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17"/>
  <workbookPr defaultThemeVersion="166925"/>
  <xr:revisionPtr revIDLastSave="0" documentId="8_{98FE7170-914C-4E3C-A670-E89B5AA91C44}" xr6:coauthVersionLast="47" xr6:coauthVersionMax="47" xr10:uidLastSave="{00000000-0000-0000-0000-000000000000}"/>
  <bookViews>
    <workbookView xWindow="240" yWindow="105" windowWidth="14805" windowHeight="8010" firstSheet="7" activeTab="7" xr2:uid="{00000000-000D-0000-FFFF-FFFF00000000}"/>
  </bookViews>
  <sheets>
    <sheet name="1. Giới thiệu" sheetId="1" r:id="rId1"/>
    <sheet name="2. Tổng quan về xe" sheetId="2" r:id="rId2"/>
    <sheet name="3. Đóng mở và Khoang chứa đồ" sheetId="5" r:id="rId3"/>
    <sheet name="4.Ghế và hệ thống an toàn" sheetId="10" r:id="rId4"/>
    <sheet name="5. Hỗ trợ người lái nâng cao AD" sheetId="11" r:id="rId5"/>
    <sheet name="6. Lái xe" sheetId="12" r:id="rId6"/>
    <sheet name="7. Màn hình, kết nối và điều hò" sheetId="13" r:id="rId7"/>
    <sheet name="8. Pin và Sạc" sheetId="14" r:id="rId8"/>
    <sheet name="9.Bảo dưỡng" sheetId="9" r:id="rId9"/>
    <sheet name="10.Thông số kỹ thuật" sheetId="8" r:id="rId10"/>
    <sheet name="11. Hỗ trợ về xe" sheetId="7" r:id="rId11"/>
    <sheet name="12. Thông tin bổ sung" sheetId="6"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Q247" i="14" l="1"/>
  <c r="J247" i="14"/>
  <c r="I247" i="14"/>
  <c r="I246" i="14"/>
  <c r="I245" i="14"/>
  <c r="F245" i="14"/>
  <c r="E245" i="14"/>
  <c r="Q244" i="14"/>
  <c r="J244" i="14"/>
  <c r="I244" i="14"/>
  <c r="I243" i="14"/>
  <c r="I242" i="14"/>
  <c r="F242" i="14"/>
  <c r="E242" i="14"/>
  <c r="Q241" i="14"/>
  <c r="J241" i="14"/>
  <c r="I241" i="14"/>
  <c r="I240" i="14"/>
  <c r="I239" i="14"/>
  <c r="F239" i="14"/>
  <c r="E239" i="14"/>
  <c r="Q238" i="14"/>
  <c r="J238" i="14"/>
  <c r="I238" i="14"/>
  <c r="I237" i="14"/>
  <c r="I236" i="14"/>
  <c r="F236" i="14"/>
  <c r="E236" i="14"/>
  <c r="Q235" i="14"/>
  <c r="J235" i="14"/>
  <c r="I235" i="14"/>
  <c r="I234" i="14"/>
  <c r="I233" i="14"/>
  <c r="F233" i="14"/>
  <c r="E233" i="14"/>
  <c r="Q232" i="14"/>
  <c r="J232" i="14"/>
  <c r="I232" i="14"/>
  <c r="I231" i="14"/>
  <c r="I230" i="14"/>
  <c r="F230" i="14"/>
  <c r="E230" i="14"/>
  <c r="Q229" i="14"/>
  <c r="J229" i="14"/>
  <c r="I229" i="14"/>
  <c r="I228" i="14"/>
  <c r="I227" i="14"/>
  <c r="F227" i="14"/>
  <c r="E227" i="14"/>
  <c r="Q226" i="14"/>
  <c r="J226" i="14"/>
  <c r="I226" i="14"/>
  <c r="I225" i="14"/>
  <c r="I224" i="14"/>
  <c r="F224" i="14"/>
  <c r="E224" i="14"/>
  <c r="Q223" i="14"/>
  <c r="J223" i="14"/>
  <c r="I223" i="14"/>
  <c r="I222" i="14"/>
  <c r="I221" i="14"/>
  <c r="F221" i="14"/>
  <c r="E221" i="14"/>
  <c r="Q220" i="14"/>
  <c r="J220" i="14"/>
  <c r="I220" i="14"/>
  <c r="I219" i="14"/>
  <c r="I218" i="14"/>
  <c r="F218" i="14"/>
  <c r="E218" i="14"/>
  <c r="Q217" i="14"/>
  <c r="J217" i="14"/>
  <c r="I217" i="14"/>
  <c r="I216" i="14"/>
  <c r="I215" i="14"/>
  <c r="F215" i="14"/>
  <c r="E215" i="14"/>
  <c r="Q214" i="14"/>
  <c r="J214" i="14"/>
  <c r="I214" i="14"/>
  <c r="I213" i="14"/>
  <c r="I212" i="14"/>
  <c r="F212" i="14"/>
  <c r="E212" i="14"/>
  <c r="Q211" i="14"/>
  <c r="J211" i="14"/>
  <c r="I211" i="14"/>
  <c r="I210" i="14"/>
  <c r="I209" i="14"/>
  <c r="F209" i="14"/>
  <c r="E209" i="14"/>
  <c r="Q208" i="14"/>
  <c r="J208" i="14"/>
  <c r="I208" i="14"/>
  <c r="I207" i="14"/>
  <c r="I206" i="14"/>
  <c r="F206" i="14"/>
  <c r="E206" i="14"/>
  <c r="Q205" i="14"/>
  <c r="J205" i="14"/>
  <c r="I205" i="14"/>
  <c r="I204" i="14"/>
  <c r="I203" i="14"/>
  <c r="F203" i="14"/>
  <c r="E203" i="14"/>
  <c r="Q202" i="14"/>
  <c r="J202" i="14"/>
  <c r="I202" i="14"/>
  <c r="I201" i="14"/>
  <c r="I200" i="14"/>
  <c r="F200" i="14"/>
  <c r="E200" i="14"/>
  <c r="Q199" i="14"/>
  <c r="J199" i="14"/>
  <c r="I199" i="14"/>
  <c r="I198" i="14"/>
  <c r="I197" i="14"/>
  <c r="F197" i="14"/>
  <c r="E197" i="14"/>
  <c r="Q196" i="14"/>
  <c r="J196" i="14"/>
  <c r="I196" i="14"/>
  <c r="I195" i="14"/>
  <c r="I194" i="14"/>
  <c r="F194" i="14"/>
  <c r="E194" i="14"/>
  <c r="Q193" i="14"/>
  <c r="J193" i="14"/>
  <c r="I193" i="14"/>
  <c r="I192" i="14"/>
  <c r="I191" i="14"/>
  <c r="F191" i="14"/>
  <c r="E191" i="14"/>
  <c r="Q190" i="14"/>
  <c r="J190" i="14"/>
  <c r="I190" i="14"/>
  <c r="I189" i="14"/>
  <c r="I188" i="14"/>
  <c r="F188" i="14"/>
  <c r="E188" i="14"/>
  <c r="Q187" i="14"/>
  <c r="J187" i="14"/>
  <c r="I187" i="14"/>
  <c r="I186" i="14"/>
  <c r="I185" i="14"/>
  <c r="F185" i="14"/>
  <c r="E185" i="14"/>
  <c r="Q184" i="14"/>
  <c r="J184" i="14"/>
  <c r="I184" i="14"/>
  <c r="I183" i="14"/>
  <c r="I182" i="14"/>
  <c r="F182" i="14"/>
  <c r="E182" i="14"/>
  <c r="Q181" i="14"/>
  <c r="J181" i="14"/>
  <c r="I181" i="14"/>
  <c r="I180" i="14"/>
  <c r="I179" i="14"/>
  <c r="F179" i="14"/>
  <c r="E179" i="14"/>
  <c r="Q178" i="14"/>
  <c r="J178" i="14"/>
  <c r="I178" i="14"/>
  <c r="I177" i="14"/>
  <c r="I176" i="14"/>
  <c r="F176" i="14"/>
  <c r="E176" i="14"/>
  <c r="Q175" i="14"/>
  <c r="J175" i="14"/>
  <c r="I175" i="14"/>
  <c r="I174" i="14"/>
  <c r="I173" i="14"/>
  <c r="F173" i="14"/>
  <c r="E173" i="14"/>
  <c r="Q172" i="14"/>
  <c r="J172" i="14"/>
  <c r="I172" i="14"/>
  <c r="I171" i="14"/>
  <c r="I170" i="14"/>
  <c r="F170" i="14"/>
  <c r="E170" i="14"/>
  <c r="Q169" i="14"/>
  <c r="J169" i="14"/>
  <c r="I169" i="14"/>
  <c r="I168" i="14"/>
  <c r="I167" i="14"/>
  <c r="F167" i="14"/>
  <c r="E167" i="14"/>
  <c r="Q166" i="14"/>
  <c r="J166" i="14"/>
  <c r="I166" i="14"/>
  <c r="I165" i="14"/>
  <c r="I164" i="14"/>
  <c r="F164" i="14"/>
  <c r="E164" i="14"/>
  <c r="Q163" i="14"/>
  <c r="J163" i="14"/>
  <c r="I163" i="14"/>
  <c r="I162" i="14"/>
  <c r="I161" i="14"/>
  <c r="F161" i="14"/>
  <c r="E161" i="14"/>
  <c r="Q160" i="14"/>
  <c r="J160" i="14"/>
  <c r="I160" i="14"/>
  <c r="I159" i="14"/>
  <c r="I158" i="14"/>
  <c r="F158" i="14"/>
  <c r="E158" i="14"/>
  <c r="Q157" i="14"/>
  <c r="J157" i="14"/>
  <c r="I157" i="14"/>
  <c r="I156" i="14"/>
  <c r="I155" i="14"/>
  <c r="F155" i="14"/>
  <c r="E155" i="14"/>
  <c r="Q154" i="14"/>
  <c r="J154" i="14"/>
  <c r="I154" i="14"/>
  <c r="I153" i="14"/>
  <c r="I152" i="14"/>
  <c r="F152" i="14"/>
  <c r="E152" i="14"/>
  <c r="Q151" i="14"/>
  <c r="J151" i="14"/>
  <c r="I151" i="14"/>
  <c r="I150" i="14"/>
  <c r="I149" i="14"/>
  <c r="F149" i="14"/>
  <c r="E149" i="14"/>
  <c r="Q148" i="14"/>
  <c r="J148" i="14"/>
  <c r="I148" i="14"/>
  <c r="I147" i="14"/>
  <c r="I146" i="14"/>
  <c r="F146" i="14"/>
  <c r="E146" i="14"/>
  <c r="Q145" i="14"/>
  <c r="J145" i="14"/>
  <c r="I145" i="14"/>
  <c r="I144" i="14"/>
  <c r="I143" i="14"/>
  <c r="F143" i="14"/>
  <c r="E143" i="14"/>
  <c r="Q142" i="14"/>
  <c r="J142" i="14"/>
  <c r="I142" i="14"/>
  <c r="I141" i="14"/>
  <c r="I140" i="14"/>
  <c r="F140" i="14"/>
  <c r="E140" i="14"/>
  <c r="Q139" i="14"/>
  <c r="J139" i="14"/>
  <c r="I139" i="14"/>
  <c r="I138" i="14"/>
  <c r="I137" i="14"/>
  <c r="F137" i="14"/>
  <c r="E137" i="14"/>
  <c r="Q136" i="14"/>
  <c r="J136" i="14"/>
  <c r="I136" i="14"/>
  <c r="I135" i="14"/>
  <c r="I134" i="14"/>
  <c r="F134" i="14"/>
  <c r="E134" i="14"/>
  <c r="Q133" i="14"/>
  <c r="J133" i="14"/>
  <c r="I133" i="14"/>
  <c r="I132" i="14"/>
  <c r="I131" i="14"/>
  <c r="F131" i="14"/>
  <c r="E131" i="14"/>
  <c r="Q130" i="14"/>
  <c r="J130" i="14"/>
  <c r="I130" i="14"/>
  <c r="I129" i="14"/>
  <c r="I128" i="14"/>
  <c r="F128" i="14"/>
  <c r="E128" i="14"/>
  <c r="Q127" i="14"/>
  <c r="J127" i="14"/>
  <c r="I127" i="14"/>
  <c r="I126" i="14"/>
  <c r="I125" i="14"/>
  <c r="F125" i="14"/>
  <c r="E125" i="14"/>
  <c r="Q124" i="14"/>
  <c r="J124" i="14"/>
  <c r="I124" i="14"/>
  <c r="I123" i="14"/>
  <c r="I122" i="14"/>
  <c r="F122" i="14"/>
  <c r="E122" i="14"/>
  <c r="Q121" i="14"/>
  <c r="J121" i="14"/>
  <c r="I121" i="14"/>
  <c r="I120" i="14"/>
  <c r="I119" i="14"/>
  <c r="F119" i="14"/>
  <c r="E119" i="14"/>
  <c r="Q118" i="14"/>
  <c r="J118" i="14"/>
  <c r="I118" i="14"/>
  <c r="I117" i="14"/>
  <c r="I116" i="14"/>
  <c r="F116" i="14"/>
  <c r="E116" i="14"/>
  <c r="Q115" i="14"/>
  <c r="J115" i="14"/>
  <c r="I115" i="14"/>
  <c r="I114" i="14"/>
  <c r="I113" i="14"/>
  <c r="F113" i="14"/>
  <c r="E113" i="14"/>
  <c r="Q112" i="14"/>
  <c r="J112" i="14"/>
  <c r="I112" i="14"/>
  <c r="I111" i="14"/>
  <c r="I110" i="14"/>
  <c r="F110" i="14"/>
  <c r="E110" i="14"/>
  <c r="Q109" i="14"/>
  <c r="J109" i="14"/>
  <c r="I109" i="14"/>
  <c r="I108" i="14"/>
  <c r="I107" i="14"/>
  <c r="F107" i="14"/>
  <c r="E107" i="14"/>
  <c r="Q106" i="14"/>
  <c r="J106" i="14"/>
  <c r="I106" i="14"/>
  <c r="I105" i="14"/>
  <c r="I104" i="14"/>
  <c r="F104" i="14"/>
  <c r="E104" i="14"/>
  <c r="Q103" i="14"/>
  <c r="J103" i="14"/>
  <c r="I103" i="14"/>
  <c r="I102" i="14"/>
  <c r="I101" i="14"/>
  <c r="F101" i="14"/>
  <c r="E101" i="14"/>
  <c r="Q100" i="14"/>
  <c r="J100" i="14"/>
  <c r="I100" i="14"/>
  <c r="I99" i="14"/>
  <c r="I98" i="14"/>
  <c r="F98" i="14"/>
  <c r="E98" i="14"/>
  <c r="Q97" i="14"/>
  <c r="J97" i="14"/>
  <c r="I97" i="14"/>
  <c r="I96" i="14"/>
  <c r="I95" i="14"/>
  <c r="F95" i="14"/>
  <c r="E95" i="14"/>
  <c r="Q94" i="14"/>
  <c r="J94" i="14"/>
  <c r="I94" i="14"/>
  <c r="I93" i="14"/>
  <c r="I92" i="14"/>
  <c r="F92" i="14"/>
  <c r="E92" i="14"/>
  <c r="Q91" i="14"/>
  <c r="J91" i="14"/>
  <c r="I91" i="14"/>
  <c r="I90" i="14"/>
  <c r="I89" i="14"/>
  <c r="F89" i="14"/>
  <c r="E89" i="14"/>
  <c r="Q88" i="14"/>
  <c r="J88" i="14"/>
  <c r="I88" i="14"/>
  <c r="I87" i="14"/>
  <c r="I86" i="14"/>
  <c r="F86" i="14"/>
  <c r="E86" i="14"/>
  <c r="Q85" i="14"/>
  <c r="J85" i="14"/>
  <c r="I85" i="14"/>
  <c r="I84" i="14"/>
  <c r="I83" i="14"/>
  <c r="F83" i="14"/>
  <c r="E83" i="14"/>
  <c r="Q82" i="14"/>
  <c r="J82" i="14"/>
  <c r="I82" i="14"/>
  <c r="I81" i="14"/>
  <c r="I80" i="14"/>
  <c r="F80" i="14"/>
  <c r="E80" i="14"/>
  <c r="Q79" i="14"/>
  <c r="J79" i="14"/>
  <c r="I79" i="14"/>
  <c r="I78" i="14"/>
  <c r="I77" i="14"/>
  <c r="F77" i="14"/>
  <c r="E77" i="14"/>
  <c r="Q76" i="14"/>
  <c r="J76" i="14"/>
  <c r="I76" i="14"/>
  <c r="I75" i="14"/>
  <c r="I74" i="14"/>
  <c r="F74" i="14"/>
  <c r="E74" i="14"/>
  <c r="Q73" i="14"/>
  <c r="J73" i="14"/>
  <c r="I73" i="14"/>
  <c r="I72" i="14"/>
  <c r="I71" i="14"/>
  <c r="F71" i="14"/>
  <c r="E71" i="14"/>
  <c r="Q70" i="14"/>
  <c r="J70" i="14"/>
  <c r="I70" i="14"/>
  <c r="I69" i="14"/>
  <c r="I68" i="14"/>
  <c r="F68" i="14"/>
  <c r="E68" i="14"/>
  <c r="Q67" i="14"/>
  <c r="J67" i="14"/>
  <c r="I67" i="14"/>
  <c r="I66" i="14"/>
  <c r="I65" i="14"/>
  <c r="F65" i="14"/>
  <c r="E65" i="14"/>
  <c r="Q64" i="14"/>
  <c r="J64" i="14"/>
  <c r="I64" i="14"/>
  <c r="I63" i="14"/>
  <c r="I62" i="14"/>
  <c r="F62" i="14"/>
  <c r="E62" i="14"/>
  <c r="Q61" i="14"/>
  <c r="J61" i="14"/>
  <c r="I61" i="14"/>
  <c r="I60" i="14"/>
  <c r="I59" i="14"/>
  <c r="F59" i="14"/>
  <c r="E59" i="14"/>
  <c r="Q58" i="14"/>
  <c r="J58" i="14"/>
  <c r="I58" i="14"/>
  <c r="I57" i="14"/>
  <c r="I56" i="14"/>
  <c r="F56" i="14"/>
  <c r="E56" i="14"/>
  <c r="Q55" i="14"/>
  <c r="J55" i="14"/>
  <c r="I55" i="14"/>
  <c r="I54" i="14"/>
  <c r="I53" i="14"/>
  <c r="F53" i="14"/>
  <c r="E53" i="14"/>
  <c r="Q52" i="14"/>
  <c r="J52" i="14"/>
  <c r="I52" i="14"/>
  <c r="I51" i="14"/>
  <c r="I50" i="14"/>
  <c r="F50" i="14"/>
  <c r="E50" i="14"/>
  <c r="Q49" i="14"/>
  <c r="J49" i="14"/>
  <c r="I49" i="14"/>
  <c r="I48" i="14"/>
  <c r="I47" i="14"/>
  <c r="F47" i="14"/>
  <c r="E47" i="14"/>
  <c r="Q46" i="14"/>
  <c r="J46" i="14"/>
  <c r="I46" i="14"/>
  <c r="I45" i="14"/>
  <c r="I44" i="14"/>
  <c r="F44" i="14"/>
  <c r="E44" i="14"/>
  <c r="Q43" i="14"/>
  <c r="J43" i="14"/>
  <c r="I43" i="14"/>
  <c r="I42" i="14"/>
  <c r="I41" i="14"/>
  <c r="F41" i="14"/>
  <c r="E41" i="14"/>
  <c r="Q40" i="14"/>
  <c r="J40" i="14"/>
  <c r="I40" i="14"/>
  <c r="I39" i="14"/>
  <c r="I38" i="14"/>
  <c r="F38" i="14"/>
  <c r="E38" i="14"/>
  <c r="Q37" i="14"/>
  <c r="J37" i="14"/>
  <c r="I37" i="14"/>
  <c r="I36" i="14"/>
  <c r="I35" i="14"/>
  <c r="F35" i="14"/>
  <c r="E35" i="14"/>
  <c r="Q34" i="14"/>
  <c r="J34" i="14"/>
  <c r="I34" i="14"/>
  <c r="I33" i="14"/>
  <c r="I32" i="14"/>
  <c r="F32" i="14"/>
  <c r="E32" i="14"/>
  <c r="Q31" i="14"/>
  <c r="J31" i="14"/>
  <c r="I31" i="14"/>
  <c r="I30" i="14"/>
  <c r="I29" i="14"/>
  <c r="F29" i="14"/>
  <c r="E29" i="14"/>
  <c r="Q28" i="14"/>
  <c r="J28" i="14"/>
  <c r="I28" i="14"/>
  <c r="I27" i="14"/>
  <c r="I26" i="14"/>
  <c r="F26" i="14"/>
  <c r="E26" i="14"/>
  <c r="Q25" i="14"/>
  <c r="J25" i="14"/>
  <c r="I25" i="14"/>
  <c r="I24" i="14"/>
  <c r="I23" i="14"/>
  <c r="F23" i="14"/>
  <c r="E23" i="14"/>
  <c r="Q22" i="14"/>
  <c r="J22" i="14"/>
  <c r="I22" i="14"/>
  <c r="I21" i="14"/>
  <c r="I20" i="14"/>
  <c r="F20" i="14"/>
  <c r="E20" i="14"/>
  <c r="Q19" i="14"/>
  <c r="J19" i="14"/>
  <c r="I19" i="14"/>
  <c r="I18" i="14"/>
  <c r="I17" i="14"/>
  <c r="F17" i="14"/>
  <c r="E17" i="14"/>
  <c r="Q16" i="14"/>
  <c r="J16" i="14"/>
  <c r="I16" i="14"/>
  <c r="I15" i="14"/>
  <c r="P14" i="14"/>
  <c r="I14" i="14"/>
  <c r="F14" i="14"/>
  <c r="E14" i="14"/>
  <c r="B14" i="14"/>
  <c r="C14" i="14" s="1"/>
  <c r="I16" i="12"/>
  <c r="I19" i="12"/>
  <c r="I22" i="12"/>
  <c r="I25" i="12"/>
  <c r="I28" i="12"/>
  <c r="I31" i="12"/>
  <c r="I34" i="12"/>
  <c r="I37" i="12"/>
  <c r="I40" i="12"/>
  <c r="I43" i="12"/>
  <c r="I46" i="12"/>
  <c r="I49" i="12"/>
  <c r="I52" i="12"/>
  <c r="I55" i="12"/>
  <c r="I58" i="12"/>
  <c r="I61" i="12"/>
  <c r="I64" i="12"/>
  <c r="I67" i="12"/>
  <c r="I70" i="12"/>
  <c r="I73" i="12"/>
  <c r="I76" i="12"/>
  <c r="I79" i="12"/>
  <c r="I82" i="12"/>
  <c r="I85" i="12"/>
  <c r="I88" i="12"/>
  <c r="I91" i="12"/>
  <c r="I94" i="12"/>
  <c r="I97" i="12"/>
  <c r="I100" i="12"/>
  <c r="I103" i="12"/>
  <c r="I106" i="12"/>
  <c r="I109" i="12"/>
  <c r="I112" i="12"/>
  <c r="I115" i="12"/>
  <c r="I118" i="12"/>
  <c r="I121" i="12"/>
  <c r="I124" i="12"/>
  <c r="I127" i="12"/>
  <c r="I130" i="12"/>
  <c r="I133" i="12"/>
  <c r="I136" i="12"/>
  <c r="I139" i="12"/>
  <c r="I142" i="12"/>
  <c r="I145" i="12"/>
  <c r="I148" i="12"/>
  <c r="I151" i="12"/>
  <c r="I154" i="12"/>
  <c r="I157" i="12"/>
  <c r="I160" i="12"/>
  <c r="I163" i="12"/>
  <c r="I166" i="12"/>
  <c r="I169" i="12"/>
  <c r="I172" i="12"/>
  <c r="I175" i="12"/>
  <c r="I178" i="12"/>
  <c r="I181" i="12"/>
  <c r="I184" i="12"/>
  <c r="I187" i="12"/>
  <c r="I190" i="12"/>
  <c r="I193" i="12"/>
  <c r="I196" i="12"/>
  <c r="I199" i="12"/>
  <c r="I202" i="12"/>
  <c r="I205" i="12"/>
  <c r="I208" i="12"/>
  <c r="I211" i="12"/>
  <c r="I214" i="12"/>
  <c r="I217" i="12"/>
  <c r="I220" i="12"/>
  <c r="I223" i="12"/>
  <c r="I226" i="12"/>
  <c r="I229" i="12"/>
  <c r="I232" i="12"/>
  <c r="I235" i="12"/>
  <c r="I238" i="12"/>
  <c r="I241" i="12"/>
  <c r="I244" i="12"/>
  <c r="I247" i="12"/>
  <c r="I250" i="12"/>
  <c r="I253" i="12"/>
  <c r="I256" i="12"/>
  <c r="I259" i="12"/>
  <c r="I262" i="12"/>
  <c r="I265" i="12"/>
  <c r="I268" i="12"/>
  <c r="I271" i="12"/>
  <c r="I274" i="12"/>
  <c r="I277" i="12"/>
  <c r="I280" i="12"/>
  <c r="I283" i="12"/>
  <c r="I286" i="12"/>
  <c r="I289" i="12"/>
  <c r="I292" i="12"/>
  <c r="I295" i="12"/>
  <c r="I298" i="12"/>
  <c r="I301" i="12"/>
  <c r="I304" i="12"/>
  <c r="I307" i="12"/>
  <c r="I310" i="12"/>
  <c r="I313" i="12"/>
  <c r="I316" i="12"/>
  <c r="I319" i="12"/>
  <c r="I322" i="12"/>
  <c r="I325" i="12"/>
  <c r="I328" i="12"/>
  <c r="I331" i="12"/>
  <c r="I334" i="12"/>
  <c r="I337" i="12"/>
  <c r="I340" i="12"/>
  <c r="I343" i="12"/>
  <c r="I346" i="12"/>
  <c r="I349" i="12"/>
  <c r="I352" i="12"/>
  <c r="I355" i="12"/>
  <c r="I358" i="12"/>
  <c r="I361" i="12"/>
  <c r="I364" i="12"/>
  <c r="I367" i="12"/>
  <c r="I370" i="12"/>
  <c r="I373" i="12"/>
  <c r="I376" i="12"/>
  <c r="I379" i="12"/>
  <c r="I382" i="12"/>
  <c r="I385" i="12"/>
  <c r="I388" i="12"/>
  <c r="I391" i="12"/>
  <c r="I394" i="12"/>
  <c r="I397" i="12"/>
  <c r="I400" i="12"/>
  <c r="I403" i="12"/>
  <c r="I406" i="12"/>
  <c r="I409" i="12"/>
  <c r="I412" i="12"/>
  <c r="I415" i="12"/>
  <c r="I418" i="12"/>
  <c r="I421" i="12"/>
  <c r="I424" i="12"/>
  <c r="I427" i="12"/>
  <c r="I430" i="12"/>
  <c r="I433" i="12"/>
  <c r="I436" i="12"/>
  <c r="I439" i="12"/>
  <c r="I442" i="12"/>
  <c r="I445" i="12"/>
  <c r="I448" i="12"/>
  <c r="I451" i="12"/>
  <c r="I454" i="12"/>
  <c r="I457" i="12"/>
  <c r="I460" i="12"/>
  <c r="I463" i="12"/>
  <c r="I466" i="12"/>
  <c r="I469" i="12"/>
  <c r="I472" i="12"/>
  <c r="I475" i="12"/>
  <c r="I478" i="12"/>
  <c r="I481" i="12"/>
  <c r="I484" i="12"/>
  <c r="I487" i="12"/>
  <c r="I490" i="12"/>
  <c r="I493" i="12"/>
  <c r="I496" i="12"/>
  <c r="I499" i="12"/>
  <c r="I502" i="12"/>
  <c r="I505" i="12"/>
  <c r="I508" i="12"/>
  <c r="I511" i="12"/>
  <c r="I514" i="12"/>
  <c r="I517" i="12"/>
  <c r="I520" i="12"/>
  <c r="I523" i="12"/>
  <c r="I526" i="12"/>
  <c r="I529" i="12"/>
  <c r="I532" i="12"/>
  <c r="I535" i="12"/>
  <c r="I538" i="12"/>
  <c r="I541" i="12"/>
  <c r="I544" i="12"/>
  <c r="I547" i="12"/>
  <c r="I550" i="12"/>
  <c r="I553" i="12"/>
  <c r="I556" i="12"/>
  <c r="I559" i="12"/>
  <c r="I562" i="12"/>
  <c r="I565" i="12"/>
  <c r="I568" i="12"/>
  <c r="I571" i="12"/>
  <c r="I574" i="12"/>
  <c r="I577" i="12"/>
  <c r="I580" i="12"/>
  <c r="I583" i="12"/>
  <c r="I586" i="12"/>
  <c r="I589" i="12"/>
  <c r="I592" i="12"/>
  <c r="I595" i="12"/>
  <c r="I598" i="12"/>
  <c r="I601" i="12"/>
  <c r="I604" i="12"/>
  <c r="I607" i="12"/>
  <c r="I610" i="12"/>
  <c r="I613" i="12"/>
  <c r="I616" i="12"/>
  <c r="I619" i="12"/>
  <c r="I622" i="12"/>
  <c r="I625" i="12"/>
  <c r="I628" i="12"/>
  <c r="I631" i="12"/>
  <c r="I634" i="12"/>
  <c r="I637" i="12"/>
  <c r="I640" i="12"/>
  <c r="I643" i="12"/>
  <c r="I646" i="12"/>
  <c r="I649" i="12"/>
  <c r="I652" i="12"/>
  <c r="I655" i="12"/>
  <c r="I658" i="12"/>
  <c r="I661" i="12"/>
  <c r="I664" i="12"/>
  <c r="I667" i="12"/>
  <c r="I670" i="12"/>
  <c r="I673" i="12"/>
  <c r="I676" i="12"/>
  <c r="I679" i="12"/>
  <c r="I682" i="12"/>
  <c r="I685" i="12"/>
  <c r="I688" i="12"/>
  <c r="I691" i="12"/>
  <c r="I694" i="12"/>
  <c r="I697" i="12"/>
  <c r="I700" i="12"/>
  <c r="I703" i="12"/>
  <c r="I706" i="12"/>
  <c r="I709" i="12"/>
  <c r="I712" i="12"/>
  <c r="I715" i="12"/>
  <c r="I718" i="12"/>
  <c r="I721" i="12"/>
  <c r="I724" i="12"/>
  <c r="I727" i="12"/>
  <c r="I730" i="12"/>
  <c r="I733" i="12"/>
  <c r="I736" i="12"/>
  <c r="I739" i="12"/>
  <c r="I742" i="12"/>
  <c r="I745" i="12"/>
  <c r="I748" i="12"/>
  <c r="I751" i="12"/>
  <c r="I754" i="12"/>
  <c r="I757" i="12"/>
  <c r="I760" i="12"/>
  <c r="I763" i="12"/>
  <c r="I766" i="12"/>
  <c r="I769" i="12"/>
  <c r="I772" i="12"/>
  <c r="I775" i="12"/>
  <c r="I778" i="12"/>
  <c r="I781" i="12"/>
  <c r="I784" i="12"/>
  <c r="I787" i="12"/>
  <c r="I790" i="12"/>
  <c r="I793" i="12"/>
  <c r="I796" i="12"/>
  <c r="I799" i="12"/>
  <c r="I802" i="12"/>
  <c r="I805" i="12"/>
  <c r="I808" i="12"/>
  <c r="I811" i="12"/>
  <c r="I814" i="12"/>
  <c r="I817" i="12"/>
  <c r="I820" i="12"/>
  <c r="I823" i="12"/>
  <c r="I826" i="12"/>
  <c r="I829" i="12"/>
  <c r="I832" i="12"/>
  <c r="I835" i="12"/>
  <c r="I838" i="12"/>
  <c r="I841" i="12"/>
  <c r="I844" i="12"/>
  <c r="I847" i="12"/>
  <c r="I850" i="12"/>
  <c r="I853" i="12"/>
  <c r="I856" i="12"/>
  <c r="I859" i="12"/>
  <c r="I862" i="12"/>
  <c r="I865" i="12"/>
  <c r="I868" i="12"/>
  <c r="I871" i="12"/>
  <c r="I874" i="12"/>
  <c r="I877" i="12"/>
  <c r="I880" i="12"/>
  <c r="Q1090" i="13"/>
  <c r="J1090" i="13"/>
  <c r="I1090" i="13"/>
  <c r="I1089" i="13"/>
  <c r="I1088" i="13"/>
  <c r="F1088" i="13"/>
  <c r="E1088" i="13"/>
  <c r="Q1087" i="13"/>
  <c r="J1087" i="13"/>
  <c r="I1087" i="13"/>
  <c r="I1086" i="13"/>
  <c r="I1085" i="13"/>
  <c r="F1085" i="13"/>
  <c r="E1085" i="13"/>
  <c r="Q1084" i="13"/>
  <c r="J1084" i="13"/>
  <c r="I1084" i="13"/>
  <c r="I1083" i="13"/>
  <c r="I1082" i="13"/>
  <c r="F1082" i="13"/>
  <c r="E1082" i="13"/>
  <c r="Q1081" i="13"/>
  <c r="J1081" i="13"/>
  <c r="I1081" i="13"/>
  <c r="I1080" i="13"/>
  <c r="I1079" i="13"/>
  <c r="F1079" i="13"/>
  <c r="E1079" i="13"/>
  <c r="Q1078" i="13"/>
  <c r="J1078" i="13"/>
  <c r="I1078" i="13"/>
  <c r="I1077" i="13"/>
  <c r="I1076" i="13"/>
  <c r="F1076" i="13"/>
  <c r="E1076" i="13"/>
  <c r="Q1075" i="13"/>
  <c r="J1075" i="13"/>
  <c r="I1075" i="13"/>
  <c r="I1074" i="13"/>
  <c r="I1073" i="13"/>
  <c r="F1073" i="13"/>
  <c r="E1073" i="13"/>
  <c r="Q1072" i="13"/>
  <c r="J1072" i="13"/>
  <c r="I1072" i="13"/>
  <c r="I1071" i="13"/>
  <c r="I1070" i="13"/>
  <c r="F1070" i="13"/>
  <c r="E1070" i="13"/>
  <c r="Q1069" i="13"/>
  <c r="J1069" i="13"/>
  <c r="I1069" i="13"/>
  <c r="I1068" i="13"/>
  <c r="I1067" i="13"/>
  <c r="F1067" i="13"/>
  <c r="E1067" i="13"/>
  <c r="Q1066" i="13"/>
  <c r="J1066" i="13"/>
  <c r="I1066" i="13"/>
  <c r="I1065" i="13"/>
  <c r="I1064" i="13"/>
  <c r="F1064" i="13"/>
  <c r="E1064" i="13"/>
  <c r="Q1063" i="13"/>
  <c r="J1063" i="13"/>
  <c r="I1063" i="13"/>
  <c r="I1062" i="13"/>
  <c r="I1061" i="13"/>
  <c r="F1061" i="13"/>
  <c r="E1061" i="13"/>
  <c r="Q1060" i="13"/>
  <c r="J1060" i="13"/>
  <c r="I1060" i="13"/>
  <c r="I1059" i="13"/>
  <c r="I1058" i="13"/>
  <c r="F1058" i="13"/>
  <c r="E1058" i="13"/>
  <c r="Q1057" i="13"/>
  <c r="J1057" i="13"/>
  <c r="I1057" i="13"/>
  <c r="I1056" i="13"/>
  <c r="I1055" i="13"/>
  <c r="F1055" i="13"/>
  <c r="E1055" i="13"/>
  <c r="Q1054" i="13"/>
  <c r="J1054" i="13"/>
  <c r="I1054" i="13"/>
  <c r="I1053" i="13"/>
  <c r="I1052" i="13"/>
  <c r="F1052" i="13"/>
  <c r="E1052" i="13"/>
  <c r="Q1051" i="13"/>
  <c r="J1051" i="13"/>
  <c r="I1051" i="13"/>
  <c r="I1050" i="13"/>
  <c r="I1049" i="13"/>
  <c r="F1049" i="13"/>
  <c r="E1049" i="13"/>
  <c r="Q1048" i="13"/>
  <c r="J1048" i="13"/>
  <c r="I1048" i="13"/>
  <c r="I1047" i="13"/>
  <c r="I1046" i="13"/>
  <c r="F1046" i="13"/>
  <c r="E1046" i="13"/>
  <c r="Q1045" i="13"/>
  <c r="J1045" i="13"/>
  <c r="I1045" i="13"/>
  <c r="I1044" i="13"/>
  <c r="I1043" i="13"/>
  <c r="F1043" i="13"/>
  <c r="E1043" i="13"/>
  <c r="Q1042" i="13"/>
  <c r="J1042" i="13"/>
  <c r="I1042" i="13"/>
  <c r="I1041" i="13"/>
  <c r="I1040" i="13"/>
  <c r="F1040" i="13"/>
  <c r="E1040" i="13"/>
  <c r="Q1039" i="13"/>
  <c r="J1039" i="13"/>
  <c r="I1039" i="13"/>
  <c r="I1038" i="13"/>
  <c r="I1037" i="13"/>
  <c r="F1037" i="13"/>
  <c r="E1037" i="13"/>
  <c r="Q1036" i="13"/>
  <c r="J1036" i="13"/>
  <c r="I1036" i="13"/>
  <c r="I1035" i="13"/>
  <c r="I1034" i="13"/>
  <c r="F1034" i="13"/>
  <c r="E1034" i="13"/>
  <c r="Q1033" i="13"/>
  <c r="J1033" i="13"/>
  <c r="I1033" i="13"/>
  <c r="I1032" i="13"/>
  <c r="I1031" i="13"/>
  <c r="F1031" i="13"/>
  <c r="E1031" i="13"/>
  <c r="Q1030" i="13"/>
  <c r="J1030" i="13"/>
  <c r="I1030" i="13"/>
  <c r="I1029" i="13"/>
  <c r="I1028" i="13"/>
  <c r="F1028" i="13"/>
  <c r="E1028" i="13"/>
  <c r="Q1027" i="13"/>
  <c r="J1027" i="13"/>
  <c r="I1027" i="13"/>
  <c r="I1026" i="13"/>
  <c r="I1025" i="13"/>
  <c r="F1025" i="13"/>
  <c r="E1025" i="13"/>
  <c r="Q1024" i="13"/>
  <c r="J1024" i="13"/>
  <c r="I1024" i="13"/>
  <c r="I1023" i="13"/>
  <c r="I1022" i="13"/>
  <c r="F1022" i="13"/>
  <c r="E1022" i="13"/>
  <c r="Q1021" i="13"/>
  <c r="J1021" i="13"/>
  <c r="I1021" i="13"/>
  <c r="I1020" i="13"/>
  <c r="I1019" i="13"/>
  <c r="F1019" i="13"/>
  <c r="E1019" i="13"/>
  <c r="Q1018" i="13"/>
  <c r="J1018" i="13"/>
  <c r="I1018" i="13"/>
  <c r="I1017" i="13"/>
  <c r="I1016" i="13"/>
  <c r="F1016" i="13"/>
  <c r="E1016" i="13"/>
  <c r="Q1015" i="13"/>
  <c r="J1015" i="13"/>
  <c r="I1015" i="13"/>
  <c r="I1014" i="13"/>
  <c r="I1013" i="13"/>
  <c r="F1013" i="13"/>
  <c r="E1013" i="13"/>
  <c r="Q1012" i="13"/>
  <c r="J1012" i="13"/>
  <c r="I1012" i="13"/>
  <c r="I1011" i="13"/>
  <c r="I1010" i="13"/>
  <c r="F1010" i="13"/>
  <c r="E1010" i="13"/>
  <c r="Q1009" i="13"/>
  <c r="J1009" i="13"/>
  <c r="I1009" i="13"/>
  <c r="I1008" i="13"/>
  <c r="I1007" i="13"/>
  <c r="F1007" i="13"/>
  <c r="E1007" i="13"/>
  <c r="Q1006" i="13"/>
  <c r="J1006" i="13"/>
  <c r="I1006" i="13"/>
  <c r="I1005" i="13"/>
  <c r="I1004" i="13"/>
  <c r="F1004" i="13"/>
  <c r="E1004" i="13"/>
  <c r="Q1003" i="13"/>
  <c r="J1003" i="13"/>
  <c r="I1003" i="13"/>
  <c r="I1002" i="13"/>
  <c r="I1001" i="13"/>
  <c r="F1001" i="13"/>
  <c r="E1001" i="13"/>
  <c r="Q1000" i="13"/>
  <c r="J1000" i="13"/>
  <c r="I1000" i="13"/>
  <c r="I999" i="13"/>
  <c r="I998" i="13"/>
  <c r="F998" i="13"/>
  <c r="E998" i="13"/>
  <c r="Q997" i="13"/>
  <c r="J997" i="13"/>
  <c r="I997" i="13"/>
  <c r="I996" i="13"/>
  <c r="I995" i="13"/>
  <c r="F995" i="13"/>
  <c r="E995" i="13"/>
  <c r="Q994" i="13"/>
  <c r="J994" i="13"/>
  <c r="I994" i="13"/>
  <c r="I993" i="13"/>
  <c r="I992" i="13"/>
  <c r="F992" i="13"/>
  <c r="E992" i="13"/>
  <c r="Q991" i="13"/>
  <c r="J991" i="13"/>
  <c r="I991" i="13"/>
  <c r="I990" i="13"/>
  <c r="I989" i="13"/>
  <c r="F989" i="13"/>
  <c r="E989" i="13"/>
  <c r="Q988" i="13"/>
  <c r="J988" i="13"/>
  <c r="I988" i="13"/>
  <c r="I987" i="13"/>
  <c r="I986" i="13"/>
  <c r="F986" i="13"/>
  <c r="E986" i="13"/>
  <c r="Q985" i="13"/>
  <c r="J985" i="13"/>
  <c r="I985" i="13"/>
  <c r="I984" i="13"/>
  <c r="I983" i="13"/>
  <c r="F983" i="13"/>
  <c r="E983" i="13"/>
  <c r="Q982" i="13"/>
  <c r="J982" i="13"/>
  <c r="I982" i="13"/>
  <c r="I981" i="13"/>
  <c r="I980" i="13"/>
  <c r="F980" i="13"/>
  <c r="E980" i="13"/>
  <c r="Q979" i="13"/>
  <c r="J979" i="13"/>
  <c r="I979" i="13"/>
  <c r="I978" i="13"/>
  <c r="I977" i="13"/>
  <c r="F977" i="13"/>
  <c r="E977" i="13"/>
  <c r="Q976" i="13"/>
  <c r="J976" i="13"/>
  <c r="I976" i="13"/>
  <c r="I975" i="13"/>
  <c r="I974" i="13"/>
  <c r="F974" i="13"/>
  <c r="E974" i="13"/>
  <c r="Q973" i="13"/>
  <c r="J973" i="13"/>
  <c r="I973" i="13"/>
  <c r="I972" i="13"/>
  <c r="I971" i="13"/>
  <c r="F971" i="13"/>
  <c r="E971" i="13"/>
  <c r="Q970" i="13"/>
  <c r="J970" i="13"/>
  <c r="I970" i="13"/>
  <c r="I969" i="13"/>
  <c r="I968" i="13"/>
  <c r="F968" i="13"/>
  <c r="E968" i="13"/>
  <c r="Q967" i="13"/>
  <c r="J967" i="13"/>
  <c r="I967" i="13"/>
  <c r="I966" i="13"/>
  <c r="I965" i="13"/>
  <c r="F965" i="13"/>
  <c r="E965" i="13"/>
  <c r="Q964" i="13"/>
  <c r="J964" i="13"/>
  <c r="I964" i="13"/>
  <c r="I963" i="13"/>
  <c r="I962" i="13"/>
  <c r="F962" i="13"/>
  <c r="E962" i="13"/>
  <c r="Q961" i="13"/>
  <c r="J961" i="13"/>
  <c r="I961" i="13"/>
  <c r="I960" i="13"/>
  <c r="I959" i="13"/>
  <c r="F959" i="13"/>
  <c r="E959" i="13"/>
  <c r="Q958" i="13"/>
  <c r="J958" i="13"/>
  <c r="I958" i="13"/>
  <c r="I957" i="13"/>
  <c r="I956" i="13"/>
  <c r="F956" i="13"/>
  <c r="E956" i="13"/>
  <c r="Q955" i="13"/>
  <c r="J955" i="13"/>
  <c r="I955" i="13"/>
  <c r="I954" i="13"/>
  <c r="I953" i="13"/>
  <c r="F953" i="13"/>
  <c r="E953" i="13"/>
  <c r="Q952" i="13"/>
  <c r="J952" i="13"/>
  <c r="I952" i="13"/>
  <c r="I951" i="13"/>
  <c r="I950" i="13"/>
  <c r="F950" i="13"/>
  <c r="E950" i="13"/>
  <c r="Q949" i="13"/>
  <c r="J949" i="13"/>
  <c r="I949" i="13"/>
  <c r="I948" i="13"/>
  <c r="I947" i="13"/>
  <c r="F947" i="13"/>
  <c r="E947" i="13"/>
  <c r="Q946" i="13"/>
  <c r="J946" i="13"/>
  <c r="I946" i="13"/>
  <c r="I945" i="13"/>
  <c r="I944" i="13"/>
  <c r="F944" i="13"/>
  <c r="E944" i="13"/>
  <c r="Q943" i="13"/>
  <c r="J943" i="13"/>
  <c r="I943" i="13"/>
  <c r="I942" i="13"/>
  <c r="I941" i="13"/>
  <c r="F941" i="13"/>
  <c r="E941" i="13"/>
  <c r="Q940" i="13"/>
  <c r="J940" i="13"/>
  <c r="I940" i="13"/>
  <c r="I939" i="13"/>
  <c r="I938" i="13"/>
  <c r="F938" i="13"/>
  <c r="E938" i="13"/>
  <c r="Q937" i="13"/>
  <c r="J937" i="13"/>
  <c r="I937" i="13"/>
  <c r="I936" i="13"/>
  <c r="I935" i="13"/>
  <c r="F935" i="13"/>
  <c r="E935" i="13"/>
  <c r="Q934" i="13"/>
  <c r="J934" i="13"/>
  <c r="I934" i="13"/>
  <c r="I933" i="13"/>
  <c r="I932" i="13"/>
  <c r="F932" i="13"/>
  <c r="E932" i="13"/>
  <c r="Q931" i="13"/>
  <c r="J931" i="13"/>
  <c r="I931" i="13"/>
  <c r="I930" i="13"/>
  <c r="I929" i="13"/>
  <c r="F929" i="13"/>
  <c r="E929" i="13"/>
  <c r="Q928" i="13"/>
  <c r="J928" i="13"/>
  <c r="I928" i="13"/>
  <c r="I927" i="13"/>
  <c r="I926" i="13"/>
  <c r="F926" i="13"/>
  <c r="E926" i="13"/>
  <c r="Q925" i="13"/>
  <c r="J925" i="13"/>
  <c r="I925" i="13"/>
  <c r="I924" i="13"/>
  <c r="I923" i="13"/>
  <c r="F923" i="13"/>
  <c r="E923" i="13"/>
  <c r="Q922" i="13"/>
  <c r="J922" i="13"/>
  <c r="I922" i="13"/>
  <c r="I921" i="13"/>
  <c r="I920" i="13"/>
  <c r="F920" i="13"/>
  <c r="E920" i="13"/>
  <c r="Q919" i="13"/>
  <c r="J919" i="13"/>
  <c r="I919" i="13"/>
  <c r="I918" i="13"/>
  <c r="I917" i="13"/>
  <c r="F917" i="13"/>
  <c r="E917" i="13"/>
  <c r="Q916" i="13"/>
  <c r="J916" i="13"/>
  <c r="I916" i="13"/>
  <c r="I915" i="13"/>
  <c r="I914" i="13"/>
  <c r="F914" i="13"/>
  <c r="E914" i="13"/>
  <c r="Q913" i="13"/>
  <c r="J913" i="13"/>
  <c r="I913" i="13"/>
  <c r="I912" i="13"/>
  <c r="I911" i="13"/>
  <c r="F911" i="13"/>
  <c r="E911" i="13"/>
  <c r="Q910" i="13"/>
  <c r="J910" i="13"/>
  <c r="I910" i="13"/>
  <c r="I909" i="13"/>
  <c r="I908" i="13"/>
  <c r="F908" i="13"/>
  <c r="E908" i="13"/>
  <c r="Q907" i="13"/>
  <c r="J907" i="13"/>
  <c r="I907" i="13"/>
  <c r="I906" i="13"/>
  <c r="I905" i="13"/>
  <c r="F905" i="13"/>
  <c r="E905" i="13"/>
  <c r="Q904" i="13"/>
  <c r="J904" i="13"/>
  <c r="I904" i="13"/>
  <c r="I903" i="13"/>
  <c r="I902" i="13"/>
  <c r="F902" i="13"/>
  <c r="E902" i="13"/>
  <c r="Q901" i="13"/>
  <c r="J901" i="13"/>
  <c r="I901" i="13"/>
  <c r="I900" i="13"/>
  <c r="I899" i="13"/>
  <c r="F899" i="13"/>
  <c r="E899" i="13"/>
  <c r="Q898" i="13"/>
  <c r="J898" i="13"/>
  <c r="I898" i="13"/>
  <c r="I897" i="13"/>
  <c r="I896" i="13"/>
  <c r="F896" i="13"/>
  <c r="E896" i="13"/>
  <c r="Q895" i="13"/>
  <c r="J895" i="13"/>
  <c r="I895" i="13"/>
  <c r="I894" i="13"/>
  <c r="I893" i="13"/>
  <c r="F893" i="13"/>
  <c r="E893" i="13"/>
  <c r="Q892" i="13"/>
  <c r="J892" i="13"/>
  <c r="I892" i="13"/>
  <c r="I891" i="13"/>
  <c r="I890" i="13"/>
  <c r="F890" i="13"/>
  <c r="E890" i="13"/>
  <c r="Q889" i="13"/>
  <c r="J889" i="13"/>
  <c r="I889" i="13"/>
  <c r="I888" i="13"/>
  <c r="I887" i="13"/>
  <c r="F887" i="13"/>
  <c r="E887" i="13"/>
  <c r="Q886" i="13"/>
  <c r="J886" i="13"/>
  <c r="I886" i="13"/>
  <c r="I885" i="13"/>
  <c r="I884" i="13"/>
  <c r="F884" i="13"/>
  <c r="E884" i="13"/>
  <c r="Q883" i="13"/>
  <c r="J883" i="13"/>
  <c r="I883" i="13"/>
  <c r="I882" i="13"/>
  <c r="I881" i="13"/>
  <c r="F881" i="13"/>
  <c r="E881" i="13"/>
  <c r="Q880" i="13"/>
  <c r="J880" i="13"/>
  <c r="I880" i="13"/>
  <c r="I879" i="13"/>
  <c r="I878" i="13"/>
  <c r="F878" i="13"/>
  <c r="E878" i="13"/>
  <c r="Q877" i="13"/>
  <c r="J877" i="13"/>
  <c r="I877" i="13"/>
  <c r="I876" i="13"/>
  <c r="I875" i="13"/>
  <c r="F875" i="13"/>
  <c r="E875" i="13"/>
  <c r="Q874" i="13"/>
  <c r="J874" i="13"/>
  <c r="I874" i="13"/>
  <c r="I873" i="13"/>
  <c r="I872" i="13"/>
  <c r="F872" i="13"/>
  <c r="E872" i="13"/>
  <c r="Q871" i="13"/>
  <c r="J871" i="13"/>
  <c r="I871" i="13"/>
  <c r="I870" i="13"/>
  <c r="I869" i="13"/>
  <c r="F869" i="13"/>
  <c r="E869" i="13"/>
  <c r="Q868" i="13"/>
  <c r="J868" i="13"/>
  <c r="I868" i="13"/>
  <c r="I867" i="13"/>
  <c r="I866" i="13"/>
  <c r="F866" i="13"/>
  <c r="E866" i="13"/>
  <c r="Q865" i="13"/>
  <c r="J865" i="13"/>
  <c r="I865" i="13"/>
  <c r="I864" i="13"/>
  <c r="I863" i="13"/>
  <c r="F863" i="13"/>
  <c r="E863" i="13"/>
  <c r="Q862" i="13"/>
  <c r="J862" i="13"/>
  <c r="I862" i="13"/>
  <c r="I861" i="13"/>
  <c r="I860" i="13"/>
  <c r="F860" i="13"/>
  <c r="E860" i="13"/>
  <c r="Q859" i="13"/>
  <c r="J859" i="13"/>
  <c r="I859" i="13"/>
  <c r="I858" i="13"/>
  <c r="I857" i="13"/>
  <c r="F857" i="13"/>
  <c r="E857" i="13"/>
  <c r="Q856" i="13"/>
  <c r="J856" i="13"/>
  <c r="I856" i="13"/>
  <c r="I855" i="13"/>
  <c r="I854" i="13"/>
  <c r="F854" i="13"/>
  <c r="E854" i="13"/>
  <c r="Q853" i="13"/>
  <c r="J853" i="13"/>
  <c r="I853" i="13"/>
  <c r="I852" i="13"/>
  <c r="I851" i="13"/>
  <c r="F851" i="13"/>
  <c r="E851" i="13"/>
  <c r="Q850" i="13"/>
  <c r="J850" i="13"/>
  <c r="I850" i="13"/>
  <c r="I849" i="13"/>
  <c r="I848" i="13"/>
  <c r="F848" i="13"/>
  <c r="E848" i="13"/>
  <c r="Q847" i="13"/>
  <c r="J847" i="13"/>
  <c r="I847" i="13"/>
  <c r="I846" i="13"/>
  <c r="I845" i="13"/>
  <c r="F845" i="13"/>
  <c r="E845" i="13"/>
  <c r="Q844" i="13"/>
  <c r="J844" i="13"/>
  <c r="I844" i="13"/>
  <c r="I843" i="13"/>
  <c r="I842" i="13"/>
  <c r="F842" i="13"/>
  <c r="E842" i="13"/>
  <c r="Q841" i="13"/>
  <c r="J841" i="13"/>
  <c r="I841" i="13"/>
  <c r="I840" i="13"/>
  <c r="I839" i="13"/>
  <c r="F839" i="13"/>
  <c r="E839" i="13"/>
  <c r="Q838" i="13"/>
  <c r="J838" i="13"/>
  <c r="I838" i="13"/>
  <c r="I837" i="13"/>
  <c r="I836" i="13"/>
  <c r="F836" i="13"/>
  <c r="E836" i="13"/>
  <c r="Q835" i="13"/>
  <c r="J835" i="13"/>
  <c r="I835" i="13"/>
  <c r="I834" i="13"/>
  <c r="I833" i="13"/>
  <c r="F833" i="13"/>
  <c r="E833" i="13"/>
  <c r="Q832" i="13"/>
  <c r="J832" i="13"/>
  <c r="I832" i="13"/>
  <c r="I831" i="13"/>
  <c r="I830" i="13"/>
  <c r="F830" i="13"/>
  <c r="E830" i="13"/>
  <c r="Q829" i="13"/>
  <c r="J829" i="13"/>
  <c r="I829" i="13"/>
  <c r="I828" i="13"/>
  <c r="I827" i="13"/>
  <c r="F827" i="13"/>
  <c r="E827" i="13"/>
  <c r="Q826" i="13"/>
  <c r="J826" i="13"/>
  <c r="I826" i="13"/>
  <c r="I825" i="13"/>
  <c r="I824" i="13"/>
  <c r="F824" i="13"/>
  <c r="E824" i="13"/>
  <c r="Q823" i="13"/>
  <c r="J823" i="13"/>
  <c r="I823" i="13"/>
  <c r="I822" i="13"/>
  <c r="I821" i="13"/>
  <c r="F821" i="13"/>
  <c r="E821" i="13"/>
  <c r="Q820" i="13"/>
  <c r="J820" i="13"/>
  <c r="I820" i="13"/>
  <c r="I819" i="13"/>
  <c r="I818" i="13"/>
  <c r="F818" i="13"/>
  <c r="E818" i="13"/>
  <c r="Q817" i="13"/>
  <c r="J817" i="13"/>
  <c r="I817" i="13"/>
  <c r="I816" i="13"/>
  <c r="I815" i="13"/>
  <c r="F815" i="13"/>
  <c r="E815" i="13"/>
  <c r="Q814" i="13"/>
  <c r="J814" i="13"/>
  <c r="I814" i="13"/>
  <c r="I813" i="13"/>
  <c r="I812" i="13"/>
  <c r="F812" i="13"/>
  <c r="E812" i="13"/>
  <c r="Q811" i="13"/>
  <c r="J811" i="13"/>
  <c r="I811" i="13"/>
  <c r="I810" i="13"/>
  <c r="I809" i="13"/>
  <c r="F809" i="13"/>
  <c r="E809" i="13"/>
  <c r="Q808" i="13"/>
  <c r="J808" i="13"/>
  <c r="I808" i="13"/>
  <c r="I807" i="13"/>
  <c r="I806" i="13"/>
  <c r="F806" i="13"/>
  <c r="E806" i="13"/>
  <c r="Q805" i="13"/>
  <c r="J805" i="13"/>
  <c r="I805" i="13"/>
  <c r="I804" i="13"/>
  <c r="I803" i="13"/>
  <c r="F803" i="13"/>
  <c r="E803" i="13"/>
  <c r="Q802" i="13"/>
  <c r="J802" i="13"/>
  <c r="I802" i="13"/>
  <c r="I801" i="13"/>
  <c r="I800" i="13"/>
  <c r="F800" i="13"/>
  <c r="E800" i="13"/>
  <c r="Q799" i="13"/>
  <c r="J799" i="13"/>
  <c r="I799" i="13"/>
  <c r="I798" i="13"/>
  <c r="I797" i="13"/>
  <c r="F797" i="13"/>
  <c r="E797" i="13"/>
  <c r="Q796" i="13"/>
  <c r="J796" i="13"/>
  <c r="I796" i="13"/>
  <c r="I795" i="13"/>
  <c r="I794" i="13"/>
  <c r="F794" i="13"/>
  <c r="E794" i="13"/>
  <c r="Q793" i="13"/>
  <c r="J793" i="13"/>
  <c r="I793" i="13"/>
  <c r="I792" i="13"/>
  <c r="I791" i="13"/>
  <c r="F791" i="13"/>
  <c r="E791" i="13"/>
  <c r="Q790" i="13"/>
  <c r="J790" i="13"/>
  <c r="I790" i="13"/>
  <c r="I789" i="13"/>
  <c r="I788" i="13"/>
  <c r="F788" i="13"/>
  <c r="E788" i="13"/>
  <c r="Q787" i="13"/>
  <c r="J787" i="13"/>
  <c r="I787" i="13"/>
  <c r="I786" i="13"/>
  <c r="I785" i="13"/>
  <c r="F785" i="13"/>
  <c r="E785" i="13"/>
  <c r="Q784" i="13"/>
  <c r="J784" i="13"/>
  <c r="I784" i="13"/>
  <c r="I783" i="13"/>
  <c r="I782" i="13"/>
  <c r="F782" i="13"/>
  <c r="E782" i="13"/>
  <c r="Q781" i="13"/>
  <c r="J781" i="13"/>
  <c r="I781" i="13"/>
  <c r="I780" i="13"/>
  <c r="I779" i="13"/>
  <c r="F779" i="13"/>
  <c r="E779" i="13"/>
  <c r="Q778" i="13"/>
  <c r="J778" i="13"/>
  <c r="I778" i="13"/>
  <c r="I777" i="13"/>
  <c r="I776" i="13"/>
  <c r="F776" i="13"/>
  <c r="E776" i="13"/>
  <c r="Q775" i="13"/>
  <c r="J775" i="13"/>
  <c r="I775" i="13"/>
  <c r="I774" i="13"/>
  <c r="I773" i="13"/>
  <c r="F773" i="13"/>
  <c r="E773" i="13"/>
  <c r="Q772" i="13"/>
  <c r="J772" i="13"/>
  <c r="I772" i="13"/>
  <c r="I771" i="13"/>
  <c r="I770" i="13"/>
  <c r="F770" i="13"/>
  <c r="E770" i="13"/>
  <c r="Q769" i="13"/>
  <c r="J769" i="13"/>
  <c r="I769" i="13"/>
  <c r="I768" i="13"/>
  <c r="I767" i="13"/>
  <c r="F767" i="13"/>
  <c r="E767" i="13"/>
  <c r="Q766" i="13"/>
  <c r="J766" i="13"/>
  <c r="I766" i="13"/>
  <c r="I765" i="13"/>
  <c r="I764" i="13"/>
  <c r="F764" i="13"/>
  <c r="E764" i="13"/>
  <c r="Q763" i="13"/>
  <c r="J763" i="13"/>
  <c r="I763" i="13"/>
  <c r="I762" i="13"/>
  <c r="I761" i="13"/>
  <c r="F761" i="13"/>
  <c r="E761" i="13"/>
  <c r="Q760" i="13"/>
  <c r="J760" i="13"/>
  <c r="I760" i="13"/>
  <c r="I759" i="13"/>
  <c r="I758" i="13"/>
  <c r="F758" i="13"/>
  <c r="E758" i="13"/>
  <c r="Q757" i="13"/>
  <c r="J757" i="13"/>
  <c r="I757" i="13"/>
  <c r="I756" i="13"/>
  <c r="I755" i="13"/>
  <c r="F755" i="13"/>
  <c r="E755" i="13"/>
  <c r="Q754" i="13"/>
  <c r="J754" i="13"/>
  <c r="I754" i="13"/>
  <c r="I753" i="13"/>
  <c r="I752" i="13"/>
  <c r="F752" i="13"/>
  <c r="E752" i="13"/>
  <c r="Q751" i="13"/>
  <c r="J751" i="13"/>
  <c r="I751" i="13"/>
  <c r="I750" i="13"/>
  <c r="I749" i="13"/>
  <c r="F749" i="13"/>
  <c r="E749" i="13"/>
  <c r="Q748" i="13"/>
  <c r="J748" i="13"/>
  <c r="I748" i="13"/>
  <c r="I747" i="13"/>
  <c r="I746" i="13"/>
  <c r="F746" i="13"/>
  <c r="E746" i="13"/>
  <c r="Q745" i="13"/>
  <c r="J745" i="13"/>
  <c r="I745" i="13"/>
  <c r="I744" i="13"/>
  <c r="I743" i="13"/>
  <c r="F743" i="13"/>
  <c r="E743" i="13"/>
  <c r="Q742" i="13"/>
  <c r="J742" i="13"/>
  <c r="I742" i="13"/>
  <c r="I741" i="13"/>
  <c r="I740" i="13"/>
  <c r="F740" i="13"/>
  <c r="E740" i="13"/>
  <c r="Q739" i="13"/>
  <c r="J739" i="13"/>
  <c r="I739" i="13"/>
  <c r="I738" i="13"/>
  <c r="I737" i="13"/>
  <c r="F737" i="13"/>
  <c r="E737" i="13"/>
  <c r="Q736" i="13"/>
  <c r="J736" i="13"/>
  <c r="I736" i="13"/>
  <c r="I735" i="13"/>
  <c r="I734" i="13"/>
  <c r="F734" i="13"/>
  <c r="E734" i="13"/>
  <c r="Q733" i="13"/>
  <c r="J733" i="13"/>
  <c r="I733" i="13"/>
  <c r="I732" i="13"/>
  <c r="I731" i="13"/>
  <c r="F731" i="13"/>
  <c r="E731" i="13"/>
  <c r="Q730" i="13"/>
  <c r="J730" i="13"/>
  <c r="I730" i="13"/>
  <c r="I729" i="13"/>
  <c r="I728" i="13"/>
  <c r="F728" i="13"/>
  <c r="E728" i="13"/>
  <c r="Q727" i="13"/>
  <c r="J727" i="13"/>
  <c r="I727" i="13"/>
  <c r="I726" i="13"/>
  <c r="I725" i="13"/>
  <c r="F725" i="13"/>
  <c r="E725" i="13"/>
  <c r="Q724" i="13"/>
  <c r="J724" i="13"/>
  <c r="I724" i="13"/>
  <c r="I723" i="13"/>
  <c r="I722" i="13"/>
  <c r="F722" i="13"/>
  <c r="E722" i="13"/>
  <c r="Q721" i="13"/>
  <c r="J721" i="13"/>
  <c r="I721" i="13"/>
  <c r="I720" i="13"/>
  <c r="I719" i="13"/>
  <c r="F719" i="13"/>
  <c r="E719" i="13"/>
  <c r="Q718" i="13"/>
  <c r="J718" i="13"/>
  <c r="I718" i="13"/>
  <c r="I717" i="13"/>
  <c r="I716" i="13"/>
  <c r="F716" i="13"/>
  <c r="E716" i="13"/>
  <c r="Q715" i="13"/>
  <c r="J715" i="13"/>
  <c r="I715" i="13"/>
  <c r="I714" i="13"/>
  <c r="I713" i="13"/>
  <c r="F713" i="13"/>
  <c r="E713" i="13"/>
  <c r="Q712" i="13"/>
  <c r="J712" i="13"/>
  <c r="I712" i="13"/>
  <c r="I711" i="13"/>
  <c r="I710" i="13"/>
  <c r="F710" i="13"/>
  <c r="E710" i="13"/>
  <c r="Q709" i="13"/>
  <c r="J709" i="13"/>
  <c r="I709" i="13"/>
  <c r="I708" i="13"/>
  <c r="I707" i="13"/>
  <c r="F707" i="13"/>
  <c r="E707" i="13"/>
  <c r="Q706" i="13"/>
  <c r="J706" i="13"/>
  <c r="I706" i="13"/>
  <c r="I705" i="13"/>
  <c r="I704" i="13"/>
  <c r="F704" i="13"/>
  <c r="E704" i="13"/>
  <c r="Q703" i="13"/>
  <c r="J703" i="13"/>
  <c r="I703" i="13"/>
  <c r="I702" i="13"/>
  <c r="I701" i="13"/>
  <c r="F701" i="13"/>
  <c r="E701" i="13"/>
  <c r="Q700" i="13"/>
  <c r="J700" i="13"/>
  <c r="I700" i="13"/>
  <c r="I699" i="13"/>
  <c r="I698" i="13"/>
  <c r="F698" i="13"/>
  <c r="E698" i="13"/>
  <c r="Q697" i="13"/>
  <c r="J697" i="13"/>
  <c r="I697" i="13"/>
  <c r="I696" i="13"/>
  <c r="I695" i="13"/>
  <c r="F695" i="13"/>
  <c r="E695" i="13"/>
  <c r="Q694" i="13"/>
  <c r="J694" i="13"/>
  <c r="I694" i="13"/>
  <c r="I693" i="13"/>
  <c r="I692" i="13"/>
  <c r="F692" i="13"/>
  <c r="E692" i="13"/>
  <c r="Q691" i="13"/>
  <c r="J691" i="13"/>
  <c r="I691" i="13"/>
  <c r="I690" i="13"/>
  <c r="I689" i="13"/>
  <c r="F689" i="13"/>
  <c r="E689" i="13"/>
  <c r="Q688" i="13"/>
  <c r="J688" i="13"/>
  <c r="I688" i="13"/>
  <c r="I687" i="13"/>
  <c r="I686" i="13"/>
  <c r="F686" i="13"/>
  <c r="E686" i="13"/>
  <c r="Q685" i="13"/>
  <c r="J685" i="13"/>
  <c r="I685" i="13"/>
  <c r="I684" i="13"/>
  <c r="I683" i="13"/>
  <c r="F683" i="13"/>
  <c r="E683" i="13"/>
  <c r="Q682" i="13"/>
  <c r="J682" i="13"/>
  <c r="I682" i="13"/>
  <c r="I681" i="13"/>
  <c r="I680" i="13"/>
  <c r="F680" i="13"/>
  <c r="E680" i="13"/>
  <c r="Q679" i="13"/>
  <c r="J679" i="13"/>
  <c r="I679" i="13"/>
  <c r="I678" i="13"/>
  <c r="I677" i="13"/>
  <c r="F677" i="13"/>
  <c r="E677" i="13"/>
  <c r="Q676" i="13"/>
  <c r="J676" i="13"/>
  <c r="I676" i="13"/>
  <c r="I675" i="13"/>
  <c r="I674" i="13"/>
  <c r="F674" i="13"/>
  <c r="E674" i="13"/>
  <c r="Q673" i="13"/>
  <c r="J673" i="13"/>
  <c r="I673" i="13"/>
  <c r="I672" i="13"/>
  <c r="I671" i="13"/>
  <c r="F671" i="13"/>
  <c r="E671" i="13"/>
  <c r="Q670" i="13"/>
  <c r="J670" i="13"/>
  <c r="I670" i="13"/>
  <c r="I669" i="13"/>
  <c r="I668" i="13"/>
  <c r="F668" i="13"/>
  <c r="E668" i="13"/>
  <c r="Q667" i="13"/>
  <c r="J667" i="13"/>
  <c r="I667" i="13"/>
  <c r="I666" i="13"/>
  <c r="I665" i="13"/>
  <c r="F665" i="13"/>
  <c r="E665" i="13"/>
  <c r="Q664" i="13"/>
  <c r="J664" i="13"/>
  <c r="I664" i="13"/>
  <c r="I663" i="13"/>
  <c r="I662" i="13"/>
  <c r="F662" i="13"/>
  <c r="E662" i="13"/>
  <c r="Q661" i="13"/>
  <c r="J661" i="13"/>
  <c r="I661" i="13"/>
  <c r="I660" i="13"/>
  <c r="I659" i="13"/>
  <c r="F659" i="13"/>
  <c r="E659" i="13"/>
  <c r="Q658" i="13"/>
  <c r="J658" i="13"/>
  <c r="I658" i="13"/>
  <c r="I657" i="13"/>
  <c r="I656" i="13"/>
  <c r="F656" i="13"/>
  <c r="E656" i="13"/>
  <c r="Q655" i="13"/>
  <c r="J655" i="13"/>
  <c r="I655" i="13"/>
  <c r="I654" i="13"/>
  <c r="I653" i="13"/>
  <c r="F653" i="13"/>
  <c r="E653" i="13"/>
  <c r="Q652" i="13"/>
  <c r="J652" i="13"/>
  <c r="I652" i="13"/>
  <c r="I651" i="13"/>
  <c r="I650" i="13"/>
  <c r="F650" i="13"/>
  <c r="E650" i="13"/>
  <c r="Q649" i="13"/>
  <c r="J649" i="13"/>
  <c r="I649" i="13"/>
  <c r="I648" i="13"/>
  <c r="I647" i="13"/>
  <c r="F647" i="13"/>
  <c r="E647" i="13"/>
  <c r="Q646" i="13"/>
  <c r="J646" i="13"/>
  <c r="I646" i="13"/>
  <c r="I645" i="13"/>
  <c r="I644" i="13"/>
  <c r="F644" i="13"/>
  <c r="E644" i="13"/>
  <c r="Q643" i="13"/>
  <c r="J643" i="13"/>
  <c r="I643" i="13"/>
  <c r="I642" i="13"/>
  <c r="I641" i="13"/>
  <c r="F641" i="13"/>
  <c r="E641" i="13"/>
  <c r="Q640" i="13"/>
  <c r="J640" i="13"/>
  <c r="I640" i="13"/>
  <c r="I639" i="13"/>
  <c r="I638" i="13"/>
  <c r="F638" i="13"/>
  <c r="E638" i="13"/>
  <c r="Q637" i="13"/>
  <c r="J637" i="13"/>
  <c r="I637" i="13"/>
  <c r="I636" i="13"/>
  <c r="I635" i="13"/>
  <c r="F635" i="13"/>
  <c r="E635" i="13"/>
  <c r="Q634" i="13"/>
  <c r="J634" i="13"/>
  <c r="I634" i="13"/>
  <c r="I633" i="13"/>
  <c r="I632" i="13"/>
  <c r="F632" i="13"/>
  <c r="E632" i="13"/>
  <c r="Q631" i="13"/>
  <c r="J631" i="13"/>
  <c r="I631" i="13"/>
  <c r="I630" i="13"/>
  <c r="I629" i="13"/>
  <c r="F629" i="13"/>
  <c r="E629" i="13"/>
  <c r="Q628" i="13"/>
  <c r="J628" i="13"/>
  <c r="I628" i="13"/>
  <c r="I627" i="13"/>
  <c r="I626" i="13"/>
  <c r="F626" i="13"/>
  <c r="E626" i="13"/>
  <c r="Q625" i="13"/>
  <c r="J625" i="13"/>
  <c r="I625" i="13"/>
  <c r="I624" i="13"/>
  <c r="I623" i="13"/>
  <c r="F623" i="13"/>
  <c r="E623" i="13"/>
  <c r="Q622" i="13"/>
  <c r="J622" i="13"/>
  <c r="I622" i="13"/>
  <c r="I621" i="13"/>
  <c r="I620" i="13"/>
  <c r="F620" i="13"/>
  <c r="E620" i="13"/>
  <c r="Q619" i="13"/>
  <c r="J619" i="13"/>
  <c r="I619" i="13"/>
  <c r="I618" i="13"/>
  <c r="I617" i="13"/>
  <c r="F617" i="13"/>
  <c r="E617" i="13"/>
  <c r="Q616" i="13"/>
  <c r="J616" i="13"/>
  <c r="I616" i="13"/>
  <c r="I615" i="13"/>
  <c r="I614" i="13"/>
  <c r="F614" i="13"/>
  <c r="E614" i="13"/>
  <c r="Q613" i="13"/>
  <c r="J613" i="13"/>
  <c r="I613" i="13"/>
  <c r="I612" i="13"/>
  <c r="I611" i="13"/>
  <c r="F611" i="13"/>
  <c r="E611" i="13"/>
  <c r="Q610" i="13"/>
  <c r="J610" i="13"/>
  <c r="I610" i="13"/>
  <c r="I609" i="13"/>
  <c r="I608" i="13"/>
  <c r="F608" i="13"/>
  <c r="E608" i="13"/>
  <c r="Q607" i="13"/>
  <c r="J607" i="13"/>
  <c r="I607" i="13"/>
  <c r="I606" i="13"/>
  <c r="I605" i="13"/>
  <c r="F605" i="13"/>
  <c r="E605" i="13"/>
  <c r="Q604" i="13"/>
  <c r="J604" i="13"/>
  <c r="I604" i="13"/>
  <c r="I603" i="13"/>
  <c r="I602" i="13"/>
  <c r="F602" i="13"/>
  <c r="E602" i="13"/>
  <c r="Q601" i="13"/>
  <c r="J601" i="13"/>
  <c r="I601" i="13"/>
  <c r="I600" i="13"/>
  <c r="I599" i="13"/>
  <c r="F599" i="13"/>
  <c r="E599" i="13"/>
  <c r="Q598" i="13"/>
  <c r="J598" i="13"/>
  <c r="I598" i="13"/>
  <c r="I597" i="13"/>
  <c r="I596" i="13"/>
  <c r="F596" i="13"/>
  <c r="E596" i="13"/>
  <c r="Q595" i="13"/>
  <c r="J595" i="13"/>
  <c r="I595" i="13"/>
  <c r="I594" i="13"/>
  <c r="I593" i="13"/>
  <c r="F593" i="13"/>
  <c r="E593" i="13"/>
  <c r="Q592" i="13"/>
  <c r="J592" i="13"/>
  <c r="I592" i="13"/>
  <c r="I591" i="13"/>
  <c r="I590" i="13"/>
  <c r="F590" i="13"/>
  <c r="E590" i="13"/>
  <c r="Q589" i="13"/>
  <c r="J589" i="13"/>
  <c r="I589" i="13"/>
  <c r="I588" i="13"/>
  <c r="I587" i="13"/>
  <c r="F587" i="13"/>
  <c r="E587" i="13"/>
  <c r="Q586" i="13"/>
  <c r="J586" i="13"/>
  <c r="I586" i="13"/>
  <c r="I585" i="13"/>
  <c r="I584" i="13"/>
  <c r="F584" i="13"/>
  <c r="E584" i="13"/>
  <c r="Q583" i="13"/>
  <c r="J583" i="13"/>
  <c r="I583" i="13"/>
  <c r="I582" i="13"/>
  <c r="I581" i="13"/>
  <c r="F581" i="13"/>
  <c r="E581" i="13"/>
  <c r="Q580" i="13"/>
  <c r="J580" i="13"/>
  <c r="I580" i="13"/>
  <c r="I579" i="13"/>
  <c r="I578" i="13"/>
  <c r="F578" i="13"/>
  <c r="E578" i="13"/>
  <c r="Q577" i="13"/>
  <c r="J577" i="13"/>
  <c r="I577" i="13"/>
  <c r="I576" i="13"/>
  <c r="I575" i="13"/>
  <c r="F575" i="13"/>
  <c r="E575" i="13"/>
  <c r="Q574" i="13"/>
  <c r="J574" i="13"/>
  <c r="I574" i="13"/>
  <c r="I573" i="13"/>
  <c r="I572" i="13"/>
  <c r="F572" i="13"/>
  <c r="E572" i="13"/>
  <c r="Q571" i="13"/>
  <c r="J571" i="13"/>
  <c r="I571" i="13"/>
  <c r="I570" i="13"/>
  <c r="I569" i="13"/>
  <c r="F569" i="13"/>
  <c r="E569" i="13"/>
  <c r="Q568" i="13"/>
  <c r="J568" i="13"/>
  <c r="I568" i="13"/>
  <c r="I567" i="13"/>
  <c r="I566" i="13"/>
  <c r="F566" i="13"/>
  <c r="E566" i="13"/>
  <c r="Q565" i="13"/>
  <c r="J565" i="13"/>
  <c r="I565" i="13"/>
  <c r="I564" i="13"/>
  <c r="I563" i="13"/>
  <c r="F563" i="13"/>
  <c r="E563" i="13"/>
  <c r="Q562" i="13"/>
  <c r="J562" i="13"/>
  <c r="I562" i="13"/>
  <c r="I561" i="13"/>
  <c r="I560" i="13"/>
  <c r="F560" i="13"/>
  <c r="E560" i="13"/>
  <c r="Q559" i="13"/>
  <c r="J559" i="13"/>
  <c r="I559" i="13"/>
  <c r="I558" i="13"/>
  <c r="I557" i="13"/>
  <c r="F557" i="13"/>
  <c r="E557" i="13"/>
  <c r="Q556" i="13"/>
  <c r="J556" i="13"/>
  <c r="I556" i="13"/>
  <c r="I555" i="13"/>
  <c r="I554" i="13"/>
  <c r="F554" i="13"/>
  <c r="E554" i="13"/>
  <c r="Q553" i="13"/>
  <c r="J553" i="13"/>
  <c r="I553" i="13"/>
  <c r="I552" i="13"/>
  <c r="I551" i="13"/>
  <c r="F551" i="13"/>
  <c r="E551" i="13"/>
  <c r="Q550" i="13"/>
  <c r="J550" i="13"/>
  <c r="I550" i="13"/>
  <c r="I549" i="13"/>
  <c r="I548" i="13"/>
  <c r="F548" i="13"/>
  <c r="E548" i="13"/>
  <c r="Q547" i="13"/>
  <c r="J547" i="13"/>
  <c r="I547" i="13"/>
  <c r="I546" i="13"/>
  <c r="I545" i="13"/>
  <c r="F545" i="13"/>
  <c r="E545" i="13"/>
  <c r="Q544" i="13"/>
  <c r="J544" i="13"/>
  <c r="I544" i="13"/>
  <c r="I543" i="13"/>
  <c r="I542" i="13"/>
  <c r="F542" i="13"/>
  <c r="E542" i="13"/>
  <c r="Q541" i="13"/>
  <c r="J541" i="13"/>
  <c r="I541" i="13"/>
  <c r="I540" i="13"/>
  <c r="I539" i="13"/>
  <c r="F539" i="13"/>
  <c r="E539" i="13"/>
  <c r="Q538" i="13"/>
  <c r="J538" i="13"/>
  <c r="I538" i="13"/>
  <c r="I537" i="13"/>
  <c r="I536" i="13"/>
  <c r="F536" i="13"/>
  <c r="E536" i="13"/>
  <c r="Q535" i="13"/>
  <c r="J535" i="13"/>
  <c r="I535" i="13"/>
  <c r="I534" i="13"/>
  <c r="I533" i="13"/>
  <c r="F533" i="13"/>
  <c r="E533" i="13"/>
  <c r="Q532" i="13"/>
  <c r="J532" i="13"/>
  <c r="I532" i="13"/>
  <c r="I531" i="13"/>
  <c r="I530" i="13"/>
  <c r="F530" i="13"/>
  <c r="E530" i="13"/>
  <c r="Q529" i="13"/>
  <c r="J529" i="13"/>
  <c r="I529" i="13"/>
  <c r="I528" i="13"/>
  <c r="I527" i="13"/>
  <c r="F527" i="13"/>
  <c r="E527" i="13"/>
  <c r="Q526" i="13"/>
  <c r="J526" i="13"/>
  <c r="I526" i="13"/>
  <c r="I525" i="13"/>
  <c r="I524" i="13"/>
  <c r="F524" i="13"/>
  <c r="E524" i="13"/>
  <c r="Q523" i="13"/>
  <c r="J523" i="13"/>
  <c r="I523" i="13"/>
  <c r="I522" i="13"/>
  <c r="I521" i="13"/>
  <c r="F521" i="13"/>
  <c r="E521" i="13"/>
  <c r="Q520" i="13"/>
  <c r="J520" i="13"/>
  <c r="I520" i="13"/>
  <c r="I519" i="13"/>
  <c r="I518" i="13"/>
  <c r="F518" i="13"/>
  <c r="E518" i="13"/>
  <c r="Q517" i="13"/>
  <c r="J517" i="13"/>
  <c r="I517" i="13"/>
  <c r="I516" i="13"/>
  <c r="I515" i="13"/>
  <c r="F515" i="13"/>
  <c r="E515" i="13"/>
  <c r="Q514" i="13"/>
  <c r="J514" i="13"/>
  <c r="I514" i="13"/>
  <c r="I513" i="13"/>
  <c r="I512" i="13"/>
  <c r="F512" i="13"/>
  <c r="E512" i="13"/>
  <c r="Q511" i="13"/>
  <c r="J511" i="13"/>
  <c r="I511" i="13"/>
  <c r="I510" i="13"/>
  <c r="I509" i="13"/>
  <c r="F509" i="13"/>
  <c r="E509" i="13"/>
  <c r="Q508" i="13"/>
  <c r="J508" i="13"/>
  <c r="I508" i="13"/>
  <c r="I507" i="13"/>
  <c r="I506" i="13"/>
  <c r="F506" i="13"/>
  <c r="E506" i="13"/>
  <c r="Q505" i="13"/>
  <c r="J505" i="13"/>
  <c r="I505" i="13"/>
  <c r="I504" i="13"/>
  <c r="I503" i="13"/>
  <c r="F503" i="13"/>
  <c r="E503" i="13"/>
  <c r="Q502" i="13"/>
  <c r="J502" i="13"/>
  <c r="I502" i="13"/>
  <c r="I501" i="13"/>
  <c r="I500" i="13"/>
  <c r="F500" i="13"/>
  <c r="E500" i="13"/>
  <c r="Q499" i="13"/>
  <c r="J499" i="13"/>
  <c r="I499" i="13"/>
  <c r="I498" i="13"/>
  <c r="I497" i="13"/>
  <c r="F497" i="13"/>
  <c r="E497" i="13"/>
  <c r="Q496" i="13"/>
  <c r="J496" i="13"/>
  <c r="I496" i="13"/>
  <c r="I495" i="13"/>
  <c r="I494" i="13"/>
  <c r="F494" i="13"/>
  <c r="E494" i="13"/>
  <c r="Q493" i="13"/>
  <c r="J493" i="13"/>
  <c r="I493" i="13"/>
  <c r="I492" i="13"/>
  <c r="I491" i="13"/>
  <c r="F491" i="13"/>
  <c r="E491" i="13"/>
  <c r="Q490" i="13"/>
  <c r="J490" i="13"/>
  <c r="I490" i="13"/>
  <c r="I489" i="13"/>
  <c r="I488" i="13"/>
  <c r="F488" i="13"/>
  <c r="E488" i="13"/>
  <c r="Q487" i="13"/>
  <c r="J487" i="13"/>
  <c r="I487" i="13"/>
  <c r="I486" i="13"/>
  <c r="I485" i="13"/>
  <c r="F485" i="13"/>
  <c r="E485" i="13"/>
  <c r="Q484" i="13"/>
  <c r="J484" i="13"/>
  <c r="I484" i="13"/>
  <c r="I483" i="13"/>
  <c r="I482" i="13"/>
  <c r="F482" i="13"/>
  <c r="E482" i="13"/>
  <c r="Q481" i="13"/>
  <c r="J481" i="13"/>
  <c r="I481" i="13"/>
  <c r="I480" i="13"/>
  <c r="I479" i="13"/>
  <c r="F479" i="13"/>
  <c r="E479" i="13"/>
  <c r="Q478" i="13"/>
  <c r="J478" i="13"/>
  <c r="I478" i="13"/>
  <c r="I477" i="13"/>
  <c r="I476" i="13"/>
  <c r="F476" i="13"/>
  <c r="E476" i="13"/>
  <c r="Q475" i="13"/>
  <c r="J475" i="13"/>
  <c r="I475" i="13"/>
  <c r="I474" i="13"/>
  <c r="I473" i="13"/>
  <c r="F473" i="13"/>
  <c r="E473" i="13"/>
  <c r="Q472" i="13"/>
  <c r="J472" i="13"/>
  <c r="I472" i="13"/>
  <c r="I471" i="13"/>
  <c r="I470" i="13"/>
  <c r="F470" i="13"/>
  <c r="E470" i="13"/>
  <c r="Q469" i="13"/>
  <c r="J469" i="13"/>
  <c r="I469" i="13"/>
  <c r="I468" i="13"/>
  <c r="I467" i="13"/>
  <c r="F467" i="13"/>
  <c r="E467" i="13"/>
  <c r="Q466" i="13"/>
  <c r="J466" i="13"/>
  <c r="I466" i="13"/>
  <c r="I465" i="13"/>
  <c r="I464" i="13"/>
  <c r="F464" i="13"/>
  <c r="E464" i="13"/>
  <c r="Q463" i="13"/>
  <c r="J463" i="13"/>
  <c r="I463" i="13"/>
  <c r="I462" i="13"/>
  <c r="I461" i="13"/>
  <c r="F461" i="13"/>
  <c r="E461" i="13"/>
  <c r="Q460" i="13"/>
  <c r="J460" i="13"/>
  <c r="I460" i="13"/>
  <c r="I459" i="13"/>
  <c r="I458" i="13"/>
  <c r="F458" i="13"/>
  <c r="E458" i="13"/>
  <c r="Q457" i="13"/>
  <c r="J457" i="13"/>
  <c r="I457" i="13"/>
  <c r="I456" i="13"/>
  <c r="I455" i="13"/>
  <c r="F455" i="13"/>
  <c r="E455" i="13"/>
  <c r="Q454" i="13"/>
  <c r="J454" i="13"/>
  <c r="I454" i="13"/>
  <c r="I453" i="13"/>
  <c r="I452" i="13"/>
  <c r="F452" i="13"/>
  <c r="E452" i="13"/>
  <c r="Q451" i="13"/>
  <c r="J451" i="13"/>
  <c r="I451" i="13"/>
  <c r="I450" i="13"/>
  <c r="I449" i="13"/>
  <c r="F449" i="13"/>
  <c r="E449" i="13"/>
  <c r="Q448" i="13"/>
  <c r="J448" i="13"/>
  <c r="I448" i="13"/>
  <c r="I447" i="13"/>
  <c r="I446" i="13"/>
  <c r="F446" i="13"/>
  <c r="E446" i="13"/>
  <c r="Q445" i="13"/>
  <c r="J445" i="13"/>
  <c r="I445" i="13"/>
  <c r="I444" i="13"/>
  <c r="I443" i="13"/>
  <c r="F443" i="13"/>
  <c r="E443" i="13"/>
  <c r="Q442" i="13"/>
  <c r="J442" i="13"/>
  <c r="I442" i="13"/>
  <c r="I441" i="13"/>
  <c r="I440" i="13"/>
  <c r="F440" i="13"/>
  <c r="E440" i="13"/>
  <c r="Q439" i="13"/>
  <c r="J439" i="13"/>
  <c r="I439" i="13"/>
  <c r="I438" i="13"/>
  <c r="I437" i="13"/>
  <c r="F437" i="13"/>
  <c r="E437" i="13"/>
  <c r="Q436" i="13"/>
  <c r="J436" i="13"/>
  <c r="I436" i="13"/>
  <c r="I435" i="13"/>
  <c r="I434" i="13"/>
  <c r="F434" i="13"/>
  <c r="E434" i="13"/>
  <c r="Q433" i="13"/>
  <c r="J433" i="13"/>
  <c r="I433" i="13"/>
  <c r="I432" i="13"/>
  <c r="I431" i="13"/>
  <c r="F431" i="13"/>
  <c r="E431" i="13"/>
  <c r="Q430" i="13"/>
  <c r="J430" i="13"/>
  <c r="I430" i="13"/>
  <c r="I429" i="13"/>
  <c r="I428" i="13"/>
  <c r="F428" i="13"/>
  <c r="E428" i="13"/>
  <c r="Q427" i="13"/>
  <c r="J427" i="13"/>
  <c r="I427" i="13"/>
  <c r="I426" i="13"/>
  <c r="I425" i="13"/>
  <c r="F425" i="13"/>
  <c r="E425" i="13"/>
  <c r="Q424" i="13"/>
  <c r="J424" i="13"/>
  <c r="I424" i="13"/>
  <c r="I423" i="13"/>
  <c r="I422" i="13"/>
  <c r="F422" i="13"/>
  <c r="E422" i="13"/>
  <c r="Q421" i="13"/>
  <c r="J421" i="13"/>
  <c r="I421" i="13"/>
  <c r="I420" i="13"/>
  <c r="I419" i="13"/>
  <c r="F419" i="13"/>
  <c r="E419" i="13"/>
  <c r="Q418" i="13"/>
  <c r="J418" i="13"/>
  <c r="I418" i="13"/>
  <c r="I417" i="13"/>
  <c r="I416" i="13"/>
  <c r="F416" i="13"/>
  <c r="E416" i="13"/>
  <c r="Q415" i="13"/>
  <c r="J415" i="13"/>
  <c r="I415" i="13"/>
  <c r="I414" i="13"/>
  <c r="I413" i="13"/>
  <c r="F413" i="13"/>
  <c r="E413" i="13"/>
  <c r="Q412" i="13"/>
  <c r="J412" i="13"/>
  <c r="I412" i="13"/>
  <c r="I411" i="13"/>
  <c r="I410" i="13"/>
  <c r="F410" i="13"/>
  <c r="E410" i="13"/>
  <c r="Q409" i="13"/>
  <c r="J409" i="13"/>
  <c r="I409" i="13"/>
  <c r="I408" i="13"/>
  <c r="I407" i="13"/>
  <c r="F407" i="13"/>
  <c r="E407" i="13"/>
  <c r="Q406" i="13"/>
  <c r="J406" i="13"/>
  <c r="I406" i="13"/>
  <c r="I405" i="13"/>
  <c r="I404" i="13"/>
  <c r="F404" i="13"/>
  <c r="E404" i="13"/>
  <c r="Q403" i="13"/>
  <c r="J403" i="13"/>
  <c r="I403" i="13"/>
  <c r="I402" i="13"/>
  <c r="I401" i="13"/>
  <c r="F401" i="13"/>
  <c r="E401" i="13"/>
  <c r="Q400" i="13"/>
  <c r="J400" i="13"/>
  <c r="I400" i="13"/>
  <c r="I399" i="13"/>
  <c r="I398" i="13"/>
  <c r="F398" i="13"/>
  <c r="E398" i="13"/>
  <c r="Q397" i="13"/>
  <c r="J397" i="13"/>
  <c r="I397" i="13"/>
  <c r="I396" i="13"/>
  <c r="I395" i="13"/>
  <c r="F395" i="13"/>
  <c r="E395" i="13"/>
  <c r="Q394" i="13"/>
  <c r="J394" i="13"/>
  <c r="I394" i="13"/>
  <c r="I393" i="13"/>
  <c r="I392" i="13"/>
  <c r="F392" i="13"/>
  <c r="E392" i="13"/>
  <c r="Q391" i="13"/>
  <c r="J391" i="13"/>
  <c r="I391" i="13"/>
  <c r="I390" i="13"/>
  <c r="I389" i="13"/>
  <c r="F389" i="13"/>
  <c r="E389" i="13"/>
  <c r="Q388" i="13"/>
  <c r="J388" i="13"/>
  <c r="I388" i="13"/>
  <c r="I387" i="13"/>
  <c r="I386" i="13"/>
  <c r="F386" i="13"/>
  <c r="E386" i="13"/>
  <c r="Q385" i="13"/>
  <c r="J385" i="13"/>
  <c r="I385" i="13"/>
  <c r="I384" i="13"/>
  <c r="I383" i="13"/>
  <c r="F383" i="13"/>
  <c r="E383" i="13"/>
  <c r="Q382" i="13"/>
  <c r="J382" i="13"/>
  <c r="I382" i="13"/>
  <c r="I381" i="13"/>
  <c r="I380" i="13"/>
  <c r="F380" i="13"/>
  <c r="E380" i="13"/>
  <c r="Q379" i="13"/>
  <c r="J379" i="13"/>
  <c r="I379" i="13"/>
  <c r="I378" i="13"/>
  <c r="I377" i="13"/>
  <c r="F377" i="13"/>
  <c r="E377" i="13"/>
  <c r="Q376" i="13"/>
  <c r="J376" i="13"/>
  <c r="I376" i="13"/>
  <c r="I375" i="13"/>
  <c r="I374" i="13"/>
  <c r="F374" i="13"/>
  <c r="E374" i="13"/>
  <c r="Q373" i="13"/>
  <c r="J373" i="13"/>
  <c r="I373" i="13"/>
  <c r="I372" i="13"/>
  <c r="I371" i="13"/>
  <c r="F371" i="13"/>
  <c r="E371" i="13"/>
  <c r="Q370" i="13"/>
  <c r="J370" i="13"/>
  <c r="I370" i="13"/>
  <c r="I369" i="13"/>
  <c r="I368" i="13"/>
  <c r="F368" i="13"/>
  <c r="E368" i="13"/>
  <c r="Q367" i="13"/>
  <c r="J367" i="13"/>
  <c r="I367" i="13"/>
  <c r="I366" i="13"/>
  <c r="I365" i="13"/>
  <c r="F365" i="13"/>
  <c r="E365" i="13"/>
  <c r="Q364" i="13"/>
  <c r="J364" i="13"/>
  <c r="I364" i="13"/>
  <c r="I363" i="13"/>
  <c r="I362" i="13"/>
  <c r="F362" i="13"/>
  <c r="E362" i="13"/>
  <c r="Q361" i="13"/>
  <c r="J361" i="13"/>
  <c r="I361" i="13"/>
  <c r="I360" i="13"/>
  <c r="I359" i="13"/>
  <c r="F359" i="13"/>
  <c r="E359" i="13"/>
  <c r="Q358" i="13"/>
  <c r="J358" i="13"/>
  <c r="I358" i="13"/>
  <c r="I357" i="13"/>
  <c r="I356" i="13"/>
  <c r="F356" i="13"/>
  <c r="E356" i="13"/>
  <c r="Q355" i="13"/>
  <c r="J355" i="13"/>
  <c r="I355" i="13"/>
  <c r="I354" i="13"/>
  <c r="I353" i="13"/>
  <c r="F353" i="13"/>
  <c r="E353" i="13"/>
  <c r="Q352" i="13"/>
  <c r="J352" i="13"/>
  <c r="I352" i="13"/>
  <c r="I351" i="13"/>
  <c r="I350" i="13"/>
  <c r="F350" i="13"/>
  <c r="E350" i="13"/>
  <c r="Q349" i="13"/>
  <c r="J349" i="13"/>
  <c r="I349" i="13"/>
  <c r="I348" i="13"/>
  <c r="I347" i="13"/>
  <c r="F347" i="13"/>
  <c r="E347" i="13"/>
  <c r="Q346" i="13"/>
  <c r="J346" i="13"/>
  <c r="I346" i="13"/>
  <c r="I345" i="13"/>
  <c r="I344" i="13"/>
  <c r="F344" i="13"/>
  <c r="E344" i="13"/>
  <c r="Q343" i="13"/>
  <c r="J343" i="13"/>
  <c r="I343" i="13"/>
  <c r="I342" i="13"/>
  <c r="I341" i="13"/>
  <c r="F341" i="13"/>
  <c r="E341" i="13"/>
  <c r="Q340" i="13"/>
  <c r="J340" i="13"/>
  <c r="I340" i="13"/>
  <c r="I339" i="13"/>
  <c r="I338" i="13"/>
  <c r="F338" i="13"/>
  <c r="E338" i="13"/>
  <c r="Q337" i="13"/>
  <c r="J337" i="13"/>
  <c r="I337" i="13"/>
  <c r="I336" i="13"/>
  <c r="I335" i="13"/>
  <c r="F335" i="13"/>
  <c r="E335" i="13"/>
  <c r="Q334" i="13"/>
  <c r="J334" i="13"/>
  <c r="I334" i="13"/>
  <c r="I333" i="13"/>
  <c r="I332" i="13"/>
  <c r="F332" i="13"/>
  <c r="E332" i="13"/>
  <c r="Q331" i="13"/>
  <c r="J331" i="13"/>
  <c r="I331" i="13"/>
  <c r="I330" i="13"/>
  <c r="I329" i="13"/>
  <c r="F329" i="13"/>
  <c r="E329" i="13"/>
  <c r="Q328" i="13"/>
  <c r="J328" i="13"/>
  <c r="I328" i="13"/>
  <c r="I327" i="13"/>
  <c r="I326" i="13"/>
  <c r="F326" i="13"/>
  <c r="E326" i="13"/>
  <c r="Q325" i="13"/>
  <c r="J325" i="13"/>
  <c r="I325" i="13"/>
  <c r="I324" i="13"/>
  <c r="I323" i="13"/>
  <c r="F323" i="13"/>
  <c r="E323" i="13"/>
  <c r="Q322" i="13"/>
  <c r="J322" i="13"/>
  <c r="I322" i="13"/>
  <c r="I321" i="13"/>
  <c r="I320" i="13"/>
  <c r="F320" i="13"/>
  <c r="E320" i="13"/>
  <c r="Q319" i="13"/>
  <c r="J319" i="13"/>
  <c r="I319" i="13"/>
  <c r="I318" i="13"/>
  <c r="I317" i="13"/>
  <c r="F317" i="13"/>
  <c r="E317" i="13"/>
  <c r="Q316" i="13"/>
  <c r="J316" i="13"/>
  <c r="I316" i="13"/>
  <c r="I315" i="13"/>
  <c r="I314" i="13"/>
  <c r="F314" i="13"/>
  <c r="E314" i="13"/>
  <c r="Q313" i="13"/>
  <c r="J313" i="13"/>
  <c r="I313" i="13"/>
  <c r="I312" i="13"/>
  <c r="I311" i="13"/>
  <c r="F311" i="13"/>
  <c r="E311" i="13"/>
  <c r="Q310" i="13"/>
  <c r="J310" i="13"/>
  <c r="I310" i="13"/>
  <c r="I309" i="13"/>
  <c r="I308" i="13"/>
  <c r="F308" i="13"/>
  <c r="E308" i="13"/>
  <c r="Q307" i="13"/>
  <c r="J307" i="13"/>
  <c r="I307" i="13"/>
  <c r="I306" i="13"/>
  <c r="I305" i="13"/>
  <c r="F305" i="13"/>
  <c r="E305" i="13"/>
  <c r="Q304" i="13"/>
  <c r="J304" i="13"/>
  <c r="I304" i="13"/>
  <c r="I303" i="13"/>
  <c r="I302" i="13"/>
  <c r="F302" i="13"/>
  <c r="E302" i="13"/>
  <c r="Q301" i="13"/>
  <c r="J301" i="13"/>
  <c r="I301" i="13"/>
  <c r="I300" i="13"/>
  <c r="I299" i="13"/>
  <c r="F299" i="13"/>
  <c r="E299" i="13"/>
  <c r="Q298" i="13"/>
  <c r="J298" i="13"/>
  <c r="I298" i="13"/>
  <c r="I297" i="13"/>
  <c r="I296" i="13"/>
  <c r="F296" i="13"/>
  <c r="E296" i="13"/>
  <c r="Q295" i="13"/>
  <c r="J295" i="13"/>
  <c r="I295" i="13"/>
  <c r="I294" i="13"/>
  <c r="I293" i="13"/>
  <c r="F293" i="13"/>
  <c r="E293" i="13"/>
  <c r="Q292" i="13"/>
  <c r="J292" i="13"/>
  <c r="I292" i="13"/>
  <c r="I291" i="13"/>
  <c r="I290" i="13"/>
  <c r="F290" i="13"/>
  <c r="E290" i="13"/>
  <c r="Q289" i="13"/>
  <c r="J289" i="13"/>
  <c r="I289" i="13"/>
  <c r="I288" i="13"/>
  <c r="I287" i="13"/>
  <c r="F287" i="13"/>
  <c r="E287" i="13"/>
  <c r="Q286" i="13"/>
  <c r="J286" i="13"/>
  <c r="I286" i="13"/>
  <c r="I285" i="13"/>
  <c r="I284" i="13"/>
  <c r="F284" i="13"/>
  <c r="E284" i="13"/>
  <c r="Q283" i="13"/>
  <c r="J283" i="13"/>
  <c r="I283" i="13"/>
  <c r="I282" i="13"/>
  <c r="I281" i="13"/>
  <c r="F281" i="13"/>
  <c r="E281" i="13"/>
  <c r="Q280" i="13"/>
  <c r="J280" i="13"/>
  <c r="I280" i="13"/>
  <c r="I279" i="13"/>
  <c r="I278" i="13"/>
  <c r="F278" i="13"/>
  <c r="E278" i="13"/>
  <c r="Q277" i="13"/>
  <c r="J277" i="13"/>
  <c r="I277" i="13"/>
  <c r="I276" i="13"/>
  <c r="I275" i="13"/>
  <c r="F275" i="13"/>
  <c r="E275" i="13"/>
  <c r="Q274" i="13"/>
  <c r="J274" i="13"/>
  <c r="I274" i="13"/>
  <c r="I273" i="13"/>
  <c r="I272" i="13"/>
  <c r="F272" i="13"/>
  <c r="E272" i="13"/>
  <c r="Q271" i="13"/>
  <c r="J271" i="13"/>
  <c r="I271" i="13"/>
  <c r="I270" i="13"/>
  <c r="I269" i="13"/>
  <c r="F269" i="13"/>
  <c r="E269" i="13"/>
  <c r="Q268" i="13"/>
  <c r="J268" i="13"/>
  <c r="I268" i="13"/>
  <c r="I267" i="13"/>
  <c r="I266" i="13"/>
  <c r="F266" i="13"/>
  <c r="E266" i="13"/>
  <c r="Q265" i="13"/>
  <c r="J265" i="13"/>
  <c r="I265" i="13"/>
  <c r="I264" i="13"/>
  <c r="I263" i="13"/>
  <c r="F263" i="13"/>
  <c r="E263" i="13"/>
  <c r="Q262" i="13"/>
  <c r="J262" i="13"/>
  <c r="I262" i="13"/>
  <c r="I261" i="13"/>
  <c r="I260" i="13"/>
  <c r="F260" i="13"/>
  <c r="E260" i="13"/>
  <c r="Q259" i="13"/>
  <c r="J259" i="13"/>
  <c r="I259" i="13"/>
  <c r="I258" i="13"/>
  <c r="I257" i="13"/>
  <c r="F257" i="13"/>
  <c r="E257" i="13"/>
  <c r="Q256" i="13"/>
  <c r="J256" i="13"/>
  <c r="I256" i="13"/>
  <c r="I255" i="13"/>
  <c r="I254" i="13"/>
  <c r="F254" i="13"/>
  <c r="E254" i="13"/>
  <c r="Q253" i="13"/>
  <c r="J253" i="13"/>
  <c r="I253" i="13"/>
  <c r="I252" i="13"/>
  <c r="I251" i="13"/>
  <c r="F251" i="13"/>
  <c r="E251" i="13"/>
  <c r="Q250" i="13"/>
  <c r="J250" i="13"/>
  <c r="I250" i="13"/>
  <c r="I249" i="13"/>
  <c r="I248" i="13"/>
  <c r="F248" i="13"/>
  <c r="E248" i="13"/>
  <c r="Q247" i="13"/>
  <c r="J247" i="13"/>
  <c r="I247" i="13"/>
  <c r="I246" i="13"/>
  <c r="I245" i="13"/>
  <c r="F245" i="13"/>
  <c r="E245" i="13"/>
  <c r="Q244" i="13"/>
  <c r="J244" i="13"/>
  <c r="I244" i="13"/>
  <c r="I243" i="13"/>
  <c r="I242" i="13"/>
  <c r="F242" i="13"/>
  <c r="E242" i="13"/>
  <c r="Q241" i="13"/>
  <c r="J241" i="13"/>
  <c r="I241" i="13"/>
  <c r="I240" i="13"/>
  <c r="I239" i="13"/>
  <c r="F239" i="13"/>
  <c r="E239" i="13"/>
  <c r="Q238" i="13"/>
  <c r="J238" i="13"/>
  <c r="I238" i="13"/>
  <c r="I237" i="13"/>
  <c r="I236" i="13"/>
  <c r="F236" i="13"/>
  <c r="E236" i="13"/>
  <c r="Q235" i="13"/>
  <c r="J235" i="13"/>
  <c r="I235" i="13"/>
  <c r="I234" i="13"/>
  <c r="I233" i="13"/>
  <c r="F233" i="13"/>
  <c r="E233" i="13"/>
  <c r="Q232" i="13"/>
  <c r="J232" i="13"/>
  <c r="I232" i="13"/>
  <c r="I231" i="13"/>
  <c r="I230" i="13"/>
  <c r="F230" i="13"/>
  <c r="E230" i="13"/>
  <c r="Q229" i="13"/>
  <c r="J229" i="13"/>
  <c r="I229" i="13"/>
  <c r="I228" i="13"/>
  <c r="I227" i="13"/>
  <c r="F227" i="13"/>
  <c r="E227" i="13"/>
  <c r="Q226" i="13"/>
  <c r="J226" i="13"/>
  <c r="I226" i="13"/>
  <c r="I225" i="13"/>
  <c r="I224" i="13"/>
  <c r="F224" i="13"/>
  <c r="E224" i="13"/>
  <c r="Q223" i="13"/>
  <c r="J223" i="13"/>
  <c r="I223" i="13"/>
  <c r="I222" i="13"/>
  <c r="I221" i="13"/>
  <c r="F221" i="13"/>
  <c r="E221" i="13"/>
  <c r="Q220" i="13"/>
  <c r="J220" i="13"/>
  <c r="I220" i="13"/>
  <c r="I219" i="13"/>
  <c r="I218" i="13"/>
  <c r="F218" i="13"/>
  <c r="E218" i="13"/>
  <c r="Q217" i="13"/>
  <c r="J217" i="13"/>
  <c r="I217" i="13"/>
  <c r="I216" i="13"/>
  <c r="I215" i="13"/>
  <c r="F215" i="13"/>
  <c r="E215" i="13"/>
  <c r="Q214" i="13"/>
  <c r="J214" i="13"/>
  <c r="I214" i="13"/>
  <c r="I213" i="13"/>
  <c r="I212" i="13"/>
  <c r="F212" i="13"/>
  <c r="E212" i="13"/>
  <c r="Q211" i="13"/>
  <c r="J211" i="13"/>
  <c r="I211" i="13"/>
  <c r="I210" i="13"/>
  <c r="I209" i="13"/>
  <c r="F209" i="13"/>
  <c r="E209" i="13"/>
  <c r="Q208" i="13"/>
  <c r="J208" i="13"/>
  <c r="I208" i="13"/>
  <c r="I207" i="13"/>
  <c r="I206" i="13"/>
  <c r="F206" i="13"/>
  <c r="E206" i="13"/>
  <c r="Q205" i="13"/>
  <c r="J205" i="13"/>
  <c r="I205" i="13"/>
  <c r="I204" i="13"/>
  <c r="I203" i="13"/>
  <c r="F203" i="13"/>
  <c r="E203" i="13"/>
  <c r="Q202" i="13"/>
  <c r="J202" i="13"/>
  <c r="I202" i="13"/>
  <c r="I201" i="13"/>
  <c r="I200" i="13"/>
  <c r="F200" i="13"/>
  <c r="E200" i="13"/>
  <c r="Q199" i="13"/>
  <c r="J199" i="13"/>
  <c r="I199" i="13"/>
  <c r="I198" i="13"/>
  <c r="I197" i="13"/>
  <c r="F197" i="13"/>
  <c r="E197" i="13"/>
  <c r="Q196" i="13"/>
  <c r="J196" i="13"/>
  <c r="I196" i="13"/>
  <c r="I195" i="13"/>
  <c r="I194" i="13"/>
  <c r="F194" i="13"/>
  <c r="E194" i="13"/>
  <c r="Q193" i="13"/>
  <c r="J193" i="13"/>
  <c r="I193" i="13"/>
  <c r="I192" i="13"/>
  <c r="I191" i="13"/>
  <c r="F191" i="13"/>
  <c r="E191" i="13"/>
  <c r="Q190" i="13"/>
  <c r="J190" i="13"/>
  <c r="I190" i="13"/>
  <c r="I189" i="13"/>
  <c r="I188" i="13"/>
  <c r="F188" i="13"/>
  <c r="E188" i="13"/>
  <c r="Q187" i="13"/>
  <c r="J187" i="13"/>
  <c r="I187" i="13"/>
  <c r="I186" i="13"/>
  <c r="I185" i="13"/>
  <c r="F185" i="13"/>
  <c r="E185" i="13"/>
  <c r="Q184" i="13"/>
  <c r="J184" i="13"/>
  <c r="I184" i="13"/>
  <c r="I183" i="13"/>
  <c r="I182" i="13"/>
  <c r="F182" i="13"/>
  <c r="E182" i="13"/>
  <c r="Q181" i="13"/>
  <c r="J181" i="13"/>
  <c r="I181" i="13"/>
  <c r="I180" i="13"/>
  <c r="I179" i="13"/>
  <c r="F179" i="13"/>
  <c r="E179" i="13"/>
  <c r="Q178" i="13"/>
  <c r="J178" i="13"/>
  <c r="I178" i="13"/>
  <c r="I177" i="13"/>
  <c r="I176" i="13"/>
  <c r="F176" i="13"/>
  <c r="E176" i="13"/>
  <c r="Q175" i="13"/>
  <c r="J175" i="13"/>
  <c r="I175" i="13"/>
  <c r="I174" i="13"/>
  <c r="I173" i="13"/>
  <c r="F173" i="13"/>
  <c r="E173" i="13"/>
  <c r="Q172" i="13"/>
  <c r="J172" i="13"/>
  <c r="I172" i="13"/>
  <c r="I171" i="13"/>
  <c r="I170" i="13"/>
  <c r="F170" i="13"/>
  <c r="E170" i="13"/>
  <c r="Q169" i="13"/>
  <c r="J169" i="13"/>
  <c r="I169" i="13"/>
  <c r="I168" i="13"/>
  <c r="I167" i="13"/>
  <c r="F167" i="13"/>
  <c r="E167" i="13"/>
  <c r="Q166" i="13"/>
  <c r="J166" i="13"/>
  <c r="I166" i="13"/>
  <c r="I165" i="13"/>
  <c r="I164" i="13"/>
  <c r="F164" i="13"/>
  <c r="E164" i="13"/>
  <c r="Q163" i="13"/>
  <c r="E161" i="13" s="1"/>
  <c r="J163" i="13"/>
  <c r="I163" i="13"/>
  <c r="I162" i="13"/>
  <c r="I161" i="13"/>
  <c r="F161" i="13"/>
  <c r="Q160" i="13"/>
  <c r="J160" i="13"/>
  <c r="I160" i="13"/>
  <c r="I159" i="13"/>
  <c r="I158" i="13"/>
  <c r="F158" i="13"/>
  <c r="E158" i="13"/>
  <c r="Q157" i="13"/>
  <c r="E155" i="13" s="1"/>
  <c r="J157" i="13"/>
  <c r="I157" i="13"/>
  <c r="I156" i="13"/>
  <c r="I155" i="13"/>
  <c r="F155" i="13"/>
  <c r="Q154" i="13"/>
  <c r="E152" i="13" s="1"/>
  <c r="J154" i="13"/>
  <c r="I154" i="13"/>
  <c r="I153" i="13"/>
  <c r="I152" i="13"/>
  <c r="F152" i="13"/>
  <c r="Q151" i="13"/>
  <c r="J151" i="13"/>
  <c r="I151" i="13"/>
  <c r="I150" i="13"/>
  <c r="I149" i="13"/>
  <c r="F149" i="13"/>
  <c r="E149" i="13"/>
  <c r="Q148" i="13"/>
  <c r="E146" i="13" s="1"/>
  <c r="J148" i="13"/>
  <c r="I148" i="13"/>
  <c r="I147" i="13"/>
  <c r="I146" i="13"/>
  <c r="F146" i="13"/>
  <c r="Q145" i="13"/>
  <c r="J145" i="13"/>
  <c r="I145" i="13"/>
  <c r="I144" i="13"/>
  <c r="I143" i="13"/>
  <c r="F143" i="13"/>
  <c r="E143" i="13"/>
  <c r="Q142" i="13"/>
  <c r="J142" i="13"/>
  <c r="I142" i="13"/>
  <c r="I141" i="13"/>
  <c r="I140" i="13"/>
  <c r="F140" i="13"/>
  <c r="E140" i="13"/>
  <c r="Q139" i="13"/>
  <c r="E137" i="13" s="1"/>
  <c r="J139" i="13"/>
  <c r="I139" i="13"/>
  <c r="I138" i="13"/>
  <c r="I137" i="13"/>
  <c r="F137" i="13"/>
  <c r="Q136" i="13"/>
  <c r="J136" i="13"/>
  <c r="I136" i="13"/>
  <c r="I135" i="13"/>
  <c r="I134" i="13"/>
  <c r="F134" i="13"/>
  <c r="E134" i="13"/>
  <c r="Q133" i="13"/>
  <c r="J133" i="13"/>
  <c r="I133" i="13"/>
  <c r="I132" i="13"/>
  <c r="I131" i="13"/>
  <c r="F131" i="13"/>
  <c r="E131" i="13"/>
  <c r="Q130" i="13"/>
  <c r="E128" i="13" s="1"/>
  <c r="J130" i="13"/>
  <c r="I130" i="13"/>
  <c r="I129" i="13"/>
  <c r="I128" i="13"/>
  <c r="F128" i="13"/>
  <c r="Q127" i="13"/>
  <c r="J127" i="13"/>
  <c r="I127" i="13"/>
  <c r="I126" i="13"/>
  <c r="I125" i="13"/>
  <c r="F125" i="13"/>
  <c r="E125" i="13"/>
  <c r="Q124" i="13"/>
  <c r="J124" i="13"/>
  <c r="I124" i="13"/>
  <c r="I123" i="13"/>
  <c r="I122" i="13"/>
  <c r="F122" i="13"/>
  <c r="E122" i="13"/>
  <c r="Q121" i="13"/>
  <c r="E119" i="13" s="1"/>
  <c r="J121" i="13"/>
  <c r="I121" i="13"/>
  <c r="I120" i="13"/>
  <c r="I119" i="13"/>
  <c r="F119" i="13"/>
  <c r="Q118" i="13"/>
  <c r="J118" i="13"/>
  <c r="I118" i="13"/>
  <c r="I117" i="13"/>
  <c r="I116" i="13"/>
  <c r="F116" i="13"/>
  <c r="E116" i="13"/>
  <c r="Q115" i="13"/>
  <c r="J115" i="13"/>
  <c r="I115" i="13"/>
  <c r="I114" i="13"/>
  <c r="I113" i="13"/>
  <c r="F113" i="13"/>
  <c r="E113" i="13"/>
  <c r="Q112" i="13"/>
  <c r="E110" i="13" s="1"/>
  <c r="J112" i="13"/>
  <c r="I112" i="13"/>
  <c r="I111" i="13"/>
  <c r="I110" i="13"/>
  <c r="F110" i="13"/>
  <c r="Q109" i="13"/>
  <c r="J109" i="13"/>
  <c r="I109" i="13"/>
  <c r="I108" i="13"/>
  <c r="I107" i="13"/>
  <c r="F107" i="13"/>
  <c r="E107" i="13"/>
  <c r="Q106" i="13"/>
  <c r="J106" i="13"/>
  <c r="I106" i="13"/>
  <c r="I105" i="13"/>
  <c r="I104" i="13"/>
  <c r="F104" i="13"/>
  <c r="E104" i="13"/>
  <c r="Q103" i="13"/>
  <c r="E101" i="13" s="1"/>
  <c r="J103" i="13"/>
  <c r="I103" i="13"/>
  <c r="I102" i="13"/>
  <c r="I101" i="13"/>
  <c r="F101" i="13"/>
  <c r="Q100" i="13"/>
  <c r="J100" i="13"/>
  <c r="I100" i="13"/>
  <c r="I99" i="13"/>
  <c r="I98" i="13"/>
  <c r="F98" i="13"/>
  <c r="E98" i="13"/>
  <c r="Q97" i="13"/>
  <c r="J97" i="13"/>
  <c r="I97" i="13"/>
  <c r="I96" i="13"/>
  <c r="I95" i="13"/>
  <c r="F95" i="13"/>
  <c r="E95" i="13"/>
  <c r="Q94" i="13"/>
  <c r="E92" i="13" s="1"/>
  <c r="J94" i="13"/>
  <c r="I94" i="13"/>
  <c r="I93" i="13"/>
  <c r="I92" i="13"/>
  <c r="F92" i="13"/>
  <c r="Q91" i="13"/>
  <c r="J91" i="13"/>
  <c r="I91" i="13"/>
  <c r="I90" i="13"/>
  <c r="I89" i="13"/>
  <c r="F89" i="13"/>
  <c r="E89" i="13"/>
  <c r="Q88" i="13"/>
  <c r="J88" i="13"/>
  <c r="I88" i="13"/>
  <c r="I87" i="13"/>
  <c r="I86" i="13"/>
  <c r="F86" i="13"/>
  <c r="E86" i="13"/>
  <c r="Q85" i="13"/>
  <c r="E83" i="13" s="1"/>
  <c r="J85" i="13"/>
  <c r="I85" i="13"/>
  <c r="I84" i="13"/>
  <c r="I83" i="13"/>
  <c r="F83" i="13"/>
  <c r="Q82" i="13"/>
  <c r="J82" i="13"/>
  <c r="I82" i="13"/>
  <c r="I81" i="13"/>
  <c r="I80" i="13"/>
  <c r="F80" i="13"/>
  <c r="E80" i="13"/>
  <c r="Q79" i="13"/>
  <c r="J79" i="13"/>
  <c r="I79" i="13"/>
  <c r="I78" i="13"/>
  <c r="I77" i="13"/>
  <c r="F77" i="13"/>
  <c r="E77" i="13"/>
  <c r="Q76" i="13"/>
  <c r="E74" i="13" s="1"/>
  <c r="J76" i="13"/>
  <c r="I76" i="13"/>
  <c r="I75" i="13"/>
  <c r="I74" i="13"/>
  <c r="F74" i="13"/>
  <c r="Q73" i="13"/>
  <c r="J73" i="13"/>
  <c r="I73" i="13"/>
  <c r="I72" i="13"/>
  <c r="I71" i="13"/>
  <c r="F71" i="13"/>
  <c r="E71" i="13"/>
  <c r="Q70" i="13"/>
  <c r="J70" i="13"/>
  <c r="I70" i="13"/>
  <c r="I69" i="13"/>
  <c r="I68" i="13"/>
  <c r="F68" i="13"/>
  <c r="E68" i="13"/>
  <c r="Q67" i="13"/>
  <c r="E65" i="13" s="1"/>
  <c r="J67" i="13"/>
  <c r="I67" i="13"/>
  <c r="I66" i="13"/>
  <c r="I65" i="13"/>
  <c r="F65" i="13"/>
  <c r="Q64" i="13"/>
  <c r="J64" i="13"/>
  <c r="I64" i="13"/>
  <c r="I63" i="13"/>
  <c r="I62" i="13"/>
  <c r="F62" i="13"/>
  <c r="E62" i="13"/>
  <c r="Q61" i="13"/>
  <c r="J61" i="13"/>
  <c r="I61" i="13"/>
  <c r="I60" i="13"/>
  <c r="I59" i="13"/>
  <c r="F59" i="13"/>
  <c r="E59" i="13"/>
  <c r="Q58" i="13"/>
  <c r="E56" i="13" s="1"/>
  <c r="J58" i="13"/>
  <c r="I58" i="13"/>
  <c r="I57" i="13"/>
  <c r="I56" i="13"/>
  <c r="F56" i="13"/>
  <c r="Q55" i="13"/>
  <c r="J55" i="13"/>
  <c r="I55" i="13"/>
  <c r="I54" i="13"/>
  <c r="I53" i="13"/>
  <c r="F53" i="13"/>
  <c r="E53" i="13"/>
  <c r="Q52" i="13"/>
  <c r="J52" i="13"/>
  <c r="I52" i="13"/>
  <c r="I51" i="13"/>
  <c r="I50" i="13"/>
  <c r="F50" i="13"/>
  <c r="E50" i="13"/>
  <c r="Q49" i="13"/>
  <c r="E47" i="13" s="1"/>
  <c r="J49" i="13"/>
  <c r="I49" i="13"/>
  <c r="I48" i="13"/>
  <c r="I47" i="13"/>
  <c r="F47" i="13"/>
  <c r="Q46" i="13"/>
  <c r="J46" i="13"/>
  <c r="I46" i="13"/>
  <c r="I45" i="13"/>
  <c r="I44" i="13"/>
  <c r="F44" i="13"/>
  <c r="E44" i="13"/>
  <c r="Q43" i="13"/>
  <c r="J43" i="13"/>
  <c r="I43" i="13"/>
  <c r="I42" i="13"/>
  <c r="I41" i="13"/>
  <c r="F41" i="13"/>
  <c r="E41" i="13"/>
  <c r="Q40" i="13"/>
  <c r="E38" i="13" s="1"/>
  <c r="J40" i="13"/>
  <c r="I40" i="13"/>
  <c r="I39" i="13"/>
  <c r="I38" i="13"/>
  <c r="F38" i="13"/>
  <c r="Q37" i="13"/>
  <c r="J37" i="13"/>
  <c r="I37" i="13"/>
  <c r="I36" i="13"/>
  <c r="I35" i="13"/>
  <c r="F35" i="13"/>
  <c r="E35" i="13"/>
  <c r="Q34" i="13"/>
  <c r="J34" i="13"/>
  <c r="I34" i="13"/>
  <c r="I33" i="13"/>
  <c r="I32" i="13"/>
  <c r="F32" i="13"/>
  <c r="E32" i="13"/>
  <c r="Q31" i="13"/>
  <c r="E29" i="13" s="1"/>
  <c r="J31" i="13"/>
  <c r="I31" i="13"/>
  <c r="I30" i="13"/>
  <c r="I29" i="13"/>
  <c r="F29" i="13"/>
  <c r="Q28" i="13"/>
  <c r="J28" i="13"/>
  <c r="I28" i="13"/>
  <c r="I27" i="13"/>
  <c r="I26" i="13"/>
  <c r="F26" i="13"/>
  <c r="E26" i="13"/>
  <c r="Q25" i="13"/>
  <c r="J25" i="13"/>
  <c r="I25" i="13"/>
  <c r="I24" i="13"/>
  <c r="I23" i="13"/>
  <c r="F23" i="13"/>
  <c r="E23" i="13"/>
  <c r="Q22" i="13"/>
  <c r="E20" i="13" s="1"/>
  <c r="J22" i="13"/>
  <c r="I22" i="13"/>
  <c r="I21" i="13"/>
  <c r="I20" i="13"/>
  <c r="F20" i="13"/>
  <c r="Q19" i="13"/>
  <c r="J19" i="13"/>
  <c r="I19" i="13"/>
  <c r="I18" i="13"/>
  <c r="I17" i="13"/>
  <c r="F17" i="13"/>
  <c r="E17" i="13"/>
  <c r="Q16" i="13"/>
  <c r="J16" i="13"/>
  <c r="I16" i="13"/>
  <c r="I15" i="13"/>
  <c r="P14" i="13"/>
  <c r="I14" i="13"/>
  <c r="F14" i="13"/>
  <c r="E14" i="13"/>
  <c r="Q880" i="12"/>
  <c r="J880" i="12"/>
  <c r="I879" i="12"/>
  <c r="I878" i="12"/>
  <c r="F878" i="12"/>
  <c r="E878" i="12"/>
  <c r="Q877" i="12"/>
  <c r="J877" i="12"/>
  <c r="I876" i="12"/>
  <c r="I875" i="12"/>
  <c r="F875" i="12"/>
  <c r="E875" i="12"/>
  <c r="Q874" i="12"/>
  <c r="J874" i="12"/>
  <c r="I873" i="12"/>
  <c r="I872" i="12"/>
  <c r="F872" i="12"/>
  <c r="E872" i="12"/>
  <c r="Q871" i="12"/>
  <c r="J871" i="12"/>
  <c r="I870" i="12"/>
  <c r="I869" i="12"/>
  <c r="F869" i="12"/>
  <c r="E869" i="12"/>
  <c r="Q868" i="12"/>
  <c r="J868" i="12"/>
  <c r="I867" i="12"/>
  <c r="I866" i="12"/>
  <c r="F866" i="12"/>
  <c r="E866" i="12"/>
  <c r="Q865" i="12"/>
  <c r="J865" i="12"/>
  <c r="I864" i="12"/>
  <c r="I863" i="12"/>
  <c r="F863" i="12"/>
  <c r="E863" i="12"/>
  <c r="Q862" i="12"/>
  <c r="J862" i="12"/>
  <c r="I861" i="12"/>
  <c r="I860" i="12"/>
  <c r="F860" i="12"/>
  <c r="E860" i="12"/>
  <c r="Q859" i="12"/>
  <c r="J859" i="12"/>
  <c r="I858" i="12"/>
  <c r="I857" i="12"/>
  <c r="F857" i="12"/>
  <c r="E857" i="12"/>
  <c r="Q856" i="12"/>
  <c r="J856" i="12"/>
  <c r="I855" i="12"/>
  <c r="I854" i="12"/>
  <c r="F854" i="12"/>
  <c r="E854" i="12"/>
  <c r="Q853" i="12"/>
  <c r="J853" i="12"/>
  <c r="I852" i="12"/>
  <c r="I851" i="12"/>
  <c r="F851" i="12"/>
  <c r="E851" i="12"/>
  <c r="Q850" i="12"/>
  <c r="J850" i="12"/>
  <c r="I849" i="12"/>
  <c r="I848" i="12"/>
  <c r="F848" i="12"/>
  <c r="E848" i="12"/>
  <c r="Q847" i="12"/>
  <c r="J847" i="12"/>
  <c r="I846" i="12"/>
  <c r="I845" i="12"/>
  <c r="F845" i="12"/>
  <c r="E845" i="12"/>
  <c r="Q844" i="12"/>
  <c r="J844" i="12"/>
  <c r="I843" i="12"/>
  <c r="I842" i="12"/>
  <c r="F842" i="12"/>
  <c r="E842" i="12"/>
  <c r="Q841" i="12"/>
  <c r="J841" i="12"/>
  <c r="I840" i="12"/>
  <c r="I839" i="12"/>
  <c r="F839" i="12"/>
  <c r="E839" i="12"/>
  <c r="Q838" i="12"/>
  <c r="J838" i="12"/>
  <c r="I837" i="12"/>
  <c r="I836" i="12"/>
  <c r="F836" i="12"/>
  <c r="E836" i="12"/>
  <c r="Q835" i="12"/>
  <c r="J835" i="12"/>
  <c r="I834" i="12"/>
  <c r="I833" i="12"/>
  <c r="F833" i="12"/>
  <c r="E833" i="12"/>
  <c r="Q832" i="12"/>
  <c r="J832" i="12"/>
  <c r="I831" i="12"/>
  <c r="I830" i="12"/>
  <c r="F830" i="12"/>
  <c r="E830" i="12"/>
  <c r="Q829" i="12"/>
  <c r="J829" i="12"/>
  <c r="I828" i="12"/>
  <c r="I827" i="12"/>
  <c r="F827" i="12"/>
  <c r="E827" i="12"/>
  <c r="Q826" i="12"/>
  <c r="J826" i="12"/>
  <c r="I825" i="12"/>
  <c r="I824" i="12"/>
  <c r="F824" i="12"/>
  <c r="E824" i="12"/>
  <c r="Q823" i="12"/>
  <c r="J823" i="12"/>
  <c r="I822" i="12"/>
  <c r="I821" i="12"/>
  <c r="F821" i="12"/>
  <c r="E821" i="12"/>
  <c r="Q820" i="12"/>
  <c r="J820" i="12"/>
  <c r="I819" i="12"/>
  <c r="I818" i="12"/>
  <c r="F818" i="12"/>
  <c r="E818" i="12"/>
  <c r="Q817" i="12"/>
  <c r="J817" i="12"/>
  <c r="I816" i="12"/>
  <c r="I815" i="12"/>
  <c r="F815" i="12"/>
  <c r="E815" i="12"/>
  <c r="Q814" i="12"/>
  <c r="J814" i="12"/>
  <c r="I813" i="12"/>
  <c r="I812" i="12"/>
  <c r="F812" i="12"/>
  <c r="E812" i="12"/>
  <c r="Q811" i="12"/>
  <c r="J811" i="12"/>
  <c r="I810" i="12"/>
  <c r="I809" i="12"/>
  <c r="F809" i="12"/>
  <c r="E809" i="12"/>
  <c r="Q808" i="12"/>
  <c r="J808" i="12"/>
  <c r="I807" i="12"/>
  <c r="I806" i="12"/>
  <c r="F806" i="12"/>
  <c r="E806" i="12"/>
  <c r="Q805" i="12"/>
  <c r="J805" i="12"/>
  <c r="I804" i="12"/>
  <c r="I803" i="12"/>
  <c r="F803" i="12"/>
  <c r="E803" i="12"/>
  <c r="Q802" i="12"/>
  <c r="J802" i="12"/>
  <c r="I801" i="12"/>
  <c r="I800" i="12"/>
  <c r="F800" i="12"/>
  <c r="E800" i="12"/>
  <c r="Q799" i="12"/>
  <c r="J799" i="12"/>
  <c r="I798" i="12"/>
  <c r="I797" i="12"/>
  <c r="F797" i="12"/>
  <c r="E797" i="12"/>
  <c r="Q796" i="12"/>
  <c r="J796" i="12"/>
  <c r="I795" i="12"/>
  <c r="I794" i="12"/>
  <c r="F794" i="12"/>
  <c r="E794" i="12"/>
  <c r="Q793" i="12"/>
  <c r="J793" i="12"/>
  <c r="I792" i="12"/>
  <c r="I791" i="12"/>
  <c r="F791" i="12"/>
  <c r="E791" i="12"/>
  <c r="Q790" i="12"/>
  <c r="J790" i="12"/>
  <c r="I789" i="12"/>
  <c r="I788" i="12"/>
  <c r="F788" i="12"/>
  <c r="E788" i="12"/>
  <c r="Q787" i="12"/>
  <c r="J787" i="12"/>
  <c r="I786" i="12"/>
  <c r="I785" i="12"/>
  <c r="F785" i="12"/>
  <c r="E785" i="12"/>
  <c r="Q784" i="12"/>
  <c r="J784" i="12"/>
  <c r="I783" i="12"/>
  <c r="I782" i="12"/>
  <c r="F782" i="12"/>
  <c r="E782" i="12"/>
  <c r="Q781" i="12"/>
  <c r="J781" i="12"/>
  <c r="I780" i="12"/>
  <c r="I779" i="12"/>
  <c r="F779" i="12"/>
  <c r="E779" i="12"/>
  <c r="Q778" i="12"/>
  <c r="J778" i="12"/>
  <c r="I777" i="12"/>
  <c r="I776" i="12"/>
  <c r="F776" i="12"/>
  <c r="E776" i="12"/>
  <c r="Q775" i="12"/>
  <c r="J775" i="12"/>
  <c r="I774" i="12"/>
  <c r="I773" i="12"/>
  <c r="F773" i="12"/>
  <c r="E773" i="12"/>
  <c r="Q772" i="12"/>
  <c r="J772" i="12"/>
  <c r="I771" i="12"/>
  <c r="I770" i="12"/>
  <c r="F770" i="12"/>
  <c r="E770" i="12"/>
  <c r="Q769" i="12"/>
  <c r="J769" i="12"/>
  <c r="I768" i="12"/>
  <c r="I767" i="12"/>
  <c r="F767" i="12"/>
  <c r="E767" i="12"/>
  <c r="Q766" i="12"/>
  <c r="J766" i="12"/>
  <c r="I765" i="12"/>
  <c r="I764" i="12"/>
  <c r="F764" i="12"/>
  <c r="E764" i="12"/>
  <c r="Q763" i="12"/>
  <c r="J763" i="12"/>
  <c r="I762" i="12"/>
  <c r="I761" i="12"/>
  <c r="F761" i="12"/>
  <c r="E761" i="12"/>
  <c r="Q760" i="12"/>
  <c r="J760" i="12"/>
  <c r="I759" i="12"/>
  <c r="I758" i="12"/>
  <c r="F758" i="12"/>
  <c r="E758" i="12"/>
  <c r="Q757" i="12"/>
  <c r="J757" i="12"/>
  <c r="I756" i="12"/>
  <c r="I755" i="12"/>
  <c r="F755" i="12"/>
  <c r="E755" i="12"/>
  <c r="Q754" i="12"/>
  <c r="J754" i="12"/>
  <c r="I753" i="12"/>
  <c r="I752" i="12"/>
  <c r="F752" i="12"/>
  <c r="E752" i="12"/>
  <c r="Q751" i="12"/>
  <c r="J751" i="12"/>
  <c r="I750" i="12"/>
  <c r="I749" i="12"/>
  <c r="F749" i="12"/>
  <c r="E749" i="12"/>
  <c r="Q748" i="12"/>
  <c r="J748" i="12"/>
  <c r="I747" i="12"/>
  <c r="I746" i="12"/>
  <c r="F746" i="12"/>
  <c r="E746" i="12"/>
  <c r="Q745" i="12"/>
  <c r="J745" i="12"/>
  <c r="I744" i="12"/>
  <c r="I743" i="12"/>
  <c r="F743" i="12"/>
  <c r="E743" i="12"/>
  <c r="Q742" i="12"/>
  <c r="J742" i="12"/>
  <c r="I741" i="12"/>
  <c r="I740" i="12"/>
  <c r="F740" i="12"/>
  <c r="E740" i="12"/>
  <c r="Q739" i="12"/>
  <c r="J739" i="12"/>
  <c r="I738" i="12"/>
  <c r="I737" i="12"/>
  <c r="F737" i="12"/>
  <c r="E737" i="12"/>
  <c r="Q736" i="12"/>
  <c r="J736" i="12"/>
  <c r="I735" i="12"/>
  <c r="I734" i="12"/>
  <c r="F734" i="12"/>
  <c r="E734" i="12"/>
  <c r="Q733" i="12"/>
  <c r="J733" i="12"/>
  <c r="I732" i="12"/>
  <c r="I731" i="12"/>
  <c r="F731" i="12"/>
  <c r="E731" i="12"/>
  <c r="Q730" i="12"/>
  <c r="J730" i="12"/>
  <c r="I729" i="12"/>
  <c r="I728" i="12"/>
  <c r="F728" i="12"/>
  <c r="E728" i="12"/>
  <c r="Q727" i="12"/>
  <c r="J727" i="12"/>
  <c r="I726" i="12"/>
  <c r="I725" i="12"/>
  <c r="F725" i="12"/>
  <c r="E725" i="12"/>
  <c r="Q724" i="12"/>
  <c r="J724" i="12"/>
  <c r="I723" i="12"/>
  <c r="I722" i="12"/>
  <c r="F722" i="12"/>
  <c r="E722" i="12"/>
  <c r="Q721" i="12"/>
  <c r="J721" i="12"/>
  <c r="I720" i="12"/>
  <c r="I719" i="12"/>
  <c r="F719" i="12"/>
  <c r="E719" i="12"/>
  <c r="Q718" i="12"/>
  <c r="J718" i="12"/>
  <c r="I717" i="12"/>
  <c r="I716" i="12"/>
  <c r="F716" i="12"/>
  <c r="E716" i="12"/>
  <c r="Q715" i="12"/>
  <c r="J715" i="12"/>
  <c r="I714" i="12"/>
  <c r="I713" i="12"/>
  <c r="F713" i="12"/>
  <c r="E713" i="12"/>
  <c r="Q712" i="12"/>
  <c r="J712" i="12"/>
  <c r="I711" i="12"/>
  <c r="I710" i="12"/>
  <c r="F710" i="12"/>
  <c r="E710" i="12"/>
  <c r="Q709" i="12"/>
  <c r="J709" i="12"/>
  <c r="I708" i="12"/>
  <c r="I707" i="12"/>
  <c r="F707" i="12"/>
  <c r="E707" i="12"/>
  <c r="Q706" i="12"/>
  <c r="J706" i="12"/>
  <c r="I705" i="12"/>
  <c r="I704" i="12"/>
  <c r="F704" i="12"/>
  <c r="E704" i="12"/>
  <c r="Q703" i="12"/>
  <c r="J703" i="12"/>
  <c r="I702" i="12"/>
  <c r="I701" i="12"/>
  <c r="F701" i="12"/>
  <c r="E701" i="12"/>
  <c r="Q700" i="12"/>
  <c r="J700" i="12"/>
  <c r="I699" i="12"/>
  <c r="I698" i="12"/>
  <c r="F698" i="12"/>
  <c r="E698" i="12"/>
  <c r="Q697" i="12"/>
  <c r="J697" i="12"/>
  <c r="I696" i="12"/>
  <c r="I695" i="12"/>
  <c r="F695" i="12"/>
  <c r="E695" i="12"/>
  <c r="Q694" i="12"/>
  <c r="J694" i="12"/>
  <c r="I693" i="12"/>
  <c r="I692" i="12"/>
  <c r="F692" i="12"/>
  <c r="E692" i="12"/>
  <c r="Q691" i="12"/>
  <c r="J691" i="12"/>
  <c r="I690" i="12"/>
  <c r="I689" i="12"/>
  <c r="F689" i="12"/>
  <c r="E689" i="12"/>
  <c r="Q688" i="12"/>
  <c r="J688" i="12"/>
  <c r="I687" i="12"/>
  <c r="I686" i="12"/>
  <c r="F686" i="12"/>
  <c r="E686" i="12"/>
  <c r="Q685" i="12"/>
  <c r="J685" i="12"/>
  <c r="I684" i="12"/>
  <c r="I683" i="12"/>
  <c r="F683" i="12"/>
  <c r="E683" i="12"/>
  <c r="Q682" i="12"/>
  <c r="J682" i="12"/>
  <c r="I681" i="12"/>
  <c r="I680" i="12"/>
  <c r="F680" i="12"/>
  <c r="E680" i="12"/>
  <c r="Q679" i="12"/>
  <c r="J679" i="12"/>
  <c r="I678" i="12"/>
  <c r="I677" i="12"/>
  <c r="F677" i="12"/>
  <c r="E677" i="12"/>
  <c r="Q676" i="12"/>
  <c r="J676" i="12"/>
  <c r="I675" i="12"/>
  <c r="I674" i="12"/>
  <c r="F674" i="12"/>
  <c r="E674" i="12"/>
  <c r="Q673" i="12"/>
  <c r="J673" i="12"/>
  <c r="I672" i="12"/>
  <c r="I671" i="12"/>
  <c r="F671" i="12"/>
  <c r="E671" i="12"/>
  <c r="Q670" i="12"/>
  <c r="J670" i="12"/>
  <c r="I669" i="12"/>
  <c r="I668" i="12"/>
  <c r="F668" i="12"/>
  <c r="E668" i="12"/>
  <c r="Q667" i="12"/>
  <c r="J667" i="12"/>
  <c r="I666" i="12"/>
  <c r="I665" i="12"/>
  <c r="F665" i="12"/>
  <c r="E665" i="12"/>
  <c r="Q664" i="12"/>
  <c r="J664" i="12"/>
  <c r="I663" i="12"/>
  <c r="I662" i="12"/>
  <c r="F662" i="12"/>
  <c r="E662" i="12"/>
  <c r="Q661" i="12"/>
  <c r="J661" i="12"/>
  <c r="I660" i="12"/>
  <c r="I659" i="12"/>
  <c r="F659" i="12"/>
  <c r="E659" i="12"/>
  <c r="Q658" i="12"/>
  <c r="J658" i="12"/>
  <c r="I657" i="12"/>
  <c r="I656" i="12"/>
  <c r="F656" i="12"/>
  <c r="E656" i="12"/>
  <c r="Q655" i="12"/>
  <c r="J655" i="12"/>
  <c r="I654" i="12"/>
  <c r="I653" i="12"/>
  <c r="F653" i="12"/>
  <c r="E653" i="12"/>
  <c r="Q652" i="12"/>
  <c r="J652" i="12"/>
  <c r="I651" i="12"/>
  <c r="I650" i="12"/>
  <c r="F650" i="12"/>
  <c r="E650" i="12"/>
  <c r="Q649" i="12"/>
  <c r="J649" i="12"/>
  <c r="I648" i="12"/>
  <c r="I647" i="12"/>
  <c r="F647" i="12"/>
  <c r="E647" i="12"/>
  <c r="Q646" i="12"/>
  <c r="J646" i="12"/>
  <c r="I645" i="12"/>
  <c r="I644" i="12"/>
  <c r="F644" i="12"/>
  <c r="E644" i="12"/>
  <c r="Q643" i="12"/>
  <c r="J643" i="12"/>
  <c r="I642" i="12"/>
  <c r="I641" i="12"/>
  <c r="F641" i="12"/>
  <c r="E641" i="12"/>
  <c r="Q640" i="12"/>
  <c r="J640" i="12"/>
  <c r="I639" i="12"/>
  <c r="I638" i="12"/>
  <c r="F638" i="12"/>
  <c r="E638" i="12"/>
  <c r="Q637" i="12"/>
  <c r="J637" i="12"/>
  <c r="I636" i="12"/>
  <c r="I635" i="12"/>
  <c r="F635" i="12"/>
  <c r="E635" i="12"/>
  <c r="Q634" i="12"/>
  <c r="J634" i="12"/>
  <c r="I633" i="12"/>
  <c r="I632" i="12"/>
  <c r="F632" i="12"/>
  <c r="E632" i="12"/>
  <c r="Q631" i="12"/>
  <c r="J631" i="12"/>
  <c r="I630" i="12"/>
  <c r="I629" i="12"/>
  <c r="F629" i="12"/>
  <c r="E629" i="12"/>
  <c r="Q628" i="12"/>
  <c r="J628" i="12"/>
  <c r="I627" i="12"/>
  <c r="I626" i="12"/>
  <c r="F626" i="12"/>
  <c r="E626" i="12"/>
  <c r="Q625" i="12"/>
  <c r="J625" i="12"/>
  <c r="I624" i="12"/>
  <c r="I623" i="12"/>
  <c r="F623" i="12"/>
  <c r="E623" i="12"/>
  <c r="Q622" i="12"/>
  <c r="J622" i="12"/>
  <c r="I621" i="12"/>
  <c r="I620" i="12"/>
  <c r="F620" i="12"/>
  <c r="E620" i="12"/>
  <c r="Q619" i="12"/>
  <c r="J619" i="12"/>
  <c r="I618" i="12"/>
  <c r="I617" i="12"/>
  <c r="F617" i="12"/>
  <c r="E617" i="12"/>
  <c r="Q616" i="12"/>
  <c r="J616" i="12"/>
  <c r="I615" i="12"/>
  <c r="I614" i="12"/>
  <c r="F614" i="12"/>
  <c r="E614" i="12"/>
  <c r="Q613" i="12"/>
  <c r="J613" i="12"/>
  <c r="I612" i="12"/>
  <c r="I611" i="12"/>
  <c r="F611" i="12"/>
  <c r="E611" i="12"/>
  <c r="Q610" i="12"/>
  <c r="J610" i="12"/>
  <c r="I609" i="12"/>
  <c r="I608" i="12"/>
  <c r="F608" i="12"/>
  <c r="E608" i="12"/>
  <c r="Q607" i="12"/>
  <c r="J607" i="12"/>
  <c r="I606" i="12"/>
  <c r="I605" i="12"/>
  <c r="F605" i="12"/>
  <c r="E605" i="12"/>
  <c r="Q604" i="12"/>
  <c r="J604" i="12"/>
  <c r="I603" i="12"/>
  <c r="I602" i="12"/>
  <c r="F602" i="12"/>
  <c r="E602" i="12"/>
  <c r="Q601" i="12"/>
  <c r="J601" i="12"/>
  <c r="I600" i="12"/>
  <c r="I599" i="12"/>
  <c r="F599" i="12"/>
  <c r="E599" i="12"/>
  <c r="Q598" i="12"/>
  <c r="J598" i="12"/>
  <c r="I597" i="12"/>
  <c r="I596" i="12"/>
  <c r="F596" i="12"/>
  <c r="E596" i="12"/>
  <c r="Q595" i="12"/>
  <c r="J595" i="12"/>
  <c r="I594" i="12"/>
  <c r="I593" i="12"/>
  <c r="F593" i="12"/>
  <c r="E593" i="12"/>
  <c r="Q592" i="12"/>
  <c r="J592" i="12"/>
  <c r="I591" i="12"/>
  <c r="I590" i="12"/>
  <c r="F590" i="12"/>
  <c r="E590" i="12"/>
  <c r="Q589" i="12"/>
  <c r="J589" i="12"/>
  <c r="I588" i="12"/>
  <c r="I587" i="12"/>
  <c r="F587" i="12"/>
  <c r="E587" i="12"/>
  <c r="Q586" i="12"/>
  <c r="J586" i="12"/>
  <c r="I585" i="12"/>
  <c r="I584" i="12"/>
  <c r="F584" i="12"/>
  <c r="E584" i="12"/>
  <c r="Q583" i="12"/>
  <c r="J583" i="12"/>
  <c r="I582" i="12"/>
  <c r="I581" i="12"/>
  <c r="F581" i="12"/>
  <c r="E581" i="12"/>
  <c r="Q580" i="12"/>
  <c r="J580" i="12"/>
  <c r="I579" i="12"/>
  <c r="I578" i="12"/>
  <c r="F578" i="12"/>
  <c r="E578" i="12"/>
  <c r="Q577" i="12"/>
  <c r="J577" i="12"/>
  <c r="I576" i="12"/>
  <c r="I575" i="12"/>
  <c r="F575" i="12"/>
  <c r="E575" i="12"/>
  <c r="Q574" i="12"/>
  <c r="J574" i="12"/>
  <c r="I573" i="12"/>
  <c r="I572" i="12"/>
  <c r="F572" i="12"/>
  <c r="E572" i="12"/>
  <c r="Q571" i="12"/>
  <c r="J571" i="12"/>
  <c r="I570" i="12"/>
  <c r="I569" i="12"/>
  <c r="F569" i="12"/>
  <c r="E569" i="12"/>
  <c r="Q568" i="12"/>
  <c r="J568" i="12"/>
  <c r="I567" i="12"/>
  <c r="I566" i="12"/>
  <c r="F566" i="12"/>
  <c r="E566" i="12"/>
  <c r="Q565" i="12"/>
  <c r="J565" i="12"/>
  <c r="I564" i="12"/>
  <c r="I563" i="12"/>
  <c r="F563" i="12"/>
  <c r="E563" i="12"/>
  <c r="Q562" i="12"/>
  <c r="J562" i="12"/>
  <c r="I561" i="12"/>
  <c r="I560" i="12"/>
  <c r="F560" i="12"/>
  <c r="E560" i="12"/>
  <c r="Q559" i="12"/>
  <c r="J559" i="12"/>
  <c r="I558" i="12"/>
  <c r="I557" i="12"/>
  <c r="F557" i="12"/>
  <c r="E557" i="12"/>
  <c r="Q556" i="12"/>
  <c r="J556" i="12"/>
  <c r="I555" i="12"/>
  <c r="I554" i="12"/>
  <c r="F554" i="12"/>
  <c r="E554" i="12"/>
  <c r="Q553" i="12"/>
  <c r="J553" i="12"/>
  <c r="I552" i="12"/>
  <c r="I551" i="12"/>
  <c r="F551" i="12"/>
  <c r="E551" i="12"/>
  <c r="Q550" i="12"/>
  <c r="J550" i="12"/>
  <c r="I549" i="12"/>
  <c r="I548" i="12"/>
  <c r="F548" i="12"/>
  <c r="E548" i="12"/>
  <c r="Q547" i="12"/>
  <c r="J547" i="12"/>
  <c r="I546" i="12"/>
  <c r="I545" i="12"/>
  <c r="F545" i="12"/>
  <c r="E545" i="12"/>
  <c r="Q544" i="12"/>
  <c r="J544" i="12"/>
  <c r="I543" i="12"/>
  <c r="I542" i="12"/>
  <c r="F542" i="12"/>
  <c r="E542" i="12"/>
  <c r="Q541" i="12"/>
  <c r="J541" i="12"/>
  <c r="I540" i="12"/>
  <c r="I539" i="12"/>
  <c r="F539" i="12"/>
  <c r="E539" i="12"/>
  <c r="Q538" i="12"/>
  <c r="J538" i="12"/>
  <c r="I537" i="12"/>
  <c r="I536" i="12"/>
  <c r="F536" i="12"/>
  <c r="E536" i="12"/>
  <c r="Q535" i="12"/>
  <c r="J535" i="12"/>
  <c r="I534" i="12"/>
  <c r="I533" i="12"/>
  <c r="F533" i="12"/>
  <c r="E533" i="12"/>
  <c r="Q532" i="12"/>
  <c r="J532" i="12"/>
  <c r="I531" i="12"/>
  <c r="I530" i="12"/>
  <c r="F530" i="12"/>
  <c r="E530" i="12"/>
  <c r="Q529" i="12"/>
  <c r="J529" i="12"/>
  <c r="I528" i="12"/>
  <c r="I527" i="12"/>
  <c r="F527" i="12"/>
  <c r="E527" i="12"/>
  <c r="Q526" i="12"/>
  <c r="J526" i="12"/>
  <c r="I525" i="12"/>
  <c r="I524" i="12"/>
  <c r="F524" i="12"/>
  <c r="E524" i="12"/>
  <c r="Q523" i="12"/>
  <c r="J523" i="12"/>
  <c r="I522" i="12"/>
  <c r="I521" i="12"/>
  <c r="F521" i="12"/>
  <c r="E521" i="12"/>
  <c r="Q520" i="12"/>
  <c r="J520" i="12"/>
  <c r="I519" i="12"/>
  <c r="I518" i="12"/>
  <c r="F518" i="12"/>
  <c r="E518" i="12"/>
  <c r="Q517" i="12"/>
  <c r="J517" i="12"/>
  <c r="I516" i="12"/>
  <c r="I515" i="12"/>
  <c r="F515" i="12"/>
  <c r="E515" i="12"/>
  <c r="Q514" i="12"/>
  <c r="J514" i="12"/>
  <c r="I513" i="12"/>
  <c r="I512" i="12"/>
  <c r="F512" i="12"/>
  <c r="E512" i="12"/>
  <c r="Q511" i="12"/>
  <c r="J511" i="12"/>
  <c r="I510" i="12"/>
  <c r="I509" i="12"/>
  <c r="F509" i="12"/>
  <c r="E509" i="12"/>
  <c r="Q508" i="12"/>
  <c r="J508" i="12"/>
  <c r="I507" i="12"/>
  <c r="I506" i="12"/>
  <c r="F506" i="12"/>
  <c r="E506" i="12"/>
  <c r="Q505" i="12"/>
  <c r="J505" i="12"/>
  <c r="I504" i="12"/>
  <c r="I503" i="12"/>
  <c r="F503" i="12"/>
  <c r="E503" i="12"/>
  <c r="Q502" i="12"/>
  <c r="J502" i="12"/>
  <c r="I501" i="12"/>
  <c r="I500" i="12"/>
  <c r="F500" i="12"/>
  <c r="E500" i="12"/>
  <c r="Q499" i="12"/>
  <c r="J499" i="12"/>
  <c r="I498" i="12"/>
  <c r="I497" i="12"/>
  <c r="F497" i="12"/>
  <c r="E497" i="12"/>
  <c r="Q496" i="12"/>
  <c r="J496" i="12"/>
  <c r="I495" i="12"/>
  <c r="I494" i="12"/>
  <c r="F494" i="12"/>
  <c r="E494" i="12"/>
  <c r="Q493" i="12"/>
  <c r="J493" i="12"/>
  <c r="I492" i="12"/>
  <c r="I491" i="12"/>
  <c r="F491" i="12"/>
  <c r="E491" i="12"/>
  <c r="Q490" i="12"/>
  <c r="J490" i="12"/>
  <c r="I489" i="12"/>
  <c r="I488" i="12"/>
  <c r="F488" i="12"/>
  <c r="E488" i="12"/>
  <c r="Q487" i="12"/>
  <c r="J487" i="12"/>
  <c r="I486" i="12"/>
  <c r="I485" i="12"/>
  <c r="F485" i="12"/>
  <c r="E485" i="12"/>
  <c r="Q484" i="12"/>
  <c r="J484" i="12"/>
  <c r="I483" i="12"/>
  <c r="I482" i="12"/>
  <c r="F482" i="12"/>
  <c r="E482" i="12"/>
  <c r="Q481" i="12"/>
  <c r="J481" i="12"/>
  <c r="I480" i="12"/>
  <c r="I479" i="12"/>
  <c r="F479" i="12"/>
  <c r="E479" i="12"/>
  <c r="Q478" i="12"/>
  <c r="J478" i="12"/>
  <c r="I477" i="12"/>
  <c r="I476" i="12"/>
  <c r="F476" i="12"/>
  <c r="E476" i="12"/>
  <c r="Q475" i="12"/>
  <c r="J475" i="12"/>
  <c r="I474" i="12"/>
  <c r="I473" i="12"/>
  <c r="F473" i="12"/>
  <c r="E473" i="12"/>
  <c r="Q472" i="12"/>
  <c r="J472" i="12"/>
  <c r="I471" i="12"/>
  <c r="I470" i="12"/>
  <c r="F470" i="12"/>
  <c r="E470" i="12"/>
  <c r="Q469" i="12"/>
  <c r="J469" i="12"/>
  <c r="I468" i="12"/>
  <c r="I467" i="12"/>
  <c r="F467" i="12"/>
  <c r="E467" i="12"/>
  <c r="Q466" i="12"/>
  <c r="J466" i="12"/>
  <c r="I465" i="12"/>
  <c r="I464" i="12"/>
  <c r="F464" i="12"/>
  <c r="E464" i="12"/>
  <c r="Q463" i="12"/>
  <c r="J463" i="12"/>
  <c r="I462" i="12"/>
  <c r="I461" i="12"/>
  <c r="F461" i="12"/>
  <c r="E461" i="12"/>
  <c r="Q460" i="12"/>
  <c r="J460" i="12"/>
  <c r="I459" i="12"/>
  <c r="I458" i="12"/>
  <c r="F458" i="12"/>
  <c r="E458" i="12"/>
  <c r="Q457" i="12"/>
  <c r="J457" i="12"/>
  <c r="I456" i="12"/>
  <c r="I455" i="12"/>
  <c r="F455" i="12"/>
  <c r="E455" i="12"/>
  <c r="Q454" i="12"/>
  <c r="J454" i="12"/>
  <c r="I453" i="12"/>
  <c r="I452" i="12"/>
  <c r="F452" i="12"/>
  <c r="E452" i="12"/>
  <c r="Q451" i="12"/>
  <c r="J451" i="12"/>
  <c r="I450" i="12"/>
  <c r="I449" i="12"/>
  <c r="F449" i="12"/>
  <c r="E449" i="12"/>
  <c r="Q448" i="12"/>
  <c r="J448" i="12"/>
  <c r="I447" i="12"/>
  <c r="I446" i="12"/>
  <c r="F446" i="12"/>
  <c r="E446" i="12"/>
  <c r="Q445" i="12"/>
  <c r="J445" i="12"/>
  <c r="I444" i="12"/>
  <c r="I443" i="12"/>
  <c r="F443" i="12"/>
  <c r="E443" i="12"/>
  <c r="Q442" i="12"/>
  <c r="J442" i="12"/>
  <c r="I441" i="12"/>
  <c r="I440" i="12"/>
  <c r="F440" i="12"/>
  <c r="E440" i="12"/>
  <c r="Q439" i="12"/>
  <c r="J439" i="12"/>
  <c r="I438" i="12"/>
  <c r="I437" i="12"/>
  <c r="F437" i="12"/>
  <c r="E437" i="12"/>
  <c r="Q436" i="12"/>
  <c r="J436" i="12"/>
  <c r="I435" i="12"/>
  <c r="I434" i="12"/>
  <c r="F434" i="12"/>
  <c r="E434" i="12"/>
  <c r="Q433" i="12"/>
  <c r="J433" i="12"/>
  <c r="I432" i="12"/>
  <c r="I431" i="12"/>
  <c r="F431" i="12"/>
  <c r="E431" i="12"/>
  <c r="Q430" i="12"/>
  <c r="J430" i="12"/>
  <c r="I429" i="12"/>
  <c r="I428" i="12"/>
  <c r="F428" i="12"/>
  <c r="E428" i="12"/>
  <c r="Q427" i="12"/>
  <c r="J427" i="12"/>
  <c r="I426" i="12"/>
  <c r="I425" i="12"/>
  <c r="F425" i="12"/>
  <c r="E425" i="12"/>
  <c r="Q424" i="12"/>
  <c r="J424" i="12"/>
  <c r="I423" i="12"/>
  <c r="I422" i="12"/>
  <c r="F422" i="12"/>
  <c r="E422" i="12"/>
  <c r="Q421" i="12"/>
  <c r="J421" i="12"/>
  <c r="I420" i="12"/>
  <c r="I419" i="12"/>
  <c r="F419" i="12"/>
  <c r="E419" i="12"/>
  <c r="Q418" i="12"/>
  <c r="J418" i="12"/>
  <c r="I417" i="12"/>
  <c r="I416" i="12"/>
  <c r="F416" i="12"/>
  <c r="E416" i="12"/>
  <c r="Q415" i="12"/>
  <c r="J415" i="12"/>
  <c r="I414" i="12"/>
  <c r="I413" i="12"/>
  <c r="F413" i="12"/>
  <c r="E413" i="12"/>
  <c r="Q412" i="12"/>
  <c r="J412" i="12"/>
  <c r="I411" i="12"/>
  <c r="I410" i="12"/>
  <c r="F410" i="12"/>
  <c r="E410" i="12"/>
  <c r="Q409" i="12"/>
  <c r="J409" i="12"/>
  <c r="I408" i="12"/>
  <c r="I407" i="12"/>
  <c r="F407" i="12"/>
  <c r="E407" i="12"/>
  <c r="Q406" i="12"/>
  <c r="J406" i="12"/>
  <c r="I405" i="12"/>
  <c r="I404" i="12"/>
  <c r="F404" i="12"/>
  <c r="E404" i="12"/>
  <c r="Q403" i="12"/>
  <c r="J403" i="12"/>
  <c r="I402" i="12"/>
  <c r="I401" i="12"/>
  <c r="F401" i="12"/>
  <c r="E401" i="12"/>
  <c r="Q400" i="12"/>
  <c r="J400" i="12"/>
  <c r="I399" i="12"/>
  <c r="I398" i="12"/>
  <c r="F398" i="12"/>
  <c r="E398" i="12"/>
  <c r="Q397" i="12"/>
  <c r="J397" i="12"/>
  <c r="I396" i="12"/>
  <c r="I395" i="12"/>
  <c r="F395" i="12"/>
  <c r="E395" i="12"/>
  <c r="Q394" i="12"/>
  <c r="J394" i="12"/>
  <c r="I393" i="12"/>
  <c r="I392" i="12"/>
  <c r="F392" i="12"/>
  <c r="E392" i="12"/>
  <c r="Q391" i="12"/>
  <c r="J391" i="12"/>
  <c r="I390" i="12"/>
  <c r="I389" i="12"/>
  <c r="F389" i="12"/>
  <c r="E389" i="12"/>
  <c r="Q388" i="12"/>
  <c r="J388" i="12"/>
  <c r="I387" i="12"/>
  <c r="I386" i="12"/>
  <c r="F386" i="12"/>
  <c r="E386" i="12"/>
  <c r="Q385" i="12"/>
  <c r="J385" i="12"/>
  <c r="I384" i="12"/>
  <c r="I383" i="12"/>
  <c r="F383" i="12"/>
  <c r="E383" i="12"/>
  <c r="Q382" i="12"/>
  <c r="J382" i="12"/>
  <c r="I381" i="12"/>
  <c r="I380" i="12"/>
  <c r="F380" i="12"/>
  <c r="E380" i="12"/>
  <c r="Q379" i="12"/>
  <c r="J379" i="12"/>
  <c r="I378" i="12"/>
  <c r="I377" i="12"/>
  <c r="F377" i="12"/>
  <c r="E377" i="12"/>
  <c r="Q376" i="12"/>
  <c r="J376" i="12"/>
  <c r="I375" i="12"/>
  <c r="I374" i="12"/>
  <c r="F374" i="12"/>
  <c r="E374" i="12"/>
  <c r="Q373" i="12"/>
  <c r="J373" i="12"/>
  <c r="I372" i="12"/>
  <c r="I371" i="12"/>
  <c r="F371" i="12"/>
  <c r="E371" i="12"/>
  <c r="Q370" i="12"/>
  <c r="J370" i="12"/>
  <c r="I369" i="12"/>
  <c r="I368" i="12"/>
  <c r="F368" i="12"/>
  <c r="E368" i="12"/>
  <c r="Q367" i="12"/>
  <c r="J367" i="12"/>
  <c r="I366" i="12"/>
  <c r="I365" i="12"/>
  <c r="F365" i="12"/>
  <c r="E365" i="12"/>
  <c r="Q364" i="12"/>
  <c r="J364" i="12"/>
  <c r="I363" i="12"/>
  <c r="I362" i="12"/>
  <c r="F362" i="12"/>
  <c r="E362" i="12"/>
  <c r="Q361" i="12"/>
  <c r="J361" i="12"/>
  <c r="I360" i="12"/>
  <c r="I359" i="12"/>
  <c r="F359" i="12"/>
  <c r="E359" i="12"/>
  <c r="Q358" i="12"/>
  <c r="J358" i="12"/>
  <c r="I357" i="12"/>
  <c r="I356" i="12"/>
  <c r="F356" i="12"/>
  <c r="E356" i="12"/>
  <c r="Q355" i="12"/>
  <c r="J355" i="12"/>
  <c r="I354" i="12"/>
  <c r="I353" i="12"/>
  <c r="F353" i="12"/>
  <c r="E353" i="12"/>
  <c r="Q352" i="12"/>
  <c r="J352" i="12"/>
  <c r="I351" i="12"/>
  <c r="I350" i="12"/>
  <c r="F350" i="12"/>
  <c r="E350" i="12"/>
  <c r="Q349" i="12"/>
  <c r="J349" i="12"/>
  <c r="I348" i="12"/>
  <c r="I347" i="12"/>
  <c r="F347" i="12"/>
  <c r="E347" i="12"/>
  <c r="Q346" i="12"/>
  <c r="J346" i="12"/>
  <c r="I345" i="12"/>
  <c r="I344" i="12"/>
  <c r="F344" i="12"/>
  <c r="E344" i="12"/>
  <c r="Q343" i="12"/>
  <c r="J343" i="12"/>
  <c r="I342" i="12"/>
  <c r="I341" i="12"/>
  <c r="F341" i="12"/>
  <c r="E341" i="12"/>
  <c r="Q340" i="12"/>
  <c r="J340" i="12"/>
  <c r="I339" i="12"/>
  <c r="I338" i="12"/>
  <c r="F338" i="12"/>
  <c r="E338" i="12"/>
  <c r="Q337" i="12"/>
  <c r="J337" i="12"/>
  <c r="I336" i="12"/>
  <c r="I335" i="12"/>
  <c r="F335" i="12"/>
  <c r="E335" i="12"/>
  <c r="Q334" i="12"/>
  <c r="J334" i="12"/>
  <c r="I333" i="12"/>
  <c r="I332" i="12"/>
  <c r="F332" i="12"/>
  <c r="E332" i="12"/>
  <c r="Q331" i="12"/>
  <c r="J331" i="12"/>
  <c r="I330" i="12"/>
  <c r="I329" i="12"/>
  <c r="F329" i="12"/>
  <c r="E329" i="12"/>
  <c r="Q328" i="12"/>
  <c r="J328" i="12"/>
  <c r="I327" i="12"/>
  <c r="I326" i="12"/>
  <c r="F326" i="12"/>
  <c r="E326" i="12"/>
  <c r="Q325" i="12"/>
  <c r="J325" i="12"/>
  <c r="I324" i="12"/>
  <c r="I323" i="12"/>
  <c r="F323" i="12"/>
  <c r="E323" i="12"/>
  <c r="Q322" i="12"/>
  <c r="J322" i="12"/>
  <c r="I321" i="12"/>
  <c r="I320" i="12"/>
  <c r="F320" i="12"/>
  <c r="E320" i="12"/>
  <c r="Q319" i="12"/>
  <c r="J319" i="12"/>
  <c r="I318" i="12"/>
  <c r="I317" i="12"/>
  <c r="F317" i="12"/>
  <c r="E317" i="12"/>
  <c r="Q316" i="12"/>
  <c r="J316" i="12"/>
  <c r="I315" i="12"/>
  <c r="I314" i="12"/>
  <c r="F314" i="12"/>
  <c r="E314" i="12"/>
  <c r="Q313" i="12"/>
  <c r="J313" i="12"/>
  <c r="I312" i="12"/>
  <c r="I311" i="12"/>
  <c r="F311" i="12"/>
  <c r="E311" i="12"/>
  <c r="Q310" i="12"/>
  <c r="J310" i="12"/>
  <c r="I309" i="12"/>
  <c r="I308" i="12"/>
  <c r="F308" i="12"/>
  <c r="E308" i="12"/>
  <c r="Q307" i="12"/>
  <c r="J307" i="12"/>
  <c r="I306" i="12"/>
  <c r="I305" i="12"/>
  <c r="F305" i="12"/>
  <c r="E305" i="12"/>
  <c r="Q304" i="12"/>
  <c r="J304" i="12"/>
  <c r="I303" i="12"/>
  <c r="I302" i="12"/>
  <c r="F302" i="12"/>
  <c r="E302" i="12"/>
  <c r="Q301" i="12"/>
  <c r="J301" i="12"/>
  <c r="I300" i="12"/>
  <c r="I299" i="12"/>
  <c r="F299" i="12"/>
  <c r="E299" i="12"/>
  <c r="Q298" i="12"/>
  <c r="J298" i="12"/>
  <c r="I297" i="12"/>
  <c r="I296" i="12"/>
  <c r="F296" i="12"/>
  <c r="E296" i="12"/>
  <c r="Q295" i="12"/>
  <c r="J295" i="12"/>
  <c r="I294" i="12"/>
  <c r="I293" i="12"/>
  <c r="F293" i="12"/>
  <c r="E293" i="12"/>
  <c r="Q292" i="12"/>
  <c r="J292" i="12"/>
  <c r="I291" i="12"/>
  <c r="I290" i="12"/>
  <c r="F290" i="12"/>
  <c r="E290" i="12"/>
  <c r="Q289" i="12"/>
  <c r="J289" i="12"/>
  <c r="I288" i="12"/>
  <c r="I287" i="12"/>
  <c r="F287" i="12"/>
  <c r="E287" i="12"/>
  <c r="Q286" i="12"/>
  <c r="J286" i="12"/>
  <c r="I285" i="12"/>
  <c r="I284" i="12"/>
  <c r="F284" i="12"/>
  <c r="E284" i="12"/>
  <c r="Q283" i="12"/>
  <c r="J283" i="12"/>
  <c r="I282" i="12"/>
  <c r="I281" i="12"/>
  <c r="F281" i="12"/>
  <c r="E281" i="12"/>
  <c r="Q280" i="12"/>
  <c r="J280" i="12"/>
  <c r="I279" i="12"/>
  <c r="I278" i="12"/>
  <c r="F278" i="12"/>
  <c r="E278" i="12"/>
  <c r="Q277" i="12"/>
  <c r="J277" i="12"/>
  <c r="I276" i="12"/>
  <c r="I275" i="12"/>
  <c r="F275" i="12"/>
  <c r="E275" i="12"/>
  <c r="Q274" i="12"/>
  <c r="J274" i="12"/>
  <c r="I273" i="12"/>
  <c r="I272" i="12"/>
  <c r="F272" i="12"/>
  <c r="E272" i="12"/>
  <c r="Q271" i="12"/>
  <c r="J271" i="12"/>
  <c r="I270" i="12"/>
  <c r="I269" i="12"/>
  <c r="F269" i="12"/>
  <c r="E269" i="12"/>
  <c r="Q268" i="12"/>
  <c r="J268" i="12"/>
  <c r="I267" i="12"/>
  <c r="I266" i="12"/>
  <c r="F266" i="12"/>
  <c r="E266" i="12"/>
  <c r="Q265" i="12"/>
  <c r="J265" i="12"/>
  <c r="I264" i="12"/>
  <c r="I263" i="12"/>
  <c r="F263" i="12"/>
  <c r="E263" i="12"/>
  <c r="Q262" i="12"/>
  <c r="J262" i="12"/>
  <c r="I261" i="12"/>
  <c r="I260" i="12"/>
  <c r="F260" i="12"/>
  <c r="E260" i="12"/>
  <c r="Q259" i="12"/>
  <c r="J259" i="12"/>
  <c r="I258" i="12"/>
  <c r="I257" i="12"/>
  <c r="F257" i="12"/>
  <c r="E257" i="12"/>
  <c r="Q256" i="12"/>
  <c r="J256" i="12"/>
  <c r="I255" i="12"/>
  <c r="I254" i="12"/>
  <c r="F254" i="12"/>
  <c r="E254" i="12"/>
  <c r="Q253" i="12"/>
  <c r="J253" i="12"/>
  <c r="I252" i="12"/>
  <c r="I251" i="12"/>
  <c r="F251" i="12"/>
  <c r="E251" i="12"/>
  <c r="Q250" i="12"/>
  <c r="J250" i="12"/>
  <c r="I249" i="12"/>
  <c r="I248" i="12"/>
  <c r="F248" i="12"/>
  <c r="E248" i="12"/>
  <c r="Q247" i="12"/>
  <c r="J247" i="12"/>
  <c r="I246" i="12"/>
  <c r="I245" i="12"/>
  <c r="F245" i="12"/>
  <c r="E245" i="12"/>
  <c r="Q244" i="12"/>
  <c r="J244" i="12"/>
  <c r="I243" i="12"/>
  <c r="I242" i="12"/>
  <c r="F242" i="12"/>
  <c r="E242" i="12"/>
  <c r="Q241" i="12"/>
  <c r="J241" i="12"/>
  <c r="I240" i="12"/>
  <c r="I239" i="12"/>
  <c r="F239" i="12"/>
  <c r="E239" i="12"/>
  <c r="Q238" i="12"/>
  <c r="J238" i="12"/>
  <c r="I237" i="12"/>
  <c r="I236" i="12"/>
  <c r="F236" i="12"/>
  <c r="E236" i="12"/>
  <c r="Q235" i="12"/>
  <c r="J235" i="12"/>
  <c r="I234" i="12"/>
  <c r="I233" i="12"/>
  <c r="F233" i="12"/>
  <c r="E233" i="12"/>
  <c r="Q232" i="12"/>
  <c r="J232" i="12"/>
  <c r="I231" i="12"/>
  <c r="I230" i="12"/>
  <c r="F230" i="12"/>
  <c r="E230" i="12"/>
  <c r="Q229" i="12"/>
  <c r="J229" i="12"/>
  <c r="I228" i="12"/>
  <c r="I227" i="12"/>
  <c r="F227" i="12"/>
  <c r="E227" i="12"/>
  <c r="Q226" i="12"/>
  <c r="J226" i="12"/>
  <c r="I225" i="12"/>
  <c r="I224" i="12"/>
  <c r="F224" i="12"/>
  <c r="E224" i="12"/>
  <c r="Q223" i="12"/>
  <c r="E221" i="12" s="1"/>
  <c r="J223" i="12"/>
  <c r="I222" i="12"/>
  <c r="I221" i="12"/>
  <c r="F221" i="12"/>
  <c r="Q220" i="12"/>
  <c r="J220" i="12"/>
  <c r="I219" i="12"/>
  <c r="I218" i="12"/>
  <c r="F218" i="12"/>
  <c r="E218" i="12"/>
  <c r="Q217" i="12"/>
  <c r="J217" i="12"/>
  <c r="I216" i="12"/>
  <c r="I215" i="12"/>
  <c r="F215" i="12"/>
  <c r="E215" i="12"/>
  <c r="Q214" i="12"/>
  <c r="E212" i="12" s="1"/>
  <c r="J214" i="12"/>
  <c r="I213" i="12"/>
  <c r="I212" i="12"/>
  <c r="F212" i="12"/>
  <c r="Q211" i="12"/>
  <c r="J211" i="12"/>
  <c r="I210" i="12"/>
  <c r="I209" i="12"/>
  <c r="F209" i="12"/>
  <c r="E209" i="12"/>
  <c r="Q208" i="12"/>
  <c r="J208" i="12"/>
  <c r="I207" i="12"/>
  <c r="I206" i="12"/>
  <c r="F206" i="12"/>
  <c r="E206" i="12"/>
  <c r="Q205" i="12"/>
  <c r="E203" i="12" s="1"/>
  <c r="J205" i="12"/>
  <c r="I204" i="12"/>
  <c r="I203" i="12"/>
  <c r="F203" i="12"/>
  <c r="Q202" i="12"/>
  <c r="J202" i="12"/>
  <c r="I201" i="12"/>
  <c r="I200" i="12"/>
  <c r="F200" i="12"/>
  <c r="E200" i="12"/>
  <c r="Q199" i="12"/>
  <c r="J199" i="12"/>
  <c r="I198" i="12"/>
  <c r="I197" i="12"/>
  <c r="F197" i="12"/>
  <c r="E197" i="12"/>
  <c r="Q196" i="12"/>
  <c r="E194" i="12" s="1"/>
  <c r="J196" i="12"/>
  <c r="I195" i="12"/>
  <c r="I194" i="12"/>
  <c r="F194" i="12"/>
  <c r="Q193" i="12"/>
  <c r="J193" i="12"/>
  <c r="I192" i="12"/>
  <c r="I191" i="12"/>
  <c r="F191" i="12"/>
  <c r="E191" i="12"/>
  <c r="Q190" i="12"/>
  <c r="J190" i="12"/>
  <c r="I189" i="12"/>
  <c r="I188" i="12"/>
  <c r="F188" i="12"/>
  <c r="E188" i="12"/>
  <c r="Q187" i="12"/>
  <c r="E185" i="12" s="1"/>
  <c r="J187" i="12"/>
  <c r="I186" i="12"/>
  <c r="I185" i="12"/>
  <c r="F185" i="12"/>
  <c r="Q184" i="12"/>
  <c r="J184" i="12"/>
  <c r="I183" i="12"/>
  <c r="I182" i="12"/>
  <c r="F182" i="12"/>
  <c r="E182" i="12"/>
  <c r="Q181" i="12"/>
  <c r="J181" i="12"/>
  <c r="I180" i="12"/>
  <c r="I179" i="12"/>
  <c r="F179" i="12"/>
  <c r="E179" i="12"/>
  <c r="Q178" i="12"/>
  <c r="E176" i="12" s="1"/>
  <c r="J178" i="12"/>
  <c r="I177" i="12"/>
  <c r="I176" i="12"/>
  <c r="F176" i="12"/>
  <c r="Q175" i="12"/>
  <c r="J175" i="12"/>
  <c r="I174" i="12"/>
  <c r="I173" i="12"/>
  <c r="F173" i="12"/>
  <c r="E173" i="12"/>
  <c r="Q172" i="12"/>
  <c r="J172" i="12"/>
  <c r="I171" i="12"/>
  <c r="I170" i="12"/>
  <c r="F170" i="12"/>
  <c r="E170" i="12"/>
  <c r="Q169" i="12"/>
  <c r="E167" i="12" s="1"/>
  <c r="J169" i="12"/>
  <c r="I168" i="12"/>
  <c r="I167" i="12"/>
  <c r="F167" i="12"/>
  <c r="Q166" i="12"/>
  <c r="J166" i="12"/>
  <c r="I165" i="12"/>
  <c r="I164" i="12"/>
  <c r="F164" i="12"/>
  <c r="E164" i="12"/>
  <c r="Q163" i="12"/>
  <c r="J163" i="12"/>
  <c r="I162" i="12"/>
  <c r="I161" i="12"/>
  <c r="F161" i="12"/>
  <c r="E161" i="12"/>
  <c r="Q160" i="12"/>
  <c r="E158" i="12" s="1"/>
  <c r="J160" i="12"/>
  <c r="I159" i="12"/>
  <c r="I158" i="12"/>
  <c r="F158" i="12"/>
  <c r="Q157" i="12"/>
  <c r="J157" i="12"/>
  <c r="I156" i="12"/>
  <c r="I155" i="12"/>
  <c r="F155" i="12"/>
  <c r="E155" i="12"/>
  <c r="Q154" i="12"/>
  <c r="J154" i="12"/>
  <c r="I153" i="12"/>
  <c r="I152" i="12"/>
  <c r="F152" i="12"/>
  <c r="E152" i="12"/>
  <c r="Q151" i="12"/>
  <c r="E149" i="12" s="1"/>
  <c r="J151" i="12"/>
  <c r="I150" i="12"/>
  <c r="I149" i="12"/>
  <c r="F149" i="12"/>
  <c r="Q148" i="12"/>
  <c r="J148" i="12"/>
  <c r="I147" i="12"/>
  <c r="I146" i="12"/>
  <c r="F146" i="12"/>
  <c r="E146" i="12"/>
  <c r="Q145" i="12"/>
  <c r="J145" i="12"/>
  <c r="I144" i="12"/>
  <c r="I143" i="12"/>
  <c r="F143" i="12"/>
  <c r="E143" i="12"/>
  <c r="Q142" i="12"/>
  <c r="E140" i="12" s="1"/>
  <c r="J142" i="12"/>
  <c r="I141" i="12"/>
  <c r="I140" i="12"/>
  <c r="F140" i="12"/>
  <c r="Q139" i="12"/>
  <c r="J139" i="12"/>
  <c r="I138" i="12"/>
  <c r="I137" i="12"/>
  <c r="F137" i="12"/>
  <c r="E137" i="12"/>
  <c r="Q136" i="12"/>
  <c r="J136" i="12"/>
  <c r="I135" i="12"/>
  <c r="I134" i="12"/>
  <c r="F134" i="12"/>
  <c r="E134" i="12"/>
  <c r="Q133" i="12"/>
  <c r="E131" i="12" s="1"/>
  <c r="J133" i="12"/>
  <c r="I132" i="12"/>
  <c r="I131" i="12"/>
  <c r="F131" i="12"/>
  <c r="Q130" i="12"/>
  <c r="J130" i="12"/>
  <c r="I129" i="12"/>
  <c r="I128" i="12"/>
  <c r="F128" i="12"/>
  <c r="E128" i="12"/>
  <c r="Q127" i="12"/>
  <c r="J127" i="12"/>
  <c r="I126" i="12"/>
  <c r="I125" i="12"/>
  <c r="F125" i="12"/>
  <c r="E125" i="12"/>
  <c r="Q124" i="12"/>
  <c r="E122" i="12" s="1"/>
  <c r="J124" i="12"/>
  <c r="I123" i="12"/>
  <c r="I122" i="12"/>
  <c r="F122" i="12"/>
  <c r="Q121" i="12"/>
  <c r="J121" i="12"/>
  <c r="I120" i="12"/>
  <c r="I119" i="12"/>
  <c r="F119" i="12"/>
  <c r="E119" i="12"/>
  <c r="Q118" i="12"/>
  <c r="J118" i="12"/>
  <c r="I117" i="12"/>
  <c r="I116" i="12"/>
  <c r="F116" i="12"/>
  <c r="E116" i="12"/>
  <c r="Q115" i="12"/>
  <c r="E113" i="12" s="1"/>
  <c r="J115" i="12"/>
  <c r="I114" i="12"/>
  <c r="I113" i="12"/>
  <c r="F113" i="12"/>
  <c r="Q112" i="12"/>
  <c r="J112" i="12"/>
  <c r="I111" i="12"/>
  <c r="I110" i="12"/>
  <c r="F110" i="12"/>
  <c r="E110" i="12"/>
  <c r="Q109" i="12"/>
  <c r="J109" i="12"/>
  <c r="I108" i="12"/>
  <c r="I107" i="12"/>
  <c r="F107" i="12"/>
  <c r="E107" i="12"/>
  <c r="Q106" i="12"/>
  <c r="E104" i="12" s="1"/>
  <c r="J106" i="12"/>
  <c r="I105" i="12"/>
  <c r="I104" i="12"/>
  <c r="Q103" i="12"/>
  <c r="J103" i="12"/>
  <c r="I102" i="12"/>
  <c r="I101" i="12"/>
  <c r="F101" i="12"/>
  <c r="E101" i="12"/>
  <c r="Q100" i="12"/>
  <c r="J100" i="12"/>
  <c r="I99" i="12"/>
  <c r="I98" i="12"/>
  <c r="F98" i="12"/>
  <c r="E98" i="12"/>
  <c r="Q97" i="12"/>
  <c r="E95" i="12" s="1"/>
  <c r="J97" i="12"/>
  <c r="I96" i="12"/>
  <c r="I95" i="12"/>
  <c r="F95" i="12"/>
  <c r="Q94" i="12"/>
  <c r="J94" i="12"/>
  <c r="I93" i="12"/>
  <c r="I92" i="12"/>
  <c r="F92" i="12"/>
  <c r="E92" i="12"/>
  <c r="Q91" i="12"/>
  <c r="J91" i="12"/>
  <c r="I90" i="12"/>
  <c r="I89" i="12"/>
  <c r="F89" i="12"/>
  <c r="E89" i="12"/>
  <c r="Q88" i="12"/>
  <c r="E86" i="12" s="1"/>
  <c r="J88" i="12"/>
  <c r="I87" i="12"/>
  <c r="I86" i="12"/>
  <c r="F86" i="12"/>
  <c r="Q85" i="12"/>
  <c r="J85" i="12"/>
  <c r="I84" i="12"/>
  <c r="I83" i="12"/>
  <c r="F83" i="12"/>
  <c r="E83" i="12"/>
  <c r="Q82" i="12"/>
  <c r="J82" i="12"/>
  <c r="I81" i="12"/>
  <c r="I80" i="12"/>
  <c r="F80" i="12"/>
  <c r="E80" i="12"/>
  <c r="Q79" i="12"/>
  <c r="E77" i="12" s="1"/>
  <c r="J79" i="12"/>
  <c r="I78" i="12"/>
  <c r="I77" i="12"/>
  <c r="F77" i="12"/>
  <c r="Q76" i="12"/>
  <c r="J76" i="12"/>
  <c r="I75" i="12"/>
  <c r="I74" i="12"/>
  <c r="F74" i="12"/>
  <c r="E74" i="12"/>
  <c r="Q73" i="12"/>
  <c r="J73" i="12"/>
  <c r="I72" i="12"/>
  <c r="I71" i="12"/>
  <c r="F71" i="12"/>
  <c r="E71" i="12"/>
  <c r="Q70" i="12"/>
  <c r="E68" i="12" s="1"/>
  <c r="J70" i="12"/>
  <c r="I69" i="12"/>
  <c r="I68" i="12"/>
  <c r="Q67" i="12"/>
  <c r="J67" i="12"/>
  <c r="I66" i="12"/>
  <c r="I65" i="12"/>
  <c r="F65" i="12"/>
  <c r="E65" i="12"/>
  <c r="Q64" i="12"/>
  <c r="J64" i="12"/>
  <c r="I63" i="12"/>
  <c r="I62" i="12"/>
  <c r="F62" i="12"/>
  <c r="E62" i="12"/>
  <c r="Q61" i="12"/>
  <c r="J61" i="12"/>
  <c r="I60" i="12"/>
  <c r="I59" i="12"/>
  <c r="F59" i="12"/>
  <c r="E59" i="12"/>
  <c r="Q58" i="12"/>
  <c r="J58" i="12"/>
  <c r="I57" i="12"/>
  <c r="I56" i="12"/>
  <c r="F56" i="12"/>
  <c r="E56" i="12"/>
  <c r="Q55" i="12"/>
  <c r="E53" i="12" s="1"/>
  <c r="J55" i="12"/>
  <c r="I54" i="12"/>
  <c r="I53" i="12"/>
  <c r="F53" i="12"/>
  <c r="Q52" i="12"/>
  <c r="J52" i="12"/>
  <c r="I51" i="12"/>
  <c r="I50" i="12"/>
  <c r="F50" i="12"/>
  <c r="E50" i="12"/>
  <c r="Q49" i="12"/>
  <c r="J49" i="12"/>
  <c r="I48" i="12"/>
  <c r="I47" i="12"/>
  <c r="F47" i="12"/>
  <c r="E47" i="12"/>
  <c r="Q46" i="12"/>
  <c r="E44" i="12" s="1"/>
  <c r="J46" i="12"/>
  <c r="I45" i="12"/>
  <c r="I44" i="12"/>
  <c r="F44" i="12"/>
  <c r="Q43" i="12"/>
  <c r="J43" i="12"/>
  <c r="I42" i="12"/>
  <c r="I41" i="12"/>
  <c r="F41" i="12"/>
  <c r="E41" i="12"/>
  <c r="Q40" i="12"/>
  <c r="J40" i="12"/>
  <c r="I39" i="12"/>
  <c r="I38" i="12"/>
  <c r="F38" i="12"/>
  <c r="E38" i="12"/>
  <c r="Q37" i="12"/>
  <c r="E35" i="12" s="1"/>
  <c r="J37" i="12"/>
  <c r="I36" i="12"/>
  <c r="I35" i="12"/>
  <c r="F35" i="12"/>
  <c r="Q34" i="12"/>
  <c r="J34" i="12"/>
  <c r="I33" i="12"/>
  <c r="I32" i="12"/>
  <c r="F32" i="12"/>
  <c r="E32" i="12"/>
  <c r="Q31" i="12"/>
  <c r="J31" i="12"/>
  <c r="I30" i="12"/>
  <c r="I29" i="12"/>
  <c r="F29" i="12"/>
  <c r="E29" i="12"/>
  <c r="Q28" i="12"/>
  <c r="E26" i="12" s="1"/>
  <c r="J28" i="12"/>
  <c r="I27" i="12"/>
  <c r="I26" i="12"/>
  <c r="F26" i="12"/>
  <c r="Q25" i="12"/>
  <c r="J25" i="12"/>
  <c r="I24" i="12"/>
  <c r="I23" i="12"/>
  <c r="F23" i="12"/>
  <c r="E23" i="12"/>
  <c r="Q22" i="12"/>
  <c r="J22" i="12"/>
  <c r="I21" i="12"/>
  <c r="I20" i="12"/>
  <c r="F20" i="12"/>
  <c r="E20" i="12"/>
  <c r="Q19" i="12"/>
  <c r="E17" i="12" s="1"/>
  <c r="J19" i="12"/>
  <c r="I18" i="12"/>
  <c r="I17" i="12"/>
  <c r="F17" i="12"/>
  <c r="Q16" i="12"/>
  <c r="J16" i="12"/>
  <c r="I15" i="12"/>
  <c r="P14" i="12"/>
  <c r="I14" i="12"/>
  <c r="F14" i="12"/>
  <c r="E14" i="12"/>
  <c r="Q1153" i="11"/>
  <c r="J1153" i="11"/>
  <c r="I1153" i="11"/>
  <c r="I1152" i="11"/>
  <c r="I1151" i="11"/>
  <c r="F1151" i="11"/>
  <c r="E1151" i="11"/>
  <c r="Q1150" i="11"/>
  <c r="J1150" i="11"/>
  <c r="I1150" i="11"/>
  <c r="I1149" i="11"/>
  <c r="I1148" i="11"/>
  <c r="F1148" i="11"/>
  <c r="E1148" i="11"/>
  <c r="Q1147" i="11"/>
  <c r="J1147" i="11"/>
  <c r="I1147" i="11"/>
  <c r="I1146" i="11"/>
  <c r="I1145" i="11"/>
  <c r="F1145" i="11"/>
  <c r="E1145" i="11"/>
  <c r="Q1144" i="11"/>
  <c r="J1144" i="11"/>
  <c r="I1144" i="11"/>
  <c r="I1143" i="11"/>
  <c r="I1142" i="11"/>
  <c r="F1142" i="11"/>
  <c r="E1142" i="11"/>
  <c r="Q1141" i="11"/>
  <c r="J1141" i="11"/>
  <c r="I1141" i="11"/>
  <c r="I1140" i="11"/>
  <c r="I1139" i="11"/>
  <c r="F1139" i="11"/>
  <c r="E1139" i="11"/>
  <c r="Q1138" i="11"/>
  <c r="J1138" i="11"/>
  <c r="I1138" i="11"/>
  <c r="I1137" i="11"/>
  <c r="I1136" i="11"/>
  <c r="F1136" i="11"/>
  <c r="E1136" i="11"/>
  <c r="Q1135" i="11"/>
  <c r="J1135" i="11"/>
  <c r="I1135" i="11"/>
  <c r="I1134" i="11"/>
  <c r="I1133" i="11"/>
  <c r="F1133" i="11"/>
  <c r="E1133" i="11"/>
  <c r="Q1132" i="11"/>
  <c r="J1132" i="11"/>
  <c r="I1132" i="11"/>
  <c r="I1131" i="11"/>
  <c r="I1130" i="11"/>
  <c r="F1130" i="11"/>
  <c r="E1130" i="11"/>
  <c r="Q1129" i="11"/>
  <c r="J1129" i="11"/>
  <c r="I1129" i="11"/>
  <c r="I1128" i="11"/>
  <c r="I1127" i="11"/>
  <c r="F1127" i="11"/>
  <c r="E1127" i="11"/>
  <c r="Q1126" i="11"/>
  <c r="J1126" i="11"/>
  <c r="I1126" i="11"/>
  <c r="I1125" i="11"/>
  <c r="I1124" i="11"/>
  <c r="F1124" i="11"/>
  <c r="E1124" i="11"/>
  <c r="Q1123" i="11"/>
  <c r="J1123" i="11"/>
  <c r="I1123" i="11"/>
  <c r="I1122" i="11"/>
  <c r="I1121" i="11"/>
  <c r="F1121" i="11"/>
  <c r="E1121" i="11"/>
  <c r="Q1120" i="11"/>
  <c r="J1120" i="11"/>
  <c r="I1120" i="11"/>
  <c r="I1119" i="11"/>
  <c r="I1118" i="11"/>
  <c r="F1118" i="11"/>
  <c r="E1118" i="11"/>
  <c r="Q1117" i="11"/>
  <c r="J1117" i="11"/>
  <c r="I1117" i="11"/>
  <c r="I1116" i="11"/>
  <c r="I1115" i="11"/>
  <c r="F1115" i="11"/>
  <c r="E1115" i="11"/>
  <c r="Q1114" i="11"/>
  <c r="J1114" i="11"/>
  <c r="I1114" i="11"/>
  <c r="I1113" i="11"/>
  <c r="I1112" i="11"/>
  <c r="F1112" i="11"/>
  <c r="E1112" i="11"/>
  <c r="Q1111" i="11"/>
  <c r="J1111" i="11"/>
  <c r="I1111" i="11"/>
  <c r="I1110" i="11"/>
  <c r="I1109" i="11"/>
  <c r="F1109" i="11"/>
  <c r="E1109" i="11"/>
  <c r="Q1108" i="11"/>
  <c r="J1108" i="11"/>
  <c r="I1108" i="11"/>
  <c r="I1107" i="11"/>
  <c r="I1106" i="11"/>
  <c r="F1106" i="11"/>
  <c r="E1106" i="11"/>
  <c r="Q1105" i="11"/>
  <c r="J1105" i="11"/>
  <c r="I1105" i="11"/>
  <c r="I1104" i="11"/>
  <c r="I1103" i="11"/>
  <c r="F1103" i="11"/>
  <c r="E1103" i="11"/>
  <c r="Q1102" i="11"/>
  <c r="J1102" i="11"/>
  <c r="I1102" i="11"/>
  <c r="I1101" i="11"/>
  <c r="I1100" i="11"/>
  <c r="F1100" i="11"/>
  <c r="E1100" i="11"/>
  <c r="Q1099" i="11"/>
  <c r="J1099" i="11"/>
  <c r="I1099" i="11"/>
  <c r="I1098" i="11"/>
  <c r="I1097" i="11"/>
  <c r="F1097" i="11"/>
  <c r="E1097" i="11"/>
  <c r="Q1096" i="11"/>
  <c r="J1096" i="11"/>
  <c r="I1096" i="11"/>
  <c r="I1095" i="11"/>
  <c r="I1094" i="11"/>
  <c r="F1094" i="11"/>
  <c r="E1094" i="11"/>
  <c r="Q1093" i="11"/>
  <c r="J1093" i="11"/>
  <c r="I1093" i="11"/>
  <c r="I1092" i="11"/>
  <c r="I1091" i="11"/>
  <c r="F1091" i="11"/>
  <c r="E1091" i="11"/>
  <c r="Q1090" i="11"/>
  <c r="J1090" i="11"/>
  <c r="I1090" i="11"/>
  <c r="I1089" i="11"/>
  <c r="I1088" i="11"/>
  <c r="F1088" i="11"/>
  <c r="E1088" i="11"/>
  <c r="Q1087" i="11"/>
  <c r="J1087" i="11"/>
  <c r="I1087" i="11"/>
  <c r="I1086" i="11"/>
  <c r="I1085" i="11"/>
  <c r="F1085" i="11"/>
  <c r="E1085" i="11"/>
  <c r="Q1084" i="11"/>
  <c r="J1084" i="11"/>
  <c r="I1084" i="11"/>
  <c r="I1083" i="11"/>
  <c r="I1082" i="11"/>
  <c r="F1082" i="11"/>
  <c r="E1082" i="11"/>
  <c r="Q1081" i="11"/>
  <c r="J1081" i="11"/>
  <c r="I1081" i="11"/>
  <c r="I1080" i="11"/>
  <c r="I1079" i="11"/>
  <c r="F1079" i="11"/>
  <c r="E1079" i="11"/>
  <c r="Q1078" i="11"/>
  <c r="J1078" i="11"/>
  <c r="I1078" i="11"/>
  <c r="I1077" i="11"/>
  <c r="I1076" i="11"/>
  <c r="F1076" i="11"/>
  <c r="E1076" i="11"/>
  <c r="Q1075" i="11"/>
  <c r="J1075" i="11"/>
  <c r="I1075" i="11"/>
  <c r="I1074" i="11"/>
  <c r="I1073" i="11"/>
  <c r="F1073" i="11"/>
  <c r="E1073" i="11"/>
  <c r="Q1072" i="11"/>
  <c r="J1072" i="11"/>
  <c r="I1072" i="11"/>
  <c r="I1071" i="11"/>
  <c r="I1070" i="11"/>
  <c r="F1070" i="11"/>
  <c r="E1070" i="11"/>
  <c r="Q1069" i="11"/>
  <c r="J1069" i="11"/>
  <c r="I1069" i="11"/>
  <c r="I1068" i="11"/>
  <c r="I1067" i="11"/>
  <c r="F1067" i="11"/>
  <c r="E1067" i="11"/>
  <c r="Q1066" i="11"/>
  <c r="J1066" i="11"/>
  <c r="I1066" i="11"/>
  <c r="I1065" i="11"/>
  <c r="I1064" i="11"/>
  <c r="F1064" i="11"/>
  <c r="E1064" i="11"/>
  <c r="Q1063" i="11"/>
  <c r="J1063" i="11"/>
  <c r="I1063" i="11"/>
  <c r="I1062" i="11"/>
  <c r="I1061" i="11"/>
  <c r="F1061" i="11"/>
  <c r="E1061" i="11"/>
  <c r="Q1060" i="11"/>
  <c r="J1060" i="11"/>
  <c r="I1060" i="11"/>
  <c r="I1059" i="11"/>
  <c r="I1058" i="11"/>
  <c r="F1058" i="11"/>
  <c r="E1058" i="11"/>
  <c r="Q1057" i="11"/>
  <c r="J1057" i="11"/>
  <c r="I1057" i="11"/>
  <c r="I1056" i="11"/>
  <c r="I1055" i="11"/>
  <c r="F1055" i="11"/>
  <c r="E1055" i="11"/>
  <c r="Q1054" i="11"/>
  <c r="J1054" i="11"/>
  <c r="I1054" i="11"/>
  <c r="I1053" i="11"/>
  <c r="I1052" i="11"/>
  <c r="F1052" i="11"/>
  <c r="E1052" i="11"/>
  <c r="Q1051" i="11"/>
  <c r="J1051" i="11"/>
  <c r="I1051" i="11"/>
  <c r="I1050" i="11"/>
  <c r="I1049" i="11"/>
  <c r="F1049" i="11"/>
  <c r="E1049" i="11"/>
  <c r="Q1048" i="11"/>
  <c r="J1048" i="11"/>
  <c r="I1048" i="11"/>
  <c r="I1047" i="11"/>
  <c r="I1046" i="11"/>
  <c r="F1046" i="11"/>
  <c r="E1046" i="11"/>
  <c r="Q1045" i="11"/>
  <c r="J1045" i="11"/>
  <c r="I1045" i="11"/>
  <c r="I1044" i="11"/>
  <c r="I1043" i="11"/>
  <c r="F1043" i="11"/>
  <c r="E1043" i="11"/>
  <c r="Q1042" i="11"/>
  <c r="J1042" i="11"/>
  <c r="I1042" i="11"/>
  <c r="I1041" i="11"/>
  <c r="I1040" i="11"/>
  <c r="F1040" i="11"/>
  <c r="E1040" i="11"/>
  <c r="Q1039" i="11"/>
  <c r="J1039" i="11"/>
  <c r="I1039" i="11"/>
  <c r="I1038" i="11"/>
  <c r="I1037" i="11"/>
  <c r="F1037" i="11"/>
  <c r="E1037" i="11"/>
  <c r="Q1036" i="11"/>
  <c r="J1036" i="11"/>
  <c r="I1036" i="11"/>
  <c r="I1035" i="11"/>
  <c r="I1034" i="11"/>
  <c r="F1034" i="11"/>
  <c r="E1034" i="11"/>
  <c r="Q1033" i="11"/>
  <c r="J1033" i="11"/>
  <c r="I1033" i="11"/>
  <c r="I1032" i="11"/>
  <c r="I1031" i="11"/>
  <c r="F1031" i="11"/>
  <c r="E1031" i="11"/>
  <c r="Q1030" i="11"/>
  <c r="J1030" i="11"/>
  <c r="I1030" i="11"/>
  <c r="I1029" i="11"/>
  <c r="I1028" i="11"/>
  <c r="F1028" i="11"/>
  <c r="E1028" i="11"/>
  <c r="Q1027" i="11"/>
  <c r="J1027" i="11"/>
  <c r="I1027" i="11"/>
  <c r="I1026" i="11"/>
  <c r="I1025" i="11"/>
  <c r="F1025" i="11"/>
  <c r="E1025" i="11"/>
  <c r="Q1024" i="11"/>
  <c r="J1024" i="11"/>
  <c r="I1024" i="11"/>
  <c r="I1023" i="11"/>
  <c r="I1022" i="11"/>
  <c r="F1022" i="11"/>
  <c r="E1022" i="11"/>
  <c r="Q1021" i="11"/>
  <c r="J1021" i="11"/>
  <c r="I1021" i="11"/>
  <c r="I1020" i="11"/>
  <c r="I1019" i="11"/>
  <c r="F1019" i="11"/>
  <c r="E1019" i="11"/>
  <c r="Q1018" i="11"/>
  <c r="J1018" i="11"/>
  <c r="I1018" i="11"/>
  <c r="I1017" i="11"/>
  <c r="I1016" i="11"/>
  <c r="F1016" i="11"/>
  <c r="E1016" i="11"/>
  <c r="Q1015" i="11"/>
  <c r="J1015" i="11"/>
  <c r="I1015" i="11"/>
  <c r="I1014" i="11"/>
  <c r="I1013" i="11"/>
  <c r="F1013" i="11"/>
  <c r="E1013" i="11"/>
  <c r="Q1012" i="11"/>
  <c r="J1012" i="11"/>
  <c r="I1012" i="11"/>
  <c r="I1011" i="11"/>
  <c r="I1010" i="11"/>
  <c r="F1010" i="11"/>
  <c r="E1010" i="11"/>
  <c r="Q1009" i="11"/>
  <c r="J1009" i="11"/>
  <c r="I1009" i="11"/>
  <c r="I1008" i="11"/>
  <c r="I1007" i="11"/>
  <c r="F1007" i="11"/>
  <c r="E1007" i="11"/>
  <c r="Q1006" i="11"/>
  <c r="J1006" i="11"/>
  <c r="I1006" i="11"/>
  <c r="I1005" i="11"/>
  <c r="I1004" i="11"/>
  <c r="F1004" i="11"/>
  <c r="E1004" i="11"/>
  <c r="Q1003" i="11"/>
  <c r="J1003" i="11"/>
  <c r="I1003" i="11"/>
  <c r="I1002" i="11"/>
  <c r="I1001" i="11"/>
  <c r="F1001" i="11"/>
  <c r="E1001" i="11"/>
  <c r="Q1000" i="11"/>
  <c r="J1000" i="11"/>
  <c r="I1000" i="11"/>
  <c r="I999" i="11"/>
  <c r="I998" i="11"/>
  <c r="F998" i="11"/>
  <c r="E998" i="11"/>
  <c r="Q997" i="11"/>
  <c r="J997" i="11"/>
  <c r="I997" i="11"/>
  <c r="I996" i="11"/>
  <c r="I995" i="11"/>
  <c r="F995" i="11"/>
  <c r="E995" i="11"/>
  <c r="Q994" i="11"/>
  <c r="J994" i="11"/>
  <c r="I994" i="11"/>
  <c r="I993" i="11"/>
  <c r="I992" i="11"/>
  <c r="F992" i="11"/>
  <c r="E992" i="11"/>
  <c r="Q991" i="11"/>
  <c r="J991" i="11"/>
  <c r="I991" i="11"/>
  <c r="I990" i="11"/>
  <c r="I989" i="11"/>
  <c r="F989" i="11"/>
  <c r="E989" i="11"/>
  <c r="Q988" i="11"/>
  <c r="J988" i="11"/>
  <c r="I988" i="11"/>
  <c r="I987" i="11"/>
  <c r="I986" i="11"/>
  <c r="F986" i="11"/>
  <c r="E986" i="11"/>
  <c r="Q985" i="11"/>
  <c r="J985" i="11"/>
  <c r="I985" i="11"/>
  <c r="I984" i="11"/>
  <c r="I983" i="11"/>
  <c r="F983" i="11"/>
  <c r="E983" i="11"/>
  <c r="Q982" i="11"/>
  <c r="J982" i="11"/>
  <c r="I982" i="11"/>
  <c r="I981" i="11"/>
  <c r="I980" i="11"/>
  <c r="F980" i="11"/>
  <c r="E980" i="11"/>
  <c r="Q979" i="11"/>
  <c r="J979" i="11"/>
  <c r="I979" i="11"/>
  <c r="I978" i="11"/>
  <c r="I977" i="11"/>
  <c r="F977" i="11"/>
  <c r="E977" i="11"/>
  <c r="Q976" i="11"/>
  <c r="J976" i="11"/>
  <c r="I976" i="11"/>
  <c r="I975" i="11"/>
  <c r="I974" i="11"/>
  <c r="F974" i="11"/>
  <c r="E974" i="11"/>
  <c r="Q973" i="11"/>
  <c r="J973" i="11"/>
  <c r="I973" i="11"/>
  <c r="I972" i="11"/>
  <c r="I971" i="11"/>
  <c r="F971" i="11"/>
  <c r="E971" i="11"/>
  <c r="Q970" i="11"/>
  <c r="J970" i="11"/>
  <c r="I970" i="11"/>
  <c r="I969" i="11"/>
  <c r="I968" i="11"/>
  <c r="F968" i="11"/>
  <c r="E968" i="11"/>
  <c r="Q967" i="11"/>
  <c r="J967" i="11"/>
  <c r="I967" i="11"/>
  <c r="I966" i="11"/>
  <c r="I965" i="11"/>
  <c r="F965" i="11"/>
  <c r="E965" i="11"/>
  <c r="Q964" i="11"/>
  <c r="J964" i="11"/>
  <c r="I964" i="11"/>
  <c r="I963" i="11"/>
  <c r="I962" i="11"/>
  <c r="F962" i="11"/>
  <c r="E962" i="11"/>
  <c r="Q961" i="11"/>
  <c r="J961" i="11"/>
  <c r="I961" i="11"/>
  <c r="I960" i="11"/>
  <c r="I959" i="11"/>
  <c r="F959" i="11"/>
  <c r="E959" i="11"/>
  <c r="Q958" i="11"/>
  <c r="J958" i="11"/>
  <c r="I958" i="11"/>
  <c r="I957" i="11"/>
  <c r="I956" i="11"/>
  <c r="F956" i="11"/>
  <c r="E956" i="11"/>
  <c r="Q955" i="11"/>
  <c r="J955" i="11"/>
  <c r="I955" i="11"/>
  <c r="I954" i="11"/>
  <c r="I953" i="11"/>
  <c r="F953" i="11"/>
  <c r="E953" i="11"/>
  <c r="Q952" i="11"/>
  <c r="J952" i="11"/>
  <c r="I952" i="11"/>
  <c r="I951" i="11"/>
  <c r="I950" i="11"/>
  <c r="F950" i="11"/>
  <c r="E950" i="11"/>
  <c r="Q949" i="11"/>
  <c r="J949" i="11"/>
  <c r="I949" i="11"/>
  <c r="I948" i="11"/>
  <c r="I947" i="11"/>
  <c r="F947" i="11"/>
  <c r="E947" i="11"/>
  <c r="Q946" i="11"/>
  <c r="J946" i="11"/>
  <c r="I946" i="11"/>
  <c r="I945" i="11"/>
  <c r="I944" i="11"/>
  <c r="F944" i="11"/>
  <c r="E944" i="11"/>
  <c r="Q943" i="11"/>
  <c r="J943" i="11"/>
  <c r="I943" i="11"/>
  <c r="I942" i="11"/>
  <c r="I941" i="11"/>
  <c r="F941" i="11"/>
  <c r="E941" i="11"/>
  <c r="Q940" i="11"/>
  <c r="J940" i="11"/>
  <c r="I940" i="11"/>
  <c r="I939" i="11"/>
  <c r="I938" i="11"/>
  <c r="F938" i="11"/>
  <c r="E938" i="11"/>
  <c r="Q937" i="11"/>
  <c r="J937" i="11"/>
  <c r="I937" i="11"/>
  <c r="I936" i="11"/>
  <c r="I935" i="11"/>
  <c r="F935" i="11"/>
  <c r="E935" i="11"/>
  <c r="Q934" i="11"/>
  <c r="J934" i="11"/>
  <c r="I934" i="11"/>
  <c r="I933" i="11"/>
  <c r="I932" i="11"/>
  <c r="F932" i="11"/>
  <c r="E932" i="11"/>
  <c r="Q931" i="11"/>
  <c r="J931" i="11"/>
  <c r="I931" i="11"/>
  <c r="I930" i="11"/>
  <c r="I929" i="11"/>
  <c r="F929" i="11"/>
  <c r="E929" i="11"/>
  <c r="Q928" i="11"/>
  <c r="J928" i="11"/>
  <c r="I928" i="11"/>
  <c r="I927" i="11"/>
  <c r="I926" i="11"/>
  <c r="F926" i="11"/>
  <c r="E926" i="11"/>
  <c r="Q925" i="11"/>
  <c r="J925" i="11"/>
  <c r="I925" i="11"/>
  <c r="I924" i="11"/>
  <c r="I923" i="11"/>
  <c r="F923" i="11"/>
  <c r="E923" i="11"/>
  <c r="Q922" i="11"/>
  <c r="J922" i="11"/>
  <c r="I922" i="11"/>
  <c r="I921" i="11"/>
  <c r="I920" i="11"/>
  <c r="F920" i="11"/>
  <c r="E920" i="11"/>
  <c r="Q919" i="11"/>
  <c r="J919" i="11"/>
  <c r="I919" i="11"/>
  <c r="I918" i="11"/>
  <c r="I917" i="11"/>
  <c r="F917" i="11"/>
  <c r="E917" i="11"/>
  <c r="Q916" i="11"/>
  <c r="J916" i="11"/>
  <c r="I916" i="11"/>
  <c r="I915" i="11"/>
  <c r="I914" i="11"/>
  <c r="F914" i="11"/>
  <c r="E914" i="11"/>
  <c r="Q913" i="11"/>
  <c r="J913" i="11"/>
  <c r="I913" i="11"/>
  <c r="I912" i="11"/>
  <c r="I911" i="11"/>
  <c r="F911" i="11"/>
  <c r="E911" i="11"/>
  <c r="Q910" i="11"/>
  <c r="J910" i="11"/>
  <c r="I910" i="11"/>
  <c r="I909" i="11"/>
  <c r="I908" i="11"/>
  <c r="F908" i="11"/>
  <c r="E908" i="11"/>
  <c r="Q907" i="11"/>
  <c r="J907" i="11"/>
  <c r="I907" i="11"/>
  <c r="I906" i="11"/>
  <c r="I905" i="11"/>
  <c r="F905" i="11"/>
  <c r="E905" i="11"/>
  <c r="Q904" i="11"/>
  <c r="J904" i="11"/>
  <c r="I904" i="11"/>
  <c r="I903" i="11"/>
  <c r="I902" i="11"/>
  <c r="F902" i="11"/>
  <c r="E902" i="11"/>
  <c r="Q901" i="11"/>
  <c r="J901" i="11"/>
  <c r="I901" i="11"/>
  <c r="I900" i="11"/>
  <c r="I899" i="11"/>
  <c r="F899" i="11"/>
  <c r="E899" i="11"/>
  <c r="Q898" i="11"/>
  <c r="J898" i="11"/>
  <c r="I898" i="11"/>
  <c r="I897" i="11"/>
  <c r="I896" i="11"/>
  <c r="F896" i="11"/>
  <c r="E896" i="11"/>
  <c r="Q895" i="11"/>
  <c r="J895" i="11"/>
  <c r="I895" i="11"/>
  <c r="I894" i="11"/>
  <c r="I893" i="11"/>
  <c r="F893" i="11"/>
  <c r="E893" i="11"/>
  <c r="Q892" i="11"/>
  <c r="J892" i="11"/>
  <c r="I892" i="11"/>
  <c r="I891" i="11"/>
  <c r="I890" i="11"/>
  <c r="F890" i="11"/>
  <c r="E890" i="11"/>
  <c r="Q889" i="11"/>
  <c r="J889" i="11"/>
  <c r="I889" i="11"/>
  <c r="I888" i="11"/>
  <c r="I887" i="11"/>
  <c r="F887" i="11"/>
  <c r="E887" i="11"/>
  <c r="Q886" i="11"/>
  <c r="J886" i="11"/>
  <c r="I886" i="11"/>
  <c r="I885" i="11"/>
  <c r="I884" i="11"/>
  <c r="F884" i="11"/>
  <c r="E884" i="11"/>
  <c r="Q883" i="11"/>
  <c r="J883" i="11"/>
  <c r="I883" i="11"/>
  <c r="I882" i="11"/>
  <c r="I881" i="11"/>
  <c r="F881" i="11"/>
  <c r="E881" i="11"/>
  <c r="Q880" i="11"/>
  <c r="J880" i="11"/>
  <c r="I880" i="11"/>
  <c r="I879" i="11"/>
  <c r="I878" i="11"/>
  <c r="F878" i="11"/>
  <c r="E878" i="11"/>
  <c r="Q877" i="11"/>
  <c r="J877" i="11"/>
  <c r="I877" i="11"/>
  <c r="I876" i="11"/>
  <c r="I875" i="11"/>
  <c r="F875" i="11"/>
  <c r="E875" i="11"/>
  <c r="Q874" i="11"/>
  <c r="J874" i="11"/>
  <c r="I874" i="11"/>
  <c r="I873" i="11"/>
  <c r="I872" i="11"/>
  <c r="F872" i="11"/>
  <c r="E872" i="11"/>
  <c r="Q871" i="11"/>
  <c r="J871" i="11"/>
  <c r="I871" i="11"/>
  <c r="I870" i="11"/>
  <c r="I869" i="11"/>
  <c r="F869" i="11"/>
  <c r="E869" i="11"/>
  <c r="Q868" i="11"/>
  <c r="J868" i="11"/>
  <c r="I868" i="11"/>
  <c r="I867" i="11"/>
  <c r="I866" i="11"/>
  <c r="F866" i="11"/>
  <c r="E866" i="11"/>
  <c r="Q865" i="11"/>
  <c r="J865" i="11"/>
  <c r="I865" i="11"/>
  <c r="I864" i="11"/>
  <c r="I863" i="11"/>
  <c r="F863" i="11"/>
  <c r="E863" i="11"/>
  <c r="Q862" i="11"/>
  <c r="J862" i="11"/>
  <c r="I862" i="11"/>
  <c r="I861" i="11"/>
  <c r="I860" i="11"/>
  <c r="F860" i="11"/>
  <c r="E860" i="11"/>
  <c r="Q859" i="11"/>
  <c r="J859" i="11"/>
  <c r="I859" i="11"/>
  <c r="I858" i="11"/>
  <c r="I857" i="11"/>
  <c r="F857" i="11"/>
  <c r="E857" i="11"/>
  <c r="Q856" i="11"/>
  <c r="J856" i="11"/>
  <c r="I856" i="11"/>
  <c r="I855" i="11"/>
  <c r="I854" i="11"/>
  <c r="F854" i="11"/>
  <c r="E854" i="11"/>
  <c r="Q853" i="11"/>
  <c r="J853" i="11"/>
  <c r="I853" i="11"/>
  <c r="I852" i="11"/>
  <c r="I851" i="11"/>
  <c r="F851" i="11"/>
  <c r="E851" i="11"/>
  <c r="Q850" i="11"/>
  <c r="J850" i="11"/>
  <c r="I850" i="11"/>
  <c r="I849" i="11"/>
  <c r="I848" i="11"/>
  <c r="F848" i="11"/>
  <c r="E848" i="11"/>
  <c r="Q847" i="11"/>
  <c r="J847" i="11"/>
  <c r="I847" i="11"/>
  <c r="I846" i="11"/>
  <c r="I845" i="11"/>
  <c r="F845" i="11"/>
  <c r="E845" i="11"/>
  <c r="Q844" i="11"/>
  <c r="J844" i="11"/>
  <c r="I844" i="11"/>
  <c r="I843" i="11"/>
  <c r="I842" i="11"/>
  <c r="F842" i="11"/>
  <c r="E842" i="11"/>
  <c r="Q841" i="11"/>
  <c r="J841" i="11"/>
  <c r="I841" i="11"/>
  <c r="I840" i="11"/>
  <c r="I839" i="11"/>
  <c r="F839" i="11"/>
  <c r="E839" i="11"/>
  <c r="Q838" i="11"/>
  <c r="J838" i="11"/>
  <c r="I838" i="11"/>
  <c r="I837" i="11"/>
  <c r="I836" i="11"/>
  <c r="F836" i="11"/>
  <c r="E836" i="11"/>
  <c r="Q835" i="11"/>
  <c r="J835" i="11"/>
  <c r="I835" i="11"/>
  <c r="I834" i="11"/>
  <c r="I833" i="11"/>
  <c r="F833" i="11"/>
  <c r="E833" i="11"/>
  <c r="Q832" i="11"/>
  <c r="J832" i="11"/>
  <c r="I832" i="11"/>
  <c r="I831" i="11"/>
  <c r="I830" i="11"/>
  <c r="F830" i="11"/>
  <c r="E830" i="11"/>
  <c r="Q829" i="11"/>
  <c r="J829" i="11"/>
  <c r="I829" i="11"/>
  <c r="I828" i="11"/>
  <c r="I827" i="11"/>
  <c r="F827" i="11"/>
  <c r="E827" i="11"/>
  <c r="Q826" i="11"/>
  <c r="J826" i="11"/>
  <c r="I826" i="11"/>
  <c r="I825" i="11"/>
  <c r="I824" i="11"/>
  <c r="F824" i="11"/>
  <c r="E824" i="11"/>
  <c r="Q823" i="11"/>
  <c r="J823" i="11"/>
  <c r="I823" i="11"/>
  <c r="I822" i="11"/>
  <c r="I821" i="11"/>
  <c r="F821" i="11"/>
  <c r="E821" i="11"/>
  <c r="Q820" i="11"/>
  <c r="J820" i="11"/>
  <c r="I820" i="11"/>
  <c r="I819" i="11"/>
  <c r="I818" i="11"/>
  <c r="F818" i="11"/>
  <c r="E818" i="11"/>
  <c r="Q817" i="11"/>
  <c r="J817" i="11"/>
  <c r="I817" i="11"/>
  <c r="I816" i="11"/>
  <c r="I815" i="11"/>
  <c r="F815" i="11"/>
  <c r="E815" i="11"/>
  <c r="Q814" i="11"/>
  <c r="J814" i="11"/>
  <c r="I814" i="11"/>
  <c r="I813" i="11"/>
  <c r="I812" i="11"/>
  <c r="F812" i="11"/>
  <c r="E812" i="11"/>
  <c r="Q811" i="11"/>
  <c r="J811" i="11"/>
  <c r="I811" i="11"/>
  <c r="I810" i="11"/>
  <c r="I809" i="11"/>
  <c r="F809" i="11"/>
  <c r="E809" i="11"/>
  <c r="Q808" i="11"/>
  <c r="J808" i="11"/>
  <c r="I808" i="11"/>
  <c r="I807" i="11"/>
  <c r="I806" i="11"/>
  <c r="F806" i="11"/>
  <c r="E806" i="11"/>
  <c r="Q805" i="11"/>
  <c r="J805" i="11"/>
  <c r="I805" i="11"/>
  <c r="I804" i="11"/>
  <c r="I803" i="11"/>
  <c r="F803" i="11"/>
  <c r="E803" i="11"/>
  <c r="Q802" i="11"/>
  <c r="J802" i="11"/>
  <c r="I802" i="11"/>
  <c r="I801" i="11"/>
  <c r="I800" i="11"/>
  <c r="F800" i="11"/>
  <c r="E800" i="11"/>
  <c r="Q799" i="11"/>
  <c r="J799" i="11"/>
  <c r="I799" i="11"/>
  <c r="I798" i="11"/>
  <c r="I797" i="11"/>
  <c r="F797" i="11"/>
  <c r="E797" i="11"/>
  <c r="Q796" i="11"/>
  <c r="J796" i="11"/>
  <c r="I796" i="11"/>
  <c r="I795" i="11"/>
  <c r="I794" i="11"/>
  <c r="F794" i="11"/>
  <c r="E794" i="11"/>
  <c r="Q793" i="11"/>
  <c r="J793" i="11"/>
  <c r="I793" i="11"/>
  <c r="I792" i="11"/>
  <c r="I791" i="11"/>
  <c r="F791" i="11"/>
  <c r="E791" i="11"/>
  <c r="Q790" i="11"/>
  <c r="J790" i="11"/>
  <c r="I790" i="11"/>
  <c r="I789" i="11"/>
  <c r="I788" i="11"/>
  <c r="F788" i="11"/>
  <c r="E788" i="11"/>
  <c r="Q787" i="11"/>
  <c r="J787" i="11"/>
  <c r="I787" i="11"/>
  <c r="I786" i="11"/>
  <c r="I785" i="11"/>
  <c r="F785" i="11"/>
  <c r="E785" i="11"/>
  <c r="Q784" i="11"/>
  <c r="J784" i="11"/>
  <c r="I784" i="11"/>
  <c r="I783" i="11"/>
  <c r="I782" i="11"/>
  <c r="F782" i="11"/>
  <c r="E782" i="11"/>
  <c r="Q781" i="11"/>
  <c r="J781" i="11"/>
  <c r="I781" i="11"/>
  <c r="I780" i="11"/>
  <c r="I779" i="11"/>
  <c r="F779" i="11"/>
  <c r="E779" i="11"/>
  <c r="Q778" i="11"/>
  <c r="J778" i="11"/>
  <c r="I778" i="11"/>
  <c r="I777" i="11"/>
  <c r="I776" i="11"/>
  <c r="F776" i="11"/>
  <c r="E776" i="11"/>
  <c r="Q775" i="11"/>
  <c r="J775" i="11"/>
  <c r="I775" i="11"/>
  <c r="I774" i="11"/>
  <c r="I773" i="11"/>
  <c r="F773" i="11"/>
  <c r="E773" i="11"/>
  <c r="Q772" i="11"/>
  <c r="J772" i="11"/>
  <c r="I772" i="11"/>
  <c r="I771" i="11"/>
  <c r="I770" i="11"/>
  <c r="F770" i="11"/>
  <c r="E770" i="11"/>
  <c r="Q769" i="11"/>
  <c r="J769" i="11"/>
  <c r="I769" i="11"/>
  <c r="I768" i="11"/>
  <c r="I767" i="11"/>
  <c r="F767" i="11"/>
  <c r="E767" i="11"/>
  <c r="Q766" i="11"/>
  <c r="J766" i="11"/>
  <c r="I766" i="11"/>
  <c r="I765" i="11"/>
  <c r="I764" i="11"/>
  <c r="F764" i="11"/>
  <c r="E764" i="11"/>
  <c r="Q763" i="11"/>
  <c r="J763" i="11"/>
  <c r="I763" i="11"/>
  <c r="I762" i="11"/>
  <c r="I761" i="11"/>
  <c r="F761" i="11"/>
  <c r="E761" i="11"/>
  <c r="Q760" i="11"/>
  <c r="J760" i="11"/>
  <c r="I760" i="11"/>
  <c r="I759" i="11"/>
  <c r="I758" i="11"/>
  <c r="F758" i="11"/>
  <c r="E758" i="11"/>
  <c r="Q757" i="11"/>
  <c r="J757" i="11"/>
  <c r="I757" i="11"/>
  <c r="I756" i="11"/>
  <c r="I755" i="11"/>
  <c r="F755" i="11"/>
  <c r="E755" i="11"/>
  <c r="Q754" i="11"/>
  <c r="J754" i="11"/>
  <c r="I754" i="11"/>
  <c r="I753" i="11"/>
  <c r="I752" i="11"/>
  <c r="F752" i="11"/>
  <c r="E752" i="11"/>
  <c r="Q751" i="11"/>
  <c r="J751" i="11"/>
  <c r="I751" i="11"/>
  <c r="I750" i="11"/>
  <c r="I749" i="11"/>
  <c r="F749" i="11"/>
  <c r="E749" i="11"/>
  <c r="Q748" i="11"/>
  <c r="J748" i="11"/>
  <c r="I748" i="11"/>
  <c r="I747" i="11"/>
  <c r="I746" i="11"/>
  <c r="F746" i="11"/>
  <c r="E746" i="11"/>
  <c r="Q745" i="11"/>
  <c r="J745" i="11"/>
  <c r="I745" i="11"/>
  <c r="I744" i="11"/>
  <c r="I743" i="11"/>
  <c r="F743" i="11"/>
  <c r="E743" i="11"/>
  <c r="Q742" i="11"/>
  <c r="J742" i="11"/>
  <c r="I742" i="11"/>
  <c r="I741" i="11"/>
  <c r="I740" i="11"/>
  <c r="F740" i="11"/>
  <c r="E740" i="11"/>
  <c r="Q739" i="11"/>
  <c r="J739" i="11"/>
  <c r="I739" i="11"/>
  <c r="I738" i="11"/>
  <c r="I737" i="11"/>
  <c r="F737" i="11"/>
  <c r="E737" i="11"/>
  <c r="Q736" i="11"/>
  <c r="J736" i="11"/>
  <c r="I736" i="11"/>
  <c r="I735" i="11"/>
  <c r="I734" i="11"/>
  <c r="F734" i="11"/>
  <c r="E734" i="11"/>
  <c r="Q733" i="11"/>
  <c r="J733" i="11"/>
  <c r="I733" i="11"/>
  <c r="I732" i="11"/>
  <c r="I731" i="11"/>
  <c r="F731" i="11"/>
  <c r="E731" i="11"/>
  <c r="Q730" i="11"/>
  <c r="J730" i="11"/>
  <c r="I730" i="11"/>
  <c r="I729" i="11"/>
  <c r="I728" i="11"/>
  <c r="F728" i="11"/>
  <c r="E728" i="11"/>
  <c r="Q727" i="11"/>
  <c r="J727" i="11"/>
  <c r="I727" i="11"/>
  <c r="I726" i="11"/>
  <c r="I725" i="11"/>
  <c r="F725" i="11"/>
  <c r="E725" i="11"/>
  <c r="Q724" i="11"/>
  <c r="J724" i="11"/>
  <c r="I724" i="11"/>
  <c r="I723" i="11"/>
  <c r="I722" i="11"/>
  <c r="F722" i="11"/>
  <c r="E722" i="11"/>
  <c r="Q721" i="11"/>
  <c r="J721" i="11"/>
  <c r="I721" i="11"/>
  <c r="I720" i="11"/>
  <c r="I719" i="11"/>
  <c r="F719" i="11"/>
  <c r="E719" i="11"/>
  <c r="Q718" i="11"/>
  <c r="J718" i="11"/>
  <c r="I718" i="11"/>
  <c r="I717" i="11"/>
  <c r="I716" i="11"/>
  <c r="F716" i="11"/>
  <c r="E716" i="11"/>
  <c r="Q715" i="11"/>
  <c r="J715" i="11"/>
  <c r="I715" i="11"/>
  <c r="I714" i="11"/>
  <c r="I713" i="11"/>
  <c r="F713" i="11"/>
  <c r="E713" i="11"/>
  <c r="Q712" i="11"/>
  <c r="J712" i="11"/>
  <c r="I712" i="11"/>
  <c r="I711" i="11"/>
  <c r="I710" i="11"/>
  <c r="F710" i="11"/>
  <c r="E710" i="11"/>
  <c r="Q709" i="11"/>
  <c r="J709" i="11"/>
  <c r="I709" i="11"/>
  <c r="I708" i="11"/>
  <c r="I707" i="11"/>
  <c r="F707" i="11"/>
  <c r="E707" i="11"/>
  <c r="Q706" i="11"/>
  <c r="J706" i="11"/>
  <c r="I706" i="11"/>
  <c r="I705" i="11"/>
  <c r="I704" i="11"/>
  <c r="F704" i="11"/>
  <c r="E704" i="11"/>
  <c r="Q703" i="11"/>
  <c r="J703" i="11"/>
  <c r="I703" i="11"/>
  <c r="I702" i="11"/>
  <c r="I701" i="11"/>
  <c r="F701" i="11"/>
  <c r="E701" i="11"/>
  <c r="Q700" i="11"/>
  <c r="J700" i="11"/>
  <c r="I700" i="11"/>
  <c r="I699" i="11"/>
  <c r="I698" i="11"/>
  <c r="F698" i="11"/>
  <c r="E698" i="11"/>
  <c r="Q697" i="11"/>
  <c r="J697" i="11"/>
  <c r="I697" i="11"/>
  <c r="I696" i="11"/>
  <c r="I695" i="11"/>
  <c r="F695" i="11"/>
  <c r="E695" i="11"/>
  <c r="Q694" i="11"/>
  <c r="J694" i="11"/>
  <c r="I694" i="11"/>
  <c r="I693" i="11"/>
  <c r="I692" i="11"/>
  <c r="F692" i="11"/>
  <c r="E692" i="11"/>
  <c r="Q691" i="11"/>
  <c r="J691" i="11"/>
  <c r="I691" i="11"/>
  <c r="I690" i="11"/>
  <c r="I689" i="11"/>
  <c r="F689" i="11"/>
  <c r="E689" i="11"/>
  <c r="Q688" i="11"/>
  <c r="J688" i="11"/>
  <c r="I688" i="11"/>
  <c r="I687" i="11"/>
  <c r="I686" i="11"/>
  <c r="F686" i="11"/>
  <c r="E686" i="11"/>
  <c r="Q685" i="11"/>
  <c r="J685" i="11"/>
  <c r="I685" i="11"/>
  <c r="I684" i="11"/>
  <c r="I683" i="11"/>
  <c r="F683" i="11"/>
  <c r="E683" i="11"/>
  <c r="Q682" i="11"/>
  <c r="J682" i="11"/>
  <c r="I682" i="11"/>
  <c r="I681" i="11"/>
  <c r="I680" i="11"/>
  <c r="F680" i="11"/>
  <c r="E680" i="11"/>
  <c r="Q679" i="11"/>
  <c r="J679" i="11"/>
  <c r="I679" i="11"/>
  <c r="I678" i="11"/>
  <c r="I677" i="11"/>
  <c r="F677" i="11"/>
  <c r="E677" i="11"/>
  <c r="Q676" i="11"/>
  <c r="J676" i="11"/>
  <c r="I676" i="11"/>
  <c r="I675" i="11"/>
  <c r="I674" i="11"/>
  <c r="F674" i="11"/>
  <c r="E674" i="11"/>
  <c r="Q673" i="11"/>
  <c r="J673" i="11"/>
  <c r="I673" i="11"/>
  <c r="I672" i="11"/>
  <c r="I671" i="11"/>
  <c r="F671" i="11"/>
  <c r="E671" i="11"/>
  <c r="Q670" i="11"/>
  <c r="J670" i="11"/>
  <c r="I670" i="11"/>
  <c r="I669" i="11"/>
  <c r="I668" i="11"/>
  <c r="F668" i="11"/>
  <c r="E668" i="11"/>
  <c r="Q667" i="11"/>
  <c r="J667" i="11"/>
  <c r="I667" i="11"/>
  <c r="I666" i="11"/>
  <c r="I665" i="11"/>
  <c r="F665" i="11"/>
  <c r="E665" i="11"/>
  <c r="Q664" i="11"/>
  <c r="J664" i="11"/>
  <c r="I664" i="11"/>
  <c r="I663" i="11"/>
  <c r="I662" i="11"/>
  <c r="F662" i="11"/>
  <c r="E662" i="11"/>
  <c r="Q661" i="11"/>
  <c r="J661" i="11"/>
  <c r="I661" i="11"/>
  <c r="I660" i="11"/>
  <c r="I659" i="11"/>
  <c r="F659" i="11"/>
  <c r="E659" i="11"/>
  <c r="Q658" i="11"/>
  <c r="J658" i="11"/>
  <c r="I658" i="11"/>
  <c r="I657" i="11"/>
  <c r="I656" i="11"/>
  <c r="F656" i="11"/>
  <c r="E656" i="11"/>
  <c r="Q655" i="11"/>
  <c r="J655" i="11"/>
  <c r="I655" i="11"/>
  <c r="I654" i="11"/>
  <c r="I653" i="11"/>
  <c r="F653" i="11"/>
  <c r="E653" i="11"/>
  <c r="Q652" i="11"/>
  <c r="J652" i="11"/>
  <c r="I652" i="11"/>
  <c r="I651" i="11"/>
  <c r="I650" i="11"/>
  <c r="F650" i="11"/>
  <c r="E650" i="11"/>
  <c r="Q649" i="11"/>
  <c r="J649" i="11"/>
  <c r="I649" i="11"/>
  <c r="I648" i="11"/>
  <c r="I647" i="11"/>
  <c r="F647" i="11"/>
  <c r="E647" i="11"/>
  <c r="Q646" i="11"/>
  <c r="J646" i="11"/>
  <c r="I646" i="11"/>
  <c r="I645" i="11"/>
  <c r="I644" i="11"/>
  <c r="F644" i="11"/>
  <c r="E644" i="11"/>
  <c r="Q643" i="11"/>
  <c r="J643" i="11"/>
  <c r="I643" i="11"/>
  <c r="I642" i="11"/>
  <c r="I641" i="11"/>
  <c r="F641" i="11"/>
  <c r="E641" i="11"/>
  <c r="Q640" i="11"/>
  <c r="J640" i="11"/>
  <c r="I640" i="11"/>
  <c r="I639" i="11"/>
  <c r="I638" i="11"/>
  <c r="F638" i="11"/>
  <c r="E638" i="11"/>
  <c r="Q637" i="11"/>
  <c r="J637" i="11"/>
  <c r="I637" i="11"/>
  <c r="I636" i="11"/>
  <c r="I635" i="11"/>
  <c r="F635" i="11"/>
  <c r="E635" i="11"/>
  <c r="Q634" i="11"/>
  <c r="J634" i="11"/>
  <c r="I634" i="11"/>
  <c r="I633" i="11"/>
  <c r="I632" i="11"/>
  <c r="F632" i="11"/>
  <c r="E632" i="11"/>
  <c r="Q631" i="11"/>
  <c r="J631" i="11"/>
  <c r="I631" i="11"/>
  <c r="I630" i="11"/>
  <c r="I629" i="11"/>
  <c r="F629" i="11"/>
  <c r="E629" i="11"/>
  <c r="Q628" i="11"/>
  <c r="J628" i="11"/>
  <c r="I628" i="11"/>
  <c r="I627" i="11"/>
  <c r="I626" i="11"/>
  <c r="F626" i="11"/>
  <c r="E626" i="11"/>
  <c r="Q625" i="11"/>
  <c r="J625" i="11"/>
  <c r="I625" i="11"/>
  <c r="I624" i="11"/>
  <c r="I623" i="11"/>
  <c r="F623" i="11"/>
  <c r="E623" i="11"/>
  <c r="Q622" i="11"/>
  <c r="J622" i="11"/>
  <c r="I622" i="11"/>
  <c r="I621" i="11"/>
  <c r="I620" i="11"/>
  <c r="F620" i="11"/>
  <c r="E620" i="11"/>
  <c r="Q619" i="11"/>
  <c r="J619" i="11"/>
  <c r="I619" i="11"/>
  <c r="I618" i="11"/>
  <c r="I617" i="11"/>
  <c r="F617" i="11"/>
  <c r="E617" i="11"/>
  <c r="Q616" i="11"/>
  <c r="J616" i="11"/>
  <c r="I616" i="11"/>
  <c r="I615" i="11"/>
  <c r="I614" i="11"/>
  <c r="F614" i="11"/>
  <c r="E614" i="11"/>
  <c r="Q613" i="11"/>
  <c r="J613" i="11"/>
  <c r="I613" i="11"/>
  <c r="I612" i="11"/>
  <c r="I611" i="11"/>
  <c r="F611" i="11"/>
  <c r="E611" i="11"/>
  <c r="Q610" i="11"/>
  <c r="J610" i="11"/>
  <c r="I610" i="11"/>
  <c r="I609" i="11"/>
  <c r="I608" i="11"/>
  <c r="F608" i="11"/>
  <c r="E608" i="11"/>
  <c r="Q607" i="11"/>
  <c r="J607" i="11"/>
  <c r="I607" i="11"/>
  <c r="I606" i="11"/>
  <c r="I605" i="11"/>
  <c r="F605" i="11"/>
  <c r="E605" i="11"/>
  <c r="Q604" i="11"/>
  <c r="J604" i="11"/>
  <c r="I604" i="11"/>
  <c r="I603" i="11"/>
  <c r="I602" i="11"/>
  <c r="F602" i="11"/>
  <c r="E602" i="11"/>
  <c r="Q601" i="11"/>
  <c r="J601" i="11"/>
  <c r="I601" i="11"/>
  <c r="I600" i="11"/>
  <c r="I599" i="11"/>
  <c r="F599" i="11"/>
  <c r="E599" i="11"/>
  <c r="Q598" i="11"/>
  <c r="J598" i="11"/>
  <c r="I598" i="11"/>
  <c r="I597" i="11"/>
  <c r="I596" i="11"/>
  <c r="F596" i="11"/>
  <c r="E596" i="11"/>
  <c r="Q595" i="11"/>
  <c r="J595" i="11"/>
  <c r="I595" i="11"/>
  <c r="I594" i="11"/>
  <c r="I593" i="11"/>
  <c r="F593" i="11"/>
  <c r="E593" i="11"/>
  <c r="Q592" i="11"/>
  <c r="J592" i="11"/>
  <c r="I592" i="11"/>
  <c r="I591" i="11"/>
  <c r="I590" i="11"/>
  <c r="F590" i="11"/>
  <c r="E590" i="11"/>
  <c r="Q589" i="11"/>
  <c r="J589" i="11"/>
  <c r="I589" i="11"/>
  <c r="I588" i="11"/>
  <c r="I587" i="11"/>
  <c r="F587" i="11"/>
  <c r="E587" i="11"/>
  <c r="Q586" i="11"/>
  <c r="J586" i="11"/>
  <c r="I586" i="11"/>
  <c r="I585" i="11"/>
  <c r="I584" i="11"/>
  <c r="F584" i="11"/>
  <c r="E584" i="11"/>
  <c r="Q583" i="11"/>
  <c r="J583" i="11"/>
  <c r="I583" i="11"/>
  <c r="I582" i="11"/>
  <c r="I581" i="11"/>
  <c r="F581" i="11"/>
  <c r="E581" i="11"/>
  <c r="Q580" i="11"/>
  <c r="J580" i="11"/>
  <c r="I580" i="11"/>
  <c r="I579" i="11"/>
  <c r="I578" i="11"/>
  <c r="F578" i="11"/>
  <c r="E578" i="11"/>
  <c r="Q577" i="11"/>
  <c r="J577" i="11"/>
  <c r="I577" i="11"/>
  <c r="I576" i="11"/>
  <c r="I575" i="11"/>
  <c r="F575" i="11"/>
  <c r="E575" i="11"/>
  <c r="Q574" i="11"/>
  <c r="J574" i="11"/>
  <c r="I574" i="11"/>
  <c r="I573" i="11"/>
  <c r="I572" i="11"/>
  <c r="F572" i="11"/>
  <c r="E572" i="11"/>
  <c r="Q571" i="11"/>
  <c r="J571" i="11"/>
  <c r="I571" i="11"/>
  <c r="I570" i="11"/>
  <c r="I569" i="11"/>
  <c r="F569" i="11"/>
  <c r="E569" i="11"/>
  <c r="Q568" i="11"/>
  <c r="J568" i="11"/>
  <c r="I568" i="11"/>
  <c r="I567" i="11"/>
  <c r="I566" i="11"/>
  <c r="F566" i="11"/>
  <c r="E566" i="11"/>
  <c r="Q565" i="11"/>
  <c r="J565" i="11"/>
  <c r="I565" i="11"/>
  <c r="I564" i="11"/>
  <c r="I563" i="11"/>
  <c r="F563" i="11"/>
  <c r="E563" i="11"/>
  <c r="Q562" i="11"/>
  <c r="J562" i="11"/>
  <c r="I562" i="11"/>
  <c r="I561" i="11"/>
  <c r="I560" i="11"/>
  <c r="F560" i="11"/>
  <c r="E560" i="11"/>
  <c r="Q559" i="11"/>
  <c r="J559" i="11"/>
  <c r="I559" i="11"/>
  <c r="I558" i="11"/>
  <c r="I557" i="11"/>
  <c r="F557" i="11"/>
  <c r="E557" i="11"/>
  <c r="Q556" i="11"/>
  <c r="J556" i="11"/>
  <c r="I556" i="11"/>
  <c r="I555" i="11"/>
  <c r="I554" i="11"/>
  <c r="F554" i="11"/>
  <c r="E554" i="11"/>
  <c r="Q553" i="11"/>
  <c r="J553" i="11"/>
  <c r="I553" i="11"/>
  <c r="I552" i="11"/>
  <c r="I551" i="11"/>
  <c r="F551" i="11"/>
  <c r="E551" i="11"/>
  <c r="Q550" i="11"/>
  <c r="J550" i="11"/>
  <c r="I550" i="11"/>
  <c r="I549" i="11"/>
  <c r="I548" i="11"/>
  <c r="F548" i="11"/>
  <c r="E548" i="11"/>
  <c r="Q547" i="11"/>
  <c r="J547" i="11"/>
  <c r="I547" i="11"/>
  <c r="I546" i="11"/>
  <c r="I545" i="11"/>
  <c r="F545" i="11"/>
  <c r="E545" i="11"/>
  <c r="Q544" i="11"/>
  <c r="J544" i="11"/>
  <c r="I544" i="11"/>
  <c r="I543" i="11"/>
  <c r="I542" i="11"/>
  <c r="F542" i="11"/>
  <c r="E542" i="11"/>
  <c r="Q541" i="11"/>
  <c r="J541" i="11"/>
  <c r="I541" i="11"/>
  <c r="I540" i="11"/>
  <c r="I539" i="11"/>
  <c r="F539" i="11"/>
  <c r="E539" i="11"/>
  <c r="Q538" i="11"/>
  <c r="J538" i="11"/>
  <c r="I538" i="11"/>
  <c r="I537" i="11"/>
  <c r="I536" i="11"/>
  <c r="F536" i="11"/>
  <c r="E536" i="11"/>
  <c r="Q535" i="11"/>
  <c r="J535" i="11"/>
  <c r="I535" i="11"/>
  <c r="I534" i="11"/>
  <c r="I533" i="11"/>
  <c r="F533" i="11"/>
  <c r="E533" i="11"/>
  <c r="Q532" i="11"/>
  <c r="J532" i="11"/>
  <c r="I532" i="11"/>
  <c r="I531" i="11"/>
  <c r="I530" i="11"/>
  <c r="F530" i="11"/>
  <c r="E530" i="11"/>
  <c r="Q529" i="11"/>
  <c r="J529" i="11"/>
  <c r="I529" i="11"/>
  <c r="I528" i="11"/>
  <c r="I527" i="11"/>
  <c r="F527" i="11"/>
  <c r="E527" i="11"/>
  <c r="Q526" i="11"/>
  <c r="J526" i="11"/>
  <c r="I526" i="11"/>
  <c r="I525" i="11"/>
  <c r="I524" i="11"/>
  <c r="F524" i="11"/>
  <c r="E524" i="11"/>
  <c r="Q523" i="11"/>
  <c r="J523" i="11"/>
  <c r="I523" i="11"/>
  <c r="I522" i="11"/>
  <c r="I521" i="11"/>
  <c r="F521" i="11"/>
  <c r="E521" i="11"/>
  <c r="Q520" i="11"/>
  <c r="J520" i="11"/>
  <c r="I520" i="11"/>
  <c r="I519" i="11"/>
  <c r="I518" i="11"/>
  <c r="F518" i="11"/>
  <c r="E518" i="11"/>
  <c r="Q517" i="11"/>
  <c r="J517" i="11"/>
  <c r="I517" i="11"/>
  <c r="I516" i="11"/>
  <c r="I515" i="11"/>
  <c r="F515" i="11"/>
  <c r="E515" i="11"/>
  <c r="Q514" i="11"/>
  <c r="J514" i="11"/>
  <c r="I514" i="11"/>
  <c r="I513" i="11"/>
  <c r="I512" i="11"/>
  <c r="F512" i="11"/>
  <c r="E512" i="11"/>
  <c r="Q511" i="11"/>
  <c r="J511" i="11"/>
  <c r="I511" i="11"/>
  <c r="I510" i="11"/>
  <c r="I509" i="11"/>
  <c r="F509" i="11"/>
  <c r="E509" i="11"/>
  <c r="Q508" i="11"/>
  <c r="J508" i="11"/>
  <c r="I508" i="11"/>
  <c r="I507" i="11"/>
  <c r="I506" i="11"/>
  <c r="F506" i="11"/>
  <c r="E506" i="11"/>
  <c r="Q505" i="11"/>
  <c r="J505" i="11"/>
  <c r="I505" i="11"/>
  <c r="I504" i="11"/>
  <c r="I503" i="11"/>
  <c r="F503" i="11"/>
  <c r="E503" i="11"/>
  <c r="Q502" i="11"/>
  <c r="J502" i="11"/>
  <c r="I502" i="11"/>
  <c r="I501" i="11"/>
  <c r="I500" i="11"/>
  <c r="F500" i="11"/>
  <c r="E500" i="11"/>
  <c r="Q499" i="11"/>
  <c r="J499" i="11"/>
  <c r="I499" i="11"/>
  <c r="I498" i="11"/>
  <c r="I497" i="11"/>
  <c r="F497" i="11"/>
  <c r="E497" i="11"/>
  <c r="Q496" i="11"/>
  <c r="J496" i="11"/>
  <c r="I496" i="11"/>
  <c r="I495" i="11"/>
  <c r="I494" i="11"/>
  <c r="F494" i="11"/>
  <c r="E494" i="11"/>
  <c r="Q493" i="11"/>
  <c r="J493" i="11"/>
  <c r="I493" i="11"/>
  <c r="I492" i="11"/>
  <c r="I491" i="11"/>
  <c r="F491" i="11"/>
  <c r="E491" i="11"/>
  <c r="Q490" i="11"/>
  <c r="J490" i="11"/>
  <c r="I490" i="11"/>
  <c r="I489" i="11"/>
  <c r="I488" i="11"/>
  <c r="F488" i="11"/>
  <c r="E488" i="11"/>
  <c r="Q487" i="11"/>
  <c r="J487" i="11"/>
  <c r="I487" i="11"/>
  <c r="I486" i="11"/>
  <c r="I485" i="11"/>
  <c r="F485" i="11"/>
  <c r="E485" i="11"/>
  <c r="Q484" i="11"/>
  <c r="J484" i="11"/>
  <c r="I484" i="11"/>
  <c r="I483" i="11"/>
  <c r="I482" i="11"/>
  <c r="F482" i="11"/>
  <c r="E482" i="11"/>
  <c r="Q481" i="11"/>
  <c r="J481" i="11"/>
  <c r="I481" i="11"/>
  <c r="I480" i="11"/>
  <c r="I479" i="11"/>
  <c r="F479" i="11"/>
  <c r="E479" i="11"/>
  <c r="Q478" i="11"/>
  <c r="J478" i="11"/>
  <c r="I478" i="11"/>
  <c r="I477" i="11"/>
  <c r="I476" i="11"/>
  <c r="F476" i="11"/>
  <c r="E476" i="11"/>
  <c r="Q475" i="11"/>
  <c r="J475" i="11"/>
  <c r="I475" i="11"/>
  <c r="I474" i="11"/>
  <c r="I473" i="11"/>
  <c r="F473" i="11"/>
  <c r="E473" i="11"/>
  <c r="Q472" i="11"/>
  <c r="J472" i="11"/>
  <c r="I472" i="11"/>
  <c r="I471" i="11"/>
  <c r="I470" i="11"/>
  <c r="F470" i="11"/>
  <c r="E470" i="11"/>
  <c r="Q469" i="11"/>
  <c r="J469" i="11"/>
  <c r="I469" i="11"/>
  <c r="I468" i="11"/>
  <c r="I467" i="11"/>
  <c r="F467" i="11"/>
  <c r="E467" i="11"/>
  <c r="Q466" i="11"/>
  <c r="J466" i="11"/>
  <c r="I466" i="11"/>
  <c r="I465" i="11"/>
  <c r="I464" i="11"/>
  <c r="F464" i="11"/>
  <c r="E464" i="11"/>
  <c r="Q463" i="11"/>
  <c r="J463" i="11"/>
  <c r="I463" i="11"/>
  <c r="I462" i="11"/>
  <c r="I461" i="11"/>
  <c r="F461" i="11"/>
  <c r="E461" i="11"/>
  <c r="Q460" i="11"/>
  <c r="J460" i="11"/>
  <c r="I460" i="11"/>
  <c r="I459" i="11"/>
  <c r="I458" i="11"/>
  <c r="F458" i="11"/>
  <c r="E458" i="11"/>
  <c r="Q457" i="11"/>
  <c r="J457" i="11"/>
  <c r="I457" i="11"/>
  <c r="I456" i="11"/>
  <c r="I455" i="11"/>
  <c r="F455" i="11"/>
  <c r="E455" i="11"/>
  <c r="Q454" i="11"/>
  <c r="J454" i="11"/>
  <c r="I454" i="11"/>
  <c r="I453" i="11"/>
  <c r="I452" i="11"/>
  <c r="F452" i="11"/>
  <c r="E452" i="11"/>
  <c r="Q451" i="11"/>
  <c r="J451" i="11"/>
  <c r="I451" i="11"/>
  <c r="I450" i="11"/>
  <c r="I449" i="11"/>
  <c r="F449" i="11"/>
  <c r="E449" i="11"/>
  <c r="Q448" i="11"/>
  <c r="J448" i="11"/>
  <c r="I448" i="11"/>
  <c r="I447" i="11"/>
  <c r="I446" i="11"/>
  <c r="F446" i="11"/>
  <c r="E446" i="11"/>
  <c r="Q445" i="11"/>
  <c r="J445" i="11"/>
  <c r="I445" i="11"/>
  <c r="I444" i="11"/>
  <c r="I443" i="11"/>
  <c r="F443" i="11"/>
  <c r="E443" i="11"/>
  <c r="Q442" i="11"/>
  <c r="J442" i="11"/>
  <c r="I442" i="11"/>
  <c r="I441" i="11"/>
  <c r="I440" i="11"/>
  <c r="F440" i="11"/>
  <c r="E440" i="11"/>
  <c r="Q439" i="11"/>
  <c r="J439" i="11"/>
  <c r="I439" i="11"/>
  <c r="I438" i="11"/>
  <c r="I437" i="11"/>
  <c r="F437" i="11"/>
  <c r="E437" i="11"/>
  <c r="Q436" i="11"/>
  <c r="J436" i="11"/>
  <c r="I436" i="11"/>
  <c r="I435" i="11"/>
  <c r="I434" i="11"/>
  <c r="F434" i="11"/>
  <c r="E434" i="11"/>
  <c r="Q433" i="11"/>
  <c r="J433" i="11"/>
  <c r="I433" i="11"/>
  <c r="I432" i="11"/>
  <c r="I431" i="11"/>
  <c r="F431" i="11"/>
  <c r="E431" i="11"/>
  <c r="Q430" i="11"/>
  <c r="J430" i="11"/>
  <c r="I430" i="11"/>
  <c r="I429" i="11"/>
  <c r="I428" i="11"/>
  <c r="F428" i="11"/>
  <c r="E428" i="11"/>
  <c r="Q427" i="11"/>
  <c r="J427" i="11"/>
  <c r="I427" i="11"/>
  <c r="I426" i="11"/>
  <c r="I425" i="11"/>
  <c r="F425" i="11"/>
  <c r="E425" i="11"/>
  <c r="Q424" i="11"/>
  <c r="J424" i="11"/>
  <c r="I424" i="11"/>
  <c r="I423" i="11"/>
  <c r="I422" i="11"/>
  <c r="F422" i="11"/>
  <c r="E422" i="11"/>
  <c r="Q421" i="11"/>
  <c r="J421" i="11"/>
  <c r="I421" i="11"/>
  <c r="I420" i="11"/>
  <c r="I419" i="11"/>
  <c r="F419" i="11"/>
  <c r="E419" i="11"/>
  <c r="Q418" i="11"/>
  <c r="J418" i="11"/>
  <c r="I418" i="11"/>
  <c r="I417" i="11"/>
  <c r="I416" i="11"/>
  <c r="F416" i="11"/>
  <c r="E416" i="11"/>
  <c r="Q415" i="11"/>
  <c r="J415" i="11"/>
  <c r="I415" i="11"/>
  <c r="I414" i="11"/>
  <c r="I413" i="11"/>
  <c r="F413" i="11"/>
  <c r="E413" i="11"/>
  <c r="Q412" i="11"/>
  <c r="J412" i="11"/>
  <c r="I412" i="11"/>
  <c r="I411" i="11"/>
  <c r="I410" i="11"/>
  <c r="F410" i="11"/>
  <c r="E410" i="11"/>
  <c r="Q409" i="11"/>
  <c r="J409" i="11"/>
  <c r="I409" i="11"/>
  <c r="I408" i="11"/>
  <c r="I407" i="11"/>
  <c r="F407" i="11"/>
  <c r="E407" i="11"/>
  <c r="Q406" i="11"/>
  <c r="J406" i="11"/>
  <c r="I406" i="11"/>
  <c r="I405" i="11"/>
  <c r="I404" i="11"/>
  <c r="F404" i="11"/>
  <c r="E404" i="11"/>
  <c r="Q403" i="11"/>
  <c r="J403" i="11"/>
  <c r="I403" i="11"/>
  <c r="I402" i="11"/>
  <c r="I401" i="11"/>
  <c r="F401" i="11"/>
  <c r="E401" i="11"/>
  <c r="Q400" i="11"/>
  <c r="J400" i="11"/>
  <c r="I400" i="11"/>
  <c r="I399" i="11"/>
  <c r="I398" i="11"/>
  <c r="F398" i="11"/>
  <c r="E398" i="11"/>
  <c r="Q397" i="11"/>
  <c r="J397" i="11"/>
  <c r="I397" i="11"/>
  <c r="I396" i="11"/>
  <c r="I395" i="11"/>
  <c r="F395" i="11"/>
  <c r="E395" i="11"/>
  <c r="Q394" i="11"/>
  <c r="J394" i="11"/>
  <c r="I394" i="11"/>
  <c r="I393" i="11"/>
  <c r="I392" i="11"/>
  <c r="F392" i="11"/>
  <c r="E392" i="11"/>
  <c r="Q391" i="11"/>
  <c r="J391" i="11"/>
  <c r="I391" i="11"/>
  <c r="I390" i="11"/>
  <c r="I389" i="11"/>
  <c r="F389" i="11"/>
  <c r="E389" i="11"/>
  <c r="Q388" i="11"/>
  <c r="J388" i="11"/>
  <c r="I388" i="11"/>
  <c r="I387" i="11"/>
  <c r="I386" i="11"/>
  <c r="F386" i="11"/>
  <c r="E386" i="11"/>
  <c r="Q385" i="11"/>
  <c r="J385" i="11"/>
  <c r="I385" i="11"/>
  <c r="I384" i="11"/>
  <c r="I383" i="11"/>
  <c r="F383" i="11"/>
  <c r="E383" i="11"/>
  <c r="Q382" i="11"/>
  <c r="J382" i="11"/>
  <c r="I382" i="11"/>
  <c r="I381" i="11"/>
  <c r="I380" i="11"/>
  <c r="F380" i="11"/>
  <c r="E380" i="11"/>
  <c r="Q379" i="11"/>
  <c r="J379" i="11"/>
  <c r="I379" i="11"/>
  <c r="I378" i="11"/>
  <c r="I377" i="11"/>
  <c r="F377" i="11"/>
  <c r="E377" i="11"/>
  <c r="Q376" i="11"/>
  <c r="J376" i="11"/>
  <c r="I376" i="11"/>
  <c r="I375" i="11"/>
  <c r="I374" i="11"/>
  <c r="F374" i="11"/>
  <c r="E374" i="11"/>
  <c r="Q373" i="11"/>
  <c r="J373" i="11"/>
  <c r="I373" i="11"/>
  <c r="I372" i="11"/>
  <c r="I371" i="11"/>
  <c r="F371" i="11"/>
  <c r="E371" i="11"/>
  <c r="Q370" i="11"/>
  <c r="J370" i="11"/>
  <c r="I370" i="11"/>
  <c r="I369" i="11"/>
  <c r="I368" i="11"/>
  <c r="F368" i="11"/>
  <c r="E368" i="11"/>
  <c r="Q367" i="11"/>
  <c r="J367" i="11"/>
  <c r="I367" i="11"/>
  <c r="I366" i="11"/>
  <c r="I365" i="11"/>
  <c r="F365" i="11"/>
  <c r="E365" i="11"/>
  <c r="Q364" i="11"/>
  <c r="J364" i="11"/>
  <c r="I364" i="11"/>
  <c r="I363" i="11"/>
  <c r="I362" i="11"/>
  <c r="F362" i="11"/>
  <c r="E362" i="11"/>
  <c r="Q361" i="11"/>
  <c r="J361" i="11"/>
  <c r="I361" i="11"/>
  <c r="I360" i="11"/>
  <c r="I359" i="11"/>
  <c r="F359" i="11"/>
  <c r="E359" i="11"/>
  <c r="Q358" i="11"/>
  <c r="J358" i="11"/>
  <c r="I358" i="11"/>
  <c r="I357" i="11"/>
  <c r="I356" i="11"/>
  <c r="F356" i="11"/>
  <c r="E356" i="11"/>
  <c r="Q355" i="11"/>
  <c r="J355" i="11"/>
  <c r="I355" i="11"/>
  <c r="I354" i="11"/>
  <c r="I353" i="11"/>
  <c r="F353" i="11"/>
  <c r="E353" i="11"/>
  <c r="Q352" i="11"/>
  <c r="J352" i="11"/>
  <c r="I352" i="11"/>
  <c r="I351" i="11"/>
  <c r="I350" i="11"/>
  <c r="F350" i="11"/>
  <c r="E350" i="11"/>
  <c r="Q349" i="11"/>
  <c r="J349" i="11"/>
  <c r="I349" i="11"/>
  <c r="I348" i="11"/>
  <c r="I347" i="11"/>
  <c r="F347" i="11"/>
  <c r="E347" i="11"/>
  <c r="Q346" i="11"/>
  <c r="J346" i="11"/>
  <c r="I346" i="11"/>
  <c r="I345" i="11"/>
  <c r="I344" i="11"/>
  <c r="F344" i="11"/>
  <c r="E344" i="11"/>
  <c r="Q343" i="11"/>
  <c r="J343" i="11"/>
  <c r="I343" i="11"/>
  <c r="I342" i="11"/>
  <c r="I341" i="11"/>
  <c r="F341" i="11"/>
  <c r="E341" i="11"/>
  <c r="Q340" i="11"/>
  <c r="J340" i="11"/>
  <c r="I340" i="11"/>
  <c r="I339" i="11"/>
  <c r="I338" i="11"/>
  <c r="F338" i="11"/>
  <c r="E338" i="11"/>
  <c r="Q337" i="11"/>
  <c r="J337" i="11"/>
  <c r="I337" i="11"/>
  <c r="I336" i="11"/>
  <c r="I335" i="11"/>
  <c r="F335" i="11"/>
  <c r="E335" i="11"/>
  <c r="Q334" i="11"/>
  <c r="J334" i="11"/>
  <c r="I334" i="11"/>
  <c r="I333" i="11"/>
  <c r="I332" i="11"/>
  <c r="F332" i="11"/>
  <c r="E332" i="11"/>
  <c r="Q331" i="11"/>
  <c r="J331" i="11"/>
  <c r="I331" i="11"/>
  <c r="I330" i="11"/>
  <c r="I329" i="11"/>
  <c r="F329" i="11"/>
  <c r="E329" i="11"/>
  <c r="Q328" i="11"/>
  <c r="J328" i="11"/>
  <c r="I328" i="11"/>
  <c r="I327" i="11"/>
  <c r="I326" i="11"/>
  <c r="F326" i="11"/>
  <c r="E326" i="11"/>
  <c r="Q325" i="11"/>
  <c r="J325" i="11"/>
  <c r="I325" i="11"/>
  <c r="I324" i="11"/>
  <c r="I323" i="11"/>
  <c r="F323" i="11"/>
  <c r="E323" i="11"/>
  <c r="Q322" i="11"/>
  <c r="J322" i="11"/>
  <c r="I322" i="11"/>
  <c r="I321" i="11"/>
  <c r="I320" i="11"/>
  <c r="F320" i="11"/>
  <c r="E320" i="11"/>
  <c r="Q319" i="11"/>
  <c r="J319" i="11"/>
  <c r="I319" i="11"/>
  <c r="I318" i="11"/>
  <c r="I317" i="11"/>
  <c r="F317" i="11"/>
  <c r="E317" i="11"/>
  <c r="Q316" i="11"/>
  <c r="J316" i="11"/>
  <c r="I316" i="11"/>
  <c r="I315" i="11"/>
  <c r="I314" i="11"/>
  <c r="F314" i="11"/>
  <c r="E314" i="11"/>
  <c r="Q313" i="11"/>
  <c r="J313" i="11"/>
  <c r="I313" i="11"/>
  <c r="I312" i="11"/>
  <c r="I311" i="11"/>
  <c r="F311" i="11"/>
  <c r="E311" i="11"/>
  <c r="Q310" i="11"/>
  <c r="J310" i="11"/>
  <c r="I310" i="11"/>
  <c r="I309" i="11"/>
  <c r="I308" i="11"/>
  <c r="F308" i="11"/>
  <c r="E308" i="11"/>
  <c r="Q307" i="11"/>
  <c r="J307" i="11"/>
  <c r="I307" i="11"/>
  <c r="I306" i="11"/>
  <c r="I305" i="11"/>
  <c r="F305" i="11"/>
  <c r="E305" i="11"/>
  <c r="Q304" i="11"/>
  <c r="J304" i="11"/>
  <c r="I304" i="11"/>
  <c r="I303" i="11"/>
  <c r="I302" i="11"/>
  <c r="F302" i="11"/>
  <c r="E302" i="11"/>
  <c r="Q301" i="11"/>
  <c r="J301" i="11"/>
  <c r="I301" i="11"/>
  <c r="I300" i="11"/>
  <c r="I299" i="11"/>
  <c r="F299" i="11"/>
  <c r="E299" i="11"/>
  <c r="Q298" i="11"/>
  <c r="J298" i="11"/>
  <c r="I298" i="11"/>
  <c r="I297" i="11"/>
  <c r="I296" i="11"/>
  <c r="F296" i="11"/>
  <c r="E296" i="11"/>
  <c r="Q295" i="11"/>
  <c r="J295" i="11"/>
  <c r="I295" i="11"/>
  <c r="I294" i="11"/>
  <c r="I293" i="11"/>
  <c r="F293" i="11"/>
  <c r="E293" i="11"/>
  <c r="Q292" i="11"/>
  <c r="J292" i="11"/>
  <c r="I292" i="11"/>
  <c r="I291" i="11"/>
  <c r="I290" i="11"/>
  <c r="F290" i="11"/>
  <c r="E290" i="11"/>
  <c r="Q289" i="11"/>
  <c r="J289" i="11"/>
  <c r="I289" i="11"/>
  <c r="I288" i="11"/>
  <c r="I287" i="11"/>
  <c r="F287" i="11"/>
  <c r="E287" i="11"/>
  <c r="Q286" i="11"/>
  <c r="J286" i="11"/>
  <c r="I286" i="11"/>
  <c r="I285" i="11"/>
  <c r="I284" i="11"/>
  <c r="F284" i="11"/>
  <c r="E284" i="11"/>
  <c r="Q283" i="11"/>
  <c r="J283" i="11"/>
  <c r="I283" i="11"/>
  <c r="I282" i="11"/>
  <c r="I281" i="11"/>
  <c r="F281" i="11"/>
  <c r="E281" i="11"/>
  <c r="Q280" i="11"/>
  <c r="J280" i="11"/>
  <c r="I280" i="11"/>
  <c r="I279" i="11"/>
  <c r="I278" i="11"/>
  <c r="F278" i="11"/>
  <c r="E278" i="11"/>
  <c r="Q277" i="11"/>
  <c r="J277" i="11"/>
  <c r="I277" i="11"/>
  <c r="I276" i="11"/>
  <c r="I275" i="11"/>
  <c r="F275" i="11"/>
  <c r="E275" i="11"/>
  <c r="Q274" i="11"/>
  <c r="J274" i="11"/>
  <c r="I274" i="11"/>
  <c r="I273" i="11"/>
  <c r="I272" i="11"/>
  <c r="F272" i="11"/>
  <c r="E272" i="11"/>
  <c r="Q271" i="11"/>
  <c r="J271" i="11"/>
  <c r="I271" i="11"/>
  <c r="I270" i="11"/>
  <c r="I269" i="11"/>
  <c r="F269" i="11"/>
  <c r="E269" i="11"/>
  <c r="Q268" i="11"/>
  <c r="J268" i="11"/>
  <c r="I268" i="11"/>
  <c r="I267" i="11"/>
  <c r="I266" i="11"/>
  <c r="F266" i="11"/>
  <c r="E266" i="11"/>
  <c r="Q265" i="11"/>
  <c r="J265" i="11"/>
  <c r="I265" i="11"/>
  <c r="I264" i="11"/>
  <c r="I263" i="11"/>
  <c r="F263" i="11"/>
  <c r="E263" i="11"/>
  <c r="Q262" i="11"/>
  <c r="J262" i="11"/>
  <c r="I262" i="11"/>
  <c r="I261" i="11"/>
  <c r="I260" i="11"/>
  <c r="F260" i="11"/>
  <c r="E260" i="11"/>
  <c r="Q259" i="11"/>
  <c r="J259" i="11"/>
  <c r="I259" i="11"/>
  <c r="I258" i="11"/>
  <c r="I257" i="11"/>
  <c r="F257" i="11"/>
  <c r="E257" i="11"/>
  <c r="Q256" i="11"/>
  <c r="J256" i="11"/>
  <c r="I256" i="11"/>
  <c r="I255" i="11"/>
  <c r="I254" i="11"/>
  <c r="F254" i="11"/>
  <c r="E254" i="11"/>
  <c r="Q253" i="11"/>
  <c r="J253" i="11"/>
  <c r="I253" i="11"/>
  <c r="I252" i="11"/>
  <c r="I251" i="11"/>
  <c r="F251" i="11"/>
  <c r="E251" i="11"/>
  <c r="Q250" i="11"/>
  <c r="J250" i="11"/>
  <c r="I250" i="11"/>
  <c r="I249" i="11"/>
  <c r="I248" i="11"/>
  <c r="F248" i="11"/>
  <c r="E248" i="11"/>
  <c r="Q247" i="11"/>
  <c r="J247" i="11"/>
  <c r="I247" i="11"/>
  <c r="I246" i="11"/>
  <c r="I245" i="11"/>
  <c r="F245" i="11"/>
  <c r="E245" i="11"/>
  <c r="Q244" i="11"/>
  <c r="J244" i="11"/>
  <c r="I244" i="11"/>
  <c r="I243" i="11"/>
  <c r="I242" i="11"/>
  <c r="F242" i="11"/>
  <c r="E242" i="11"/>
  <c r="Q241" i="11"/>
  <c r="J241" i="11"/>
  <c r="I241" i="11"/>
  <c r="I240" i="11"/>
  <c r="I239" i="11"/>
  <c r="F239" i="11"/>
  <c r="E239" i="11"/>
  <c r="Q238" i="11"/>
  <c r="J238" i="11"/>
  <c r="I238" i="11"/>
  <c r="I237" i="11"/>
  <c r="I236" i="11"/>
  <c r="F236" i="11"/>
  <c r="E236" i="11"/>
  <c r="Q235" i="11"/>
  <c r="J235" i="11"/>
  <c r="I235" i="11"/>
  <c r="I234" i="11"/>
  <c r="I233" i="11"/>
  <c r="F233" i="11"/>
  <c r="E233" i="11"/>
  <c r="Q232" i="11"/>
  <c r="J232" i="11"/>
  <c r="I232" i="11"/>
  <c r="I231" i="11"/>
  <c r="I230" i="11"/>
  <c r="F230" i="11"/>
  <c r="E230" i="11"/>
  <c r="Q229" i="11"/>
  <c r="J229" i="11"/>
  <c r="I229" i="11"/>
  <c r="I228" i="11"/>
  <c r="I227" i="11"/>
  <c r="F227" i="11"/>
  <c r="E227" i="11"/>
  <c r="Q226" i="11"/>
  <c r="J226" i="11"/>
  <c r="I226" i="11"/>
  <c r="I225" i="11"/>
  <c r="I224" i="11"/>
  <c r="F224" i="11"/>
  <c r="E224" i="11"/>
  <c r="Q223" i="11"/>
  <c r="J223" i="11"/>
  <c r="I223" i="11"/>
  <c r="I222" i="11"/>
  <c r="I221" i="11"/>
  <c r="F221" i="11"/>
  <c r="E221" i="11"/>
  <c r="Q220" i="11"/>
  <c r="J220" i="11"/>
  <c r="I220" i="11"/>
  <c r="I219" i="11"/>
  <c r="I218" i="11"/>
  <c r="F218" i="11"/>
  <c r="E218" i="11"/>
  <c r="Q217" i="11"/>
  <c r="J217" i="11"/>
  <c r="I217" i="11"/>
  <c r="I216" i="11"/>
  <c r="I215" i="11"/>
  <c r="F215" i="11"/>
  <c r="E215" i="11"/>
  <c r="Q214" i="11"/>
  <c r="J214" i="11"/>
  <c r="I214" i="11"/>
  <c r="I213" i="11"/>
  <c r="I212" i="11"/>
  <c r="F212" i="11"/>
  <c r="E212" i="11"/>
  <c r="Q211" i="11"/>
  <c r="J211" i="11"/>
  <c r="I211" i="11"/>
  <c r="I210" i="11"/>
  <c r="I209" i="11"/>
  <c r="F209" i="11"/>
  <c r="E209" i="11"/>
  <c r="Q208" i="11"/>
  <c r="J208" i="11"/>
  <c r="I208" i="11"/>
  <c r="I207" i="11"/>
  <c r="I206" i="11"/>
  <c r="F206" i="11"/>
  <c r="E206" i="11"/>
  <c r="Q205" i="11"/>
  <c r="J205" i="11"/>
  <c r="I205" i="11"/>
  <c r="I204" i="11"/>
  <c r="I203" i="11"/>
  <c r="F203" i="11"/>
  <c r="E203" i="11"/>
  <c r="Q202" i="11"/>
  <c r="J202" i="11"/>
  <c r="I202" i="11"/>
  <c r="I201" i="11"/>
  <c r="I200" i="11"/>
  <c r="F200" i="11"/>
  <c r="E200" i="11"/>
  <c r="Q199" i="11"/>
  <c r="J199" i="11"/>
  <c r="I199" i="11"/>
  <c r="I198" i="11"/>
  <c r="I197" i="11"/>
  <c r="F197" i="11"/>
  <c r="E197" i="11"/>
  <c r="Q196" i="11"/>
  <c r="J196" i="11"/>
  <c r="I196" i="11"/>
  <c r="I195" i="11"/>
  <c r="I194" i="11"/>
  <c r="F194" i="11"/>
  <c r="E194" i="11"/>
  <c r="Q193" i="11"/>
  <c r="J193" i="11"/>
  <c r="I193" i="11"/>
  <c r="I192" i="11"/>
  <c r="I191" i="11"/>
  <c r="F191" i="11"/>
  <c r="E191" i="11"/>
  <c r="Q190" i="11"/>
  <c r="J190" i="11"/>
  <c r="I190" i="11"/>
  <c r="I189" i="11"/>
  <c r="I188" i="11"/>
  <c r="F188" i="11"/>
  <c r="E188" i="11"/>
  <c r="Q187" i="11"/>
  <c r="J187" i="11"/>
  <c r="I187" i="11"/>
  <c r="I186" i="11"/>
  <c r="I185" i="11"/>
  <c r="F185" i="11"/>
  <c r="E185" i="11"/>
  <c r="Q184" i="11"/>
  <c r="J184" i="11"/>
  <c r="I184" i="11"/>
  <c r="I183" i="11"/>
  <c r="I182" i="11"/>
  <c r="F182" i="11"/>
  <c r="E182" i="11"/>
  <c r="Q181" i="11"/>
  <c r="E179" i="11" s="1"/>
  <c r="J181" i="11"/>
  <c r="I181" i="11"/>
  <c r="I180" i="11"/>
  <c r="I179" i="11"/>
  <c r="F179" i="11"/>
  <c r="Q178" i="11"/>
  <c r="J178" i="11"/>
  <c r="I178" i="11"/>
  <c r="I177" i="11"/>
  <c r="I176" i="11"/>
  <c r="F176" i="11"/>
  <c r="E176" i="11"/>
  <c r="Q175" i="11"/>
  <c r="J175" i="11"/>
  <c r="I175" i="11"/>
  <c r="I174" i="11"/>
  <c r="I173" i="11"/>
  <c r="F173" i="11"/>
  <c r="E173" i="11"/>
  <c r="Q172" i="11"/>
  <c r="E170" i="11" s="1"/>
  <c r="J172" i="11"/>
  <c r="I172" i="11"/>
  <c r="I171" i="11"/>
  <c r="I170" i="11"/>
  <c r="F170" i="11"/>
  <c r="Q169" i="11"/>
  <c r="J169" i="11"/>
  <c r="I169" i="11"/>
  <c r="I168" i="11"/>
  <c r="I167" i="11"/>
  <c r="F167" i="11"/>
  <c r="E167" i="11"/>
  <c r="Q166" i="11"/>
  <c r="J166" i="11"/>
  <c r="I166" i="11"/>
  <c r="I165" i="11"/>
  <c r="I164" i="11"/>
  <c r="F164" i="11"/>
  <c r="E164" i="11"/>
  <c r="Q163" i="11"/>
  <c r="E161" i="11" s="1"/>
  <c r="J163" i="11"/>
  <c r="I163" i="11"/>
  <c r="I162" i="11"/>
  <c r="I161" i="11"/>
  <c r="F161" i="11"/>
  <c r="Q160" i="11"/>
  <c r="J160" i="11"/>
  <c r="I160" i="11"/>
  <c r="I159" i="11"/>
  <c r="I158" i="11"/>
  <c r="F158" i="11"/>
  <c r="E158" i="11"/>
  <c r="Q157" i="11"/>
  <c r="J157" i="11"/>
  <c r="I157" i="11"/>
  <c r="I156" i="11"/>
  <c r="I155" i="11"/>
  <c r="F155" i="11"/>
  <c r="E155" i="11"/>
  <c r="Q154" i="11"/>
  <c r="E152" i="11" s="1"/>
  <c r="J154" i="11"/>
  <c r="I154" i="11"/>
  <c r="I153" i="11"/>
  <c r="I152" i="11"/>
  <c r="F152" i="11"/>
  <c r="Q151" i="11"/>
  <c r="J151" i="11"/>
  <c r="I151" i="11"/>
  <c r="I150" i="11"/>
  <c r="I149" i="11"/>
  <c r="F149" i="11"/>
  <c r="E149" i="11"/>
  <c r="Q148" i="11"/>
  <c r="J148" i="11"/>
  <c r="I148" i="11"/>
  <c r="I147" i="11"/>
  <c r="I146" i="11"/>
  <c r="F146" i="11"/>
  <c r="E146" i="11"/>
  <c r="Q145" i="11"/>
  <c r="E143" i="11" s="1"/>
  <c r="J145" i="11"/>
  <c r="I145" i="11"/>
  <c r="I144" i="11"/>
  <c r="I143" i="11"/>
  <c r="F143" i="11"/>
  <c r="Q142" i="11"/>
  <c r="J142" i="11"/>
  <c r="I142" i="11"/>
  <c r="I141" i="11"/>
  <c r="I140" i="11"/>
  <c r="F140" i="11"/>
  <c r="E140" i="11"/>
  <c r="Q139" i="11"/>
  <c r="J139" i="11"/>
  <c r="I139" i="11"/>
  <c r="I138" i="11"/>
  <c r="I137" i="11"/>
  <c r="F137" i="11"/>
  <c r="E137" i="11"/>
  <c r="Q136" i="11"/>
  <c r="E134" i="11" s="1"/>
  <c r="J136" i="11"/>
  <c r="I136" i="11"/>
  <c r="I135" i="11"/>
  <c r="I134" i="11"/>
  <c r="F134" i="11"/>
  <c r="Q133" i="11"/>
  <c r="J133" i="11"/>
  <c r="I133" i="11"/>
  <c r="I132" i="11"/>
  <c r="I131" i="11"/>
  <c r="F131" i="11"/>
  <c r="E131" i="11"/>
  <c r="Q130" i="11"/>
  <c r="J130" i="11"/>
  <c r="I130" i="11"/>
  <c r="I129" i="11"/>
  <c r="I128" i="11"/>
  <c r="F128" i="11"/>
  <c r="E128" i="11"/>
  <c r="Q127" i="11"/>
  <c r="E125" i="11" s="1"/>
  <c r="J127" i="11"/>
  <c r="I127" i="11"/>
  <c r="I126" i="11"/>
  <c r="I125" i="11"/>
  <c r="F125" i="11"/>
  <c r="Q124" i="11"/>
  <c r="J124" i="11"/>
  <c r="I124" i="11"/>
  <c r="I123" i="11"/>
  <c r="I122" i="11"/>
  <c r="F122" i="11"/>
  <c r="E122" i="11"/>
  <c r="Q121" i="11"/>
  <c r="J121" i="11"/>
  <c r="I121" i="11"/>
  <c r="I120" i="11"/>
  <c r="I119" i="11"/>
  <c r="F119" i="11"/>
  <c r="E119" i="11"/>
  <c r="Q118" i="11"/>
  <c r="E116" i="11" s="1"/>
  <c r="J118" i="11"/>
  <c r="I118" i="11"/>
  <c r="I117" i="11"/>
  <c r="I116" i="11"/>
  <c r="F116" i="11"/>
  <c r="Q115" i="11"/>
  <c r="J115" i="11"/>
  <c r="I115" i="11"/>
  <c r="I114" i="11"/>
  <c r="I113" i="11"/>
  <c r="F113" i="11"/>
  <c r="E113" i="11"/>
  <c r="Q112" i="11"/>
  <c r="J112" i="11"/>
  <c r="I112" i="11"/>
  <c r="I111" i="11"/>
  <c r="I110" i="11"/>
  <c r="F110" i="11"/>
  <c r="E110" i="11"/>
  <c r="Q109" i="11"/>
  <c r="E107" i="11" s="1"/>
  <c r="J109" i="11"/>
  <c r="I109" i="11"/>
  <c r="I108" i="11"/>
  <c r="I107" i="11"/>
  <c r="F107" i="11"/>
  <c r="Q106" i="11"/>
  <c r="J106" i="11"/>
  <c r="I106" i="11"/>
  <c r="I105" i="11"/>
  <c r="I104" i="11"/>
  <c r="F104" i="11"/>
  <c r="E104" i="11"/>
  <c r="Q103" i="11"/>
  <c r="J103" i="11"/>
  <c r="I103" i="11"/>
  <c r="I102" i="11"/>
  <c r="I101" i="11"/>
  <c r="F101" i="11"/>
  <c r="E101" i="11"/>
  <c r="Q100" i="11"/>
  <c r="E98" i="11" s="1"/>
  <c r="J100" i="11"/>
  <c r="I100" i="11"/>
  <c r="I99" i="11"/>
  <c r="I98" i="11"/>
  <c r="F98" i="11"/>
  <c r="Q97" i="11"/>
  <c r="J97" i="11"/>
  <c r="I97" i="11"/>
  <c r="I96" i="11"/>
  <c r="I95" i="11"/>
  <c r="F95" i="11"/>
  <c r="E95" i="11"/>
  <c r="Q94" i="11"/>
  <c r="J94" i="11"/>
  <c r="I94" i="11"/>
  <c r="I93" i="11"/>
  <c r="I92" i="11"/>
  <c r="F92" i="11"/>
  <c r="E92" i="11"/>
  <c r="Q91" i="11"/>
  <c r="E89" i="11" s="1"/>
  <c r="J91" i="11"/>
  <c r="I91" i="11"/>
  <c r="I90" i="11"/>
  <c r="I89" i="11"/>
  <c r="F89" i="11"/>
  <c r="Q88" i="11"/>
  <c r="J88" i="11"/>
  <c r="I88" i="11"/>
  <c r="I87" i="11"/>
  <c r="I86" i="11"/>
  <c r="F86" i="11"/>
  <c r="E86" i="11"/>
  <c r="Q85" i="11"/>
  <c r="J85" i="11"/>
  <c r="I85" i="11"/>
  <c r="I84" i="11"/>
  <c r="I83" i="11"/>
  <c r="F83" i="11"/>
  <c r="E83" i="11"/>
  <c r="Q82" i="11"/>
  <c r="E80" i="11" s="1"/>
  <c r="J82" i="11"/>
  <c r="I82" i="11"/>
  <c r="I81" i="11"/>
  <c r="I80" i="11"/>
  <c r="F80" i="11"/>
  <c r="Q79" i="11"/>
  <c r="J79" i="11"/>
  <c r="I79" i="11"/>
  <c r="I78" i="11"/>
  <c r="I77" i="11"/>
  <c r="F77" i="11"/>
  <c r="E77" i="11"/>
  <c r="Q76" i="11"/>
  <c r="E74" i="11" s="1"/>
  <c r="J76" i="11"/>
  <c r="I76" i="11"/>
  <c r="I75" i="11"/>
  <c r="I74" i="11"/>
  <c r="F74" i="11"/>
  <c r="Q73" i="11"/>
  <c r="E71" i="11" s="1"/>
  <c r="J73" i="11"/>
  <c r="I73" i="11"/>
  <c r="I72" i="11"/>
  <c r="I71" i="11"/>
  <c r="F71" i="11"/>
  <c r="Q70" i="11"/>
  <c r="J70" i="11"/>
  <c r="I70" i="11"/>
  <c r="I69" i="11"/>
  <c r="I68" i="11"/>
  <c r="F68" i="11"/>
  <c r="E68" i="11"/>
  <c r="Q67" i="11"/>
  <c r="E65" i="11" s="1"/>
  <c r="J67" i="11"/>
  <c r="I67" i="11"/>
  <c r="I66" i="11"/>
  <c r="I65" i="11"/>
  <c r="F65" i="11"/>
  <c r="Q64" i="11"/>
  <c r="E62" i="11" s="1"/>
  <c r="J64" i="11"/>
  <c r="I64" i="11"/>
  <c r="I63" i="11"/>
  <c r="I62" i="11"/>
  <c r="F62" i="11"/>
  <c r="Q61" i="11"/>
  <c r="J61" i="11"/>
  <c r="I61" i="11"/>
  <c r="I60" i="11"/>
  <c r="I59" i="11"/>
  <c r="F59" i="11"/>
  <c r="E59" i="11"/>
  <c r="Q58" i="11"/>
  <c r="E56" i="11" s="1"/>
  <c r="J58" i="11"/>
  <c r="I58" i="11"/>
  <c r="I57" i="11"/>
  <c r="I56" i="11"/>
  <c r="F56" i="11"/>
  <c r="Q55" i="11"/>
  <c r="E53" i="11" s="1"/>
  <c r="J55" i="11"/>
  <c r="I55" i="11"/>
  <c r="I54" i="11"/>
  <c r="I53" i="11"/>
  <c r="F53" i="11"/>
  <c r="Q52" i="11"/>
  <c r="J52" i="11"/>
  <c r="I52" i="11"/>
  <c r="I51" i="11"/>
  <c r="I50" i="11"/>
  <c r="F50" i="11"/>
  <c r="E50" i="11"/>
  <c r="Q49" i="11"/>
  <c r="E47" i="11" s="1"/>
  <c r="J49" i="11"/>
  <c r="I49" i="11"/>
  <c r="I48" i="11"/>
  <c r="I47" i="11"/>
  <c r="F47" i="11"/>
  <c r="Q46" i="11"/>
  <c r="E44" i="11" s="1"/>
  <c r="J46" i="11"/>
  <c r="I46" i="11"/>
  <c r="I45" i="11"/>
  <c r="I44" i="11"/>
  <c r="F44" i="11"/>
  <c r="Q43" i="11"/>
  <c r="J43" i="11"/>
  <c r="I43" i="11"/>
  <c r="I42" i="11"/>
  <c r="I41" i="11"/>
  <c r="F41" i="11"/>
  <c r="E41" i="11"/>
  <c r="Q40" i="11"/>
  <c r="E38" i="11" s="1"/>
  <c r="J40" i="11"/>
  <c r="I40" i="11"/>
  <c r="I39" i="11"/>
  <c r="I38" i="11"/>
  <c r="F38" i="11"/>
  <c r="Q37" i="11"/>
  <c r="E35" i="11" s="1"/>
  <c r="J37" i="11"/>
  <c r="I37" i="11"/>
  <c r="I36" i="11"/>
  <c r="I35" i="11"/>
  <c r="F35" i="11"/>
  <c r="Q34" i="11"/>
  <c r="J34" i="11"/>
  <c r="I34" i="11"/>
  <c r="I33" i="11"/>
  <c r="I32" i="11"/>
  <c r="F32" i="11"/>
  <c r="E32" i="11"/>
  <c r="Q31" i="11"/>
  <c r="E29" i="11" s="1"/>
  <c r="J31" i="11"/>
  <c r="I31" i="11"/>
  <c r="I30" i="11"/>
  <c r="I29" i="11"/>
  <c r="F29" i="11"/>
  <c r="Q28" i="11"/>
  <c r="E26" i="11" s="1"/>
  <c r="J28" i="11"/>
  <c r="I28" i="11"/>
  <c r="I27" i="11"/>
  <c r="I26" i="11"/>
  <c r="F26" i="11"/>
  <c r="Q25" i="11"/>
  <c r="J25" i="11"/>
  <c r="I25" i="11"/>
  <c r="I24" i="11"/>
  <c r="I23" i="11"/>
  <c r="F23" i="11"/>
  <c r="E23" i="11"/>
  <c r="Q22" i="11"/>
  <c r="J22" i="11"/>
  <c r="I22" i="11"/>
  <c r="I21" i="11"/>
  <c r="I20" i="11"/>
  <c r="F20" i="11"/>
  <c r="E20" i="11"/>
  <c r="Q19" i="11"/>
  <c r="E17" i="11" s="1"/>
  <c r="J19" i="11"/>
  <c r="I19" i="11"/>
  <c r="I18" i="11"/>
  <c r="I17" i="11"/>
  <c r="F17" i="11"/>
  <c r="Q16" i="11"/>
  <c r="J16" i="11"/>
  <c r="I16" i="11"/>
  <c r="I15" i="11"/>
  <c r="P14" i="11"/>
  <c r="I14" i="11"/>
  <c r="F14" i="11"/>
  <c r="E14" i="11"/>
  <c r="Q929" i="10"/>
  <c r="J929" i="10"/>
  <c r="I929" i="10"/>
  <c r="I928" i="10"/>
  <c r="I927" i="10"/>
  <c r="F927" i="10"/>
  <c r="E927" i="10"/>
  <c r="Q926" i="10"/>
  <c r="J926" i="10"/>
  <c r="I926" i="10"/>
  <c r="I925" i="10"/>
  <c r="I924" i="10"/>
  <c r="F924" i="10"/>
  <c r="E924" i="10"/>
  <c r="Q923" i="10"/>
  <c r="J923" i="10"/>
  <c r="I923" i="10"/>
  <c r="I922" i="10"/>
  <c r="I921" i="10"/>
  <c r="F921" i="10"/>
  <c r="E921" i="10"/>
  <c r="Q920" i="10"/>
  <c r="J920" i="10"/>
  <c r="I920" i="10"/>
  <c r="I919" i="10"/>
  <c r="I918" i="10"/>
  <c r="F918" i="10"/>
  <c r="E918" i="10"/>
  <c r="Q917" i="10"/>
  <c r="J917" i="10"/>
  <c r="I917" i="10"/>
  <c r="I916" i="10"/>
  <c r="I915" i="10"/>
  <c r="F915" i="10"/>
  <c r="E915" i="10"/>
  <c r="Q914" i="10"/>
  <c r="J914" i="10"/>
  <c r="I914" i="10"/>
  <c r="I913" i="10"/>
  <c r="I912" i="10"/>
  <c r="F912" i="10"/>
  <c r="E912" i="10"/>
  <c r="Q911" i="10"/>
  <c r="J911" i="10"/>
  <c r="I911" i="10"/>
  <c r="I910" i="10"/>
  <c r="I909" i="10"/>
  <c r="F909" i="10"/>
  <c r="E909" i="10"/>
  <c r="Q908" i="10"/>
  <c r="J908" i="10"/>
  <c r="I908" i="10"/>
  <c r="I907" i="10"/>
  <c r="I906" i="10"/>
  <c r="F906" i="10"/>
  <c r="E906" i="10"/>
  <c r="Q905" i="10"/>
  <c r="J905" i="10"/>
  <c r="I905" i="10"/>
  <c r="I904" i="10"/>
  <c r="I903" i="10"/>
  <c r="F903" i="10"/>
  <c r="E903" i="10"/>
  <c r="Q902" i="10"/>
  <c r="J902" i="10"/>
  <c r="I902" i="10"/>
  <c r="I901" i="10"/>
  <c r="I900" i="10"/>
  <c r="F900" i="10"/>
  <c r="E900" i="10"/>
  <c r="Q899" i="10"/>
  <c r="J899" i="10"/>
  <c r="I899" i="10"/>
  <c r="I898" i="10"/>
  <c r="I897" i="10"/>
  <c r="F897" i="10"/>
  <c r="E897" i="10"/>
  <c r="Q896" i="10"/>
  <c r="J896" i="10"/>
  <c r="I896" i="10"/>
  <c r="I895" i="10"/>
  <c r="I894" i="10"/>
  <c r="F894" i="10"/>
  <c r="E894" i="10"/>
  <c r="Q893" i="10"/>
  <c r="J893" i="10"/>
  <c r="I893" i="10"/>
  <c r="I892" i="10"/>
  <c r="I891" i="10"/>
  <c r="F891" i="10"/>
  <c r="E891" i="10"/>
  <c r="Q890" i="10"/>
  <c r="J890" i="10"/>
  <c r="I890" i="10"/>
  <c r="I889" i="10"/>
  <c r="I888" i="10"/>
  <c r="F888" i="10"/>
  <c r="E888" i="10"/>
  <c r="Q887" i="10"/>
  <c r="J887" i="10"/>
  <c r="I887" i="10"/>
  <c r="I886" i="10"/>
  <c r="I885" i="10"/>
  <c r="F885" i="10"/>
  <c r="E885" i="10"/>
  <c r="Q884" i="10"/>
  <c r="J884" i="10"/>
  <c r="I884" i="10"/>
  <c r="I883" i="10"/>
  <c r="I882" i="10"/>
  <c r="F882" i="10"/>
  <c r="E882" i="10"/>
  <c r="Q881" i="10"/>
  <c r="J881" i="10"/>
  <c r="I881" i="10"/>
  <c r="I880" i="10"/>
  <c r="I879" i="10"/>
  <c r="F879" i="10"/>
  <c r="E879" i="10"/>
  <c r="Q878" i="10"/>
  <c r="J878" i="10"/>
  <c r="I878" i="10"/>
  <c r="I877" i="10"/>
  <c r="I876" i="10"/>
  <c r="F876" i="10"/>
  <c r="E876" i="10"/>
  <c r="Q875" i="10"/>
  <c r="J875" i="10"/>
  <c r="I875" i="10"/>
  <c r="I874" i="10"/>
  <c r="I873" i="10"/>
  <c r="F873" i="10"/>
  <c r="E873" i="10"/>
  <c r="Q872" i="10"/>
  <c r="J872" i="10"/>
  <c r="I872" i="10"/>
  <c r="I871" i="10"/>
  <c r="I870" i="10"/>
  <c r="F870" i="10"/>
  <c r="E870" i="10"/>
  <c r="Q869" i="10"/>
  <c r="J869" i="10"/>
  <c r="I869" i="10"/>
  <c r="I868" i="10"/>
  <c r="I867" i="10"/>
  <c r="F867" i="10"/>
  <c r="E867" i="10"/>
  <c r="Q866" i="10"/>
  <c r="J866" i="10"/>
  <c r="I866" i="10"/>
  <c r="I865" i="10"/>
  <c r="I864" i="10"/>
  <c r="F864" i="10"/>
  <c r="E864" i="10"/>
  <c r="Q863" i="10"/>
  <c r="J863" i="10"/>
  <c r="I863" i="10"/>
  <c r="I862" i="10"/>
  <c r="I861" i="10"/>
  <c r="F861" i="10"/>
  <c r="E861" i="10"/>
  <c r="Q860" i="10"/>
  <c r="J860" i="10"/>
  <c r="I860" i="10"/>
  <c r="I859" i="10"/>
  <c r="I858" i="10"/>
  <c r="F858" i="10"/>
  <c r="E858" i="10"/>
  <c r="Q857" i="10"/>
  <c r="J857" i="10"/>
  <c r="I857" i="10"/>
  <c r="I856" i="10"/>
  <c r="I855" i="10"/>
  <c r="F855" i="10"/>
  <c r="E855" i="10"/>
  <c r="Q854" i="10"/>
  <c r="J854" i="10"/>
  <c r="I854" i="10"/>
  <c r="I853" i="10"/>
  <c r="I852" i="10"/>
  <c r="F852" i="10"/>
  <c r="E852" i="10"/>
  <c r="Q851" i="10"/>
  <c r="J851" i="10"/>
  <c r="I851" i="10"/>
  <c r="I850" i="10"/>
  <c r="I849" i="10"/>
  <c r="F849" i="10"/>
  <c r="E849" i="10"/>
  <c r="Q848" i="10"/>
  <c r="J848" i="10"/>
  <c r="I848" i="10"/>
  <c r="I847" i="10"/>
  <c r="I846" i="10"/>
  <c r="F846" i="10"/>
  <c r="E846" i="10"/>
  <c r="Q845" i="10"/>
  <c r="J845" i="10"/>
  <c r="I845" i="10"/>
  <c r="I844" i="10"/>
  <c r="I843" i="10"/>
  <c r="F843" i="10"/>
  <c r="E843" i="10"/>
  <c r="Q842" i="10"/>
  <c r="J842" i="10"/>
  <c r="I842" i="10"/>
  <c r="I841" i="10"/>
  <c r="I840" i="10"/>
  <c r="F840" i="10"/>
  <c r="E840" i="10"/>
  <c r="Q839" i="10"/>
  <c r="J839" i="10"/>
  <c r="I839" i="10"/>
  <c r="I838" i="10"/>
  <c r="I837" i="10"/>
  <c r="F837" i="10"/>
  <c r="E837" i="10"/>
  <c r="Q836" i="10"/>
  <c r="J836" i="10"/>
  <c r="I836" i="10"/>
  <c r="I835" i="10"/>
  <c r="I834" i="10"/>
  <c r="F834" i="10"/>
  <c r="E834" i="10"/>
  <c r="Q833" i="10"/>
  <c r="J833" i="10"/>
  <c r="I833" i="10"/>
  <c r="I832" i="10"/>
  <c r="I831" i="10"/>
  <c r="F831" i="10"/>
  <c r="E831" i="10"/>
  <c r="Q830" i="10"/>
  <c r="J830" i="10"/>
  <c r="I830" i="10"/>
  <c r="I829" i="10"/>
  <c r="I828" i="10"/>
  <c r="F828" i="10"/>
  <c r="E828" i="10"/>
  <c r="Q827" i="10"/>
  <c r="J827" i="10"/>
  <c r="I827" i="10"/>
  <c r="I826" i="10"/>
  <c r="I825" i="10"/>
  <c r="F825" i="10"/>
  <c r="E825" i="10"/>
  <c r="Q824" i="10"/>
  <c r="J824" i="10"/>
  <c r="I824" i="10"/>
  <c r="I823" i="10"/>
  <c r="I822" i="10"/>
  <c r="F822" i="10"/>
  <c r="E822" i="10"/>
  <c r="Q821" i="10"/>
  <c r="J821" i="10"/>
  <c r="I821" i="10"/>
  <c r="I820" i="10"/>
  <c r="I819" i="10"/>
  <c r="F819" i="10"/>
  <c r="E819" i="10"/>
  <c r="Q818" i="10"/>
  <c r="J818" i="10"/>
  <c r="I818" i="10"/>
  <c r="I817" i="10"/>
  <c r="I816" i="10"/>
  <c r="F816" i="10"/>
  <c r="E816" i="10"/>
  <c r="Q815" i="10"/>
  <c r="J815" i="10"/>
  <c r="I815" i="10"/>
  <c r="I814" i="10"/>
  <c r="I813" i="10"/>
  <c r="F813" i="10"/>
  <c r="E813" i="10"/>
  <c r="Q812" i="10"/>
  <c r="J812" i="10"/>
  <c r="I812" i="10"/>
  <c r="I811" i="10"/>
  <c r="I810" i="10"/>
  <c r="F810" i="10"/>
  <c r="E810" i="10"/>
  <c r="Q809" i="10"/>
  <c r="J809" i="10"/>
  <c r="I809" i="10"/>
  <c r="I808" i="10"/>
  <c r="I807" i="10"/>
  <c r="F807" i="10"/>
  <c r="E807" i="10"/>
  <c r="Q806" i="10"/>
  <c r="J806" i="10"/>
  <c r="I806" i="10"/>
  <c r="I805" i="10"/>
  <c r="I804" i="10"/>
  <c r="F804" i="10"/>
  <c r="E804" i="10"/>
  <c r="Q803" i="10"/>
  <c r="J803" i="10"/>
  <c r="I803" i="10"/>
  <c r="I802" i="10"/>
  <c r="I801" i="10"/>
  <c r="F801" i="10"/>
  <c r="E801" i="10"/>
  <c r="Q800" i="10"/>
  <c r="J800" i="10"/>
  <c r="I800" i="10"/>
  <c r="I799" i="10"/>
  <c r="I798" i="10"/>
  <c r="F798" i="10"/>
  <c r="E798" i="10"/>
  <c r="Q797" i="10"/>
  <c r="J797" i="10"/>
  <c r="I797" i="10"/>
  <c r="I796" i="10"/>
  <c r="I795" i="10"/>
  <c r="F795" i="10"/>
  <c r="E795" i="10"/>
  <c r="Q794" i="10"/>
  <c r="J794" i="10"/>
  <c r="I794" i="10"/>
  <c r="I793" i="10"/>
  <c r="I792" i="10"/>
  <c r="F792" i="10"/>
  <c r="E792" i="10"/>
  <c r="Q791" i="10"/>
  <c r="J791" i="10"/>
  <c r="I791" i="10"/>
  <c r="I790" i="10"/>
  <c r="I789" i="10"/>
  <c r="F789" i="10"/>
  <c r="E789" i="10"/>
  <c r="Q788" i="10"/>
  <c r="J788" i="10"/>
  <c r="I788" i="10"/>
  <c r="I787" i="10"/>
  <c r="I786" i="10"/>
  <c r="F786" i="10"/>
  <c r="E786" i="10"/>
  <c r="Q785" i="10"/>
  <c r="J785" i="10"/>
  <c r="I785" i="10"/>
  <c r="I784" i="10"/>
  <c r="I783" i="10"/>
  <c r="F783" i="10"/>
  <c r="E783" i="10"/>
  <c r="Q782" i="10"/>
  <c r="J782" i="10"/>
  <c r="I782" i="10"/>
  <c r="I781" i="10"/>
  <c r="I780" i="10"/>
  <c r="F780" i="10"/>
  <c r="E780" i="10"/>
  <c r="Q779" i="10"/>
  <c r="J779" i="10"/>
  <c r="I779" i="10"/>
  <c r="I778" i="10"/>
  <c r="I777" i="10"/>
  <c r="F777" i="10"/>
  <c r="E777" i="10"/>
  <c r="Q776" i="10"/>
  <c r="J776" i="10"/>
  <c r="I776" i="10"/>
  <c r="I775" i="10"/>
  <c r="I774" i="10"/>
  <c r="F774" i="10"/>
  <c r="E774" i="10"/>
  <c r="Q773" i="10"/>
  <c r="J773" i="10"/>
  <c r="I773" i="10"/>
  <c r="I772" i="10"/>
  <c r="I771" i="10"/>
  <c r="F771" i="10"/>
  <c r="E771" i="10"/>
  <c r="Q770" i="10"/>
  <c r="J770" i="10"/>
  <c r="I770" i="10"/>
  <c r="I769" i="10"/>
  <c r="I768" i="10"/>
  <c r="F768" i="10"/>
  <c r="E768" i="10"/>
  <c r="Q767" i="10"/>
  <c r="J767" i="10"/>
  <c r="I767" i="10"/>
  <c r="I766" i="10"/>
  <c r="I765" i="10"/>
  <c r="F765" i="10"/>
  <c r="E765" i="10"/>
  <c r="Q764" i="10"/>
  <c r="J764" i="10"/>
  <c r="I764" i="10"/>
  <c r="Q763" i="10"/>
  <c r="J763" i="10"/>
  <c r="I763" i="10"/>
  <c r="I762" i="10"/>
  <c r="I761" i="10"/>
  <c r="F761" i="10"/>
  <c r="E761" i="10"/>
  <c r="Q760" i="10"/>
  <c r="J760" i="10"/>
  <c r="I760" i="10"/>
  <c r="I759" i="10"/>
  <c r="I758" i="10"/>
  <c r="F758" i="10"/>
  <c r="E758" i="10"/>
  <c r="Q757" i="10"/>
  <c r="J757" i="10"/>
  <c r="I757" i="10"/>
  <c r="I756" i="10"/>
  <c r="I755" i="10"/>
  <c r="F755" i="10"/>
  <c r="E755" i="10"/>
  <c r="Q754" i="10"/>
  <c r="J754" i="10"/>
  <c r="I754" i="10"/>
  <c r="I753" i="10"/>
  <c r="I752" i="10"/>
  <c r="F752" i="10"/>
  <c r="E752" i="10"/>
  <c r="Q751" i="10"/>
  <c r="J751" i="10"/>
  <c r="I751" i="10"/>
  <c r="I750" i="10"/>
  <c r="I749" i="10"/>
  <c r="F749" i="10"/>
  <c r="E749" i="10"/>
  <c r="Q748" i="10"/>
  <c r="J748" i="10"/>
  <c r="I748" i="10"/>
  <c r="I747" i="10"/>
  <c r="I746" i="10"/>
  <c r="F746" i="10"/>
  <c r="E746" i="10"/>
  <c r="Q745" i="10"/>
  <c r="J745" i="10"/>
  <c r="I745" i="10"/>
  <c r="I744" i="10"/>
  <c r="I743" i="10"/>
  <c r="F743" i="10"/>
  <c r="E743" i="10"/>
  <c r="Q742" i="10"/>
  <c r="J742" i="10"/>
  <c r="I742" i="10"/>
  <c r="I741" i="10"/>
  <c r="I740" i="10"/>
  <c r="F740" i="10"/>
  <c r="E740" i="10"/>
  <c r="Q739" i="10"/>
  <c r="J739" i="10"/>
  <c r="I739" i="10"/>
  <c r="I738" i="10"/>
  <c r="I737" i="10"/>
  <c r="F737" i="10"/>
  <c r="E737" i="10"/>
  <c r="Q736" i="10"/>
  <c r="J736" i="10"/>
  <c r="I736" i="10"/>
  <c r="I735" i="10"/>
  <c r="I734" i="10"/>
  <c r="F734" i="10"/>
  <c r="E734" i="10"/>
  <c r="Q733" i="10"/>
  <c r="J733" i="10"/>
  <c r="I733" i="10"/>
  <c r="I732" i="10"/>
  <c r="I731" i="10"/>
  <c r="F731" i="10"/>
  <c r="E731" i="10"/>
  <c r="Q730" i="10"/>
  <c r="J730" i="10"/>
  <c r="I730" i="10"/>
  <c r="I729" i="10"/>
  <c r="I728" i="10"/>
  <c r="F728" i="10"/>
  <c r="E728" i="10"/>
  <c r="Q727" i="10"/>
  <c r="J727" i="10"/>
  <c r="I727" i="10"/>
  <c r="I726" i="10"/>
  <c r="I725" i="10"/>
  <c r="F725" i="10"/>
  <c r="E725" i="10"/>
  <c r="Q724" i="10"/>
  <c r="J724" i="10"/>
  <c r="I724" i="10"/>
  <c r="I723" i="10"/>
  <c r="I722" i="10"/>
  <c r="F722" i="10"/>
  <c r="E722" i="10"/>
  <c r="Q721" i="10"/>
  <c r="J721" i="10"/>
  <c r="I721" i="10"/>
  <c r="I720" i="10"/>
  <c r="I719" i="10"/>
  <c r="F719" i="10"/>
  <c r="E719" i="10"/>
  <c r="Q718" i="10"/>
  <c r="J718" i="10"/>
  <c r="I718" i="10"/>
  <c r="I717" i="10"/>
  <c r="I716" i="10"/>
  <c r="F716" i="10"/>
  <c r="E716" i="10"/>
  <c r="Q715" i="10"/>
  <c r="J715" i="10"/>
  <c r="I715" i="10"/>
  <c r="I714" i="10"/>
  <c r="I713" i="10"/>
  <c r="F713" i="10"/>
  <c r="E713" i="10"/>
  <c r="Q712" i="10"/>
  <c r="J712" i="10"/>
  <c r="I712" i="10"/>
  <c r="I711" i="10"/>
  <c r="I710" i="10"/>
  <c r="F710" i="10"/>
  <c r="E710" i="10"/>
  <c r="Q709" i="10"/>
  <c r="J709" i="10"/>
  <c r="I709" i="10"/>
  <c r="I708" i="10"/>
  <c r="I707" i="10"/>
  <c r="F707" i="10"/>
  <c r="E707" i="10"/>
  <c r="Q706" i="10"/>
  <c r="J706" i="10"/>
  <c r="I706" i="10"/>
  <c r="I705" i="10"/>
  <c r="I704" i="10"/>
  <c r="F704" i="10"/>
  <c r="E704" i="10"/>
  <c r="Q703" i="10"/>
  <c r="J703" i="10"/>
  <c r="I703" i="10"/>
  <c r="I702" i="10"/>
  <c r="I701" i="10"/>
  <c r="F701" i="10"/>
  <c r="E701" i="10"/>
  <c r="Q700" i="10"/>
  <c r="J700" i="10"/>
  <c r="I700" i="10"/>
  <c r="I699" i="10"/>
  <c r="I698" i="10"/>
  <c r="F698" i="10"/>
  <c r="E698" i="10"/>
  <c r="Q697" i="10"/>
  <c r="J697" i="10"/>
  <c r="I697" i="10"/>
  <c r="I696" i="10"/>
  <c r="I695" i="10"/>
  <c r="F695" i="10"/>
  <c r="E695" i="10"/>
  <c r="Q694" i="10"/>
  <c r="J694" i="10"/>
  <c r="I694" i="10"/>
  <c r="I693" i="10"/>
  <c r="I692" i="10"/>
  <c r="F692" i="10"/>
  <c r="E692" i="10"/>
  <c r="Q691" i="10"/>
  <c r="J691" i="10"/>
  <c r="I691" i="10"/>
  <c r="I690" i="10"/>
  <c r="I689" i="10"/>
  <c r="F689" i="10"/>
  <c r="E689" i="10"/>
  <c r="Q688" i="10"/>
  <c r="J688" i="10"/>
  <c r="I688" i="10"/>
  <c r="I687" i="10"/>
  <c r="I686" i="10"/>
  <c r="F686" i="10"/>
  <c r="E686" i="10"/>
  <c r="Q685" i="10"/>
  <c r="J685" i="10"/>
  <c r="I685" i="10"/>
  <c r="I684" i="10"/>
  <c r="I683" i="10"/>
  <c r="F683" i="10"/>
  <c r="E683" i="10"/>
  <c r="Q682" i="10"/>
  <c r="J682" i="10"/>
  <c r="I682" i="10"/>
  <c r="I681" i="10"/>
  <c r="I680" i="10"/>
  <c r="F680" i="10"/>
  <c r="E680" i="10"/>
  <c r="Q679" i="10"/>
  <c r="J679" i="10"/>
  <c r="I679" i="10"/>
  <c r="I678" i="10"/>
  <c r="I677" i="10"/>
  <c r="F677" i="10"/>
  <c r="E677" i="10"/>
  <c r="Q676" i="10"/>
  <c r="J676" i="10"/>
  <c r="I676" i="10"/>
  <c r="I675" i="10"/>
  <c r="I674" i="10"/>
  <c r="F674" i="10"/>
  <c r="E674" i="10"/>
  <c r="Q673" i="10"/>
  <c r="J673" i="10"/>
  <c r="I673" i="10"/>
  <c r="I672" i="10"/>
  <c r="I671" i="10"/>
  <c r="F671" i="10"/>
  <c r="E671" i="10"/>
  <c r="Q670" i="10"/>
  <c r="J670" i="10"/>
  <c r="I670" i="10"/>
  <c r="I669" i="10"/>
  <c r="I668" i="10"/>
  <c r="F668" i="10"/>
  <c r="E668" i="10"/>
  <c r="Q667" i="10"/>
  <c r="J667" i="10"/>
  <c r="I667" i="10"/>
  <c r="I666" i="10"/>
  <c r="I665" i="10"/>
  <c r="F665" i="10"/>
  <c r="E665" i="10"/>
  <c r="Q664" i="10"/>
  <c r="J664" i="10"/>
  <c r="I664" i="10"/>
  <c r="I663" i="10"/>
  <c r="I662" i="10"/>
  <c r="F662" i="10"/>
  <c r="E662" i="10"/>
  <c r="Q661" i="10"/>
  <c r="J661" i="10"/>
  <c r="I661" i="10"/>
  <c r="I660" i="10"/>
  <c r="I659" i="10"/>
  <c r="F659" i="10"/>
  <c r="E659" i="10"/>
  <c r="Q658" i="10"/>
  <c r="J658" i="10"/>
  <c r="I658" i="10"/>
  <c r="I657" i="10"/>
  <c r="I656" i="10"/>
  <c r="F656" i="10"/>
  <c r="E656" i="10"/>
  <c r="Q655" i="10"/>
  <c r="J655" i="10"/>
  <c r="I655" i="10"/>
  <c r="I654" i="10"/>
  <c r="I653" i="10"/>
  <c r="F653" i="10"/>
  <c r="E653" i="10"/>
  <c r="Q652" i="10"/>
  <c r="J652" i="10"/>
  <c r="I652" i="10"/>
  <c r="I651" i="10"/>
  <c r="I650" i="10"/>
  <c r="F650" i="10"/>
  <c r="E650" i="10"/>
  <c r="Q649" i="10"/>
  <c r="J649" i="10"/>
  <c r="I649" i="10"/>
  <c r="I648" i="10"/>
  <c r="I647" i="10"/>
  <c r="F647" i="10"/>
  <c r="E647" i="10"/>
  <c r="Q646" i="10"/>
  <c r="J646" i="10"/>
  <c r="I646" i="10"/>
  <c r="I645" i="10"/>
  <c r="I644" i="10"/>
  <c r="F644" i="10"/>
  <c r="E644" i="10"/>
  <c r="Q643" i="10"/>
  <c r="J643" i="10"/>
  <c r="I643" i="10"/>
  <c r="I642" i="10"/>
  <c r="I641" i="10"/>
  <c r="F641" i="10"/>
  <c r="E641" i="10"/>
  <c r="Q640" i="10"/>
  <c r="J640" i="10"/>
  <c r="I640" i="10"/>
  <c r="I639" i="10"/>
  <c r="I638" i="10"/>
  <c r="F638" i="10"/>
  <c r="E638" i="10"/>
  <c r="Q637" i="10"/>
  <c r="J637" i="10"/>
  <c r="I637" i="10"/>
  <c r="I636" i="10"/>
  <c r="I635" i="10"/>
  <c r="F635" i="10"/>
  <c r="E635" i="10"/>
  <c r="Q634" i="10"/>
  <c r="J634" i="10"/>
  <c r="I634" i="10"/>
  <c r="I633" i="10"/>
  <c r="I632" i="10"/>
  <c r="F632" i="10"/>
  <c r="E632" i="10"/>
  <c r="Q631" i="10"/>
  <c r="J631" i="10"/>
  <c r="I631" i="10"/>
  <c r="I630" i="10"/>
  <c r="I629" i="10"/>
  <c r="F629" i="10"/>
  <c r="E629" i="10"/>
  <c r="Q628" i="10"/>
  <c r="J628" i="10"/>
  <c r="I628" i="10"/>
  <c r="I627" i="10"/>
  <c r="I626" i="10"/>
  <c r="F626" i="10"/>
  <c r="E626" i="10"/>
  <c r="Q625" i="10"/>
  <c r="J625" i="10"/>
  <c r="I625" i="10"/>
  <c r="I624" i="10"/>
  <c r="I623" i="10"/>
  <c r="F623" i="10"/>
  <c r="E623" i="10"/>
  <c r="Q622" i="10"/>
  <c r="J622" i="10"/>
  <c r="I622" i="10"/>
  <c r="I621" i="10"/>
  <c r="I620" i="10"/>
  <c r="F620" i="10"/>
  <c r="E620" i="10"/>
  <c r="Q619" i="10"/>
  <c r="J619" i="10"/>
  <c r="I619" i="10"/>
  <c r="I618" i="10"/>
  <c r="I617" i="10"/>
  <c r="F617" i="10"/>
  <c r="E617" i="10"/>
  <c r="Q616" i="10"/>
  <c r="J616" i="10"/>
  <c r="I616" i="10"/>
  <c r="I615" i="10"/>
  <c r="I614" i="10"/>
  <c r="F614" i="10"/>
  <c r="E614" i="10"/>
  <c r="Q613" i="10"/>
  <c r="J613" i="10"/>
  <c r="I613" i="10"/>
  <c r="I612" i="10"/>
  <c r="I611" i="10"/>
  <c r="F611" i="10"/>
  <c r="E611" i="10"/>
  <c r="Q610" i="10"/>
  <c r="J610" i="10"/>
  <c r="I610" i="10"/>
  <c r="I609" i="10"/>
  <c r="I608" i="10"/>
  <c r="F608" i="10"/>
  <c r="E608" i="10"/>
  <c r="Q607" i="10"/>
  <c r="J607" i="10"/>
  <c r="I607" i="10"/>
  <c r="I606" i="10"/>
  <c r="I605" i="10"/>
  <c r="F605" i="10"/>
  <c r="E605" i="10"/>
  <c r="Q604" i="10"/>
  <c r="J604" i="10"/>
  <c r="I604" i="10"/>
  <c r="I603" i="10"/>
  <c r="I602" i="10"/>
  <c r="F602" i="10"/>
  <c r="E602" i="10"/>
  <c r="Q601" i="10"/>
  <c r="J601" i="10"/>
  <c r="I601" i="10"/>
  <c r="I600" i="10"/>
  <c r="I599" i="10"/>
  <c r="F599" i="10"/>
  <c r="E599" i="10"/>
  <c r="Q598" i="10"/>
  <c r="J598" i="10"/>
  <c r="I598" i="10"/>
  <c r="I597" i="10"/>
  <c r="I596" i="10"/>
  <c r="F596" i="10"/>
  <c r="E596" i="10"/>
  <c r="Q595" i="10"/>
  <c r="J595" i="10"/>
  <c r="I595" i="10"/>
  <c r="I594" i="10"/>
  <c r="I593" i="10"/>
  <c r="F593" i="10"/>
  <c r="E593" i="10"/>
  <c r="Q592" i="10"/>
  <c r="J592" i="10"/>
  <c r="I592" i="10"/>
  <c r="I591" i="10"/>
  <c r="I590" i="10"/>
  <c r="F590" i="10"/>
  <c r="E590" i="10"/>
  <c r="Q589" i="10"/>
  <c r="J589" i="10"/>
  <c r="I589" i="10"/>
  <c r="I588" i="10"/>
  <c r="I587" i="10"/>
  <c r="F587" i="10"/>
  <c r="E587" i="10"/>
  <c r="Q586" i="10"/>
  <c r="J586" i="10"/>
  <c r="I586" i="10"/>
  <c r="I585" i="10"/>
  <c r="I584" i="10"/>
  <c r="F584" i="10"/>
  <c r="E584" i="10"/>
  <c r="Q583" i="10"/>
  <c r="J583" i="10"/>
  <c r="I583" i="10"/>
  <c r="I582" i="10"/>
  <c r="I581" i="10"/>
  <c r="F581" i="10"/>
  <c r="E581" i="10"/>
  <c r="Q580" i="10"/>
  <c r="J580" i="10"/>
  <c r="I580" i="10"/>
  <c r="I579" i="10"/>
  <c r="I578" i="10"/>
  <c r="F578" i="10"/>
  <c r="E578" i="10"/>
  <c r="Q577" i="10"/>
  <c r="J577" i="10"/>
  <c r="I577" i="10"/>
  <c r="I576" i="10"/>
  <c r="I575" i="10"/>
  <c r="F575" i="10"/>
  <c r="E575" i="10"/>
  <c r="Q574" i="10"/>
  <c r="J574" i="10"/>
  <c r="I574" i="10"/>
  <c r="I573" i="10"/>
  <c r="I572" i="10"/>
  <c r="F572" i="10"/>
  <c r="E572" i="10"/>
  <c r="Q571" i="10"/>
  <c r="J571" i="10"/>
  <c r="I571" i="10"/>
  <c r="I570" i="10"/>
  <c r="I569" i="10"/>
  <c r="F569" i="10"/>
  <c r="E569" i="10"/>
  <c r="Q568" i="10"/>
  <c r="J568" i="10"/>
  <c r="I568" i="10"/>
  <c r="I567" i="10"/>
  <c r="I566" i="10"/>
  <c r="F566" i="10"/>
  <c r="E566" i="10"/>
  <c r="Q565" i="10"/>
  <c r="J565" i="10"/>
  <c r="I565" i="10"/>
  <c r="I564" i="10"/>
  <c r="I563" i="10"/>
  <c r="F563" i="10"/>
  <c r="E563" i="10"/>
  <c r="Q562" i="10"/>
  <c r="J562" i="10"/>
  <c r="I562" i="10"/>
  <c r="I561" i="10"/>
  <c r="I560" i="10"/>
  <c r="F560" i="10"/>
  <c r="E560" i="10"/>
  <c r="Q559" i="10"/>
  <c r="J559" i="10"/>
  <c r="I559" i="10"/>
  <c r="I558" i="10"/>
  <c r="I557" i="10"/>
  <c r="F557" i="10"/>
  <c r="E557" i="10"/>
  <c r="Q556" i="10"/>
  <c r="J556" i="10"/>
  <c r="I556" i="10"/>
  <c r="I555" i="10"/>
  <c r="I554" i="10"/>
  <c r="F554" i="10"/>
  <c r="E554" i="10"/>
  <c r="Q553" i="10"/>
  <c r="J553" i="10"/>
  <c r="I553" i="10"/>
  <c r="I552" i="10"/>
  <c r="I551" i="10"/>
  <c r="F551" i="10"/>
  <c r="E551" i="10"/>
  <c r="Q550" i="10"/>
  <c r="J550" i="10"/>
  <c r="I550" i="10"/>
  <c r="I549" i="10"/>
  <c r="I548" i="10"/>
  <c r="F548" i="10"/>
  <c r="E548" i="10"/>
  <c r="Q547" i="10"/>
  <c r="J547" i="10"/>
  <c r="I547" i="10"/>
  <c r="I546" i="10"/>
  <c r="I545" i="10"/>
  <c r="F545" i="10"/>
  <c r="E545" i="10"/>
  <c r="Q544" i="10"/>
  <c r="J544" i="10"/>
  <c r="I544" i="10"/>
  <c r="I543" i="10"/>
  <c r="I542" i="10"/>
  <c r="F542" i="10"/>
  <c r="E542" i="10"/>
  <c r="Q541" i="10"/>
  <c r="J541" i="10"/>
  <c r="I541" i="10"/>
  <c r="I540" i="10"/>
  <c r="I539" i="10"/>
  <c r="F539" i="10"/>
  <c r="E539" i="10"/>
  <c r="Q538" i="10"/>
  <c r="J538" i="10"/>
  <c r="I538" i="10"/>
  <c r="I537" i="10"/>
  <c r="I536" i="10"/>
  <c r="F536" i="10"/>
  <c r="E536" i="10"/>
  <c r="Q535" i="10"/>
  <c r="J535" i="10"/>
  <c r="I535" i="10"/>
  <c r="I534" i="10"/>
  <c r="I533" i="10"/>
  <c r="F533" i="10"/>
  <c r="E533" i="10"/>
  <c r="Q532" i="10"/>
  <c r="J532" i="10"/>
  <c r="I532" i="10"/>
  <c r="I531" i="10"/>
  <c r="I530" i="10"/>
  <c r="F530" i="10"/>
  <c r="E530" i="10"/>
  <c r="Q529" i="10"/>
  <c r="J529" i="10"/>
  <c r="I529" i="10"/>
  <c r="I528" i="10"/>
  <c r="I527" i="10"/>
  <c r="F527" i="10"/>
  <c r="E527" i="10"/>
  <c r="Q526" i="10"/>
  <c r="J526" i="10"/>
  <c r="I526" i="10"/>
  <c r="I525" i="10"/>
  <c r="I524" i="10"/>
  <c r="F524" i="10"/>
  <c r="E524" i="10"/>
  <c r="Q523" i="10"/>
  <c r="J523" i="10"/>
  <c r="I523" i="10"/>
  <c r="I522" i="10"/>
  <c r="I521" i="10"/>
  <c r="F521" i="10"/>
  <c r="E521" i="10"/>
  <c r="Q520" i="10"/>
  <c r="J520" i="10"/>
  <c r="I520" i="10"/>
  <c r="I519" i="10"/>
  <c r="I518" i="10"/>
  <c r="F518" i="10"/>
  <c r="E518" i="10"/>
  <c r="Q517" i="10"/>
  <c r="J517" i="10"/>
  <c r="I517" i="10"/>
  <c r="I516" i="10"/>
  <c r="I515" i="10"/>
  <c r="F515" i="10"/>
  <c r="E515" i="10"/>
  <c r="Q514" i="10"/>
  <c r="J514" i="10"/>
  <c r="I514" i="10"/>
  <c r="I513" i="10"/>
  <c r="I512" i="10"/>
  <c r="F512" i="10"/>
  <c r="E512" i="10"/>
  <c r="Q511" i="10"/>
  <c r="J511" i="10"/>
  <c r="I511" i="10"/>
  <c r="I510" i="10"/>
  <c r="I509" i="10"/>
  <c r="F509" i="10"/>
  <c r="E509" i="10"/>
  <c r="Q508" i="10"/>
  <c r="J508" i="10"/>
  <c r="I508" i="10"/>
  <c r="I507" i="10"/>
  <c r="I506" i="10"/>
  <c r="F506" i="10"/>
  <c r="E506" i="10"/>
  <c r="Q505" i="10"/>
  <c r="J505" i="10"/>
  <c r="I505" i="10"/>
  <c r="I504" i="10"/>
  <c r="I503" i="10"/>
  <c r="F503" i="10"/>
  <c r="E503" i="10"/>
  <c r="Q502" i="10"/>
  <c r="J502" i="10"/>
  <c r="I502" i="10"/>
  <c r="I501" i="10"/>
  <c r="I500" i="10"/>
  <c r="F500" i="10"/>
  <c r="E500" i="10"/>
  <c r="Q499" i="10"/>
  <c r="J499" i="10"/>
  <c r="I499" i="10"/>
  <c r="I498" i="10"/>
  <c r="I497" i="10"/>
  <c r="F497" i="10"/>
  <c r="E497" i="10"/>
  <c r="Q496" i="10"/>
  <c r="J496" i="10"/>
  <c r="I496" i="10"/>
  <c r="I495" i="10"/>
  <c r="I494" i="10"/>
  <c r="F494" i="10"/>
  <c r="E494" i="10"/>
  <c r="Q493" i="10"/>
  <c r="J493" i="10"/>
  <c r="I493" i="10"/>
  <c r="I492" i="10"/>
  <c r="I491" i="10"/>
  <c r="F491" i="10"/>
  <c r="E491" i="10"/>
  <c r="Q490" i="10"/>
  <c r="J490" i="10"/>
  <c r="I490" i="10"/>
  <c r="I489" i="10"/>
  <c r="I488" i="10"/>
  <c r="F488" i="10"/>
  <c r="E488" i="10"/>
  <c r="Q487" i="10"/>
  <c r="J487" i="10"/>
  <c r="I487" i="10"/>
  <c r="I486" i="10"/>
  <c r="I485" i="10"/>
  <c r="F485" i="10"/>
  <c r="E485" i="10"/>
  <c r="Q484" i="10"/>
  <c r="J484" i="10"/>
  <c r="I484" i="10"/>
  <c r="I483" i="10"/>
  <c r="I482" i="10"/>
  <c r="F482" i="10"/>
  <c r="E482" i="10"/>
  <c r="Q481" i="10"/>
  <c r="J481" i="10"/>
  <c r="I481" i="10"/>
  <c r="I480" i="10"/>
  <c r="I479" i="10"/>
  <c r="F479" i="10"/>
  <c r="E479" i="10"/>
  <c r="Q478" i="10"/>
  <c r="J478" i="10"/>
  <c r="I478" i="10"/>
  <c r="I477" i="10"/>
  <c r="I476" i="10"/>
  <c r="F476" i="10"/>
  <c r="E476" i="10"/>
  <c r="Q475" i="10"/>
  <c r="J475" i="10"/>
  <c r="I475" i="10"/>
  <c r="I474" i="10"/>
  <c r="I473" i="10"/>
  <c r="F473" i="10"/>
  <c r="E473" i="10"/>
  <c r="Q472" i="10"/>
  <c r="J472" i="10"/>
  <c r="I472" i="10"/>
  <c r="I471" i="10"/>
  <c r="I470" i="10"/>
  <c r="F470" i="10"/>
  <c r="E470" i="10"/>
  <c r="Q469" i="10"/>
  <c r="J469" i="10"/>
  <c r="I469" i="10"/>
  <c r="I468" i="10"/>
  <c r="I467" i="10"/>
  <c r="F467" i="10"/>
  <c r="E467" i="10"/>
  <c r="Q466" i="10"/>
  <c r="J466" i="10"/>
  <c r="I466" i="10"/>
  <c r="I465" i="10"/>
  <c r="I464" i="10"/>
  <c r="F464" i="10"/>
  <c r="E464" i="10"/>
  <c r="Q463" i="10"/>
  <c r="J463" i="10"/>
  <c r="I463" i="10"/>
  <c r="I462" i="10"/>
  <c r="I461" i="10"/>
  <c r="F461" i="10"/>
  <c r="E461" i="10"/>
  <c r="Q460" i="10"/>
  <c r="J460" i="10"/>
  <c r="I460" i="10"/>
  <c r="I459" i="10"/>
  <c r="I458" i="10"/>
  <c r="F458" i="10"/>
  <c r="E458" i="10"/>
  <c r="Q457" i="10"/>
  <c r="J457" i="10"/>
  <c r="I457" i="10"/>
  <c r="I456" i="10"/>
  <c r="I455" i="10"/>
  <c r="F455" i="10"/>
  <c r="E455" i="10"/>
  <c r="Q454" i="10"/>
  <c r="J454" i="10"/>
  <c r="I454" i="10"/>
  <c r="I453" i="10"/>
  <c r="I452" i="10"/>
  <c r="F452" i="10"/>
  <c r="E452" i="10"/>
  <c r="Q451" i="10"/>
  <c r="J451" i="10"/>
  <c r="I451" i="10"/>
  <c r="I450" i="10"/>
  <c r="I449" i="10"/>
  <c r="F449" i="10"/>
  <c r="E449" i="10"/>
  <c r="Q448" i="10"/>
  <c r="J448" i="10"/>
  <c r="I448" i="10"/>
  <c r="I447" i="10"/>
  <c r="I446" i="10"/>
  <c r="F446" i="10"/>
  <c r="E446" i="10"/>
  <c r="Q445" i="10"/>
  <c r="J445" i="10"/>
  <c r="I445" i="10"/>
  <c r="I444" i="10"/>
  <c r="I443" i="10"/>
  <c r="F443" i="10"/>
  <c r="E443" i="10"/>
  <c r="Q442" i="10"/>
  <c r="J442" i="10"/>
  <c r="I442" i="10"/>
  <c r="I441" i="10"/>
  <c r="I440" i="10"/>
  <c r="F440" i="10"/>
  <c r="E440" i="10"/>
  <c r="Q439" i="10"/>
  <c r="J439" i="10"/>
  <c r="I439" i="10"/>
  <c r="I438" i="10"/>
  <c r="I437" i="10"/>
  <c r="F437" i="10"/>
  <c r="E437" i="10"/>
  <c r="Q436" i="10"/>
  <c r="J436" i="10"/>
  <c r="I436" i="10"/>
  <c r="I435" i="10"/>
  <c r="I434" i="10"/>
  <c r="F434" i="10"/>
  <c r="E434" i="10"/>
  <c r="Q433" i="10"/>
  <c r="J433" i="10"/>
  <c r="I433" i="10"/>
  <c r="I432" i="10"/>
  <c r="I431" i="10"/>
  <c r="F431" i="10"/>
  <c r="E431" i="10"/>
  <c r="Q430" i="10"/>
  <c r="J430" i="10"/>
  <c r="I430" i="10"/>
  <c r="I429" i="10"/>
  <c r="I428" i="10"/>
  <c r="F428" i="10"/>
  <c r="E428" i="10"/>
  <c r="Q427" i="10"/>
  <c r="J427" i="10"/>
  <c r="I427" i="10"/>
  <c r="I426" i="10"/>
  <c r="I425" i="10"/>
  <c r="F425" i="10"/>
  <c r="E425" i="10"/>
  <c r="Q424" i="10"/>
  <c r="J424" i="10"/>
  <c r="I424" i="10"/>
  <c r="I423" i="10"/>
  <c r="I422" i="10"/>
  <c r="F422" i="10"/>
  <c r="E422" i="10"/>
  <c r="Q421" i="10"/>
  <c r="J421" i="10"/>
  <c r="I421" i="10"/>
  <c r="I420" i="10"/>
  <c r="I419" i="10"/>
  <c r="F419" i="10"/>
  <c r="E419" i="10"/>
  <c r="Q418" i="10"/>
  <c r="J418" i="10"/>
  <c r="I418" i="10"/>
  <c r="I417" i="10"/>
  <c r="I416" i="10"/>
  <c r="F416" i="10"/>
  <c r="E416" i="10"/>
  <c r="Q415" i="10"/>
  <c r="J415" i="10"/>
  <c r="I415" i="10"/>
  <c r="I414" i="10"/>
  <c r="I413" i="10"/>
  <c r="F413" i="10"/>
  <c r="E413" i="10"/>
  <c r="Q412" i="10"/>
  <c r="J412" i="10"/>
  <c r="I412" i="10"/>
  <c r="I411" i="10"/>
  <c r="I410" i="10"/>
  <c r="F410" i="10"/>
  <c r="E410" i="10"/>
  <c r="Q409" i="10"/>
  <c r="J409" i="10"/>
  <c r="I409" i="10"/>
  <c r="I408" i="10"/>
  <c r="I407" i="10"/>
  <c r="F407" i="10"/>
  <c r="E407" i="10"/>
  <c r="Q406" i="10"/>
  <c r="J406" i="10"/>
  <c r="I406" i="10"/>
  <c r="I405" i="10"/>
  <c r="I404" i="10"/>
  <c r="F404" i="10"/>
  <c r="E404" i="10"/>
  <c r="Q403" i="10"/>
  <c r="J403" i="10"/>
  <c r="I403" i="10"/>
  <c r="I402" i="10"/>
  <c r="I401" i="10"/>
  <c r="F401" i="10"/>
  <c r="E401" i="10"/>
  <c r="Q400" i="10"/>
  <c r="J400" i="10"/>
  <c r="I400" i="10"/>
  <c r="I399" i="10"/>
  <c r="I398" i="10"/>
  <c r="F398" i="10"/>
  <c r="E398" i="10"/>
  <c r="Q397" i="10"/>
  <c r="J397" i="10"/>
  <c r="I397" i="10"/>
  <c r="I396" i="10"/>
  <c r="I395" i="10"/>
  <c r="F395" i="10"/>
  <c r="E395" i="10"/>
  <c r="Q394" i="10"/>
  <c r="J394" i="10"/>
  <c r="I394" i="10"/>
  <c r="I393" i="10"/>
  <c r="I392" i="10"/>
  <c r="F392" i="10"/>
  <c r="E392" i="10"/>
  <c r="Q391" i="10"/>
  <c r="J391" i="10"/>
  <c r="I391" i="10"/>
  <c r="I390" i="10"/>
  <c r="I389" i="10"/>
  <c r="F389" i="10"/>
  <c r="E389" i="10"/>
  <c r="Q388" i="10"/>
  <c r="J388" i="10"/>
  <c r="I388" i="10"/>
  <c r="I387" i="10"/>
  <c r="I386" i="10"/>
  <c r="F386" i="10"/>
  <c r="E386" i="10"/>
  <c r="Q385" i="10"/>
  <c r="J385" i="10"/>
  <c r="I385" i="10"/>
  <c r="I384" i="10"/>
  <c r="I383" i="10"/>
  <c r="F383" i="10"/>
  <c r="E383" i="10"/>
  <c r="Q382" i="10"/>
  <c r="J382" i="10"/>
  <c r="I382" i="10"/>
  <c r="I381" i="10"/>
  <c r="I380" i="10"/>
  <c r="F380" i="10"/>
  <c r="E380" i="10"/>
  <c r="Q379" i="10"/>
  <c r="J379" i="10"/>
  <c r="I379" i="10"/>
  <c r="I378" i="10"/>
  <c r="I377" i="10"/>
  <c r="F377" i="10"/>
  <c r="E377" i="10"/>
  <c r="Q376" i="10"/>
  <c r="J376" i="10"/>
  <c r="I376" i="10"/>
  <c r="I375" i="10"/>
  <c r="I374" i="10"/>
  <c r="F374" i="10"/>
  <c r="E374" i="10"/>
  <c r="Q373" i="10"/>
  <c r="J373" i="10"/>
  <c r="I373" i="10"/>
  <c r="I372" i="10"/>
  <c r="I371" i="10"/>
  <c r="F371" i="10"/>
  <c r="E371" i="10"/>
  <c r="Q370" i="10"/>
  <c r="J370" i="10"/>
  <c r="I370" i="10"/>
  <c r="I369" i="10"/>
  <c r="I368" i="10"/>
  <c r="F368" i="10"/>
  <c r="E368" i="10"/>
  <c r="Q367" i="10"/>
  <c r="J367" i="10"/>
  <c r="I367" i="10"/>
  <c r="I366" i="10"/>
  <c r="I365" i="10"/>
  <c r="F365" i="10"/>
  <c r="E365" i="10"/>
  <c r="Q364" i="10"/>
  <c r="J364" i="10"/>
  <c r="I364" i="10"/>
  <c r="I363" i="10"/>
  <c r="I362" i="10"/>
  <c r="F362" i="10"/>
  <c r="E362" i="10"/>
  <c r="Q361" i="10"/>
  <c r="J361" i="10"/>
  <c r="I361" i="10"/>
  <c r="I360" i="10"/>
  <c r="I359" i="10"/>
  <c r="F359" i="10"/>
  <c r="E359" i="10"/>
  <c r="Q358" i="10"/>
  <c r="J358" i="10"/>
  <c r="I358" i="10"/>
  <c r="I357" i="10"/>
  <c r="I356" i="10"/>
  <c r="F356" i="10"/>
  <c r="E356" i="10"/>
  <c r="Q355" i="10"/>
  <c r="J355" i="10"/>
  <c r="I355" i="10"/>
  <c r="I354" i="10"/>
  <c r="I353" i="10"/>
  <c r="F353" i="10"/>
  <c r="E353" i="10"/>
  <c r="Q352" i="10"/>
  <c r="J352" i="10"/>
  <c r="I352" i="10"/>
  <c r="I351" i="10"/>
  <c r="I350" i="10"/>
  <c r="F350" i="10"/>
  <c r="E350" i="10"/>
  <c r="Q349" i="10"/>
  <c r="J349" i="10"/>
  <c r="I349" i="10"/>
  <c r="I348" i="10"/>
  <c r="I347" i="10"/>
  <c r="F347" i="10"/>
  <c r="E347" i="10"/>
  <c r="Q346" i="10"/>
  <c r="J346" i="10"/>
  <c r="I346" i="10"/>
  <c r="I345" i="10"/>
  <c r="I344" i="10"/>
  <c r="F344" i="10"/>
  <c r="E344" i="10"/>
  <c r="Q343" i="10"/>
  <c r="J343" i="10"/>
  <c r="I343" i="10"/>
  <c r="I342" i="10"/>
  <c r="I341" i="10"/>
  <c r="F341" i="10"/>
  <c r="E341" i="10"/>
  <c r="Q340" i="10"/>
  <c r="J340" i="10"/>
  <c r="I340" i="10"/>
  <c r="I339" i="10"/>
  <c r="I338" i="10"/>
  <c r="F338" i="10"/>
  <c r="E338" i="10"/>
  <c r="Q337" i="10"/>
  <c r="J337" i="10"/>
  <c r="I337" i="10"/>
  <c r="I336" i="10"/>
  <c r="I335" i="10"/>
  <c r="F335" i="10"/>
  <c r="E335" i="10"/>
  <c r="Q334" i="10"/>
  <c r="J334" i="10"/>
  <c r="I334" i="10"/>
  <c r="I333" i="10"/>
  <c r="I332" i="10"/>
  <c r="F332" i="10"/>
  <c r="E332" i="10"/>
  <c r="Q331" i="10"/>
  <c r="J331" i="10"/>
  <c r="I331" i="10"/>
  <c r="I330" i="10"/>
  <c r="I329" i="10"/>
  <c r="F329" i="10"/>
  <c r="E329" i="10"/>
  <c r="Q328" i="10"/>
  <c r="J328" i="10"/>
  <c r="I328" i="10"/>
  <c r="I327" i="10"/>
  <c r="I326" i="10"/>
  <c r="F326" i="10"/>
  <c r="E326" i="10"/>
  <c r="Q325" i="10"/>
  <c r="J325" i="10"/>
  <c r="I325" i="10"/>
  <c r="I324" i="10"/>
  <c r="I323" i="10"/>
  <c r="F323" i="10"/>
  <c r="E323" i="10"/>
  <c r="Q322" i="10"/>
  <c r="J322" i="10"/>
  <c r="I322" i="10"/>
  <c r="I321" i="10"/>
  <c r="I320" i="10"/>
  <c r="F320" i="10"/>
  <c r="E320" i="10"/>
  <c r="Q319" i="10"/>
  <c r="J319" i="10"/>
  <c r="I319" i="10"/>
  <c r="I318" i="10"/>
  <c r="I317" i="10"/>
  <c r="F317" i="10"/>
  <c r="E317" i="10"/>
  <c r="Q316" i="10"/>
  <c r="J316" i="10"/>
  <c r="I316" i="10"/>
  <c r="I315" i="10"/>
  <c r="I314" i="10"/>
  <c r="F314" i="10"/>
  <c r="E314" i="10"/>
  <c r="Q313" i="10"/>
  <c r="J313" i="10"/>
  <c r="I313" i="10"/>
  <c r="I312" i="10"/>
  <c r="I311" i="10"/>
  <c r="F311" i="10"/>
  <c r="E311" i="10"/>
  <c r="Q310" i="10"/>
  <c r="J310" i="10"/>
  <c r="I310" i="10"/>
  <c r="I309" i="10"/>
  <c r="I308" i="10"/>
  <c r="F308" i="10"/>
  <c r="E308" i="10"/>
  <c r="Q307" i="10"/>
  <c r="J307" i="10"/>
  <c r="I307" i="10"/>
  <c r="I306" i="10"/>
  <c r="I305" i="10"/>
  <c r="F305" i="10"/>
  <c r="E305" i="10"/>
  <c r="Q304" i="10"/>
  <c r="J304" i="10"/>
  <c r="I304" i="10"/>
  <c r="I303" i="10"/>
  <c r="I302" i="10"/>
  <c r="F302" i="10"/>
  <c r="E302" i="10"/>
  <c r="Q301" i="10"/>
  <c r="J301" i="10"/>
  <c r="I301" i="10"/>
  <c r="I300" i="10"/>
  <c r="I299" i="10"/>
  <c r="F299" i="10"/>
  <c r="E299" i="10"/>
  <c r="Q298" i="10"/>
  <c r="J298" i="10"/>
  <c r="I298" i="10"/>
  <c r="I297" i="10"/>
  <c r="I296" i="10"/>
  <c r="F296" i="10"/>
  <c r="E296" i="10"/>
  <c r="Q295" i="10"/>
  <c r="J295" i="10"/>
  <c r="I295" i="10"/>
  <c r="I294" i="10"/>
  <c r="I293" i="10"/>
  <c r="F293" i="10"/>
  <c r="E293" i="10"/>
  <c r="Q292" i="10"/>
  <c r="J292" i="10"/>
  <c r="I292" i="10"/>
  <c r="I291" i="10"/>
  <c r="I290" i="10"/>
  <c r="F290" i="10"/>
  <c r="E290" i="10"/>
  <c r="Q289" i="10"/>
  <c r="J289" i="10"/>
  <c r="I289" i="10"/>
  <c r="I288" i="10"/>
  <c r="I287" i="10"/>
  <c r="F287" i="10"/>
  <c r="E287" i="10"/>
  <c r="Q286" i="10"/>
  <c r="J286" i="10"/>
  <c r="I286" i="10"/>
  <c r="I285" i="10"/>
  <c r="I284" i="10"/>
  <c r="F284" i="10"/>
  <c r="E284" i="10"/>
  <c r="Q283" i="10"/>
  <c r="J283" i="10"/>
  <c r="I283" i="10"/>
  <c r="I282" i="10"/>
  <c r="I281" i="10"/>
  <c r="F281" i="10"/>
  <c r="E281" i="10"/>
  <c r="Q280" i="10"/>
  <c r="J280" i="10"/>
  <c r="I280" i="10"/>
  <c r="I279" i="10"/>
  <c r="I278" i="10"/>
  <c r="F278" i="10"/>
  <c r="E278" i="10"/>
  <c r="Q277" i="10"/>
  <c r="J277" i="10"/>
  <c r="I277" i="10"/>
  <c r="I276" i="10"/>
  <c r="I275" i="10"/>
  <c r="F275" i="10"/>
  <c r="E275" i="10"/>
  <c r="Q274" i="10"/>
  <c r="J274" i="10"/>
  <c r="I274" i="10"/>
  <c r="I273" i="10"/>
  <c r="I272" i="10"/>
  <c r="F272" i="10"/>
  <c r="E272" i="10"/>
  <c r="Q271" i="10"/>
  <c r="J271" i="10"/>
  <c r="I271" i="10"/>
  <c r="I270" i="10"/>
  <c r="I269" i="10"/>
  <c r="F269" i="10"/>
  <c r="E269" i="10"/>
  <c r="Q268" i="10"/>
  <c r="J268" i="10"/>
  <c r="I268" i="10"/>
  <c r="I267" i="10"/>
  <c r="I266" i="10"/>
  <c r="F266" i="10"/>
  <c r="E266" i="10"/>
  <c r="Q265" i="10"/>
  <c r="J265" i="10"/>
  <c r="I265" i="10"/>
  <c r="I264" i="10"/>
  <c r="I263" i="10"/>
  <c r="F263" i="10"/>
  <c r="E263" i="10"/>
  <c r="Q262" i="10"/>
  <c r="J262" i="10"/>
  <c r="I262" i="10"/>
  <c r="I261" i="10"/>
  <c r="I260" i="10"/>
  <c r="F260" i="10"/>
  <c r="E260" i="10"/>
  <c r="Q259" i="10"/>
  <c r="J259" i="10"/>
  <c r="I259" i="10"/>
  <c r="I258" i="10"/>
  <c r="I257" i="10"/>
  <c r="F257" i="10"/>
  <c r="E257" i="10"/>
  <c r="Q256" i="10"/>
  <c r="J256" i="10"/>
  <c r="I256" i="10"/>
  <c r="I255" i="10"/>
  <c r="I254" i="10"/>
  <c r="F254" i="10"/>
  <c r="E254" i="10"/>
  <c r="Q253" i="10"/>
  <c r="J253" i="10"/>
  <c r="I253" i="10"/>
  <c r="I252" i="10"/>
  <c r="I251" i="10"/>
  <c r="F251" i="10"/>
  <c r="E251" i="10"/>
  <c r="Q250" i="10"/>
  <c r="J250" i="10"/>
  <c r="I250" i="10"/>
  <c r="I249" i="10"/>
  <c r="I248" i="10"/>
  <c r="F248" i="10"/>
  <c r="E248" i="10"/>
  <c r="Q247" i="10"/>
  <c r="J247" i="10"/>
  <c r="I247" i="10"/>
  <c r="I246" i="10"/>
  <c r="I245" i="10"/>
  <c r="F245" i="10"/>
  <c r="E245" i="10"/>
  <c r="Q244" i="10"/>
  <c r="J244" i="10"/>
  <c r="I244" i="10"/>
  <c r="I243" i="10"/>
  <c r="I242" i="10"/>
  <c r="F242" i="10"/>
  <c r="E242" i="10"/>
  <c r="Q241" i="10"/>
  <c r="J241" i="10"/>
  <c r="I241" i="10"/>
  <c r="I240" i="10"/>
  <c r="I239" i="10"/>
  <c r="F239" i="10"/>
  <c r="E239" i="10"/>
  <c r="Q238" i="10"/>
  <c r="J238" i="10"/>
  <c r="I238" i="10"/>
  <c r="I237" i="10"/>
  <c r="I236" i="10"/>
  <c r="F236" i="10"/>
  <c r="E236" i="10"/>
  <c r="Q235" i="10"/>
  <c r="J235" i="10"/>
  <c r="I235" i="10"/>
  <c r="I234" i="10"/>
  <c r="I233" i="10"/>
  <c r="F233" i="10"/>
  <c r="E233" i="10"/>
  <c r="Q232" i="10"/>
  <c r="J232" i="10"/>
  <c r="I232" i="10"/>
  <c r="I231" i="10"/>
  <c r="I230" i="10"/>
  <c r="F230" i="10"/>
  <c r="E230" i="10"/>
  <c r="Q229" i="10"/>
  <c r="J229" i="10"/>
  <c r="I229" i="10"/>
  <c r="I228" i="10"/>
  <c r="I227" i="10"/>
  <c r="F227" i="10"/>
  <c r="E227" i="10"/>
  <c r="Q226" i="10"/>
  <c r="J226" i="10"/>
  <c r="I226" i="10"/>
  <c r="I225" i="10"/>
  <c r="I224" i="10"/>
  <c r="F224" i="10"/>
  <c r="E224" i="10"/>
  <c r="Q223" i="10"/>
  <c r="J223" i="10"/>
  <c r="I223" i="10"/>
  <c r="I222" i="10"/>
  <c r="I221" i="10"/>
  <c r="F221" i="10"/>
  <c r="E221" i="10"/>
  <c r="Q220" i="10"/>
  <c r="J220" i="10"/>
  <c r="I220" i="10"/>
  <c r="I219" i="10"/>
  <c r="I218" i="10"/>
  <c r="F218" i="10"/>
  <c r="E218" i="10"/>
  <c r="Q217" i="10"/>
  <c r="J217" i="10"/>
  <c r="I217" i="10"/>
  <c r="I216" i="10"/>
  <c r="I215" i="10"/>
  <c r="F215" i="10"/>
  <c r="E215" i="10"/>
  <c r="Q214" i="10"/>
  <c r="J214" i="10"/>
  <c r="I214" i="10"/>
  <c r="I213" i="10"/>
  <c r="I212" i="10"/>
  <c r="F212" i="10"/>
  <c r="E212" i="10"/>
  <c r="Q211" i="10"/>
  <c r="J211" i="10"/>
  <c r="I211" i="10"/>
  <c r="I210" i="10"/>
  <c r="I209" i="10"/>
  <c r="F209" i="10"/>
  <c r="E209" i="10"/>
  <c r="Q208" i="10"/>
  <c r="J208" i="10"/>
  <c r="I208" i="10"/>
  <c r="I207" i="10"/>
  <c r="I206" i="10"/>
  <c r="F206" i="10"/>
  <c r="E206" i="10"/>
  <c r="Q205" i="10"/>
  <c r="J205" i="10"/>
  <c r="I205" i="10"/>
  <c r="I204" i="10"/>
  <c r="I203" i="10"/>
  <c r="F203" i="10"/>
  <c r="E203" i="10"/>
  <c r="Q202" i="10"/>
  <c r="J202" i="10"/>
  <c r="I202" i="10"/>
  <c r="I201" i="10"/>
  <c r="I200" i="10"/>
  <c r="F200" i="10"/>
  <c r="E200" i="10"/>
  <c r="Q199" i="10"/>
  <c r="J199" i="10"/>
  <c r="I199" i="10"/>
  <c r="I198" i="10"/>
  <c r="I197" i="10"/>
  <c r="F197" i="10"/>
  <c r="E197" i="10"/>
  <c r="Q196" i="10"/>
  <c r="J196" i="10"/>
  <c r="I196" i="10"/>
  <c r="I195" i="10"/>
  <c r="I194" i="10"/>
  <c r="F194" i="10"/>
  <c r="E194" i="10"/>
  <c r="Q193" i="10"/>
  <c r="J193" i="10"/>
  <c r="I193" i="10"/>
  <c r="I192" i="10"/>
  <c r="I191" i="10"/>
  <c r="F191" i="10"/>
  <c r="E191" i="10"/>
  <c r="Q190" i="10"/>
  <c r="J190" i="10"/>
  <c r="I190" i="10"/>
  <c r="I189" i="10"/>
  <c r="I188" i="10"/>
  <c r="F188" i="10"/>
  <c r="E188" i="10"/>
  <c r="Q187" i="10"/>
  <c r="J187" i="10"/>
  <c r="I187" i="10"/>
  <c r="I186" i="10"/>
  <c r="I185" i="10"/>
  <c r="F185" i="10"/>
  <c r="E185" i="10"/>
  <c r="Q184" i="10"/>
  <c r="J184" i="10"/>
  <c r="I184" i="10"/>
  <c r="I183" i="10"/>
  <c r="I182" i="10"/>
  <c r="F182" i="10"/>
  <c r="E182" i="10"/>
  <c r="Q181" i="10"/>
  <c r="J181" i="10"/>
  <c r="I181" i="10"/>
  <c r="I180" i="10"/>
  <c r="I179" i="10"/>
  <c r="F179" i="10"/>
  <c r="E179" i="10"/>
  <c r="Q178" i="10"/>
  <c r="J178" i="10"/>
  <c r="I178" i="10"/>
  <c r="I177" i="10"/>
  <c r="I176" i="10"/>
  <c r="F176" i="10"/>
  <c r="E176" i="10"/>
  <c r="Q175" i="10"/>
  <c r="J175" i="10"/>
  <c r="I175" i="10"/>
  <c r="I174" i="10"/>
  <c r="I173" i="10"/>
  <c r="F173" i="10"/>
  <c r="E173" i="10"/>
  <c r="Q172" i="10"/>
  <c r="J172" i="10"/>
  <c r="I172" i="10"/>
  <c r="I171" i="10"/>
  <c r="I170" i="10"/>
  <c r="F170" i="10"/>
  <c r="E170" i="10"/>
  <c r="Q169" i="10"/>
  <c r="J169" i="10"/>
  <c r="I169" i="10"/>
  <c r="I168" i="10"/>
  <c r="I167" i="10"/>
  <c r="F167" i="10"/>
  <c r="E167" i="10"/>
  <c r="Q166" i="10"/>
  <c r="J166" i="10"/>
  <c r="I166" i="10"/>
  <c r="I165" i="10"/>
  <c r="I164" i="10"/>
  <c r="F164" i="10"/>
  <c r="E164" i="10"/>
  <c r="Q163" i="10"/>
  <c r="J163" i="10"/>
  <c r="I163" i="10"/>
  <c r="I162" i="10"/>
  <c r="I161" i="10"/>
  <c r="F161" i="10"/>
  <c r="E161" i="10"/>
  <c r="Q160" i="10"/>
  <c r="J160" i="10"/>
  <c r="I160" i="10"/>
  <c r="I159" i="10"/>
  <c r="I158" i="10"/>
  <c r="F158" i="10"/>
  <c r="E158" i="10"/>
  <c r="Q157" i="10"/>
  <c r="J157" i="10"/>
  <c r="I157" i="10"/>
  <c r="I156" i="10"/>
  <c r="I155" i="10"/>
  <c r="F155" i="10"/>
  <c r="E155" i="10"/>
  <c r="Q154" i="10"/>
  <c r="J154" i="10"/>
  <c r="I154" i="10"/>
  <c r="I153" i="10"/>
  <c r="I152" i="10"/>
  <c r="F152" i="10"/>
  <c r="E152" i="10"/>
  <c r="Q151" i="10"/>
  <c r="J151" i="10"/>
  <c r="I151" i="10"/>
  <c r="I150" i="10"/>
  <c r="I149" i="10"/>
  <c r="F149" i="10"/>
  <c r="E149" i="10"/>
  <c r="Q148" i="10"/>
  <c r="J148" i="10"/>
  <c r="I148" i="10"/>
  <c r="I147" i="10"/>
  <c r="I146" i="10"/>
  <c r="F146" i="10"/>
  <c r="E146" i="10"/>
  <c r="Q145" i="10"/>
  <c r="J145" i="10"/>
  <c r="I145" i="10"/>
  <c r="I144" i="10"/>
  <c r="I143" i="10"/>
  <c r="F143" i="10"/>
  <c r="E143" i="10"/>
  <c r="Q142" i="10"/>
  <c r="J142" i="10"/>
  <c r="I142" i="10"/>
  <c r="I141" i="10"/>
  <c r="I140" i="10"/>
  <c r="F140" i="10"/>
  <c r="E140" i="10"/>
  <c r="Q139" i="10"/>
  <c r="J139" i="10"/>
  <c r="I139" i="10"/>
  <c r="I138" i="10"/>
  <c r="I137" i="10"/>
  <c r="F137" i="10"/>
  <c r="E137" i="10"/>
  <c r="Q136" i="10"/>
  <c r="J136" i="10"/>
  <c r="I136" i="10"/>
  <c r="I135" i="10"/>
  <c r="I134" i="10"/>
  <c r="F134" i="10"/>
  <c r="E134" i="10"/>
  <c r="Q133" i="10"/>
  <c r="J133" i="10"/>
  <c r="I133" i="10"/>
  <c r="I132" i="10"/>
  <c r="I131" i="10"/>
  <c r="F131" i="10"/>
  <c r="E131" i="10"/>
  <c r="Q130" i="10"/>
  <c r="J130" i="10"/>
  <c r="I130" i="10"/>
  <c r="I129" i="10"/>
  <c r="I128" i="10"/>
  <c r="F128" i="10"/>
  <c r="E128" i="10"/>
  <c r="Q127" i="10"/>
  <c r="J127" i="10"/>
  <c r="I127" i="10"/>
  <c r="I126" i="10"/>
  <c r="I125" i="10"/>
  <c r="F125" i="10"/>
  <c r="E125" i="10"/>
  <c r="Q124" i="10"/>
  <c r="J124" i="10"/>
  <c r="I124" i="10"/>
  <c r="I123" i="10"/>
  <c r="I122" i="10"/>
  <c r="F122" i="10"/>
  <c r="E122" i="10"/>
  <c r="Q121" i="10"/>
  <c r="J121" i="10"/>
  <c r="I121" i="10"/>
  <c r="I120" i="10"/>
  <c r="I119" i="10"/>
  <c r="F119" i="10"/>
  <c r="E119" i="10"/>
  <c r="Q118" i="10"/>
  <c r="J118" i="10"/>
  <c r="I118" i="10"/>
  <c r="I117" i="10"/>
  <c r="I116" i="10"/>
  <c r="F116" i="10"/>
  <c r="E116" i="10"/>
  <c r="Q115" i="10"/>
  <c r="E113" i="10" s="1"/>
  <c r="J115" i="10"/>
  <c r="I115" i="10"/>
  <c r="I114" i="10"/>
  <c r="I113" i="10"/>
  <c r="F113" i="10"/>
  <c r="Q112" i="10"/>
  <c r="J112" i="10"/>
  <c r="I112" i="10"/>
  <c r="I111" i="10"/>
  <c r="I110" i="10"/>
  <c r="F110" i="10"/>
  <c r="E110" i="10"/>
  <c r="Q109" i="10"/>
  <c r="J109" i="10"/>
  <c r="I109" i="10"/>
  <c r="I108" i="10"/>
  <c r="I107" i="10"/>
  <c r="F107" i="10"/>
  <c r="E107" i="10"/>
  <c r="Q106" i="10"/>
  <c r="J106" i="10"/>
  <c r="I106" i="10"/>
  <c r="I105" i="10"/>
  <c r="I104" i="10"/>
  <c r="F104" i="10"/>
  <c r="E104" i="10"/>
  <c r="Q103" i="10"/>
  <c r="J103" i="10"/>
  <c r="I103" i="10"/>
  <c r="I102" i="10"/>
  <c r="I101" i="10"/>
  <c r="F101" i="10"/>
  <c r="E101" i="10"/>
  <c r="Q100" i="10"/>
  <c r="J100" i="10"/>
  <c r="I100" i="10"/>
  <c r="I99" i="10"/>
  <c r="I98" i="10"/>
  <c r="F98" i="10"/>
  <c r="E98" i="10"/>
  <c r="Q97" i="10"/>
  <c r="J97" i="10"/>
  <c r="I97" i="10"/>
  <c r="I96" i="10"/>
  <c r="I95" i="10"/>
  <c r="F95" i="10"/>
  <c r="E95" i="10"/>
  <c r="Q94" i="10"/>
  <c r="J94" i="10"/>
  <c r="I94" i="10"/>
  <c r="I93" i="10"/>
  <c r="I92" i="10"/>
  <c r="F92" i="10"/>
  <c r="E92" i="10"/>
  <c r="Q91" i="10"/>
  <c r="J91" i="10"/>
  <c r="I91" i="10"/>
  <c r="I90" i="10"/>
  <c r="I89" i="10"/>
  <c r="F89" i="10"/>
  <c r="E89" i="10"/>
  <c r="Q88" i="10"/>
  <c r="J88" i="10"/>
  <c r="I88" i="10"/>
  <c r="I87" i="10"/>
  <c r="I86" i="10"/>
  <c r="F86" i="10"/>
  <c r="E86" i="10"/>
  <c r="Q85" i="10"/>
  <c r="J85" i="10"/>
  <c r="I85" i="10"/>
  <c r="I84" i="10"/>
  <c r="I83" i="10"/>
  <c r="F83" i="10"/>
  <c r="E83" i="10"/>
  <c r="Q82" i="10"/>
  <c r="J82" i="10"/>
  <c r="I82" i="10"/>
  <c r="I81" i="10"/>
  <c r="I80" i="10"/>
  <c r="F80" i="10"/>
  <c r="E80" i="10"/>
  <c r="Q79" i="10"/>
  <c r="J79" i="10"/>
  <c r="I79" i="10"/>
  <c r="I78" i="10"/>
  <c r="I77" i="10"/>
  <c r="F77" i="10"/>
  <c r="E77" i="10"/>
  <c r="Q76" i="10"/>
  <c r="J76" i="10"/>
  <c r="I76" i="10"/>
  <c r="I75" i="10"/>
  <c r="I74" i="10"/>
  <c r="F74" i="10"/>
  <c r="E74" i="10"/>
  <c r="Q73" i="10"/>
  <c r="E71" i="10" s="1"/>
  <c r="J73" i="10"/>
  <c r="I73" i="10"/>
  <c r="I72" i="10"/>
  <c r="I71" i="10"/>
  <c r="F71" i="10"/>
  <c r="Q70" i="10"/>
  <c r="J70" i="10"/>
  <c r="I70" i="10"/>
  <c r="I69" i="10"/>
  <c r="I68" i="10"/>
  <c r="F68" i="10"/>
  <c r="E68" i="10"/>
  <c r="Q67" i="10"/>
  <c r="J67" i="10"/>
  <c r="I67" i="10"/>
  <c r="I66" i="10"/>
  <c r="I65" i="10"/>
  <c r="F65" i="10"/>
  <c r="E65" i="10"/>
  <c r="Q64" i="10"/>
  <c r="E62" i="10" s="1"/>
  <c r="J64" i="10"/>
  <c r="I64" i="10"/>
  <c r="I63" i="10"/>
  <c r="I62" i="10"/>
  <c r="F62" i="10"/>
  <c r="Q61" i="10"/>
  <c r="J61" i="10"/>
  <c r="I61" i="10"/>
  <c r="I60" i="10"/>
  <c r="I59" i="10"/>
  <c r="F59" i="10"/>
  <c r="E59" i="10"/>
  <c r="Q58" i="10"/>
  <c r="J58" i="10"/>
  <c r="I58" i="10"/>
  <c r="I57" i="10"/>
  <c r="I56" i="10"/>
  <c r="F56" i="10"/>
  <c r="E56" i="10"/>
  <c r="Q55" i="10"/>
  <c r="E53" i="10" s="1"/>
  <c r="J55" i="10"/>
  <c r="I55" i="10"/>
  <c r="I54" i="10"/>
  <c r="I53" i="10"/>
  <c r="F53" i="10"/>
  <c r="Q52" i="10"/>
  <c r="J52" i="10"/>
  <c r="I52" i="10"/>
  <c r="I51" i="10"/>
  <c r="I50" i="10"/>
  <c r="F50" i="10"/>
  <c r="E50" i="10"/>
  <c r="Q49" i="10"/>
  <c r="J49" i="10"/>
  <c r="I49" i="10"/>
  <c r="I48" i="10"/>
  <c r="I47" i="10"/>
  <c r="F47" i="10"/>
  <c r="E47" i="10"/>
  <c r="Q46" i="10"/>
  <c r="E44" i="10" s="1"/>
  <c r="J46" i="10"/>
  <c r="I46" i="10"/>
  <c r="I45" i="10"/>
  <c r="I44" i="10"/>
  <c r="F44" i="10"/>
  <c r="Q43" i="10"/>
  <c r="J43" i="10"/>
  <c r="I43" i="10"/>
  <c r="I42" i="10"/>
  <c r="I41" i="10"/>
  <c r="F41" i="10"/>
  <c r="E41" i="10"/>
  <c r="Q40" i="10"/>
  <c r="J40" i="10"/>
  <c r="I40" i="10"/>
  <c r="I39" i="10"/>
  <c r="I38" i="10"/>
  <c r="F38" i="10"/>
  <c r="E38" i="10"/>
  <c r="Q37" i="10"/>
  <c r="E35" i="10" s="1"/>
  <c r="J37" i="10"/>
  <c r="I37" i="10"/>
  <c r="I36" i="10"/>
  <c r="I35" i="10"/>
  <c r="F35" i="10"/>
  <c r="Q34" i="10"/>
  <c r="J34" i="10"/>
  <c r="I34" i="10"/>
  <c r="I33" i="10"/>
  <c r="I32" i="10"/>
  <c r="F32" i="10"/>
  <c r="E32" i="10"/>
  <c r="Q31" i="10"/>
  <c r="J31" i="10"/>
  <c r="I31" i="10"/>
  <c r="I30" i="10"/>
  <c r="I29" i="10"/>
  <c r="F29" i="10"/>
  <c r="E29" i="10"/>
  <c r="Q28" i="10"/>
  <c r="E26" i="10" s="1"/>
  <c r="J28" i="10"/>
  <c r="I28" i="10"/>
  <c r="I27" i="10"/>
  <c r="I26" i="10"/>
  <c r="F26" i="10"/>
  <c r="Q25" i="10"/>
  <c r="J25" i="10"/>
  <c r="I25" i="10"/>
  <c r="I24" i="10"/>
  <c r="I23" i="10"/>
  <c r="F23" i="10"/>
  <c r="E23" i="10"/>
  <c r="Q22" i="10"/>
  <c r="J22" i="10"/>
  <c r="I22" i="10"/>
  <c r="I21" i="10"/>
  <c r="I20" i="10"/>
  <c r="F20" i="10"/>
  <c r="E20" i="10"/>
  <c r="Q19" i="10"/>
  <c r="E17" i="10" s="1"/>
  <c r="J19" i="10"/>
  <c r="I19" i="10"/>
  <c r="I18" i="10"/>
  <c r="I17" i="10"/>
  <c r="F17" i="10"/>
  <c r="Q16" i="10"/>
  <c r="J16" i="10"/>
  <c r="I16" i="10"/>
  <c r="I15" i="10"/>
  <c r="P14" i="10"/>
  <c r="I14" i="10"/>
  <c r="F14" i="10"/>
  <c r="E14" i="10"/>
  <c r="I512" i="9"/>
  <c r="P512" i="9"/>
  <c r="B512" i="9" s="1"/>
  <c r="I513" i="9"/>
  <c r="I514" i="9"/>
  <c r="J514" i="9"/>
  <c r="Q514" i="9"/>
  <c r="I515" i="9"/>
  <c r="P515" i="9"/>
  <c r="B515" i="9" s="1"/>
  <c r="I516" i="9"/>
  <c r="I517" i="9"/>
  <c r="J517" i="9"/>
  <c r="Q517" i="9"/>
  <c r="I518" i="9"/>
  <c r="P518" i="9"/>
  <c r="B518" i="9" s="1"/>
  <c r="I519" i="9"/>
  <c r="I520" i="9"/>
  <c r="J520" i="9"/>
  <c r="Q520" i="9"/>
  <c r="I494" i="9"/>
  <c r="P494" i="9"/>
  <c r="B494" i="9" s="1"/>
  <c r="I495" i="9"/>
  <c r="I496" i="9"/>
  <c r="J496" i="9"/>
  <c r="Q496" i="9"/>
  <c r="I497" i="9"/>
  <c r="P497" i="9"/>
  <c r="B497" i="9" s="1"/>
  <c r="I498" i="9"/>
  <c r="I499" i="9"/>
  <c r="J499" i="9"/>
  <c r="Q499" i="9"/>
  <c r="I500" i="9"/>
  <c r="P500" i="9"/>
  <c r="B500" i="9" s="1"/>
  <c r="I501" i="9"/>
  <c r="I502" i="9"/>
  <c r="J502" i="9"/>
  <c r="Q502" i="9"/>
  <c r="I503" i="9"/>
  <c r="P503" i="9"/>
  <c r="B503" i="9" s="1"/>
  <c r="I504" i="9"/>
  <c r="I505" i="9"/>
  <c r="J505" i="9"/>
  <c r="Q505" i="9"/>
  <c r="I506" i="9"/>
  <c r="P506" i="9"/>
  <c r="B506" i="9" s="1"/>
  <c r="I507" i="9"/>
  <c r="I508" i="9"/>
  <c r="J508" i="9"/>
  <c r="Q508" i="9"/>
  <c r="I509" i="9"/>
  <c r="P509" i="9"/>
  <c r="B509" i="9" s="1"/>
  <c r="I510" i="9"/>
  <c r="I511" i="9"/>
  <c r="J511" i="9"/>
  <c r="Q511" i="9"/>
  <c r="I476" i="9"/>
  <c r="P476" i="9"/>
  <c r="B476" i="9" s="1"/>
  <c r="I477" i="9"/>
  <c r="I478" i="9"/>
  <c r="J478" i="9"/>
  <c r="Q478" i="9"/>
  <c r="I479" i="9"/>
  <c r="P479" i="9"/>
  <c r="B479" i="9" s="1"/>
  <c r="I480" i="9"/>
  <c r="I481" i="9"/>
  <c r="J481" i="9"/>
  <c r="Q481" i="9"/>
  <c r="I482" i="9"/>
  <c r="P482" i="9"/>
  <c r="B482" i="9" s="1"/>
  <c r="I483" i="9"/>
  <c r="I484" i="9"/>
  <c r="J484" i="9"/>
  <c r="Q484" i="9"/>
  <c r="I485" i="9"/>
  <c r="P485" i="9"/>
  <c r="B485" i="9" s="1"/>
  <c r="I486" i="9"/>
  <c r="I487" i="9"/>
  <c r="J487" i="9"/>
  <c r="Q487" i="9"/>
  <c r="I488" i="9"/>
  <c r="P488" i="9"/>
  <c r="B488" i="9" s="1"/>
  <c r="I489" i="9"/>
  <c r="I490" i="9"/>
  <c r="J490" i="9"/>
  <c r="Q490" i="9"/>
  <c r="I491" i="9"/>
  <c r="P491" i="9"/>
  <c r="B491" i="9" s="1"/>
  <c r="I492" i="9"/>
  <c r="I493" i="9"/>
  <c r="J493" i="9"/>
  <c r="Q493" i="9"/>
  <c r="I245" i="9"/>
  <c r="P245" i="9"/>
  <c r="B245" i="9" s="1"/>
  <c r="I246" i="9"/>
  <c r="I247" i="9"/>
  <c r="J247" i="9"/>
  <c r="Q247" i="9"/>
  <c r="I248" i="9"/>
  <c r="P248" i="9"/>
  <c r="B248" i="9" s="1"/>
  <c r="I249" i="9"/>
  <c r="I250" i="9"/>
  <c r="J250" i="9"/>
  <c r="Q250" i="9"/>
  <c r="I251" i="9"/>
  <c r="P251" i="9"/>
  <c r="B251" i="9" s="1"/>
  <c r="I252" i="9"/>
  <c r="I253" i="9"/>
  <c r="J253" i="9"/>
  <c r="Q253" i="9"/>
  <c r="I254" i="9"/>
  <c r="P254" i="9"/>
  <c r="B254" i="9" s="1"/>
  <c r="I255" i="9"/>
  <c r="I256" i="9"/>
  <c r="J256" i="9"/>
  <c r="Q256" i="9"/>
  <c r="I257" i="9"/>
  <c r="P257" i="9"/>
  <c r="B257" i="9" s="1"/>
  <c r="I258" i="9"/>
  <c r="I259" i="9"/>
  <c r="J259" i="9"/>
  <c r="Q259" i="9"/>
  <c r="I260" i="9"/>
  <c r="P260" i="9"/>
  <c r="B260" i="9" s="1"/>
  <c r="I261" i="9"/>
  <c r="I262" i="9"/>
  <c r="J262" i="9"/>
  <c r="Q262" i="9"/>
  <c r="I263" i="9"/>
  <c r="P263" i="9"/>
  <c r="B263" i="9" s="1"/>
  <c r="I264" i="9"/>
  <c r="I265" i="9"/>
  <c r="J265" i="9"/>
  <c r="Q265" i="9"/>
  <c r="I266" i="9"/>
  <c r="P266" i="9"/>
  <c r="B266" i="9" s="1"/>
  <c r="I267" i="9"/>
  <c r="I268" i="9"/>
  <c r="J268" i="9"/>
  <c r="Q268" i="9"/>
  <c r="I269" i="9"/>
  <c r="P269" i="9"/>
  <c r="B269" i="9" s="1"/>
  <c r="I270" i="9"/>
  <c r="I271" i="9"/>
  <c r="J271" i="9"/>
  <c r="Q271" i="9"/>
  <c r="I272" i="9"/>
  <c r="P272" i="9"/>
  <c r="B272" i="9" s="1"/>
  <c r="I273" i="9"/>
  <c r="I274" i="9"/>
  <c r="J274" i="9"/>
  <c r="Q274" i="9"/>
  <c r="I275" i="9"/>
  <c r="P275" i="9"/>
  <c r="B275" i="9" s="1"/>
  <c r="I276" i="9"/>
  <c r="I277" i="9"/>
  <c r="J277" i="9"/>
  <c r="Q277" i="9"/>
  <c r="I278" i="9"/>
  <c r="P278" i="9"/>
  <c r="B278" i="9" s="1"/>
  <c r="I279" i="9"/>
  <c r="I280" i="9"/>
  <c r="J280" i="9"/>
  <c r="Q280" i="9"/>
  <c r="I281" i="9"/>
  <c r="P281" i="9"/>
  <c r="B281" i="9" s="1"/>
  <c r="I282" i="9"/>
  <c r="I283" i="9"/>
  <c r="J283" i="9"/>
  <c r="Q283" i="9"/>
  <c r="I284" i="9"/>
  <c r="P284" i="9"/>
  <c r="B284" i="9" s="1"/>
  <c r="I285" i="9"/>
  <c r="I286" i="9"/>
  <c r="J286" i="9"/>
  <c r="Q286" i="9"/>
  <c r="I287" i="9"/>
  <c r="P287" i="9"/>
  <c r="B287" i="9" s="1"/>
  <c r="I288" i="9"/>
  <c r="I289" i="9"/>
  <c r="J289" i="9"/>
  <c r="Q289" i="9"/>
  <c r="I290" i="9"/>
  <c r="P290" i="9"/>
  <c r="B290" i="9" s="1"/>
  <c r="I291" i="9"/>
  <c r="I292" i="9"/>
  <c r="J292" i="9"/>
  <c r="Q292" i="9"/>
  <c r="I293" i="9"/>
  <c r="P293" i="9"/>
  <c r="B293" i="9" s="1"/>
  <c r="I294" i="9"/>
  <c r="I295" i="9"/>
  <c r="J295" i="9"/>
  <c r="Q295" i="9"/>
  <c r="I296" i="9"/>
  <c r="P296" i="9"/>
  <c r="B296" i="9" s="1"/>
  <c r="I297" i="9"/>
  <c r="I298" i="9"/>
  <c r="J298" i="9"/>
  <c r="Q298" i="9"/>
  <c r="I299" i="9"/>
  <c r="P299" i="9"/>
  <c r="B299" i="9" s="1"/>
  <c r="I300" i="9"/>
  <c r="I301" i="9"/>
  <c r="J301" i="9"/>
  <c r="Q301" i="9"/>
  <c r="I302" i="9"/>
  <c r="P302" i="9"/>
  <c r="B302" i="9" s="1"/>
  <c r="I303" i="9"/>
  <c r="I304" i="9"/>
  <c r="J304" i="9"/>
  <c r="Q304" i="9"/>
  <c r="I305" i="9"/>
  <c r="P305" i="9"/>
  <c r="B305" i="9" s="1"/>
  <c r="I306" i="9"/>
  <c r="I307" i="9"/>
  <c r="J307" i="9"/>
  <c r="Q307" i="9"/>
  <c r="I308" i="9"/>
  <c r="P308" i="9"/>
  <c r="B308" i="9" s="1"/>
  <c r="I309" i="9"/>
  <c r="I310" i="9"/>
  <c r="J310" i="9"/>
  <c r="Q310" i="9"/>
  <c r="I311" i="9"/>
  <c r="P311" i="9"/>
  <c r="B311" i="9" s="1"/>
  <c r="I312" i="9"/>
  <c r="I313" i="9"/>
  <c r="J313" i="9"/>
  <c r="Q313" i="9"/>
  <c r="I314" i="9"/>
  <c r="P314" i="9"/>
  <c r="B314" i="9" s="1"/>
  <c r="I315" i="9"/>
  <c r="I316" i="9"/>
  <c r="J316" i="9"/>
  <c r="Q316" i="9"/>
  <c r="I317" i="9"/>
  <c r="P317" i="9"/>
  <c r="B317" i="9" s="1"/>
  <c r="I318" i="9"/>
  <c r="I319" i="9"/>
  <c r="J319" i="9"/>
  <c r="Q319" i="9"/>
  <c r="I320" i="9"/>
  <c r="P320" i="9"/>
  <c r="B320" i="9" s="1"/>
  <c r="I321" i="9"/>
  <c r="I322" i="9"/>
  <c r="J322" i="9"/>
  <c r="Q322" i="9"/>
  <c r="I323" i="9"/>
  <c r="P323" i="9"/>
  <c r="B323" i="9" s="1"/>
  <c r="I324" i="9"/>
  <c r="I325" i="9"/>
  <c r="J325" i="9"/>
  <c r="Q325" i="9"/>
  <c r="I326" i="9"/>
  <c r="P326" i="9"/>
  <c r="B326" i="9" s="1"/>
  <c r="I327" i="9"/>
  <c r="I328" i="9"/>
  <c r="J328" i="9"/>
  <c r="Q328" i="9"/>
  <c r="I329" i="9"/>
  <c r="P329" i="9"/>
  <c r="B329" i="9" s="1"/>
  <c r="I330" i="9"/>
  <c r="I331" i="9"/>
  <c r="J331" i="9"/>
  <c r="Q331" i="9"/>
  <c r="I332" i="9"/>
  <c r="P332" i="9"/>
  <c r="B332" i="9" s="1"/>
  <c r="I333" i="9"/>
  <c r="I334" i="9"/>
  <c r="J334" i="9"/>
  <c r="Q334" i="9"/>
  <c r="I335" i="9"/>
  <c r="P335" i="9"/>
  <c r="B335" i="9" s="1"/>
  <c r="I336" i="9"/>
  <c r="I337" i="9"/>
  <c r="J337" i="9"/>
  <c r="Q337" i="9"/>
  <c r="I338" i="9"/>
  <c r="P338" i="9"/>
  <c r="B338" i="9" s="1"/>
  <c r="I339" i="9"/>
  <c r="I340" i="9"/>
  <c r="J340" i="9"/>
  <c r="Q340" i="9"/>
  <c r="I341" i="9"/>
  <c r="P341" i="9"/>
  <c r="B341" i="9" s="1"/>
  <c r="I342" i="9"/>
  <c r="I343" i="9"/>
  <c r="J343" i="9"/>
  <c r="Q343" i="9"/>
  <c r="I344" i="9"/>
  <c r="P344" i="9"/>
  <c r="B344" i="9" s="1"/>
  <c r="I345" i="9"/>
  <c r="I346" i="9"/>
  <c r="J346" i="9"/>
  <c r="Q346" i="9"/>
  <c r="I347" i="9"/>
  <c r="P347" i="9"/>
  <c r="B347" i="9" s="1"/>
  <c r="I348" i="9"/>
  <c r="I349" i="9"/>
  <c r="J349" i="9"/>
  <c r="Q349" i="9"/>
  <c r="I350" i="9"/>
  <c r="P350" i="9"/>
  <c r="B350" i="9" s="1"/>
  <c r="I351" i="9"/>
  <c r="I352" i="9"/>
  <c r="J352" i="9"/>
  <c r="Q352" i="9"/>
  <c r="I353" i="9"/>
  <c r="P353" i="9"/>
  <c r="B353" i="9" s="1"/>
  <c r="I354" i="9"/>
  <c r="I355" i="9"/>
  <c r="J355" i="9"/>
  <c r="Q355" i="9"/>
  <c r="I356" i="9"/>
  <c r="P356" i="9"/>
  <c r="B356" i="9" s="1"/>
  <c r="I357" i="9"/>
  <c r="I358" i="9"/>
  <c r="J358" i="9"/>
  <c r="Q358" i="9"/>
  <c r="I359" i="9"/>
  <c r="P359" i="9"/>
  <c r="B359" i="9" s="1"/>
  <c r="I360" i="9"/>
  <c r="I361" i="9"/>
  <c r="J361" i="9"/>
  <c r="Q361" i="9"/>
  <c r="I362" i="9"/>
  <c r="P362" i="9"/>
  <c r="B362" i="9" s="1"/>
  <c r="I363" i="9"/>
  <c r="I364" i="9"/>
  <c r="J364" i="9"/>
  <c r="Q364" i="9"/>
  <c r="I365" i="9"/>
  <c r="P365" i="9"/>
  <c r="B365" i="9" s="1"/>
  <c r="I366" i="9"/>
  <c r="I367" i="9"/>
  <c r="J367" i="9"/>
  <c r="Q367" i="9"/>
  <c r="I368" i="9"/>
  <c r="P368" i="9"/>
  <c r="B368" i="9" s="1"/>
  <c r="I369" i="9"/>
  <c r="I370" i="9"/>
  <c r="J370" i="9"/>
  <c r="Q370" i="9"/>
  <c r="I371" i="9"/>
  <c r="P371" i="9"/>
  <c r="B371" i="9" s="1"/>
  <c r="I372" i="9"/>
  <c r="I373" i="9"/>
  <c r="J373" i="9"/>
  <c r="Q373" i="9"/>
  <c r="I374" i="9"/>
  <c r="P374" i="9"/>
  <c r="B374" i="9" s="1"/>
  <c r="I375" i="9"/>
  <c r="I376" i="9"/>
  <c r="J376" i="9"/>
  <c r="Q376" i="9"/>
  <c r="I377" i="9"/>
  <c r="P377" i="9"/>
  <c r="B377" i="9" s="1"/>
  <c r="I378" i="9"/>
  <c r="I379" i="9"/>
  <c r="J379" i="9"/>
  <c r="Q379" i="9"/>
  <c r="I380" i="9"/>
  <c r="P380" i="9"/>
  <c r="B380" i="9" s="1"/>
  <c r="I381" i="9"/>
  <c r="I382" i="9"/>
  <c r="J382" i="9"/>
  <c r="Q382" i="9"/>
  <c r="I383" i="9"/>
  <c r="P383" i="9"/>
  <c r="B383" i="9" s="1"/>
  <c r="I384" i="9"/>
  <c r="I385" i="9"/>
  <c r="J385" i="9"/>
  <c r="Q385" i="9"/>
  <c r="I386" i="9"/>
  <c r="P386" i="9"/>
  <c r="B386" i="9" s="1"/>
  <c r="I387" i="9"/>
  <c r="I388" i="9"/>
  <c r="J388" i="9"/>
  <c r="Q388" i="9"/>
  <c r="I389" i="9"/>
  <c r="P389" i="9"/>
  <c r="B389" i="9" s="1"/>
  <c r="I390" i="9"/>
  <c r="I391" i="9"/>
  <c r="J391" i="9"/>
  <c r="Q391" i="9"/>
  <c r="I392" i="9"/>
  <c r="P392" i="9"/>
  <c r="B392" i="9" s="1"/>
  <c r="I393" i="9"/>
  <c r="I394" i="9"/>
  <c r="J394" i="9"/>
  <c r="Q394" i="9"/>
  <c r="I395" i="9"/>
  <c r="P395" i="9"/>
  <c r="B395" i="9" s="1"/>
  <c r="I396" i="9"/>
  <c r="I397" i="9"/>
  <c r="J397" i="9"/>
  <c r="Q397" i="9"/>
  <c r="I398" i="9"/>
  <c r="P398" i="9"/>
  <c r="B398" i="9" s="1"/>
  <c r="I399" i="9"/>
  <c r="I400" i="9"/>
  <c r="J400" i="9"/>
  <c r="Q400" i="9"/>
  <c r="I401" i="9"/>
  <c r="P401" i="9"/>
  <c r="B401" i="9" s="1"/>
  <c r="I402" i="9"/>
  <c r="I403" i="9"/>
  <c r="J403" i="9"/>
  <c r="Q403" i="9"/>
  <c r="I404" i="9"/>
  <c r="P404" i="9"/>
  <c r="B404" i="9" s="1"/>
  <c r="I405" i="9"/>
  <c r="I406" i="9"/>
  <c r="J406" i="9"/>
  <c r="Q406" i="9"/>
  <c r="I407" i="9"/>
  <c r="P407" i="9"/>
  <c r="B407" i="9" s="1"/>
  <c r="I408" i="9"/>
  <c r="I409" i="9"/>
  <c r="J409" i="9"/>
  <c r="Q409" i="9"/>
  <c r="I410" i="9"/>
  <c r="P410" i="9"/>
  <c r="B410" i="9" s="1"/>
  <c r="I411" i="9"/>
  <c r="I412" i="9"/>
  <c r="J412" i="9"/>
  <c r="Q412" i="9"/>
  <c r="I413" i="9"/>
  <c r="P413" i="9"/>
  <c r="B413" i="9" s="1"/>
  <c r="I414" i="9"/>
  <c r="I415" i="9"/>
  <c r="J415" i="9"/>
  <c r="Q415" i="9"/>
  <c r="I416" i="9"/>
  <c r="P416" i="9"/>
  <c r="B416" i="9" s="1"/>
  <c r="I417" i="9"/>
  <c r="I418" i="9"/>
  <c r="J418" i="9"/>
  <c r="Q418" i="9"/>
  <c r="I419" i="9"/>
  <c r="P419" i="9"/>
  <c r="B419" i="9" s="1"/>
  <c r="I420" i="9"/>
  <c r="I421" i="9"/>
  <c r="J421" i="9"/>
  <c r="Q421" i="9"/>
  <c r="I422" i="9"/>
  <c r="P422" i="9"/>
  <c r="B422" i="9" s="1"/>
  <c r="I423" i="9"/>
  <c r="I424" i="9"/>
  <c r="J424" i="9"/>
  <c r="Q424" i="9"/>
  <c r="I425" i="9"/>
  <c r="P425" i="9"/>
  <c r="B425" i="9" s="1"/>
  <c r="I426" i="9"/>
  <c r="I427" i="9"/>
  <c r="J427" i="9"/>
  <c r="Q427" i="9"/>
  <c r="I428" i="9"/>
  <c r="P428" i="9"/>
  <c r="B428" i="9" s="1"/>
  <c r="I429" i="9"/>
  <c r="I430" i="9"/>
  <c r="J430" i="9"/>
  <c r="Q430" i="9"/>
  <c r="I431" i="9"/>
  <c r="P431" i="9"/>
  <c r="B431" i="9" s="1"/>
  <c r="I432" i="9"/>
  <c r="I433" i="9"/>
  <c r="J433" i="9"/>
  <c r="Q433" i="9"/>
  <c r="I434" i="9"/>
  <c r="P434" i="9"/>
  <c r="B434" i="9" s="1"/>
  <c r="I435" i="9"/>
  <c r="I436" i="9"/>
  <c r="J436" i="9"/>
  <c r="Q436" i="9"/>
  <c r="I437" i="9"/>
  <c r="P437" i="9"/>
  <c r="B437" i="9" s="1"/>
  <c r="I438" i="9"/>
  <c r="I439" i="9"/>
  <c r="J439" i="9"/>
  <c r="Q439" i="9"/>
  <c r="I440" i="9"/>
  <c r="P440" i="9"/>
  <c r="B440" i="9" s="1"/>
  <c r="I441" i="9"/>
  <c r="I442" i="9"/>
  <c r="J442" i="9"/>
  <c r="Q442" i="9"/>
  <c r="I443" i="9"/>
  <c r="P443" i="9"/>
  <c r="B443" i="9" s="1"/>
  <c r="I444" i="9"/>
  <c r="I445" i="9"/>
  <c r="J445" i="9"/>
  <c r="Q445" i="9"/>
  <c r="I446" i="9"/>
  <c r="P446" i="9"/>
  <c r="B446" i="9" s="1"/>
  <c r="I447" i="9"/>
  <c r="I448" i="9"/>
  <c r="J448" i="9"/>
  <c r="Q448" i="9"/>
  <c r="I449" i="9"/>
  <c r="P449" i="9"/>
  <c r="B449" i="9" s="1"/>
  <c r="I450" i="9"/>
  <c r="I451" i="9"/>
  <c r="J451" i="9"/>
  <c r="Q451" i="9"/>
  <c r="I452" i="9"/>
  <c r="P452" i="9"/>
  <c r="B452" i="9" s="1"/>
  <c r="I453" i="9"/>
  <c r="I454" i="9"/>
  <c r="J454" i="9"/>
  <c r="Q454" i="9"/>
  <c r="I455" i="9"/>
  <c r="P455" i="9"/>
  <c r="B455" i="9" s="1"/>
  <c r="I456" i="9"/>
  <c r="I457" i="9"/>
  <c r="J457" i="9"/>
  <c r="Q457" i="9"/>
  <c r="I458" i="9"/>
  <c r="P458" i="9"/>
  <c r="B458" i="9" s="1"/>
  <c r="I459" i="9"/>
  <c r="I460" i="9"/>
  <c r="J460" i="9"/>
  <c r="Q460" i="9"/>
  <c r="I461" i="9"/>
  <c r="P461" i="9"/>
  <c r="B461" i="9" s="1"/>
  <c r="I462" i="9"/>
  <c r="I463" i="9"/>
  <c r="J463" i="9"/>
  <c r="Q463" i="9"/>
  <c r="I464" i="9"/>
  <c r="P464" i="9"/>
  <c r="B464" i="9" s="1"/>
  <c r="I465" i="9"/>
  <c r="I466" i="9"/>
  <c r="J466" i="9"/>
  <c r="Q466" i="9"/>
  <c r="I467" i="9"/>
  <c r="P467" i="9"/>
  <c r="B467" i="9" s="1"/>
  <c r="I468" i="9"/>
  <c r="I469" i="9"/>
  <c r="J469" i="9"/>
  <c r="Q469" i="9"/>
  <c r="I470" i="9"/>
  <c r="P470" i="9"/>
  <c r="B470" i="9" s="1"/>
  <c r="I471" i="9"/>
  <c r="I472" i="9"/>
  <c r="J472" i="9"/>
  <c r="Q472" i="9"/>
  <c r="I473" i="9"/>
  <c r="P473" i="9"/>
  <c r="B473" i="9" s="1"/>
  <c r="I474" i="9"/>
  <c r="I475" i="9"/>
  <c r="J475" i="9"/>
  <c r="Q475" i="9"/>
  <c r="I14" i="9"/>
  <c r="P14" i="9"/>
  <c r="B14" i="9" s="1"/>
  <c r="I15" i="9"/>
  <c r="I16" i="9"/>
  <c r="J16" i="9"/>
  <c r="Q16" i="9"/>
  <c r="I17" i="9"/>
  <c r="P17" i="9"/>
  <c r="B17" i="9" s="1"/>
  <c r="I18" i="9"/>
  <c r="I19" i="9"/>
  <c r="J19" i="9"/>
  <c r="Q19" i="9"/>
  <c r="I20" i="9"/>
  <c r="P20" i="9"/>
  <c r="B20" i="9" s="1"/>
  <c r="I21" i="9"/>
  <c r="I22" i="9"/>
  <c r="J22" i="9"/>
  <c r="Q22" i="9"/>
  <c r="I23" i="9"/>
  <c r="P23" i="9"/>
  <c r="B23" i="9" s="1"/>
  <c r="I24" i="9"/>
  <c r="I25" i="9"/>
  <c r="J25" i="9"/>
  <c r="Q25" i="9"/>
  <c r="I26" i="9"/>
  <c r="P26" i="9"/>
  <c r="B26" i="9" s="1"/>
  <c r="I27" i="9"/>
  <c r="I28" i="9"/>
  <c r="J28" i="9"/>
  <c r="Q28" i="9"/>
  <c r="I29" i="9"/>
  <c r="P29" i="9"/>
  <c r="B29" i="9" s="1"/>
  <c r="I30" i="9"/>
  <c r="I31" i="9"/>
  <c r="J31" i="9"/>
  <c r="Q31" i="9"/>
  <c r="I32" i="9"/>
  <c r="P32" i="9"/>
  <c r="B32" i="9" s="1"/>
  <c r="I33" i="9"/>
  <c r="I34" i="9"/>
  <c r="J34" i="9"/>
  <c r="Q34" i="9"/>
  <c r="I35" i="9"/>
  <c r="P35" i="9"/>
  <c r="B35" i="9" s="1"/>
  <c r="I36" i="9"/>
  <c r="I37" i="9"/>
  <c r="J37" i="9"/>
  <c r="Q37" i="9"/>
  <c r="I38" i="9"/>
  <c r="P38" i="9"/>
  <c r="B38" i="9" s="1"/>
  <c r="I39" i="9"/>
  <c r="I40" i="9"/>
  <c r="J40" i="9"/>
  <c r="Q40" i="9"/>
  <c r="I41" i="9"/>
  <c r="P41" i="9"/>
  <c r="B41" i="9" s="1"/>
  <c r="I42" i="9"/>
  <c r="I43" i="9"/>
  <c r="J43" i="9"/>
  <c r="Q43" i="9"/>
  <c r="I44" i="9"/>
  <c r="P44" i="9"/>
  <c r="B44" i="9" s="1"/>
  <c r="I45" i="9"/>
  <c r="I46" i="9"/>
  <c r="J46" i="9"/>
  <c r="Q46" i="9"/>
  <c r="I47" i="9"/>
  <c r="P47" i="9"/>
  <c r="B47" i="9" s="1"/>
  <c r="I48" i="9"/>
  <c r="I49" i="9"/>
  <c r="J49" i="9"/>
  <c r="Q49" i="9"/>
  <c r="I50" i="9"/>
  <c r="P50" i="9"/>
  <c r="B50" i="9" s="1"/>
  <c r="I51" i="9"/>
  <c r="I52" i="9"/>
  <c r="J52" i="9"/>
  <c r="Q52" i="9"/>
  <c r="I53" i="9"/>
  <c r="P53" i="9"/>
  <c r="B53" i="9" s="1"/>
  <c r="I54" i="9"/>
  <c r="I55" i="9"/>
  <c r="J55" i="9"/>
  <c r="Q55" i="9"/>
  <c r="I56" i="9"/>
  <c r="P56" i="9"/>
  <c r="B56" i="9" s="1"/>
  <c r="I57" i="9"/>
  <c r="I58" i="9"/>
  <c r="J58" i="9"/>
  <c r="Q58" i="9"/>
  <c r="I59" i="9"/>
  <c r="P59" i="9"/>
  <c r="B59" i="9" s="1"/>
  <c r="I60" i="9"/>
  <c r="I61" i="9"/>
  <c r="J61" i="9"/>
  <c r="Q61" i="9"/>
  <c r="I62" i="9"/>
  <c r="P62" i="9"/>
  <c r="B62" i="9" s="1"/>
  <c r="I63" i="9"/>
  <c r="I64" i="9"/>
  <c r="J64" i="9"/>
  <c r="Q64" i="9"/>
  <c r="I65" i="9"/>
  <c r="P65" i="9"/>
  <c r="B65" i="9" s="1"/>
  <c r="I66" i="9"/>
  <c r="I67" i="9"/>
  <c r="J67" i="9"/>
  <c r="Q67" i="9"/>
  <c r="I68" i="9"/>
  <c r="P68" i="9"/>
  <c r="B68" i="9" s="1"/>
  <c r="I69" i="9"/>
  <c r="I70" i="9"/>
  <c r="J70" i="9"/>
  <c r="Q70" i="9"/>
  <c r="I71" i="9"/>
  <c r="P71" i="9"/>
  <c r="B71" i="9" s="1"/>
  <c r="I72" i="9"/>
  <c r="I73" i="9"/>
  <c r="J73" i="9"/>
  <c r="Q73" i="9"/>
  <c r="I74" i="9"/>
  <c r="P74" i="9"/>
  <c r="B74" i="9" s="1"/>
  <c r="I75" i="9"/>
  <c r="I76" i="9"/>
  <c r="J76" i="9"/>
  <c r="Q76" i="9"/>
  <c r="I77" i="9"/>
  <c r="P77" i="9"/>
  <c r="B77" i="9" s="1"/>
  <c r="I78" i="9"/>
  <c r="I79" i="9"/>
  <c r="J79" i="9"/>
  <c r="Q79" i="9"/>
  <c r="I80" i="9"/>
  <c r="P80" i="9"/>
  <c r="B80" i="9" s="1"/>
  <c r="I81" i="9"/>
  <c r="I82" i="9"/>
  <c r="J82" i="9"/>
  <c r="Q82" i="9"/>
  <c r="I83" i="9"/>
  <c r="P83" i="9"/>
  <c r="B83" i="9" s="1"/>
  <c r="I84" i="9"/>
  <c r="I85" i="9"/>
  <c r="J85" i="9"/>
  <c r="Q85" i="9"/>
  <c r="I86" i="9"/>
  <c r="P86" i="9"/>
  <c r="B86" i="9" s="1"/>
  <c r="I87" i="9"/>
  <c r="I88" i="9"/>
  <c r="J88" i="9"/>
  <c r="Q88" i="9"/>
  <c r="I89" i="9"/>
  <c r="P89" i="9"/>
  <c r="B89" i="9" s="1"/>
  <c r="I90" i="9"/>
  <c r="I91" i="9"/>
  <c r="J91" i="9"/>
  <c r="Q91" i="9"/>
  <c r="I92" i="9"/>
  <c r="P92" i="9"/>
  <c r="B92" i="9" s="1"/>
  <c r="I93" i="9"/>
  <c r="I94" i="9"/>
  <c r="J94" i="9"/>
  <c r="Q94" i="9"/>
  <c r="I95" i="9"/>
  <c r="P95" i="9"/>
  <c r="B95" i="9" s="1"/>
  <c r="I96" i="9"/>
  <c r="I97" i="9"/>
  <c r="J97" i="9"/>
  <c r="Q97" i="9"/>
  <c r="I98" i="9"/>
  <c r="P98" i="9"/>
  <c r="B98" i="9" s="1"/>
  <c r="I99" i="9"/>
  <c r="I100" i="9"/>
  <c r="J100" i="9"/>
  <c r="Q100" i="9"/>
  <c r="I101" i="9"/>
  <c r="P101" i="9"/>
  <c r="B101" i="9" s="1"/>
  <c r="I102" i="9"/>
  <c r="I103" i="9"/>
  <c r="J103" i="9"/>
  <c r="Q103" i="9"/>
  <c r="I104" i="9"/>
  <c r="P104" i="9"/>
  <c r="B104" i="9" s="1"/>
  <c r="I105" i="9"/>
  <c r="I106" i="9"/>
  <c r="J106" i="9"/>
  <c r="Q106" i="9"/>
  <c r="I107" i="9"/>
  <c r="P107" i="9"/>
  <c r="B107" i="9" s="1"/>
  <c r="I108" i="9"/>
  <c r="I109" i="9"/>
  <c r="J109" i="9"/>
  <c r="Q109" i="9"/>
  <c r="I110" i="9"/>
  <c r="P110" i="9"/>
  <c r="B110" i="9" s="1"/>
  <c r="I111" i="9"/>
  <c r="I112" i="9"/>
  <c r="J112" i="9"/>
  <c r="Q112" i="9"/>
  <c r="I113" i="9"/>
  <c r="P113" i="9"/>
  <c r="B113" i="9" s="1"/>
  <c r="I114" i="9"/>
  <c r="I115" i="9"/>
  <c r="J115" i="9"/>
  <c r="Q115" i="9"/>
  <c r="I116" i="9"/>
  <c r="P116" i="9"/>
  <c r="B116" i="9" s="1"/>
  <c r="I117" i="9"/>
  <c r="I118" i="9"/>
  <c r="J118" i="9"/>
  <c r="Q118" i="9"/>
  <c r="I119" i="9"/>
  <c r="P119" i="9"/>
  <c r="B119" i="9" s="1"/>
  <c r="I120" i="9"/>
  <c r="I121" i="9"/>
  <c r="J121" i="9"/>
  <c r="Q121" i="9"/>
  <c r="I122" i="9"/>
  <c r="P122" i="9"/>
  <c r="B122" i="9" s="1"/>
  <c r="I123" i="9"/>
  <c r="I124" i="9"/>
  <c r="J124" i="9"/>
  <c r="Q124" i="9"/>
  <c r="I125" i="9"/>
  <c r="P125" i="9"/>
  <c r="B125" i="9" s="1"/>
  <c r="I126" i="9"/>
  <c r="I127" i="9"/>
  <c r="J127" i="9"/>
  <c r="Q127" i="9"/>
  <c r="I128" i="9"/>
  <c r="P128" i="9"/>
  <c r="B128" i="9" s="1"/>
  <c r="I129" i="9"/>
  <c r="I130" i="9"/>
  <c r="J130" i="9"/>
  <c r="Q130" i="9"/>
  <c r="I131" i="9"/>
  <c r="P131" i="9"/>
  <c r="B131" i="9" s="1"/>
  <c r="I132" i="9"/>
  <c r="I133" i="9"/>
  <c r="J133" i="9"/>
  <c r="Q133" i="9"/>
  <c r="I134" i="9"/>
  <c r="P134" i="9"/>
  <c r="B134" i="9" s="1"/>
  <c r="I135" i="9"/>
  <c r="I136" i="9"/>
  <c r="J136" i="9"/>
  <c r="Q136" i="9"/>
  <c r="I137" i="9"/>
  <c r="P137" i="9"/>
  <c r="B137" i="9" s="1"/>
  <c r="I138" i="9"/>
  <c r="I139" i="9"/>
  <c r="J139" i="9"/>
  <c r="Q139" i="9"/>
  <c r="I140" i="9"/>
  <c r="P140" i="9"/>
  <c r="B140" i="9" s="1"/>
  <c r="I141" i="9"/>
  <c r="I142" i="9"/>
  <c r="J142" i="9"/>
  <c r="Q142" i="9"/>
  <c r="I143" i="9"/>
  <c r="P143" i="9"/>
  <c r="B143" i="9" s="1"/>
  <c r="I144" i="9"/>
  <c r="I145" i="9"/>
  <c r="J145" i="9"/>
  <c r="Q145" i="9"/>
  <c r="I146" i="9"/>
  <c r="P146" i="9"/>
  <c r="B146" i="9" s="1"/>
  <c r="I147" i="9"/>
  <c r="I148" i="9"/>
  <c r="J148" i="9"/>
  <c r="Q148" i="9"/>
  <c r="I149" i="9"/>
  <c r="P149" i="9"/>
  <c r="B149" i="9" s="1"/>
  <c r="I150" i="9"/>
  <c r="I151" i="9"/>
  <c r="J151" i="9"/>
  <c r="Q151" i="9"/>
  <c r="I152" i="9"/>
  <c r="P152" i="9"/>
  <c r="B152" i="9" s="1"/>
  <c r="I153" i="9"/>
  <c r="I154" i="9"/>
  <c r="J154" i="9"/>
  <c r="Q154" i="9"/>
  <c r="I155" i="9"/>
  <c r="P155" i="9"/>
  <c r="B155" i="9" s="1"/>
  <c r="I156" i="9"/>
  <c r="I157" i="9"/>
  <c r="J157" i="9"/>
  <c r="Q157" i="9"/>
  <c r="I158" i="9"/>
  <c r="P158" i="9"/>
  <c r="B158" i="9" s="1"/>
  <c r="I159" i="9"/>
  <c r="I160" i="9"/>
  <c r="J160" i="9"/>
  <c r="Q160" i="9"/>
  <c r="I161" i="9"/>
  <c r="P161" i="9"/>
  <c r="B161" i="9" s="1"/>
  <c r="I162" i="9"/>
  <c r="I163" i="9"/>
  <c r="J163" i="9"/>
  <c r="Q163" i="9"/>
  <c r="I164" i="9"/>
  <c r="P164" i="9"/>
  <c r="B164" i="9" s="1"/>
  <c r="I165" i="9"/>
  <c r="I166" i="9"/>
  <c r="J166" i="9"/>
  <c r="Q166" i="9"/>
  <c r="I167" i="9"/>
  <c r="P167" i="9"/>
  <c r="B167" i="9" s="1"/>
  <c r="I168" i="9"/>
  <c r="I169" i="9"/>
  <c r="J169" i="9"/>
  <c r="Q169" i="9"/>
  <c r="I170" i="9"/>
  <c r="P170" i="9"/>
  <c r="B170" i="9" s="1"/>
  <c r="I171" i="9"/>
  <c r="I172" i="9"/>
  <c r="J172" i="9"/>
  <c r="Q172" i="9"/>
  <c r="I173" i="9"/>
  <c r="P173" i="9"/>
  <c r="B173" i="9" s="1"/>
  <c r="I174" i="9"/>
  <c r="I175" i="9"/>
  <c r="J175" i="9"/>
  <c r="Q175" i="9"/>
  <c r="I176" i="9"/>
  <c r="P176" i="9"/>
  <c r="B176" i="9" s="1"/>
  <c r="I177" i="9"/>
  <c r="I178" i="9"/>
  <c r="J178" i="9"/>
  <c r="Q178" i="9"/>
  <c r="I179" i="9"/>
  <c r="P179" i="9"/>
  <c r="B179" i="9" s="1"/>
  <c r="I180" i="9"/>
  <c r="I181" i="9"/>
  <c r="J181" i="9"/>
  <c r="Q181" i="9"/>
  <c r="I182" i="9"/>
  <c r="P182" i="9"/>
  <c r="B182" i="9" s="1"/>
  <c r="I183" i="9"/>
  <c r="I184" i="9"/>
  <c r="J184" i="9"/>
  <c r="Q184" i="9"/>
  <c r="I185" i="9"/>
  <c r="P185" i="9"/>
  <c r="B185" i="9" s="1"/>
  <c r="I186" i="9"/>
  <c r="I187" i="9"/>
  <c r="J187" i="9"/>
  <c r="Q187" i="9"/>
  <c r="I188" i="9"/>
  <c r="P188" i="9"/>
  <c r="B188" i="9" s="1"/>
  <c r="I189" i="9"/>
  <c r="I190" i="9"/>
  <c r="J190" i="9"/>
  <c r="Q190" i="9"/>
  <c r="I191" i="9"/>
  <c r="P191" i="9"/>
  <c r="B191" i="9" s="1"/>
  <c r="I192" i="9"/>
  <c r="I193" i="9"/>
  <c r="J193" i="9"/>
  <c r="Q193" i="9"/>
  <c r="I194" i="9"/>
  <c r="P194" i="9"/>
  <c r="B194" i="9" s="1"/>
  <c r="I195" i="9"/>
  <c r="I196" i="9"/>
  <c r="J196" i="9"/>
  <c r="Q196" i="9"/>
  <c r="I197" i="9"/>
  <c r="P197" i="9"/>
  <c r="B197" i="9" s="1"/>
  <c r="I198" i="9"/>
  <c r="I199" i="9"/>
  <c r="J199" i="9"/>
  <c r="Q199" i="9"/>
  <c r="I200" i="9"/>
  <c r="P200" i="9"/>
  <c r="B200" i="9" s="1"/>
  <c r="I201" i="9"/>
  <c r="I202" i="9"/>
  <c r="J202" i="9"/>
  <c r="Q202" i="9"/>
  <c r="I203" i="9"/>
  <c r="P203" i="9"/>
  <c r="B203" i="9" s="1"/>
  <c r="I204" i="9"/>
  <c r="I205" i="9"/>
  <c r="J205" i="9"/>
  <c r="Q205" i="9"/>
  <c r="I206" i="9"/>
  <c r="P206" i="9"/>
  <c r="B206" i="9" s="1"/>
  <c r="I207" i="9"/>
  <c r="I208" i="9"/>
  <c r="J208" i="9"/>
  <c r="Q208" i="9"/>
  <c r="I209" i="9"/>
  <c r="P209" i="9"/>
  <c r="B209" i="9" s="1"/>
  <c r="I210" i="9"/>
  <c r="I211" i="9"/>
  <c r="J211" i="9"/>
  <c r="Q211" i="9"/>
  <c r="I212" i="9"/>
  <c r="P212" i="9"/>
  <c r="B212" i="9" s="1"/>
  <c r="I213" i="9"/>
  <c r="I214" i="9"/>
  <c r="J214" i="9"/>
  <c r="Q214" i="9"/>
  <c r="I215" i="9"/>
  <c r="P215" i="9"/>
  <c r="B215" i="9" s="1"/>
  <c r="I216" i="9"/>
  <c r="I217" i="9"/>
  <c r="J217" i="9"/>
  <c r="Q217" i="9"/>
  <c r="I218" i="9"/>
  <c r="P218" i="9"/>
  <c r="B218" i="9" s="1"/>
  <c r="I219" i="9"/>
  <c r="I220" i="9"/>
  <c r="J220" i="9"/>
  <c r="Q220" i="9"/>
  <c r="I221" i="9"/>
  <c r="P221" i="9"/>
  <c r="B221" i="9" s="1"/>
  <c r="I222" i="9"/>
  <c r="I223" i="9"/>
  <c r="J223" i="9"/>
  <c r="Q223" i="9"/>
  <c r="I224" i="9"/>
  <c r="P224" i="9"/>
  <c r="B224" i="9" s="1"/>
  <c r="I225" i="9"/>
  <c r="I226" i="9"/>
  <c r="J226" i="9"/>
  <c r="Q226" i="9"/>
  <c r="I227" i="9"/>
  <c r="P227" i="9"/>
  <c r="B227" i="9" s="1"/>
  <c r="I228" i="9"/>
  <c r="I229" i="9"/>
  <c r="J229" i="9"/>
  <c r="Q229" i="9"/>
  <c r="I230" i="9"/>
  <c r="P230" i="9"/>
  <c r="B230" i="9" s="1"/>
  <c r="I231" i="9"/>
  <c r="I232" i="9"/>
  <c r="J232" i="9"/>
  <c r="Q232" i="9"/>
  <c r="I233" i="9"/>
  <c r="P233" i="9"/>
  <c r="B233" i="9" s="1"/>
  <c r="I234" i="9"/>
  <c r="I235" i="9"/>
  <c r="J235" i="9"/>
  <c r="Q235" i="9"/>
  <c r="I236" i="9"/>
  <c r="P236" i="9"/>
  <c r="B236" i="9" s="1"/>
  <c r="I237" i="9"/>
  <c r="I238" i="9"/>
  <c r="J238" i="9"/>
  <c r="Q238" i="9"/>
  <c r="I239" i="9"/>
  <c r="P239" i="9"/>
  <c r="B239" i="9" s="1"/>
  <c r="I240" i="9"/>
  <c r="I241" i="9"/>
  <c r="J241" i="9"/>
  <c r="Q241" i="9"/>
  <c r="I242" i="9"/>
  <c r="P242" i="9"/>
  <c r="B242" i="9" s="1"/>
  <c r="I243" i="9"/>
  <c r="I244" i="9"/>
  <c r="J244" i="9"/>
  <c r="Q244" i="9"/>
  <c r="I14" i="8"/>
  <c r="P14" i="8"/>
  <c r="B14" i="8" s="1"/>
  <c r="I15" i="8"/>
  <c r="I16" i="8"/>
  <c r="J16" i="8"/>
  <c r="Q16" i="8"/>
  <c r="I17" i="8"/>
  <c r="P17" i="8"/>
  <c r="B17" i="8" s="1"/>
  <c r="I18" i="8"/>
  <c r="I19" i="8"/>
  <c r="J19" i="8"/>
  <c r="Q19" i="8"/>
  <c r="I20" i="8"/>
  <c r="P20" i="8"/>
  <c r="B20" i="8" s="1"/>
  <c r="I21" i="8"/>
  <c r="I22" i="8"/>
  <c r="J22" i="8"/>
  <c r="Q22" i="8"/>
  <c r="I23" i="8"/>
  <c r="P23" i="8"/>
  <c r="B23" i="8" s="1"/>
  <c r="I24" i="8"/>
  <c r="I25" i="8"/>
  <c r="J25" i="8"/>
  <c r="Q25" i="8"/>
  <c r="I26" i="8"/>
  <c r="P26" i="8"/>
  <c r="B26" i="8" s="1"/>
  <c r="I27" i="8"/>
  <c r="I28" i="8"/>
  <c r="J28" i="8"/>
  <c r="Q28" i="8"/>
  <c r="I29" i="8"/>
  <c r="P29" i="8"/>
  <c r="B29" i="8" s="1"/>
  <c r="I30" i="8"/>
  <c r="I31" i="8"/>
  <c r="J31" i="8"/>
  <c r="Q31" i="8"/>
  <c r="I32" i="8"/>
  <c r="P32" i="8"/>
  <c r="B32" i="8" s="1"/>
  <c r="I33" i="8"/>
  <c r="I34" i="8"/>
  <c r="J34" i="8"/>
  <c r="Q34" i="8"/>
  <c r="I35" i="8"/>
  <c r="P35" i="8"/>
  <c r="B35" i="8" s="1"/>
  <c r="I36" i="8"/>
  <c r="I37" i="8"/>
  <c r="J37" i="8"/>
  <c r="Q37" i="8"/>
  <c r="I38" i="8"/>
  <c r="P38" i="8"/>
  <c r="B38" i="8" s="1"/>
  <c r="I39" i="8"/>
  <c r="I40" i="8"/>
  <c r="J40" i="8"/>
  <c r="Q40" i="8"/>
  <c r="I41" i="8"/>
  <c r="P41" i="8"/>
  <c r="B41" i="8" s="1"/>
  <c r="I42" i="8"/>
  <c r="I43" i="8"/>
  <c r="J43" i="8"/>
  <c r="Q43" i="8"/>
  <c r="I44" i="8"/>
  <c r="P44" i="8"/>
  <c r="B44" i="8" s="1"/>
  <c r="I45" i="8"/>
  <c r="I46" i="8"/>
  <c r="J46" i="8"/>
  <c r="Q46" i="8"/>
  <c r="I47" i="8"/>
  <c r="P47" i="8"/>
  <c r="B47" i="8" s="1"/>
  <c r="I48" i="8"/>
  <c r="I49" i="8"/>
  <c r="J49" i="8"/>
  <c r="Q49" i="8"/>
  <c r="I50" i="8"/>
  <c r="P50" i="8"/>
  <c r="B50" i="8" s="1"/>
  <c r="I51" i="8"/>
  <c r="I52" i="8"/>
  <c r="J52" i="8"/>
  <c r="Q52" i="8"/>
  <c r="I53" i="8"/>
  <c r="P53" i="8"/>
  <c r="B53" i="8" s="1"/>
  <c r="I54" i="8"/>
  <c r="I55" i="8"/>
  <c r="J55" i="8"/>
  <c r="Q55" i="8"/>
  <c r="I56" i="8"/>
  <c r="P56" i="8"/>
  <c r="B56" i="8" s="1"/>
  <c r="I57" i="8"/>
  <c r="I58" i="8"/>
  <c r="J58" i="8"/>
  <c r="Q58" i="8"/>
  <c r="I59" i="8"/>
  <c r="P59" i="8"/>
  <c r="B59" i="8" s="1"/>
  <c r="I60" i="8"/>
  <c r="I61" i="8"/>
  <c r="J61" i="8"/>
  <c r="Q61" i="8"/>
  <c r="I62" i="8"/>
  <c r="P62" i="8"/>
  <c r="B62" i="8" s="1"/>
  <c r="I63" i="8"/>
  <c r="I64" i="8"/>
  <c r="J64" i="8"/>
  <c r="Q64" i="8"/>
  <c r="I65" i="8"/>
  <c r="P65" i="8"/>
  <c r="B65" i="8" s="1"/>
  <c r="I66" i="8"/>
  <c r="I67" i="8"/>
  <c r="J67" i="8"/>
  <c r="Q67" i="8"/>
  <c r="I68" i="8"/>
  <c r="P68" i="8"/>
  <c r="B68" i="8" s="1"/>
  <c r="I69" i="8"/>
  <c r="I70" i="8"/>
  <c r="J70" i="8"/>
  <c r="Q70" i="8"/>
  <c r="I71" i="8"/>
  <c r="P71" i="8"/>
  <c r="B71" i="8" s="1"/>
  <c r="I72" i="8"/>
  <c r="I73" i="8"/>
  <c r="J73" i="8"/>
  <c r="Q73" i="8"/>
  <c r="I74" i="8"/>
  <c r="P74" i="8"/>
  <c r="B74" i="8" s="1"/>
  <c r="I75" i="8"/>
  <c r="I76" i="8"/>
  <c r="J76" i="8"/>
  <c r="Q76" i="8"/>
  <c r="I77" i="8"/>
  <c r="P77" i="8"/>
  <c r="B77" i="8" s="1"/>
  <c r="I78" i="8"/>
  <c r="I79" i="8"/>
  <c r="J79" i="8"/>
  <c r="Q79" i="8"/>
  <c r="I80" i="8"/>
  <c r="P80" i="8"/>
  <c r="B80" i="8" s="1"/>
  <c r="I81" i="8"/>
  <c r="I82" i="8"/>
  <c r="J82" i="8"/>
  <c r="Q82" i="8"/>
  <c r="I83" i="8"/>
  <c r="P83" i="8"/>
  <c r="B83" i="8" s="1"/>
  <c r="I84" i="8"/>
  <c r="I85" i="8"/>
  <c r="J85" i="8"/>
  <c r="Q85" i="8"/>
  <c r="I86" i="8"/>
  <c r="P86" i="8"/>
  <c r="B86" i="8" s="1"/>
  <c r="I87" i="8"/>
  <c r="I88" i="8"/>
  <c r="J88" i="8"/>
  <c r="Q88" i="8"/>
  <c r="I89" i="8"/>
  <c r="P89" i="8"/>
  <c r="B89" i="8" s="1"/>
  <c r="I90" i="8"/>
  <c r="I91" i="8"/>
  <c r="J91" i="8"/>
  <c r="Q91" i="8"/>
  <c r="I92" i="8"/>
  <c r="P92" i="8"/>
  <c r="B92" i="8" s="1"/>
  <c r="I93" i="8"/>
  <c r="I94" i="8"/>
  <c r="J94" i="8"/>
  <c r="Q94" i="8"/>
  <c r="I95" i="8"/>
  <c r="P95" i="8"/>
  <c r="B95" i="8" s="1"/>
  <c r="I96" i="8"/>
  <c r="I97" i="8"/>
  <c r="J97" i="8"/>
  <c r="Q97" i="8"/>
  <c r="I98" i="8"/>
  <c r="P98" i="8"/>
  <c r="B98" i="8" s="1"/>
  <c r="I99" i="8"/>
  <c r="I100" i="8"/>
  <c r="J100" i="8"/>
  <c r="Q100" i="8"/>
  <c r="I101" i="8"/>
  <c r="P101" i="8"/>
  <c r="B101" i="8" s="1"/>
  <c r="I102" i="8"/>
  <c r="I103" i="8"/>
  <c r="J103" i="8"/>
  <c r="Q103" i="8"/>
  <c r="I104" i="8"/>
  <c r="P104" i="8"/>
  <c r="B104" i="8" s="1"/>
  <c r="I105" i="8"/>
  <c r="I106" i="8"/>
  <c r="J106" i="8"/>
  <c r="Q106" i="8"/>
  <c r="I107" i="8"/>
  <c r="P107" i="8"/>
  <c r="B107" i="8" s="1"/>
  <c r="I108" i="8"/>
  <c r="I109" i="8"/>
  <c r="J109" i="8"/>
  <c r="Q109" i="8"/>
  <c r="I110" i="8"/>
  <c r="P110" i="8"/>
  <c r="B110" i="8" s="1"/>
  <c r="I111" i="8"/>
  <c r="I112" i="8"/>
  <c r="J112" i="8"/>
  <c r="Q112" i="8"/>
  <c r="I113" i="8"/>
  <c r="P113" i="8"/>
  <c r="B113" i="8" s="1"/>
  <c r="I114" i="8"/>
  <c r="I115" i="8"/>
  <c r="J115" i="8"/>
  <c r="Q115" i="8"/>
  <c r="I116" i="8"/>
  <c r="P116" i="8"/>
  <c r="B116" i="8" s="1"/>
  <c r="I117" i="8"/>
  <c r="I118" i="8"/>
  <c r="J118" i="8"/>
  <c r="Q118" i="8"/>
  <c r="I119" i="8"/>
  <c r="P119" i="8"/>
  <c r="B119" i="8" s="1"/>
  <c r="I120" i="8"/>
  <c r="I121" i="8"/>
  <c r="J121" i="8"/>
  <c r="Q121" i="8"/>
  <c r="I122" i="8"/>
  <c r="P122" i="8"/>
  <c r="B122" i="8" s="1"/>
  <c r="I123" i="8"/>
  <c r="I124" i="8"/>
  <c r="J124" i="8"/>
  <c r="Q124" i="8"/>
  <c r="I125" i="8"/>
  <c r="P125" i="8"/>
  <c r="B125" i="8" s="1"/>
  <c r="I126" i="8"/>
  <c r="I127" i="8"/>
  <c r="J127" i="8"/>
  <c r="Q127" i="8"/>
  <c r="I128" i="8"/>
  <c r="P128" i="8"/>
  <c r="B128" i="8" s="1"/>
  <c r="I129" i="8"/>
  <c r="I130" i="8"/>
  <c r="J130" i="8"/>
  <c r="Q130" i="8"/>
  <c r="I131" i="8"/>
  <c r="P131" i="8"/>
  <c r="B131" i="8" s="1"/>
  <c r="I132" i="8"/>
  <c r="I133" i="8"/>
  <c r="J133" i="8"/>
  <c r="Q133" i="8"/>
  <c r="I134" i="8"/>
  <c r="P134" i="8"/>
  <c r="B134" i="8" s="1"/>
  <c r="I135" i="8"/>
  <c r="I136" i="8"/>
  <c r="J136" i="8"/>
  <c r="Q136" i="8"/>
  <c r="I242" i="7"/>
  <c r="P242" i="7"/>
  <c r="B242" i="7" s="1"/>
  <c r="I243" i="7"/>
  <c r="I244" i="7"/>
  <c r="J244" i="7"/>
  <c r="Q244" i="7"/>
  <c r="I227" i="7"/>
  <c r="P227" i="7"/>
  <c r="B227" i="7" s="1"/>
  <c r="I228" i="7"/>
  <c r="I229" i="7"/>
  <c r="J229" i="7"/>
  <c r="Q229" i="7"/>
  <c r="I230" i="7"/>
  <c r="P230" i="7"/>
  <c r="B230" i="7" s="1"/>
  <c r="I231" i="7"/>
  <c r="I232" i="7"/>
  <c r="J232" i="7"/>
  <c r="Q232" i="7"/>
  <c r="I233" i="7"/>
  <c r="P233" i="7"/>
  <c r="B233" i="7" s="1"/>
  <c r="I234" i="7"/>
  <c r="I235" i="7"/>
  <c r="J235" i="7"/>
  <c r="Q235" i="7"/>
  <c r="I236" i="7"/>
  <c r="P236" i="7"/>
  <c r="B236" i="7" s="1"/>
  <c r="I237" i="7"/>
  <c r="I238" i="7"/>
  <c r="J238" i="7"/>
  <c r="Q238" i="7"/>
  <c r="I239" i="7"/>
  <c r="P239" i="7"/>
  <c r="B239" i="7" s="1"/>
  <c r="I240" i="7"/>
  <c r="I241" i="7"/>
  <c r="J241" i="7"/>
  <c r="Q241" i="7"/>
  <c r="I212" i="7"/>
  <c r="P212" i="7"/>
  <c r="B212" i="7" s="1"/>
  <c r="I213" i="7"/>
  <c r="I214" i="7"/>
  <c r="J214" i="7"/>
  <c r="Q214" i="7"/>
  <c r="I215" i="7"/>
  <c r="P215" i="7"/>
  <c r="B215" i="7" s="1"/>
  <c r="I216" i="7"/>
  <c r="I217" i="7"/>
  <c r="J217" i="7"/>
  <c r="Q217" i="7"/>
  <c r="I218" i="7"/>
  <c r="P218" i="7"/>
  <c r="B218" i="7" s="1"/>
  <c r="I219" i="7"/>
  <c r="I220" i="7"/>
  <c r="J220" i="7"/>
  <c r="Q220" i="7"/>
  <c r="I221" i="7"/>
  <c r="P221" i="7"/>
  <c r="B221" i="7" s="1"/>
  <c r="I222" i="7"/>
  <c r="I223" i="7"/>
  <c r="J223" i="7"/>
  <c r="Q223" i="7"/>
  <c r="I224" i="7"/>
  <c r="P224" i="7"/>
  <c r="B224" i="7" s="1"/>
  <c r="I225" i="7"/>
  <c r="I226" i="7"/>
  <c r="J226" i="7"/>
  <c r="Q226" i="7"/>
  <c r="I197" i="7"/>
  <c r="P197" i="7"/>
  <c r="B197" i="7" s="1"/>
  <c r="I198" i="7"/>
  <c r="I199" i="7"/>
  <c r="J199" i="7"/>
  <c r="Q199" i="7"/>
  <c r="I200" i="7"/>
  <c r="P200" i="7"/>
  <c r="B200" i="7" s="1"/>
  <c r="I201" i="7"/>
  <c r="I202" i="7"/>
  <c r="J202" i="7"/>
  <c r="Q202" i="7"/>
  <c r="I203" i="7"/>
  <c r="P203" i="7"/>
  <c r="B203" i="7" s="1"/>
  <c r="I204" i="7"/>
  <c r="I205" i="7"/>
  <c r="J205" i="7"/>
  <c r="Q205" i="7"/>
  <c r="I206" i="7"/>
  <c r="P206" i="7"/>
  <c r="B206" i="7" s="1"/>
  <c r="I207" i="7"/>
  <c r="I208" i="7"/>
  <c r="J208" i="7"/>
  <c r="Q208" i="7"/>
  <c r="I209" i="7"/>
  <c r="P209" i="7"/>
  <c r="B209" i="7" s="1"/>
  <c r="I210" i="7"/>
  <c r="I211" i="7"/>
  <c r="J211" i="7"/>
  <c r="Q211" i="7"/>
  <c r="I182" i="7"/>
  <c r="P182" i="7"/>
  <c r="B182" i="7" s="1"/>
  <c r="I183" i="7"/>
  <c r="I184" i="7"/>
  <c r="J184" i="7"/>
  <c r="Q184" i="7"/>
  <c r="I185" i="7"/>
  <c r="P185" i="7"/>
  <c r="B185" i="7" s="1"/>
  <c r="I186" i="7"/>
  <c r="I187" i="7"/>
  <c r="J187" i="7"/>
  <c r="Q187" i="7"/>
  <c r="I188" i="7"/>
  <c r="P188" i="7"/>
  <c r="B188" i="7" s="1"/>
  <c r="I189" i="7"/>
  <c r="I190" i="7"/>
  <c r="J190" i="7"/>
  <c r="Q190" i="7"/>
  <c r="I191" i="7"/>
  <c r="P191" i="7"/>
  <c r="B191" i="7" s="1"/>
  <c r="I192" i="7"/>
  <c r="I193" i="7"/>
  <c r="J193" i="7"/>
  <c r="Q193" i="7"/>
  <c r="I194" i="7"/>
  <c r="P194" i="7"/>
  <c r="B194" i="7" s="1"/>
  <c r="I195" i="7"/>
  <c r="I196" i="7"/>
  <c r="J196" i="7"/>
  <c r="Q196" i="7"/>
  <c r="I167" i="7"/>
  <c r="P167" i="7"/>
  <c r="B167" i="7" s="1"/>
  <c r="I168" i="7"/>
  <c r="I169" i="7"/>
  <c r="J169" i="7"/>
  <c r="Q169" i="7"/>
  <c r="I170" i="7"/>
  <c r="P170" i="7"/>
  <c r="B170" i="7" s="1"/>
  <c r="I171" i="7"/>
  <c r="I172" i="7"/>
  <c r="J172" i="7"/>
  <c r="Q172" i="7"/>
  <c r="I173" i="7"/>
  <c r="P173" i="7"/>
  <c r="B173" i="7" s="1"/>
  <c r="I174" i="7"/>
  <c r="I175" i="7"/>
  <c r="J175" i="7"/>
  <c r="Q175" i="7"/>
  <c r="I176" i="7"/>
  <c r="P176" i="7"/>
  <c r="B176" i="7" s="1"/>
  <c r="I177" i="7"/>
  <c r="I178" i="7"/>
  <c r="J178" i="7"/>
  <c r="Q178" i="7"/>
  <c r="I179" i="7"/>
  <c r="P179" i="7"/>
  <c r="B179" i="7" s="1"/>
  <c r="I180" i="7"/>
  <c r="I181" i="7"/>
  <c r="J181" i="7"/>
  <c r="Q181" i="7"/>
  <c r="I14" i="7"/>
  <c r="P14" i="7"/>
  <c r="B14" i="7" s="1"/>
  <c r="I15" i="7"/>
  <c r="I16" i="7"/>
  <c r="J16" i="7"/>
  <c r="Q16" i="7"/>
  <c r="I17" i="7"/>
  <c r="P17" i="7"/>
  <c r="B17" i="7" s="1"/>
  <c r="I18" i="7"/>
  <c r="I19" i="7"/>
  <c r="J19" i="7"/>
  <c r="Q19" i="7"/>
  <c r="I20" i="7"/>
  <c r="P20" i="7"/>
  <c r="B20" i="7" s="1"/>
  <c r="I21" i="7"/>
  <c r="I22" i="7"/>
  <c r="J22" i="7"/>
  <c r="Q22" i="7"/>
  <c r="I23" i="7"/>
  <c r="P23" i="7"/>
  <c r="B23" i="7" s="1"/>
  <c r="I24" i="7"/>
  <c r="I25" i="7"/>
  <c r="J25" i="7"/>
  <c r="Q25" i="7"/>
  <c r="I26" i="7"/>
  <c r="P26" i="7"/>
  <c r="B26" i="7" s="1"/>
  <c r="I27" i="7"/>
  <c r="I28" i="7"/>
  <c r="J28" i="7"/>
  <c r="Q28" i="7"/>
  <c r="I29" i="7"/>
  <c r="P29" i="7"/>
  <c r="B29" i="7" s="1"/>
  <c r="I30" i="7"/>
  <c r="I31" i="7"/>
  <c r="J31" i="7"/>
  <c r="Q31" i="7"/>
  <c r="I32" i="7"/>
  <c r="P32" i="7"/>
  <c r="B32" i="7" s="1"/>
  <c r="I33" i="7"/>
  <c r="I34" i="7"/>
  <c r="J34" i="7"/>
  <c r="Q34" i="7"/>
  <c r="I35" i="7"/>
  <c r="P35" i="7"/>
  <c r="B35" i="7" s="1"/>
  <c r="I36" i="7"/>
  <c r="I37" i="7"/>
  <c r="J37" i="7"/>
  <c r="Q37" i="7"/>
  <c r="I38" i="7"/>
  <c r="P38" i="7"/>
  <c r="B38" i="7" s="1"/>
  <c r="I39" i="7"/>
  <c r="I40" i="7"/>
  <c r="J40" i="7"/>
  <c r="Q40" i="7"/>
  <c r="I41" i="7"/>
  <c r="P41" i="7"/>
  <c r="B41" i="7" s="1"/>
  <c r="I42" i="7"/>
  <c r="I43" i="7"/>
  <c r="J43" i="7"/>
  <c r="Q43" i="7"/>
  <c r="I44" i="7"/>
  <c r="P44" i="7"/>
  <c r="B44" i="7" s="1"/>
  <c r="I45" i="7"/>
  <c r="I46" i="7"/>
  <c r="J46" i="7"/>
  <c r="Q46" i="7"/>
  <c r="I47" i="7"/>
  <c r="P47" i="7"/>
  <c r="B47" i="7" s="1"/>
  <c r="I48" i="7"/>
  <c r="I49" i="7"/>
  <c r="J49" i="7"/>
  <c r="Q49" i="7"/>
  <c r="I50" i="7"/>
  <c r="P50" i="7"/>
  <c r="B50" i="7" s="1"/>
  <c r="I51" i="7"/>
  <c r="I52" i="7"/>
  <c r="J52" i="7"/>
  <c r="Q52" i="7"/>
  <c r="I53" i="7"/>
  <c r="P53" i="7"/>
  <c r="B53" i="7" s="1"/>
  <c r="I54" i="7"/>
  <c r="I55" i="7"/>
  <c r="J55" i="7"/>
  <c r="Q55" i="7"/>
  <c r="I56" i="7"/>
  <c r="P56" i="7"/>
  <c r="B56" i="7" s="1"/>
  <c r="I57" i="7"/>
  <c r="I58" i="7"/>
  <c r="J58" i="7"/>
  <c r="Q58" i="7"/>
  <c r="I59" i="7"/>
  <c r="P59" i="7"/>
  <c r="B59" i="7" s="1"/>
  <c r="I60" i="7"/>
  <c r="I61" i="7"/>
  <c r="J61" i="7"/>
  <c r="Q61" i="7"/>
  <c r="I62" i="7"/>
  <c r="P62" i="7"/>
  <c r="B62" i="7" s="1"/>
  <c r="I63" i="7"/>
  <c r="I64" i="7"/>
  <c r="J64" i="7"/>
  <c r="Q64" i="7"/>
  <c r="I65" i="7"/>
  <c r="P65" i="7"/>
  <c r="B65" i="7" s="1"/>
  <c r="I66" i="7"/>
  <c r="I67" i="7"/>
  <c r="J67" i="7"/>
  <c r="Q67" i="7"/>
  <c r="I68" i="7"/>
  <c r="P68" i="7"/>
  <c r="B68" i="7" s="1"/>
  <c r="I69" i="7"/>
  <c r="I70" i="7"/>
  <c r="J70" i="7"/>
  <c r="Q70" i="7"/>
  <c r="I71" i="7"/>
  <c r="P71" i="7"/>
  <c r="B71" i="7" s="1"/>
  <c r="I72" i="7"/>
  <c r="I73" i="7"/>
  <c r="J73" i="7"/>
  <c r="Q73" i="7"/>
  <c r="I74" i="7"/>
  <c r="P74" i="7"/>
  <c r="B74" i="7" s="1"/>
  <c r="I75" i="7"/>
  <c r="I76" i="7"/>
  <c r="J76" i="7"/>
  <c r="Q76" i="7"/>
  <c r="I77" i="7"/>
  <c r="P77" i="7"/>
  <c r="B77" i="7" s="1"/>
  <c r="I78" i="7"/>
  <c r="I79" i="7"/>
  <c r="J79" i="7"/>
  <c r="Q79" i="7"/>
  <c r="I80" i="7"/>
  <c r="P80" i="7"/>
  <c r="B80" i="7" s="1"/>
  <c r="I81" i="7"/>
  <c r="I82" i="7"/>
  <c r="J82" i="7"/>
  <c r="Q82" i="7"/>
  <c r="I83" i="7"/>
  <c r="P83" i="7"/>
  <c r="B83" i="7" s="1"/>
  <c r="I84" i="7"/>
  <c r="I85" i="7"/>
  <c r="J85" i="7"/>
  <c r="Q85" i="7"/>
  <c r="I86" i="7"/>
  <c r="P86" i="7"/>
  <c r="B86" i="7" s="1"/>
  <c r="I87" i="7"/>
  <c r="I88" i="7"/>
  <c r="J88" i="7"/>
  <c r="Q88" i="7"/>
  <c r="I89" i="7"/>
  <c r="P89" i="7"/>
  <c r="B89" i="7" s="1"/>
  <c r="I90" i="7"/>
  <c r="I91" i="7"/>
  <c r="J91" i="7"/>
  <c r="Q91" i="7"/>
  <c r="I92" i="7"/>
  <c r="P92" i="7"/>
  <c r="B92" i="7" s="1"/>
  <c r="I93" i="7"/>
  <c r="I94" i="7"/>
  <c r="J94" i="7"/>
  <c r="Q94" i="7"/>
  <c r="I95" i="7"/>
  <c r="P95" i="7"/>
  <c r="B95" i="7" s="1"/>
  <c r="I96" i="7"/>
  <c r="I97" i="7"/>
  <c r="J97" i="7"/>
  <c r="Q97" i="7"/>
  <c r="I98" i="7"/>
  <c r="P98" i="7"/>
  <c r="B98" i="7" s="1"/>
  <c r="I99" i="7"/>
  <c r="I100" i="7"/>
  <c r="J100" i="7"/>
  <c r="Q100" i="7"/>
  <c r="I101" i="7"/>
  <c r="P101" i="7"/>
  <c r="B101" i="7" s="1"/>
  <c r="I102" i="7"/>
  <c r="I103" i="7"/>
  <c r="J103" i="7"/>
  <c r="Q103" i="7"/>
  <c r="I104" i="7"/>
  <c r="P104" i="7"/>
  <c r="B104" i="7" s="1"/>
  <c r="I105" i="7"/>
  <c r="I106" i="7"/>
  <c r="J106" i="7"/>
  <c r="Q106" i="7"/>
  <c r="I107" i="7"/>
  <c r="P107" i="7"/>
  <c r="B107" i="7" s="1"/>
  <c r="I108" i="7"/>
  <c r="I109" i="7"/>
  <c r="J109" i="7"/>
  <c r="Q109" i="7"/>
  <c r="I110" i="7"/>
  <c r="P110" i="7"/>
  <c r="B110" i="7" s="1"/>
  <c r="I111" i="7"/>
  <c r="I112" i="7"/>
  <c r="J112" i="7"/>
  <c r="Q112" i="7"/>
  <c r="I113" i="7"/>
  <c r="P113" i="7"/>
  <c r="B113" i="7" s="1"/>
  <c r="I114" i="7"/>
  <c r="I115" i="7"/>
  <c r="J115" i="7"/>
  <c r="Q115" i="7"/>
  <c r="I116" i="7"/>
  <c r="P116" i="7"/>
  <c r="B116" i="7" s="1"/>
  <c r="I117" i="7"/>
  <c r="I118" i="7"/>
  <c r="J118" i="7"/>
  <c r="Q118" i="7"/>
  <c r="I119" i="7"/>
  <c r="P119" i="7"/>
  <c r="B119" i="7" s="1"/>
  <c r="I120" i="7"/>
  <c r="I121" i="7"/>
  <c r="J121" i="7"/>
  <c r="Q121" i="7"/>
  <c r="I122" i="7"/>
  <c r="P122" i="7"/>
  <c r="B122" i="7" s="1"/>
  <c r="I123" i="7"/>
  <c r="I124" i="7"/>
  <c r="J124" i="7"/>
  <c r="Q124" i="7"/>
  <c r="I125" i="7"/>
  <c r="P125" i="7"/>
  <c r="B125" i="7" s="1"/>
  <c r="I126" i="7"/>
  <c r="I127" i="7"/>
  <c r="J127" i="7"/>
  <c r="Q127" i="7"/>
  <c r="I128" i="7"/>
  <c r="P128" i="7"/>
  <c r="B128" i="7" s="1"/>
  <c r="I129" i="7"/>
  <c r="I130" i="7"/>
  <c r="J130" i="7"/>
  <c r="Q130" i="7"/>
  <c r="I131" i="7"/>
  <c r="P131" i="7"/>
  <c r="B131" i="7" s="1"/>
  <c r="I132" i="7"/>
  <c r="I133" i="7"/>
  <c r="J133" i="7"/>
  <c r="Q133" i="7"/>
  <c r="I134" i="7"/>
  <c r="P134" i="7"/>
  <c r="B134" i="7" s="1"/>
  <c r="I135" i="7"/>
  <c r="I136" i="7"/>
  <c r="J136" i="7"/>
  <c r="Q136" i="7"/>
  <c r="I137" i="7"/>
  <c r="P137" i="7"/>
  <c r="B137" i="7" s="1"/>
  <c r="I138" i="7"/>
  <c r="I139" i="7"/>
  <c r="J139" i="7"/>
  <c r="Q139" i="7"/>
  <c r="I140" i="7"/>
  <c r="P140" i="7"/>
  <c r="B140" i="7" s="1"/>
  <c r="I141" i="7"/>
  <c r="I142" i="7"/>
  <c r="J142" i="7"/>
  <c r="Q142" i="7"/>
  <c r="I143" i="7"/>
  <c r="P143" i="7"/>
  <c r="B143" i="7" s="1"/>
  <c r="I144" i="7"/>
  <c r="I145" i="7"/>
  <c r="J145" i="7"/>
  <c r="Q145" i="7"/>
  <c r="I146" i="7"/>
  <c r="P146" i="7"/>
  <c r="B146" i="7" s="1"/>
  <c r="I147" i="7"/>
  <c r="I148" i="7"/>
  <c r="J148" i="7"/>
  <c r="Q148" i="7"/>
  <c r="I149" i="7"/>
  <c r="P149" i="7"/>
  <c r="B149" i="7" s="1"/>
  <c r="I150" i="7"/>
  <c r="I151" i="7"/>
  <c r="J151" i="7"/>
  <c r="Q151" i="7"/>
  <c r="I152" i="7"/>
  <c r="P152" i="7"/>
  <c r="B152" i="7" s="1"/>
  <c r="I153" i="7"/>
  <c r="I154" i="7"/>
  <c r="J154" i="7"/>
  <c r="Q154" i="7"/>
  <c r="I155" i="7"/>
  <c r="P155" i="7"/>
  <c r="B155" i="7" s="1"/>
  <c r="I156" i="7"/>
  <c r="I157" i="7"/>
  <c r="J157" i="7"/>
  <c r="Q157" i="7"/>
  <c r="I158" i="7"/>
  <c r="P158" i="7"/>
  <c r="B158" i="7" s="1"/>
  <c r="I159" i="7"/>
  <c r="I160" i="7"/>
  <c r="J160" i="7"/>
  <c r="Q160" i="7"/>
  <c r="I161" i="7"/>
  <c r="P161" i="7"/>
  <c r="B161" i="7" s="1"/>
  <c r="I162" i="7"/>
  <c r="I163" i="7"/>
  <c r="J163" i="7"/>
  <c r="Q163" i="7"/>
  <c r="I164" i="7"/>
  <c r="P164" i="7"/>
  <c r="B164" i="7" s="1"/>
  <c r="I165" i="7"/>
  <c r="I166" i="7"/>
  <c r="J166" i="7"/>
  <c r="Q166" i="7"/>
  <c r="I14" i="6"/>
  <c r="P14" i="6"/>
  <c r="B14" i="6" s="1"/>
  <c r="I15" i="6"/>
  <c r="I16" i="6"/>
  <c r="J16" i="6"/>
  <c r="Q16" i="6"/>
  <c r="I17" i="6"/>
  <c r="P17" i="6"/>
  <c r="B17" i="6" s="1"/>
  <c r="I18" i="6"/>
  <c r="I19" i="6"/>
  <c r="J19" i="6"/>
  <c r="Q19" i="6"/>
  <c r="I20" i="6"/>
  <c r="P20" i="6"/>
  <c r="B20" i="6" s="1"/>
  <c r="I21" i="6"/>
  <c r="I22" i="6"/>
  <c r="J22" i="6"/>
  <c r="Q22" i="6"/>
  <c r="I23" i="6"/>
  <c r="P23" i="6"/>
  <c r="B23" i="6" s="1"/>
  <c r="I24" i="6"/>
  <c r="I25" i="6"/>
  <c r="J25" i="6"/>
  <c r="Q25" i="6"/>
  <c r="I26" i="6"/>
  <c r="P26" i="6"/>
  <c r="B26" i="6" s="1"/>
  <c r="I27" i="6"/>
  <c r="I28" i="6"/>
  <c r="J28" i="6"/>
  <c r="Q28" i="6"/>
  <c r="I29" i="6"/>
  <c r="P29" i="6"/>
  <c r="B29" i="6" s="1"/>
  <c r="I30" i="6"/>
  <c r="I31" i="6"/>
  <c r="J31" i="6"/>
  <c r="Q31" i="6"/>
  <c r="I32" i="6"/>
  <c r="P32" i="6"/>
  <c r="B32" i="6" s="1"/>
  <c r="I33" i="6"/>
  <c r="I34" i="6"/>
  <c r="J34" i="6"/>
  <c r="Q34" i="6"/>
  <c r="I35" i="6"/>
  <c r="P35" i="6"/>
  <c r="B35" i="6" s="1"/>
  <c r="I36" i="6"/>
  <c r="I37" i="6"/>
  <c r="J37" i="6"/>
  <c r="Q37" i="6"/>
  <c r="I38" i="6"/>
  <c r="P38" i="6"/>
  <c r="B38" i="6" s="1"/>
  <c r="I39" i="6"/>
  <c r="I40" i="6"/>
  <c r="J40" i="6"/>
  <c r="Q40" i="6"/>
  <c r="I41" i="6"/>
  <c r="P41" i="6"/>
  <c r="B41" i="6" s="1"/>
  <c r="I42" i="6"/>
  <c r="I43" i="6"/>
  <c r="J43" i="6"/>
  <c r="Q43" i="6"/>
  <c r="I44" i="6"/>
  <c r="P44" i="6"/>
  <c r="B44" i="6" s="1"/>
  <c r="I45" i="6"/>
  <c r="I46" i="6"/>
  <c r="J46" i="6"/>
  <c r="Q46" i="6"/>
  <c r="I47" i="6"/>
  <c r="P47" i="6"/>
  <c r="B47" i="6" s="1"/>
  <c r="I48" i="6"/>
  <c r="I49" i="6"/>
  <c r="J49" i="6"/>
  <c r="Q49" i="6"/>
  <c r="I50" i="6"/>
  <c r="P50" i="6"/>
  <c r="B50" i="6" s="1"/>
  <c r="I51" i="6"/>
  <c r="I52" i="6"/>
  <c r="J52" i="6"/>
  <c r="Q52" i="6"/>
  <c r="I53" i="6"/>
  <c r="P53" i="6"/>
  <c r="B53" i="6" s="1"/>
  <c r="I54" i="6"/>
  <c r="I55" i="6"/>
  <c r="J55" i="6"/>
  <c r="Q55" i="6"/>
  <c r="I56" i="6"/>
  <c r="P56" i="6"/>
  <c r="B56" i="6" s="1"/>
  <c r="I57" i="6"/>
  <c r="I58" i="6"/>
  <c r="J58" i="6"/>
  <c r="Q58" i="6"/>
  <c r="I59" i="6"/>
  <c r="P59" i="6"/>
  <c r="B59" i="6" s="1"/>
  <c r="I60" i="6"/>
  <c r="I61" i="6"/>
  <c r="J61" i="6"/>
  <c r="Q61" i="6"/>
  <c r="I62" i="6"/>
  <c r="P62" i="6"/>
  <c r="B62" i="6" s="1"/>
  <c r="I63" i="6"/>
  <c r="I64" i="6"/>
  <c r="J64" i="6"/>
  <c r="Q64" i="6"/>
  <c r="I65" i="6"/>
  <c r="P65" i="6"/>
  <c r="B65" i="6" s="1"/>
  <c r="I66" i="6"/>
  <c r="I67" i="6"/>
  <c r="J67" i="6"/>
  <c r="Q67" i="6"/>
  <c r="I68" i="6"/>
  <c r="P68" i="6"/>
  <c r="B68" i="6" s="1"/>
  <c r="I69" i="6"/>
  <c r="I70" i="6"/>
  <c r="J70" i="6"/>
  <c r="Q70" i="6"/>
  <c r="I71" i="6"/>
  <c r="P71" i="6"/>
  <c r="B71" i="6" s="1"/>
  <c r="I72" i="6"/>
  <c r="I73" i="6"/>
  <c r="J73" i="6"/>
  <c r="Q73" i="6"/>
  <c r="I74" i="6"/>
  <c r="P74" i="6"/>
  <c r="B74" i="6" s="1"/>
  <c r="I75" i="6"/>
  <c r="I76" i="6"/>
  <c r="J76" i="6"/>
  <c r="Q76" i="6"/>
  <c r="I77" i="6"/>
  <c r="P77" i="6"/>
  <c r="B77" i="6" s="1"/>
  <c r="I78" i="6"/>
  <c r="I79" i="6"/>
  <c r="J79" i="6"/>
  <c r="Q79" i="6"/>
  <c r="I80" i="6"/>
  <c r="P80" i="6"/>
  <c r="B80" i="6" s="1"/>
  <c r="I81" i="6"/>
  <c r="I82" i="6"/>
  <c r="J82" i="6"/>
  <c r="Q82" i="6"/>
  <c r="I83" i="6"/>
  <c r="P83" i="6"/>
  <c r="B83" i="6" s="1"/>
  <c r="I84" i="6"/>
  <c r="I85" i="6"/>
  <c r="J85" i="6"/>
  <c r="Q85" i="6"/>
  <c r="I86" i="6"/>
  <c r="P86" i="6"/>
  <c r="B86" i="6" s="1"/>
  <c r="I87" i="6"/>
  <c r="I88" i="6"/>
  <c r="J88" i="6"/>
  <c r="Q88" i="6"/>
  <c r="I89" i="6"/>
  <c r="P89" i="6"/>
  <c r="B89" i="6" s="1"/>
  <c r="I90" i="6"/>
  <c r="I91" i="6"/>
  <c r="J91" i="6"/>
  <c r="Q91" i="6"/>
  <c r="I92" i="6"/>
  <c r="P92" i="6"/>
  <c r="B92" i="6" s="1"/>
  <c r="I93" i="6"/>
  <c r="I94" i="6"/>
  <c r="J94" i="6"/>
  <c r="Q94" i="6"/>
  <c r="I95" i="6"/>
  <c r="P95" i="6"/>
  <c r="B95" i="6" s="1"/>
  <c r="I96" i="6"/>
  <c r="I97" i="6"/>
  <c r="J97" i="6"/>
  <c r="Q97" i="6"/>
  <c r="I98" i="6"/>
  <c r="P98" i="6"/>
  <c r="B98" i="6" s="1"/>
  <c r="I99" i="6"/>
  <c r="I100" i="6"/>
  <c r="J100" i="6"/>
  <c r="Q100" i="6"/>
  <c r="I101" i="6"/>
  <c r="P101" i="6"/>
  <c r="B101" i="6" s="1"/>
  <c r="I102" i="6"/>
  <c r="I103" i="6"/>
  <c r="J103" i="6"/>
  <c r="Q103" i="6"/>
  <c r="I104" i="6"/>
  <c r="P104" i="6"/>
  <c r="B104" i="6" s="1"/>
  <c r="I105" i="6"/>
  <c r="I106" i="6"/>
  <c r="J106" i="6"/>
  <c r="Q106" i="6"/>
  <c r="I107" i="6"/>
  <c r="P107" i="6"/>
  <c r="B107" i="6" s="1"/>
  <c r="I108" i="6"/>
  <c r="I109" i="6"/>
  <c r="J109" i="6"/>
  <c r="Q109" i="6"/>
  <c r="I110" i="6"/>
  <c r="P110" i="6"/>
  <c r="B110" i="6" s="1"/>
  <c r="I111" i="6"/>
  <c r="I112" i="6"/>
  <c r="J112" i="6"/>
  <c r="Q112" i="6"/>
  <c r="I113" i="6"/>
  <c r="P113" i="6"/>
  <c r="B113" i="6" s="1"/>
  <c r="I114" i="6"/>
  <c r="I115" i="6"/>
  <c r="J115" i="6"/>
  <c r="Q115" i="6"/>
  <c r="I116" i="6"/>
  <c r="P116" i="6"/>
  <c r="B116" i="6" s="1"/>
  <c r="I117" i="6"/>
  <c r="I118" i="6"/>
  <c r="J118" i="6"/>
  <c r="Q118" i="6"/>
  <c r="I119" i="6"/>
  <c r="P119" i="6"/>
  <c r="B119" i="6" s="1"/>
  <c r="I120" i="6"/>
  <c r="I121" i="6"/>
  <c r="J121" i="6"/>
  <c r="Q121" i="6"/>
  <c r="I122" i="6"/>
  <c r="P122" i="6"/>
  <c r="B122" i="6" s="1"/>
  <c r="I123" i="6"/>
  <c r="I124" i="6"/>
  <c r="J124" i="6"/>
  <c r="Q124" i="6"/>
  <c r="I125" i="6"/>
  <c r="P125" i="6"/>
  <c r="B125" i="6" s="1"/>
  <c r="I126" i="6"/>
  <c r="I127" i="6"/>
  <c r="J127" i="6"/>
  <c r="Q127" i="6"/>
  <c r="I128" i="6"/>
  <c r="P128" i="6"/>
  <c r="B128" i="6" s="1"/>
  <c r="I129" i="6"/>
  <c r="I130" i="6"/>
  <c r="J130" i="6"/>
  <c r="Q130" i="6"/>
  <c r="I131" i="6"/>
  <c r="P131" i="6"/>
  <c r="B131" i="6" s="1"/>
  <c r="I132" i="6"/>
  <c r="I133" i="6"/>
  <c r="J133" i="6"/>
  <c r="Q133" i="6"/>
  <c r="I134" i="6"/>
  <c r="P134" i="6"/>
  <c r="B134" i="6" s="1"/>
  <c r="I135" i="6"/>
  <c r="I136" i="6"/>
  <c r="J136" i="6"/>
  <c r="Q136" i="6"/>
  <c r="I137" i="6"/>
  <c r="P137" i="6"/>
  <c r="B137" i="6" s="1"/>
  <c r="I138" i="6"/>
  <c r="I139" i="6"/>
  <c r="J139" i="6"/>
  <c r="Q139" i="6"/>
  <c r="I140" i="6"/>
  <c r="P140" i="6"/>
  <c r="B140" i="6" s="1"/>
  <c r="I141" i="6"/>
  <c r="I142" i="6"/>
  <c r="J142" i="6"/>
  <c r="Q142" i="6"/>
  <c r="I143" i="6"/>
  <c r="P143" i="6"/>
  <c r="B143" i="6" s="1"/>
  <c r="I144" i="6"/>
  <c r="I145" i="6"/>
  <c r="J145" i="6"/>
  <c r="Q145" i="6"/>
  <c r="I146" i="6"/>
  <c r="P146" i="6"/>
  <c r="B146" i="6" s="1"/>
  <c r="I147" i="6"/>
  <c r="I148" i="6"/>
  <c r="J148" i="6"/>
  <c r="Q148" i="6"/>
  <c r="I149" i="6"/>
  <c r="P149" i="6"/>
  <c r="B149" i="6" s="1"/>
  <c r="I150" i="6"/>
  <c r="I151" i="6"/>
  <c r="J151" i="6"/>
  <c r="Q151" i="6"/>
  <c r="I152" i="6"/>
  <c r="P152" i="6"/>
  <c r="B152" i="6" s="1"/>
  <c r="I153" i="6"/>
  <c r="I154" i="6"/>
  <c r="J154" i="6"/>
  <c r="Q154" i="6"/>
  <c r="I155" i="6"/>
  <c r="P155" i="6"/>
  <c r="B155" i="6" s="1"/>
  <c r="I156" i="6"/>
  <c r="I157" i="6"/>
  <c r="J157" i="6"/>
  <c r="Q157" i="6"/>
  <c r="I158" i="6"/>
  <c r="P158" i="6"/>
  <c r="B158" i="6" s="1"/>
  <c r="I159" i="6"/>
  <c r="I160" i="6"/>
  <c r="J160" i="6"/>
  <c r="Q160" i="6"/>
  <c r="I161" i="6"/>
  <c r="P161" i="6"/>
  <c r="B161" i="6" s="1"/>
  <c r="I162" i="6"/>
  <c r="I163" i="6"/>
  <c r="J163" i="6"/>
  <c r="Q163" i="6"/>
  <c r="I164" i="6"/>
  <c r="P164" i="6"/>
  <c r="B164" i="6" s="1"/>
  <c r="I165" i="6"/>
  <c r="I166" i="6"/>
  <c r="J166" i="6"/>
  <c r="Q166" i="6"/>
  <c r="Q1372" i="5"/>
  <c r="J1372" i="5"/>
  <c r="I1372" i="5"/>
  <c r="I1371" i="5"/>
  <c r="I1370" i="5"/>
  <c r="F1370" i="5"/>
  <c r="E1370" i="5"/>
  <c r="Q1369" i="5"/>
  <c r="J1369" i="5"/>
  <c r="I1369" i="5"/>
  <c r="I1368" i="5"/>
  <c r="I1367" i="5"/>
  <c r="F1367" i="5"/>
  <c r="E1367" i="5"/>
  <c r="Q1366" i="5"/>
  <c r="J1366" i="5"/>
  <c r="I1366" i="5"/>
  <c r="I1365" i="5"/>
  <c r="I1364" i="5"/>
  <c r="F1364" i="5"/>
  <c r="E1364" i="5"/>
  <c r="Q1363" i="5"/>
  <c r="J1363" i="5"/>
  <c r="I1363" i="5"/>
  <c r="I1362" i="5"/>
  <c r="I1361" i="5"/>
  <c r="F1361" i="5"/>
  <c r="E1361" i="5"/>
  <c r="Q1360" i="5"/>
  <c r="J1360" i="5"/>
  <c r="I1360" i="5"/>
  <c r="I1359" i="5"/>
  <c r="I1358" i="5"/>
  <c r="F1358" i="5"/>
  <c r="E1358" i="5"/>
  <c r="Q1357" i="5"/>
  <c r="J1357" i="5"/>
  <c r="I1357" i="5"/>
  <c r="I1356" i="5"/>
  <c r="I1355" i="5"/>
  <c r="F1355" i="5"/>
  <c r="E1355" i="5"/>
  <c r="Q1354" i="5"/>
  <c r="J1354" i="5"/>
  <c r="I1354" i="5"/>
  <c r="I1353" i="5"/>
  <c r="I1352" i="5"/>
  <c r="F1352" i="5"/>
  <c r="E1352" i="5"/>
  <c r="Q1351" i="5"/>
  <c r="J1351" i="5"/>
  <c r="I1351" i="5"/>
  <c r="I1350" i="5"/>
  <c r="I1349" i="5"/>
  <c r="F1349" i="5"/>
  <c r="E1349" i="5"/>
  <c r="Q1348" i="5"/>
  <c r="J1348" i="5"/>
  <c r="I1348" i="5"/>
  <c r="I1347" i="5"/>
  <c r="I1346" i="5"/>
  <c r="F1346" i="5"/>
  <c r="E1346" i="5"/>
  <c r="Q1345" i="5"/>
  <c r="J1345" i="5"/>
  <c r="I1345" i="5"/>
  <c r="I1344" i="5"/>
  <c r="I1343" i="5"/>
  <c r="F1343" i="5"/>
  <c r="E1343" i="5"/>
  <c r="Q1342" i="5"/>
  <c r="J1342" i="5"/>
  <c r="I1342" i="5"/>
  <c r="I1341" i="5"/>
  <c r="I1340" i="5"/>
  <c r="F1340" i="5"/>
  <c r="E1340" i="5"/>
  <c r="Q1339" i="5"/>
  <c r="J1339" i="5"/>
  <c r="I1339" i="5"/>
  <c r="I1338" i="5"/>
  <c r="I1337" i="5"/>
  <c r="F1337" i="5"/>
  <c r="E1337" i="5"/>
  <c r="Q1336" i="5"/>
  <c r="J1336" i="5"/>
  <c r="I1336" i="5"/>
  <c r="I1335" i="5"/>
  <c r="I1334" i="5"/>
  <c r="F1334" i="5"/>
  <c r="E1334" i="5"/>
  <c r="Q1333" i="5"/>
  <c r="J1333" i="5"/>
  <c r="I1333" i="5"/>
  <c r="I1332" i="5"/>
  <c r="I1331" i="5"/>
  <c r="F1331" i="5"/>
  <c r="E1331" i="5"/>
  <c r="Q1330" i="5"/>
  <c r="J1330" i="5"/>
  <c r="I1330" i="5"/>
  <c r="I1329" i="5"/>
  <c r="I1328" i="5"/>
  <c r="F1328" i="5"/>
  <c r="E1328" i="5"/>
  <c r="Q1327" i="5"/>
  <c r="J1327" i="5"/>
  <c r="I1327" i="5"/>
  <c r="I1326" i="5"/>
  <c r="I1325" i="5"/>
  <c r="F1325" i="5"/>
  <c r="E1325" i="5"/>
  <c r="Q1324" i="5"/>
  <c r="J1324" i="5"/>
  <c r="I1324" i="5"/>
  <c r="I1323" i="5"/>
  <c r="I1322" i="5"/>
  <c r="F1322" i="5"/>
  <c r="E1322" i="5"/>
  <c r="Q1321" i="5"/>
  <c r="J1321" i="5"/>
  <c r="I1321" i="5"/>
  <c r="I1320" i="5"/>
  <c r="I1319" i="5"/>
  <c r="F1319" i="5"/>
  <c r="E1319" i="5"/>
  <c r="Q1318" i="5"/>
  <c r="J1318" i="5"/>
  <c r="I1318" i="5"/>
  <c r="I1317" i="5"/>
  <c r="I1316" i="5"/>
  <c r="F1316" i="5"/>
  <c r="E1316" i="5"/>
  <c r="Q1315" i="5"/>
  <c r="J1315" i="5"/>
  <c r="I1315" i="5"/>
  <c r="I1314" i="5"/>
  <c r="I1313" i="5"/>
  <c r="F1313" i="5"/>
  <c r="E1313" i="5"/>
  <c r="Q1312" i="5"/>
  <c r="J1312" i="5"/>
  <c r="I1312" i="5"/>
  <c r="I1311" i="5"/>
  <c r="I1310" i="5"/>
  <c r="F1310" i="5"/>
  <c r="E1310" i="5"/>
  <c r="Q1309" i="5"/>
  <c r="J1309" i="5"/>
  <c r="I1309" i="5"/>
  <c r="I1308" i="5"/>
  <c r="I1307" i="5"/>
  <c r="F1307" i="5"/>
  <c r="E1307" i="5"/>
  <c r="Q1306" i="5"/>
  <c r="J1306" i="5"/>
  <c r="I1306" i="5"/>
  <c r="I1305" i="5"/>
  <c r="I1304" i="5"/>
  <c r="F1304" i="5"/>
  <c r="E1304" i="5"/>
  <c r="Q1303" i="5"/>
  <c r="J1303" i="5"/>
  <c r="I1303" i="5"/>
  <c r="I1302" i="5"/>
  <c r="I1301" i="5"/>
  <c r="F1301" i="5"/>
  <c r="E1301" i="5"/>
  <c r="Q1300" i="5"/>
  <c r="J1300" i="5"/>
  <c r="I1300" i="5"/>
  <c r="I1299" i="5"/>
  <c r="I1298" i="5"/>
  <c r="F1298" i="5"/>
  <c r="E1298" i="5"/>
  <c r="Q1297" i="5"/>
  <c r="J1297" i="5"/>
  <c r="I1297" i="5"/>
  <c r="I1296" i="5"/>
  <c r="I1295" i="5"/>
  <c r="F1295" i="5"/>
  <c r="E1295" i="5"/>
  <c r="Q1294" i="5"/>
  <c r="J1294" i="5"/>
  <c r="I1294" i="5"/>
  <c r="I1293" i="5"/>
  <c r="I1292" i="5"/>
  <c r="F1292" i="5"/>
  <c r="E1292" i="5"/>
  <c r="Q1291" i="5"/>
  <c r="J1291" i="5"/>
  <c r="I1291" i="5"/>
  <c r="I1290" i="5"/>
  <c r="I1289" i="5"/>
  <c r="F1289" i="5"/>
  <c r="E1289" i="5"/>
  <c r="Q1288" i="5"/>
  <c r="J1288" i="5"/>
  <c r="I1288" i="5"/>
  <c r="I1287" i="5"/>
  <c r="I1286" i="5"/>
  <c r="F1286" i="5"/>
  <c r="E1286" i="5"/>
  <c r="Q1285" i="5"/>
  <c r="J1285" i="5"/>
  <c r="I1285" i="5"/>
  <c r="I1284" i="5"/>
  <c r="I1283" i="5"/>
  <c r="F1283" i="5"/>
  <c r="E1283" i="5"/>
  <c r="Q1282" i="5"/>
  <c r="J1282" i="5"/>
  <c r="I1282" i="5"/>
  <c r="I1281" i="5"/>
  <c r="I1280" i="5"/>
  <c r="F1280" i="5"/>
  <c r="E1280" i="5"/>
  <c r="Q1279" i="5"/>
  <c r="J1279" i="5"/>
  <c r="I1279" i="5"/>
  <c r="I1278" i="5"/>
  <c r="I1277" i="5"/>
  <c r="F1277" i="5"/>
  <c r="E1277" i="5"/>
  <c r="Q1276" i="5"/>
  <c r="J1276" i="5"/>
  <c r="I1276" i="5"/>
  <c r="I1275" i="5"/>
  <c r="I1274" i="5"/>
  <c r="F1274" i="5"/>
  <c r="E1274" i="5"/>
  <c r="Q1273" i="5"/>
  <c r="J1273" i="5"/>
  <c r="I1273" i="5"/>
  <c r="I1272" i="5"/>
  <c r="I1271" i="5"/>
  <c r="F1271" i="5"/>
  <c r="E1271" i="5"/>
  <c r="Q1270" i="5"/>
  <c r="J1270" i="5"/>
  <c r="I1270" i="5"/>
  <c r="I1269" i="5"/>
  <c r="I1268" i="5"/>
  <c r="F1268" i="5"/>
  <c r="E1268" i="5"/>
  <c r="Q1267" i="5"/>
  <c r="J1267" i="5"/>
  <c r="I1267" i="5"/>
  <c r="I1266" i="5"/>
  <c r="I1265" i="5"/>
  <c r="F1265" i="5"/>
  <c r="E1265" i="5"/>
  <c r="Q1264" i="5"/>
  <c r="J1264" i="5"/>
  <c r="I1264" i="5"/>
  <c r="I1263" i="5"/>
  <c r="I1262" i="5"/>
  <c r="F1262" i="5"/>
  <c r="E1262" i="5"/>
  <c r="Q1261" i="5"/>
  <c r="J1261" i="5"/>
  <c r="I1261" i="5"/>
  <c r="I1260" i="5"/>
  <c r="I1259" i="5"/>
  <c r="F1259" i="5"/>
  <c r="E1259" i="5"/>
  <c r="Q1258" i="5"/>
  <c r="J1258" i="5"/>
  <c r="I1258" i="5"/>
  <c r="I1257" i="5"/>
  <c r="I1256" i="5"/>
  <c r="F1256" i="5"/>
  <c r="E1256" i="5"/>
  <c r="Q1255" i="5"/>
  <c r="J1255" i="5"/>
  <c r="I1255" i="5"/>
  <c r="I1254" i="5"/>
  <c r="I1253" i="5"/>
  <c r="F1253" i="5"/>
  <c r="E1253" i="5"/>
  <c r="Q1252" i="5"/>
  <c r="J1252" i="5"/>
  <c r="I1252" i="5"/>
  <c r="I1251" i="5"/>
  <c r="I1250" i="5"/>
  <c r="F1250" i="5"/>
  <c r="E1250" i="5"/>
  <c r="Q1249" i="5"/>
  <c r="J1249" i="5"/>
  <c r="I1249" i="5"/>
  <c r="I1248" i="5"/>
  <c r="I1247" i="5"/>
  <c r="F1247" i="5"/>
  <c r="E1247" i="5"/>
  <c r="Q1246" i="5"/>
  <c r="J1246" i="5"/>
  <c r="I1246" i="5"/>
  <c r="I1245" i="5"/>
  <c r="I1244" i="5"/>
  <c r="F1244" i="5"/>
  <c r="E1244" i="5"/>
  <c r="Q1243" i="5"/>
  <c r="J1243" i="5"/>
  <c r="I1243" i="5"/>
  <c r="I1242" i="5"/>
  <c r="I1241" i="5"/>
  <c r="F1241" i="5"/>
  <c r="E1241" i="5"/>
  <c r="Q1240" i="5"/>
  <c r="J1240" i="5"/>
  <c r="I1240" i="5"/>
  <c r="I1239" i="5"/>
  <c r="I1238" i="5"/>
  <c r="F1238" i="5"/>
  <c r="E1238" i="5"/>
  <c r="Q1237" i="5"/>
  <c r="J1237" i="5"/>
  <c r="I1237" i="5"/>
  <c r="I1236" i="5"/>
  <c r="I1235" i="5"/>
  <c r="F1235" i="5"/>
  <c r="E1235" i="5"/>
  <c r="Q1234" i="5"/>
  <c r="J1234" i="5"/>
  <c r="I1234" i="5"/>
  <c r="I1233" i="5"/>
  <c r="I1232" i="5"/>
  <c r="F1232" i="5"/>
  <c r="E1232" i="5"/>
  <c r="Q1231" i="5"/>
  <c r="J1231" i="5"/>
  <c r="I1231" i="5"/>
  <c r="I1230" i="5"/>
  <c r="I1229" i="5"/>
  <c r="F1229" i="5"/>
  <c r="E1229" i="5"/>
  <c r="Q1228" i="5"/>
  <c r="J1228" i="5"/>
  <c r="I1228" i="5"/>
  <c r="I1227" i="5"/>
  <c r="I1226" i="5"/>
  <c r="F1226" i="5"/>
  <c r="E1226" i="5"/>
  <c r="Q1225" i="5"/>
  <c r="J1225" i="5"/>
  <c r="I1225" i="5"/>
  <c r="I1224" i="5"/>
  <c r="I1223" i="5"/>
  <c r="F1223" i="5"/>
  <c r="E1223" i="5"/>
  <c r="Q1222" i="5"/>
  <c r="J1222" i="5"/>
  <c r="I1222" i="5"/>
  <c r="I1221" i="5"/>
  <c r="I1220" i="5"/>
  <c r="F1220" i="5"/>
  <c r="E1220" i="5"/>
  <c r="Q1219" i="5"/>
  <c r="J1219" i="5"/>
  <c r="I1219" i="5"/>
  <c r="I1218" i="5"/>
  <c r="I1217" i="5"/>
  <c r="F1217" i="5"/>
  <c r="E1217" i="5"/>
  <c r="Q1216" i="5"/>
  <c r="J1216" i="5"/>
  <c r="I1216" i="5"/>
  <c r="I1215" i="5"/>
  <c r="I1214" i="5"/>
  <c r="F1214" i="5"/>
  <c r="E1214" i="5"/>
  <c r="Q1213" i="5"/>
  <c r="J1213" i="5"/>
  <c r="I1213" i="5"/>
  <c r="I1212" i="5"/>
  <c r="I1211" i="5"/>
  <c r="F1211" i="5"/>
  <c r="E1211" i="5"/>
  <c r="Q1210" i="5"/>
  <c r="J1210" i="5"/>
  <c r="I1210" i="5"/>
  <c r="I1209" i="5"/>
  <c r="I1208" i="5"/>
  <c r="F1208" i="5"/>
  <c r="E1208" i="5"/>
  <c r="Q1207" i="5"/>
  <c r="J1207" i="5"/>
  <c r="I1207" i="5"/>
  <c r="I1206" i="5"/>
  <c r="I1205" i="5"/>
  <c r="F1205" i="5"/>
  <c r="E1205" i="5"/>
  <c r="Q1204" i="5"/>
  <c r="J1204" i="5"/>
  <c r="I1204" i="5"/>
  <c r="I1203" i="5"/>
  <c r="I1202" i="5"/>
  <c r="F1202" i="5"/>
  <c r="E1202" i="5"/>
  <c r="Q1201" i="5"/>
  <c r="J1201" i="5"/>
  <c r="I1201" i="5"/>
  <c r="I1200" i="5"/>
  <c r="I1199" i="5"/>
  <c r="F1199" i="5"/>
  <c r="E1199" i="5"/>
  <c r="Q1198" i="5"/>
  <c r="J1198" i="5"/>
  <c r="I1198" i="5"/>
  <c r="I1197" i="5"/>
  <c r="I1196" i="5"/>
  <c r="F1196" i="5"/>
  <c r="E1196" i="5"/>
  <c r="Q1195" i="5"/>
  <c r="J1195" i="5"/>
  <c r="I1195" i="5"/>
  <c r="I1194" i="5"/>
  <c r="I1193" i="5"/>
  <c r="F1193" i="5"/>
  <c r="E1193" i="5"/>
  <c r="Q1192" i="5"/>
  <c r="J1192" i="5"/>
  <c r="I1192" i="5"/>
  <c r="I1191" i="5"/>
  <c r="I1190" i="5"/>
  <c r="F1190" i="5"/>
  <c r="E1190" i="5"/>
  <c r="Q1189" i="5"/>
  <c r="J1189" i="5"/>
  <c r="I1189" i="5"/>
  <c r="I1188" i="5"/>
  <c r="I1187" i="5"/>
  <c r="F1187" i="5"/>
  <c r="E1187" i="5"/>
  <c r="Q1186" i="5"/>
  <c r="J1186" i="5"/>
  <c r="I1186" i="5"/>
  <c r="I1185" i="5"/>
  <c r="I1184" i="5"/>
  <c r="F1184" i="5"/>
  <c r="E1184" i="5"/>
  <c r="Q1183" i="5"/>
  <c r="J1183" i="5"/>
  <c r="I1183" i="5"/>
  <c r="I1182" i="5"/>
  <c r="I1181" i="5"/>
  <c r="F1181" i="5"/>
  <c r="E1181" i="5"/>
  <c r="Q1180" i="5"/>
  <c r="J1180" i="5"/>
  <c r="I1180" i="5"/>
  <c r="I1179" i="5"/>
  <c r="I1178" i="5"/>
  <c r="F1178" i="5"/>
  <c r="E1178" i="5"/>
  <c r="Q1177" i="5"/>
  <c r="J1177" i="5"/>
  <c r="I1177" i="5"/>
  <c r="I1176" i="5"/>
  <c r="I1175" i="5"/>
  <c r="F1175" i="5"/>
  <c r="E1175" i="5"/>
  <c r="Q1174" i="5"/>
  <c r="J1174" i="5"/>
  <c r="I1174" i="5"/>
  <c r="I1173" i="5"/>
  <c r="I1172" i="5"/>
  <c r="F1172" i="5"/>
  <c r="E1172" i="5"/>
  <c r="Q1171" i="5"/>
  <c r="J1171" i="5"/>
  <c r="I1171" i="5"/>
  <c r="I1170" i="5"/>
  <c r="I1169" i="5"/>
  <c r="F1169" i="5"/>
  <c r="E1169" i="5"/>
  <c r="Q1168" i="5"/>
  <c r="J1168" i="5"/>
  <c r="I1168" i="5"/>
  <c r="I1167" i="5"/>
  <c r="I1166" i="5"/>
  <c r="F1166" i="5"/>
  <c r="E1166" i="5"/>
  <c r="Q1165" i="5"/>
  <c r="J1165" i="5"/>
  <c r="I1165" i="5"/>
  <c r="I1164" i="5"/>
  <c r="I1163" i="5"/>
  <c r="F1163" i="5"/>
  <c r="E1163" i="5"/>
  <c r="Q1162" i="5"/>
  <c r="J1162" i="5"/>
  <c r="I1162" i="5"/>
  <c r="I1161" i="5"/>
  <c r="I1160" i="5"/>
  <c r="F1160" i="5"/>
  <c r="E1160" i="5"/>
  <c r="Q1159" i="5"/>
  <c r="J1159" i="5"/>
  <c r="I1159" i="5"/>
  <c r="I1158" i="5"/>
  <c r="I1157" i="5"/>
  <c r="F1157" i="5"/>
  <c r="E1157" i="5"/>
  <c r="Q1156" i="5"/>
  <c r="J1156" i="5"/>
  <c r="I1156" i="5"/>
  <c r="I1155" i="5"/>
  <c r="I1154" i="5"/>
  <c r="F1154" i="5"/>
  <c r="E1154" i="5"/>
  <c r="Q1153" i="5"/>
  <c r="J1153" i="5"/>
  <c r="I1153" i="5"/>
  <c r="I1152" i="5"/>
  <c r="I1151" i="5"/>
  <c r="F1151" i="5"/>
  <c r="E1151" i="5"/>
  <c r="Q1150" i="5"/>
  <c r="J1150" i="5"/>
  <c r="I1150" i="5"/>
  <c r="I1149" i="5"/>
  <c r="I1148" i="5"/>
  <c r="F1148" i="5"/>
  <c r="E1148" i="5"/>
  <c r="Q1147" i="5"/>
  <c r="J1147" i="5"/>
  <c r="I1147" i="5"/>
  <c r="I1146" i="5"/>
  <c r="I1145" i="5"/>
  <c r="F1145" i="5"/>
  <c r="E1145" i="5"/>
  <c r="Q1144" i="5"/>
  <c r="J1144" i="5"/>
  <c r="I1144" i="5"/>
  <c r="I1143" i="5"/>
  <c r="I1142" i="5"/>
  <c r="F1142" i="5"/>
  <c r="E1142" i="5"/>
  <c r="Q1141" i="5"/>
  <c r="J1141" i="5"/>
  <c r="I1141" i="5"/>
  <c r="I1140" i="5"/>
  <c r="I1139" i="5"/>
  <c r="F1139" i="5"/>
  <c r="E1139" i="5"/>
  <c r="Q1138" i="5"/>
  <c r="J1138" i="5"/>
  <c r="I1138" i="5"/>
  <c r="I1137" i="5"/>
  <c r="I1136" i="5"/>
  <c r="F1136" i="5"/>
  <c r="E1136" i="5"/>
  <c r="Q1135" i="5"/>
  <c r="J1135" i="5"/>
  <c r="I1135" i="5"/>
  <c r="I1134" i="5"/>
  <c r="I1133" i="5"/>
  <c r="F1133" i="5"/>
  <c r="E1133" i="5"/>
  <c r="Q1132" i="5"/>
  <c r="J1132" i="5"/>
  <c r="I1132" i="5"/>
  <c r="I1131" i="5"/>
  <c r="I1130" i="5"/>
  <c r="F1130" i="5"/>
  <c r="E1130" i="5"/>
  <c r="Q1129" i="5"/>
  <c r="J1129" i="5"/>
  <c r="I1129" i="5"/>
  <c r="I1128" i="5"/>
  <c r="I1127" i="5"/>
  <c r="F1127" i="5"/>
  <c r="E1127" i="5"/>
  <c r="Q1126" i="5"/>
  <c r="J1126" i="5"/>
  <c r="I1126" i="5"/>
  <c r="I1125" i="5"/>
  <c r="I1124" i="5"/>
  <c r="F1124" i="5"/>
  <c r="E1124" i="5"/>
  <c r="Q1123" i="5"/>
  <c r="J1123" i="5"/>
  <c r="I1123" i="5"/>
  <c r="I1122" i="5"/>
  <c r="I1121" i="5"/>
  <c r="F1121" i="5"/>
  <c r="E1121" i="5"/>
  <c r="Q1120" i="5"/>
  <c r="J1120" i="5"/>
  <c r="I1120" i="5"/>
  <c r="I1119" i="5"/>
  <c r="I1118" i="5"/>
  <c r="F1118" i="5"/>
  <c r="E1118" i="5"/>
  <c r="Q1117" i="5"/>
  <c r="J1117" i="5"/>
  <c r="I1117" i="5"/>
  <c r="I1116" i="5"/>
  <c r="I1115" i="5"/>
  <c r="F1115" i="5"/>
  <c r="E1115" i="5"/>
  <c r="Q1114" i="5"/>
  <c r="J1114" i="5"/>
  <c r="I1114" i="5"/>
  <c r="I1113" i="5"/>
  <c r="I1112" i="5"/>
  <c r="F1112" i="5"/>
  <c r="E1112" i="5"/>
  <c r="Q1111" i="5"/>
  <c r="J1111" i="5"/>
  <c r="I1111" i="5"/>
  <c r="I1110" i="5"/>
  <c r="I1109" i="5"/>
  <c r="F1109" i="5"/>
  <c r="E1109" i="5"/>
  <c r="Q1108" i="5"/>
  <c r="J1108" i="5"/>
  <c r="I1108" i="5"/>
  <c r="I1107" i="5"/>
  <c r="I1106" i="5"/>
  <c r="F1106" i="5"/>
  <c r="E1106" i="5"/>
  <c r="Q1105" i="5"/>
  <c r="J1105" i="5"/>
  <c r="I1105" i="5"/>
  <c r="I1104" i="5"/>
  <c r="I1103" i="5"/>
  <c r="F1103" i="5"/>
  <c r="E1103" i="5"/>
  <c r="Q1102" i="5"/>
  <c r="J1102" i="5"/>
  <c r="I1102" i="5"/>
  <c r="I1101" i="5"/>
  <c r="I1100" i="5"/>
  <c r="F1100" i="5"/>
  <c r="E1100" i="5"/>
  <c r="Q1099" i="5"/>
  <c r="J1099" i="5"/>
  <c r="I1099" i="5"/>
  <c r="I1098" i="5"/>
  <c r="I1097" i="5"/>
  <c r="F1097" i="5"/>
  <c r="E1097" i="5"/>
  <c r="Q1096" i="5"/>
  <c r="J1096" i="5"/>
  <c r="I1096" i="5"/>
  <c r="I1095" i="5"/>
  <c r="I1094" i="5"/>
  <c r="F1094" i="5"/>
  <c r="E1094" i="5"/>
  <c r="Q1093" i="5"/>
  <c r="J1093" i="5"/>
  <c r="I1093" i="5"/>
  <c r="I1092" i="5"/>
  <c r="I1091" i="5"/>
  <c r="F1091" i="5"/>
  <c r="E1091" i="5"/>
  <c r="Q1090" i="5"/>
  <c r="J1090" i="5"/>
  <c r="I1090" i="5"/>
  <c r="I1089" i="5"/>
  <c r="I1088" i="5"/>
  <c r="F1088" i="5"/>
  <c r="E1088" i="5"/>
  <c r="Q1087" i="5"/>
  <c r="J1087" i="5"/>
  <c r="I1087" i="5"/>
  <c r="I1086" i="5"/>
  <c r="I1085" i="5"/>
  <c r="F1085" i="5"/>
  <c r="E1085" i="5"/>
  <c r="Q1084" i="5"/>
  <c r="J1084" i="5"/>
  <c r="I1084" i="5"/>
  <c r="I1083" i="5"/>
  <c r="I1082" i="5"/>
  <c r="F1082" i="5"/>
  <c r="E1082" i="5"/>
  <c r="Q1081" i="5"/>
  <c r="J1081" i="5"/>
  <c r="I1081" i="5"/>
  <c r="I1080" i="5"/>
  <c r="I1079" i="5"/>
  <c r="F1079" i="5"/>
  <c r="E1079" i="5"/>
  <c r="Q1078" i="5"/>
  <c r="J1078" i="5"/>
  <c r="I1078" i="5"/>
  <c r="I1077" i="5"/>
  <c r="I1076" i="5"/>
  <c r="F1076" i="5"/>
  <c r="E1076" i="5"/>
  <c r="Q1075" i="5"/>
  <c r="J1075" i="5"/>
  <c r="I1075" i="5"/>
  <c r="I1074" i="5"/>
  <c r="I1073" i="5"/>
  <c r="F1073" i="5"/>
  <c r="E1073" i="5"/>
  <c r="Q1072" i="5"/>
  <c r="J1072" i="5"/>
  <c r="I1072" i="5"/>
  <c r="I1071" i="5"/>
  <c r="I1070" i="5"/>
  <c r="F1070" i="5"/>
  <c r="E1070" i="5"/>
  <c r="Q1069" i="5"/>
  <c r="J1069" i="5"/>
  <c r="I1069" i="5"/>
  <c r="I1068" i="5"/>
  <c r="I1067" i="5"/>
  <c r="F1067" i="5"/>
  <c r="E1067" i="5"/>
  <c r="Q1066" i="5"/>
  <c r="J1066" i="5"/>
  <c r="I1066" i="5"/>
  <c r="I1065" i="5"/>
  <c r="I1064" i="5"/>
  <c r="F1064" i="5"/>
  <c r="E1064" i="5"/>
  <c r="Q1063" i="5"/>
  <c r="J1063" i="5"/>
  <c r="I1063" i="5"/>
  <c r="I1062" i="5"/>
  <c r="I1061" i="5"/>
  <c r="F1061" i="5"/>
  <c r="E1061" i="5"/>
  <c r="Q1060" i="5"/>
  <c r="J1060" i="5"/>
  <c r="I1060" i="5"/>
  <c r="I1059" i="5"/>
  <c r="I1058" i="5"/>
  <c r="F1058" i="5"/>
  <c r="E1058" i="5"/>
  <c r="Q1057" i="5"/>
  <c r="J1057" i="5"/>
  <c r="I1057" i="5"/>
  <c r="I1056" i="5"/>
  <c r="I1055" i="5"/>
  <c r="F1055" i="5"/>
  <c r="E1055" i="5"/>
  <c r="Q1054" i="5"/>
  <c r="J1054" i="5"/>
  <c r="I1054" i="5"/>
  <c r="I1053" i="5"/>
  <c r="I1052" i="5"/>
  <c r="F1052" i="5"/>
  <c r="E1052" i="5"/>
  <c r="Q1051" i="5"/>
  <c r="J1051" i="5"/>
  <c r="I1051" i="5"/>
  <c r="I1050" i="5"/>
  <c r="I1049" i="5"/>
  <c r="F1049" i="5"/>
  <c r="E1049" i="5"/>
  <c r="Q1048" i="5"/>
  <c r="J1048" i="5"/>
  <c r="I1048" i="5"/>
  <c r="I1047" i="5"/>
  <c r="I1046" i="5"/>
  <c r="F1046" i="5"/>
  <c r="E1046" i="5"/>
  <c r="Q1045" i="5"/>
  <c r="J1045" i="5"/>
  <c r="I1045" i="5"/>
  <c r="I1044" i="5"/>
  <c r="I1043" i="5"/>
  <c r="F1043" i="5"/>
  <c r="E1043" i="5"/>
  <c r="Q1042" i="5"/>
  <c r="J1042" i="5"/>
  <c r="I1042" i="5"/>
  <c r="I1041" i="5"/>
  <c r="I1040" i="5"/>
  <c r="F1040" i="5"/>
  <c r="E1040" i="5"/>
  <c r="Q1039" i="5"/>
  <c r="J1039" i="5"/>
  <c r="I1039" i="5"/>
  <c r="I1038" i="5"/>
  <c r="I1037" i="5"/>
  <c r="F1037" i="5"/>
  <c r="E1037" i="5"/>
  <c r="Q1036" i="5"/>
  <c r="J1036" i="5"/>
  <c r="I1036" i="5"/>
  <c r="I1035" i="5"/>
  <c r="I1034" i="5"/>
  <c r="F1034" i="5"/>
  <c r="E1034" i="5"/>
  <c r="Q1033" i="5"/>
  <c r="J1033" i="5"/>
  <c r="I1033" i="5"/>
  <c r="I1032" i="5"/>
  <c r="I1031" i="5"/>
  <c r="F1031" i="5"/>
  <c r="E1031" i="5"/>
  <c r="Q1030" i="5"/>
  <c r="J1030" i="5"/>
  <c r="I1030" i="5"/>
  <c r="I1029" i="5"/>
  <c r="I1028" i="5"/>
  <c r="F1028" i="5"/>
  <c r="E1028" i="5"/>
  <c r="Q1027" i="5"/>
  <c r="J1027" i="5"/>
  <c r="I1027" i="5"/>
  <c r="I1026" i="5"/>
  <c r="I1025" i="5"/>
  <c r="F1025" i="5"/>
  <c r="E1025" i="5"/>
  <c r="Q1024" i="5"/>
  <c r="J1024" i="5"/>
  <c r="I1024" i="5"/>
  <c r="I1023" i="5"/>
  <c r="I1022" i="5"/>
  <c r="F1022" i="5"/>
  <c r="E1022" i="5"/>
  <c r="Q1021" i="5"/>
  <c r="J1021" i="5"/>
  <c r="I1021" i="5"/>
  <c r="I1020" i="5"/>
  <c r="I1019" i="5"/>
  <c r="F1019" i="5"/>
  <c r="E1019" i="5"/>
  <c r="Q1018" i="5"/>
  <c r="J1018" i="5"/>
  <c r="I1018" i="5"/>
  <c r="I1017" i="5"/>
  <c r="I1016" i="5"/>
  <c r="F1016" i="5"/>
  <c r="E1016" i="5"/>
  <c r="Q1015" i="5"/>
  <c r="J1015" i="5"/>
  <c r="I1015" i="5"/>
  <c r="I1014" i="5"/>
  <c r="I1013" i="5"/>
  <c r="F1013" i="5"/>
  <c r="E1013" i="5"/>
  <c r="Q1012" i="5"/>
  <c r="J1012" i="5"/>
  <c r="I1012" i="5"/>
  <c r="I1011" i="5"/>
  <c r="I1010" i="5"/>
  <c r="F1010" i="5"/>
  <c r="E1010" i="5"/>
  <c r="Q1009" i="5"/>
  <c r="J1009" i="5"/>
  <c r="I1009" i="5"/>
  <c r="I1008" i="5"/>
  <c r="I1007" i="5"/>
  <c r="F1007" i="5"/>
  <c r="E1007" i="5"/>
  <c r="Q1006" i="5"/>
  <c r="J1006" i="5"/>
  <c r="I1006" i="5"/>
  <c r="I1005" i="5"/>
  <c r="I1004" i="5"/>
  <c r="F1004" i="5"/>
  <c r="E1004" i="5"/>
  <c r="Q1003" i="5"/>
  <c r="J1003" i="5"/>
  <c r="I1003" i="5"/>
  <c r="I1002" i="5"/>
  <c r="I1001" i="5"/>
  <c r="F1001" i="5"/>
  <c r="E1001" i="5"/>
  <c r="Q1000" i="5"/>
  <c r="J1000" i="5"/>
  <c r="I1000" i="5"/>
  <c r="I999" i="5"/>
  <c r="I998" i="5"/>
  <c r="F998" i="5"/>
  <c r="E998" i="5"/>
  <c r="Q997" i="5"/>
  <c r="J997" i="5"/>
  <c r="I997" i="5"/>
  <c r="I996" i="5"/>
  <c r="I995" i="5"/>
  <c r="F995" i="5"/>
  <c r="E995" i="5"/>
  <c r="Q994" i="5"/>
  <c r="J994" i="5"/>
  <c r="I994" i="5"/>
  <c r="I993" i="5"/>
  <c r="I992" i="5"/>
  <c r="F992" i="5"/>
  <c r="E992" i="5"/>
  <c r="Q991" i="5"/>
  <c r="J991" i="5"/>
  <c r="I991" i="5"/>
  <c r="I990" i="5"/>
  <c r="I989" i="5"/>
  <c r="F989" i="5"/>
  <c r="E989" i="5"/>
  <c r="Q988" i="5"/>
  <c r="J988" i="5"/>
  <c r="I988" i="5"/>
  <c r="I987" i="5"/>
  <c r="I986" i="5"/>
  <c r="F986" i="5"/>
  <c r="E986" i="5"/>
  <c r="Q985" i="5"/>
  <c r="J985" i="5"/>
  <c r="I985" i="5"/>
  <c r="I984" i="5"/>
  <c r="I983" i="5"/>
  <c r="F983" i="5"/>
  <c r="E983" i="5"/>
  <c r="Q982" i="5"/>
  <c r="J982" i="5"/>
  <c r="I982" i="5"/>
  <c r="I981" i="5"/>
  <c r="I980" i="5"/>
  <c r="F980" i="5"/>
  <c r="E980" i="5"/>
  <c r="Q979" i="5"/>
  <c r="J979" i="5"/>
  <c r="I979" i="5"/>
  <c r="I978" i="5"/>
  <c r="I977" i="5"/>
  <c r="F977" i="5"/>
  <c r="E977" i="5"/>
  <c r="Q976" i="5"/>
  <c r="J976" i="5"/>
  <c r="I976" i="5"/>
  <c r="I975" i="5"/>
  <c r="I974" i="5"/>
  <c r="F974" i="5"/>
  <c r="E974" i="5"/>
  <c r="Q973" i="5"/>
  <c r="J973" i="5"/>
  <c r="I973" i="5"/>
  <c r="I972" i="5"/>
  <c r="I971" i="5"/>
  <c r="F971" i="5"/>
  <c r="E971" i="5"/>
  <c r="Q970" i="5"/>
  <c r="J970" i="5"/>
  <c r="I970" i="5"/>
  <c r="I969" i="5"/>
  <c r="I968" i="5"/>
  <c r="F968" i="5"/>
  <c r="E968" i="5"/>
  <c r="Q967" i="5"/>
  <c r="J967" i="5"/>
  <c r="I967" i="5"/>
  <c r="I966" i="5"/>
  <c r="I965" i="5"/>
  <c r="F965" i="5"/>
  <c r="E965" i="5"/>
  <c r="Q964" i="5"/>
  <c r="J964" i="5"/>
  <c r="I964" i="5"/>
  <c r="I963" i="5"/>
  <c r="I962" i="5"/>
  <c r="F962" i="5"/>
  <c r="E962" i="5"/>
  <c r="Q961" i="5"/>
  <c r="J961" i="5"/>
  <c r="I961" i="5"/>
  <c r="I960" i="5"/>
  <c r="I959" i="5"/>
  <c r="F959" i="5"/>
  <c r="E959" i="5"/>
  <c r="Q958" i="5"/>
  <c r="J958" i="5"/>
  <c r="I958" i="5"/>
  <c r="I957" i="5"/>
  <c r="I956" i="5"/>
  <c r="F956" i="5"/>
  <c r="E956" i="5"/>
  <c r="Q955" i="5"/>
  <c r="J955" i="5"/>
  <c r="I955" i="5"/>
  <c r="I954" i="5"/>
  <c r="I953" i="5"/>
  <c r="F953" i="5"/>
  <c r="E953" i="5"/>
  <c r="Q952" i="5"/>
  <c r="J952" i="5"/>
  <c r="I952" i="5"/>
  <c r="I951" i="5"/>
  <c r="I950" i="5"/>
  <c r="F950" i="5"/>
  <c r="E950" i="5"/>
  <c r="Q949" i="5"/>
  <c r="J949" i="5"/>
  <c r="I949" i="5"/>
  <c r="I948" i="5"/>
  <c r="I947" i="5"/>
  <c r="F947" i="5"/>
  <c r="E947" i="5"/>
  <c r="Q946" i="5"/>
  <c r="J946" i="5"/>
  <c r="I946" i="5"/>
  <c r="I945" i="5"/>
  <c r="I944" i="5"/>
  <c r="F944" i="5"/>
  <c r="E944" i="5"/>
  <c r="Q943" i="5"/>
  <c r="J943" i="5"/>
  <c r="I943" i="5"/>
  <c r="I942" i="5"/>
  <c r="I941" i="5"/>
  <c r="F941" i="5"/>
  <c r="E941" i="5"/>
  <c r="Q940" i="5"/>
  <c r="J940" i="5"/>
  <c r="I940" i="5"/>
  <c r="I939" i="5"/>
  <c r="I938" i="5"/>
  <c r="F938" i="5"/>
  <c r="E938" i="5"/>
  <c r="Q937" i="5"/>
  <c r="J937" i="5"/>
  <c r="I937" i="5"/>
  <c r="I936" i="5"/>
  <c r="I935" i="5"/>
  <c r="F935" i="5"/>
  <c r="E935" i="5"/>
  <c r="Q934" i="5"/>
  <c r="J934" i="5"/>
  <c r="I934" i="5"/>
  <c r="I933" i="5"/>
  <c r="I932" i="5"/>
  <c r="F932" i="5"/>
  <c r="E932" i="5"/>
  <c r="Q931" i="5"/>
  <c r="J931" i="5"/>
  <c r="I931" i="5"/>
  <c r="I930" i="5"/>
  <c r="I929" i="5"/>
  <c r="F929" i="5"/>
  <c r="E929" i="5"/>
  <c r="Q928" i="5"/>
  <c r="J928" i="5"/>
  <c r="I928" i="5"/>
  <c r="I927" i="5"/>
  <c r="I926" i="5"/>
  <c r="F926" i="5"/>
  <c r="E926" i="5"/>
  <c r="Q925" i="5"/>
  <c r="J925" i="5"/>
  <c r="I925" i="5"/>
  <c r="I924" i="5"/>
  <c r="I923" i="5"/>
  <c r="F923" i="5"/>
  <c r="E923" i="5"/>
  <c r="Q922" i="5"/>
  <c r="J922" i="5"/>
  <c r="I922" i="5"/>
  <c r="I921" i="5"/>
  <c r="I920" i="5"/>
  <c r="F920" i="5"/>
  <c r="E920" i="5"/>
  <c r="Q919" i="5"/>
  <c r="J919" i="5"/>
  <c r="I919" i="5"/>
  <c r="I918" i="5"/>
  <c r="I917" i="5"/>
  <c r="F917" i="5"/>
  <c r="E917" i="5"/>
  <c r="Q916" i="5"/>
  <c r="J916" i="5"/>
  <c r="I916" i="5"/>
  <c r="I915" i="5"/>
  <c r="I914" i="5"/>
  <c r="F914" i="5"/>
  <c r="E914" i="5"/>
  <c r="Q913" i="5"/>
  <c r="J913" i="5"/>
  <c r="I913" i="5"/>
  <c r="I912" i="5"/>
  <c r="I911" i="5"/>
  <c r="F911" i="5"/>
  <c r="E911" i="5"/>
  <c r="Q910" i="5"/>
  <c r="J910" i="5"/>
  <c r="I910" i="5"/>
  <c r="I909" i="5"/>
  <c r="I908" i="5"/>
  <c r="F908" i="5"/>
  <c r="E908" i="5"/>
  <c r="Q907" i="5"/>
  <c r="J907" i="5"/>
  <c r="I907" i="5"/>
  <c r="I906" i="5"/>
  <c r="I905" i="5"/>
  <c r="F905" i="5"/>
  <c r="E905" i="5"/>
  <c r="Q904" i="5"/>
  <c r="J904" i="5"/>
  <c r="I904" i="5"/>
  <c r="I903" i="5"/>
  <c r="I902" i="5"/>
  <c r="F902" i="5"/>
  <c r="E902" i="5"/>
  <c r="Q901" i="5"/>
  <c r="J901" i="5"/>
  <c r="I901" i="5"/>
  <c r="I900" i="5"/>
  <c r="I899" i="5"/>
  <c r="F899" i="5"/>
  <c r="E899" i="5"/>
  <c r="Q898" i="5"/>
  <c r="J898" i="5"/>
  <c r="I898" i="5"/>
  <c r="I897" i="5"/>
  <c r="I896" i="5"/>
  <c r="F896" i="5"/>
  <c r="E896" i="5"/>
  <c r="Q895" i="5"/>
  <c r="J895" i="5"/>
  <c r="I895" i="5"/>
  <c r="I894" i="5"/>
  <c r="I893" i="5"/>
  <c r="F893" i="5"/>
  <c r="E893" i="5"/>
  <c r="Q892" i="5"/>
  <c r="J892" i="5"/>
  <c r="I892" i="5"/>
  <c r="I891" i="5"/>
  <c r="I890" i="5"/>
  <c r="F890" i="5"/>
  <c r="E890" i="5"/>
  <c r="Q889" i="5"/>
  <c r="J889" i="5"/>
  <c r="I889" i="5"/>
  <c r="I888" i="5"/>
  <c r="I887" i="5"/>
  <c r="F887" i="5"/>
  <c r="E887" i="5"/>
  <c r="Q886" i="5"/>
  <c r="J886" i="5"/>
  <c r="I886" i="5"/>
  <c r="I885" i="5"/>
  <c r="I884" i="5"/>
  <c r="F884" i="5"/>
  <c r="E884" i="5"/>
  <c r="Q883" i="5"/>
  <c r="J883" i="5"/>
  <c r="I883" i="5"/>
  <c r="I882" i="5"/>
  <c r="I881" i="5"/>
  <c r="F881" i="5"/>
  <c r="E881" i="5"/>
  <c r="Q880" i="5"/>
  <c r="J880" i="5"/>
  <c r="I880" i="5"/>
  <c r="I879" i="5"/>
  <c r="I878" i="5"/>
  <c r="F878" i="5"/>
  <c r="E878" i="5"/>
  <c r="Q877" i="5"/>
  <c r="J877" i="5"/>
  <c r="I877" i="5"/>
  <c r="I876" i="5"/>
  <c r="I875" i="5"/>
  <c r="F875" i="5"/>
  <c r="E875" i="5"/>
  <c r="Q874" i="5"/>
  <c r="J874" i="5"/>
  <c r="I874" i="5"/>
  <c r="I873" i="5"/>
  <c r="I872" i="5"/>
  <c r="F872" i="5"/>
  <c r="E872" i="5"/>
  <c r="Q871" i="5"/>
  <c r="J871" i="5"/>
  <c r="I871" i="5"/>
  <c r="I870" i="5"/>
  <c r="I869" i="5"/>
  <c r="F869" i="5"/>
  <c r="E869" i="5"/>
  <c r="Q868" i="5"/>
  <c r="J868" i="5"/>
  <c r="I868" i="5"/>
  <c r="I867" i="5"/>
  <c r="I866" i="5"/>
  <c r="F866" i="5"/>
  <c r="E866" i="5"/>
  <c r="Q865" i="5"/>
  <c r="J865" i="5"/>
  <c r="I865" i="5"/>
  <c r="I864" i="5"/>
  <c r="I863" i="5"/>
  <c r="F863" i="5"/>
  <c r="E863" i="5"/>
  <c r="Q862" i="5"/>
  <c r="J862" i="5"/>
  <c r="I862" i="5"/>
  <c r="I861" i="5"/>
  <c r="I860" i="5"/>
  <c r="F860" i="5"/>
  <c r="E860" i="5"/>
  <c r="Q859" i="5"/>
  <c r="J859" i="5"/>
  <c r="I859" i="5"/>
  <c r="I858" i="5"/>
  <c r="I857" i="5"/>
  <c r="F857" i="5"/>
  <c r="E857" i="5"/>
  <c r="Q856" i="5"/>
  <c r="J856" i="5"/>
  <c r="I856" i="5"/>
  <c r="I855" i="5"/>
  <c r="I854" i="5"/>
  <c r="F854" i="5"/>
  <c r="E854" i="5"/>
  <c r="Q853" i="5"/>
  <c r="J853" i="5"/>
  <c r="I853" i="5"/>
  <c r="I852" i="5"/>
  <c r="I851" i="5"/>
  <c r="F851" i="5"/>
  <c r="E851" i="5"/>
  <c r="Q850" i="5"/>
  <c r="J850" i="5"/>
  <c r="I850" i="5"/>
  <c r="I849" i="5"/>
  <c r="I848" i="5"/>
  <c r="F848" i="5"/>
  <c r="E848" i="5"/>
  <c r="Q847" i="5"/>
  <c r="J847" i="5"/>
  <c r="I847" i="5"/>
  <c r="I846" i="5"/>
  <c r="I845" i="5"/>
  <c r="F845" i="5"/>
  <c r="E845" i="5"/>
  <c r="Q844" i="5"/>
  <c r="J844" i="5"/>
  <c r="I844" i="5"/>
  <c r="I843" i="5"/>
  <c r="I842" i="5"/>
  <c r="F842" i="5"/>
  <c r="E842" i="5"/>
  <c r="Q841" i="5"/>
  <c r="J841" i="5"/>
  <c r="I841" i="5"/>
  <c r="I840" i="5"/>
  <c r="I839" i="5"/>
  <c r="F839" i="5"/>
  <c r="E839" i="5"/>
  <c r="Q838" i="5"/>
  <c r="J838" i="5"/>
  <c r="I838" i="5"/>
  <c r="I837" i="5"/>
  <c r="I836" i="5"/>
  <c r="F836" i="5"/>
  <c r="E836" i="5"/>
  <c r="Q835" i="5"/>
  <c r="J835" i="5"/>
  <c r="I835" i="5"/>
  <c r="I834" i="5"/>
  <c r="I833" i="5"/>
  <c r="F833" i="5"/>
  <c r="E833" i="5"/>
  <c r="Q832" i="5"/>
  <c r="J832" i="5"/>
  <c r="I832" i="5"/>
  <c r="I831" i="5"/>
  <c r="I830" i="5"/>
  <c r="F830" i="5"/>
  <c r="E830" i="5"/>
  <c r="Q829" i="5"/>
  <c r="J829" i="5"/>
  <c r="I829" i="5"/>
  <c r="I828" i="5"/>
  <c r="I827" i="5"/>
  <c r="F827" i="5"/>
  <c r="E827" i="5"/>
  <c r="Q826" i="5"/>
  <c r="J826" i="5"/>
  <c r="I826" i="5"/>
  <c r="I825" i="5"/>
  <c r="I824" i="5"/>
  <c r="F824" i="5"/>
  <c r="E824" i="5"/>
  <c r="Q823" i="5"/>
  <c r="J823" i="5"/>
  <c r="I823" i="5"/>
  <c r="I822" i="5"/>
  <c r="I821" i="5"/>
  <c r="F821" i="5"/>
  <c r="E821" i="5"/>
  <c r="Q820" i="5"/>
  <c r="J820" i="5"/>
  <c r="I820" i="5"/>
  <c r="I819" i="5"/>
  <c r="I818" i="5"/>
  <c r="F818" i="5"/>
  <c r="E818" i="5"/>
  <c r="Q817" i="5"/>
  <c r="J817" i="5"/>
  <c r="I817" i="5"/>
  <c r="I816" i="5"/>
  <c r="I815" i="5"/>
  <c r="F815" i="5"/>
  <c r="E815" i="5"/>
  <c r="Q814" i="5"/>
  <c r="J814" i="5"/>
  <c r="I814" i="5"/>
  <c r="I813" i="5"/>
  <c r="I812" i="5"/>
  <c r="F812" i="5"/>
  <c r="E812" i="5"/>
  <c r="Q811" i="5"/>
  <c r="J811" i="5"/>
  <c r="I811" i="5"/>
  <c r="I810" i="5"/>
  <c r="I809" i="5"/>
  <c r="F809" i="5"/>
  <c r="E809" i="5"/>
  <c r="Q808" i="5"/>
  <c r="J808" i="5"/>
  <c r="I808" i="5"/>
  <c r="I807" i="5"/>
  <c r="I806" i="5"/>
  <c r="F806" i="5"/>
  <c r="E806" i="5"/>
  <c r="Q805" i="5"/>
  <c r="J805" i="5"/>
  <c r="I805" i="5"/>
  <c r="I804" i="5"/>
  <c r="I803" i="5"/>
  <c r="F803" i="5"/>
  <c r="E803" i="5"/>
  <c r="Q802" i="5"/>
  <c r="J802" i="5"/>
  <c r="I802" i="5"/>
  <c r="I801" i="5"/>
  <c r="I800" i="5"/>
  <c r="F800" i="5"/>
  <c r="E800" i="5"/>
  <c r="Q799" i="5"/>
  <c r="J799" i="5"/>
  <c r="I799" i="5"/>
  <c r="I798" i="5"/>
  <c r="I797" i="5"/>
  <c r="F797" i="5"/>
  <c r="E797" i="5"/>
  <c r="Q796" i="5"/>
  <c r="J796" i="5"/>
  <c r="I796" i="5"/>
  <c r="I795" i="5"/>
  <c r="I794" i="5"/>
  <c r="F794" i="5"/>
  <c r="E794" i="5"/>
  <c r="Q793" i="5"/>
  <c r="J793" i="5"/>
  <c r="I793" i="5"/>
  <c r="I792" i="5"/>
  <c r="I791" i="5"/>
  <c r="F791" i="5"/>
  <c r="E791" i="5"/>
  <c r="Q790" i="5"/>
  <c r="J790" i="5"/>
  <c r="I790" i="5"/>
  <c r="I789" i="5"/>
  <c r="I788" i="5"/>
  <c r="F788" i="5"/>
  <c r="E788" i="5"/>
  <c r="Q787" i="5"/>
  <c r="J787" i="5"/>
  <c r="I787" i="5"/>
  <c r="I786" i="5"/>
  <c r="I785" i="5"/>
  <c r="F785" i="5"/>
  <c r="E785" i="5"/>
  <c r="Q784" i="5"/>
  <c r="J784" i="5"/>
  <c r="I784" i="5"/>
  <c r="I783" i="5"/>
  <c r="I782" i="5"/>
  <c r="F782" i="5"/>
  <c r="E782" i="5"/>
  <c r="Q781" i="5"/>
  <c r="J781" i="5"/>
  <c r="I781" i="5"/>
  <c r="I780" i="5"/>
  <c r="I779" i="5"/>
  <c r="F779" i="5"/>
  <c r="E779" i="5"/>
  <c r="Q778" i="5"/>
  <c r="J778" i="5"/>
  <c r="I778" i="5"/>
  <c r="I777" i="5"/>
  <c r="I776" i="5"/>
  <c r="F776" i="5"/>
  <c r="E776" i="5"/>
  <c r="Q775" i="5"/>
  <c r="J775" i="5"/>
  <c r="I775" i="5"/>
  <c r="I774" i="5"/>
  <c r="I773" i="5"/>
  <c r="F773" i="5"/>
  <c r="E773" i="5"/>
  <c r="Q772" i="5"/>
  <c r="J772" i="5"/>
  <c r="I772" i="5"/>
  <c r="I771" i="5"/>
  <c r="I770" i="5"/>
  <c r="F770" i="5"/>
  <c r="E770" i="5"/>
  <c r="Q769" i="5"/>
  <c r="J769" i="5"/>
  <c r="I769" i="5"/>
  <c r="I768" i="5"/>
  <c r="I767" i="5"/>
  <c r="F767" i="5"/>
  <c r="E767" i="5"/>
  <c r="Q766" i="5"/>
  <c r="J766" i="5"/>
  <c r="I766" i="5"/>
  <c r="I765" i="5"/>
  <c r="I764" i="5"/>
  <c r="F764" i="5"/>
  <c r="E764" i="5"/>
  <c r="Q763" i="5"/>
  <c r="J763" i="5"/>
  <c r="I763" i="5"/>
  <c r="I762" i="5"/>
  <c r="I761" i="5"/>
  <c r="F761" i="5"/>
  <c r="E761" i="5"/>
  <c r="Q760" i="5"/>
  <c r="J760" i="5"/>
  <c r="I760" i="5"/>
  <c r="I759" i="5"/>
  <c r="I758" i="5"/>
  <c r="F758" i="5"/>
  <c r="E758" i="5"/>
  <c r="Q757" i="5"/>
  <c r="J757" i="5"/>
  <c r="I757" i="5"/>
  <c r="I756" i="5"/>
  <c r="I755" i="5"/>
  <c r="F755" i="5"/>
  <c r="E755" i="5"/>
  <c r="Q754" i="5"/>
  <c r="J754" i="5"/>
  <c r="I754" i="5"/>
  <c r="I753" i="5"/>
  <c r="I752" i="5"/>
  <c r="F752" i="5"/>
  <c r="E752" i="5"/>
  <c r="Q751" i="5"/>
  <c r="J751" i="5"/>
  <c r="I751" i="5"/>
  <c r="I750" i="5"/>
  <c r="I749" i="5"/>
  <c r="F749" i="5"/>
  <c r="E749" i="5"/>
  <c r="Q748" i="5"/>
  <c r="J748" i="5"/>
  <c r="I748" i="5"/>
  <c r="I747" i="5"/>
  <c r="I746" i="5"/>
  <c r="F746" i="5"/>
  <c r="E746" i="5"/>
  <c r="Q745" i="5"/>
  <c r="J745" i="5"/>
  <c r="I745" i="5"/>
  <c r="I744" i="5"/>
  <c r="I743" i="5"/>
  <c r="F743" i="5"/>
  <c r="E743" i="5"/>
  <c r="Q742" i="5"/>
  <c r="J742" i="5"/>
  <c r="I742" i="5"/>
  <c r="I741" i="5"/>
  <c r="I740" i="5"/>
  <c r="F740" i="5"/>
  <c r="E740" i="5"/>
  <c r="Q739" i="5"/>
  <c r="J739" i="5"/>
  <c r="I739" i="5"/>
  <c r="I738" i="5"/>
  <c r="I737" i="5"/>
  <c r="F737" i="5"/>
  <c r="E737" i="5"/>
  <c r="Q736" i="5"/>
  <c r="J736" i="5"/>
  <c r="I736" i="5"/>
  <c r="I735" i="5"/>
  <c r="I734" i="5"/>
  <c r="F734" i="5"/>
  <c r="E734" i="5"/>
  <c r="Q733" i="5"/>
  <c r="J733" i="5"/>
  <c r="I733" i="5"/>
  <c r="I732" i="5"/>
  <c r="I731" i="5"/>
  <c r="F731" i="5"/>
  <c r="E731" i="5"/>
  <c r="Q730" i="5"/>
  <c r="J730" i="5"/>
  <c r="I730" i="5"/>
  <c r="I729" i="5"/>
  <c r="I728" i="5"/>
  <c r="F728" i="5"/>
  <c r="E728" i="5"/>
  <c r="Q727" i="5"/>
  <c r="J727" i="5"/>
  <c r="I727" i="5"/>
  <c r="I726" i="5"/>
  <c r="I725" i="5"/>
  <c r="F725" i="5"/>
  <c r="E725" i="5"/>
  <c r="Q724" i="5"/>
  <c r="J724" i="5"/>
  <c r="I724" i="5"/>
  <c r="I723" i="5"/>
  <c r="I722" i="5"/>
  <c r="F722" i="5"/>
  <c r="E722" i="5"/>
  <c r="Q721" i="5"/>
  <c r="J721" i="5"/>
  <c r="I721" i="5"/>
  <c r="I720" i="5"/>
  <c r="I719" i="5"/>
  <c r="F719" i="5"/>
  <c r="E719" i="5"/>
  <c r="Q718" i="5"/>
  <c r="J718" i="5"/>
  <c r="I718" i="5"/>
  <c r="I717" i="5"/>
  <c r="I716" i="5"/>
  <c r="F716" i="5"/>
  <c r="E716" i="5"/>
  <c r="Q715" i="5"/>
  <c r="J715" i="5"/>
  <c r="I715" i="5"/>
  <c r="I714" i="5"/>
  <c r="I713" i="5"/>
  <c r="F713" i="5"/>
  <c r="E713" i="5"/>
  <c r="Q712" i="5"/>
  <c r="J712" i="5"/>
  <c r="I712" i="5"/>
  <c r="I711" i="5"/>
  <c r="I710" i="5"/>
  <c r="F710" i="5"/>
  <c r="E710" i="5"/>
  <c r="Q709" i="5"/>
  <c r="J709" i="5"/>
  <c r="I709" i="5"/>
  <c r="I708" i="5"/>
  <c r="I707" i="5"/>
  <c r="F707" i="5"/>
  <c r="E707" i="5"/>
  <c r="Q706" i="5"/>
  <c r="J706" i="5"/>
  <c r="I706" i="5"/>
  <c r="I705" i="5"/>
  <c r="I704" i="5"/>
  <c r="F704" i="5"/>
  <c r="E704" i="5"/>
  <c r="Q703" i="5"/>
  <c r="J703" i="5"/>
  <c r="I703" i="5"/>
  <c r="I702" i="5"/>
  <c r="I701" i="5"/>
  <c r="F701" i="5"/>
  <c r="E701" i="5"/>
  <c r="Q700" i="5"/>
  <c r="J700" i="5"/>
  <c r="I700" i="5"/>
  <c r="I699" i="5"/>
  <c r="I698" i="5"/>
  <c r="F698" i="5"/>
  <c r="E698" i="5"/>
  <c r="Q697" i="5"/>
  <c r="J697" i="5"/>
  <c r="I697" i="5"/>
  <c r="I696" i="5"/>
  <c r="I695" i="5"/>
  <c r="F695" i="5"/>
  <c r="E695" i="5"/>
  <c r="Q694" i="5"/>
  <c r="J694" i="5"/>
  <c r="I694" i="5"/>
  <c r="I693" i="5"/>
  <c r="I692" i="5"/>
  <c r="F692" i="5"/>
  <c r="E692" i="5"/>
  <c r="Q691" i="5"/>
  <c r="J691" i="5"/>
  <c r="I691" i="5"/>
  <c r="I690" i="5"/>
  <c r="I689" i="5"/>
  <c r="F689" i="5"/>
  <c r="E689" i="5"/>
  <c r="Q688" i="5"/>
  <c r="J688" i="5"/>
  <c r="I688" i="5"/>
  <c r="I687" i="5"/>
  <c r="I686" i="5"/>
  <c r="F686" i="5"/>
  <c r="E686" i="5"/>
  <c r="Q685" i="5"/>
  <c r="J685" i="5"/>
  <c r="I685" i="5"/>
  <c r="I684" i="5"/>
  <c r="I683" i="5"/>
  <c r="F683" i="5"/>
  <c r="E683" i="5"/>
  <c r="Q682" i="5"/>
  <c r="J682" i="5"/>
  <c r="I682" i="5"/>
  <c r="I681" i="5"/>
  <c r="I680" i="5"/>
  <c r="F680" i="5"/>
  <c r="E680" i="5"/>
  <c r="Q679" i="5"/>
  <c r="J679" i="5"/>
  <c r="I679" i="5"/>
  <c r="I678" i="5"/>
  <c r="I677" i="5"/>
  <c r="F677" i="5"/>
  <c r="E677" i="5"/>
  <c r="Q676" i="5"/>
  <c r="J676" i="5"/>
  <c r="I676" i="5"/>
  <c r="I675" i="5"/>
  <c r="I674" i="5"/>
  <c r="F674" i="5"/>
  <c r="E674" i="5"/>
  <c r="Q673" i="5"/>
  <c r="J673" i="5"/>
  <c r="I673" i="5"/>
  <c r="I672" i="5"/>
  <c r="I671" i="5"/>
  <c r="F671" i="5"/>
  <c r="E671" i="5"/>
  <c r="Q670" i="5"/>
  <c r="J670" i="5"/>
  <c r="I670" i="5"/>
  <c r="I669" i="5"/>
  <c r="I668" i="5"/>
  <c r="F668" i="5"/>
  <c r="E668" i="5"/>
  <c r="Q667" i="5"/>
  <c r="J667" i="5"/>
  <c r="I667" i="5"/>
  <c r="I666" i="5"/>
  <c r="I665" i="5"/>
  <c r="F665" i="5"/>
  <c r="E665" i="5"/>
  <c r="Q664" i="5"/>
  <c r="J664" i="5"/>
  <c r="I664" i="5"/>
  <c r="I663" i="5"/>
  <c r="I662" i="5"/>
  <c r="F662" i="5"/>
  <c r="E662" i="5"/>
  <c r="Q661" i="5"/>
  <c r="J661" i="5"/>
  <c r="I661" i="5"/>
  <c r="I660" i="5"/>
  <c r="I659" i="5"/>
  <c r="F659" i="5"/>
  <c r="E659" i="5"/>
  <c r="Q658" i="5"/>
  <c r="J658" i="5"/>
  <c r="I658" i="5"/>
  <c r="I657" i="5"/>
  <c r="I656" i="5"/>
  <c r="F656" i="5"/>
  <c r="E656" i="5"/>
  <c r="Q655" i="5"/>
  <c r="J655" i="5"/>
  <c r="I655" i="5"/>
  <c r="I654" i="5"/>
  <c r="I653" i="5"/>
  <c r="F653" i="5"/>
  <c r="E653" i="5"/>
  <c r="Q652" i="5"/>
  <c r="J652" i="5"/>
  <c r="I652" i="5"/>
  <c r="I651" i="5"/>
  <c r="I650" i="5"/>
  <c r="F650" i="5"/>
  <c r="E650" i="5"/>
  <c r="Q649" i="5"/>
  <c r="J649" i="5"/>
  <c r="I649" i="5"/>
  <c r="I648" i="5"/>
  <c r="I647" i="5"/>
  <c r="F647" i="5"/>
  <c r="E647" i="5"/>
  <c r="Q646" i="5"/>
  <c r="J646" i="5"/>
  <c r="I646" i="5"/>
  <c r="I645" i="5"/>
  <c r="I644" i="5"/>
  <c r="F644" i="5"/>
  <c r="E644" i="5"/>
  <c r="Q643" i="5"/>
  <c r="J643" i="5"/>
  <c r="I643" i="5"/>
  <c r="I642" i="5"/>
  <c r="I641" i="5"/>
  <c r="F641" i="5"/>
  <c r="E641" i="5"/>
  <c r="Q640" i="5"/>
  <c r="J640" i="5"/>
  <c r="I640" i="5"/>
  <c r="I639" i="5"/>
  <c r="I638" i="5"/>
  <c r="F638" i="5"/>
  <c r="E638" i="5"/>
  <c r="Q637" i="5"/>
  <c r="J637" i="5"/>
  <c r="I637" i="5"/>
  <c r="I636" i="5"/>
  <c r="I635" i="5"/>
  <c r="F635" i="5"/>
  <c r="E635" i="5"/>
  <c r="Q634" i="5"/>
  <c r="J634" i="5"/>
  <c r="I634" i="5"/>
  <c r="I633" i="5"/>
  <c r="I632" i="5"/>
  <c r="F632" i="5"/>
  <c r="E632" i="5"/>
  <c r="Q631" i="5"/>
  <c r="J631" i="5"/>
  <c r="I631" i="5"/>
  <c r="I630" i="5"/>
  <c r="I629" i="5"/>
  <c r="F629" i="5"/>
  <c r="E629" i="5"/>
  <c r="Q628" i="5"/>
  <c r="J628" i="5"/>
  <c r="I628" i="5"/>
  <c r="I627" i="5"/>
  <c r="I626" i="5"/>
  <c r="F626" i="5"/>
  <c r="E626" i="5"/>
  <c r="Q625" i="5"/>
  <c r="J625" i="5"/>
  <c r="I625" i="5"/>
  <c r="I624" i="5"/>
  <c r="I623" i="5"/>
  <c r="F623" i="5"/>
  <c r="E623" i="5"/>
  <c r="Q622" i="5"/>
  <c r="J622" i="5"/>
  <c r="I622" i="5"/>
  <c r="I621" i="5"/>
  <c r="I620" i="5"/>
  <c r="F620" i="5"/>
  <c r="E620" i="5"/>
  <c r="Q619" i="5"/>
  <c r="J619" i="5"/>
  <c r="I619" i="5"/>
  <c r="I618" i="5"/>
  <c r="I617" i="5"/>
  <c r="F617" i="5"/>
  <c r="E617" i="5"/>
  <c r="Q616" i="5"/>
  <c r="J616" i="5"/>
  <c r="I616" i="5"/>
  <c r="I615" i="5"/>
  <c r="I614" i="5"/>
  <c r="F614" i="5"/>
  <c r="E614" i="5"/>
  <c r="Q613" i="5"/>
  <c r="J613" i="5"/>
  <c r="I613" i="5"/>
  <c r="I612" i="5"/>
  <c r="I611" i="5"/>
  <c r="F611" i="5"/>
  <c r="E611" i="5"/>
  <c r="Q610" i="5"/>
  <c r="J610" i="5"/>
  <c r="I610" i="5"/>
  <c r="I609" i="5"/>
  <c r="I608" i="5"/>
  <c r="F608" i="5"/>
  <c r="E608" i="5"/>
  <c r="Q607" i="5"/>
  <c r="J607" i="5"/>
  <c r="I607" i="5"/>
  <c r="I606" i="5"/>
  <c r="I605" i="5"/>
  <c r="F605" i="5"/>
  <c r="E605" i="5"/>
  <c r="Q604" i="5"/>
  <c r="J604" i="5"/>
  <c r="I604" i="5"/>
  <c r="I603" i="5"/>
  <c r="I602" i="5"/>
  <c r="F602" i="5"/>
  <c r="E602" i="5"/>
  <c r="Q601" i="5"/>
  <c r="J601" i="5"/>
  <c r="I601" i="5"/>
  <c r="I600" i="5"/>
  <c r="I599" i="5"/>
  <c r="F599" i="5"/>
  <c r="E599" i="5"/>
  <c r="Q598" i="5"/>
  <c r="J598" i="5"/>
  <c r="I598" i="5"/>
  <c r="I597" i="5"/>
  <c r="I596" i="5"/>
  <c r="F596" i="5"/>
  <c r="E596" i="5"/>
  <c r="Q595" i="5"/>
  <c r="J595" i="5"/>
  <c r="I595" i="5"/>
  <c r="I594" i="5"/>
  <c r="I593" i="5"/>
  <c r="F593" i="5"/>
  <c r="E593" i="5"/>
  <c r="Q592" i="5"/>
  <c r="J592" i="5"/>
  <c r="I592" i="5"/>
  <c r="I591" i="5"/>
  <c r="I590" i="5"/>
  <c r="F590" i="5"/>
  <c r="E590" i="5"/>
  <c r="Q589" i="5"/>
  <c r="J589" i="5"/>
  <c r="I589" i="5"/>
  <c r="I588" i="5"/>
  <c r="I587" i="5"/>
  <c r="F587" i="5"/>
  <c r="E587" i="5"/>
  <c r="Q586" i="5"/>
  <c r="J586" i="5"/>
  <c r="I586" i="5"/>
  <c r="I585" i="5"/>
  <c r="I584" i="5"/>
  <c r="F584" i="5"/>
  <c r="E584" i="5"/>
  <c r="Q583" i="5"/>
  <c r="J583" i="5"/>
  <c r="I583" i="5"/>
  <c r="I582" i="5"/>
  <c r="I581" i="5"/>
  <c r="F581" i="5"/>
  <c r="E581" i="5"/>
  <c r="Q580" i="5"/>
  <c r="J580" i="5"/>
  <c r="I580" i="5"/>
  <c r="I579" i="5"/>
  <c r="I578" i="5"/>
  <c r="F578" i="5"/>
  <c r="E578" i="5"/>
  <c r="Q577" i="5"/>
  <c r="J577" i="5"/>
  <c r="I577" i="5"/>
  <c r="I576" i="5"/>
  <c r="I575" i="5"/>
  <c r="F575" i="5"/>
  <c r="E575" i="5"/>
  <c r="Q574" i="5"/>
  <c r="J574" i="5"/>
  <c r="I574" i="5"/>
  <c r="I573" i="5"/>
  <c r="I572" i="5"/>
  <c r="F572" i="5"/>
  <c r="E572" i="5"/>
  <c r="Q571" i="5"/>
  <c r="J571" i="5"/>
  <c r="I571" i="5"/>
  <c r="I570" i="5"/>
  <c r="I569" i="5"/>
  <c r="F569" i="5"/>
  <c r="E569" i="5"/>
  <c r="Q568" i="5"/>
  <c r="J568" i="5"/>
  <c r="I568" i="5"/>
  <c r="I567" i="5"/>
  <c r="I566" i="5"/>
  <c r="F566" i="5"/>
  <c r="E566" i="5"/>
  <c r="Q565" i="5"/>
  <c r="J565" i="5"/>
  <c r="I565" i="5"/>
  <c r="I564" i="5"/>
  <c r="I563" i="5"/>
  <c r="F563" i="5"/>
  <c r="E563" i="5"/>
  <c r="Q562" i="5"/>
  <c r="J562" i="5"/>
  <c r="I562" i="5"/>
  <c r="I561" i="5"/>
  <c r="I560" i="5"/>
  <c r="F560" i="5"/>
  <c r="E560" i="5"/>
  <c r="Q559" i="5"/>
  <c r="J559" i="5"/>
  <c r="I559" i="5"/>
  <c r="I558" i="5"/>
  <c r="I557" i="5"/>
  <c r="F557" i="5"/>
  <c r="E557" i="5"/>
  <c r="Q556" i="5"/>
  <c r="J556" i="5"/>
  <c r="I556" i="5"/>
  <c r="I555" i="5"/>
  <c r="I554" i="5"/>
  <c r="F554" i="5"/>
  <c r="E554" i="5"/>
  <c r="Q553" i="5"/>
  <c r="J553" i="5"/>
  <c r="I553" i="5"/>
  <c r="I552" i="5"/>
  <c r="I551" i="5"/>
  <c r="F551" i="5"/>
  <c r="E551" i="5"/>
  <c r="Q550" i="5"/>
  <c r="J550" i="5"/>
  <c r="I550" i="5"/>
  <c r="I549" i="5"/>
  <c r="I548" i="5"/>
  <c r="F548" i="5"/>
  <c r="E548" i="5"/>
  <c r="Q547" i="5"/>
  <c r="J547" i="5"/>
  <c r="I547" i="5"/>
  <c r="I546" i="5"/>
  <c r="I545" i="5"/>
  <c r="F545" i="5"/>
  <c r="E545" i="5"/>
  <c r="Q544" i="5"/>
  <c r="J544" i="5"/>
  <c r="I544" i="5"/>
  <c r="I543" i="5"/>
  <c r="I542" i="5"/>
  <c r="F542" i="5"/>
  <c r="E542" i="5"/>
  <c r="Q541" i="5"/>
  <c r="J541" i="5"/>
  <c r="I541" i="5"/>
  <c r="I540" i="5"/>
  <c r="I539" i="5"/>
  <c r="F539" i="5"/>
  <c r="E539" i="5"/>
  <c r="Q538" i="5"/>
  <c r="J538" i="5"/>
  <c r="I538" i="5"/>
  <c r="I537" i="5"/>
  <c r="I536" i="5"/>
  <c r="F536" i="5"/>
  <c r="E536" i="5"/>
  <c r="Q535" i="5"/>
  <c r="J535" i="5"/>
  <c r="I535" i="5"/>
  <c r="I534" i="5"/>
  <c r="I533" i="5"/>
  <c r="F533" i="5"/>
  <c r="E533" i="5"/>
  <c r="Q532" i="5"/>
  <c r="J532" i="5"/>
  <c r="I532" i="5"/>
  <c r="I531" i="5"/>
  <c r="I530" i="5"/>
  <c r="F530" i="5"/>
  <c r="E530" i="5"/>
  <c r="Q529" i="5"/>
  <c r="J529" i="5"/>
  <c r="I529" i="5"/>
  <c r="I528" i="5"/>
  <c r="I527" i="5"/>
  <c r="F527" i="5"/>
  <c r="E527" i="5"/>
  <c r="Q526" i="5"/>
  <c r="J526" i="5"/>
  <c r="I526" i="5"/>
  <c r="I525" i="5"/>
  <c r="I524" i="5"/>
  <c r="F524" i="5"/>
  <c r="E524" i="5"/>
  <c r="Q523" i="5"/>
  <c r="J523" i="5"/>
  <c r="I523" i="5"/>
  <c r="I522" i="5"/>
  <c r="I521" i="5"/>
  <c r="F521" i="5"/>
  <c r="E521" i="5"/>
  <c r="Q520" i="5"/>
  <c r="J520" i="5"/>
  <c r="I520" i="5"/>
  <c r="I519" i="5"/>
  <c r="I518" i="5"/>
  <c r="F518" i="5"/>
  <c r="E518" i="5"/>
  <c r="Q517" i="5"/>
  <c r="J517" i="5"/>
  <c r="I517" i="5"/>
  <c r="I516" i="5"/>
  <c r="I515" i="5"/>
  <c r="F515" i="5"/>
  <c r="E515" i="5"/>
  <c r="Q514" i="5"/>
  <c r="J514" i="5"/>
  <c r="I514" i="5"/>
  <c r="I513" i="5"/>
  <c r="I512" i="5"/>
  <c r="F512" i="5"/>
  <c r="E512" i="5"/>
  <c r="Q511" i="5"/>
  <c r="J511" i="5"/>
  <c r="I511" i="5"/>
  <c r="I510" i="5"/>
  <c r="I509" i="5"/>
  <c r="F509" i="5"/>
  <c r="E509" i="5"/>
  <c r="Q508" i="5"/>
  <c r="J508" i="5"/>
  <c r="I508" i="5"/>
  <c r="I507" i="5"/>
  <c r="I506" i="5"/>
  <c r="F506" i="5"/>
  <c r="E506" i="5"/>
  <c r="Q505" i="5"/>
  <c r="J505" i="5"/>
  <c r="I505" i="5"/>
  <c r="I504" i="5"/>
  <c r="I503" i="5"/>
  <c r="F503" i="5"/>
  <c r="E503" i="5"/>
  <c r="Q502" i="5"/>
  <c r="J502" i="5"/>
  <c r="I502" i="5"/>
  <c r="I501" i="5"/>
  <c r="I500" i="5"/>
  <c r="F500" i="5"/>
  <c r="E500" i="5"/>
  <c r="Q499" i="5"/>
  <c r="J499" i="5"/>
  <c r="I499" i="5"/>
  <c r="I498" i="5"/>
  <c r="I497" i="5"/>
  <c r="F497" i="5"/>
  <c r="E497" i="5"/>
  <c r="Q496" i="5"/>
  <c r="J496" i="5"/>
  <c r="I496" i="5"/>
  <c r="I495" i="5"/>
  <c r="I494" i="5"/>
  <c r="F494" i="5"/>
  <c r="E494" i="5"/>
  <c r="Q493" i="5"/>
  <c r="J493" i="5"/>
  <c r="I493" i="5"/>
  <c r="I492" i="5"/>
  <c r="I491" i="5"/>
  <c r="F491" i="5"/>
  <c r="E491" i="5"/>
  <c r="Q490" i="5"/>
  <c r="J490" i="5"/>
  <c r="I490" i="5"/>
  <c r="I489" i="5"/>
  <c r="I488" i="5"/>
  <c r="F488" i="5"/>
  <c r="E488" i="5"/>
  <c r="Q487" i="5"/>
  <c r="J487" i="5"/>
  <c r="I487" i="5"/>
  <c r="I486" i="5"/>
  <c r="I485" i="5"/>
  <c r="F485" i="5"/>
  <c r="E485" i="5"/>
  <c r="Q484" i="5"/>
  <c r="J484" i="5"/>
  <c r="I484" i="5"/>
  <c r="I483" i="5"/>
  <c r="I482" i="5"/>
  <c r="F482" i="5"/>
  <c r="E482" i="5"/>
  <c r="Q481" i="5"/>
  <c r="J481" i="5"/>
  <c r="I481" i="5"/>
  <c r="I480" i="5"/>
  <c r="I479" i="5"/>
  <c r="F479" i="5"/>
  <c r="E479" i="5"/>
  <c r="Q478" i="5"/>
  <c r="J478" i="5"/>
  <c r="I478" i="5"/>
  <c r="I477" i="5"/>
  <c r="I476" i="5"/>
  <c r="F476" i="5"/>
  <c r="E476" i="5"/>
  <c r="Q475" i="5"/>
  <c r="J475" i="5"/>
  <c r="I475" i="5"/>
  <c r="I474" i="5"/>
  <c r="I473" i="5"/>
  <c r="F473" i="5"/>
  <c r="E473" i="5"/>
  <c r="Q472" i="5"/>
  <c r="J472" i="5"/>
  <c r="I472" i="5"/>
  <c r="I471" i="5"/>
  <c r="I470" i="5"/>
  <c r="F470" i="5"/>
  <c r="E470" i="5"/>
  <c r="Q469" i="5"/>
  <c r="J469" i="5"/>
  <c r="I469" i="5"/>
  <c r="I468" i="5"/>
  <c r="I467" i="5"/>
  <c r="F467" i="5"/>
  <c r="E467" i="5"/>
  <c r="Q466" i="5"/>
  <c r="J466" i="5"/>
  <c r="I466" i="5"/>
  <c r="I465" i="5"/>
  <c r="I464" i="5"/>
  <c r="F464" i="5"/>
  <c r="E464" i="5"/>
  <c r="Q463" i="5"/>
  <c r="J463" i="5"/>
  <c r="I463" i="5"/>
  <c r="I462" i="5"/>
  <c r="I461" i="5"/>
  <c r="F461" i="5"/>
  <c r="E461" i="5"/>
  <c r="Q460" i="5"/>
  <c r="J460" i="5"/>
  <c r="I460" i="5"/>
  <c r="I459" i="5"/>
  <c r="I458" i="5"/>
  <c r="F458" i="5"/>
  <c r="E458" i="5"/>
  <c r="Q457" i="5"/>
  <c r="J457" i="5"/>
  <c r="I457" i="5"/>
  <c r="I456" i="5"/>
  <c r="I455" i="5"/>
  <c r="F455" i="5"/>
  <c r="E455" i="5"/>
  <c r="Q454" i="5"/>
  <c r="J454" i="5"/>
  <c r="I454" i="5"/>
  <c r="I453" i="5"/>
  <c r="I452" i="5"/>
  <c r="F452" i="5"/>
  <c r="E452" i="5"/>
  <c r="Q451" i="5"/>
  <c r="J451" i="5"/>
  <c r="I451" i="5"/>
  <c r="I450" i="5"/>
  <c r="I449" i="5"/>
  <c r="F449" i="5"/>
  <c r="E449" i="5"/>
  <c r="Q448" i="5"/>
  <c r="J448" i="5"/>
  <c r="I448" i="5"/>
  <c r="I447" i="5"/>
  <c r="I446" i="5"/>
  <c r="F446" i="5"/>
  <c r="E446" i="5"/>
  <c r="Q445" i="5"/>
  <c r="J445" i="5"/>
  <c r="I445" i="5"/>
  <c r="I444" i="5"/>
  <c r="I443" i="5"/>
  <c r="F443" i="5"/>
  <c r="E443" i="5"/>
  <c r="Q442" i="5"/>
  <c r="J442" i="5"/>
  <c r="I442" i="5"/>
  <c r="I441" i="5"/>
  <c r="I440" i="5"/>
  <c r="F440" i="5"/>
  <c r="E440" i="5"/>
  <c r="Q439" i="5"/>
  <c r="J439" i="5"/>
  <c r="I439" i="5"/>
  <c r="I438" i="5"/>
  <c r="I437" i="5"/>
  <c r="F437" i="5"/>
  <c r="E437" i="5"/>
  <c r="Q436" i="5"/>
  <c r="J436" i="5"/>
  <c r="I436" i="5"/>
  <c r="I435" i="5"/>
  <c r="I434" i="5"/>
  <c r="F434" i="5"/>
  <c r="E434" i="5"/>
  <c r="Q433" i="5"/>
  <c r="J433" i="5"/>
  <c r="I433" i="5"/>
  <c r="I432" i="5"/>
  <c r="I431" i="5"/>
  <c r="F431" i="5"/>
  <c r="E431" i="5"/>
  <c r="Q430" i="5"/>
  <c r="J430" i="5"/>
  <c r="I430" i="5"/>
  <c r="I429" i="5"/>
  <c r="I428" i="5"/>
  <c r="F428" i="5"/>
  <c r="E428" i="5"/>
  <c r="Q427" i="5"/>
  <c r="J427" i="5"/>
  <c r="I427" i="5"/>
  <c r="I426" i="5"/>
  <c r="I425" i="5"/>
  <c r="F425" i="5"/>
  <c r="E425" i="5"/>
  <c r="Q424" i="5"/>
  <c r="J424" i="5"/>
  <c r="I424" i="5"/>
  <c r="I423" i="5"/>
  <c r="I422" i="5"/>
  <c r="F422" i="5"/>
  <c r="E422" i="5"/>
  <c r="Q421" i="5"/>
  <c r="J421" i="5"/>
  <c r="I421" i="5"/>
  <c r="I420" i="5"/>
  <c r="I419" i="5"/>
  <c r="F419" i="5"/>
  <c r="E419" i="5"/>
  <c r="Q418" i="5"/>
  <c r="J418" i="5"/>
  <c r="I418" i="5"/>
  <c r="I417" i="5"/>
  <c r="I416" i="5"/>
  <c r="F416" i="5"/>
  <c r="E416" i="5"/>
  <c r="Q415" i="5"/>
  <c r="J415" i="5"/>
  <c r="I415" i="5"/>
  <c r="I414" i="5"/>
  <c r="I413" i="5"/>
  <c r="F413" i="5"/>
  <c r="E413" i="5"/>
  <c r="Q412" i="5"/>
  <c r="J412" i="5"/>
  <c r="I412" i="5"/>
  <c r="I411" i="5"/>
  <c r="I410" i="5"/>
  <c r="F410" i="5"/>
  <c r="E410" i="5"/>
  <c r="Q409" i="5"/>
  <c r="J409" i="5"/>
  <c r="I409" i="5"/>
  <c r="I408" i="5"/>
  <c r="I407" i="5"/>
  <c r="F407" i="5"/>
  <c r="E407" i="5"/>
  <c r="Q406" i="5"/>
  <c r="J406" i="5"/>
  <c r="I406" i="5"/>
  <c r="I405" i="5"/>
  <c r="I404" i="5"/>
  <c r="F404" i="5"/>
  <c r="E404" i="5"/>
  <c r="Q403" i="5"/>
  <c r="J403" i="5"/>
  <c r="I403" i="5"/>
  <c r="I402" i="5"/>
  <c r="I401" i="5"/>
  <c r="F401" i="5"/>
  <c r="E401" i="5"/>
  <c r="Q400" i="5"/>
  <c r="J400" i="5"/>
  <c r="I400" i="5"/>
  <c r="I399" i="5"/>
  <c r="I398" i="5"/>
  <c r="F398" i="5"/>
  <c r="E398" i="5"/>
  <c r="Q397" i="5"/>
  <c r="J397" i="5"/>
  <c r="I397" i="5"/>
  <c r="I396" i="5"/>
  <c r="I395" i="5"/>
  <c r="F395" i="5"/>
  <c r="E395" i="5"/>
  <c r="Q394" i="5"/>
  <c r="J394" i="5"/>
  <c r="I394" i="5"/>
  <c r="I393" i="5"/>
  <c r="I392" i="5"/>
  <c r="F392" i="5"/>
  <c r="E392" i="5"/>
  <c r="Q391" i="5"/>
  <c r="J391" i="5"/>
  <c r="I391" i="5"/>
  <c r="I390" i="5"/>
  <c r="I389" i="5"/>
  <c r="F389" i="5"/>
  <c r="E389" i="5"/>
  <c r="Q388" i="5"/>
  <c r="J388" i="5"/>
  <c r="I388" i="5"/>
  <c r="I387" i="5"/>
  <c r="I386" i="5"/>
  <c r="F386" i="5"/>
  <c r="E386" i="5"/>
  <c r="Q385" i="5"/>
  <c r="J385" i="5"/>
  <c r="I385" i="5"/>
  <c r="I384" i="5"/>
  <c r="I383" i="5"/>
  <c r="F383" i="5"/>
  <c r="E383" i="5"/>
  <c r="Q382" i="5"/>
  <c r="J382" i="5"/>
  <c r="I382" i="5"/>
  <c r="I381" i="5"/>
  <c r="I380" i="5"/>
  <c r="F380" i="5"/>
  <c r="E380" i="5"/>
  <c r="Q379" i="5"/>
  <c r="J379" i="5"/>
  <c r="I379" i="5"/>
  <c r="I378" i="5"/>
  <c r="I377" i="5"/>
  <c r="F377" i="5"/>
  <c r="E377" i="5"/>
  <c r="Q376" i="5"/>
  <c r="J376" i="5"/>
  <c r="I376" i="5"/>
  <c r="I375" i="5"/>
  <c r="I374" i="5"/>
  <c r="F374" i="5"/>
  <c r="E374" i="5"/>
  <c r="Q373" i="5"/>
  <c r="J373" i="5"/>
  <c r="I373" i="5"/>
  <c r="I372" i="5"/>
  <c r="I371" i="5"/>
  <c r="F371" i="5"/>
  <c r="E371" i="5"/>
  <c r="Q370" i="5"/>
  <c r="J370" i="5"/>
  <c r="I370" i="5"/>
  <c r="I369" i="5"/>
  <c r="I368" i="5"/>
  <c r="F368" i="5"/>
  <c r="E368" i="5"/>
  <c r="Q367" i="5"/>
  <c r="J367" i="5"/>
  <c r="I367" i="5"/>
  <c r="I366" i="5"/>
  <c r="I365" i="5"/>
  <c r="F365" i="5"/>
  <c r="E365" i="5"/>
  <c r="Q364" i="5"/>
  <c r="J364" i="5"/>
  <c r="I364" i="5"/>
  <c r="I363" i="5"/>
  <c r="I362" i="5"/>
  <c r="F362" i="5"/>
  <c r="E362" i="5"/>
  <c r="Q361" i="5"/>
  <c r="J361" i="5"/>
  <c r="I361" i="5"/>
  <c r="I360" i="5"/>
  <c r="I359" i="5"/>
  <c r="F359" i="5"/>
  <c r="E359" i="5"/>
  <c r="Q358" i="5"/>
  <c r="J358" i="5"/>
  <c r="I358" i="5"/>
  <c r="I357" i="5"/>
  <c r="I356" i="5"/>
  <c r="F356" i="5"/>
  <c r="E356" i="5"/>
  <c r="Q355" i="5"/>
  <c r="J355" i="5"/>
  <c r="I355" i="5"/>
  <c r="I354" i="5"/>
  <c r="I353" i="5"/>
  <c r="F353" i="5"/>
  <c r="E353" i="5"/>
  <c r="Q352" i="5"/>
  <c r="J352" i="5"/>
  <c r="I352" i="5"/>
  <c r="I351" i="5"/>
  <c r="I350" i="5"/>
  <c r="F350" i="5"/>
  <c r="E350" i="5"/>
  <c r="Q349" i="5"/>
  <c r="J349" i="5"/>
  <c r="I349" i="5"/>
  <c r="I348" i="5"/>
  <c r="I347" i="5"/>
  <c r="F347" i="5"/>
  <c r="E347" i="5"/>
  <c r="Q346" i="5"/>
  <c r="J346" i="5"/>
  <c r="I346" i="5"/>
  <c r="I345" i="5"/>
  <c r="I344" i="5"/>
  <c r="F344" i="5"/>
  <c r="E344" i="5"/>
  <c r="Q343" i="5"/>
  <c r="J343" i="5"/>
  <c r="I343" i="5"/>
  <c r="I342" i="5"/>
  <c r="I341" i="5"/>
  <c r="F341" i="5"/>
  <c r="E341" i="5"/>
  <c r="Q340" i="5"/>
  <c r="J340" i="5"/>
  <c r="I340" i="5"/>
  <c r="I339" i="5"/>
  <c r="I338" i="5"/>
  <c r="F338" i="5"/>
  <c r="E338" i="5"/>
  <c r="Q337" i="5"/>
  <c r="J337" i="5"/>
  <c r="I337" i="5"/>
  <c r="I336" i="5"/>
  <c r="I335" i="5"/>
  <c r="F335" i="5"/>
  <c r="E335" i="5"/>
  <c r="Q334" i="5"/>
  <c r="J334" i="5"/>
  <c r="I334" i="5"/>
  <c r="I333" i="5"/>
  <c r="I332" i="5"/>
  <c r="F332" i="5"/>
  <c r="E332" i="5"/>
  <c r="Q331" i="5"/>
  <c r="J331" i="5"/>
  <c r="I331" i="5"/>
  <c r="I330" i="5"/>
  <c r="I329" i="5"/>
  <c r="F329" i="5"/>
  <c r="E329" i="5"/>
  <c r="Q328" i="5"/>
  <c r="J328" i="5"/>
  <c r="I328" i="5"/>
  <c r="I327" i="5"/>
  <c r="I326" i="5"/>
  <c r="F326" i="5"/>
  <c r="E326" i="5"/>
  <c r="Q325" i="5"/>
  <c r="J325" i="5"/>
  <c r="I325" i="5"/>
  <c r="I324" i="5"/>
  <c r="I323" i="5"/>
  <c r="F323" i="5"/>
  <c r="E323" i="5"/>
  <c r="Q322" i="5"/>
  <c r="J322" i="5"/>
  <c r="I322" i="5"/>
  <c r="I321" i="5"/>
  <c r="I320" i="5"/>
  <c r="F320" i="5"/>
  <c r="E320" i="5"/>
  <c r="Q319" i="5"/>
  <c r="J319" i="5"/>
  <c r="I319" i="5"/>
  <c r="I318" i="5"/>
  <c r="I317" i="5"/>
  <c r="F317" i="5"/>
  <c r="E317" i="5"/>
  <c r="Q316" i="5"/>
  <c r="J316" i="5"/>
  <c r="I316" i="5"/>
  <c r="I315" i="5"/>
  <c r="I314" i="5"/>
  <c r="F314" i="5"/>
  <c r="E314" i="5"/>
  <c r="Q313" i="5"/>
  <c r="J313" i="5"/>
  <c r="I313" i="5"/>
  <c r="I312" i="5"/>
  <c r="I311" i="5"/>
  <c r="F311" i="5"/>
  <c r="E311" i="5"/>
  <c r="Q310" i="5"/>
  <c r="J310" i="5"/>
  <c r="I310" i="5"/>
  <c r="I309" i="5"/>
  <c r="I308" i="5"/>
  <c r="F308" i="5"/>
  <c r="E308" i="5"/>
  <c r="Q307" i="5"/>
  <c r="J307" i="5"/>
  <c r="I307" i="5"/>
  <c r="I306" i="5"/>
  <c r="I305" i="5"/>
  <c r="F305" i="5"/>
  <c r="E305" i="5"/>
  <c r="Q304" i="5"/>
  <c r="J304" i="5"/>
  <c r="I304" i="5"/>
  <c r="I303" i="5"/>
  <c r="I302" i="5"/>
  <c r="F302" i="5"/>
  <c r="E302" i="5"/>
  <c r="Q301" i="5"/>
  <c r="J301" i="5"/>
  <c r="I301" i="5"/>
  <c r="I300" i="5"/>
  <c r="I299" i="5"/>
  <c r="F299" i="5"/>
  <c r="E299" i="5"/>
  <c r="Q298" i="5"/>
  <c r="J298" i="5"/>
  <c r="I298" i="5"/>
  <c r="I297" i="5"/>
  <c r="I296" i="5"/>
  <c r="F296" i="5"/>
  <c r="E296" i="5"/>
  <c r="Q295" i="5"/>
  <c r="J295" i="5"/>
  <c r="I295" i="5"/>
  <c r="I294" i="5"/>
  <c r="I293" i="5"/>
  <c r="F293" i="5"/>
  <c r="E293" i="5"/>
  <c r="Q292" i="5"/>
  <c r="J292" i="5"/>
  <c r="I292" i="5"/>
  <c r="I291" i="5"/>
  <c r="I290" i="5"/>
  <c r="F290" i="5"/>
  <c r="E290" i="5"/>
  <c r="Q289" i="5"/>
  <c r="J289" i="5"/>
  <c r="I289" i="5"/>
  <c r="I288" i="5"/>
  <c r="I287" i="5"/>
  <c r="F287" i="5"/>
  <c r="E287" i="5"/>
  <c r="Q286" i="5"/>
  <c r="J286" i="5"/>
  <c r="I286" i="5"/>
  <c r="I285" i="5"/>
  <c r="I284" i="5"/>
  <c r="F284" i="5"/>
  <c r="E284" i="5"/>
  <c r="Q283" i="5"/>
  <c r="J283" i="5"/>
  <c r="I283" i="5"/>
  <c r="I282" i="5"/>
  <c r="I281" i="5"/>
  <c r="F281" i="5"/>
  <c r="E281" i="5"/>
  <c r="Q280" i="5"/>
  <c r="J280" i="5"/>
  <c r="I280" i="5"/>
  <c r="I279" i="5"/>
  <c r="I278" i="5"/>
  <c r="F278" i="5"/>
  <c r="E278" i="5"/>
  <c r="Q277" i="5"/>
  <c r="J277" i="5"/>
  <c r="I277" i="5"/>
  <c r="I276" i="5"/>
  <c r="I275" i="5"/>
  <c r="F275" i="5"/>
  <c r="E275" i="5"/>
  <c r="Q274" i="5"/>
  <c r="J274" i="5"/>
  <c r="I274" i="5"/>
  <c r="I273" i="5"/>
  <c r="I272" i="5"/>
  <c r="F272" i="5"/>
  <c r="E272" i="5"/>
  <c r="Q271" i="5"/>
  <c r="J271" i="5"/>
  <c r="I271" i="5"/>
  <c r="I270" i="5"/>
  <c r="I269" i="5"/>
  <c r="F269" i="5"/>
  <c r="E269" i="5"/>
  <c r="Q268" i="5"/>
  <c r="J268" i="5"/>
  <c r="I268" i="5"/>
  <c r="I267" i="5"/>
  <c r="I266" i="5"/>
  <c r="F266" i="5"/>
  <c r="E266" i="5"/>
  <c r="Q265" i="5"/>
  <c r="J265" i="5"/>
  <c r="I265" i="5"/>
  <c r="I264" i="5"/>
  <c r="I263" i="5"/>
  <c r="F263" i="5"/>
  <c r="E263" i="5"/>
  <c r="Q262" i="5"/>
  <c r="J262" i="5"/>
  <c r="I262" i="5"/>
  <c r="I261" i="5"/>
  <c r="I260" i="5"/>
  <c r="F260" i="5"/>
  <c r="E260" i="5"/>
  <c r="Q259" i="5"/>
  <c r="J259" i="5"/>
  <c r="I259" i="5"/>
  <c r="I258" i="5"/>
  <c r="I257" i="5"/>
  <c r="F257" i="5"/>
  <c r="E257" i="5"/>
  <c r="Q256" i="5"/>
  <c r="J256" i="5"/>
  <c r="I256" i="5"/>
  <c r="I255" i="5"/>
  <c r="I254" i="5"/>
  <c r="F254" i="5"/>
  <c r="E254" i="5"/>
  <c r="Q253" i="5"/>
  <c r="J253" i="5"/>
  <c r="I253" i="5"/>
  <c r="I252" i="5"/>
  <c r="I251" i="5"/>
  <c r="F251" i="5"/>
  <c r="E251" i="5"/>
  <c r="Q250" i="5"/>
  <c r="J250" i="5"/>
  <c r="I250" i="5"/>
  <c r="I249" i="5"/>
  <c r="I248" i="5"/>
  <c r="F248" i="5"/>
  <c r="E248" i="5"/>
  <c r="Q247" i="5"/>
  <c r="J247" i="5"/>
  <c r="I247" i="5"/>
  <c r="I246" i="5"/>
  <c r="I245" i="5"/>
  <c r="F245" i="5"/>
  <c r="E245" i="5"/>
  <c r="Q244" i="5"/>
  <c r="J244" i="5"/>
  <c r="I244" i="5"/>
  <c r="I243" i="5"/>
  <c r="I242" i="5"/>
  <c r="F242" i="5"/>
  <c r="E242" i="5"/>
  <c r="Q241" i="5"/>
  <c r="J241" i="5"/>
  <c r="I241" i="5"/>
  <c r="I240" i="5"/>
  <c r="I239" i="5"/>
  <c r="F239" i="5"/>
  <c r="E239" i="5"/>
  <c r="Q238" i="5"/>
  <c r="J238" i="5"/>
  <c r="I238" i="5"/>
  <c r="I237" i="5"/>
  <c r="I236" i="5"/>
  <c r="F236" i="5"/>
  <c r="E236" i="5"/>
  <c r="Q235" i="5"/>
  <c r="J235" i="5"/>
  <c r="I235" i="5"/>
  <c r="I234" i="5"/>
  <c r="I233" i="5"/>
  <c r="F233" i="5"/>
  <c r="E233" i="5"/>
  <c r="Q232" i="5"/>
  <c r="J232" i="5"/>
  <c r="I232" i="5"/>
  <c r="I231" i="5"/>
  <c r="I230" i="5"/>
  <c r="F230" i="5"/>
  <c r="E230" i="5"/>
  <c r="Q229" i="5"/>
  <c r="J229" i="5"/>
  <c r="I229" i="5"/>
  <c r="I228" i="5"/>
  <c r="I227" i="5"/>
  <c r="F227" i="5"/>
  <c r="E227" i="5"/>
  <c r="Q226" i="5"/>
  <c r="J226" i="5"/>
  <c r="I226" i="5"/>
  <c r="I225" i="5"/>
  <c r="I224" i="5"/>
  <c r="F224" i="5"/>
  <c r="E224" i="5"/>
  <c r="Q223" i="5"/>
  <c r="J223" i="5"/>
  <c r="I223" i="5"/>
  <c r="I222" i="5"/>
  <c r="I221" i="5"/>
  <c r="F221" i="5"/>
  <c r="E221" i="5"/>
  <c r="Q220" i="5"/>
  <c r="J220" i="5"/>
  <c r="I220" i="5"/>
  <c r="I219" i="5"/>
  <c r="I218" i="5"/>
  <c r="F218" i="5"/>
  <c r="E218" i="5"/>
  <c r="Q217" i="5"/>
  <c r="J217" i="5"/>
  <c r="I217" i="5"/>
  <c r="I216" i="5"/>
  <c r="I215" i="5"/>
  <c r="F215" i="5"/>
  <c r="E215" i="5"/>
  <c r="Q214" i="5"/>
  <c r="J214" i="5"/>
  <c r="I214" i="5"/>
  <c r="I213" i="5"/>
  <c r="I212" i="5"/>
  <c r="F212" i="5"/>
  <c r="E212" i="5"/>
  <c r="Q211" i="5"/>
  <c r="J211" i="5"/>
  <c r="I211" i="5"/>
  <c r="I210" i="5"/>
  <c r="I209" i="5"/>
  <c r="F209" i="5"/>
  <c r="E209" i="5"/>
  <c r="Q208" i="5"/>
  <c r="J208" i="5"/>
  <c r="I208" i="5"/>
  <c r="I207" i="5"/>
  <c r="I206" i="5"/>
  <c r="F206" i="5"/>
  <c r="E206" i="5"/>
  <c r="Q205" i="5"/>
  <c r="J205" i="5"/>
  <c r="I205" i="5"/>
  <c r="I204" i="5"/>
  <c r="I203" i="5"/>
  <c r="F203" i="5"/>
  <c r="E203" i="5"/>
  <c r="Q202" i="5"/>
  <c r="J202" i="5"/>
  <c r="I202" i="5"/>
  <c r="I201" i="5"/>
  <c r="I200" i="5"/>
  <c r="F200" i="5"/>
  <c r="E200" i="5"/>
  <c r="Q199" i="5"/>
  <c r="J199" i="5"/>
  <c r="I199" i="5"/>
  <c r="I198" i="5"/>
  <c r="I197" i="5"/>
  <c r="F197" i="5"/>
  <c r="E197" i="5"/>
  <c r="Q196" i="5"/>
  <c r="J196" i="5"/>
  <c r="I196" i="5"/>
  <c r="I195" i="5"/>
  <c r="I194" i="5"/>
  <c r="F194" i="5"/>
  <c r="E194" i="5"/>
  <c r="Q193" i="5"/>
  <c r="J193" i="5"/>
  <c r="I193" i="5"/>
  <c r="I192" i="5"/>
  <c r="I191" i="5"/>
  <c r="F191" i="5"/>
  <c r="E191" i="5"/>
  <c r="Q190" i="5"/>
  <c r="J190" i="5"/>
  <c r="I190" i="5"/>
  <c r="I189" i="5"/>
  <c r="I188" i="5"/>
  <c r="F188" i="5"/>
  <c r="E188" i="5"/>
  <c r="Q187" i="5"/>
  <c r="J187" i="5"/>
  <c r="I187" i="5"/>
  <c r="I186" i="5"/>
  <c r="I185" i="5"/>
  <c r="F185" i="5"/>
  <c r="E185" i="5"/>
  <c r="Q184" i="5"/>
  <c r="J184" i="5"/>
  <c r="I184" i="5"/>
  <c r="I183" i="5"/>
  <c r="I182" i="5"/>
  <c r="F182" i="5"/>
  <c r="E182" i="5"/>
  <c r="Q181" i="5"/>
  <c r="J181" i="5"/>
  <c r="I181" i="5"/>
  <c r="I180" i="5"/>
  <c r="I179" i="5"/>
  <c r="F179" i="5"/>
  <c r="E179" i="5"/>
  <c r="Q178" i="5"/>
  <c r="J178" i="5"/>
  <c r="I178" i="5"/>
  <c r="I177" i="5"/>
  <c r="I176" i="5"/>
  <c r="F176" i="5"/>
  <c r="E176" i="5"/>
  <c r="Q175" i="5"/>
  <c r="J175" i="5"/>
  <c r="I175" i="5"/>
  <c r="I174" i="5"/>
  <c r="I173" i="5"/>
  <c r="F173" i="5"/>
  <c r="E173" i="5"/>
  <c r="Q172" i="5"/>
  <c r="J172" i="5"/>
  <c r="I172" i="5"/>
  <c r="I171" i="5"/>
  <c r="I170" i="5"/>
  <c r="F170" i="5"/>
  <c r="E170" i="5"/>
  <c r="Q169" i="5"/>
  <c r="J169" i="5"/>
  <c r="I169" i="5"/>
  <c r="I168" i="5"/>
  <c r="I167" i="5"/>
  <c r="F167" i="5"/>
  <c r="E167" i="5"/>
  <c r="Q166" i="5"/>
  <c r="J166" i="5"/>
  <c r="I166" i="5"/>
  <c r="I165" i="5"/>
  <c r="I164" i="5"/>
  <c r="F164" i="5"/>
  <c r="E164" i="5"/>
  <c r="Q163" i="5"/>
  <c r="J163" i="5"/>
  <c r="I163" i="5"/>
  <c r="I162" i="5"/>
  <c r="I161" i="5"/>
  <c r="F161" i="5"/>
  <c r="E161" i="5"/>
  <c r="Q160" i="5"/>
  <c r="J160" i="5"/>
  <c r="I160" i="5"/>
  <c r="I159" i="5"/>
  <c r="I158" i="5"/>
  <c r="F158" i="5"/>
  <c r="E158" i="5"/>
  <c r="Q157" i="5"/>
  <c r="J157" i="5"/>
  <c r="I157" i="5"/>
  <c r="I156" i="5"/>
  <c r="I155" i="5"/>
  <c r="F155" i="5"/>
  <c r="E155" i="5"/>
  <c r="Q154" i="5"/>
  <c r="J154" i="5"/>
  <c r="I154" i="5"/>
  <c r="I153" i="5"/>
  <c r="I152" i="5"/>
  <c r="F152" i="5"/>
  <c r="E152" i="5"/>
  <c r="Q151" i="5"/>
  <c r="J151" i="5"/>
  <c r="I151" i="5"/>
  <c r="I150" i="5"/>
  <c r="I149" i="5"/>
  <c r="F149" i="5"/>
  <c r="E149" i="5"/>
  <c r="Q148" i="5"/>
  <c r="J148" i="5"/>
  <c r="I148" i="5"/>
  <c r="I147" i="5"/>
  <c r="I146" i="5"/>
  <c r="F146" i="5"/>
  <c r="E146" i="5"/>
  <c r="Q145" i="5"/>
  <c r="J145" i="5"/>
  <c r="I145" i="5"/>
  <c r="I144" i="5"/>
  <c r="I143" i="5"/>
  <c r="F143" i="5"/>
  <c r="E143" i="5"/>
  <c r="Q142" i="5"/>
  <c r="J142" i="5"/>
  <c r="I142" i="5"/>
  <c r="I141" i="5"/>
  <c r="I140" i="5"/>
  <c r="F140" i="5"/>
  <c r="E140" i="5"/>
  <c r="Q139" i="5"/>
  <c r="J139" i="5"/>
  <c r="I139" i="5"/>
  <c r="I138" i="5"/>
  <c r="I137" i="5"/>
  <c r="F137" i="5"/>
  <c r="E137" i="5"/>
  <c r="Q136" i="5"/>
  <c r="J136" i="5"/>
  <c r="I136" i="5"/>
  <c r="I135" i="5"/>
  <c r="I134" i="5"/>
  <c r="F134" i="5"/>
  <c r="E134" i="5"/>
  <c r="Q133" i="5"/>
  <c r="J133" i="5"/>
  <c r="I133" i="5"/>
  <c r="I132" i="5"/>
  <c r="I131" i="5"/>
  <c r="F131" i="5"/>
  <c r="E131" i="5"/>
  <c r="Q130" i="5"/>
  <c r="J130" i="5"/>
  <c r="I130" i="5"/>
  <c r="I129" i="5"/>
  <c r="I128" i="5"/>
  <c r="F128" i="5"/>
  <c r="E128" i="5"/>
  <c r="Q127" i="5"/>
  <c r="J127" i="5"/>
  <c r="I127" i="5"/>
  <c r="I126" i="5"/>
  <c r="I125" i="5"/>
  <c r="F125" i="5"/>
  <c r="E125" i="5"/>
  <c r="Q124" i="5"/>
  <c r="J124" i="5"/>
  <c r="I124" i="5"/>
  <c r="I123" i="5"/>
  <c r="I122" i="5"/>
  <c r="F122" i="5"/>
  <c r="E122" i="5"/>
  <c r="Q121" i="5"/>
  <c r="J121" i="5"/>
  <c r="I121" i="5"/>
  <c r="I120" i="5"/>
  <c r="I119" i="5"/>
  <c r="F119" i="5"/>
  <c r="E119" i="5"/>
  <c r="Q118" i="5"/>
  <c r="J118" i="5"/>
  <c r="I118" i="5"/>
  <c r="I117" i="5"/>
  <c r="I116" i="5"/>
  <c r="F116" i="5"/>
  <c r="E116" i="5"/>
  <c r="Q115" i="5"/>
  <c r="J115" i="5"/>
  <c r="I115" i="5"/>
  <c r="I114" i="5"/>
  <c r="I113" i="5"/>
  <c r="F113" i="5"/>
  <c r="E113" i="5"/>
  <c r="Q112" i="5"/>
  <c r="J112" i="5"/>
  <c r="I112" i="5"/>
  <c r="I111" i="5"/>
  <c r="I110" i="5"/>
  <c r="F110" i="5"/>
  <c r="E110" i="5"/>
  <c r="Q109" i="5"/>
  <c r="J109" i="5"/>
  <c r="I109" i="5"/>
  <c r="I108" i="5"/>
  <c r="I107" i="5"/>
  <c r="F107" i="5"/>
  <c r="E107" i="5"/>
  <c r="Q106" i="5"/>
  <c r="J106" i="5"/>
  <c r="I106" i="5"/>
  <c r="I105" i="5"/>
  <c r="I104" i="5"/>
  <c r="F104" i="5"/>
  <c r="E104" i="5"/>
  <c r="Q103" i="5"/>
  <c r="J103" i="5"/>
  <c r="I103" i="5"/>
  <c r="I102" i="5"/>
  <c r="I101" i="5"/>
  <c r="F101" i="5"/>
  <c r="E101" i="5"/>
  <c r="Q100" i="5"/>
  <c r="J100" i="5"/>
  <c r="I100" i="5"/>
  <c r="I99" i="5"/>
  <c r="I98" i="5"/>
  <c r="F98" i="5"/>
  <c r="E98" i="5"/>
  <c r="Q97" i="5"/>
  <c r="J97" i="5"/>
  <c r="I97" i="5"/>
  <c r="I96" i="5"/>
  <c r="I95" i="5"/>
  <c r="F95" i="5"/>
  <c r="E95" i="5"/>
  <c r="Q94" i="5"/>
  <c r="J94" i="5"/>
  <c r="I94" i="5"/>
  <c r="I93" i="5"/>
  <c r="I92" i="5"/>
  <c r="F92" i="5"/>
  <c r="E92" i="5"/>
  <c r="Q91" i="5"/>
  <c r="J91" i="5"/>
  <c r="I91" i="5"/>
  <c r="I90" i="5"/>
  <c r="I89" i="5"/>
  <c r="F89" i="5"/>
  <c r="E89" i="5"/>
  <c r="Q88" i="5"/>
  <c r="J88" i="5"/>
  <c r="I88" i="5"/>
  <c r="I87" i="5"/>
  <c r="I86" i="5"/>
  <c r="F86" i="5"/>
  <c r="E86" i="5"/>
  <c r="Q85" i="5"/>
  <c r="J85" i="5"/>
  <c r="I85" i="5"/>
  <c r="I84" i="5"/>
  <c r="I83" i="5"/>
  <c r="F83" i="5"/>
  <c r="E83" i="5"/>
  <c r="Q82" i="5"/>
  <c r="J82" i="5"/>
  <c r="I82" i="5"/>
  <c r="I81" i="5"/>
  <c r="I80" i="5"/>
  <c r="F80" i="5"/>
  <c r="E80" i="5"/>
  <c r="Q79" i="5"/>
  <c r="J79" i="5"/>
  <c r="I79" i="5"/>
  <c r="I78" i="5"/>
  <c r="I77" i="5"/>
  <c r="F77" i="5"/>
  <c r="E77" i="5"/>
  <c r="Q76" i="5"/>
  <c r="J76" i="5"/>
  <c r="I76" i="5"/>
  <c r="I75" i="5"/>
  <c r="I74" i="5"/>
  <c r="F74" i="5"/>
  <c r="E74" i="5"/>
  <c r="Q73" i="5"/>
  <c r="J73" i="5"/>
  <c r="I73" i="5"/>
  <c r="I72" i="5"/>
  <c r="I71" i="5"/>
  <c r="F71" i="5"/>
  <c r="E71" i="5"/>
  <c r="Q70" i="5"/>
  <c r="J70" i="5"/>
  <c r="I70" i="5"/>
  <c r="I69" i="5"/>
  <c r="I68" i="5"/>
  <c r="F68" i="5"/>
  <c r="E68" i="5"/>
  <c r="Q67" i="5"/>
  <c r="J67" i="5"/>
  <c r="I67" i="5"/>
  <c r="I66" i="5"/>
  <c r="I65" i="5"/>
  <c r="F65" i="5"/>
  <c r="E65" i="5"/>
  <c r="Q64" i="5"/>
  <c r="J64" i="5"/>
  <c r="I64" i="5"/>
  <c r="I63" i="5"/>
  <c r="I62" i="5"/>
  <c r="F62" i="5"/>
  <c r="E62" i="5"/>
  <c r="Q61" i="5"/>
  <c r="J61" i="5"/>
  <c r="I61" i="5"/>
  <c r="I60" i="5"/>
  <c r="I59" i="5"/>
  <c r="F59" i="5"/>
  <c r="E59" i="5"/>
  <c r="Q58" i="5"/>
  <c r="J58" i="5"/>
  <c r="I58" i="5"/>
  <c r="I57" i="5"/>
  <c r="I56" i="5"/>
  <c r="F56" i="5"/>
  <c r="E56" i="5"/>
  <c r="Q55" i="5"/>
  <c r="J55" i="5"/>
  <c r="I55" i="5"/>
  <c r="I54" i="5"/>
  <c r="I53" i="5"/>
  <c r="F53" i="5"/>
  <c r="E53" i="5"/>
  <c r="Q52" i="5"/>
  <c r="J52" i="5"/>
  <c r="I52" i="5"/>
  <c r="I51" i="5"/>
  <c r="I50" i="5"/>
  <c r="F50" i="5"/>
  <c r="E50" i="5"/>
  <c r="Q49" i="5"/>
  <c r="J49" i="5"/>
  <c r="I49" i="5"/>
  <c r="I48" i="5"/>
  <c r="I47" i="5"/>
  <c r="F47" i="5"/>
  <c r="E47" i="5"/>
  <c r="Q46" i="5"/>
  <c r="J46" i="5"/>
  <c r="I46" i="5"/>
  <c r="I45" i="5"/>
  <c r="I44" i="5"/>
  <c r="F44" i="5"/>
  <c r="E44" i="5"/>
  <c r="Q43" i="5"/>
  <c r="J43" i="5"/>
  <c r="I43" i="5"/>
  <c r="I42" i="5"/>
  <c r="I41" i="5"/>
  <c r="F41" i="5"/>
  <c r="E41" i="5"/>
  <c r="Q40" i="5"/>
  <c r="J40" i="5"/>
  <c r="I40" i="5"/>
  <c r="I39" i="5"/>
  <c r="I38" i="5"/>
  <c r="F38" i="5"/>
  <c r="E38" i="5"/>
  <c r="Q37" i="5"/>
  <c r="J37" i="5"/>
  <c r="I37" i="5"/>
  <c r="I36" i="5"/>
  <c r="I35" i="5"/>
  <c r="F35" i="5"/>
  <c r="E35" i="5"/>
  <c r="Q34" i="5"/>
  <c r="J34" i="5"/>
  <c r="I34" i="5"/>
  <c r="I33" i="5"/>
  <c r="I32" i="5"/>
  <c r="F32" i="5"/>
  <c r="E32" i="5"/>
  <c r="Q31" i="5"/>
  <c r="J31" i="5"/>
  <c r="I31" i="5"/>
  <c r="I30" i="5"/>
  <c r="I29" i="5"/>
  <c r="F29" i="5"/>
  <c r="E29" i="5"/>
  <c r="Q28" i="5"/>
  <c r="J28" i="5"/>
  <c r="I28" i="5"/>
  <c r="I27" i="5"/>
  <c r="I26" i="5"/>
  <c r="F26" i="5"/>
  <c r="E26" i="5"/>
  <c r="Q25" i="5"/>
  <c r="J25" i="5"/>
  <c r="I25" i="5"/>
  <c r="I24" i="5"/>
  <c r="I23" i="5"/>
  <c r="F23" i="5"/>
  <c r="E23" i="5"/>
  <c r="Q22" i="5"/>
  <c r="J22" i="5"/>
  <c r="I22" i="5"/>
  <c r="I21" i="5"/>
  <c r="I20" i="5"/>
  <c r="F20" i="5"/>
  <c r="E20" i="5"/>
  <c r="Q19" i="5"/>
  <c r="J19" i="5"/>
  <c r="I19" i="5"/>
  <c r="I18" i="5"/>
  <c r="I17" i="5"/>
  <c r="F17" i="5"/>
  <c r="E17" i="5"/>
  <c r="Q16" i="5"/>
  <c r="J16" i="5"/>
  <c r="I16" i="5"/>
  <c r="I15" i="5"/>
  <c r="P14" i="5"/>
  <c r="I14" i="5"/>
  <c r="F14" i="5"/>
  <c r="E14" i="5"/>
  <c r="B14" i="5"/>
  <c r="C14" i="5" s="1"/>
  <c r="Q73" i="2"/>
  <c r="J73" i="2"/>
  <c r="I73" i="2"/>
  <c r="I72" i="2"/>
  <c r="I71" i="2"/>
  <c r="F71" i="2"/>
  <c r="E71" i="2"/>
  <c r="Q70" i="2"/>
  <c r="J70" i="2"/>
  <c r="I70" i="2"/>
  <c r="I69" i="2"/>
  <c r="I68" i="2"/>
  <c r="F68" i="2"/>
  <c r="E68" i="2"/>
  <c r="Q67" i="2"/>
  <c r="J67" i="2"/>
  <c r="I67" i="2"/>
  <c r="I66" i="2"/>
  <c r="I65" i="2"/>
  <c r="F65" i="2"/>
  <c r="E65" i="2"/>
  <c r="Q64" i="2"/>
  <c r="J64" i="2"/>
  <c r="I64" i="2"/>
  <c r="I63" i="2"/>
  <c r="I62" i="2"/>
  <c r="F62" i="2"/>
  <c r="E62" i="2"/>
  <c r="Q61" i="2"/>
  <c r="J61" i="2"/>
  <c r="I61" i="2"/>
  <c r="I60" i="2"/>
  <c r="I59" i="2"/>
  <c r="F59" i="2"/>
  <c r="E59" i="2"/>
  <c r="Q58" i="2"/>
  <c r="J58" i="2"/>
  <c r="I58" i="2"/>
  <c r="I57" i="2"/>
  <c r="I56" i="2"/>
  <c r="F56" i="2"/>
  <c r="E56" i="2"/>
  <c r="Q55" i="2"/>
  <c r="J55" i="2"/>
  <c r="I55" i="2"/>
  <c r="I54" i="2"/>
  <c r="I53" i="2"/>
  <c r="F53" i="2"/>
  <c r="E53" i="2"/>
  <c r="Q52" i="2"/>
  <c r="J52" i="2"/>
  <c r="I52" i="2"/>
  <c r="I51" i="2"/>
  <c r="I50" i="2"/>
  <c r="F50" i="2"/>
  <c r="E50" i="2"/>
  <c r="Q49" i="2"/>
  <c r="J49" i="2"/>
  <c r="I49" i="2"/>
  <c r="I48" i="2"/>
  <c r="I47" i="2"/>
  <c r="F47" i="2"/>
  <c r="E47" i="2"/>
  <c r="Q46" i="2"/>
  <c r="J46" i="2"/>
  <c r="I46" i="2"/>
  <c r="I45" i="2"/>
  <c r="I44" i="2"/>
  <c r="F44" i="2"/>
  <c r="E44" i="2"/>
  <c r="Q43" i="2"/>
  <c r="J43" i="2"/>
  <c r="I43" i="2"/>
  <c r="I42" i="2"/>
  <c r="I41" i="2"/>
  <c r="F41" i="2"/>
  <c r="E41" i="2"/>
  <c r="Q40" i="2"/>
  <c r="J40" i="2"/>
  <c r="I40" i="2"/>
  <c r="I39" i="2"/>
  <c r="I38" i="2"/>
  <c r="F38" i="2"/>
  <c r="E38" i="2"/>
  <c r="Q37" i="2"/>
  <c r="J37" i="2"/>
  <c r="I37" i="2"/>
  <c r="I36" i="2"/>
  <c r="I35" i="2"/>
  <c r="F35" i="2"/>
  <c r="E35" i="2"/>
  <c r="Q34" i="2"/>
  <c r="J34" i="2"/>
  <c r="I34" i="2"/>
  <c r="I33" i="2"/>
  <c r="I32" i="2"/>
  <c r="F32" i="2"/>
  <c r="E32" i="2"/>
  <c r="Q31" i="2"/>
  <c r="J31" i="2"/>
  <c r="I31" i="2"/>
  <c r="I30" i="2"/>
  <c r="I29" i="2"/>
  <c r="F29" i="2"/>
  <c r="E29" i="2"/>
  <c r="Q28" i="2"/>
  <c r="J28" i="2"/>
  <c r="I28" i="2"/>
  <c r="I27" i="2"/>
  <c r="I26" i="2"/>
  <c r="F26" i="2"/>
  <c r="E26" i="2"/>
  <c r="Q25" i="2"/>
  <c r="J25" i="2"/>
  <c r="I25" i="2"/>
  <c r="I24" i="2"/>
  <c r="I23" i="2"/>
  <c r="F23" i="2"/>
  <c r="E23" i="2"/>
  <c r="Q22" i="2"/>
  <c r="J22" i="2"/>
  <c r="I22" i="2"/>
  <c r="I21" i="2"/>
  <c r="I20" i="2"/>
  <c r="F20" i="2"/>
  <c r="E20" i="2"/>
  <c r="Q19" i="2"/>
  <c r="J19" i="2"/>
  <c r="I19" i="2"/>
  <c r="I18" i="2"/>
  <c r="I17" i="2"/>
  <c r="F17" i="2"/>
  <c r="E17" i="2"/>
  <c r="Q16" i="2"/>
  <c r="J16" i="2"/>
  <c r="I16" i="2"/>
  <c r="I15" i="2"/>
  <c r="P14" i="2"/>
  <c r="I14" i="2"/>
  <c r="F14" i="2"/>
  <c r="E14" i="2"/>
  <c r="B14" i="2"/>
  <c r="C14" i="2" s="1"/>
  <c r="Q169" i="1"/>
  <c r="J169" i="1"/>
  <c r="I169" i="1"/>
  <c r="I168" i="1"/>
  <c r="I167" i="1"/>
  <c r="F167" i="1"/>
  <c r="E167" i="1"/>
  <c r="Q166" i="1"/>
  <c r="J166" i="1"/>
  <c r="I166" i="1"/>
  <c r="I165" i="1"/>
  <c r="P164" i="1"/>
  <c r="P167" i="1" s="1"/>
  <c r="B167" i="1" s="1"/>
  <c r="C167" i="1" s="1"/>
  <c r="I164" i="1"/>
  <c r="F164" i="1"/>
  <c r="E164" i="1"/>
  <c r="B164" i="1"/>
  <c r="C164" i="1" s="1"/>
  <c r="Q163" i="1"/>
  <c r="J163" i="1"/>
  <c r="I163" i="1"/>
  <c r="I162" i="1"/>
  <c r="I161" i="1"/>
  <c r="F161" i="1"/>
  <c r="E161" i="1"/>
  <c r="Q160" i="1"/>
  <c r="J160" i="1"/>
  <c r="I160" i="1"/>
  <c r="I159" i="1"/>
  <c r="I158" i="1"/>
  <c r="F158" i="1"/>
  <c r="E158" i="1"/>
  <c r="Q157" i="1"/>
  <c r="J157" i="1"/>
  <c r="I157" i="1"/>
  <c r="I156" i="1"/>
  <c r="I155" i="1"/>
  <c r="F155" i="1"/>
  <c r="E155" i="1"/>
  <c r="Q154" i="1"/>
  <c r="J154" i="1"/>
  <c r="I154" i="1"/>
  <c r="I153" i="1"/>
  <c r="I152" i="1"/>
  <c r="F152" i="1"/>
  <c r="E152" i="1"/>
  <c r="Q151" i="1"/>
  <c r="J151" i="1"/>
  <c r="I151" i="1"/>
  <c r="I150" i="1"/>
  <c r="I149" i="1"/>
  <c r="F149" i="1"/>
  <c r="E149" i="1"/>
  <c r="Q148" i="1"/>
  <c r="J148" i="1"/>
  <c r="I148" i="1"/>
  <c r="I147" i="1"/>
  <c r="I146" i="1"/>
  <c r="F146" i="1"/>
  <c r="E146" i="1"/>
  <c r="Q145" i="1"/>
  <c r="J145" i="1"/>
  <c r="I145" i="1"/>
  <c r="I144" i="1"/>
  <c r="I143" i="1"/>
  <c r="F143" i="1"/>
  <c r="E143" i="1"/>
  <c r="Q142" i="1"/>
  <c r="J142" i="1"/>
  <c r="I142" i="1"/>
  <c r="I141" i="1"/>
  <c r="I140" i="1"/>
  <c r="F140" i="1"/>
  <c r="E140" i="1"/>
  <c r="Q139" i="1"/>
  <c r="J139" i="1"/>
  <c r="I139" i="1"/>
  <c r="I138" i="1"/>
  <c r="P137" i="1"/>
  <c r="I137" i="1"/>
  <c r="F137" i="1"/>
  <c r="E137" i="1"/>
  <c r="B137" i="1"/>
  <c r="C137" i="1" s="1"/>
  <c r="Q136" i="1"/>
  <c r="J136" i="1"/>
  <c r="I136" i="1"/>
  <c r="I135" i="1"/>
  <c r="I134" i="1"/>
  <c r="F134" i="1"/>
  <c r="E134" i="1"/>
  <c r="Q133" i="1"/>
  <c r="J133" i="1"/>
  <c r="I133" i="1"/>
  <c r="I132" i="1"/>
  <c r="I131" i="1"/>
  <c r="F131" i="1"/>
  <c r="E131" i="1"/>
  <c r="Q130" i="1"/>
  <c r="J130" i="1"/>
  <c r="I130" i="1"/>
  <c r="I129" i="1"/>
  <c r="I128" i="1"/>
  <c r="F128" i="1"/>
  <c r="E128" i="1"/>
  <c r="Q127" i="1"/>
  <c r="J127" i="1"/>
  <c r="I127" i="1"/>
  <c r="I126" i="1"/>
  <c r="I125" i="1"/>
  <c r="F125" i="1"/>
  <c r="E125" i="1"/>
  <c r="Q124" i="1"/>
  <c r="J124" i="1"/>
  <c r="I124" i="1"/>
  <c r="I123" i="1"/>
  <c r="I122" i="1"/>
  <c r="F122" i="1"/>
  <c r="E122" i="1"/>
  <c r="Q121" i="1"/>
  <c r="J121" i="1"/>
  <c r="I121" i="1"/>
  <c r="I120" i="1"/>
  <c r="I119" i="1"/>
  <c r="F119" i="1"/>
  <c r="E119" i="1"/>
  <c r="Q118" i="1"/>
  <c r="J118" i="1"/>
  <c r="I118" i="1"/>
  <c r="I117" i="1"/>
  <c r="I116" i="1"/>
  <c r="F116" i="1"/>
  <c r="E116" i="1"/>
  <c r="Q115" i="1"/>
  <c r="J115" i="1"/>
  <c r="I115" i="1"/>
  <c r="I114" i="1"/>
  <c r="I113" i="1"/>
  <c r="F113" i="1"/>
  <c r="E113" i="1"/>
  <c r="Q112" i="1"/>
  <c r="J112" i="1"/>
  <c r="I112" i="1"/>
  <c r="I111" i="1"/>
  <c r="P110" i="1"/>
  <c r="I110" i="1"/>
  <c r="F110" i="1"/>
  <c r="E110" i="1"/>
  <c r="B110" i="1"/>
  <c r="C110" i="1" s="1"/>
  <c r="Q109" i="1"/>
  <c r="J109" i="1"/>
  <c r="I109" i="1"/>
  <c r="I108" i="1"/>
  <c r="I107" i="1"/>
  <c r="F107" i="1"/>
  <c r="E107" i="1"/>
  <c r="Q106" i="1"/>
  <c r="J106" i="1"/>
  <c r="I106" i="1"/>
  <c r="I105" i="1"/>
  <c r="I104" i="1"/>
  <c r="F104" i="1"/>
  <c r="E104" i="1"/>
  <c r="Q103" i="1"/>
  <c r="J103" i="1"/>
  <c r="I103" i="1"/>
  <c r="I102" i="1"/>
  <c r="I101" i="1"/>
  <c r="F101" i="1"/>
  <c r="E101" i="1"/>
  <c r="Q100" i="1"/>
  <c r="J100" i="1"/>
  <c r="I100" i="1"/>
  <c r="I99" i="1"/>
  <c r="I98" i="1"/>
  <c r="F98" i="1"/>
  <c r="E98" i="1"/>
  <c r="Q97" i="1"/>
  <c r="J97" i="1"/>
  <c r="I97" i="1"/>
  <c r="I96" i="1"/>
  <c r="I95" i="1"/>
  <c r="F95" i="1"/>
  <c r="E95" i="1"/>
  <c r="Q94" i="1"/>
  <c r="J94" i="1"/>
  <c r="I94" i="1"/>
  <c r="I93" i="1"/>
  <c r="I92" i="1"/>
  <c r="F92" i="1"/>
  <c r="E92" i="1"/>
  <c r="Q91" i="1"/>
  <c r="J91" i="1"/>
  <c r="I91" i="1"/>
  <c r="I90" i="1"/>
  <c r="I89" i="1"/>
  <c r="F89" i="1"/>
  <c r="E89" i="1"/>
  <c r="Q88" i="1"/>
  <c r="J88" i="1"/>
  <c r="I88" i="1"/>
  <c r="I87" i="1"/>
  <c r="I86" i="1"/>
  <c r="F86" i="1"/>
  <c r="E86" i="1"/>
  <c r="Q85" i="1"/>
  <c r="J85" i="1"/>
  <c r="I85" i="1"/>
  <c r="I84" i="1"/>
  <c r="P83" i="1"/>
  <c r="I83" i="1"/>
  <c r="F83" i="1"/>
  <c r="E83" i="1"/>
  <c r="B83" i="1"/>
  <c r="C83" i="1" s="1"/>
  <c r="Q82" i="1"/>
  <c r="J82" i="1"/>
  <c r="I82" i="1"/>
  <c r="I81" i="1"/>
  <c r="I80" i="1"/>
  <c r="F80" i="1"/>
  <c r="E80" i="1"/>
  <c r="Q79" i="1"/>
  <c r="J79" i="1"/>
  <c r="I79" i="1"/>
  <c r="I78" i="1"/>
  <c r="I77" i="1"/>
  <c r="F77" i="1"/>
  <c r="E77" i="1"/>
  <c r="Q76" i="1"/>
  <c r="J76" i="1"/>
  <c r="I76" i="1"/>
  <c r="I75" i="1"/>
  <c r="I74" i="1"/>
  <c r="F74" i="1"/>
  <c r="E74" i="1"/>
  <c r="Q73" i="1"/>
  <c r="J73" i="1"/>
  <c r="I73" i="1"/>
  <c r="I72" i="1"/>
  <c r="I71" i="1"/>
  <c r="F71" i="1"/>
  <c r="E71" i="1"/>
  <c r="Q70" i="1"/>
  <c r="J70" i="1"/>
  <c r="I70" i="1"/>
  <c r="I69" i="1"/>
  <c r="I68" i="1"/>
  <c r="F68" i="1"/>
  <c r="E68" i="1"/>
  <c r="Q67" i="1"/>
  <c r="J67" i="1"/>
  <c r="I67" i="1"/>
  <c r="I66" i="1"/>
  <c r="I65" i="1"/>
  <c r="F65" i="1"/>
  <c r="E65" i="1"/>
  <c r="Q64" i="1"/>
  <c r="J64" i="1"/>
  <c r="I64" i="1"/>
  <c r="I63" i="1"/>
  <c r="I62" i="1"/>
  <c r="F62" i="1"/>
  <c r="E62" i="1"/>
  <c r="Q61" i="1"/>
  <c r="J61" i="1"/>
  <c r="I61" i="1"/>
  <c r="I60" i="1"/>
  <c r="I59" i="1"/>
  <c r="F59" i="1"/>
  <c r="E59" i="1"/>
  <c r="Q58" i="1"/>
  <c r="J58" i="1"/>
  <c r="I58" i="1"/>
  <c r="I57" i="1"/>
  <c r="P56" i="1"/>
  <c r="I56" i="1"/>
  <c r="F56" i="1"/>
  <c r="E56" i="1"/>
  <c r="B56" i="1"/>
  <c r="C56" i="1" s="1"/>
  <c r="Q55" i="1"/>
  <c r="J55" i="1"/>
  <c r="I55" i="1"/>
  <c r="I54" i="1"/>
  <c r="I53" i="1"/>
  <c r="F53" i="1"/>
  <c r="E53" i="1"/>
  <c r="Q52" i="1"/>
  <c r="J52" i="1"/>
  <c r="I52" i="1"/>
  <c r="I51" i="1"/>
  <c r="I50" i="1"/>
  <c r="F50" i="1"/>
  <c r="E50" i="1"/>
  <c r="Q49" i="1"/>
  <c r="J49" i="1"/>
  <c r="I49" i="1"/>
  <c r="I48" i="1"/>
  <c r="P47" i="1"/>
  <c r="I47" i="1"/>
  <c r="F47" i="1"/>
  <c r="E47" i="1"/>
  <c r="B47" i="1"/>
  <c r="C47" i="1" s="1"/>
  <c r="Q46" i="1"/>
  <c r="J46" i="1"/>
  <c r="I46" i="1"/>
  <c r="I45" i="1"/>
  <c r="I44" i="1"/>
  <c r="F44" i="1"/>
  <c r="E44" i="1"/>
  <c r="Q43" i="1"/>
  <c r="J43" i="1"/>
  <c r="I43" i="1"/>
  <c r="I42" i="1"/>
  <c r="I41" i="1"/>
  <c r="F41" i="1"/>
  <c r="E41" i="1"/>
  <c r="Q40" i="1"/>
  <c r="J40" i="1"/>
  <c r="I40" i="1"/>
  <c r="I39" i="1"/>
  <c r="P38" i="1"/>
  <c r="I38" i="1"/>
  <c r="F38" i="1"/>
  <c r="E38" i="1"/>
  <c r="B38" i="1"/>
  <c r="C38" i="1" s="1"/>
  <c r="Q37" i="1"/>
  <c r="J37" i="1"/>
  <c r="I37" i="1"/>
  <c r="I36" i="1"/>
  <c r="P35" i="1"/>
  <c r="I35" i="1"/>
  <c r="F35" i="1"/>
  <c r="E35" i="1"/>
  <c r="B35" i="1"/>
  <c r="C35" i="1" s="1"/>
  <c r="Q34" i="1"/>
  <c r="J34" i="1"/>
  <c r="I34" i="1"/>
  <c r="I33" i="1"/>
  <c r="P32" i="1"/>
  <c r="I32" i="1"/>
  <c r="F32" i="1"/>
  <c r="E32" i="1"/>
  <c r="B32" i="1"/>
  <c r="C32" i="1" s="1"/>
  <c r="Q31" i="1"/>
  <c r="J31" i="1"/>
  <c r="I31" i="1"/>
  <c r="I30" i="1"/>
  <c r="P29" i="1"/>
  <c r="I29" i="1"/>
  <c r="F29" i="1"/>
  <c r="E29" i="1"/>
  <c r="B29" i="1"/>
  <c r="C29" i="1" s="1"/>
  <c r="Q28" i="1"/>
  <c r="J28" i="1"/>
  <c r="I28" i="1"/>
  <c r="I27" i="1"/>
  <c r="P26" i="1"/>
  <c r="I26" i="1"/>
  <c r="F26" i="1"/>
  <c r="E26" i="1"/>
  <c r="B26" i="1"/>
  <c r="C26" i="1" s="1"/>
  <c r="Q25" i="1"/>
  <c r="J25" i="1"/>
  <c r="I25" i="1"/>
  <c r="I24" i="1"/>
  <c r="P23" i="1"/>
  <c r="I23" i="1"/>
  <c r="F23" i="1"/>
  <c r="E23" i="1"/>
  <c r="B23" i="1"/>
  <c r="C23" i="1" s="1"/>
  <c r="Q22" i="1"/>
  <c r="J22" i="1"/>
  <c r="I22" i="1"/>
  <c r="I21" i="1"/>
  <c r="P20" i="1"/>
  <c r="I20" i="1"/>
  <c r="F20" i="1"/>
  <c r="E20" i="1"/>
  <c r="B20" i="1"/>
  <c r="C20" i="1" s="1"/>
  <c r="Q19" i="1"/>
  <c r="J19" i="1"/>
  <c r="I19" i="1"/>
  <c r="I18" i="1"/>
  <c r="P17" i="1"/>
  <c r="I17" i="1"/>
  <c r="F17" i="1"/>
  <c r="E17" i="1"/>
  <c r="B17" i="1"/>
  <c r="C17" i="1" s="1"/>
  <c r="B14" i="1"/>
  <c r="Q16" i="1"/>
  <c r="J16" i="1"/>
  <c r="I16" i="1"/>
  <c r="I15" i="1"/>
  <c r="P14" i="1"/>
  <c r="I14" i="1"/>
  <c r="F14" i="1"/>
  <c r="E14" i="1"/>
  <c r="C14" i="1"/>
  <c r="P17" i="14" l="1"/>
  <c r="B14" i="13"/>
  <c r="C14" i="13" s="1"/>
  <c r="P17" i="13"/>
  <c r="B14" i="12"/>
  <c r="C14" i="12" s="1"/>
  <c r="P17" i="12"/>
  <c r="F68" i="12"/>
  <c r="F104" i="12"/>
  <c r="B14" i="11"/>
  <c r="C14" i="11" s="1"/>
  <c r="P17" i="11"/>
  <c r="B17" i="11" s="1"/>
  <c r="C17" i="11" s="1"/>
  <c r="P20" i="11"/>
  <c r="B20" i="11" s="1"/>
  <c r="C20" i="11" s="1"/>
  <c r="B14" i="10"/>
  <c r="C14" i="10" s="1"/>
  <c r="P17" i="10"/>
  <c r="E518" i="9"/>
  <c r="F518" i="9"/>
  <c r="C518" i="9"/>
  <c r="E515" i="9"/>
  <c r="F515" i="9"/>
  <c r="C515" i="9"/>
  <c r="E512" i="9"/>
  <c r="F512" i="9"/>
  <c r="C512" i="9"/>
  <c r="E509" i="9"/>
  <c r="F509" i="9"/>
  <c r="C509" i="9"/>
  <c r="E506" i="9"/>
  <c r="F506" i="9"/>
  <c r="C506" i="9"/>
  <c r="E503" i="9"/>
  <c r="F503" i="9"/>
  <c r="C503" i="9"/>
  <c r="E500" i="9"/>
  <c r="F500" i="9"/>
  <c r="C500" i="9"/>
  <c r="E497" i="9"/>
  <c r="F497" i="9"/>
  <c r="C497" i="9"/>
  <c r="E494" i="9"/>
  <c r="F494" i="9"/>
  <c r="C494" i="9"/>
  <c r="E491" i="9"/>
  <c r="F491" i="9"/>
  <c r="C491" i="9"/>
  <c r="E488" i="9"/>
  <c r="F488" i="9"/>
  <c r="C488" i="9"/>
  <c r="E485" i="9"/>
  <c r="F485" i="9"/>
  <c r="C485" i="9"/>
  <c r="E482" i="9"/>
  <c r="F482" i="9"/>
  <c r="C482" i="9"/>
  <c r="E479" i="9"/>
  <c r="F479" i="9"/>
  <c r="C479" i="9"/>
  <c r="E476" i="9"/>
  <c r="F476" i="9"/>
  <c r="C476" i="9"/>
  <c r="E473" i="9"/>
  <c r="F473" i="9"/>
  <c r="C473" i="9"/>
  <c r="E470" i="9"/>
  <c r="F470" i="9"/>
  <c r="C470" i="9"/>
  <c r="E467" i="9"/>
  <c r="F467" i="9"/>
  <c r="C467" i="9"/>
  <c r="E464" i="9"/>
  <c r="F464" i="9"/>
  <c r="C464" i="9"/>
  <c r="E461" i="9"/>
  <c r="F461" i="9"/>
  <c r="C461" i="9"/>
  <c r="E458" i="9"/>
  <c r="F458" i="9"/>
  <c r="C458" i="9"/>
  <c r="E455" i="9"/>
  <c r="F455" i="9"/>
  <c r="C455" i="9"/>
  <c r="E452" i="9"/>
  <c r="F452" i="9"/>
  <c r="C452" i="9"/>
  <c r="E449" i="9"/>
  <c r="F449" i="9"/>
  <c r="C449" i="9"/>
  <c r="E446" i="9"/>
  <c r="F446" i="9"/>
  <c r="C446" i="9"/>
  <c r="E443" i="9"/>
  <c r="F443" i="9"/>
  <c r="C443" i="9"/>
  <c r="E440" i="9"/>
  <c r="F440" i="9"/>
  <c r="C440" i="9"/>
  <c r="E437" i="9"/>
  <c r="F437" i="9"/>
  <c r="C437" i="9"/>
  <c r="E434" i="9"/>
  <c r="F434" i="9"/>
  <c r="C434" i="9"/>
  <c r="E431" i="9"/>
  <c r="F431" i="9"/>
  <c r="C431" i="9"/>
  <c r="E428" i="9"/>
  <c r="F428" i="9"/>
  <c r="C428" i="9"/>
  <c r="E425" i="9"/>
  <c r="F425" i="9"/>
  <c r="C425" i="9"/>
  <c r="E422" i="9"/>
  <c r="F422" i="9"/>
  <c r="C422" i="9"/>
  <c r="E419" i="9"/>
  <c r="F419" i="9"/>
  <c r="C419" i="9"/>
  <c r="E416" i="9"/>
  <c r="F416" i="9"/>
  <c r="C416" i="9"/>
  <c r="E413" i="9"/>
  <c r="F413" i="9"/>
  <c r="C413" i="9"/>
  <c r="E410" i="9"/>
  <c r="F410" i="9"/>
  <c r="C410" i="9"/>
  <c r="E407" i="9"/>
  <c r="F407" i="9"/>
  <c r="C407" i="9"/>
  <c r="E404" i="9"/>
  <c r="F404" i="9"/>
  <c r="C404" i="9"/>
  <c r="E401" i="9"/>
  <c r="F401" i="9"/>
  <c r="C401" i="9"/>
  <c r="E398" i="9"/>
  <c r="F398" i="9"/>
  <c r="C398" i="9"/>
  <c r="E395" i="9"/>
  <c r="F395" i="9"/>
  <c r="C395" i="9"/>
  <c r="E392" i="9"/>
  <c r="F392" i="9"/>
  <c r="C392" i="9"/>
  <c r="E389" i="9"/>
  <c r="F389" i="9"/>
  <c r="C389" i="9"/>
  <c r="E386" i="9"/>
  <c r="F386" i="9"/>
  <c r="C386" i="9"/>
  <c r="E383" i="9"/>
  <c r="F383" i="9"/>
  <c r="C383" i="9"/>
  <c r="E380" i="9"/>
  <c r="F380" i="9"/>
  <c r="C380" i="9"/>
  <c r="E377" i="9"/>
  <c r="F377" i="9"/>
  <c r="C377" i="9"/>
  <c r="E374" i="9"/>
  <c r="F374" i="9"/>
  <c r="C374" i="9"/>
  <c r="E371" i="9"/>
  <c r="F371" i="9"/>
  <c r="C371" i="9"/>
  <c r="E368" i="9"/>
  <c r="F368" i="9"/>
  <c r="C368" i="9"/>
  <c r="E365" i="9"/>
  <c r="F365" i="9"/>
  <c r="C365" i="9"/>
  <c r="E362" i="9"/>
  <c r="F362" i="9"/>
  <c r="C362" i="9"/>
  <c r="E359" i="9"/>
  <c r="F359" i="9"/>
  <c r="C359" i="9"/>
  <c r="E356" i="9"/>
  <c r="F356" i="9"/>
  <c r="C356" i="9"/>
  <c r="E353" i="9"/>
  <c r="F353" i="9"/>
  <c r="C353" i="9"/>
  <c r="E350" i="9"/>
  <c r="F350" i="9"/>
  <c r="C350" i="9"/>
  <c r="E347" i="9"/>
  <c r="F347" i="9"/>
  <c r="C347" i="9"/>
  <c r="E344" i="9"/>
  <c r="F344" i="9"/>
  <c r="C344" i="9"/>
  <c r="E341" i="9"/>
  <c r="F341" i="9"/>
  <c r="C341" i="9"/>
  <c r="E338" i="9"/>
  <c r="F338" i="9"/>
  <c r="C338" i="9"/>
  <c r="E335" i="9"/>
  <c r="F335" i="9"/>
  <c r="C335" i="9"/>
  <c r="E332" i="9"/>
  <c r="F332" i="9"/>
  <c r="C332" i="9"/>
  <c r="E329" i="9"/>
  <c r="F329" i="9"/>
  <c r="C329" i="9"/>
  <c r="E326" i="9"/>
  <c r="F326" i="9"/>
  <c r="C326" i="9"/>
  <c r="E323" i="9"/>
  <c r="F323" i="9"/>
  <c r="C323" i="9"/>
  <c r="E320" i="9"/>
  <c r="F320" i="9"/>
  <c r="C320" i="9"/>
  <c r="E317" i="9"/>
  <c r="F317" i="9"/>
  <c r="C317" i="9"/>
  <c r="E314" i="9"/>
  <c r="F314" i="9"/>
  <c r="C314" i="9"/>
  <c r="E311" i="9"/>
  <c r="F311" i="9"/>
  <c r="C311" i="9"/>
  <c r="E308" i="9"/>
  <c r="F308" i="9"/>
  <c r="C308" i="9"/>
  <c r="E305" i="9"/>
  <c r="F305" i="9"/>
  <c r="C305" i="9"/>
  <c r="E302" i="9"/>
  <c r="F302" i="9"/>
  <c r="C302" i="9"/>
  <c r="E299" i="9"/>
  <c r="F299" i="9"/>
  <c r="C299" i="9"/>
  <c r="E296" i="9"/>
  <c r="F296" i="9"/>
  <c r="C296" i="9"/>
  <c r="E293" i="9"/>
  <c r="F293" i="9"/>
  <c r="C293" i="9"/>
  <c r="E290" i="9"/>
  <c r="F290" i="9"/>
  <c r="C290" i="9"/>
  <c r="E287" i="9"/>
  <c r="F287" i="9"/>
  <c r="C287" i="9"/>
  <c r="E284" i="9"/>
  <c r="F284" i="9"/>
  <c r="C284" i="9"/>
  <c r="E281" i="9"/>
  <c r="F281" i="9"/>
  <c r="C281" i="9"/>
  <c r="E278" i="9"/>
  <c r="F278" i="9"/>
  <c r="C278" i="9"/>
  <c r="E275" i="9"/>
  <c r="F275" i="9"/>
  <c r="C275" i="9"/>
  <c r="E272" i="9"/>
  <c r="F272" i="9"/>
  <c r="C272" i="9"/>
  <c r="E269" i="9"/>
  <c r="F269" i="9"/>
  <c r="C269" i="9"/>
  <c r="E266" i="9"/>
  <c r="F266" i="9"/>
  <c r="C266" i="9"/>
  <c r="E263" i="9"/>
  <c r="F263" i="9"/>
  <c r="C263" i="9"/>
  <c r="E260" i="9"/>
  <c r="F260" i="9"/>
  <c r="C260" i="9"/>
  <c r="E257" i="9"/>
  <c r="F257" i="9"/>
  <c r="C257" i="9"/>
  <c r="E254" i="9"/>
  <c r="F254" i="9"/>
  <c r="C254" i="9"/>
  <c r="E251" i="9"/>
  <c r="F251" i="9"/>
  <c r="C251" i="9"/>
  <c r="E248" i="9"/>
  <c r="F248" i="9"/>
  <c r="C248" i="9"/>
  <c r="E245" i="9"/>
  <c r="F245" i="9"/>
  <c r="C245" i="9"/>
  <c r="E242" i="9"/>
  <c r="F242" i="9"/>
  <c r="C242" i="9"/>
  <c r="E239" i="9"/>
  <c r="F239" i="9"/>
  <c r="C239" i="9"/>
  <c r="E236" i="9"/>
  <c r="F236" i="9"/>
  <c r="C236" i="9"/>
  <c r="E233" i="9"/>
  <c r="F233" i="9"/>
  <c r="C233" i="9"/>
  <c r="E230" i="9"/>
  <c r="F230" i="9"/>
  <c r="C230" i="9"/>
  <c r="E227" i="9"/>
  <c r="F227" i="9"/>
  <c r="C227" i="9"/>
  <c r="E224" i="9"/>
  <c r="F224" i="9"/>
  <c r="C224" i="9"/>
  <c r="E221" i="9"/>
  <c r="F221" i="9"/>
  <c r="C221" i="9"/>
  <c r="E218" i="9"/>
  <c r="F218" i="9"/>
  <c r="C218" i="9"/>
  <c r="E215" i="9"/>
  <c r="F215" i="9"/>
  <c r="C215" i="9"/>
  <c r="E212" i="9"/>
  <c r="F212" i="9"/>
  <c r="C212" i="9"/>
  <c r="E209" i="9"/>
  <c r="F209" i="9"/>
  <c r="C209" i="9"/>
  <c r="E206" i="9"/>
  <c r="F206" i="9"/>
  <c r="C206" i="9"/>
  <c r="E203" i="9"/>
  <c r="F203" i="9"/>
  <c r="C203" i="9"/>
  <c r="E200" i="9"/>
  <c r="F200" i="9"/>
  <c r="C200" i="9"/>
  <c r="E197" i="9"/>
  <c r="F197" i="9"/>
  <c r="C197" i="9"/>
  <c r="E194" i="9"/>
  <c r="F194" i="9"/>
  <c r="C194" i="9"/>
  <c r="E191" i="9"/>
  <c r="F191" i="9"/>
  <c r="C191" i="9"/>
  <c r="E188" i="9"/>
  <c r="F188" i="9"/>
  <c r="C188" i="9"/>
  <c r="E185" i="9"/>
  <c r="F185" i="9"/>
  <c r="C185" i="9"/>
  <c r="E182" i="9"/>
  <c r="F182" i="9"/>
  <c r="C182" i="9"/>
  <c r="E179" i="9"/>
  <c r="F179" i="9"/>
  <c r="C179" i="9"/>
  <c r="E176" i="9"/>
  <c r="F176" i="9"/>
  <c r="C176" i="9"/>
  <c r="E173" i="9"/>
  <c r="F173" i="9"/>
  <c r="C173" i="9"/>
  <c r="E170" i="9"/>
  <c r="F170" i="9"/>
  <c r="C170" i="9"/>
  <c r="E167" i="9"/>
  <c r="F167" i="9"/>
  <c r="C167" i="9"/>
  <c r="E164" i="9"/>
  <c r="F164" i="9"/>
  <c r="C164" i="9"/>
  <c r="E161" i="9"/>
  <c r="F161" i="9"/>
  <c r="C161" i="9"/>
  <c r="E158" i="9"/>
  <c r="F158" i="9"/>
  <c r="C158" i="9"/>
  <c r="E155" i="9"/>
  <c r="F155" i="9"/>
  <c r="C155" i="9"/>
  <c r="E152" i="9"/>
  <c r="F152" i="9"/>
  <c r="C152" i="9"/>
  <c r="E149" i="9"/>
  <c r="F149" i="9"/>
  <c r="C149" i="9"/>
  <c r="E146" i="9"/>
  <c r="F146" i="9"/>
  <c r="C146" i="9"/>
  <c r="E143" i="9"/>
  <c r="F143" i="9"/>
  <c r="C143" i="9"/>
  <c r="E140" i="9"/>
  <c r="F140" i="9"/>
  <c r="C140" i="9"/>
  <c r="E137" i="9"/>
  <c r="F137" i="9"/>
  <c r="C137" i="9"/>
  <c r="E134" i="9"/>
  <c r="F134" i="9"/>
  <c r="C134" i="9"/>
  <c r="E131" i="9"/>
  <c r="F131" i="9"/>
  <c r="C131" i="9"/>
  <c r="E128" i="9"/>
  <c r="F128" i="9"/>
  <c r="C128" i="9"/>
  <c r="E125" i="9"/>
  <c r="F125" i="9"/>
  <c r="C125" i="9"/>
  <c r="E122" i="9"/>
  <c r="F122" i="9"/>
  <c r="C122" i="9"/>
  <c r="E119" i="9"/>
  <c r="F119" i="9"/>
  <c r="C119" i="9"/>
  <c r="E116" i="9"/>
  <c r="F116" i="9"/>
  <c r="C116" i="9"/>
  <c r="E113" i="9"/>
  <c r="F113" i="9"/>
  <c r="C113" i="9"/>
  <c r="E110" i="9"/>
  <c r="F110" i="9"/>
  <c r="C110" i="9"/>
  <c r="E107" i="9"/>
  <c r="F107" i="9"/>
  <c r="C107" i="9"/>
  <c r="E104" i="9"/>
  <c r="F104" i="9"/>
  <c r="C104" i="9"/>
  <c r="E101" i="9"/>
  <c r="F101" i="9"/>
  <c r="C101" i="9"/>
  <c r="E98" i="9"/>
  <c r="F98" i="9"/>
  <c r="C98" i="9"/>
  <c r="E95" i="9"/>
  <c r="F95" i="9"/>
  <c r="C95" i="9"/>
  <c r="E92" i="9"/>
  <c r="F92" i="9"/>
  <c r="C92" i="9"/>
  <c r="E89" i="9"/>
  <c r="F89" i="9"/>
  <c r="C89" i="9"/>
  <c r="E86" i="9"/>
  <c r="F86" i="9"/>
  <c r="C86" i="9"/>
  <c r="E83" i="9"/>
  <c r="F83" i="9"/>
  <c r="C83" i="9"/>
  <c r="E80" i="9"/>
  <c r="F80" i="9"/>
  <c r="C80" i="9"/>
  <c r="E77" i="9"/>
  <c r="F77" i="9"/>
  <c r="C77" i="9"/>
  <c r="E74" i="9"/>
  <c r="F74" i="9"/>
  <c r="C74" i="9"/>
  <c r="E71" i="9"/>
  <c r="F71" i="9"/>
  <c r="C71" i="9"/>
  <c r="E68" i="9"/>
  <c r="F68" i="9"/>
  <c r="C68" i="9"/>
  <c r="E65" i="9"/>
  <c r="F65" i="9"/>
  <c r="C65" i="9"/>
  <c r="E62" i="9"/>
  <c r="F62" i="9"/>
  <c r="C62" i="9"/>
  <c r="E59" i="9"/>
  <c r="F59" i="9"/>
  <c r="C59" i="9"/>
  <c r="E56" i="9"/>
  <c r="F56" i="9"/>
  <c r="C56" i="9"/>
  <c r="E53" i="9"/>
  <c r="F53" i="9"/>
  <c r="C53" i="9"/>
  <c r="E50" i="9"/>
  <c r="F50" i="9"/>
  <c r="C50" i="9"/>
  <c r="E47" i="9"/>
  <c r="F47" i="9"/>
  <c r="C47" i="9"/>
  <c r="E44" i="9"/>
  <c r="F44" i="9"/>
  <c r="C44" i="9"/>
  <c r="E41" i="9"/>
  <c r="F41" i="9"/>
  <c r="C41" i="9"/>
  <c r="E38" i="9"/>
  <c r="F38" i="9"/>
  <c r="C38" i="9"/>
  <c r="E35" i="9"/>
  <c r="F35" i="9"/>
  <c r="C35" i="9"/>
  <c r="E32" i="9"/>
  <c r="F32" i="9"/>
  <c r="C32" i="9"/>
  <c r="E29" i="9"/>
  <c r="F29" i="9"/>
  <c r="C29" i="9"/>
  <c r="E26" i="9"/>
  <c r="F26" i="9"/>
  <c r="C26" i="9"/>
  <c r="E23" i="9"/>
  <c r="F23" i="9"/>
  <c r="C23" i="9"/>
  <c r="E20" i="9"/>
  <c r="F20" i="9"/>
  <c r="C20" i="9"/>
  <c r="E17" i="9"/>
  <c r="F17" i="9"/>
  <c r="C17" i="9"/>
  <c r="E14" i="9"/>
  <c r="F14" i="9"/>
  <c r="C14" i="9"/>
  <c r="E134" i="8"/>
  <c r="F134" i="8"/>
  <c r="C134" i="8"/>
  <c r="E131" i="8"/>
  <c r="F131" i="8"/>
  <c r="C131" i="8"/>
  <c r="E128" i="8"/>
  <c r="F128" i="8"/>
  <c r="C128" i="8"/>
  <c r="E125" i="8"/>
  <c r="F125" i="8"/>
  <c r="C125" i="8"/>
  <c r="E122" i="8"/>
  <c r="F122" i="8"/>
  <c r="C122" i="8"/>
  <c r="E119" i="8"/>
  <c r="F119" i="8"/>
  <c r="C119" i="8"/>
  <c r="E116" i="8"/>
  <c r="F116" i="8"/>
  <c r="C116" i="8"/>
  <c r="E113" i="8"/>
  <c r="F113" i="8"/>
  <c r="C113" i="8"/>
  <c r="E110" i="8"/>
  <c r="F110" i="8"/>
  <c r="C110" i="8"/>
  <c r="E107" i="8"/>
  <c r="F107" i="8"/>
  <c r="C107" i="8"/>
  <c r="E104" i="8"/>
  <c r="F104" i="8"/>
  <c r="C104" i="8"/>
  <c r="E101" i="8"/>
  <c r="F101" i="8"/>
  <c r="C101" i="8"/>
  <c r="E98" i="8"/>
  <c r="F98" i="8"/>
  <c r="C98" i="8"/>
  <c r="E95" i="8"/>
  <c r="F95" i="8"/>
  <c r="C95" i="8"/>
  <c r="E92" i="8"/>
  <c r="F92" i="8"/>
  <c r="C92" i="8"/>
  <c r="E89" i="8"/>
  <c r="F89" i="8"/>
  <c r="C89" i="8"/>
  <c r="E86" i="8"/>
  <c r="F86" i="8"/>
  <c r="C86" i="8"/>
  <c r="E83" i="8"/>
  <c r="F83" i="8"/>
  <c r="C83" i="8"/>
  <c r="E80" i="8"/>
  <c r="F80" i="8"/>
  <c r="C80" i="8"/>
  <c r="E77" i="8"/>
  <c r="F77" i="8"/>
  <c r="C77" i="8"/>
  <c r="E74" i="8"/>
  <c r="F74" i="8"/>
  <c r="C74" i="8"/>
  <c r="E71" i="8"/>
  <c r="F71" i="8"/>
  <c r="C71" i="8"/>
  <c r="E68" i="8"/>
  <c r="F68" i="8"/>
  <c r="C68" i="8"/>
  <c r="E65" i="8"/>
  <c r="F65" i="8"/>
  <c r="C65" i="8"/>
  <c r="E62" i="8"/>
  <c r="F62" i="8"/>
  <c r="C62" i="8"/>
  <c r="E59" i="8"/>
  <c r="F59" i="8"/>
  <c r="C59" i="8"/>
  <c r="E56" i="8"/>
  <c r="F56" i="8"/>
  <c r="C56" i="8"/>
  <c r="E53" i="8"/>
  <c r="F53" i="8"/>
  <c r="C53" i="8"/>
  <c r="E50" i="8"/>
  <c r="F50" i="8"/>
  <c r="C50" i="8"/>
  <c r="E47" i="8"/>
  <c r="F47" i="8"/>
  <c r="C47" i="8"/>
  <c r="E44" i="8"/>
  <c r="F44" i="8"/>
  <c r="C44" i="8"/>
  <c r="E41" i="8"/>
  <c r="F41" i="8"/>
  <c r="C41" i="8"/>
  <c r="E38" i="8"/>
  <c r="F38" i="8"/>
  <c r="C38" i="8"/>
  <c r="E35" i="8"/>
  <c r="F35" i="8"/>
  <c r="C35" i="8"/>
  <c r="E32" i="8"/>
  <c r="F32" i="8"/>
  <c r="C32" i="8"/>
  <c r="E29" i="8"/>
  <c r="F29" i="8"/>
  <c r="C29" i="8"/>
  <c r="E26" i="8"/>
  <c r="F26" i="8"/>
  <c r="C26" i="8"/>
  <c r="E23" i="8"/>
  <c r="F23" i="8"/>
  <c r="C23" i="8"/>
  <c r="E20" i="8"/>
  <c r="F20" i="8"/>
  <c r="C20" i="8"/>
  <c r="E17" i="8"/>
  <c r="F17" i="8"/>
  <c r="C17" i="8"/>
  <c r="E14" i="8"/>
  <c r="F14" i="8"/>
  <c r="C14" i="8"/>
  <c r="E242" i="7"/>
  <c r="F242" i="7"/>
  <c r="C242" i="7"/>
  <c r="E239" i="7"/>
  <c r="F239" i="7"/>
  <c r="C239" i="7"/>
  <c r="E236" i="7"/>
  <c r="F236" i="7"/>
  <c r="C236" i="7"/>
  <c r="E233" i="7"/>
  <c r="F233" i="7"/>
  <c r="C233" i="7"/>
  <c r="E230" i="7"/>
  <c r="F230" i="7"/>
  <c r="C230" i="7"/>
  <c r="E227" i="7"/>
  <c r="F227" i="7"/>
  <c r="C227" i="7"/>
  <c r="E224" i="7"/>
  <c r="F224" i="7"/>
  <c r="C224" i="7"/>
  <c r="E221" i="7"/>
  <c r="F221" i="7"/>
  <c r="C221" i="7"/>
  <c r="E218" i="7"/>
  <c r="F218" i="7"/>
  <c r="C218" i="7"/>
  <c r="E215" i="7"/>
  <c r="F215" i="7"/>
  <c r="C215" i="7"/>
  <c r="E212" i="7"/>
  <c r="F212" i="7"/>
  <c r="C212" i="7"/>
  <c r="E209" i="7"/>
  <c r="F209" i="7"/>
  <c r="C209" i="7"/>
  <c r="E206" i="7"/>
  <c r="F206" i="7"/>
  <c r="C206" i="7"/>
  <c r="E203" i="7"/>
  <c r="F203" i="7"/>
  <c r="C203" i="7"/>
  <c r="E200" i="7"/>
  <c r="F200" i="7"/>
  <c r="C200" i="7"/>
  <c r="E197" i="7"/>
  <c r="F197" i="7"/>
  <c r="C197" i="7"/>
  <c r="E194" i="7"/>
  <c r="F194" i="7"/>
  <c r="C194" i="7"/>
  <c r="E191" i="7"/>
  <c r="F191" i="7"/>
  <c r="C191" i="7"/>
  <c r="E188" i="7"/>
  <c r="F188" i="7"/>
  <c r="C188" i="7"/>
  <c r="E185" i="7"/>
  <c r="F185" i="7"/>
  <c r="C185" i="7"/>
  <c r="E182" i="7"/>
  <c r="F182" i="7"/>
  <c r="C182" i="7"/>
  <c r="E179" i="7"/>
  <c r="F179" i="7"/>
  <c r="C179" i="7"/>
  <c r="E176" i="7"/>
  <c r="F176" i="7"/>
  <c r="C176" i="7"/>
  <c r="E173" i="7"/>
  <c r="F173" i="7"/>
  <c r="C173" i="7"/>
  <c r="E170" i="7"/>
  <c r="F170" i="7"/>
  <c r="C170" i="7"/>
  <c r="E167" i="7"/>
  <c r="F167" i="7"/>
  <c r="C167" i="7"/>
  <c r="E164" i="7"/>
  <c r="F164" i="7"/>
  <c r="C164" i="7"/>
  <c r="E161" i="7"/>
  <c r="F161" i="7"/>
  <c r="C161" i="7"/>
  <c r="E158" i="7"/>
  <c r="F158" i="7"/>
  <c r="C158" i="7"/>
  <c r="E155" i="7"/>
  <c r="F155" i="7"/>
  <c r="C155" i="7"/>
  <c r="E152" i="7"/>
  <c r="F152" i="7"/>
  <c r="C152" i="7"/>
  <c r="E149" i="7"/>
  <c r="F149" i="7"/>
  <c r="C149" i="7"/>
  <c r="E146" i="7"/>
  <c r="F146" i="7"/>
  <c r="C146" i="7"/>
  <c r="E143" i="7"/>
  <c r="F143" i="7"/>
  <c r="C143" i="7"/>
  <c r="E140" i="7"/>
  <c r="F140" i="7"/>
  <c r="C140" i="7"/>
  <c r="E137" i="7"/>
  <c r="F137" i="7"/>
  <c r="C137" i="7"/>
  <c r="E134" i="7"/>
  <c r="F134" i="7"/>
  <c r="C134" i="7"/>
  <c r="E131" i="7"/>
  <c r="F131" i="7"/>
  <c r="C131" i="7"/>
  <c r="E128" i="7"/>
  <c r="F128" i="7"/>
  <c r="C128" i="7"/>
  <c r="E125" i="7"/>
  <c r="F125" i="7"/>
  <c r="C125" i="7"/>
  <c r="E122" i="7"/>
  <c r="F122" i="7"/>
  <c r="C122" i="7"/>
  <c r="E119" i="7"/>
  <c r="F119" i="7"/>
  <c r="C119" i="7"/>
  <c r="E116" i="7"/>
  <c r="F116" i="7"/>
  <c r="C116" i="7"/>
  <c r="E113" i="7"/>
  <c r="F113" i="7"/>
  <c r="C113" i="7"/>
  <c r="E110" i="7"/>
  <c r="F110" i="7"/>
  <c r="C110" i="7"/>
  <c r="E107" i="7"/>
  <c r="F107" i="7"/>
  <c r="C107" i="7"/>
  <c r="E104" i="7"/>
  <c r="F104" i="7"/>
  <c r="C104" i="7"/>
  <c r="E101" i="7"/>
  <c r="F101" i="7"/>
  <c r="C101" i="7"/>
  <c r="E98" i="7"/>
  <c r="F98" i="7"/>
  <c r="C98" i="7"/>
  <c r="E95" i="7"/>
  <c r="F95" i="7"/>
  <c r="C95" i="7"/>
  <c r="E92" i="7"/>
  <c r="F92" i="7"/>
  <c r="C92" i="7"/>
  <c r="E89" i="7"/>
  <c r="F89" i="7"/>
  <c r="C89" i="7"/>
  <c r="E86" i="7"/>
  <c r="F86" i="7"/>
  <c r="C86" i="7"/>
  <c r="E83" i="7"/>
  <c r="F83" i="7"/>
  <c r="C83" i="7"/>
  <c r="E80" i="7"/>
  <c r="F80" i="7"/>
  <c r="C80" i="7"/>
  <c r="E77" i="7"/>
  <c r="F77" i="7"/>
  <c r="C77" i="7"/>
  <c r="E74" i="7"/>
  <c r="F74" i="7"/>
  <c r="C74" i="7"/>
  <c r="E71" i="7"/>
  <c r="F71" i="7"/>
  <c r="C71" i="7"/>
  <c r="E68" i="7"/>
  <c r="F68" i="7"/>
  <c r="C68" i="7"/>
  <c r="E65" i="7"/>
  <c r="F65" i="7"/>
  <c r="C65" i="7"/>
  <c r="E62" i="7"/>
  <c r="F62" i="7"/>
  <c r="C62" i="7"/>
  <c r="E59" i="7"/>
  <c r="F59" i="7"/>
  <c r="C59" i="7"/>
  <c r="E56" i="7"/>
  <c r="F56" i="7"/>
  <c r="C56" i="7"/>
  <c r="E53" i="7"/>
  <c r="F53" i="7"/>
  <c r="C53" i="7"/>
  <c r="E50" i="7"/>
  <c r="F50" i="7"/>
  <c r="C50" i="7"/>
  <c r="E47" i="7"/>
  <c r="F47" i="7"/>
  <c r="C47" i="7"/>
  <c r="E44" i="7"/>
  <c r="F44" i="7"/>
  <c r="C44" i="7"/>
  <c r="E41" i="7"/>
  <c r="F41" i="7"/>
  <c r="C41" i="7"/>
  <c r="E38" i="7"/>
  <c r="F38" i="7"/>
  <c r="C38" i="7"/>
  <c r="E35" i="7"/>
  <c r="F35" i="7"/>
  <c r="C35" i="7"/>
  <c r="E32" i="7"/>
  <c r="F32" i="7"/>
  <c r="C32" i="7"/>
  <c r="E29" i="7"/>
  <c r="F29" i="7"/>
  <c r="C29" i="7"/>
  <c r="E26" i="7"/>
  <c r="F26" i="7"/>
  <c r="C26" i="7"/>
  <c r="E23" i="7"/>
  <c r="F23" i="7"/>
  <c r="C23" i="7"/>
  <c r="E20" i="7"/>
  <c r="F20" i="7"/>
  <c r="C20" i="7"/>
  <c r="E17" i="7"/>
  <c r="F17" i="7"/>
  <c r="C17" i="7"/>
  <c r="E14" i="7"/>
  <c r="F14" i="7"/>
  <c r="C14" i="7"/>
  <c r="E164" i="6"/>
  <c r="F164" i="6"/>
  <c r="C164" i="6"/>
  <c r="E161" i="6"/>
  <c r="F161" i="6"/>
  <c r="C161" i="6"/>
  <c r="E158" i="6"/>
  <c r="F158" i="6"/>
  <c r="C158" i="6"/>
  <c r="E155" i="6"/>
  <c r="F155" i="6"/>
  <c r="C155" i="6"/>
  <c r="E152" i="6"/>
  <c r="F152" i="6"/>
  <c r="C152" i="6"/>
  <c r="E149" i="6"/>
  <c r="F149" i="6"/>
  <c r="C149" i="6"/>
  <c r="E146" i="6"/>
  <c r="F146" i="6"/>
  <c r="C146" i="6"/>
  <c r="E143" i="6"/>
  <c r="F143" i="6"/>
  <c r="C143" i="6"/>
  <c r="E140" i="6"/>
  <c r="F140" i="6"/>
  <c r="C140" i="6"/>
  <c r="E137" i="6"/>
  <c r="F137" i="6"/>
  <c r="C137" i="6"/>
  <c r="E134" i="6"/>
  <c r="F134" i="6"/>
  <c r="C134" i="6"/>
  <c r="E131" i="6"/>
  <c r="F131" i="6"/>
  <c r="C131" i="6"/>
  <c r="E128" i="6"/>
  <c r="F128" i="6"/>
  <c r="C128" i="6"/>
  <c r="E125" i="6"/>
  <c r="F125" i="6"/>
  <c r="C125" i="6"/>
  <c r="E122" i="6"/>
  <c r="F122" i="6"/>
  <c r="C122" i="6"/>
  <c r="E119" i="6"/>
  <c r="F119" i="6"/>
  <c r="C119" i="6"/>
  <c r="E116" i="6"/>
  <c r="F116" i="6"/>
  <c r="C116" i="6"/>
  <c r="E113" i="6"/>
  <c r="F113" i="6"/>
  <c r="C113" i="6"/>
  <c r="E110" i="6"/>
  <c r="F110" i="6"/>
  <c r="C110" i="6"/>
  <c r="E107" i="6"/>
  <c r="F107" i="6"/>
  <c r="C107" i="6"/>
  <c r="E104" i="6"/>
  <c r="F104" i="6"/>
  <c r="C104" i="6"/>
  <c r="E101" i="6"/>
  <c r="F101" i="6"/>
  <c r="C101" i="6"/>
  <c r="E98" i="6"/>
  <c r="F98" i="6"/>
  <c r="C98" i="6"/>
  <c r="E95" i="6"/>
  <c r="F95" i="6"/>
  <c r="C95" i="6"/>
  <c r="E92" i="6"/>
  <c r="F92" i="6"/>
  <c r="C92" i="6"/>
  <c r="E89" i="6"/>
  <c r="F89" i="6"/>
  <c r="C89" i="6"/>
  <c r="E86" i="6"/>
  <c r="F86" i="6"/>
  <c r="C86" i="6"/>
  <c r="E83" i="6"/>
  <c r="F83" i="6"/>
  <c r="C83" i="6"/>
  <c r="E80" i="6"/>
  <c r="F80" i="6"/>
  <c r="C80" i="6"/>
  <c r="E77" i="6"/>
  <c r="F77" i="6"/>
  <c r="C77" i="6"/>
  <c r="E74" i="6"/>
  <c r="F74" i="6"/>
  <c r="C74" i="6"/>
  <c r="E71" i="6"/>
  <c r="F71" i="6"/>
  <c r="C71" i="6"/>
  <c r="E68" i="6"/>
  <c r="F68" i="6"/>
  <c r="C68" i="6"/>
  <c r="E65" i="6"/>
  <c r="F65" i="6"/>
  <c r="C65" i="6"/>
  <c r="E62" i="6"/>
  <c r="F62" i="6"/>
  <c r="C62" i="6"/>
  <c r="E59" i="6"/>
  <c r="F59" i="6"/>
  <c r="C59" i="6"/>
  <c r="E56" i="6"/>
  <c r="F56" i="6"/>
  <c r="C56" i="6"/>
  <c r="E53" i="6"/>
  <c r="F53" i="6"/>
  <c r="C53" i="6"/>
  <c r="E50" i="6"/>
  <c r="F50" i="6"/>
  <c r="C50" i="6"/>
  <c r="E47" i="6"/>
  <c r="F47" i="6"/>
  <c r="C47" i="6"/>
  <c r="E44" i="6"/>
  <c r="F44" i="6"/>
  <c r="C44" i="6"/>
  <c r="E41" i="6"/>
  <c r="F41" i="6"/>
  <c r="C41" i="6"/>
  <c r="E38" i="6"/>
  <c r="F38" i="6"/>
  <c r="C38" i="6"/>
  <c r="E35" i="6"/>
  <c r="F35" i="6"/>
  <c r="C35" i="6"/>
  <c r="E32" i="6"/>
  <c r="F32" i="6"/>
  <c r="C32" i="6"/>
  <c r="E29" i="6"/>
  <c r="F29" i="6"/>
  <c r="C29" i="6"/>
  <c r="E26" i="6"/>
  <c r="F26" i="6"/>
  <c r="C26" i="6"/>
  <c r="E23" i="6"/>
  <c r="F23" i="6"/>
  <c r="C23" i="6"/>
  <c r="E20" i="6"/>
  <c r="F20" i="6"/>
  <c r="C20" i="6"/>
  <c r="E17" i="6"/>
  <c r="F17" i="6"/>
  <c r="C17" i="6"/>
  <c r="E14" i="6"/>
  <c r="F14" i="6"/>
  <c r="C14" i="6"/>
  <c r="P17" i="5"/>
  <c r="P17" i="2"/>
  <c r="P140" i="1"/>
  <c r="P113" i="1"/>
  <c r="P86" i="1"/>
  <c r="P59" i="1"/>
  <c r="P50" i="1"/>
  <c r="P41" i="1"/>
  <c r="B17" i="14" l="1"/>
  <c r="C17" i="14" s="1"/>
  <c r="P20" i="14"/>
  <c r="B17" i="13"/>
  <c r="C17" i="13" s="1"/>
  <c r="P20" i="13"/>
  <c r="P20" i="12"/>
  <c r="B17" i="12"/>
  <c r="C17" i="12" s="1"/>
  <c r="P23" i="11"/>
  <c r="P20" i="10"/>
  <c r="B20" i="10" s="1"/>
  <c r="C20" i="10" s="1"/>
  <c r="B17" i="10"/>
  <c r="C17" i="10" s="1"/>
  <c r="P23" i="10"/>
  <c r="B23" i="10" s="1"/>
  <c r="C23" i="10" s="1"/>
  <c r="B17" i="5"/>
  <c r="C17" i="5" s="1"/>
  <c r="P20" i="5"/>
  <c r="B17" i="2"/>
  <c r="C17" i="2" s="1"/>
  <c r="P20" i="2"/>
  <c r="B140" i="1"/>
  <c r="C140" i="1" s="1"/>
  <c r="P143" i="1"/>
  <c r="B113" i="1"/>
  <c r="C113" i="1" s="1"/>
  <c r="P116" i="1"/>
  <c r="B86" i="1"/>
  <c r="C86" i="1" s="1"/>
  <c r="P89" i="1"/>
  <c r="B59" i="1"/>
  <c r="C59" i="1" s="1"/>
  <c r="P62" i="1"/>
  <c r="B50" i="1"/>
  <c r="C50" i="1" s="1"/>
  <c r="P53" i="1"/>
  <c r="B53" i="1" s="1"/>
  <c r="C53" i="1" s="1"/>
  <c r="B41" i="1"/>
  <c r="C41" i="1" s="1"/>
  <c r="P44" i="1"/>
  <c r="B44" i="1" s="1"/>
  <c r="C44" i="1" s="1"/>
  <c r="B20" i="14" l="1"/>
  <c r="C20" i="14" s="1"/>
  <c r="P23" i="14"/>
  <c r="B20" i="13"/>
  <c r="C20" i="13" s="1"/>
  <c r="P23" i="13"/>
  <c r="P26" i="13" s="1"/>
  <c r="B26" i="13" s="1"/>
  <c r="C26" i="13" s="1"/>
  <c r="B20" i="12"/>
  <c r="C20" i="12" s="1"/>
  <c r="P23" i="12"/>
  <c r="P26" i="12" s="1"/>
  <c r="B26" i="12" s="1"/>
  <c r="C26" i="12" s="1"/>
  <c r="B23" i="11"/>
  <c r="C23" i="11" s="1"/>
  <c r="P26" i="11"/>
  <c r="P26" i="10"/>
  <c r="B20" i="5"/>
  <c r="C20" i="5" s="1"/>
  <c r="P23" i="5"/>
  <c r="B20" i="2"/>
  <c r="C20" i="2" s="1"/>
  <c r="P23" i="2"/>
  <c r="B143" i="1"/>
  <c r="C143" i="1" s="1"/>
  <c r="P146" i="1"/>
  <c r="B116" i="1"/>
  <c r="C116" i="1" s="1"/>
  <c r="P119" i="1"/>
  <c r="B89" i="1"/>
  <c r="C89" i="1" s="1"/>
  <c r="P92" i="1"/>
  <c r="B62" i="1"/>
  <c r="C62" i="1" s="1"/>
  <c r="P65" i="1"/>
  <c r="B23" i="14" l="1"/>
  <c r="C23" i="14" s="1"/>
  <c r="P26" i="14"/>
  <c r="B23" i="13"/>
  <c r="C23" i="13" s="1"/>
  <c r="P29" i="13"/>
  <c r="P29" i="12"/>
  <c r="B23" i="12"/>
  <c r="C23" i="12" s="1"/>
  <c r="P29" i="11"/>
  <c r="B29" i="11" s="1"/>
  <c r="C29" i="11" s="1"/>
  <c r="B26" i="11"/>
  <c r="C26" i="11" s="1"/>
  <c r="P32" i="11"/>
  <c r="B32" i="11" s="1"/>
  <c r="C32" i="11" s="1"/>
  <c r="B26" i="10"/>
  <c r="C26" i="10" s="1"/>
  <c r="P29" i="10"/>
  <c r="P32" i="10"/>
  <c r="B32" i="10" s="1"/>
  <c r="C32" i="10" s="1"/>
  <c r="P35" i="10"/>
  <c r="B35" i="10" s="1"/>
  <c r="C35" i="10" s="1"/>
  <c r="B23" i="5"/>
  <c r="C23" i="5" s="1"/>
  <c r="P26" i="5"/>
  <c r="B23" i="2"/>
  <c r="C23" i="2" s="1"/>
  <c r="P26" i="2"/>
  <c r="B146" i="1"/>
  <c r="C146" i="1" s="1"/>
  <c r="P149" i="1"/>
  <c r="B119" i="1"/>
  <c r="C119" i="1" s="1"/>
  <c r="P122" i="1"/>
  <c r="B92" i="1"/>
  <c r="C92" i="1" s="1"/>
  <c r="P95" i="1"/>
  <c r="B65" i="1"/>
  <c r="C65" i="1" s="1"/>
  <c r="P68" i="1"/>
  <c r="B26" i="14" l="1"/>
  <c r="C26" i="14" s="1"/>
  <c r="P29" i="14"/>
  <c r="B29" i="13"/>
  <c r="C29" i="13" s="1"/>
  <c r="P32" i="13"/>
  <c r="B29" i="12"/>
  <c r="C29" i="12" s="1"/>
  <c r="P32" i="12"/>
  <c r="P35" i="11"/>
  <c r="B29" i="10"/>
  <c r="C29" i="10" s="1"/>
  <c r="P38" i="10"/>
  <c r="B26" i="5"/>
  <c r="C26" i="5" s="1"/>
  <c r="P29" i="5"/>
  <c r="B26" i="2"/>
  <c r="C26" i="2" s="1"/>
  <c r="P29" i="2"/>
  <c r="B149" i="1"/>
  <c r="C149" i="1" s="1"/>
  <c r="P152" i="1"/>
  <c r="B122" i="1"/>
  <c r="C122" i="1" s="1"/>
  <c r="P125" i="1"/>
  <c r="B95" i="1"/>
  <c r="C95" i="1" s="1"/>
  <c r="P98" i="1"/>
  <c r="B68" i="1"/>
  <c r="C68" i="1" s="1"/>
  <c r="P71" i="1"/>
  <c r="B29" i="14" l="1"/>
  <c r="C29" i="14" s="1"/>
  <c r="P32" i="14"/>
  <c r="B32" i="13"/>
  <c r="C32" i="13" s="1"/>
  <c r="P35" i="13"/>
  <c r="B35" i="13" s="1"/>
  <c r="C35" i="13" s="1"/>
  <c r="B32" i="12"/>
  <c r="C32" i="12" s="1"/>
  <c r="P35" i="12"/>
  <c r="B35" i="11"/>
  <c r="C35" i="11" s="1"/>
  <c r="P38" i="11"/>
  <c r="P41" i="11"/>
  <c r="B38" i="10"/>
  <c r="C38" i="10" s="1"/>
  <c r="P41" i="10"/>
  <c r="B29" i="5"/>
  <c r="C29" i="5" s="1"/>
  <c r="P32" i="5"/>
  <c r="B29" i="2"/>
  <c r="C29" i="2" s="1"/>
  <c r="P32" i="2"/>
  <c r="B152" i="1"/>
  <c r="C152" i="1" s="1"/>
  <c r="P155" i="1"/>
  <c r="B125" i="1"/>
  <c r="C125" i="1" s="1"/>
  <c r="P128" i="1"/>
  <c r="B98" i="1"/>
  <c r="C98" i="1" s="1"/>
  <c r="P101" i="1"/>
  <c r="B71" i="1"/>
  <c r="C71" i="1" s="1"/>
  <c r="P74" i="1"/>
  <c r="B32" i="14" l="1"/>
  <c r="C32" i="14" s="1"/>
  <c r="P35" i="14"/>
  <c r="P38" i="13"/>
  <c r="B35" i="12"/>
  <c r="C35" i="12" s="1"/>
  <c r="P38" i="12"/>
  <c r="B38" i="11"/>
  <c r="C38" i="11" s="1"/>
  <c r="B41" i="11"/>
  <c r="C41" i="11" s="1"/>
  <c r="P44" i="11"/>
  <c r="B41" i="10"/>
  <c r="C41" i="10" s="1"/>
  <c r="P44" i="10"/>
  <c r="B44" i="10" s="1"/>
  <c r="C44" i="10" s="1"/>
  <c r="B32" i="5"/>
  <c r="C32" i="5" s="1"/>
  <c r="P35" i="5"/>
  <c r="B32" i="2"/>
  <c r="C32" i="2" s="1"/>
  <c r="P35" i="2"/>
  <c r="B155" i="1"/>
  <c r="C155" i="1" s="1"/>
  <c r="P158" i="1"/>
  <c r="B128" i="1"/>
  <c r="C128" i="1" s="1"/>
  <c r="P131" i="1"/>
  <c r="B101" i="1"/>
  <c r="C101" i="1" s="1"/>
  <c r="P104" i="1"/>
  <c r="B74" i="1"/>
  <c r="C74" i="1" s="1"/>
  <c r="P77" i="1"/>
  <c r="B35" i="14" l="1"/>
  <c r="C35" i="14" s="1"/>
  <c r="P38" i="14"/>
  <c r="B38" i="13"/>
  <c r="C38" i="13" s="1"/>
  <c r="P41" i="13"/>
  <c r="B38" i="12"/>
  <c r="C38" i="12" s="1"/>
  <c r="P41" i="12"/>
  <c r="B44" i="11"/>
  <c r="C44" i="11" s="1"/>
  <c r="P47" i="11"/>
  <c r="P47" i="10"/>
  <c r="B35" i="5"/>
  <c r="C35" i="5" s="1"/>
  <c r="P38" i="5"/>
  <c r="B35" i="2"/>
  <c r="C35" i="2" s="1"/>
  <c r="P38" i="2"/>
  <c r="B158" i="1"/>
  <c r="C158" i="1" s="1"/>
  <c r="P161" i="1"/>
  <c r="B161" i="1" s="1"/>
  <c r="C161" i="1" s="1"/>
  <c r="B131" i="1"/>
  <c r="C131" i="1" s="1"/>
  <c r="P134" i="1"/>
  <c r="B134" i="1" s="1"/>
  <c r="C134" i="1" s="1"/>
  <c r="B104" i="1"/>
  <c r="C104" i="1" s="1"/>
  <c r="P107" i="1"/>
  <c r="B107" i="1" s="1"/>
  <c r="C107" i="1" s="1"/>
  <c r="B77" i="1"/>
  <c r="C77" i="1" s="1"/>
  <c r="P80" i="1"/>
  <c r="B80" i="1" s="1"/>
  <c r="C80" i="1" s="1"/>
  <c r="B38" i="14" l="1"/>
  <c r="C38" i="14" s="1"/>
  <c r="P41" i="14"/>
  <c r="B41" i="13"/>
  <c r="C41" i="13" s="1"/>
  <c r="P44" i="13"/>
  <c r="B41" i="12"/>
  <c r="C41" i="12" s="1"/>
  <c r="P44" i="12"/>
  <c r="B47" i="11"/>
  <c r="C47" i="11" s="1"/>
  <c r="P50" i="11"/>
  <c r="B47" i="10"/>
  <c r="C47" i="10" s="1"/>
  <c r="P50" i="10"/>
  <c r="B38" i="5"/>
  <c r="C38" i="5" s="1"/>
  <c r="P41" i="5"/>
  <c r="B38" i="2"/>
  <c r="C38" i="2" s="1"/>
  <c r="P41" i="2"/>
  <c r="B41" i="14" l="1"/>
  <c r="C41" i="14" s="1"/>
  <c r="P44" i="14"/>
  <c r="B44" i="13"/>
  <c r="C44" i="13" s="1"/>
  <c r="P47" i="13"/>
  <c r="B44" i="12"/>
  <c r="C44" i="12" s="1"/>
  <c r="P47" i="12"/>
  <c r="B50" i="11"/>
  <c r="C50" i="11" s="1"/>
  <c r="P53" i="11"/>
  <c r="B50" i="10"/>
  <c r="C50" i="10" s="1"/>
  <c r="P53" i="10"/>
  <c r="B41" i="5"/>
  <c r="C41" i="5" s="1"/>
  <c r="P44" i="5"/>
  <c r="B41" i="2"/>
  <c r="C41" i="2" s="1"/>
  <c r="P44" i="2"/>
  <c r="B44" i="14" l="1"/>
  <c r="C44" i="14" s="1"/>
  <c r="P47" i="14"/>
  <c r="B47" i="13"/>
  <c r="C47" i="13" s="1"/>
  <c r="P50" i="13"/>
  <c r="B47" i="12"/>
  <c r="C47" i="12" s="1"/>
  <c r="P50" i="12"/>
  <c r="B53" i="11"/>
  <c r="C53" i="11" s="1"/>
  <c r="P56" i="11"/>
  <c r="B53" i="10"/>
  <c r="C53" i="10" s="1"/>
  <c r="P56" i="10"/>
  <c r="B44" i="5"/>
  <c r="C44" i="5" s="1"/>
  <c r="P47" i="5"/>
  <c r="B44" i="2"/>
  <c r="C44" i="2" s="1"/>
  <c r="P47" i="2"/>
  <c r="B47" i="14" l="1"/>
  <c r="C47" i="14" s="1"/>
  <c r="P50" i="14"/>
  <c r="B50" i="13"/>
  <c r="C50" i="13" s="1"/>
  <c r="P53" i="13"/>
  <c r="B50" i="12"/>
  <c r="C50" i="12" s="1"/>
  <c r="P53" i="12"/>
  <c r="B56" i="11"/>
  <c r="C56" i="11" s="1"/>
  <c r="P59" i="11"/>
  <c r="B56" i="10"/>
  <c r="C56" i="10" s="1"/>
  <c r="P59" i="10"/>
  <c r="B47" i="5"/>
  <c r="C47" i="5" s="1"/>
  <c r="P50" i="5"/>
  <c r="B47" i="2"/>
  <c r="C47" i="2" s="1"/>
  <c r="P50" i="2"/>
  <c r="B50" i="14" l="1"/>
  <c r="C50" i="14" s="1"/>
  <c r="P53" i="14"/>
  <c r="B53" i="13"/>
  <c r="C53" i="13" s="1"/>
  <c r="P56" i="13"/>
  <c r="B53" i="12"/>
  <c r="C53" i="12" s="1"/>
  <c r="P56" i="12"/>
  <c r="B59" i="11"/>
  <c r="C59" i="11" s="1"/>
  <c r="P62" i="11"/>
  <c r="B59" i="10"/>
  <c r="C59" i="10" s="1"/>
  <c r="P62" i="10"/>
  <c r="B50" i="5"/>
  <c r="C50" i="5" s="1"/>
  <c r="P53" i="5"/>
  <c r="B50" i="2"/>
  <c r="C50" i="2" s="1"/>
  <c r="P53" i="2"/>
  <c r="B53" i="14" l="1"/>
  <c r="C53" i="14" s="1"/>
  <c r="P56" i="14"/>
  <c r="B56" i="13"/>
  <c r="C56" i="13" s="1"/>
  <c r="P59" i="13"/>
  <c r="B56" i="12"/>
  <c r="C56" i="12" s="1"/>
  <c r="P59" i="12"/>
  <c r="B62" i="11"/>
  <c r="C62" i="11" s="1"/>
  <c r="P65" i="11"/>
  <c r="B62" i="10"/>
  <c r="C62" i="10" s="1"/>
  <c r="P65" i="10"/>
  <c r="B53" i="5"/>
  <c r="C53" i="5" s="1"/>
  <c r="P56" i="5"/>
  <c r="B53" i="2"/>
  <c r="C53" i="2" s="1"/>
  <c r="P56" i="2"/>
  <c r="B56" i="14" l="1"/>
  <c r="C56" i="14" s="1"/>
  <c r="P59" i="14"/>
  <c r="B59" i="13"/>
  <c r="C59" i="13" s="1"/>
  <c r="P62" i="13"/>
  <c r="B59" i="12"/>
  <c r="C59" i="12" s="1"/>
  <c r="P62" i="12"/>
  <c r="B65" i="11"/>
  <c r="C65" i="11" s="1"/>
  <c r="P68" i="11"/>
  <c r="B65" i="10"/>
  <c r="C65" i="10" s="1"/>
  <c r="P68" i="10"/>
  <c r="B56" i="5"/>
  <c r="C56" i="5" s="1"/>
  <c r="P59" i="5"/>
  <c r="B56" i="2"/>
  <c r="C56" i="2" s="1"/>
  <c r="P59" i="2"/>
  <c r="B59" i="14" l="1"/>
  <c r="C59" i="14" s="1"/>
  <c r="P62" i="14"/>
  <c r="B62" i="13"/>
  <c r="C62" i="13" s="1"/>
  <c r="P65" i="13"/>
  <c r="B62" i="12"/>
  <c r="C62" i="12" s="1"/>
  <c r="P65" i="12"/>
  <c r="B68" i="11"/>
  <c r="C68" i="11" s="1"/>
  <c r="P71" i="11"/>
  <c r="B68" i="10"/>
  <c r="C68" i="10" s="1"/>
  <c r="P71" i="10"/>
  <c r="B59" i="5"/>
  <c r="C59" i="5" s="1"/>
  <c r="P62" i="5"/>
  <c r="B59" i="2"/>
  <c r="C59" i="2" s="1"/>
  <c r="P62" i="2"/>
  <c r="B62" i="14" l="1"/>
  <c r="C62" i="14" s="1"/>
  <c r="P65" i="14"/>
  <c r="B65" i="13"/>
  <c r="C65" i="13" s="1"/>
  <c r="P68" i="13"/>
  <c r="B65" i="12"/>
  <c r="C65" i="12" s="1"/>
  <c r="P68" i="12"/>
  <c r="B71" i="11"/>
  <c r="C71" i="11" s="1"/>
  <c r="P74" i="11"/>
  <c r="B71" i="10"/>
  <c r="C71" i="10" s="1"/>
  <c r="P74" i="10"/>
  <c r="B62" i="5"/>
  <c r="C62" i="5" s="1"/>
  <c r="P65" i="5"/>
  <c r="B62" i="2"/>
  <c r="C62" i="2" s="1"/>
  <c r="P65" i="2"/>
  <c r="B65" i="14" l="1"/>
  <c r="C65" i="14" s="1"/>
  <c r="P68" i="14"/>
  <c r="B68" i="13"/>
  <c r="C68" i="13" s="1"/>
  <c r="P71" i="13"/>
  <c r="B68" i="12"/>
  <c r="C68" i="12" s="1"/>
  <c r="P71" i="12"/>
  <c r="B74" i="11"/>
  <c r="C74" i="11" s="1"/>
  <c r="P77" i="11"/>
  <c r="B74" i="10"/>
  <c r="C74" i="10" s="1"/>
  <c r="P77" i="10"/>
  <c r="B65" i="5"/>
  <c r="C65" i="5" s="1"/>
  <c r="P68" i="5"/>
  <c r="B65" i="2"/>
  <c r="C65" i="2" s="1"/>
  <c r="P68" i="2"/>
  <c r="B68" i="14" l="1"/>
  <c r="C68" i="14" s="1"/>
  <c r="P71" i="14"/>
  <c r="B71" i="13"/>
  <c r="C71" i="13" s="1"/>
  <c r="P74" i="13"/>
  <c r="B71" i="12"/>
  <c r="C71" i="12" s="1"/>
  <c r="P74" i="12"/>
  <c r="B77" i="11"/>
  <c r="C77" i="11" s="1"/>
  <c r="P80" i="11"/>
  <c r="B77" i="10"/>
  <c r="C77" i="10" s="1"/>
  <c r="P80" i="10"/>
  <c r="B68" i="5"/>
  <c r="C68" i="5" s="1"/>
  <c r="P71" i="5"/>
  <c r="B68" i="2"/>
  <c r="C68" i="2" s="1"/>
  <c r="P71" i="2"/>
  <c r="B71" i="14" l="1"/>
  <c r="C71" i="14" s="1"/>
  <c r="P74" i="14"/>
  <c r="B74" i="13"/>
  <c r="C74" i="13" s="1"/>
  <c r="P77" i="13"/>
  <c r="B74" i="12"/>
  <c r="C74" i="12" s="1"/>
  <c r="P77" i="12"/>
  <c r="B80" i="11"/>
  <c r="C80" i="11" s="1"/>
  <c r="P83" i="11"/>
  <c r="B80" i="10"/>
  <c r="C80" i="10" s="1"/>
  <c r="P83" i="10"/>
  <c r="B71" i="5"/>
  <c r="C71" i="5" s="1"/>
  <c r="P74" i="5"/>
  <c r="B71" i="2"/>
  <c r="C71" i="2" s="1"/>
  <c r="B74" i="14" l="1"/>
  <c r="C74" i="14" s="1"/>
  <c r="P77" i="14"/>
  <c r="B77" i="13"/>
  <c r="C77" i="13" s="1"/>
  <c r="P80" i="13"/>
  <c r="B77" i="12"/>
  <c r="C77" i="12" s="1"/>
  <c r="P80" i="12"/>
  <c r="B83" i="11"/>
  <c r="C83" i="11" s="1"/>
  <c r="P86" i="11"/>
  <c r="B83" i="10"/>
  <c r="C83" i="10" s="1"/>
  <c r="P86" i="10"/>
  <c r="B74" i="5"/>
  <c r="C74" i="5" s="1"/>
  <c r="P77" i="5"/>
  <c r="B77" i="14" l="1"/>
  <c r="C77" i="14" s="1"/>
  <c r="P80" i="14"/>
  <c r="B80" i="13"/>
  <c r="C80" i="13" s="1"/>
  <c r="P83" i="13"/>
  <c r="B80" i="12"/>
  <c r="C80" i="12" s="1"/>
  <c r="P83" i="12"/>
  <c r="B86" i="11"/>
  <c r="C86" i="11" s="1"/>
  <c r="P89" i="11"/>
  <c r="B86" i="10"/>
  <c r="C86" i="10" s="1"/>
  <c r="P89" i="10"/>
  <c r="B77" i="5"/>
  <c r="C77" i="5" s="1"/>
  <c r="P80" i="5"/>
  <c r="P83" i="5"/>
  <c r="B83" i="5" s="1"/>
  <c r="C83" i="5" s="1"/>
  <c r="P86" i="5"/>
  <c r="B86" i="5" s="1"/>
  <c r="C86" i="5" s="1"/>
  <c r="P89" i="5"/>
  <c r="B89" i="5" s="1"/>
  <c r="C89" i="5" s="1"/>
  <c r="P92" i="5"/>
  <c r="B92" i="5" s="1"/>
  <c r="C92" i="5" s="1"/>
  <c r="P95" i="5"/>
  <c r="B95" i="5" s="1"/>
  <c r="C95" i="5" s="1"/>
  <c r="P98" i="5"/>
  <c r="B98" i="5" s="1"/>
  <c r="C98" i="5" s="1"/>
  <c r="P101" i="5"/>
  <c r="B101" i="5" s="1"/>
  <c r="C101" i="5" s="1"/>
  <c r="P104" i="5"/>
  <c r="B104" i="5" s="1"/>
  <c r="C104" i="5" s="1"/>
  <c r="P107" i="5"/>
  <c r="B107" i="5" s="1"/>
  <c r="C107" i="5" s="1"/>
  <c r="P110" i="5"/>
  <c r="B110" i="5" s="1"/>
  <c r="C110" i="5" s="1"/>
  <c r="P113" i="5"/>
  <c r="B113" i="5" s="1"/>
  <c r="C113" i="5" s="1"/>
  <c r="P116" i="5"/>
  <c r="B116" i="5" s="1"/>
  <c r="C116" i="5" s="1"/>
  <c r="P119" i="5"/>
  <c r="B119" i="5" s="1"/>
  <c r="C119" i="5" s="1"/>
  <c r="P122" i="5"/>
  <c r="B122" i="5" s="1"/>
  <c r="C122" i="5" s="1"/>
  <c r="P125" i="5"/>
  <c r="B125" i="5" s="1"/>
  <c r="C125" i="5" s="1"/>
  <c r="P128" i="5"/>
  <c r="B128" i="5" s="1"/>
  <c r="C128" i="5" s="1"/>
  <c r="P131" i="5"/>
  <c r="B131" i="5" s="1"/>
  <c r="C131" i="5" s="1"/>
  <c r="P134" i="5"/>
  <c r="B134" i="5" s="1"/>
  <c r="C134" i="5" s="1"/>
  <c r="P137" i="5"/>
  <c r="B137" i="5" s="1"/>
  <c r="C137" i="5" s="1"/>
  <c r="B80" i="14" l="1"/>
  <c r="C80" i="14" s="1"/>
  <c r="P83" i="14"/>
  <c r="B83" i="13"/>
  <c r="C83" i="13" s="1"/>
  <c r="P86" i="13"/>
  <c r="B83" i="12"/>
  <c r="C83" i="12" s="1"/>
  <c r="P86" i="12"/>
  <c r="B89" i="11"/>
  <c r="C89" i="11" s="1"/>
  <c r="P92" i="11"/>
  <c r="B89" i="10"/>
  <c r="C89" i="10" s="1"/>
  <c r="P92" i="10"/>
  <c r="B80" i="5"/>
  <c r="C80" i="5" s="1"/>
  <c r="P140" i="5"/>
  <c r="B83" i="14" l="1"/>
  <c r="C83" i="14" s="1"/>
  <c r="P86" i="14"/>
  <c r="B86" i="13"/>
  <c r="C86" i="13" s="1"/>
  <c r="P89" i="13"/>
  <c r="B86" i="12"/>
  <c r="C86" i="12" s="1"/>
  <c r="P89" i="12"/>
  <c r="B92" i="11"/>
  <c r="C92" i="11" s="1"/>
  <c r="P95" i="11"/>
  <c r="B92" i="10"/>
  <c r="C92" i="10" s="1"/>
  <c r="P95" i="10"/>
  <c r="B140" i="5"/>
  <c r="C140" i="5" s="1"/>
  <c r="P143" i="5"/>
  <c r="B143" i="5" s="1"/>
  <c r="C143" i="5" s="1"/>
  <c r="P146" i="5"/>
  <c r="P149" i="5"/>
  <c r="P152" i="5"/>
  <c r="P155" i="5"/>
  <c r="P158" i="5"/>
  <c r="P161" i="5"/>
  <c r="P164" i="5"/>
  <c r="P167" i="5"/>
  <c r="P170" i="5"/>
  <c r="P173" i="5"/>
  <c r="P176" i="5"/>
  <c r="P179" i="5"/>
  <c r="P182" i="5"/>
  <c r="P185" i="5"/>
  <c r="P188" i="5"/>
  <c r="P191" i="5"/>
  <c r="P194" i="5"/>
  <c r="P197" i="5"/>
  <c r="P200" i="5"/>
  <c r="P203" i="5"/>
  <c r="P206" i="5"/>
  <c r="P209" i="5"/>
  <c r="P212" i="5"/>
  <c r="B212" i="5"/>
  <c r="C212" i="5" s="1"/>
  <c r="P215" i="5"/>
  <c r="B86" i="14" l="1"/>
  <c r="C86" i="14" s="1"/>
  <c r="P89" i="14"/>
  <c r="B89" i="13"/>
  <c r="C89" i="13" s="1"/>
  <c r="P92" i="13"/>
  <c r="B89" i="12"/>
  <c r="C89" i="12" s="1"/>
  <c r="P92" i="12"/>
  <c r="B95" i="11"/>
  <c r="C95" i="11" s="1"/>
  <c r="P98" i="11"/>
  <c r="B95" i="10"/>
  <c r="C95" i="10" s="1"/>
  <c r="P98" i="10"/>
  <c r="B209" i="5"/>
  <c r="C209" i="5" s="1"/>
  <c r="B206" i="5"/>
  <c r="C206" i="5" s="1"/>
  <c r="B203" i="5"/>
  <c r="C203" i="5" s="1"/>
  <c r="B200" i="5"/>
  <c r="C200" i="5" s="1"/>
  <c r="B197" i="5"/>
  <c r="C197" i="5" s="1"/>
  <c r="B194" i="5"/>
  <c r="C194" i="5" s="1"/>
  <c r="B191" i="5"/>
  <c r="C191" i="5" s="1"/>
  <c r="B188" i="5"/>
  <c r="C188" i="5" s="1"/>
  <c r="B185" i="5"/>
  <c r="C185" i="5" s="1"/>
  <c r="B182" i="5"/>
  <c r="C182" i="5" s="1"/>
  <c r="B179" i="5"/>
  <c r="C179" i="5" s="1"/>
  <c r="B176" i="5"/>
  <c r="C176" i="5" s="1"/>
  <c r="B173" i="5"/>
  <c r="C173" i="5" s="1"/>
  <c r="B170" i="5"/>
  <c r="C170" i="5" s="1"/>
  <c r="B167" i="5"/>
  <c r="C167" i="5" s="1"/>
  <c r="B164" i="5"/>
  <c r="C164" i="5" s="1"/>
  <c r="B161" i="5"/>
  <c r="C161" i="5" s="1"/>
  <c r="B158" i="5"/>
  <c r="C158" i="5" s="1"/>
  <c r="B155" i="5"/>
  <c r="C155" i="5" s="1"/>
  <c r="B152" i="5"/>
  <c r="C152" i="5" s="1"/>
  <c r="B149" i="5"/>
  <c r="C149" i="5" s="1"/>
  <c r="B146" i="5"/>
  <c r="C146" i="5" s="1"/>
  <c r="B215" i="5"/>
  <c r="C215" i="5" s="1"/>
  <c r="P218" i="5"/>
  <c r="B89" i="14" l="1"/>
  <c r="C89" i="14" s="1"/>
  <c r="P92" i="14"/>
  <c r="B92" i="13"/>
  <c r="C92" i="13" s="1"/>
  <c r="P95" i="13"/>
  <c r="B92" i="12"/>
  <c r="C92" i="12" s="1"/>
  <c r="P95" i="12"/>
  <c r="B98" i="11"/>
  <c r="C98" i="11" s="1"/>
  <c r="P101" i="11"/>
  <c r="B98" i="10"/>
  <c r="C98" i="10" s="1"/>
  <c r="P101" i="10"/>
  <c r="B218" i="5"/>
  <c r="C218" i="5" s="1"/>
  <c r="P221" i="5"/>
  <c r="B92" i="14" l="1"/>
  <c r="C92" i="14" s="1"/>
  <c r="P95" i="14"/>
  <c r="B95" i="13"/>
  <c r="C95" i="13" s="1"/>
  <c r="P98" i="13"/>
  <c r="B95" i="12"/>
  <c r="C95" i="12" s="1"/>
  <c r="P98" i="12"/>
  <c r="B101" i="11"/>
  <c r="C101" i="11" s="1"/>
  <c r="P104" i="11"/>
  <c r="B101" i="10"/>
  <c r="C101" i="10" s="1"/>
  <c r="P104" i="10"/>
  <c r="B221" i="5"/>
  <c r="C221" i="5" s="1"/>
  <c r="P224" i="5"/>
  <c r="B95" i="14" l="1"/>
  <c r="C95" i="14" s="1"/>
  <c r="P98" i="14"/>
  <c r="B98" i="13"/>
  <c r="C98" i="13" s="1"/>
  <c r="P101" i="13"/>
  <c r="B98" i="12"/>
  <c r="C98" i="12" s="1"/>
  <c r="P101" i="12"/>
  <c r="B104" i="11"/>
  <c r="C104" i="11" s="1"/>
  <c r="P107" i="11"/>
  <c r="B104" i="10"/>
  <c r="C104" i="10" s="1"/>
  <c r="P107" i="10"/>
  <c r="B224" i="5"/>
  <c r="C224" i="5" s="1"/>
  <c r="P227" i="5"/>
  <c r="B98" i="14" l="1"/>
  <c r="C98" i="14" s="1"/>
  <c r="P101" i="14"/>
  <c r="B101" i="13"/>
  <c r="C101" i="13" s="1"/>
  <c r="P104" i="13"/>
  <c r="B101" i="12"/>
  <c r="C101" i="12" s="1"/>
  <c r="P104" i="12"/>
  <c r="B107" i="11"/>
  <c r="C107" i="11" s="1"/>
  <c r="P110" i="11"/>
  <c r="B107" i="10"/>
  <c r="C107" i="10" s="1"/>
  <c r="P110" i="10"/>
  <c r="B227" i="5"/>
  <c r="C227" i="5" s="1"/>
  <c r="P230" i="5"/>
  <c r="B101" i="14" l="1"/>
  <c r="C101" i="14" s="1"/>
  <c r="P104" i="14"/>
  <c r="B104" i="13"/>
  <c r="C104" i="13" s="1"/>
  <c r="P107" i="13"/>
  <c r="B104" i="12"/>
  <c r="C104" i="12" s="1"/>
  <c r="P107" i="12"/>
  <c r="B110" i="11"/>
  <c r="C110" i="11" s="1"/>
  <c r="P113" i="11"/>
  <c r="B110" i="10"/>
  <c r="C110" i="10" s="1"/>
  <c r="P113" i="10"/>
  <c r="B230" i="5"/>
  <c r="C230" i="5" s="1"/>
  <c r="P233" i="5"/>
  <c r="B104" i="14" l="1"/>
  <c r="C104" i="14" s="1"/>
  <c r="P107" i="14"/>
  <c r="B107" i="13"/>
  <c r="C107" i="13" s="1"/>
  <c r="P110" i="13"/>
  <c r="B107" i="12"/>
  <c r="C107" i="12" s="1"/>
  <c r="P110" i="12"/>
  <c r="B113" i="11"/>
  <c r="C113" i="11" s="1"/>
  <c r="P116" i="11"/>
  <c r="B113" i="10"/>
  <c r="C113" i="10" s="1"/>
  <c r="P116" i="10"/>
  <c r="B233" i="5"/>
  <c r="C233" i="5" s="1"/>
  <c r="P236" i="5"/>
  <c r="B107" i="14" l="1"/>
  <c r="C107" i="14" s="1"/>
  <c r="P110" i="14"/>
  <c r="B110" i="13"/>
  <c r="C110" i="13" s="1"/>
  <c r="P113" i="13"/>
  <c r="B110" i="12"/>
  <c r="C110" i="12" s="1"/>
  <c r="P113" i="12"/>
  <c r="B116" i="11"/>
  <c r="C116" i="11" s="1"/>
  <c r="P119" i="11"/>
  <c r="B116" i="10"/>
  <c r="C116" i="10" s="1"/>
  <c r="P119" i="10"/>
  <c r="B236" i="5"/>
  <c r="C236" i="5" s="1"/>
  <c r="P239" i="5"/>
  <c r="B110" i="14" l="1"/>
  <c r="C110" i="14" s="1"/>
  <c r="P113" i="14"/>
  <c r="B113" i="13"/>
  <c r="C113" i="13" s="1"/>
  <c r="P116" i="13"/>
  <c r="B113" i="12"/>
  <c r="C113" i="12" s="1"/>
  <c r="P116" i="12"/>
  <c r="B119" i="11"/>
  <c r="C119" i="11" s="1"/>
  <c r="P122" i="11"/>
  <c r="B119" i="10"/>
  <c r="C119" i="10" s="1"/>
  <c r="P122" i="10"/>
  <c r="B239" i="5"/>
  <c r="C239" i="5" s="1"/>
  <c r="P242" i="5"/>
  <c r="B113" i="14" l="1"/>
  <c r="C113" i="14" s="1"/>
  <c r="P116" i="14"/>
  <c r="B116" i="13"/>
  <c r="C116" i="13" s="1"/>
  <c r="P119" i="13"/>
  <c r="B116" i="12"/>
  <c r="C116" i="12" s="1"/>
  <c r="P119" i="12"/>
  <c r="B122" i="11"/>
  <c r="C122" i="11" s="1"/>
  <c r="P125" i="11"/>
  <c r="B122" i="10"/>
  <c r="C122" i="10" s="1"/>
  <c r="P125" i="10"/>
  <c r="B242" i="5"/>
  <c r="C242" i="5" s="1"/>
  <c r="P245" i="5"/>
  <c r="B116" i="14" l="1"/>
  <c r="C116" i="14" s="1"/>
  <c r="P119" i="14"/>
  <c r="B119" i="13"/>
  <c r="C119" i="13" s="1"/>
  <c r="P122" i="13"/>
  <c r="B119" i="12"/>
  <c r="C119" i="12" s="1"/>
  <c r="P122" i="12"/>
  <c r="B125" i="11"/>
  <c r="C125" i="11" s="1"/>
  <c r="P128" i="11"/>
  <c r="B125" i="10"/>
  <c r="C125" i="10" s="1"/>
  <c r="P128" i="10"/>
  <c r="B245" i="5"/>
  <c r="C245" i="5" s="1"/>
  <c r="P248" i="5"/>
  <c r="B119" i="14" l="1"/>
  <c r="C119" i="14" s="1"/>
  <c r="P122" i="14"/>
  <c r="B122" i="13"/>
  <c r="C122" i="13" s="1"/>
  <c r="P125" i="13"/>
  <c r="B122" i="12"/>
  <c r="C122" i="12" s="1"/>
  <c r="P125" i="12"/>
  <c r="B128" i="11"/>
  <c r="C128" i="11" s="1"/>
  <c r="P131" i="11"/>
  <c r="B128" i="10"/>
  <c r="C128" i="10" s="1"/>
  <c r="P131" i="10"/>
  <c r="B248" i="5"/>
  <c r="C248" i="5" s="1"/>
  <c r="P251" i="5"/>
  <c r="B122" i="14" l="1"/>
  <c r="C122" i="14" s="1"/>
  <c r="P125" i="14"/>
  <c r="B125" i="13"/>
  <c r="C125" i="13" s="1"/>
  <c r="P128" i="13"/>
  <c r="B125" i="12"/>
  <c r="C125" i="12" s="1"/>
  <c r="P128" i="12"/>
  <c r="B131" i="11"/>
  <c r="C131" i="11" s="1"/>
  <c r="P134" i="11"/>
  <c r="B131" i="10"/>
  <c r="C131" i="10" s="1"/>
  <c r="P134" i="10"/>
  <c r="B251" i="5"/>
  <c r="C251" i="5" s="1"/>
  <c r="P254" i="5"/>
  <c r="B125" i="14" l="1"/>
  <c r="C125" i="14" s="1"/>
  <c r="P128" i="14"/>
  <c r="B128" i="13"/>
  <c r="C128" i="13" s="1"/>
  <c r="P131" i="13"/>
  <c r="B128" i="12"/>
  <c r="C128" i="12" s="1"/>
  <c r="P131" i="12"/>
  <c r="B134" i="11"/>
  <c r="C134" i="11" s="1"/>
  <c r="P137" i="11"/>
  <c r="B134" i="10"/>
  <c r="C134" i="10" s="1"/>
  <c r="P137" i="10"/>
  <c r="B254" i="5"/>
  <c r="C254" i="5" s="1"/>
  <c r="P257" i="5"/>
  <c r="B128" i="14" l="1"/>
  <c r="C128" i="14" s="1"/>
  <c r="P131" i="14"/>
  <c r="B131" i="13"/>
  <c r="C131" i="13" s="1"/>
  <c r="P134" i="13"/>
  <c r="B131" i="12"/>
  <c r="C131" i="12" s="1"/>
  <c r="P134" i="12"/>
  <c r="B137" i="11"/>
  <c r="C137" i="11" s="1"/>
  <c r="P140" i="11"/>
  <c r="B137" i="10"/>
  <c r="C137" i="10" s="1"/>
  <c r="P140" i="10"/>
  <c r="B257" i="5"/>
  <c r="C257" i="5" s="1"/>
  <c r="P260" i="5"/>
  <c r="B131" i="14" l="1"/>
  <c r="C131" i="14" s="1"/>
  <c r="P134" i="14"/>
  <c r="B134" i="13"/>
  <c r="C134" i="13" s="1"/>
  <c r="P137" i="13"/>
  <c r="B134" i="12"/>
  <c r="C134" i="12" s="1"/>
  <c r="P137" i="12"/>
  <c r="B140" i="11"/>
  <c r="C140" i="11" s="1"/>
  <c r="P143" i="11"/>
  <c r="B140" i="10"/>
  <c r="C140" i="10" s="1"/>
  <c r="P143" i="10"/>
  <c r="B260" i="5"/>
  <c r="C260" i="5" s="1"/>
  <c r="P263" i="5"/>
  <c r="B134" i="14" l="1"/>
  <c r="C134" i="14" s="1"/>
  <c r="P137" i="14"/>
  <c r="B137" i="13"/>
  <c r="C137" i="13" s="1"/>
  <c r="P140" i="13"/>
  <c r="B137" i="12"/>
  <c r="C137" i="12" s="1"/>
  <c r="P140" i="12"/>
  <c r="B143" i="11"/>
  <c r="C143" i="11" s="1"/>
  <c r="P146" i="11"/>
  <c r="B143" i="10"/>
  <c r="C143" i="10" s="1"/>
  <c r="P146" i="10"/>
  <c r="B263" i="5"/>
  <c r="C263" i="5" s="1"/>
  <c r="P266" i="5"/>
  <c r="B137" i="14" l="1"/>
  <c r="C137" i="14" s="1"/>
  <c r="P140" i="14"/>
  <c r="B140" i="13"/>
  <c r="C140" i="13" s="1"/>
  <c r="P143" i="13"/>
  <c r="B140" i="12"/>
  <c r="C140" i="12" s="1"/>
  <c r="P143" i="12"/>
  <c r="B146" i="11"/>
  <c r="C146" i="11" s="1"/>
  <c r="P149" i="11"/>
  <c r="B146" i="10"/>
  <c r="C146" i="10" s="1"/>
  <c r="P149" i="10"/>
  <c r="B266" i="5"/>
  <c r="C266" i="5" s="1"/>
  <c r="P269" i="5"/>
  <c r="B140" i="14" l="1"/>
  <c r="C140" i="14" s="1"/>
  <c r="P143" i="14"/>
  <c r="B143" i="13"/>
  <c r="C143" i="13" s="1"/>
  <c r="P146" i="13"/>
  <c r="B143" i="12"/>
  <c r="C143" i="12" s="1"/>
  <c r="P146" i="12"/>
  <c r="B149" i="11"/>
  <c r="C149" i="11" s="1"/>
  <c r="P152" i="11"/>
  <c r="B149" i="10"/>
  <c r="C149" i="10" s="1"/>
  <c r="P152" i="10"/>
  <c r="B269" i="5"/>
  <c r="C269" i="5" s="1"/>
  <c r="P272" i="5"/>
  <c r="P275" i="5"/>
  <c r="B143" i="14" l="1"/>
  <c r="C143" i="14" s="1"/>
  <c r="P146" i="14"/>
  <c r="B146" i="13"/>
  <c r="C146" i="13" s="1"/>
  <c r="P149" i="13"/>
  <c r="B146" i="12"/>
  <c r="C146" i="12" s="1"/>
  <c r="P149" i="12"/>
  <c r="B152" i="11"/>
  <c r="C152" i="11" s="1"/>
  <c r="P155" i="11"/>
  <c r="B152" i="10"/>
  <c r="C152" i="10" s="1"/>
  <c r="P155" i="10"/>
  <c r="B275" i="5"/>
  <c r="C275" i="5" s="1"/>
  <c r="B272" i="5"/>
  <c r="C272" i="5" s="1"/>
  <c r="P278" i="5"/>
  <c r="B146" i="14" l="1"/>
  <c r="C146" i="14" s="1"/>
  <c r="P149" i="14"/>
  <c r="B149" i="13"/>
  <c r="C149" i="13" s="1"/>
  <c r="P152" i="13"/>
  <c r="B149" i="12"/>
  <c r="C149" i="12" s="1"/>
  <c r="P152" i="12"/>
  <c r="B155" i="11"/>
  <c r="C155" i="11" s="1"/>
  <c r="P158" i="11"/>
  <c r="B155" i="10"/>
  <c r="C155" i="10" s="1"/>
  <c r="P158" i="10"/>
  <c r="B278" i="5"/>
  <c r="C278" i="5" s="1"/>
  <c r="P281" i="5"/>
  <c r="B149" i="14" l="1"/>
  <c r="C149" i="14" s="1"/>
  <c r="P152" i="14"/>
  <c r="B152" i="13"/>
  <c r="C152" i="13" s="1"/>
  <c r="P155" i="13"/>
  <c r="B152" i="12"/>
  <c r="C152" i="12" s="1"/>
  <c r="P155" i="12"/>
  <c r="B158" i="11"/>
  <c r="C158" i="11" s="1"/>
  <c r="P161" i="11"/>
  <c r="B158" i="10"/>
  <c r="C158" i="10" s="1"/>
  <c r="P161" i="10"/>
  <c r="B281" i="5"/>
  <c r="C281" i="5" s="1"/>
  <c r="P284" i="5"/>
  <c r="B152" i="14" l="1"/>
  <c r="C152" i="14" s="1"/>
  <c r="P155" i="14"/>
  <c r="B155" i="13"/>
  <c r="C155" i="13" s="1"/>
  <c r="P158" i="13"/>
  <c r="B155" i="12"/>
  <c r="C155" i="12" s="1"/>
  <c r="P158" i="12"/>
  <c r="B161" i="11"/>
  <c r="C161" i="11" s="1"/>
  <c r="P164" i="11"/>
  <c r="B161" i="10"/>
  <c r="C161" i="10" s="1"/>
  <c r="P164" i="10"/>
  <c r="B284" i="5"/>
  <c r="C284" i="5" s="1"/>
  <c r="P287" i="5"/>
  <c r="B155" i="14" l="1"/>
  <c r="C155" i="14" s="1"/>
  <c r="P158" i="14"/>
  <c r="B158" i="13"/>
  <c r="C158" i="13" s="1"/>
  <c r="P161" i="13"/>
  <c r="B158" i="12"/>
  <c r="C158" i="12" s="1"/>
  <c r="P161" i="12"/>
  <c r="B164" i="11"/>
  <c r="C164" i="11" s="1"/>
  <c r="P167" i="11"/>
  <c r="B164" i="10"/>
  <c r="C164" i="10" s="1"/>
  <c r="P167" i="10"/>
  <c r="B287" i="5"/>
  <c r="C287" i="5" s="1"/>
  <c r="P290" i="5"/>
  <c r="B158" i="14" l="1"/>
  <c r="C158" i="14" s="1"/>
  <c r="P161" i="14"/>
  <c r="B161" i="13"/>
  <c r="C161" i="13" s="1"/>
  <c r="P164" i="13"/>
  <c r="B161" i="12"/>
  <c r="C161" i="12" s="1"/>
  <c r="P164" i="12"/>
  <c r="B167" i="11"/>
  <c r="C167" i="11" s="1"/>
  <c r="P170" i="11"/>
  <c r="B167" i="10"/>
  <c r="C167" i="10" s="1"/>
  <c r="P170" i="10"/>
  <c r="B290" i="5"/>
  <c r="C290" i="5" s="1"/>
  <c r="P293" i="5"/>
  <c r="B161" i="14" l="1"/>
  <c r="C161" i="14" s="1"/>
  <c r="P164" i="14"/>
  <c r="B164" i="13"/>
  <c r="C164" i="13" s="1"/>
  <c r="P167" i="13"/>
  <c r="B164" i="12"/>
  <c r="C164" i="12" s="1"/>
  <c r="P167" i="12"/>
  <c r="B170" i="11"/>
  <c r="C170" i="11" s="1"/>
  <c r="P173" i="11"/>
  <c r="B170" i="10"/>
  <c r="C170" i="10" s="1"/>
  <c r="P173" i="10"/>
  <c r="B293" i="5"/>
  <c r="C293" i="5" s="1"/>
  <c r="P296" i="5"/>
  <c r="B164" i="14" l="1"/>
  <c r="C164" i="14" s="1"/>
  <c r="P167" i="14"/>
  <c r="B167" i="13"/>
  <c r="C167" i="13" s="1"/>
  <c r="P170" i="13"/>
  <c r="B167" i="12"/>
  <c r="C167" i="12" s="1"/>
  <c r="P170" i="12"/>
  <c r="B173" i="11"/>
  <c r="C173" i="11" s="1"/>
  <c r="P176" i="11"/>
  <c r="B173" i="10"/>
  <c r="C173" i="10" s="1"/>
  <c r="P176" i="10"/>
  <c r="B296" i="5"/>
  <c r="C296" i="5" s="1"/>
  <c r="P299" i="5"/>
  <c r="B167" i="14" l="1"/>
  <c r="C167" i="14" s="1"/>
  <c r="P170" i="14"/>
  <c r="B170" i="13"/>
  <c r="C170" i="13" s="1"/>
  <c r="P173" i="13"/>
  <c r="B170" i="12"/>
  <c r="C170" i="12" s="1"/>
  <c r="P173" i="12"/>
  <c r="B176" i="11"/>
  <c r="C176" i="11" s="1"/>
  <c r="P179" i="11"/>
  <c r="B176" i="10"/>
  <c r="C176" i="10" s="1"/>
  <c r="P179" i="10"/>
  <c r="B299" i="5"/>
  <c r="C299" i="5" s="1"/>
  <c r="P302" i="5"/>
  <c r="B170" i="14" l="1"/>
  <c r="C170" i="14" s="1"/>
  <c r="P173" i="14"/>
  <c r="B173" i="13"/>
  <c r="C173" i="13" s="1"/>
  <c r="P176" i="13"/>
  <c r="B173" i="12"/>
  <c r="C173" i="12" s="1"/>
  <c r="P176" i="12"/>
  <c r="B179" i="11"/>
  <c r="C179" i="11" s="1"/>
  <c r="P182" i="11"/>
  <c r="B179" i="10"/>
  <c r="C179" i="10" s="1"/>
  <c r="P182" i="10"/>
  <c r="B302" i="5"/>
  <c r="C302" i="5" s="1"/>
  <c r="P305" i="5"/>
  <c r="B173" i="14" l="1"/>
  <c r="C173" i="14" s="1"/>
  <c r="P176" i="14"/>
  <c r="B176" i="13"/>
  <c r="C176" i="13" s="1"/>
  <c r="P179" i="13"/>
  <c r="B176" i="12"/>
  <c r="C176" i="12" s="1"/>
  <c r="P179" i="12"/>
  <c r="B182" i="11"/>
  <c r="C182" i="11" s="1"/>
  <c r="P185" i="11"/>
  <c r="B182" i="10"/>
  <c r="C182" i="10" s="1"/>
  <c r="P185" i="10"/>
  <c r="B305" i="5"/>
  <c r="C305" i="5" s="1"/>
  <c r="P308" i="5"/>
  <c r="B176" i="14" l="1"/>
  <c r="C176" i="14" s="1"/>
  <c r="P179" i="14"/>
  <c r="B179" i="13"/>
  <c r="C179" i="13" s="1"/>
  <c r="P182" i="13"/>
  <c r="B179" i="12"/>
  <c r="C179" i="12" s="1"/>
  <c r="P182" i="12"/>
  <c r="B185" i="11"/>
  <c r="C185" i="11" s="1"/>
  <c r="P188" i="11"/>
  <c r="B185" i="10"/>
  <c r="C185" i="10" s="1"/>
  <c r="P188" i="10"/>
  <c r="B308" i="5"/>
  <c r="C308" i="5" s="1"/>
  <c r="P311" i="5"/>
  <c r="B179" i="14" l="1"/>
  <c r="C179" i="14" s="1"/>
  <c r="P182" i="14"/>
  <c r="B182" i="13"/>
  <c r="C182" i="13" s="1"/>
  <c r="P185" i="13"/>
  <c r="B182" i="12"/>
  <c r="C182" i="12" s="1"/>
  <c r="P185" i="12"/>
  <c r="B188" i="11"/>
  <c r="C188" i="11" s="1"/>
  <c r="P191" i="11"/>
  <c r="B188" i="10"/>
  <c r="C188" i="10" s="1"/>
  <c r="P191" i="10"/>
  <c r="B311" i="5"/>
  <c r="C311" i="5" s="1"/>
  <c r="P314" i="5"/>
  <c r="B182" i="14" l="1"/>
  <c r="C182" i="14" s="1"/>
  <c r="P185" i="14"/>
  <c r="B185" i="13"/>
  <c r="C185" i="13" s="1"/>
  <c r="P188" i="13"/>
  <c r="B185" i="12"/>
  <c r="C185" i="12" s="1"/>
  <c r="P188" i="12"/>
  <c r="B191" i="11"/>
  <c r="C191" i="11" s="1"/>
  <c r="P194" i="11"/>
  <c r="B191" i="10"/>
  <c r="C191" i="10" s="1"/>
  <c r="P194" i="10"/>
  <c r="B314" i="5"/>
  <c r="C314" i="5" s="1"/>
  <c r="P317" i="5"/>
  <c r="B185" i="14" l="1"/>
  <c r="C185" i="14" s="1"/>
  <c r="P188" i="14"/>
  <c r="B188" i="13"/>
  <c r="C188" i="13" s="1"/>
  <c r="P191" i="13"/>
  <c r="B188" i="12"/>
  <c r="C188" i="12" s="1"/>
  <c r="P191" i="12"/>
  <c r="B194" i="11"/>
  <c r="C194" i="11" s="1"/>
  <c r="P197" i="11"/>
  <c r="B194" i="10"/>
  <c r="C194" i="10" s="1"/>
  <c r="P197" i="10"/>
  <c r="B317" i="5"/>
  <c r="C317" i="5" s="1"/>
  <c r="P320" i="5"/>
  <c r="B188" i="14" l="1"/>
  <c r="C188" i="14" s="1"/>
  <c r="P191" i="14"/>
  <c r="B191" i="13"/>
  <c r="C191" i="13" s="1"/>
  <c r="P194" i="13"/>
  <c r="B191" i="12"/>
  <c r="C191" i="12" s="1"/>
  <c r="P194" i="12"/>
  <c r="B197" i="11"/>
  <c r="C197" i="11" s="1"/>
  <c r="P200" i="11"/>
  <c r="B197" i="10"/>
  <c r="C197" i="10" s="1"/>
  <c r="P200" i="10"/>
  <c r="B320" i="5"/>
  <c r="C320" i="5" s="1"/>
  <c r="P323" i="5"/>
  <c r="B191" i="14" l="1"/>
  <c r="C191" i="14" s="1"/>
  <c r="P194" i="14"/>
  <c r="B194" i="13"/>
  <c r="C194" i="13" s="1"/>
  <c r="P197" i="13"/>
  <c r="B194" i="12"/>
  <c r="C194" i="12" s="1"/>
  <c r="P197" i="12"/>
  <c r="B200" i="11"/>
  <c r="C200" i="11" s="1"/>
  <c r="P203" i="11"/>
  <c r="B200" i="10"/>
  <c r="C200" i="10" s="1"/>
  <c r="P203" i="10"/>
  <c r="B323" i="5"/>
  <c r="C323" i="5" s="1"/>
  <c r="P326" i="5"/>
  <c r="B194" i="14" l="1"/>
  <c r="C194" i="14" s="1"/>
  <c r="P197" i="14"/>
  <c r="B197" i="13"/>
  <c r="C197" i="13" s="1"/>
  <c r="P200" i="13"/>
  <c r="B197" i="12"/>
  <c r="C197" i="12" s="1"/>
  <c r="P200" i="12"/>
  <c r="B203" i="11"/>
  <c r="C203" i="11" s="1"/>
  <c r="P206" i="11"/>
  <c r="B203" i="10"/>
  <c r="C203" i="10" s="1"/>
  <c r="P206" i="10"/>
  <c r="B326" i="5"/>
  <c r="C326" i="5" s="1"/>
  <c r="P329" i="5"/>
  <c r="B197" i="14" l="1"/>
  <c r="C197" i="14" s="1"/>
  <c r="P200" i="14"/>
  <c r="B200" i="13"/>
  <c r="C200" i="13" s="1"/>
  <c r="P203" i="13"/>
  <c r="B200" i="12"/>
  <c r="C200" i="12" s="1"/>
  <c r="P203" i="12"/>
  <c r="B206" i="11"/>
  <c r="C206" i="11" s="1"/>
  <c r="P209" i="11"/>
  <c r="B206" i="10"/>
  <c r="C206" i="10" s="1"/>
  <c r="P209" i="10"/>
  <c r="B329" i="5"/>
  <c r="C329" i="5" s="1"/>
  <c r="P332" i="5"/>
  <c r="B200" i="14" l="1"/>
  <c r="C200" i="14" s="1"/>
  <c r="P203" i="14"/>
  <c r="B203" i="13"/>
  <c r="C203" i="13" s="1"/>
  <c r="P206" i="13"/>
  <c r="B203" i="12"/>
  <c r="C203" i="12" s="1"/>
  <c r="P206" i="12"/>
  <c r="B209" i="11"/>
  <c r="C209" i="11" s="1"/>
  <c r="P212" i="11"/>
  <c r="B209" i="10"/>
  <c r="C209" i="10" s="1"/>
  <c r="P212" i="10"/>
  <c r="B332" i="5"/>
  <c r="C332" i="5" s="1"/>
  <c r="P335" i="5"/>
  <c r="B203" i="14" l="1"/>
  <c r="C203" i="14" s="1"/>
  <c r="P206" i="14"/>
  <c r="B206" i="13"/>
  <c r="C206" i="13" s="1"/>
  <c r="P209" i="13"/>
  <c r="B206" i="12"/>
  <c r="C206" i="12" s="1"/>
  <c r="P209" i="12"/>
  <c r="B212" i="11"/>
  <c r="C212" i="11" s="1"/>
  <c r="P215" i="11"/>
  <c r="B212" i="10"/>
  <c r="C212" i="10" s="1"/>
  <c r="P215" i="10"/>
  <c r="B335" i="5"/>
  <c r="C335" i="5" s="1"/>
  <c r="P338" i="5"/>
  <c r="B206" i="14" l="1"/>
  <c r="C206" i="14" s="1"/>
  <c r="P209" i="14"/>
  <c r="B209" i="13"/>
  <c r="C209" i="13" s="1"/>
  <c r="P212" i="13"/>
  <c r="B209" i="12"/>
  <c r="C209" i="12" s="1"/>
  <c r="P212" i="12"/>
  <c r="B215" i="11"/>
  <c r="C215" i="11" s="1"/>
  <c r="P218" i="11"/>
  <c r="B215" i="10"/>
  <c r="C215" i="10" s="1"/>
  <c r="P218" i="10"/>
  <c r="B338" i="5"/>
  <c r="C338" i="5" s="1"/>
  <c r="P341" i="5"/>
  <c r="B209" i="14" l="1"/>
  <c r="C209" i="14" s="1"/>
  <c r="P212" i="14"/>
  <c r="B212" i="13"/>
  <c r="C212" i="13" s="1"/>
  <c r="P215" i="13"/>
  <c r="B212" i="12"/>
  <c r="C212" i="12" s="1"/>
  <c r="P215" i="12"/>
  <c r="B218" i="11"/>
  <c r="C218" i="11" s="1"/>
  <c r="P221" i="11"/>
  <c r="B218" i="10"/>
  <c r="C218" i="10" s="1"/>
  <c r="P221" i="10"/>
  <c r="B341" i="5"/>
  <c r="C341" i="5" s="1"/>
  <c r="P344" i="5"/>
  <c r="B212" i="14" l="1"/>
  <c r="C212" i="14" s="1"/>
  <c r="P215" i="14"/>
  <c r="B215" i="13"/>
  <c r="C215" i="13" s="1"/>
  <c r="P218" i="13"/>
  <c r="B215" i="12"/>
  <c r="C215" i="12" s="1"/>
  <c r="P218" i="12"/>
  <c r="B221" i="11"/>
  <c r="C221" i="11" s="1"/>
  <c r="P224" i="11"/>
  <c r="B221" i="10"/>
  <c r="C221" i="10" s="1"/>
  <c r="P224" i="10"/>
  <c r="B344" i="5"/>
  <c r="C344" i="5" s="1"/>
  <c r="P347" i="5"/>
  <c r="P350" i="5"/>
  <c r="P353" i="5"/>
  <c r="P356" i="5"/>
  <c r="P359" i="5"/>
  <c r="P362" i="5"/>
  <c r="P365" i="5"/>
  <c r="P368" i="5"/>
  <c r="P371" i="5"/>
  <c r="P374" i="5"/>
  <c r="P377" i="5"/>
  <c r="P380" i="5"/>
  <c r="P383" i="5"/>
  <c r="P386" i="5"/>
  <c r="P389" i="5"/>
  <c r="P392" i="5"/>
  <c r="P395" i="5"/>
  <c r="P398" i="5"/>
  <c r="B215" i="14" l="1"/>
  <c r="C215" i="14" s="1"/>
  <c r="P218" i="14"/>
  <c r="B218" i="13"/>
  <c r="C218" i="13" s="1"/>
  <c r="P221" i="13"/>
  <c r="B218" i="12"/>
  <c r="C218" i="12" s="1"/>
  <c r="P221" i="12"/>
  <c r="B224" i="11"/>
  <c r="C224" i="11" s="1"/>
  <c r="P227" i="11"/>
  <c r="B224" i="10"/>
  <c r="C224" i="10" s="1"/>
  <c r="P227" i="10"/>
  <c r="B398" i="5"/>
  <c r="C398" i="5" s="1"/>
  <c r="B395" i="5"/>
  <c r="C395" i="5" s="1"/>
  <c r="B392" i="5"/>
  <c r="C392" i="5" s="1"/>
  <c r="B389" i="5"/>
  <c r="C389" i="5" s="1"/>
  <c r="B386" i="5"/>
  <c r="C386" i="5" s="1"/>
  <c r="B383" i="5"/>
  <c r="C383" i="5" s="1"/>
  <c r="B380" i="5"/>
  <c r="C380" i="5" s="1"/>
  <c r="B377" i="5"/>
  <c r="C377" i="5" s="1"/>
  <c r="B374" i="5"/>
  <c r="C374" i="5" s="1"/>
  <c r="B371" i="5"/>
  <c r="C371" i="5" s="1"/>
  <c r="B368" i="5"/>
  <c r="C368" i="5" s="1"/>
  <c r="B365" i="5"/>
  <c r="C365" i="5" s="1"/>
  <c r="B362" i="5"/>
  <c r="C362" i="5" s="1"/>
  <c r="B359" i="5"/>
  <c r="C359" i="5" s="1"/>
  <c r="B356" i="5"/>
  <c r="C356" i="5" s="1"/>
  <c r="B353" i="5"/>
  <c r="C353" i="5" s="1"/>
  <c r="B350" i="5"/>
  <c r="C350" i="5" s="1"/>
  <c r="B347" i="5"/>
  <c r="C347" i="5" s="1"/>
  <c r="P401" i="5"/>
  <c r="B218" i="14" l="1"/>
  <c r="C218" i="14" s="1"/>
  <c r="P221" i="14"/>
  <c r="B221" i="13"/>
  <c r="C221" i="13" s="1"/>
  <c r="P224" i="13"/>
  <c r="B221" i="12"/>
  <c r="C221" i="12" s="1"/>
  <c r="P224" i="12"/>
  <c r="B227" i="11"/>
  <c r="C227" i="11" s="1"/>
  <c r="P230" i="11"/>
  <c r="B227" i="10"/>
  <c r="C227" i="10" s="1"/>
  <c r="P230" i="10"/>
  <c r="B401" i="5"/>
  <c r="C401" i="5" s="1"/>
  <c r="P404" i="5"/>
  <c r="P407" i="5"/>
  <c r="B221" i="14" l="1"/>
  <c r="C221" i="14" s="1"/>
  <c r="P224" i="14"/>
  <c r="B224" i="13"/>
  <c r="C224" i="13" s="1"/>
  <c r="P227" i="13"/>
  <c r="B224" i="12"/>
  <c r="C224" i="12" s="1"/>
  <c r="P227" i="12"/>
  <c r="B230" i="11"/>
  <c r="C230" i="11" s="1"/>
  <c r="P233" i="11"/>
  <c r="B230" i="10"/>
  <c r="C230" i="10" s="1"/>
  <c r="P233" i="10"/>
  <c r="B407" i="5"/>
  <c r="C407" i="5" s="1"/>
  <c r="P410" i="5"/>
  <c r="B404" i="5"/>
  <c r="C404" i="5" s="1"/>
  <c r="B224" i="14" l="1"/>
  <c r="C224" i="14" s="1"/>
  <c r="P227" i="14"/>
  <c r="B227" i="13"/>
  <c r="C227" i="13" s="1"/>
  <c r="P230" i="13"/>
  <c r="B227" i="12"/>
  <c r="C227" i="12" s="1"/>
  <c r="P230" i="12"/>
  <c r="B233" i="11"/>
  <c r="C233" i="11" s="1"/>
  <c r="P236" i="11"/>
  <c r="B233" i="10"/>
  <c r="C233" i="10" s="1"/>
  <c r="P236" i="10"/>
  <c r="B410" i="5"/>
  <c r="C410" i="5" s="1"/>
  <c r="P413" i="5"/>
  <c r="B227" i="14" l="1"/>
  <c r="C227" i="14" s="1"/>
  <c r="P230" i="14"/>
  <c r="B230" i="13"/>
  <c r="C230" i="13" s="1"/>
  <c r="P233" i="13"/>
  <c r="B230" i="12"/>
  <c r="C230" i="12" s="1"/>
  <c r="P233" i="12"/>
  <c r="B236" i="11"/>
  <c r="C236" i="11" s="1"/>
  <c r="P239" i="11"/>
  <c r="B236" i="10"/>
  <c r="C236" i="10" s="1"/>
  <c r="P239" i="10"/>
  <c r="B413" i="5"/>
  <c r="C413" i="5" s="1"/>
  <c r="P416" i="5"/>
  <c r="B230" i="14" l="1"/>
  <c r="C230" i="14" s="1"/>
  <c r="P233" i="14"/>
  <c r="B233" i="13"/>
  <c r="C233" i="13" s="1"/>
  <c r="P236" i="13"/>
  <c r="B233" i="12"/>
  <c r="C233" i="12" s="1"/>
  <c r="P236" i="12"/>
  <c r="B239" i="11"/>
  <c r="C239" i="11" s="1"/>
  <c r="P242" i="11"/>
  <c r="B239" i="10"/>
  <c r="C239" i="10" s="1"/>
  <c r="P242" i="10"/>
  <c r="B416" i="5"/>
  <c r="C416" i="5" s="1"/>
  <c r="P419" i="5"/>
  <c r="B233" i="14" l="1"/>
  <c r="C233" i="14" s="1"/>
  <c r="P236" i="14"/>
  <c r="B236" i="13"/>
  <c r="C236" i="13" s="1"/>
  <c r="P239" i="13"/>
  <c r="B236" i="12"/>
  <c r="C236" i="12" s="1"/>
  <c r="P239" i="12"/>
  <c r="B242" i="11"/>
  <c r="C242" i="11" s="1"/>
  <c r="P245" i="11"/>
  <c r="B242" i="10"/>
  <c r="C242" i="10" s="1"/>
  <c r="P245" i="10"/>
  <c r="B419" i="5"/>
  <c r="C419" i="5" s="1"/>
  <c r="P422" i="5"/>
  <c r="B236" i="14" l="1"/>
  <c r="C236" i="14" s="1"/>
  <c r="P239" i="14"/>
  <c r="B239" i="13"/>
  <c r="C239" i="13" s="1"/>
  <c r="P242" i="13"/>
  <c r="B239" i="12"/>
  <c r="C239" i="12" s="1"/>
  <c r="P242" i="12"/>
  <c r="B245" i="11"/>
  <c r="C245" i="11" s="1"/>
  <c r="P248" i="11"/>
  <c r="B245" i="10"/>
  <c r="C245" i="10" s="1"/>
  <c r="P248" i="10"/>
  <c r="B422" i="5"/>
  <c r="C422" i="5" s="1"/>
  <c r="P425" i="5"/>
  <c r="B239" i="14" l="1"/>
  <c r="C239" i="14" s="1"/>
  <c r="P242" i="14"/>
  <c r="B242" i="13"/>
  <c r="C242" i="13" s="1"/>
  <c r="P245" i="13"/>
  <c r="B242" i="12"/>
  <c r="C242" i="12" s="1"/>
  <c r="P245" i="12"/>
  <c r="B248" i="11"/>
  <c r="C248" i="11" s="1"/>
  <c r="P251" i="11"/>
  <c r="B248" i="10"/>
  <c r="C248" i="10" s="1"/>
  <c r="P251" i="10"/>
  <c r="B425" i="5"/>
  <c r="C425" i="5" s="1"/>
  <c r="P428" i="5"/>
  <c r="B242" i="14" l="1"/>
  <c r="C242" i="14" s="1"/>
  <c r="P245" i="14"/>
  <c r="B245" i="13"/>
  <c r="C245" i="13" s="1"/>
  <c r="P248" i="13"/>
  <c r="B245" i="12"/>
  <c r="C245" i="12" s="1"/>
  <c r="P248" i="12"/>
  <c r="B251" i="11"/>
  <c r="C251" i="11" s="1"/>
  <c r="P254" i="11"/>
  <c r="B251" i="10"/>
  <c r="C251" i="10" s="1"/>
  <c r="P254" i="10"/>
  <c r="B428" i="5"/>
  <c r="C428" i="5" s="1"/>
  <c r="P431" i="5"/>
  <c r="B245" i="14" l="1"/>
  <c r="C245" i="14" s="1"/>
  <c r="B248" i="13"/>
  <c r="C248" i="13" s="1"/>
  <c r="P251" i="13"/>
  <c r="B248" i="12"/>
  <c r="C248" i="12" s="1"/>
  <c r="P251" i="12"/>
  <c r="B254" i="11"/>
  <c r="C254" i="11" s="1"/>
  <c r="P257" i="11"/>
  <c r="B254" i="10"/>
  <c r="C254" i="10" s="1"/>
  <c r="P257" i="10"/>
  <c r="B431" i="5"/>
  <c r="C431" i="5" s="1"/>
  <c r="P434" i="5"/>
  <c r="B251" i="13" l="1"/>
  <c r="C251" i="13" s="1"/>
  <c r="P254" i="13"/>
  <c r="B251" i="12"/>
  <c r="C251" i="12" s="1"/>
  <c r="P254" i="12"/>
  <c r="B257" i="11"/>
  <c r="C257" i="11" s="1"/>
  <c r="P260" i="11"/>
  <c r="B257" i="10"/>
  <c r="C257" i="10" s="1"/>
  <c r="P260" i="10"/>
  <c r="B434" i="5"/>
  <c r="C434" i="5" s="1"/>
  <c r="P437" i="5"/>
  <c r="B254" i="13" l="1"/>
  <c r="C254" i="13" s="1"/>
  <c r="P257" i="13"/>
  <c r="B254" i="12"/>
  <c r="C254" i="12" s="1"/>
  <c r="P257" i="12"/>
  <c r="B260" i="11"/>
  <c r="C260" i="11" s="1"/>
  <c r="P263" i="11"/>
  <c r="B260" i="10"/>
  <c r="C260" i="10" s="1"/>
  <c r="P263" i="10"/>
  <c r="B437" i="5"/>
  <c r="C437" i="5" s="1"/>
  <c r="P440" i="5"/>
  <c r="B257" i="13" l="1"/>
  <c r="C257" i="13" s="1"/>
  <c r="P260" i="13"/>
  <c r="B257" i="12"/>
  <c r="C257" i="12" s="1"/>
  <c r="P260" i="12"/>
  <c r="B263" i="11"/>
  <c r="C263" i="11" s="1"/>
  <c r="P266" i="11"/>
  <c r="B263" i="10"/>
  <c r="C263" i="10" s="1"/>
  <c r="P266" i="10"/>
  <c r="B440" i="5"/>
  <c r="C440" i="5" s="1"/>
  <c r="P443" i="5"/>
  <c r="B260" i="13" l="1"/>
  <c r="C260" i="13" s="1"/>
  <c r="P263" i="13"/>
  <c r="B260" i="12"/>
  <c r="C260" i="12" s="1"/>
  <c r="P263" i="12"/>
  <c r="B266" i="11"/>
  <c r="C266" i="11" s="1"/>
  <c r="P269" i="11"/>
  <c r="B266" i="10"/>
  <c r="C266" i="10" s="1"/>
  <c r="P269" i="10"/>
  <c r="B443" i="5"/>
  <c r="C443" i="5" s="1"/>
  <c r="P446" i="5"/>
  <c r="B263" i="13" l="1"/>
  <c r="C263" i="13" s="1"/>
  <c r="P266" i="13"/>
  <c r="B263" i="12"/>
  <c r="C263" i="12" s="1"/>
  <c r="P266" i="12"/>
  <c r="B269" i="11"/>
  <c r="C269" i="11" s="1"/>
  <c r="P272" i="11"/>
  <c r="B269" i="10"/>
  <c r="C269" i="10" s="1"/>
  <c r="P272" i="10"/>
  <c r="B446" i="5"/>
  <c r="C446" i="5" s="1"/>
  <c r="P449" i="5"/>
  <c r="B266" i="13" l="1"/>
  <c r="C266" i="13" s="1"/>
  <c r="P269" i="13"/>
  <c r="B266" i="12"/>
  <c r="C266" i="12" s="1"/>
  <c r="P269" i="12"/>
  <c r="B272" i="11"/>
  <c r="C272" i="11" s="1"/>
  <c r="P275" i="11"/>
  <c r="B272" i="10"/>
  <c r="C272" i="10" s="1"/>
  <c r="P275" i="10"/>
  <c r="B449" i="5"/>
  <c r="C449" i="5" s="1"/>
  <c r="P452" i="5"/>
  <c r="B269" i="13" l="1"/>
  <c r="C269" i="13" s="1"/>
  <c r="P272" i="13"/>
  <c r="B269" i="12"/>
  <c r="C269" i="12" s="1"/>
  <c r="P272" i="12"/>
  <c r="B275" i="11"/>
  <c r="C275" i="11" s="1"/>
  <c r="P278" i="11"/>
  <c r="B275" i="10"/>
  <c r="C275" i="10" s="1"/>
  <c r="P278" i="10"/>
  <c r="B452" i="5"/>
  <c r="C452" i="5" s="1"/>
  <c r="P455" i="5"/>
  <c r="B272" i="13" l="1"/>
  <c r="C272" i="13" s="1"/>
  <c r="P275" i="13"/>
  <c r="B272" i="12"/>
  <c r="C272" i="12" s="1"/>
  <c r="P275" i="12"/>
  <c r="B278" i="11"/>
  <c r="C278" i="11" s="1"/>
  <c r="P281" i="11"/>
  <c r="B278" i="10"/>
  <c r="C278" i="10" s="1"/>
  <c r="P281" i="10"/>
  <c r="B455" i="5"/>
  <c r="C455" i="5" s="1"/>
  <c r="P458" i="5"/>
  <c r="B275" i="13" l="1"/>
  <c r="C275" i="13" s="1"/>
  <c r="P278" i="13"/>
  <c r="B275" i="12"/>
  <c r="C275" i="12" s="1"/>
  <c r="P278" i="12"/>
  <c r="B281" i="11"/>
  <c r="C281" i="11" s="1"/>
  <c r="P284" i="11"/>
  <c r="B281" i="10"/>
  <c r="C281" i="10" s="1"/>
  <c r="P284" i="10"/>
  <c r="B458" i="5"/>
  <c r="C458" i="5" s="1"/>
  <c r="P461" i="5"/>
  <c r="B278" i="13" l="1"/>
  <c r="C278" i="13" s="1"/>
  <c r="P281" i="13"/>
  <c r="B278" i="12"/>
  <c r="C278" i="12" s="1"/>
  <c r="P281" i="12"/>
  <c r="B284" i="11"/>
  <c r="C284" i="11" s="1"/>
  <c r="P287" i="11"/>
  <c r="B284" i="10"/>
  <c r="C284" i="10" s="1"/>
  <c r="P287" i="10"/>
  <c r="B461" i="5"/>
  <c r="C461" i="5" s="1"/>
  <c r="P464" i="5"/>
  <c r="B281" i="13" l="1"/>
  <c r="C281" i="13" s="1"/>
  <c r="P284" i="13"/>
  <c r="B281" i="12"/>
  <c r="C281" i="12" s="1"/>
  <c r="P284" i="12"/>
  <c r="B287" i="11"/>
  <c r="C287" i="11" s="1"/>
  <c r="P290" i="11"/>
  <c r="B287" i="10"/>
  <c r="C287" i="10" s="1"/>
  <c r="P290" i="10"/>
  <c r="B464" i="5"/>
  <c r="C464" i="5" s="1"/>
  <c r="P467" i="5"/>
  <c r="B284" i="13" l="1"/>
  <c r="C284" i="13" s="1"/>
  <c r="P287" i="13"/>
  <c r="B284" i="12"/>
  <c r="C284" i="12" s="1"/>
  <c r="P287" i="12"/>
  <c r="B290" i="11"/>
  <c r="C290" i="11" s="1"/>
  <c r="P293" i="11"/>
  <c r="B290" i="10"/>
  <c r="C290" i="10" s="1"/>
  <c r="P293" i="10"/>
  <c r="B467" i="5"/>
  <c r="C467" i="5" s="1"/>
  <c r="P470" i="5"/>
  <c r="B287" i="13" l="1"/>
  <c r="C287" i="13" s="1"/>
  <c r="P290" i="13"/>
  <c r="B287" i="12"/>
  <c r="C287" i="12" s="1"/>
  <c r="P290" i="12"/>
  <c r="B293" i="11"/>
  <c r="C293" i="11" s="1"/>
  <c r="P296" i="11"/>
  <c r="B293" i="10"/>
  <c r="C293" i="10" s="1"/>
  <c r="P296" i="10"/>
  <c r="B470" i="5"/>
  <c r="C470" i="5" s="1"/>
  <c r="P473" i="5"/>
  <c r="B290" i="13" l="1"/>
  <c r="C290" i="13" s="1"/>
  <c r="P293" i="13"/>
  <c r="B290" i="12"/>
  <c r="C290" i="12" s="1"/>
  <c r="P293" i="12"/>
  <c r="B296" i="11"/>
  <c r="C296" i="11" s="1"/>
  <c r="P299" i="11"/>
  <c r="B296" i="10"/>
  <c r="C296" i="10" s="1"/>
  <c r="P299" i="10"/>
  <c r="B473" i="5"/>
  <c r="C473" i="5" s="1"/>
  <c r="P476" i="5"/>
  <c r="B293" i="13" l="1"/>
  <c r="C293" i="13" s="1"/>
  <c r="P296" i="13"/>
  <c r="B293" i="12"/>
  <c r="C293" i="12" s="1"/>
  <c r="P296" i="12"/>
  <c r="B299" i="11"/>
  <c r="C299" i="11" s="1"/>
  <c r="P302" i="11"/>
  <c r="B299" i="10"/>
  <c r="C299" i="10" s="1"/>
  <c r="P302" i="10"/>
  <c r="B476" i="5"/>
  <c r="C476" i="5" s="1"/>
  <c r="P479" i="5"/>
  <c r="B296" i="13" l="1"/>
  <c r="C296" i="13" s="1"/>
  <c r="P299" i="13"/>
  <c r="B296" i="12"/>
  <c r="C296" i="12" s="1"/>
  <c r="P299" i="12"/>
  <c r="B302" i="11"/>
  <c r="C302" i="11" s="1"/>
  <c r="P305" i="11"/>
  <c r="B302" i="10"/>
  <c r="C302" i="10" s="1"/>
  <c r="P305" i="10"/>
  <c r="B479" i="5"/>
  <c r="C479" i="5" s="1"/>
  <c r="P482" i="5"/>
  <c r="B299" i="13" l="1"/>
  <c r="C299" i="13" s="1"/>
  <c r="P302" i="13"/>
  <c r="B299" i="12"/>
  <c r="C299" i="12" s="1"/>
  <c r="P302" i="12"/>
  <c r="B305" i="11"/>
  <c r="C305" i="11" s="1"/>
  <c r="P308" i="11"/>
  <c r="B305" i="10"/>
  <c r="C305" i="10" s="1"/>
  <c r="P308" i="10"/>
  <c r="B482" i="5"/>
  <c r="C482" i="5" s="1"/>
  <c r="P485" i="5"/>
  <c r="B302" i="13" l="1"/>
  <c r="C302" i="13" s="1"/>
  <c r="P305" i="13"/>
  <c r="B302" i="12"/>
  <c r="C302" i="12" s="1"/>
  <c r="P305" i="12"/>
  <c r="B308" i="11"/>
  <c r="C308" i="11" s="1"/>
  <c r="P311" i="11"/>
  <c r="B308" i="10"/>
  <c r="C308" i="10" s="1"/>
  <c r="P311" i="10"/>
  <c r="B485" i="5"/>
  <c r="C485" i="5" s="1"/>
  <c r="P488" i="5"/>
  <c r="B305" i="13" l="1"/>
  <c r="C305" i="13" s="1"/>
  <c r="P308" i="13"/>
  <c r="B305" i="12"/>
  <c r="C305" i="12" s="1"/>
  <c r="P308" i="12"/>
  <c r="B311" i="11"/>
  <c r="C311" i="11" s="1"/>
  <c r="P314" i="11"/>
  <c r="B311" i="10"/>
  <c r="C311" i="10" s="1"/>
  <c r="P314" i="10"/>
  <c r="B488" i="5"/>
  <c r="C488" i="5" s="1"/>
  <c r="P491" i="5"/>
  <c r="B308" i="13" l="1"/>
  <c r="C308" i="13" s="1"/>
  <c r="P311" i="13"/>
  <c r="B308" i="12"/>
  <c r="C308" i="12" s="1"/>
  <c r="P311" i="12"/>
  <c r="B314" i="11"/>
  <c r="C314" i="11" s="1"/>
  <c r="P317" i="11"/>
  <c r="B314" i="10"/>
  <c r="C314" i="10" s="1"/>
  <c r="P317" i="10"/>
  <c r="B491" i="5"/>
  <c r="C491" i="5" s="1"/>
  <c r="P494" i="5"/>
  <c r="B311" i="13" l="1"/>
  <c r="C311" i="13" s="1"/>
  <c r="P314" i="13"/>
  <c r="B311" i="12"/>
  <c r="C311" i="12" s="1"/>
  <c r="P314" i="12"/>
  <c r="B317" i="11"/>
  <c r="C317" i="11" s="1"/>
  <c r="P320" i="11"/>
  <c r="B317" i="10"/>
  <c r="C317" i="10" s="1"/>
  <c r="P320" i="10"/>
  <c r="B494" i="5"/>
  <c r="C494" i="5" s="1"/>
  <c r="P497" i="5"/>
  <c r="B314" i="13" l="1"/>
  <c r="C314" i="13" s="1"/>
  <c r="P317" i="13"/>
  <c r="B314" i="12"/>
  <c r="C314" i="12" s="1"/>
  <c r="P317" i="12"/>
  <c r="B320" i="11"/>
  <c r="C320" i="11" s="1"/>
  <c r="P323" i="11"/>
  <c r="B320" i="10"/>
  <c r="C320" i="10" s="1"/>
  <c r="P323" i="10"/>
  <c r="B497" i="5"/>
  <c r="C497" i="5" s="1"/>
  <c r="P500" i="5"/>
  <c r="B317" i="13" l="1"/>
  <c r="C317" i="13" s="1"/>
  <c r="P320" i="13"/>
  <c r="B317" i="12"/>
  <c r="C317" i="12" s="1"/>
  <c r="P320" i="12"/>
  <c r="B323" i="11"/>
  <c r="C323" i="11" s="1"/>
  <c r="P326" i="11"/>
  <c r="B323" i="10"/>
  <c r="C323" i="10" s="1"/>
  <c r="P326" i="10"/>
  <c r="B500" i="5"/>
  <c r="C500" i="5" s="1"/>
  <c r="P503" i="5"/>
  <c r="B320" i="13" l="1"/>
  <c r="C320" i="13" s="1"/>
  <c r="P323" i="13"/>
  <c r="B320" i="12"/>
  <c r="C320" i="12" s="1"/>
  <c r="P323" i="12"/>
  <c r="B326" i="11"/>
  <c r="C326" i="11" s="1"/>
  <c r="P329" i="11"/>
  <c r="B326" i="10"/>
  <c r="C326" i="10" s="1"/>
  <c r="P329" i="10"/>
  <c r="B503" i="5"/>
  <c r="C503" i="5" s="1"/>
  <c r="P506" i="5"/>
  <c r="B323" i="13" l="1"/>
  <c r="C323" i="13" s="1"/>
  <c r="P326" i="13"/>
  <c r="B323" i="12"/>
  <c r="C323" i="12" s="1"/>
  <c r="P326" i="12"/>
  <c r="B329" i="11"/>
  <c r="C329" i="11" s="1"/>
  <c r="P332" i="11"/>
  <c r="B329" i="10"/>
  <c r="C329" i="10" s="1"/>
  <c r="P332" i="10"/>
  <c r="B506" i="5"/>
  <c r="C506" i="5" s="1"/>
  <c r="P509" i="5"/>
  <c r="B326" i="13" l="1"/>
  <c r="C326" i="13" s="1"/>
  <c r="P329" i="13"/>
  <c r="B326" i="12"/>
  <c r="C326" i="12" s="1"/>
  <c r="P329" i="12"/>
  <c r="B332" i="11"/>
  <c r="C332" i="11" s="1"/>
  <c r="P335" i="11"/>
  <c r="B332" i="10"/>
  <c r="C332" i="10" s="1"/>
  <c r="P335" i="10"/>
  <c r="B509" i="5"/>
  <c r="C509" i="5" s="1"/>
  <c r="P512" i="5"/>
  <c r="B329" i="13" l="1"/>
  <c r="C329" i="13" s="1"/>
  <c r="P332" i="13"/>
  <c r="B329" i="12"/>
  <c r="C329" i="12" s="1"/>
  <c r="P332" i="12"/>
  <c r="B335" i="11"/>
  <c r="C335" i="11" s="1"/>
  <c r="P338" i="11"/>
  <c r="B335" i="10"/>
  <c r="C335" i="10" s="1"/>
  <c r="P338" i="10"/>
  <c r="B512" i="5"/>
  <c r="C512" i="5" s="1"/>
  <c r="P515" i="5"/>
  <c r="B332" i="13" l="1"/>
  <c r="C332" i="13" s="1"/>
  <c r="P335" i="13"/>
  <c r="B332" i="12"/>
  <c r="C332" i="12" s="1"/>
  <c r="P335" i="12"/>
  <c r="B338" i="11"/>
  <c r="C338" i="11" s="1"/>
  <c r="P341" i="11"/>
  <c r="B338" i="10"/>
  <c r="C338" i="10" s="1"/>
  <c r="P341" i="10"/>
  <c r="B515" i="5"/>
  <c r="C515" i="5" s="1"/>
  <c r="P518" i="5"/>
  <c r="B335" i="13" l="1"/>
  <c r="C335" i="13" s="1"/>
  <c r="P338" i="13"/>
  <c r="B335" i="12"/>
  <c r="C335" i="12" s="1"/>
  <c r="P338" i="12"/>
  <c r="B341" i="11"/>
  <c r="C341" i="11" s="1"/>
  <c r="P344" i="11"/>
  <c r="B341" i="10"/>
  <c r="C341" i="10" s="1"/>
  <c r="P344" i="10"/>
  <c r="B518" i="5"/>
  <c r="C518" i="5" s="1"/>
  <c r="P521" i="5"/>
  <c r="B338" i="13" l="1"/>
  <c r="C338" i="13" s="1"/>
  <c r="P341" i="13"/>
  <c r="B338" i="12"/>
  <c r="C338" i="12" s="1"/>
  <c r="P341" i="12"/>
  <c r="B344" i="11"/>
  <c r="C344" i="11" s="1"/>
  <c r="P347" i="11"/>
  <c r="B344" i="10"/>
  <c r="C344" i="10" s="1"/>
  <c r="P347" i="10"/>
  <c r="B521" i="5"/>
  <c r="C521" i="5" s="1"/>
  <c r="P524" i="5"/>
  <c r="B341" i="13" l="1"/>
  <c r="C341" i="13" s="1"/>
  <c r="P344" i="13"/>
  <c r="B341" i="12"/>
  <c r="C341" i="12" s="1"/>
  <c r="P344" i="12"/>
  <c r="B347" i="11"/>
  <c r="C347" i="11" s="1"/>
  <c r="P350" i="11"/>
  <c r="B347" i="10"/>
  <c r="C347" i="10" s="1"/>
  <c r="P350" i="10"/>
  <c r="B524" i="5"/>
  <c r="C524" i="5" s="1"/>
  <c r="P527" i="5"/>
  <c r="B344" i="13" l="1"/>
  <c r="C344" i="13" s="1"/>
  <c r="P347" i="13"/>
  <c r="B344" i="12"/>
  <c r="C344" i="12" s="1"/>
  <c r="P347" i="12"/>
  <c r="B350" i="11"/>
  <c r="C350" i="11" s="1"/>
  <c r="P353" i="11"/>
  <c r="B350" i="10"/>
  <c r="C350" i="10" s="1"/>
  <c r="P353" i="10"/>
  <c r="B527" i="5"/>
  <c r="C527" i="5" s="1"/>
  <c r="P530" i="5"/>
  <c r="B347" i="13" l="1"/>
  <c r="C347" i="13" s="1"/>
  <c r="P350" i="13"/>
  <c r="B347" i="12"/>
  <c r="C347" i="12" s="1"/>
  <c r="P350" i="12"/>
  <c r="B353" i="11"/>
  <c r="C353" i="11" s="1"/>
  <c r="P356" i="11"/>
  <c r="B353" i="10"/>
  <c r="C353" i="10" s="1"/>
  <c r="P356" i="10"/>
  <c r="B530" i="5"/>
  <c r="C530" i="5" s="1"/>
  <c r="P533" i="5"/>
  <c r="B350" i="13" l="1"/>
  <c r="C350" i="13" s="1"/>
  <c r="P353" i="13"/>
  <c r="B350" i="12"/>
  <c r="C350" i="12" s="1"/>
  <c r="P353" i="12"/>
  <c r="B356" i="11"/>
  <c r="C356" i="11" s="1"/>
  <c r="P359" i="11"/>
  <c r="B356" i="10"/>
  <c r="C356" i="10" s="1"/>
  <c r="P359" i="10"/>
  <c r="B533" i="5"/>
  <c r="C533" i="5" s="1"/>
  <c r="P536" i="5"/>
  <c r="B353" i="13" l="1"/>
  <c r="C353" i="13" s="1"/>
  <c r="P356" i="13"/>
  <c r="B353" i="12"/>
  <c r="C353" i="12" s="1"/>
  <c r="P356" i="12"/>
  <c r="B359" i="11"/>
  <c r="C359" i="11" s="1"/>
  <c r="P362" i="11"/>
  <c r="B359" i="10"/>
  <c r="C359" i="10" s="1"/>
  <c r="P362" i="10"/>
  <c r="B536" i="5"/>
  <c r="C536" i="5" s="1"/>
  <c r="P539" i="5"/>
  <c r="B356" i="13" l="1"/>
  <c r="C356" i="13" s="1"/>
  <c r="P359" i="13"/>
  <c r="B356" i="12"/>
  <c r="C356" i="12" s="1"/>
  <c r="P359" i="12"/>
  <c r="B362" i="11"/>
  <c r="C362" i="11" s="1"/>
  <c r="P365" i="11"/>
  <c r="B362" i="10"/>
  <c r="C362" i="10" s="1"/>
  <c r="P365" i="10"/>
  <c r="B539" i="5"/>
  <c r="C539" i="5" s="1"/>
  <c r="P542" i="5"/>
  <c r="B359" i="13" l="1"/>
  <c r="C359" i="13" s="1"/>
  <c r="P362" i="13"/>
  <c r="B359" i="12"/>
  <c r="C359" i="12" s="1"/>
  <c r="P362" i="12"/>
  <c r="B365" i="11"/>
  <c r="C365" i="11" s="1"/>
  <c r="P368" i="11"/>
  <c r="B365" i="10"/>
  <c r="C365" i="10" s="1"/>
  <c r="P368" i="10"/>
  <c r="B542" i="5"/>
  <c r="C542" i="5" s="1"/>
  <c r="P545" i="5"/>
  <c r="B362" i="13" l="1"/>
  <c r="C362" i="13" s="1"/>
  <c r="P365" i="13"/>
  <c r="B362" i="12"/>
  <c r="C362" i="12" s="1"/>
  <c r="P365" i="12"/>
  <c r="B368" i="11"/>
  <c r="C368" i="11" s="1"/>
  <c r="P371" i="11"/>
  <c r="B368" i="10"/>
  <c r="C368" i="10" s="1"/>
  <c r="P371" i="10"/>
  <c r="B545" i="5"/>
  <c r="C545" i="5" s="1"/>
  <c r="P548" i="5"/>
  <c r="B365" i="13" l="1"/>
  <c r="C365" i="13" s="1"/>
  <c r="P368" i="13"/>
  <c r="B365" i="12"/>
  <c r="C365" i="12" s="1"/>
  <c r="P368" i="12"/>
  <c r="B371" i="11"/>
  <c r="C371" i="11" s="1"/>
  <c r="P374" i="11"/>
  <c r="B371" i="10"/>
  <c r="C371" i="10" s="1"/>
  <c r="P374" i="10"/>
  <c r="B548" i="5"/>
  <c r="C548" i="5" s="1"/>
  <c r="P551" i="5"/>
  <c r="B368" i="13" l="1"/>
  <c r="C368" i="13" s="1"/>
  <c r="P371" i="13"/>
  <c r="B368" i="12"/>
  <c r="C368" i="12" s="1"/>
  <c r="P371" i="12"/>
  <c r="B374" i="11"/>
  <c r="C374" i="11" s="1"/>
  <c r="P377" i="11"/>
  <c r="B374" i="10"/>
  <c r="C374" i="10" s="1"/>
  <c r="P377" i="10"/>
  <c r="B551" i="5"/>
  <c r="C551" i="5" s="1"/>
  <c r="P554" i="5"/>
  <c r="B371" i="13" l="1"/>
  <c r="C371" i="13" s="1"/>
  <c r="P374" i="13"/>
  <c r="B371" i="12"/>
  <c r="C371" i="12" s="1"/>
  <c r="P374" i="12"/>
  <c r="B377" i="11"/>
  <c r="C377" i="11" s="1"/>
  <c r="P380" i="11"/>
  <c r="B377" i="10"/>
  <c r="C377" i="10" s="1"/>
  <c r="P380" i="10"/>
  <c r="B554" i="5"/>
  <c r="C554" i="5" s="1"/>
  <c r="P557" i="5"/>
  <c r="B374" i="13" l="1"/>
  <c r="C374" i="13" s="1"/>
  <c r="P377" i="13"/>
  <c r="B374" i="12"/>
  <c r="C374" i="12" s="1"/>
  <c r="P377" i="12"/>
  <c r="B380" i="11"/>
  <c r="C380" i="11" s="1"/>
  <c r="P383" i="11"/>
  <c r="B380" i="10"/>
  <c r="C380" i="10" s="1"/>
  <c r="P383" i="10"/>
  <c r="B557" i="5"/>
  <c r="C557" i="5" s="1"/>
  <c r="P560" i="5"/>
  <c r="B377" i="13" l="1"/>
  <c r="C377" i="13" s="1"/>
  <c r="P380" i="13"/>
  <c r="B377" i="12"/>
  <c r="C377" i="12" s="1"/>
  <c r="P380" i="12"/>
  <c r="B383" i="11"/>
  <c r="C383" i="11" s="1"/>
  <c r="P386" i="11"/>
  <c r="B383" i="10"/>
  <c r="C383" i="10" s="1"/>
  <c r="P386" i="10"/>
  <c r="B560" i="5"/>
  <c r="C560" i="5" s="1"/>
  <c r="P563" i="5"/>
  <c r="B380" i="13" l="1"/>
  <c r="C380" i="13" s="1"/>
  <c r="P383" i="13"/>
  <c r="B380" i="12"/>
  <c r="C380" i="12" s="1"/>
  <c r="P383" i="12"/>
  <c r="B386" i="11"/>
  <c r="C386" i="11" s="1"/>
  <c r="P389" i="11"/>
  <c r="B386" i="10"/>
  <c r="C386" i="10" s="1"/>
  <c r="P389" i="10"/>
  <c r="B563" i="5"/>
  <c r="C563" i="5" s="1"/>
  <c r="P566" i="5"/>
  <c r="B383" i="13" l="1"/>
  <c r="C383" i="13" s="1"/>
  <c r="P386" i="13"/>
  <c r="B383" i="12"/>
  <c r="C383" i="12" s="1"/>
  <c r="P386" i="12"/>
  <c r="B389" i="11"/>
  <c r="C389" i="11" s="1"/>
  <c r="P392" i="11"/>
  <c r="B389" i="10"/>
  <c r="C389" i="10" s="1"/>
  <c r="P392" i="10"/>
  <c r="B566" i="5"/>
  <c r="C566" i="5" s="1"/>
  <c r="P569" i="5"/>
  <c r="B386" i="13" l="1"/>
  <c r="C386" i="13" s="1"/>
  <c r="P389" i="13"/>
  <c r="B386" i="12"/>
  <c r="C386" i="12" s="1"/>
  <c r="P389" i="12"/>
  <c r="B392" i="11"/>
  <c r="C392" i="11" s="1"/>
  <c r="P395" i="11"/>
  <c r="B392" i="10"/>
  <c r="C392" i="10" s="1"/>
  <c r="P395" i="10"/>
  <c r="B569" i="5"/>
  <c r="C569" i="5" s="1"/>
  <c r="P572" i="5"/>
  <c r="B389" i="13" l="1"/>
  <c r="C389" i="13" s="1"/>
  <c r="P392" i="13"/>
  <c r="B389" i="12"/>
  <c r="C389" i="12" s="1"/>
  <c r="P392" i="12"/>
  <c r="B395" i="11"/>
  <c r="C395" i="11" s="1"/>
  <c r="P398" i="11"/>
  <c r="B395" i="10"/>
  <c r="C395" i="10" s="1"/>
  <c r="P398" i="10"/>
  <c r="B572" i="5"/>
  <c r="C572" i="5" s="1"/>
  <c r="P575" i="5"/>
  <c r="B392" i="13" l="1"/>
  <c r="C392" i="13" s="1"/>
  <c r="P395" i="13"/>
  <c r="B392" i="12"/>
  <c r="C392" i="12" s="1"/>
  <c r="P395" i="12"/>
  <c r="B398" i="11"/>
  <c r="C398" i="11" s="1"/>
  <c r="P401" i="11"/>
  <c r="B398" i="10"/>
  <c r="C398" i="10" s="1"/>
  <c r="P401" i="10"/>
  <c r="B575" i="5"/>
  <c r="C575" i="5" s="1"/>
  <c r="P578" i="5"/>
  <c r="B395" i="13" l="1"/>
  <c r="C395" i="13" s="1"/>
  <c r="P398" i="13"/>
  <c r="B395" i="12"/>
  <c r="C395" i="12" s="1"/>
  <c r="P398" i="12"/>
  <c r="B401" i="11"/>
  <c r="C401" i="11" s="1"/>
  <c r="P404" i="11"/>
  <c r="B401" i="10"/>
  <c r="C401" i="10" s="1"/>
  <c r="P404" i="10"/>
  <c r="B578" i="5"/>
  <c r="C578" i="5" s="1"/>
  <c r="P581" i="5"/>
  <c r="B398" i="13" l="1"/>
  <c r="C398" i="13" s="1"/>
  <c r="P401" i="13"/>
  <c r="B398" i="12"/>
  <c r="C398" i="12" s="1"/>
  <c r="P401" i="12"/>
  <c r="B404" i="11"/>
  <c r="C404" i="11" s="1"/>
  <c r="P407" i="11"/>
  <c r="B404" i="10"/>
  <c r="C404" i="10" s="1"/>
  <c r="P407" i="10"/>
  <c r="B581" i="5"/>
  <c r="C581" i="5" s="1"/>
  <c r="P584" i="5"/>
  <c r="B401" i="13" l="1"/>
  <c r="C401" i="13" s="1"/>
  <c r="P404" i="13"/>
  <c r="B401" i="12"/>
  <c r="C401" i="12" s="1"/>
  <c r="P404" i="12"/>
  <c r="B407" i="11"/>
  <c r="C407" i="11" s="1"/>
  <c r="P410" i="11"/>
  <c r="B407" i="10"/>
  <c r="C407" i="10" s="1"/>
  <c r="P410" i="10"/>
  <c r="B584" i="5"/>
  <c r="C584" i="5" s="1"/>
  <c r="P587" i="5"/>
  <c r="B404" i="13" l="1"/>
  <c r="C404" i="13" s="1"/>
  <c r="P407" i="13"/>
  <c r="B404" i="12"/>
  <c r="C404" i="12" s="1"/>
  <c r="P407" i="12"/>
  <c r="B410" i="11"/>
  <c r="C410" i="11" s="1"/>
  <c r="P413" i="11"/>
  <c r="B410" i="10"/>
  <c r="C410" i="10" s="1"/>
  <c r="P413" i="10"/>
  <c r="B587" i="5"/>
  <c r="C587" i="5" s="1"/>
  <c r="P590" i="5"/>
  <c r="B407" i="13" l="1"/>
  <c r="C407" i="13" s="1"/>
  <c r="P410" i="13"/>
  <c r="B407" i="12"/>
  <c r="C407" i="12" s="1"/>
  <c r="P410" i="12"/>
  <c r="B413" i="11"/>
  <c r="C413" i="11" s="1"/>
  <c r="P416" i="11"/>
  <c r="B413" i="10"/>
  <c r="C413" i="10" s="1"/>
  <c r="P416" i="10"/>
  <c r="B590" i="5"/>
  <c r="C590" i="5" s="1"/>
  <c r="P593" i="5"/>
  <c r="B410" i="13" l="1"/>
  <c r="C410" i="13" s="1"/>
  <c r="P413" i="13"/>
  <c r="B410" i="12"/>
  <c r="C410" i="12" s="1"/>
  <c r="P413" i="12"/>
  <c r="B416" i="11"/>
  <c r="C416" i="11" s="1"/>
  <c r="P419" i="11"/>
  <c r="B416" i="10"/>
  <c r="C416" i="10" s="1"/>
  <c r="P419" i="10"/>
  <c r="B593" i="5"/>
  <c r="C593" i="5" s="1"/>
  <c r="P596" i="5"/>
  <c r="B413" i="13" l="1"/>
  <c r="C413" i="13" s="1"/>
  <c r="P416" i="13"/>
  <c r="B413" i="12"/>
  <c r="C413" i="12" s="1"/>
  <c r="P416" i="12"/>
  <c r="B419" i="11"/>
  <c r="C419" i="11" s="1"/>
  <c r="P422" i="11"/>
  <c r="B419" i="10"/>
  <c r="C419" i="10" s="1"/>
  <c r="P422" i="10"/>
  <c r="B596" i="5"/>
  <c r="C596" i="5" s="1"/>
  <c r="P599" i="5"/>
  <c r="B416" i="13" l="1"/>
  <c r="C416" i="13" s="1"/>
  <c r="P419" i="13"/>
  <c r="B416" i="12"/>
  <c r="C416" i="12" s="1"/>
  <c r="P419" i="12"/>
  <c r="B422" i="11"/>
  <c r="C422" i="11" s="1"/>
  <c r="P425" i="11"/>
  <c r="B422" i="10"/>
  <c r="C422" i="10" s="1"/>
  <c r="P425" i="10"/>
  <c r="B599" i="5"/>
  <c r="C599" i="5" s="1"/>
  <c r="P602" i="5"/>
  <c r="B419" i="13" l="1"/>
  <c r="C419" i="13" s="1"/>
  <c r="P422" i="13"/>
  <c r="B419" i="12"/>
  <c r="C419" i="12" s="1"/>
  <c r="P422" i="12"/>
  <c r="B425" i="11"/>
  <c r="C425" i="11" s="1"/>
  <c r="P428" i="11"/>
  <c r="B425" i="10"/>
  <c r="C425" i="10" s="1"/>
  <c r="P428" i="10"/>
  <c r="B602" i="5"/>
  <c r="C602" i="5" s="1"/>
  <c r="P605" i="5"/>
  <c r="B422" i="13" l="1"/>
  <c r="C422" i="13" s="1"/>
  <c r="P425" i="13"/>
  <c r="B422" i="12"/>
  <c r="C422" i="12" s="1"/>
  <c r="P425" i="12"/>
  <c r="B428" i="11"/>
  <c r="C428" i="11" s="1"/>
  <c r="P431" i="11"/>
  <c r="B428" i="10"/>
  <c r="C428" i="10" s="1"/>
  <c r="P431" i="10"/>
  <c r="B605" i="5"/>
  <c r="C605" i="5" s="1"/>
  <c r="P608" i="5"/>
  <c r="B425" i="13" l="1"/>
  <c r="C425" i="13" s="1"/>
  <c r="P428" i="13"/>
  <c r="B425" i="12"/>
  <c r="C425" i="12" s="1"/>
  <c r="P428" i="12"/>
  <c r="B431" i="11"/>
  <c r="C431" i="11" s="1"/>
  <c r="P434" i="11"/>
  <c r="B431" i="10"/>
  <c r="C431" i="10" s="1"/>
  <c r="P434" i="10"/>
  <c r="B608" i="5"/>
  <c r="C608" i="5" s="1"/>
  <c r="P611" i="5"/>
  <c r="B428" i="13" l="1"/>
  <c r="C428" i="13" s="1"/>
  <c r="P431" i="13"/>
  <c r="B428" i="12"/>
  <c r="C428" i="12" s="1"/>
  <c r="P431" i="12"/>
  <c r="B434" i="11"/>
  <c r="C434" i="11" s="1"/>
  <c r="P437" i="11"/>
  <c r="B434" i="10"/>
  <c r="C434" i="10" s="1"/>
  <c r="P437" i="10"/>
  <c r="B611" i="5"/>
  <c r="C611" i="5" s="1"/>
  <c r="P614" i="5"/>
  <c r="B431" i="13" l="1"/>
  <c r="C431" i="13" s="1"/>
  <c r="P434" i="13"/>
  <c r="B431" i="12"/>
  <c r="C431" i="12" s="1"/>
  <c r="P434" i="12"/>
  <c r="B437" i="11"/>
  <c r="C437" i="11" s="1"/>
  <c r="P440" i="11"/>
  <c r="B437" i="10"/>
  <c r="C437" i="10" s="1"/>
  <c r="P440" i="10"/>
  <c r="B614" i="5"/>
  <c r="C614" i="5" s="1"/>
  <c r="P617" i="5"/>
  <c r="B434" i="13" l="1"/>
  <c r="C434" i="13" s="1"/>
  <c r="P437" i="13"/>
  <c r="B434" i="12"/>
  <c r="C434" i="12" s="1"/>
  <c r="P437" i="12"/>
  <c r="B440" i="11"/>
  <c r="C440" i="11" s="1"/>
  <c r="P443" i="11"/>
  <c r="B440" i="10"/>
  <c r="C440" i="10" s="1"/>
  <c r="P443" i="10"/>
  <c r="B617" i="5"/>
  <c r="C617" i="5" s="1"/>
  <c r="P620" i="5"/>
  <c r="B437" i="13" l="1"/>
  <c r="C437" i="13" s="1"/>
  <c r="P440" i="13"/>
  <c r="B437" i="12"/>
  <c r="C437" i="12" s="1"/>
  <c r="P440" i="12"/>
  <c r="B443" i="11"/>
  <c r="C443" i="11" s="1"/>
  <c r="P446" i="11"/>
  <c r="B443" i="10"/>
  <c r="C443" i="10" s="1"/>
  <c r="P446" i="10"/>
  <c r="B620" i="5"/>
  <c r="C620" i="5" s="1"/>
  <c r="P623" i="5"/>
  <c r="B440" i="13" l="1"/>
  <c r="C440" i="13" s="1"/>
  <c r="P443" i="13"/>
  <c r="B440" i="12"/>
  <c r="C440" i="12" s="1"/>
  <c r="P443" i="12"/>
  <c r="B446" i="11"/>
  <c r="C446" i="11" s="1"/>
  <c r="P449" i="11"/>
  <c r="B446" i="10"/>
  <c r="C446" i="10" s="1"/>
  <c r="P449" i="10"/>
  <c r="B623" i="5"/>
  <c r="C623" i="5" s="1"/>
  <c r="P626" i="5"/>
  <c r="B443" i="13" l="1"/>
  <c r="C443" i="13" s="1"/>
  <c r="P446" i="13"/>
  <c r="B443" i="12"/>
  <c r="C443" i="12" s="1"/>
  <c r="P446" i="12"/>
  <c r="B449" i="11"/>
  <c r="C449" i="11" s="1"/>
  <c r="P452" i="11"/>
  <c r="B449" i="10"/>
  <c r="C449" i="10" s="1"/>
  <c r="P452" i="10"/>
  <c r="B626" i="5"/>
  <c r="C626" i="5" s="1"/>
  <c r="P629" i="5"/>
  <c r="B446" i="13" l="1"/>
  <c r="C446" i="13" s="1"/>
  <c r="P449" i="13"/>
  <c r="B446" i="12"/>
  <c r="C446" i="12" s="1"/>
  <c r="P449" i="12"/>
  <c r="B452" i="11"/>
  <c r="C452" i="11" s="1"/>
  <c r="P455" i="11"/>
  <c r="B452" i="10"/>
  <c r="C452" i="10" s="1"/>
  <c r="P455" i="10"/>
  <c r="B629" i="5"/>
  <c r="C629" i="5" s="1"/>
  <c r="P632" i="5"/>
  <c r="B449" i="13" l="1"/>
  <c r="C449" i="13" s="1"/>
  <c r="P452" i="13"/>
  <c r="B449" i="12"/>
  <c r="C449" i="12" s="1"/>
  <c r="P452" i="12"/>
  <c r="B455" i="11"/>
  <c r="C455" i="11" s="1"/>
  <c r="P458" i="11"/>
  <c r="B455" i="10"/>
  <c r="C455" i="10" s="1"/>
  <c r="P458" i="10"/>
  <c r="B632" i="5"/>
  <c r="C632" i="5" s="1"/>
  <c r="P635" i="5"/>
  <c r="B452" i="13" l="1"/>
  <c r="C452" i="13" s="1"/>
  <c r="P455" i="13"/>
  <c r="B452" i="12"/>
  <c r="C452" i="12" s="1"/>
  <c r="P455" i="12"/>
  <c r="B458" i="11"/>
  <c r="C458" i="11" s="1"/>
  <c r="P461" i="11"/>
  <c r="B458" i="10"/>
  <c r="C458" i="10" s="1"/>
  <c r="P461" i="10"/>
  <c r="B635" i="5"/>
  <c r="C635" i="5" s="1"/>
  <c r="P638" i="5"/>
  <c r="B455" i="13" l="1"/>
  <c r="C455" i="13" s="1"/>
  <c r="P458" i="13"/>
  <c r="B455" i="12"/>
  <c r="C455" i="12" s="1"/>
  <c r="P458" i="12"/>
  <c r="B461" i="11"/>
  <c r="C461" i="11" s="1"/>
  <c r="P464" i="11"/>
  <c r="B461" i="10"/>
  <c r="C461" i="10" s="1"/>
  <c r="P464" i="10"/>
  <c r="B638" i="5"/>
  <c r="C638" i="5" s="1"/>
  <c r="P641" i="5"/>
  <c r="B458" i="13" l="1"/>
  <c r="C458" i="13" s="1"/>
  <c r="P461" i="13"/>
  <c r="B458" i="12"/>
  <c r="C458" i="12" s="1"/>
  <c r="P461" i="12"/>
  <c r="B464" i="11"/>
  <c r="C464" i="11" s="1"/>
  <c r="P467" i="11"/>
  <c r="B464" i="10"/>
  <c r="C464" i="10" s="1"/>
  <c r="P467" i="10"/>
  <c r="B641" i="5"/>
  <c r="C641" i="5" s="1"/>
  <c r="P644" i="5"/>
  <c r="B461" i="13" l="1"/>
  <c r="C461" i="13" s="1"/>
  <c r="P464" i="13"/>
  <c r="B461" i="12"/>
  <c r="C461" i="12" s="1"/>
  <c r="P464" i="12"/>
  <c r="B467" i="11"/>
  <c r="C467" i="11" s="1"/>
  <c r="P470" i="11"/>
  <c r="B467" i="10"/>
  <c r="C467" i="10" s="1"/>
  <c r="P470" i="10"/>
  <c r="B644" i="5"/>
  <c r="C644" i="5" s="1"/>
  <c r="P647" i="5"/>
  <c r="B464" i="13" l="1"/>
  <c r="C464" i="13" s="1"/>
  <c r="P467" i="13"/>
  <c r="B464" i="12"/>
  <c r="C464" i="12" s="1"/>
  <c r="P467" i="12"/>
  <c r="B470" i="11"/>
  <c r="C470" i="11" s="1"/>
  <c r="P473" i="11"/>
  <c r="B470" i="10"/>
  <c r="C470" i="10" s="1"/>
  <c r="P473" i="10"/>
  <c r="B647" i="5"/>
  <c r="C647" i="5" s="1"/>
  <c r="P650" i="5"/>
  <c r="B467" i="13" l="1"/>
  <c r="C467" i="13" s="1"/>
  <c r="P470" i="13"/>
  <c r="B467" i="12"/>
  <c r="C467" i="12" s="1"/>
  <c r="P470" i="12"/>
  <c r="B473" i="11"/>
  <c r="C473" i="11" s="1"/>
  <c r="P476" i="11"/>
  <c r="B473" i="10"/>
  <c r="C473" i="10" s="1"/>
  <c r="P476" i="10"/>
  <c r="B650" i="5"/>
  <c r="C650" i="5" s="1"/>
  <c r="P653" i="5"/>
  <c r="B470" i="13" l="1"/>
  <c r="C470" i="13" s="1"/>
  <c r="P473" i="13"/>
  <c r="B470" i="12"/>
  <c r="C470" i="12" s="1"/>
  <c r="P473" i="12"/>
  <c r="B476" i="11"/>
  <c r="C476" i="11" s="1"/>
  <c r="P479" i="11"/>
  <c r="B476" i="10"/>
  <c r="C476" i="10" s="1"/>
  <c r="P479" i="10"/>
  <c r="B653" i="5"/>
  <c r="C653" i="5" s="1"/>
  <c r="P656" i="5"/>
  <c r="B473" i="13" l="1"/>
  <c r="C473" i="13" s="1"/>
  <c r="P476" i="13"/>
  <c r="B473" i="12"/>
  <c r="C473" i="12" s="1"/>
  <c r="P476" i="12"/>
  <c r="B479" i="11"/>
  <c r="C479" i="11" s="1"/>
  <c r="P482" i="11"/>
  <c r="B479" i="10"/>
  <c r="C479" i="10" s="1"/>
  <c r="P482" i="10"/>
  <c r="B656" i="5"/>
  <c r="C656" i="5" s="1"/>
  <c r="P659" i="5"/>
  <c r="B476" i="13" l="1"/>
  <c r="C476" i="13" s="1"/>
  <c r="P479" i="13"/>
  <c r="B476" i="12"/>
  <c r="C476" i="12" s="1"/>
  <c r="P479" i="12"/>
  <c r="B482" i="11"/>
  <c r="C482" i="11" s="1"/>
  <c r="P485" i="11"/>
  <c r="B482" i="10"/>
  <c r="C482" i="10" s="1"/>
  <c r="P485" i="10"/>
  <c r="B659" i="5"/>
  <c r="C659" i="5" s="1"/>
  <c r="P662" i="5"/>
  <c r="B479" i="13" l="1"/>
  <c r="C479" i="13" s="1"/>
  <c r="P482" i="13"/>
  <c r="B479" i="12"/>
  <c r="C479" i="12" s="1"/>
  <c r="P482" i="12"/>
  <c r="B485" i="11"/>
  <c r="C485" i="11" s="1"/>
  <c r="P488" i="11"/>
  <c r="B485" i="10"/>
  <c r="C485" i="10" s="1"/>
  <c r="P488" i="10"/>
  <c r="B662" i="5"/>
  <c r="C662" i="5" s="1"/>
  <c r="P665" i="5"/>
  <c r="B482" i="13" l="1"/>
  <c r="C482" i="13" s="1"/>
  <c r="P485" i="13"/>
  <c r="B482" i="12"/>
  <c r="C482" i="12" s="1"/>
  <c r="P485" i="12"/>
  <c r="B488" i="11"/>
  <c r="C488" i="11" s="1"/>
  <c r="P491" i="11"/>
  <c r="B488" i="10"/>
  <c r="C488" i="10" s="1"/>
  <c r="P491" i="10"/>
  <c r="B665" i="5"/>
  <c r="C665" i="5" s="1"/>
  <c r="P668" i="5"/>
  <c r="B485" i="13" l="1"/>
  <c r="C485" i="13" s="1"/>
  <c r="P488" i="13"/>
  <c r="B485" i="12"/>
  <c r="C485" i="12" s="1"/>
  <c r="P488" i="12"/>
  <c r="B491" i="11"/>
  <c r="C491" i="11" s="1"/>
  <c r="P494" i="11"/>
  <c r="B491" i="10"/>
  <c r="C491" i="10" s="1"/>
  <c r="P494" i="10"/>
  <c r="B668" i="5"/>
  <c r="C668" i="5" s="1"/>
  <c r="P671" i="5"/>
  <c r="B488" i="13" l="1"/>
  <c r="C488" i="13" s="1"/>
  <c r="P491" i="13"/>
  <c r="B488" i="12"/>
  <c r="C488" i="12" s="1"/>
  <c r="P491" i="12"/>
  <c r="B494" i="11"/>
  <c r="C494" i="11" s="1"/>
  <c r="P497" i="11"/>
  <c r="B494" i="10"/>
  <c r="C494" i="10" s="1"/>
  <c r="P497" i="10"/>
  <c r="B671" i="5"/>
  <c r="C671" i="5" s="1"/>
  <c r="P674" i="5"/>
  <c r="B491" i="13" l="1"/>
  <c r="C491" i="13" s="1"/>
  <c r="P494" i="13"/>
  <c r="B491" i="12"/>
  <c r="C491" i="12" s="1"/>
  <c r="P494" i="12"/>
  <c r="B497" i="11"/>
  <c r="C497" i="11" s="1"/>
  <c r="P500" i="11"/>
  <c r="B497" i="10"/>
  <c r="C497" i="10" s="1"/>
  <c r="P500" i="10"/>
  <c r="B674" i="5"/>
  <c r="C674" i="5" s="1"/>
  <c r="P677" i="5"/>
  <c r="B494" i="13" l="1"/>
  <c r="C494" i="13" s="1"/>
  <c r="P497" i="13"/>
  <c r="B494" i="12"/>
  <c r="C494" i="12" s="1"/>
  <c r="P497" i="12"/>
  <c r="B500" i="11"/>
  <c r="C500" i="11" s="1"/>
  <c r="P503" i="11"/>
  <c r="B500" i="10"/>
  <c r="C500" i="10" s="1"/>
  <c r="P503" i="10"/>
  <c r="B677" i="5"/>
  <c r="C677" i="5" s="1"/>
  <c r="P680" i="5"/>
  <c r="B497" i="13" l="1"/>
  <c r="C497" i="13" s="1"/>
  <c r="P500" i="13"/>
  <c r="B497" i="12"/>
  <c r="C497" i="12" s="1"/>
  <c r="P500" i="12"/>
  <c r="B503" i="11"/>
  <c r="C503" i="11" s="1"/>
  <c r="P506" i="11"/>
  <c r="B503" i="10"/>
  <c r="C503" i="10" s="1"/>
  <c r="P506" i="10"/>
  <c r="B680" i="5"/>
  <c r="C680" i="5" s="1"/>
  <c r="P683" i="5"/>
  <c r="B500" i="13" l="1"/>
  <c r="C500" i="13" s="1"/>
  <c r="P503" i="13"/>
  <c r="B500" i="12"/>
  <c r="C500" i="12" s="1"/>
  <c r="P503" i="12"/>
  <c r="B506" i="11"/>
  <c r="C506" i="11" s="1"/>
  <c r="P509" i="11"/>
  <c r="B506" i="10"/>
  <c r="C506" i="10" s="1"/>
  <c r="P509" i="10"/>
  <c r="B683" i="5"/>
  <c r="C683" i="5" s="1"/>
  <c r="P686" i="5"/>
  <c r="B503" i="13" l="1"/>
  <c r="C503" i="13" s="1"/>
  <c r="P506" i="13"/>
  <c r="B503" i="12"/>
  <c r="C503" i="12" s="1"/>
  <c r="P506" i="12"/>
  <c r="B509" i="11"/>
  <c r="C509" i="11" s="1"/>
  <c r="P512" i="11"/>
  <c r="B509" i="10"/>
  <c r="C509" i="10" s="1"/>
  <c r="P512" i="10"/>
  <c r="B686" i="5"/>
  <c r="C686" i="5" s="1"/>
  <c r="P689" i="5"/>
  <c r="B506" i="13" l="1"/>
  <c r="C506" i="13" s="1"/>
  <c r="P509" i="13"/>
  <c r="B506" i="12"/>
  <c r="C506" i="12" s="1"/>
  <c r="P509" i="12"/>
  <c r="B512" i="11"/>
  <c r="C512" i="11" s="1"/>
  <c r="P515" i="11"/>
  <c r="B512" i="10"/>
  <c r="C512" i="10" s="1"/>
  <c r="P515" i="10"/>
  <c r="B689" i="5"/>
  <c r="C689" i="5" s="1"/>
  <c r="P692" i="5"/>
  <c r="B509" i="13" l="1"/>
  <c r="C509" i="13" s="1"/>
  <c r="P512" i="13"/>
  <c r="B509" i="12"/>
  <c r="C509" i="12" s="1"/>
  <c r="P512" i="12"/>
  <c r="B515" i="11"/>
  <c r="C515" i="11" s="1"/>
  <c r="P518" i="11"/>
  <c r="B515" i="10"/>
  <c r="C515" i="10" s="1"/>
  <c r="P518" i="10"/>
  <c r="B692" i="5"/>
  <c r="C692" i="5" s="1"/>
  <c r="P695" i="5"/>
  <c r="B512" i="13" l="1"/>
  <c r="C512" i="13" s="1"/>
  <c r="P515" i="13"/>
  <c r="B512" i="12"/>
  <c r="C512" i="12" s="1"/>
  <c r="P515" i="12"/>
  <c r="B518" i="11"/>
  <c r="C518" i="11" s="1"/>
  <c r="P521" i="11"/>
  <c r="B518" i="10"/>
  <c r="C518" i="10" s="1"/>
  <c r="P521" i="10"/>
  <c r="B695" i="5"/>
  <c r="C695" i="5" s="1"/>
  <c r="P698" i="5"/>
  <c r="B515" i="13" l="1"/>
  <c r="C515" i="13" s="1"/>
  <c r="P518" i="13"/>
  <c r="B515" i="12"/>
  <c r="C515" i="12" s="1"/>
  <c r="P518" i="12"/>
  <c r="B521" i="11"/>
  <c r="C521" i="11" s="1"/>
  <c r="P524" i="11"/>
  <c r="B521" i="10"/>
  <c r="C521" i="10" s="1"/>
  <c r="P524" i="10"/>
  <c r="B698" i="5"/>
  <c r="C698" i="5" s="1"/>
  <c r="P701" i="5"/>
  <c r="B518" i="13" l="1"/>
  <c r="C518" i="13" s="1"/>
  <c r="P521" i="13"/>
  <c r="B518" i="12"/>
  <c r="C518" i="12" s="1"/>
  <c r="P521" i="12"/>
  <c r="B524" i="11"/>
  <c r="C524" i="11" s="1"/>
  <c r="P527" i="11"/>
  <c r="B524" i="10"/>
  <c r="C524" i="10" s="1"/>
  <c r="P527" i="10"/>
  <c r="B701" i="5"/>
  <c r="C701" i="5" s="1"/>
  <c r="P704" i="5"/>
  <c r="B521" i="13" l="1"/>
  <c r="C521" i="13" s="1"/>
  <c r="P524" i="13"/>
  <c r="B521" i="12"/>
  <c r="C521" i="12" s="1"/>
  <c r="P524" i="12"/>
  <c r="B527" i="11"/>
  <c r="C527" i="11" s="1"/>
  <c r="P530" i="11"/>
  <c r="B527" i="10"/>
  <c r="C527" i="10" s="1"/>
  <c r="P530" i="10"/>
  <c r="B704" i="5"/>
  <c r="C704" i="5" s="1"/>
  <c r="P707" i="5"/>
  <c r="B524" i="13" l="1"/>
  <c r="C524" i="13" s="1"/>
  <c r="P527" i="13"/>
  <c r="B524" i="12"/>
  <c r="C524" i="12" s="1"/>
  <c r="P527" i="12"/>
  <c r="B530" i="11"/>
  <c r="C530" i="11" s="1"/>
  <c r="P533" i="11"/>
  <c r="B530" i="10"/>
  <c r="C530" i="10" s="1"/>
  <c r="P533" i="10"/>
  <c r="B707" i="5"/>
  <c r="C707" i="5" s="1"/>
  <c r="P710" i="5"/>
  <c r="B527" i="13" l="1"/>
  <c r="C527" i="13" s="1"/>
  <c r="P530" i="13"/>
  <c r="B527" i="12"/>
  <c r="C527" i="12" s="1"/>
  <c r="P530" i="12"/>
  <c r="B533" i="11"/>
  <c r="C533" i="11" s="1"/>
  <c r="P536" i="11"/>
  <c r="B533" i="10"/>
  <c r="C533" i="10" s="1"/>
  <c r="P536" i="10"/>
  <c r="B710" i="5"/>
  <c r="C710" i="5" s="1"/>
  <c r="P713" i="5"/>
  <c r="B530" i="13" l="1"/>
  <c r="C530" i="13" s="1"/>
  <c r="P533" i="13"/>
  <c r="B530" i="12"/>
  <c r="C530" i="12" s="1"/>
  <c r="P533" i="12"/>
  <c r="B536" i="11"/>
  <c r="C536" i="11" s="1"/>
  <c r="P539" i="11"/>
  <c r="B536" i="10"/>
  <c r="C536" i="10" s="1"/>
  <c r="P539" i="10"/>
  <c r="B713" i="5"/>
  <c r="C713" i="5" s="1"/>
  <c r="P716" i="5"/>
  <c r="B533" i="13" l="1"/>
  <c r="C533" i="13" s="1"/>
  <c r="P536" i="13"/>
  <c r="B533" i="12"/>
  <c r="C533" i="12" s="1"/>
  <c r="P536" i="12"/>
  <c r="B539" i="11"/>
  <c r="C539" i="11" s="1"/>
  <c r="P542" i="11"/>
  <c r="B539" i="10"/>
  <c r="C539" i="10" s="1"/>
  <c r="P542" i="10"/>
  <c r="B716" i="5"/>
  <c r="C716" i="5" s="1"/>
  <c r="P719" i="5"/>
  <c r="B536" i="13" l="1"/>
  <c r="C536" i="13" s="1"/>
  <c r="P539" i="13"/>
  <c r="B536" i="12"/>
  <c r="C536" i="12" s="1"/>
  <c r="P539" i="12"/>
  <c r="B542" i="11"/>
  <c r="C542" i="11" s="1"/>
  <c r="P545" i="11"/>
  <c r="B542" i="10"/>
  <c r="C542" i="10" s="1"/>
  <c r="P545" i="10"/>
  <c r="B719" i="5"/>
  <c r="C719" i="5" s="1"/>
  <c r="P722" i="5"/>
  <c r="B539" i="13" l="1"/>
  <c r="C539" i="13" s="1"/>
  <c r="P542" i="13"/>
  <c r="B539" i="12"/>
  <c r="C539" i="12" s="1"/>
  <c r="P542" i="12"/>
  <c r="B545" i="11"/>
  <c r="C545" i="11" s="1"/>
  <c r="P548" i="11"/>
  <c r="B545" i="10"/>
  <c r="C545" i="10" s="1"/>
  <c r="P548" i="10"/>
  <c r="B722" i="5"/>
  <c r="C722" i="5" s="1"/>
  <c r="P725" i="5"/>
  <c r="B542" i="13" l="1"/>
  <c r="C542" i="13" s="1"/>
  <c r="P545" i="13"/>
  <c r="B542" i="12"/>
  <c r="C542" i="12" s="1"/>
  <c r="P545" i="12"/>
  <c r="B548" i="11"/>
  <c r="C548" i="11" s="1"/>
  <c r="P551" i="11"/>
  <c r="B548" i="10"/>
  <c r="C548" i="10" s="1"/>
  <c r="P551" i="10"/>
  <c r="B725" i="5"/>
  <c r="C725" i="5" s="1"/>
  <c r="P728" i="5"/>
  <c r="B545" i="13" l="1"/>
  <c r="C545" i="13" s="1"/>
  <c r="P548" i="13"/>
  <c r="B545" i="12"/>
  <c r="C545" i="12" s="1"/>
  <c r="P548" i="12"/>
  <c r="B551" i="11"/>
  <c r="C551" i="11" s="1"/>
  <c r="P554" i="11"/>
  <c r="B551" i="10"/>
  <c r="C551" i="10" s="1"/>
  <c r="P554" i="10"/>
  <c r="B728" i="5"/>
  <c r="C728" i="5" s="1"/>
  <c r="P731" i="5"/>
  <c r="B548" i="13" l="1"/>
  <c r="C548" i="13" s="1"/>
  <c r="P551" i="13"/>
  <c r="B548" i="12"/>
  <c r="C548" i="12" s="1"/>
  <c r="P551" i="12"/>
  <c r="B554" i="11"/>
  <c r="C554" i="11" s="1"/>
  <c r="P557" i="11"/>
  <c r="B554" i="10"/>
  <c r="C554" i="10" s="1"/>
  <c r="P557" i="10"/>
  <c r="B731" i="5"/>
  <c r="C731" i="5" s="1"/>
  <c r="P734" i="5"/>
  <c r="B551" i="13" l="1"/>
  <c r="C551" i="13" s="1"/>
  <c r="P554" i="13"/>
  <c r="B551" i="12"/>
  <c r="C551" i="12" s="1"/>
  <c r="P554" i="12"/>
  <c r="B557" i="11"/>
  <c r="C557" i="11" s="1"/>
  <c r="P560" i="11"/>
  <c r="B557" i="10"/>
  <c r="C557" i="10" s="1"/>
  <c r="P560" i="10"/>
  <c r="B734" i="5"/>
  <c r="C734" i="5" s="1"/>
  <c r="P737" i="5"/>
  <c r="B554" i="13" l="1"/>
  <c r="C554" i="13" s="1"/>
  <c r="P557" i="13"/>
  <c r="B554" i="12"/>
  <c r="C554" i="12" s="1"/>
  <c r="P557" i="12"/>
  <c r="B560" i="11"/>
  <c r="C560" i="11" s="1"/>
  <c r="P563" i="11"/>
  <c r="B560" i="10"/>
  <c r="C560" i="10" s="1"/>
  <c r="P563" i="10"/>
  <c r="B737" i="5"/>
  <c r="C737" i="5" s="1"/>
  <c r="P740" i="5"/>
  <c r="B557" i="13" l="1"/>
  <c r="C557" i="13" s="1"/>
  <c r="P560" i="13"/>
  <c r="B557" i="12"/>
  <c r="C557" i="12" s="1"/>
  <c r="P560" i="12"/>
  <c r="B563" i="11"/>
  <c r="C563" i="11" s="1"/>
  <c r="P566" i="11"/>
  <c r="B563" i="10"/>
  <c r="C563" i="10" s="1"/>
  <c r="P566" i="10"/>
  <c r="B740" i="5"/>
  <c r="C740" i="5" s="1"/>
  <c r="P743" i="5"/>
  <c r="B560" i="13" l="1"/>
  <c r="C560" i="13" s="1"/>
  <c r="P563" i="13"/>
  <c r="B560" i="12"/>
  <c r="C560" i="12" s="1"/>
  <c r="P563" i="12"/>
  <c r="B566" i="11"/>
  <c r="C566" i="11" s="1"/>
  <c r="P569" i="11"/>
  <c r="B566" i="10"/>
  <c r="C566" i="10" s="1"/>
  <c r="P569" i="10"/>
  <c r="B743" i="5"/>
  <c r="C743" i="5" s="1"/>
  <c r="P746" i="5"/>
  <c r="B563" i="13" l="1"/>
  <c r="C563" i="13" s="1"/>
  <c r="P566" i="13"/>
  <c r="B563" i="12"/>
  <c r="C563" i="12" s="1"/>
  <c r="P566" i="12"/>
  <c r="B569" i="11"/>
  <c r="C569" i="11" s="1"/>
  <c r="P572" i="11"/>
  <c r="B569" i="10"/>
  <c r="C569" i="10" s="1"/>
  <c r="P572" i="10"/>
  <c r="B746" i="5"/>
  <c r="C746" i="5" s="1"/>
  <c r="P749" i="5"/>
  <c r="B566" i="13" l="1"/>
  <c r="C566" i="13" s="1"/>
  <c r="P569" i="13"/>
  <c r="B566" i="12"/>
  <c r="C566" i="12" s="1"/>
  <c r="P569" i="12"/>
  <c r="B572" i="11"/>
  <c r="C572" i="11" s="1"/>
  <c r="P575" i="11"/>
  <c r="B572" i="10"/>
  <c r="C572" i="10" s="1"/>
  <c r="P575" i="10"/>
  <c r="B749" i="5"/>
  <c r="C749" i="5" s="1"/>
  <c r="P752" i="5"/>
  <c r="B569" i="13" l="1"/>
  <c r="C569" i="13" s="1"/>
  <c r="P572" i="13"/>
  <c r="B569" i="12"/>
  <c r="C569" i="12" s="1"/>
  <c r="P572" i="12"/>
  <c r="B575" i="11"/>
  <c r="C575" i="11" s="1"/>
  <c r="P578" i="11"/>
  <c r="B575" i="10"/>
  <c r="C575" i="10" s="1"/>
  <c r="P578" i="10"/>
  <c r="B752" i="5"/>
  <c r="C752" i="5" s="1"/>
  <c r="P755" i="5"/>
  <c r="B572" i="13" l="1"/>
  <c r="C572" i="13" s="1"/>
  <c r="P575" i="13"/>
  <c r="B572" i="12"/>
  <c r="C572" i="12" s="1"/>
  <c r="P575" i="12"/>
  <c r="B578" i="11"/>
  <c r="C578" i="11" s="1"/>
  <c r="P581" i="11"/>
  <c r="B578" i="10"/>
  <c r="C578" i="10" s="1"/>
  <c r="P581" i="10"/>
  <c r="B755" i="5"/>
  <c r="C755" i="5" s="1"/>
  <c r="P758" i="5"/>
  <c r="B575" i="13" l="1"/>
  <c r="C575" i="13" s="1"/>
  <c r="P578" i="13"/>
  <c r="B575" i="12"/>
  <c r="C575" i="12" s="1"/>
  <c r="P578" i="12"/>
  <c r="B581" i="11"/>
  <c r="C581" i="11" s="1"/>
  <c r="P584" i="11"/>
  <c r="B581" i="10"/>
  <c r="C581" i="10" s="1"/>
  <c r="P584" i="10"/>
  <c r="B758" i="5"/>
  <c r="C758" i="5" s="1"/>
  <c r="P761" i="5"/>
  <c r="B578" i="13" l="1"/>
  <c r="C578" i="13" s="1"/>
  <c r="P581" i="13"/>
  <c r="B578" i="12"/>
  <c r="C578" i="12" s="1"/>
  <c r="P581" i="12"/>
  <c r="B584" i="11"/>
  <c r="C584" i="11" s="1"/>
  <c r="P587" i="11"/>
  <c r="B584" i="10"/>
  <c r="C584" i="10" s="1"/>
  <c r="P587" i="10"/>
  <c r="B761" i="5"/>
  <c r="C761" i="5" s="1"/>
  <c r="P764" i="5"/>
  <c r="B581" i="13" l="1"/>
  <c r="C581" i="13" s="1"/>
  <c r="P584" i="13"/>
  <c r="B581" i="12"/>
  <c r="C581" i="12" s="1"/>
  <c r="P584" i="12"/>
  <c r="B587" i="11"/>
  <c r="C587" i="11" s="1"/>
  <c r="P590" i="11"/>
  <c r="B587" i="10"/>
  <c r="C587" i="10" s="1"/>
  <c r="P590" i="10"/>
  <c r="B764" i="5"/>
  <c r="C764" i="5" s="1"/>
  <c r="P767" i="5"/>
  <c r="B584" i="13" l="1"/>
  <c r="C584" i="13" s="1"/>
  <c r="P587" i="13"/>
  <c r="B584" i="12"/>
  <c r="C584" i="12" s="1"/>
  <c r="P587" i="12"/>
  <c r="B590" i="11"/>
  <c r="C590" i="11" s="1"/>
  <c r="P593" i="11"/>
  <c r="B590" i="10"/>
  <c r="C590" i="10" s="1"/>
  <c r="P593" i="10"/>
  <c r="B767" i="5"/>
  <c r="C767" i="5" s="1"/>
  <c r="P770" i="5"/>
  <c r="B587" i="13" l="1"/>
  <c r="C587" i="13" s="1"/>
  <c r="P590" i="13"/>
  <c r="B587" i="12"/>
  <c r="C587" i="12" s="1"/>
  <c r="P590" i="12"/>
  <c r="B593" i="11"/>
  <c r="C593" i="11" s="1"/>
  <c r="P596" i="11"/>
  <c r="B593" i="10"/>
  <c r="C593" i="10" s="1"/>
  <c r="P596" i="10"/>
  <c r="B770" i="5"/>
  <c r="C770" i="5" s="1"/>
  <c r="P773" i="5"/>
  <c r="B590" i="13" l="1"/>
  <c r="C590" i="13" s="1"/>
  <c r="P593" i="13"/>
  <c r="B590" i="12"/>
  <c r="C590" i="12" s="1"/>
  <c r="P593" i="12"/>
  <c r="B596" i="11"/>
  <c r="C596" i="11" s="1"/>
  <c r="P599" i="11"/>
  <c r="B596" i="10"/>
  <c r="C596" i="10" s="1"/>
  <c r="P599" i="10"/>
  <c r="B773" i="5"/>
  <c r="C773" i="5" s="1"/>
  <c r="P776" i="5"/>
  <c r="B593" i="13" l="1"/>
  <c r="C593" i="13" s="1"/>
  <c r="P596" i="13"/>
  <c r="B593" i="12"/>
  <c r="C593" i="12" s="1"/>
  <c r="P596" i="12"/>
  <c r="B599" i="11"/>
  <c r="C599" i="11" s="1"/>
  <c r="P602" i="11"/>
  <c r="B599" i="10"/>
  <c r="C599" i="10" s="1"/>
  <c r="P602" i="10"/>
  <c r="B776" i="5"/>
  <c r="C776" i="5" s="1"/>
  <c r="P779" i="5"/>
  <c r="B596" i="13" l="1"/>
  <c r="C596" i="13" s="1"/>
  <c r="P599" i="13"/>
  <c r="B596" i="12"/>
  <c r="C596" i="12" s="1"/>
  <c r="P599" i="12"/>
  <c r="B602" i="11"/>
  <c r="C602" i="11" s="1"/>
  <c r="P605" i="11"/>
  <c r="B602" i="10"/>
  <c r="C602" i="10" s="1"/>
  <c r="P605" i="10"/>
  <c r="B779" i="5"/>
  <c r="C779" i="5" s="1"/>
  <c r="P782" i="5"/>
  <c r="B599" i="13" l="1"/>
  <c r="C599" i="13" s="1"/>
  <c r="P602" i="13"/>
  <c r="B599" i="12"/>
  <c r="C599" i="12" s="1"/>
  <c r="P602" i="12"/>
  <c r="B605" i="11"/>
  <c r="C605" i="11" s="1"/>
  <c r="P608" i="11"/>
  <c r="B605" i="10"/>
  <c r="C605" i="10" s="1"/>
  <c r="P608" i="10"/>
  <c r="B782" i="5"/>
  <c r="C782" i="5" s="1"/>
  <c r="P785" i="5"/>
  <c r="B602" i="13" l="1"/>
  <c r="C602" i="13" s="1"/>
  <c r="P605" i="13"/>
  <c r="B602" i="12"/>
  <c r="C602" i="12" s="1"/>
  <c r="P605" i="12"/>
  <c r="B608" i="11"/>
  <c r="C608" i="11" s="1"/>
  <c r="P611" i="11"/>
  <c r="B608" i="10"/>
  <c r="C608" i="10" s="1"/>
  <c r="P611" i="10"/>
  <c r="B785" i="5"/>
  <c r="C785" i="5" s="1"/>
  <c r="P788" i="5"/>
  <c r="B605" i="13" l="1"/>
  <c r="C605" i="13" s="1"/>
  <c r="P608" i="13"/>
  <c r="B605" i="12"/>
  <c r="C605" i="12" s="1"/>
  <c r="P608" i="12"/>
  <c r="B611" i="11"/>
  <c r="C611" i="11" s="1"/>
  <c r="P614" i="11"/>
  <c r="B611" i="10"/>
  <c r="C611" i="10" s="1"/>
  <c r="P614" i="10"/>
  <c r="B788" i="5"/>
  <c r="C788" i="5" s="1"/>
  <c r="P791" i="5"/>
  <c r="B608" i="13" l="1"/>
  <c r="C608" i="13" s="1"/>
  <c r="P611" i="13"/>
  <c r="B608" i="12"/>
  <c r="C608" i="12" s="1"/>
  <c r="P611" i="12"/>
  <c r="B614" i="11"/>
  <c r="C614" i="11" s="1"/>
  <c r="P617" i="11"/>
  <c r="B614" i="10"/>
  <c r="C614" i="10" s="1"/>
  <c r="P617" i="10"/>
  <c r="B791" i="5"/>
  <c r="C791" i="5" s="1"/>
  <c r="P794" i="5"/>
  <c r="B611" i="13" l="1"/>
  <c r="C611" i="13" s="1"/>
  <c r="P614" i="13"/>
  <c r="B611" i="12"/>
  <c r="C611" i="12" s="1"/>
  <c r="P614" i="12"/>
  <c r="B617" i="11"/>
  <c r="C617" i="11" s="1"/>
  <c r="P620" i="11"/>
  <c r="B617" i="10"/>
  <c r="C617" i="10" s="1"/>
  <c r="P620" i="10"/>
  <c r="B794" i="5"/>
  <c r="C794" i="5" s="1"/>
  <c r="P797" i="5"/>
  <c r="B614" i="13" l="1"/>
  <c r="C614" i="13" s="1"/>
  <c r="P617" i="13"/>
  <c r="B614" i="12"/>
  <c r="C614" i="12" s="1"/>
  <c r="P617" i="12"/>
  <c r="B620" i="11"/>
  <c r="C620" i="11" s="1"/>
  <c r="P623" i="11"/>
  <c r="B620" i="10"/>
  <c r="C620" i="10" s="1"/>
  <c r="P623" i="10"/>
  <c r="B797" i="5"/>
  <c r="C797" i="5" s="1"/>
  <c r="P800" i="5"/>
  <c r="B617" i="13" l="1"/>
  <c r="C617" i="13" s="1"/>
  <c r="P620" i="13"/>
  <c r="B617" i="12"/>
  <c r="C617" i="12" s="1"/>
  <c r="P620" i="12"/>
  <c r="B623" i="11"/>
  <c r="C623" i="11" s="1"/>
  <c r="P626" i="11"/>
  <c r="B623" i="10"/>
  <c r="C623" i="10" s="1"/>
  <c r="P626" i="10"/>
  <c r="B800" i="5"/>
  <c r="C800" i="5" s="1"/>
  <c r="P803" i="5"/>
  <c r="B620" i="13" l="1"/>
  <c r="C620" i="13" s="1"/>
  <c r="P623" i="13"/>
  <c r="B620" i="12"/>
  <c r="C620" i="12" s="1"/>
  <c r="P623" i="12"/>
  <c r="B626" i="11"/>
  <c r="C626" i="11" s="1"/>
  <c r="P629" i="11"/>
  <c r="B626" i="10"/>
  <c r="C626" i="10" s="1"/>
  <c r="P629" i="10"/>
  <c r="B803" i="5"/>
  <c r="C803" i="5" s="1"/>
  <c r="P806" i="5"/>
  <c r="B623" i="13" l="1"/>
  <c r="C623" i="13" s="1"/>
  <c r="P626" i="13"/>
  <c r="B623" i="12"/>
  <c r="C623" i="12" s="1"/>
  <c r="P626" i="12"/>
  <c r="B629" i="11"/>
  <c r="C629" i="11" s="1"/>
  <c r="P632" i="11"/>
  <c r="B629" i="10"/>
  <c r="C629" i="10" s="1"/>
  <c r="P632" i="10"/>
  <c r="B806" i="5"/>
  <c r="C806" i="5" s="1"/>
  <c r="P809" i="5"/>
  <c r="B626" i="13" l="1"/>
  <c r="C626" i="13" s="1"/>
  <c r="P629" i="13"/>
  <c r="B626" i="12"/>
  <c r="C626" i="12" s="1"/>
  <c r="P629" i="12"/>
  <c r="B632" i="11"/>
  <c r="C632" i="11" s="1"/>
  <c r="P635" i="11"/>
  <c r="B632" i="10"/>
  <c r="C632" i="10" s="1"/>
  <c r="P635" i="10"/>
  <c r="B809" i="5"/>
  <c r="C809" i="5" s="1"/>
  <c r="P812" i="5"/>
  <c r="B629" i="13" l="1"/>
  <c r="C629" i="13" s="1"/>
  <c r="P632" i="13"/>
  <c r="B629" i="12"/>
  <c r="C629" i="12" s="1"/>
  <c r="P632" i="12"/>
  <c r="B635" i="11"/>
  <c r="C635" i="11" s="1"/>
  <c r="P638" i="11"/>
  <c r="B635" i="10"/>
  <c r="C635" i="10" s="1"/>
  <c r="P638" i="10"/>
  <c r="B812" i="5"/>
  <c r="C812" i="5" s="1"/>
  <c r="P815" i="5"/>
  <c r="B632" i="13" l="1"/>
  <c r="C632" i="13" s="1"/>
  <c r="P635" i="13"/>
  <c r="B632" i="12"/>
  <c r="C632" i="12" s="1"/>
  <c r="P635" i="12"/>
  <c r="B638" i="11"/>
  <c r="C638" i="11" s="1"/>
  <c r="P641" i="11"/>
  <c r="B638" i="10"/>
  <c r="C638" i="10" s="1"/>
  <c r="P641" i="10"/>
  <c r="B815" i="5"/>
  <c r="C815" i="5" s="1"/>
  <c r="P818" i="5"/>
  <c r="B635" i="13" l="1"/>
  <c r="C635" i="13" s="1"/>
  <c r="P638" i="13"/>
  <c r="B635" i="12"/>
  <c r="C635" i="12" s="1"/>
  <c r="P638" i="12"/>
  <c r="B641" i="11"/>
  <c r="C641" i="11" s="1"/>
  <c r="P644" i="11"/>
  <c r="B641" i="10"/>
  <c r="C641" i="10" s="1"/>
  <c r="P644" i="10"/>
  <c r="B818" i="5"/>
  <c r="C818" i="5" s="1"/>
  <c r="P821" i="5"/>
  <c r="B638" i="13" l="1"/>
  <c r="C638" i="13" s="1"/>
  <c r="P641" i="13"/>
  <c r="B638" i="12"/>
  <c r="C638" i="12" s="1"/>
  <c r="P641" i="12"/>
  <c r="B644" i="11"/>
  <c r="C644" i="11" s="1"/>
  <c r="P647" i="11"/>
  <c r="B644" i="10"/>
  <c r="C644" i="10" s="1"/>
  <c r="P647" i="10"/>
  <c r="B821" i="5"/>
  <c r="C821" i="5" s="1"/>
  <c r="P824" i="5"/>
  <c r="B641" i="13" l="1"/>
  <c r="C641" i="13" s="1"/>
  <c r="P644" i="13"/>
  <c r="B641" i="12"/>
  <c r="C641" i="12" s="1"/>
  <c r="P644" i="12"/>
  <c r="B647" i="11"/>
  <c r="C647" i="11" s="1"/>
  <c r="P650" i="11"/>
  <c r="B647" i="10"/>
  <c r="C647" i="10" s="1"/>
  <c r="P650" i="10"/>
  <c r="B824" i="5"/>
  <c r="C824" i="5" s="1"/>
  <c r="P827" i="5"/>
  <c r="B644" i="13" l="1"/>
  <c r="C644" i="13" s="1"/>
  <c r="P647" i="13"/>
  <c r="B644" i="12"/>
  <c r="C644" i="12" s="1"/>
  <c r="P647" i="12"/>
  <c r="B650" i="11"/>
  <c r="C650" i="11" s="1"/>
  <c r="P653" i="11"/>
  <c r="B650" i="10"/>
  <c r="C650" i="10" s="1"/>
  <c r="P653" i="10"/>
  <c r="B827" i="5"/>
  <c r="C827" i="5" s="1"/>
  <c r="P830" i="5"/>
  <c r="B647" i="13" l="1"/>
  <c r="C647" i="13" s="1"/>
  <c r="P650" i="13"/>
  <c r="B647" i="12"/>
  <c r="C647" i="12" s="1"/>
  <c r="P650" i="12"/>
  <c r="B653" i="11"/>
  <c r="C653" i="11" s="1"/>
  <c r="P656" i="11"/>
  <c r="B653" i="10"/>
  <c r="C653" i="10" s="1"/>
  <c r="P656" i="10"/>
  <c r="B830" i="5"/>
  <c r="C830" i="5" s="1"/>
  <c r="P833" i="5"/>
  <c r="B650" i="13" l="1"/>
  <c r="C650" i="13" s="1"/>
  <c r="P653" i="13"/>
  <c r="B650" i="12"/>
  <c r="C650" i="12" s="1"/>
  <c r="P653" i="12"/>
  <c r="B656" i="11"/>
  <c r="C656" i="11" s="1"/>
  <c r="P659" i="11"/>
  <c r="B656" i="10"/>
  <c r="C656" i="10" s="1"/>
  <c r="P659" i="10"/>
  <c r="B833" i="5"/>
  <c r="C833" i="5" s="1"/>
  <c r="P836" i="5"/>
  <c r="B653" i="13" l="1"/>
  <c r="C653" i="13" s="1"/>
  <c r="P656" i="13"/>
  <c r="B653" i="12"/>
  <c r="C653" i="12" s="1"/>
  <c r="P656" i="12"/>
  <c r="B659" i="11"/>
  <c r="C659" i="11" s="1"/>
  <c r="P662" i="11"/>
  <c r="B659" i="10"/>
  <c r="C659" i="10" s="1"/>
  <c r="P662" i="10"/>
  <c r="B836" i="5"/>
  <c r="C836" i="5" s="1"/>
  <c r="P839" i="5"/>
  <c r="B656" i="13" l="1"/>
  <c r="C656" i="13" s="1"/>
  <c r="P659" i="13"/>
  <c r="B656" i="12"/>
  <c r="C656" i="12" s="1"/>
  <c r="P659" i="12"/>
  <c r="B662" i="11"/>
  <c r="C662" i="11" s="1"/>
  <c r="P665" i="11"/>
  <c r="B662" i="10"/>
  <c r="C662" i="10" s="1"/>
  <c r="P665" i="10"/>
  <c r="B839" i="5"/>
  <c r="C839" i="5" s="1"/>
  <c r="P842" i="5"/>
  <c r="B659" i="13" l="1"/>
  <c r="C659" i="13" s="1"/>
  <c r="P662" i="13"/>
  <c r="B659" i="12"/>
  <c r="C659" i="12" s="1"/>
  <c r="P662" i="12"/>
  <c r="B665" i="11"/>
  <c r="C665" i="11" s="1"/>
  <c r="P668" i="11"/>
  <c r="B665" i="10"/>
  <c r="C665" i="10" s="1"/>
  <c r="P668" i="10"/>
  <c r="B842" i="5"/>
  <c r="C842" i="5" s="1"/>
  <c r="P845" i="5"/>
  <c r="B662" i="13" l="1"/>
  <c r="C662" i="13" s="1"/>
  <c r="P665" i="13"/>
  <c r="B662" i="12"/>
  <c r="C662" i="12" s="1"/>
  <c r="P665" i="12"/>
  <c r="B668" i="11"/>
  <c r="C668" i="11" s="1"/>
  <c r="P671" i="11"/>
  <c r="B668" i="10"/>
  <c r="C668" i="10" s="1"/>
  <c r="P671" i="10"/>
  <c r="B845" i="5"/>
  <c r="C845" i="5" s="1"/>
  <c r="P848" i="5"/>
  <c r="B665" i="13" l="1"/>
  <c r="C665" i="13" s="1"/>
  <c r="P668" i="13"/>
  <c r="B665" i="12"/>
  <c r="C665" i="12" s="1"/>
  <c r="P668" i="12"/>
  <c r="B671" i="11"/>
  <c r="C671" i="11" s="1"/>
  <c r="P674" i="11"/>
  <c r="B671" i="10"/>
  <c r="C671" i="10" s="1"/>
  <c r="P674" i="10"/>
  <c r="B848" i="5"/>
  <c r="C848" i="5" s="1"/>
  <c r="P851" i="5"/>
  <c r="B668" i="13" l="1"/>
  <c r="C668" i="13" s="1"/>
  <c r="P671" i="13"/>
  <c r="B668" i="12"/>
  <c r="C668" i="12" s="1"/>
  <c r="P671" i="12"/>
  <c r="B674" i="11"/>
  <c r="C674" i="11" s="1"/>
  <c r="P677" i="11"/>
  <c r="B674" i="10"/>
  <c r="C674" i="10" s="1"/>
  <c r="P677" i="10"/>
  <c r="B851" i="5"/>
  <c r="C851" i="5" s="1"/>
  <c r="P854" i="5"/>
  <c r="B671" i="13" l="1"/>
  <c r="C671" i="13" s="1"/>
  <c r="P674" i="13"/>
  <c r="B671" i="12"/>
  <c r="C671" i="12" s="1"/>
  <c r="P674" i="12"/>
  <c r="B677" i="11"/>
  <c r="C677" i="11" s="1"/>
  <c r="P680" i="11"/>
  <c r="B677" i="10"/>
  <c r="C677" i="10" s="1"/>
  <c r="P680" i="10"/>
  <c r="B854" i="5"/>
  <c r="C854" i="5" s="1"/>
  <c r="P857" i="5"/>
  <c r="B674" i="13" l="1"/>
  <c r="C674" i="13" s="1"/>
  <c r="P677" i="13"/>
  <c r="B674" i="12"/>
  <c r="C674" i="12" s="1"/>
  <c r="P677" i="12"/>
  <c r="B680" i="11"/>
  <c r="C680" i="11" s="1"/>
  <c r="P683" i="11"/>
  <c r="B680" i="10"/>
  <c r="C680" i="10" s="1"/>
  <c r="P683" i="10"/>
  <c r="B857" i="5"/>
  <c r="C857" i="5" s="1"/>
  <c r="P860" i="5"/>
  <c r="B677" i="13" l="1"/>
  <c r="C677" i="13" s="1"/>
  <c r="P680" i="13"/>
  <c r="B677" i="12"/>
  <c r="C677" i="12" s="1"/>
  <c r="P680" i="12"/>
  <c r="B683" i="11"/>
  <c r="C683" i="11" s="1"/>
  <c r="P686" i="11"/>
  <c r="B683" i="10"/>
  <c r="C683" i="10" s="1"/>
  <c r="P686" i="10"/>
  <c r="B860" i="5"/>
  <c r="C860" i="5" s="1"/>
  <c r="P863" i="5"/>
  <c r="B680" i="13" l="1"/>
  <c r="C680" i="13" s="1"/>
  <c r="P683" i="13"/>
  <c r="B680" i="12"/>
  <c r="C680" i="12" s="1"/>
  <c r="P683" i="12"/>
  <c r="B686" i="11"/>
  <c r="C686" i="11" s="1"/>
  <c r="P689" i="11"/>
  <c r="B686" i="10"/>
  <c r="C686" i="10" s="1"/>
  <c r="P689" i="10"/>
  <c r="B863" i="5"/>
  <c r="C863" i="5" s="1"/>
  <c r="P866" i="5"/>
  <c r="B683" i="13" l="1"/>
  <c r="C683" i="13" s="1"/>
  <c r="P686" i="13"/>
  <c r="B683" i="12"/>
  <c r="C683" i="12" s="1"/>
  <c r="P686" i="12"/>
  <c r="B689" i="11"/>
  <c r="C689" i="11" s="1"/>
  <c r="P692" i="11"/>
  <c r="B689" i="10"/>
  <c r="C689" i="10" s="1"/>
  <c r="P692" i="10"/>
  <c r="B866" i="5"/>
  <c r="C866" i="5" s="1"/>
  <c r="P869" i="5"/>
  <c r="B686" i="13" l="1"/>
  <c r="C686" i="13" s="1"/>
  <c r="P689" i="13"/>
  <c r="B686" i="12"/>
  <c r="C686" i="12" s="1"/>
  <c r="P689" i="12"/>
  <c r="B692" i="11"/>
  <c r="C692" i="11" s="1"/>
  <c r="P695" i="11"/>
  <c r="B692" i="10"/>
  <c r="C692" i="10" s="1"/>
  <c r="P695" i="10"/>
  <c r="B869" i="5"/>
  <c r="C869" i="5" s="1"/>
  <c r="P872" i="5"/>
  <c r="B689" i="13" l="1"/>
  <c r="C689" i="13" s="1"/>
  <c r="P692" i="13"/>
  <c r="B689" i="12"/>
  <c r="C689" i="12" s="1"/>
  <c r="P692" i="12"/>
  <c r="B695" i="11"/>
  <c r="C695" i="11" s="1"/>
  <c r="P698" i="11"/>
  <c r="B695" i="10"/>
  <c r="C695" i="10" s="1"/>
  <c r="P698" i="10"/>
  <c r="B872" i="5"/>
  <c r="C872" i="5" s="1"/>
  <c r="P875" i="5"/>
  <c r="B692" i="13" l="1"/>
  <c r="C692" i="13" s="1"/>
  <c r="P695" i="13"/>
  <c r="B692" i="12"/>
  <c r="C692" i="12" s="1"/>
  <c r="P695" i="12"/>
  <c r="B698" i="11"/>
  <c r="C698" i="11" s="1"/>
  <c r="P701" i="11"/>
  <c r="B698" i="10"/>
  <c r="C698" i="10" s="1"/>
  <c r="P701" i="10"/>
  <c r="B875" i="5"/>
  <c r="C875" i="5" s="1"/>
  <c r="P878" i="5"/>
  <c r="B695" i="13" l="1"/>
  <c r="C695" i="13" s="1"/>
  <c r="P698" i="13"/>
  <c r="B695" i="12"/>
  <c r="C695" i="12" s="1"/>
  <c r="P698" i="12"/>
  <c r="B701" i="11"/>
  <c r="C701" i="11" s="1"/>
  <c r="P704" i="11"/>
  <c r="B701" i="10"/>
  <c r="C701" i="10" s="1"/>
  <c r="P704" i="10"/>
  <c r="B878" i="5"/>
  <c r="C878" i="5" s="1"/>
  <c r="P881" i="5"/>
  <c r="B698" i="13" l="1"/>
  <c r="C698" i="13" s="1"/>
  <c r="P701" i="13"/>
  <c r="B698" i="12"/>
  <c r="C698" i="12" s="1"/>
  <c r="P701" i="12"/>
  <c r="B704" i="11"/>
  <c r="C704" i="11" s="1"/>
  <c r="P707" i="11"/>
  <c r="B704" i="10"/>
  <c r="C704" i="10" s="1"/>
  <c r="P707" i="10"/>
  <c r="B881" i="5"/>
  <c r="C881" i="5" s="1"/>
  <c r="P884" i="5"/>
  <c r="B701" i="13" l="1"/>
  <c r="C701" i="13" s="1"/>
  <c r="P704" i="13"/>
  <c r="B701" i="12"/>
  <c r="C701" i="12" s="1"/>
  <c r="P704" i="12"/>
  <c r="B707" i="11"/>
  <c r="C707" i="11" s="1"/>
  <c r="P710" i="11"/>
  <c r="B707" i="10"/>
  <c r="C707" i="10" s="1"/>
  <c r="P710" i="10"/>
  <c r="B884" i="5"/>
  <c r="C884" i="5" s="1"/>
  <c r="P887" i="5"/>
  <c r="B704" i="13" l="1"/>
  <c r="C704" i="13" s="1"/>
  <c r="P707" i="13"/>
  <c r="B704" i="12"/>
  <c r="C704" i="12" s="1"/>
  <c r="P707" i="12"/>
  <c r="B710" i="11"/>
  <c r="C710" i="11" s="1"/>
  <c r="P713" i="11"/>
  <c r="B710" i="10"/>
  <c r="C710" i="10" s="1"/>
  <c r="P713" i="10"/>
  <c r="B887" i="5"/>
  <c r="C887" i="5" s="1"/>
  <c r="P890" i="5"/>
  <c r="B707" i="13" l="1"/>
  <c r="C707" i="13" s="1"/>
  <c r="P710" i="13"/>
  <c r="B707" i="12"/>
  <c r="C707" i="12" s="1"/>
  <c r="P710" i="12"/>
  <c r="B713" i="11"/>
  <c r="C713" i="11" s="1"/>
  <c r="P716" i="11"/>
  <c r="B713" i="10"/>
  <c r="C713" i="10" s="1"/>
  <c r="P716" i="10"/>
  <c r="B890" i="5"/>
  <c r="C890" i="5" s="1"/>
  <c r="P893" i="5"/>
  <c r="B710" i="13" l="1"/>
  <c r="C710" i="13" s="1"/>
  <c r="P713" i="13"/>
  <c r="B710" i="12"/>
  <c r="C710" i="12" s="1"/>
  <c r="P713" i="12"/>
  <c r="B716" i="11"/>
  <c r="C716" i="11" s="1"/>
  <c r="P719" i="11"/>
  <c r="B716" i="10"/>
  <c r="C716" i="10" s="1"/>
  <c r="P719" i="10"/>
  <c r="B893" i="5"/>
  <c r="C893" i="5" s="1"/>
  <c r="P896" i="5"/>
  <c r="B713" i="13" l="1"/>
  <c r="C713" i="13" s="1"/>
  <c r="P716" i="13"/>
  <c r="B713" i="12"/>
  <c r="C713" i="12" s="1"/>
  <c r="P716" i="12"/>
  <c r="B719" i="11"/>
  <c r="C719" i="11" s="1"/>
  <c r="P722" i="11"/>
  <c r="B719" i="10"/>
  <c r="C719" i="10" s="1"/>
  <c r="P722" i="10"/>
  <c r="B896" i="5"/>
  <c r="C896" i="5" s="1"/>
  <c r="P899" i="5"/>
  <c r="B716" i="13" l="1"/>
  <c r="C716" i="13" s="1"/>
  <c r="P719" i="13"/>
  <c r="B716" i="12"/>
  <c r="C716" i="12" s="1"/>
  <c r="P719" i="12"/>
  <c r="B722" i="11"/>
  <c r="C722" i="11" s="1"/>
  <c r="P725" i="11"/>
  <c r="B722" i="10"/>
  <c r="C722" i="10" s="1"/>
  <c r="P725" i="10"/>
  <c r="B899" i="5"/>
  <c r="C899" i="5" s="1"/>
  <c r="P902" i="5"/>
  <c r="B719" i="13" l="1"/>
  <c r="C719" i="13" s="1"/>
  <c r="P722" i="13"/>
  <c r="B719" i="12"/>
  <c r="C719" i="12" s="1"/>
  <c r="P722" i="12"/>
  <c r="B725" i="11"/>
  <c r="C725" i="11" s="1"/>
  <c r="P728" i="11"/>
  <c r="B725" i="10"/>
  <c r="C725" i="10" s="1"/>
  <c r="P728" i="10"/>
  <c r="B902" i="5"/>
  <c r="C902" i="5" s="1"/>
  <c r="P905" i="5"/>
  <c r="B722" i="13" l="1"/>
  <c r="C722" i="13" s="1"/>
  <c r="P725" i="13"/>
  <c r="B722" i="12"/>
  <c r="C722" i="12" s="1"/>
  <c r="P725" i="12"/>
  <c r="B728" i="11"/>
  <c r="C728" i="11" s="1"/>
  <c r="P731" i="11"/>
  <c r="B728" i="10"/>
  <c r="C728" i="10" s="1"/>
  <c r="P731" i="10"/>
  <c r="B905" i="5"/>
  <c r="C905" i="5" s="1"/>
  <c r="P908" i="5"/>
  <c r="B725" i="13" l="1"/>
  <c r="C725" i="13" s="1"/>
  <c r="P728" i="13"/>
  <c r="B725" i="12"/>
  <c r="C725" i="12" s="1"/>
  <c r="P728" i="12"/>
  <c r="B731" i="11"/>
  <c r="C731" i="11" s="1"/>
  <c r="P734" i="11"/>
  <c r="B731" i="10"/>
  <c r="C731" i="10" s="1"/>
  <c r="P734" i="10"/>
  <c r="B908" i="5"/>
  <c r="C908" i="5" s="1"/>
  <c r="P911" i="5"/>
  <c r="B728" i="13" l="1"/>
  <c r="C728" i="13" s="1"/>
  <c r="P731" i="13"/>
  <c r="B728" i="12"/>
  <c r="C728" i="12" s="1"/>
  <c r="P731" i="12"/>
  <c r="B734" i="11"/>
  <c r="C734" i="11" s="1"/>
  <c r="P737" i="11"/>
  <c r="B734" i="10"/>
  <c r="C734" i="10" s="1"/>
  <c r="P737" i="10"/>
  <c r="B911" i="5"/>
  <c r="C911" i="5" s="1"/>
  <c r="P914" i="5"/>
  <c r="B731" i="13" l="1"/>
  <c r="C731" i="13" s="1"/>
  <c r="P734" i="13"/>
  <c r="B731" i="12"/>
  <c r="C731" i="12" s="1"/>
  <c r="P734" i="12"/>
  <c r="B737" i="11"/>
  <c r="C737" i="11" s="1"/>
  <c r="P740" i="11"/>
  <c r="B737" i="10"/>
  <c r="C737" i="10" s="1"/>
  <c r="P740" i="10"/>
  <c r="B914" i="5"/>
  <c r="C914" i="5" s="1"/>
  <c r="P917" i="5"/>
  <c r="B734" i="13" l="1"/>
  <c r="C734" i="13" s="1"/>
  <c r="P737" i="13"/>
  <c r="B734" i="12"/>
  <c r="C734" i="12" s="1"/>
  <c r="P737" i="12"/>
  <c r="B740" i="11"/>
  <c r="C740" i="11" s="1"/>
  <c r="P743" i="11"/>
  <c r="B740" i="10"/>
  <c r="C740" i="10" s="1"/>
  <c r="P743" i="10"/>
  <c r="B917" i="5"/>
  <c r="C917" i="5" s="1"/>
  <c r="P920" i="5"/>
  <c r="B737" i="13" l="1"/>
  <c r="C737" i="13" s="1"/>
  <c r="P740" i="13"/>
  <c r="B737" i="12"/>
  <c r="C737" i="12" s="1"/>
  <c r="P740" i="12"/>
  <c r="B743" i="11"/>
  <c r="C743" i="11" s="1"/>
  <c r="P746" i="11"/>
  <c r="B743" i="10"/>
  <c r="C743" i="10" s="1"/>
  <c r="P746" i="10"/>
  <c r="B920" i="5"/>
  <c r="C920" i="5" s="1"/>
  <c r="P923" i="5"/>
  <c r="B740" i="13" l="1"/>
  <c r="C740" i="13" s="1"/>
  <c r="P743" i="13"/>
  <c r="B740" i="12"/>
  <c r="C740" i="12" s="1"/>
  <c r="P743" i="12"/>
  <c r="B746" i="11"/>
  <c r="C746" i="11" s="1"/>
  <c r="P749" i="11"/>
  <c r="B746" i="10"/>
  <c r="C746" i="10" s="1"/>
  <c r="P749" i="10"/>
  <c r="B923" i="5"/>
  <c r="C923" i="5" s="1"/>
  <c r="P926" i="5"/>
  <c r="B743" i="13" l="1"/>
  <c r="C743" i="13" s="1"/>
  <c r="P746" i="13"/>
  <c r="B743" i="12"/>
  <c r="C743" i="12" s="1"/>
  <c r="P746" i="12"/>
  <c r="B749" i="11"/>
  <c r="C749" i="11" s="1"/>
  <c r="P752" i="11"/>
  <c r="B749" i="10"/>
  <c r="C749" i="10" s="1"/>
  <c r="P752" i="10"/>
  <c r="B926" i="5"/>
  <c r="C926" i="5" s="1"/>
  <c r="P929" i="5"/>
  <c r="B746" i="13" l="1"/>
  <c r="C746" i="13" s="1"/>
  <c r="P749" i="13"/>
  <c r="B746" i="12"/>
  <c r="C746" i="12" s="1"/>
  <c r="P749" i="12"/>
  <c r="B752" i="11"/>
  <c r="C752" i="11" s="1"/>
  <c r="P755" i="11"/>
  <c r="B752" i="10"/>
  <c r="C752" i="10" s="1"/>
  <c r="P755" i="10"/>
  <c r="B929" i="5"/>
  <c r="C929" i="5" s="1"/>
  <c r="P932" i="5"/>
  <c r="B749" i="13" l="1"/>
  <c r="C749" i="13" s="1"/>
  <c r="P752" i="13"/>
  <c r="B749" i="12"/>
  <c r="C749" i="12" s="1"/>
  <c r="P752" i="12"/>
  <c r="B755" i="11"/>
  <c r="C755" i="11" s="1"/>
  <c r="P758" i="11"/>
  <c r="B755" i="10"/>
  <c r="C755" i="10" s="1"/>
  <c r="P758" i="10"/>
  <c r="B932" i="5"/>
  <c r="C932" i="5" s="1"/>
  <c r="P935" i="5"/>
  <c r="B752" i="13" l="1"/>
  <c r="C752" i="13" s="1"/>
  <c r="P755" i="13"/>
  <c r="B752" i="12"/>
  <c r="C752" i="12" s="1"/>
  <c r="P755" i="12"/>
  <c r="B758" i="11"/>
  <c r="C758" i="11" s="1"/>
  <c r="P761" i="11"/>
  <c r="B758" i="10"/>
  <c r="C758" i="10" s="1"/>
  <c r="P761" i="10"/>
  <c r="B935" i="5"/>
  <c r="C935" i="5" s="1"/>
  <c r="P938" i="5"/>
  <c r="B755" i="13" l="1"/>
  <c r="C755" i="13" s="1"/>
  <c r="P758" i="13"/>
  <c r="B755" i="12"/>
  <c r="C755" i="12" s="1"/>
  <c r="P758" i="12"/>
  <c r="B761" i="11"/>
  <c r="C761" i="11" s="1"/>
  <c r="P764" i="11"/>
  <c r="B761" i="10"/>
  <c r="C761" i="10" s="1"/>
  <c r="B938" i="5"/>
  <c r="C938" i="5" s="1"/>
  <c r="P941" i="5"/>
  <c r="B758" i="13" l="1"/>
  <c r="C758" i="13" s="1"/>
  <c r="P761" i="13"/>
  <c r="B758" i="12"/>
  <c r="C758" i="12" s="1"/>
  <c r="P761" i="12"/>
  <c r="B764" i="11"/>
  <c r="C764" i="11" s="1"/>
  <c r="P767" i="11"/>
  <c r="B941" i="5"/>
  <c r="C941" i="5" s="1"/>
  <c r="P944" i="5"/>
  <c r="B761" i="13" l="1"/>
  <c r="C761" i="13" s="1"/>
  <c r="P764" i="13"/>
  <c r="B761" i="12"/>
  <c r="C761" i="12" s="1"/>
  <c r="P764" i="12"/>
  <c r="B767" i="11"/>
  <c r="C767" i="11" s="1"/>
  <c r="P770" i="11"/>
  <c r="B944" i="5"/>
  <c r="C944" i="5" s="1"/>
  <c r="P947" i="5"/>
  <c r="B764" i="13" l="1"/>
  <c r="C764" i="13" s="1"/>
  <c r="P767" i="13"/>
  <c r="B764" i="12"/>
  <c r="C764" i="12" s="1"/>
  <c r="P767" i="12"/>
  <c r="B770" i="11"/>
  <c r="C770" i="11" s="1"/>
  <c r="P773" i="11"/>
  <c r="B947" i="5"/>
  <c r="C947" i="5" s="1"/>
  <c r="P950" i="5"/>
  <c r="B767" i="13" l="1"/>
  <c r="C767" i="13" s="1"/>
  <c r="P770" i="13"/>
  <c r="B767" i="12"/>
  <c r="C767" i="12" s="1"/>
  <c r="P770" i="12"/>
  <c r="B773" i="11"/>
  <c r="C773" i="11" s="1"/>
  <c r="P776" i="11"/>
  <c r="B950" i="5"/>
  <c r="C950" i="5" s="1"/>
  <c r="P953" i="5"/>
  <c r="B770" i="13" l="1"/>
  <c r="C770" i="13" s="1"/>
  <c r="P773" i="13"/>
  <c r="B770" i="12"/>
  <c r="C770" i="12" s="1"/>
  <c r="P773" i="12"/>
  <c r="B776" i="11"/>
  <c r="C776" i="11" s="1"/>
  <c r="P779" i="11"/>
  <c r="B953" i="5"/>
  <c r="C953" i="5" s="1"/>
  <c r="P956" i="5"/>
  <c r="B773" i="13" l="1"/>
  <c r="C773" i="13" s="1"/>
  <c r="P776" i="13"/>
  <c r="B773" i="12"/>
  <c r="C773" i="12" s="1"/>
  <c r="P776" i="12"/>
  <c r="B779" i="11"/>
  <c r="C779" i="11" s="1"/>
  <c r="P782" i="11"/>
  <c r="B956" i="5"/>
  <c r="C956" i="5" s="1"/>
  <c r="P959" i="5"/>
  <c r="B776" i="13" l="1"/>
  <c r="C776" i="13" s="1"/>
  <c r="P779" i="13"/>
  <c r="B776" i="12"/>
  <c r="C776" i="12" s="1"/>
  <c r="P779" i="12"/>
  <c r="B782" i="11"/>
  <c r="C782" i="11" s="1"/>
  <c r="P785" i="11"/>
  <c r="B959" i="5"/>
  <c r="C959" i="5" s="1"/>
  <c r="P962" i="5"/>
  <c r="B779" i="13" l="1"/>
  <c r="C779" i="13" s="1"/>
  <c r="P782" i="13"/>
  <c r="B779" i="12"/>
  <c r="C779" i="12" s="1"/>
  <c r="P782" i="12"/>
  <c r="B785" i="11"/>
  <c r="C785" i="11" s="1"/>
  <c r="P788" i="11"/>
  <c r="B962" i="5"/>
  <c r="C962" i="5" s="1"/>
  <c r="P965" i="5"/>
  <c r="B782" i="13" l="1"/>
  <c r="C782" i="13" s="1"/>
  <c r="P785" i="13"/>
  <c r="B782" i="12"/>
  <c r="C782" i="12" s="1"/>
  <c r="P785" i="12"/>
  <c r="B788" i="11"/>
  <c r="C788" i="11" s="1"/>
  <c r="P791" i="11"/>
  <c r="B965" i="5"/>
  <c r="C965" i="5" s="1"/>
  <c r="P968" i="5"/>
  <c r="B785" i="13" l="1"/>
  <c r="C785" i="13" s="1"/>
  <c r="P788" i="13"/>
  <c r="B785" i="12"/>
  <c r="C785" i="12" s="1"/>
  <c r="P788" i="12"/>
  <c r="B791" i="11"/>
  <c r="C791" i="11" s="1"/>
  <c r="P794" i="11"/>
  <c r="B968" i="5"/>
  <c r="C968" i="5" s="1"/>
  <c r="P971" i="5"/>
  <c r="B788" i="13" l="1"/>
  <c r="C788" i="13" s="1"/>
  <c r="P791" i="13"/>
  <c r="B788" i="12"/>
  <c r="C788" i="12" s="1"/>
  <c r="P791" i="12"/>
  <c r="B794" i="11"/>
  <c r="C794" i="11" s="1"/>
  <c r="P797" i="11"/>
  <c r="B971" i="5"/>
  <c r="C971" i="5" s="1"/>
  <c r="P974" i="5"/>
  <c r="B791" i="13" l="1"/>
  <c r="C791" i="13" s="1"/>
  <c r="P794" i="13"/>
  <c r="B791" i="12"/>
  <c r="C791" i="12" s="1"/>
  <c r="P794" i="12"/>
  <c r="B797" i="11"/>
  <c r="C797" i="11" s="1"/>
  <c r="P800" i="11"/>
  <c r="B974" i="5"/>
  <c r="C974" i="5" s="1"/>
  <c r="P977" i="5"/>
  <c r="B794" i="13" l="1"/>
  <c r="C794" i="13" s="1"/>
  <c r="P797" i="13"/>
  <c r="B794" i="12"/>
  <c r="C794" i="12" s="1"/>
  <c r="P797" i="12"/>
  <c r="B800" i="11"/>
  <c r="C800" i="11" s="1"/>
  <c r="P803" i="11"/>
  <c r="B977" i="5"/>
  <c r="C977" i="5" s="1"/>
  <c r="P980" i="5"/>
  <c r="B797" i="13" l="1"/>
  <c r="C797" i="13" s="1"/>
  <c r="P800" i="13"/>
  <c r="B797" i="12"/>
  <c r="C797" i="12" s="1"/>
  <c r="P800" i="12"/>
  <c r="B803" i="11"/>
  <c r="C803" i="11" s="1"/>
  <c r="P806" i="11"/>
  <c r="B980" i="5"/>
  <c r="C980" i="5" s="1"/>
  <c r="P983" i="5"/>
  <c r="B800" i="13" l="1"/>
  <c r="C800" i="13" s="1"/>
  <c r="P803" i="13"/>
  <c r="B800" i="12"/>
  <c r="C800" i="12" s="1"/>
  <c r="P803" i="12"/>
  <c r="B806" i="11"/>
  <c r="C806" i="11" s="1"/>
  <c r="P809" i="11"/>
  <c r="B983" i="5"/>
  <c r="C983" i="5" s="1"/>
  <c r="P986" i="5"/>
  <c r="B803" i="13" l="1"/>
  <c r="C803" i="13" s="1"/>
  <c r="P806" i="13"/>
  <c r="B803" i="12"/>
  <c r="C803" i="12" s="1"/>
  <c r="P806" i="12"/>
  <c r="B809" i="11"/>
  <c r="C809" i="11" s="1"/>
  <c r="P812" i="11"/>
  <c r="B986" i="5"/>
  <c r="C986" i="5" s="1"/>
  <c r="P989" i="5"/>
  <c r="B806" i="13" l="1"/>
  <c r="C806" i="13" s="1"/>
  <c r="P809" i="13"/>
  <c r="B806" i="12"/>
  <c r="C806" i="12" s="1"/>
  <c r="P809" i="12"/>
  <c r="B812" i="11"/>
  <c r="C812" i="11" s="1"/>
  <c r="P815" i="11"/>
  <c r="B989" i="5"/>
  <c r="C989" i="5" s="1"/>
  <c r="P992" i="5"/>
  <c r="B809" i="13" l="1"/>
  <c r="C809" i="13" s="1"/>
  <c r="P812" i="13"/>
  <c r="B809" i="12"/>
  <c r="C809" i="12" s="1"/>
  <c r="P812" i="12"/>
  <c r="B815" i="11"/>
  <c r="C815" i="11" s="1"/>
  <c r="P818" i="11"/>
  <c r="B992" i="5"/>
  <c r="C992" i="5" s="1"/>
  <c r="P995" i="5"/>
  <c r="B812" i="13" l="1"/>
  <c r="C812" i="13" s="1"/>
  <c r="P815" i="13"/>
  <c r="B812" i="12"/>
  <c r="C812" i="12" s="1"/>
  <c r="P815" i="12"/>
  <c r="B818" i="11"/>
  <c r="C818" i="11" s="1"/>
  <c r="P821" i="11"/>
  <c r="B995" i="5"/>
  <c r="C995" i="5" s="1"/>
  <c r="P998" i="5"/>
  <c r="B815" i="13" l="1"/>
  <c r="C815" i="13" s="1"/>
  <c r="P818" i="13"/>
  <c r="B815" i="12"/>
  <c r="C815" i="12" s="1"/>
  <c r="P818" i="12"/>
  <c r="B821" i="11"/>
  <c r="C821" i="11" s="1"/>
  <c r="P824" i="11"/>
  <c r="B998" i="5"/>
  <c r="C998" i="5" s="1"/>
  <c r="P1001" i="5"/>
  <c r="B818" i="13" l="1"/>
  <c r="C818" i="13" s="1"/>
  <c r="P821" i="13"/>
  <c r="B818" i="12"/>
  <c r="C818" i="12" s="1"/>
  <c r="P821" i="12"/>
  <c r="B824" i="11"/>
  <c r="C824" i="11" s="1"/>
  <c r="P827" i="11"/>
  <c r="B1001" i="5"/>
  <c r="C1001" i="5" s="1"/>
  <c r="P1004" i="5"/>
  <c r="B821" i="13" l="1"/>
  <c r="C821" i="13" s="1"/>
  <c r="P824" i="13"/>
  <c r="B821" i="12"/>
  <c r="C821" i="12" s="1"/>
  <c r="P824" i="12"/>
  <c r="B827" i="11"/>
  <c r="C827" i="11" s="1"/>
  <c r="P830" i="11"/>
  <c r="B1004" i="5"/>
  <c r="C1004" i="5" s="1"/>
  <c r="P1007" i="5"/>
  <c r="B824" i="13" l="1"/>
  <c r="C824" i="13" s="1"/>
  <c r="P827" i="13"/>
  <c r="B824" i="12"/>
  <c r="C824" i="12" s="1"/>
  <c r="P827" i="12"/>
  <c r="B830" i="11"/>
  <c r="C830" i="11" s="1"/>
  <c r="P833" i="11"/>
  <c r="B1007" i="5"/>
  <c r="C1007" i="5" s="1"/>
  <c r="P1010" i="5"/>
  <c r="B827" i="13" l="1"/>
  <c r="C827" i="13" s="1"/>
  <c r="P830" i="13"/>
  <c r="B827" i="12"/>
  <c r="C827" i="12" s="1"/>
  <c r="P830" i="12"/>
  <c r="B833" i="11"/>
  <c r="C833" i="11" s="1"/>
  <c r="P836" i="11"/>
  <c r="B1010" i="5"/>
  <c r="C1010" i="5" s="1"/>
  <c r="P1013" i="5"/>
  <c r="B830" i="13" l="1"/>
  <c r="C830" i="13" s="1"/>
  <c r="P833" i="13"/>
  <c r="B830" i="12"/>
  <c r="C830" i="12" s="1"/>
  <c r="P833" i="12"/>
  <c r="B836" i="11"/>
  <c r="C836" i="11" s="1"/>
  <c r="P839" i="11"/>
  <c r="B1013" i="5"/>
  <c r="C1013" i="5" s="1"/>
  <c r="P1016" i="5"/>
  <c r="B833" i="13" l="1"/>
  <c r="C833" i="13" s="1"/>
  <c r="P836" i="13"/>
  <c r="B833" i="12"/>
  <c r="C833" i="12" s="1"/>
  <c r="P836" i="12"/>
  <c r="B839" i="11"/>
  <c r="C839" i="11" s="1"/>
  <c r="P842" i="11"/>
  <c r="B1016" i="5"/>
  <c r="C1016" i="5" s="1"/>
  <c r="P1019" i="5"/>
  <c r="B836" i="13" l="1"/>
  <c r="C836" i="13" s="1"/>
  <c r="P839" i="13"/>
  <c r="B836" i="12"/>
  <c r="C836" i="12" s="1"/>
  <c r="P839" i="12"/>
  <c r="B842" i="11"/>
  <c r="C842" i="11" s="1"/>
  <c r="P845" i="11"/>
  <c r="B1019" i="5"/>
  <c r="C1019" i="5" s="1"/>
  <c r="P1022" i="5"/>
  <c r="B839" i="13" l="1"/>
  <c r="C839" i="13" s="1"/>
  <c r="P842" i="13"/>
  <c r="B839" i="12"/>
  <c r="C839" i="12" s="1"/>
  <c r="P842" i="12"/>
  <c r="B845" i="11"/>
  <c r="C845" i="11" s="1"/>
  <c r="P848" i="11"/>
  <c r="B1022" i="5"/>
  <c r="C1022" i="5" s="1"/>
  <c r="P1025" i="5"/>
  <c r="B842" i="13" l="1"/>
  <c r="C842" i="13" s="1"/>
  <c r="P845" i="13"/>
  <c r="B842" i="12"/>
  <c r="C842" i="12" s="1"/>
  <c r="P845" i="12"/>
  <c r="B848" i="11"/>
  <c r="C848" i="11" s="1"/>
  <c r="P851" i="11"/>
  <c r="B1025" i="5"/>
  <c r="C1025" i="5" s="1"/>
  <c r="P1028" i="5"/>
  <c r="B845" i="13" l="1"/>
  <c r="C845" i="13" s="1"/>
  <c r="P848" i="13"/>
  <c r="B845" i="12"/>
  <c r="C845" i="12" s="1"/>
  <c r="P848" i="12"/>
  <c r="B851" i="11"/>
  <c r="C851" i="11" s="1"/>
  <c r="P854" i="11"/>
  <c r="B1028" i="5"/>
  <c r="C1028" i="5" s="1"/>
  <c r="P1031" i="5"/>
  <c r="B848" i="13" l="1"/>
  <c r="C848" i="13" s="1"/>
  <c r="P851" i="13"/>
  <c r="B848" i="12"/>
  <c r="C848" i="12" s="1"/>
  <c r="P851" i="12"/>
  <c r="B854" i="11"/>
  <c r="C854" i="11" s="1"/>
  <c r="P857" i="11"/>
  <c r="B1031" i="5"/>
  <c r="C1031" i="5" s="1"/>
  <c r="P1034" i="5"/>
  <c r="B851" i="13" l="1"/>
  <c r="C851" i="13" s="1"/>
  <c r="P854" i="13"/>
  <c r="B851" i="12"/>
  <c r="C851" i="12" s="1"/>
  <c r="P854" i="12"/>
  <c r="B857" i="11"/>
  <c r="C857" i="11" s="1"/>
  <c r="P860" i="11"/>
  <c r="B1034" i="5"/>
  <c r="C1034" i="5" s="1"/>
  <c r="P1037" i="5"/>
  <c r="B854" i="13" l="1"/>
  <c r="C854" i="13" s="1"/>
  <c r="P857" i="13"/>
  <c r="B854" i="12"/>
  <c r="C854" i="12" s="1"/>
  <c r="P857" i="12"/>
  <c r="B860" i="11"/>
  <c r="C860" i="11" s="1"/>
  <c r="P863" i="11"/>
  <c r="B1037" i="5"/>
  <c r="C1037" i="5" s="1"/>
  <c r="P1040" i="5"/>
  <c r="B857" i="13" l="1"/>
  <c r="C857" i="13" s="1"/>
  <c r="P860" i="13"/>
  <c r="B857" i="12"/>
  <c r="C857" i="12" s="1"/>
  <c r="P860" i="12"/>
  <c r="B863" i="11"/>
  <c r="C863" i="11" s="1"/>
  <c r="P866" i="11"/>
  <c r="B1040" i="5"/>
  <c r="C1040" i="5" s="1"/>
  <c r="P1043" i="5"/>
  <c r="B860" i="13" l="1"/>
  <c r="C860" i="13" s="1"/>
  <c r="P863" i="13"/>
  <c r="B860" i="12"/>
  <c r="C860" i="12" s="1"/>
  <c r="P863" i="12"/>
  <c r="B866" i="11"/>
  <c r="C866" i="11" s="1"/>
  <c r="P869" i="11"/>
  <c r="B1043" i="5"/>
  <c r="C1043" i="5" s="1"/>
  <c r="P1046" i="5"/>
  <c r="B863" i="13" l="1"/>
  <c r="C863" i="13" s="1"/>
  <c r="P866" i="13"/>
  <c r="B863" i="12"/>
  <c r="C863" i="12" s="1"/>
  <c r="P866" i="12"/>
  <c r="B869" i="11"/>
  <c r="C869" i="11" s="1"/>
  <c r="P872" i="11"/>
  <c r="B1046" i="5"/>
  <c r="C1046" i="5" s="1"/>
  <c r="P1049" i="5"/>
  <c r="B866" i="13" l="1"/>
  <c r="C866" i="13" s="1"/>
  <c r="P869" i="13"/>
  <c r="B866" i="12"/>
  <c r="C866" i="12" s="1"/>
  <c r="P869" i="12"/>
  <c r="B872" i="11"/>
  <c r="C872" i="11" s="1"/>
  <c r="P875" i="11"/>
  <c r="B1049" i="5"/>
  <c r="C1049" i="5" s="1"/>
  <c r="P1052" i="5"/>
  <c r="B869" i="13" l="1"/>
  <c r="C869" i="13" s="1"/>
  <c r="P872" i="13"/>
  <c r="B869" i="12"/>
  <c r="C869" i="12" s="1"/>
  <c r="P872" i="12"/>
  <c r="B875" i="11"/>
  <c r="C875" i="11" s="1"/>
  <c r="P878" i="11"/>
  <c r="B1052" i="5"/>
  <c r="C1052" i="5" s="1"/>
  <c r="P1055" i="5"/>
  <c r="B872" i="13" l="1"/>
  <c r="C872" i="13" s="1"/>
  <c r="P875" i="13"/>
  <c r="B872" i="12"/>
  <c r="C872" i="12" s="1"/>
  <c r="P875" i="12"/>
  <c r="B878" i="11"/>
  <c r="C878" i="11" s="1"/>
  <c r="P881" i="11"/>
  <c r="B1055" i="5"/>
  <c r="C1055" i="5" s="1"/>
  <c r="P1058" i="5"/>
  <c r="B875" i="13" l="1"/>
  <c r="C875" i="13" s="1"/>
  <c r="P878" i="13"/>
  <c r="B875" i="12"/>
  <c r="C875" i="12" s="1"/>
  <c r="P878" i="12"/>
  <c r="B881" i="11"/>
  <c r="C881" i="11" s="1"/>
  <c r="P884" i="11"/>
  <c r="B1058" i="5"/>
  <c r="C1058" i="5" s="1"/>
  <c r="P1061" i="5"/>
  <c r="B878" i="13" l="1"/>
  <c r="C878" i="13" s="1"/>
  <c r="P881" i="13"/>
  <c r="B878" i="12"/>
  <c r="C878" i="12" s="1"/>
  <c r="B884" i="11"/>
  <c r="C884" i="11" s="1"/>
  <c r="P887" i="11"/>
  <c r="B1061" i="5"/>
  <c r="C1061" i="5" s="1"/>
  <c r="P1064" i="5"/>
  <c r="B881" i="13" l="1"/>
  <c r="C881" i="13" s="1"/>
  <c r="P884" i="13"/>
  <c r="B887" i="11"/>
  <c r="C887" i="11" s="1"/>
  <c r="P890" i="11"/>
  <c r="B1064" i="5"/>
  <c r="C1064" i="5" s="1"/>
  <c r="P1067" i="5"/>
  <c r="B884" i="13" l="1"/>
  <c r="C884" i="13" s="1"/>
  <c r="P887" i="13"/>
  <c r="B890" i="11"/>
  <c r="C890" i="11" s="1"/>
  <c r="P893" i="11"/>
  <c r="B1067" i="5"/>
  <c r="C1067" i="5" s="1"/>
  <c r="P1070" i="5"/>
  <c r="B887" i="13" l="1"/>
  <c r="C887" i="13" s="1"/>
  <c r="P890" i="13"/>
  <c r="B893" i="11"/>
  <c r="C893" i="11" s="1"/>
  <c r="P896" i="11"/>
  <c r="B1070" i="5"/>
  <c r="C1070" i="5" s="1"/>
  <c r="P1073" i="5"/>
  <c r="B890" i="13" l="1"/>
  <c r="C890" i="13" s="1"/>
  <c r="P893" i="13"/>
  <c r="B896" i="11"/>
  <c r="C896" i="11" s="1"/>
  <c r="P899" i="11"/>
  <c r="B1073" i="5"/>
  <c r="C1073" i="5" s="1"/>
  <c r="P1076" i="5"/>
  <c r="B893" i="13" l="1"/>
  <c r="C893" i="13" s="1"/>
  <c r="P896" i="13"/>
  <c r="B899" i="11"/>
  <c r="C899" i="11" s="1"/>
  <c r="P902" i="11"/>
  <c r="B1076" i="5"/>
  <c r="C1076" i="5" s="1"/>
  <c r="P1079" i="5"/>
  <c r="B896" i="13" l="1"/>
  <c r="C896" i="13" s="1"/>
  <c r="P899" i="13"/>
  <c r="B902" i="11"/>
  <c r="C902" i="11" s="1"/>
  <c r="P905" i="11"/>
  <c r="B1079" i="5"/>
  <c r="C1079" i="5" s="1"/>
  <c r="P1082" i="5"/>
  <c r="B899" i="13" l="1"/>
  <c r="C899" i="13" s="1"/>
  <c r="P902" i="13"/>
  <c r="B905" i="11"/>
  <c r="C905" i="11" s="1"/>
  <c r="P908" i="11"/>
  <c r="B1082" i="5"/>
  <c r="C1082" i="5" s="1"/>
  <c r="P1085" i="5"/>
  <c r="B902" i="13" l="1"/>
  <c r="C902" i="13" s="1"/>
  <c r="P905" i="13"/>
  <c r="B908" i="11"/>
  <c r="C908" i="11" s="1"/>
  <c r="P911" i="11"/>
  <c r="B1085" i="5"/>
  <c r="C1085" i="5" s="1"/>
  <c r="P1088" i="5"/>
  <c r="B905" i="13" l="1"/>
  <c r="C905" i="13" s="1"/>
  <c r="P908" i="13"/>
  <c r="B911" i="11"/>
  <c r="C911" i="11" s="1"/>
  <c r="P914" i="11"/>
  <c r="B1088" i="5"/>
  <c r="C1088" i="5" s="1"/>
  <c r="P1091" i="5"/>
  <c r="B908" i="13" l="1"/>
  <c r="C908" i="13" s="1"/>
  <c r="P911" i="13"/>
  <c r="B914" i="11"/>
  <c r="C914" i="11" s="1"/>
  <c r="P917" i="11"/>
  <c r="B1091" i="5"/>
  <c r="C1091" i="5" s="1"/>
  <c r="P1094" i="5"/>
  <c r="B911" i="13" l="1"/>
  <c r="C911" i="13" s="1"/>
  <c r="P914" i="13"/>
  <c r="B917" i="11"/>
  <c r="C917" i="11" s="1"/>
  <c r="P920" i="11"/>
  <c r="B1094" i="5"/>
  <c r="C1094" i="5" s="1"/>
  <c r="P1097" i="5"/>
  <c r="B914" i="13" l="1"/>
  <c r="C914" i="13" s="1"/>
  <c r="P917" i="13"/>
  <c r="B920" i="11"/>
  <c r="C920" i="11" s="1"/>
  <c r="P923" i="11"/>
  <c r="B1097" i="5"/>
  <c r="C1097" i="5" s="1"/>
  <c r="P1100" i="5"/>
  <c r="B917" i="13" l="1"/>
  <c r="C917" i="13" s="1"/>
  <c r="P920" i="13"/>
  <c r="B923" i="11"/>
  <c r="C923" i="11" s="1"/>
  <c r="P926" i="11"/>
  <c r="B1100" i="5"/>
  <c r="C1100" i="5" s="1"/>
  <c r="P1103" i="5"/>
  <c r="B920" i="13" l="1"/>
  <c r="C920" i="13" s="1"/>
  <c r="P923" i="13"/>
  <c r="B926" i="11"/>
  <c r="C926" i="11" s="1"/>
  <c r="P929" i="11"/>
  <c r="B1103" i="5"/>
  <c r="C1103" i="5" s="1"/>
  <c r="P1106" i="5"/>
  <c r="B923" i="13" l="1"/>
  <c r="C923" i="13" s="1"/>
  <c r="P926" i="13"/>
  <c r="B929" i="11"/>
  <c r="C929" i="11" s="1"/>
  <c r="P932" i="11"/>
  <c r="B1106" i="5"/>
  <c r="C1106" i="5" s="1"/>
  <c r="P1109" i="5"/>
  <c r="B926" i="13" l="1"/>
  <c r="C926" i="13" s="1"/>
  <c r="P929" i="13"/>
  <c r="B932" i="11"/>
  <c r="C932" i="11" s="1"/>
  <c r="P935" i="11"/>
  <c r="B1109" i="5"/>
  <c r="C1109" i="5" s="1"/>
  <c r="P1112" i="5"/>
  <c r="B929" i="13" l="1"/>
  <c r="C929" i="13" s="1"/>
  <c r="P932" i="13"/>
  <c r="B935" i="11"/>
  <c r="C935" i="11" s="1"/>
  <c r="P938" i="11"/>
  <c r="B1112" i="5"/>
  <c r="C1112" i="5" s="1"/>
  <c r="P1115" i="5"/>
  <c r="B932" i="13" l="1"/>
  <c r="C932" i="13" s="1"/>
  <c r="P935" i="13"/>
  <c r="B938" i="11"/>
  <c r="C938" i="11" s="1"/>
  <c r="P941" i="11"/>
  <c r="B1115" i="5"/>
  <c r="C1115" i="5" s="1"/>
  <c r="P1118" i="5"/>
  <c r="B935" i="13" l="1"/>
  <c r="C935" i="13" s="1"/>
  <c r="P938" i="13"/>
  <c r="B941" i="11"/>
  <c r="C941" i="11" s="1"/>
  <c r="P944" i="11"/>
  <c r="B1118" i="5"/>
  <c r="C1118" i="5" s="1"/>
  <c r="P1121" i="5"/>
  <c r="B938" i="13" l="1"/>
  <c r="C938" i="13" s="1"/>
  <c r="P941" i="13"/>
  <c r="B944" i="11"/>
  <c r="C944" i="11" s="1"/>
  <c r="P947" i="11"/>
  <c r="B1121" i="5"/>
  <c r="C1121" i="5" s="1"/>
  <c r="P1124" i="5"/>
  <c r="B941" i="13" l="1"/>
  <c r="C941" i="13" s="1"/>
  <c r="P944" i="13"/>
  <c r="B947" i="11"/>
  <c r="C947" i="11" s="1"/>
  <c r="P950" i="11"/>
  <c r="B1124" i="5"/>
  <c r="C1124" i="5" s="1"/>
  <c r="P1127" i="5"/>
  <c r="B944" i="13" l="1"/>
  <c r="C944" i="13" s="1"/>
  <c r="P947" i="13"/>
  <c r="B950" i="11"/>
  <c r="C950" i="11" s="1"/>
  <c r="P953" i="11"/>
  <c r="B1127" i="5"/>
  <c r="C1127" i="5" s="1"/>
  <c r="P1130" i="5"/>
  <c r="B947" i="13" l="1"/>
  <c r="C947" i="13" s="1"/>
  <c r="P950" i="13"/>
  <c r="B953" i="11"/>
  <c r="C953" i="11" s="1"/>
  <c r="P956" i="11"/>
  <c r="B1130" i="5"/>
  <c r="C1130" i="5" s="1"/>
  <c r="P1133" i="5"/>
  <c r="B950" i="13" l="1"/>
  <c r="C950" i="13" s="1"/>
  <c r="P953" i="13"/>
  <c r="B956" i="11"/>
  <c r="C956" i="11" s="1"/>
  <c r="P959" i="11"/>
  <c r="B1133" i="5"/>
  <c r="C1133" i="5" s="1"/>
  <c r="P1136" i="5"/>
  <c r="B953" i="13" l="1"/>
  <c r="C953" i="13" s="1"/>
  <c r="P956" i="13"/>
  <c r="B959" i="11"/>
  <c r="C959" i="11" s="1"/>
  <c r="P962" i="11"/>
  <c r="B1136" i="5"/>
  <c r="C1136" i="5" s="1"/>
  <c r="P1139" i="5"/>
  <c r="B956" i="13" l="1"/>
  <c r="C956" i="13" s="1"/>
  <c r="P959" i="13"/>
  <c r="B962" i="11"/>
  <c r="C962" i="11" s="1"/>
  <c r="P965" i="11"/>
  <c r="B1139" i="5"/>
  <c r="C1139" i="5" s="1"/>
  <c r="P1142" i="5"/>
  <c r="B959" i="13" l="1"/>
  <c r="C959" i="13" s="1"/>
  <c r="P962" i="13"/>
  <c r="B965" i="11"/>
  <c r="C965" i="11" s="1"/>
  <c r="P968" i="11"/>
  <c r="B1142" i="5"/>
  <c r="C1142" i="5" s="1"/>
  <c r="P1145" i="5"/>
  <c r="B962" i="13" l="1"/>
  <c r="C962" i="13" s="1"/>
  <c r="P965" i="13"/>
  <c r="B968" i="11"/>
  <c r="C968" i="11" s="1"/>
  <c r="P971" i="11"/>
  <c r="B1145" i="5"/>
  <c r="C1145" i="5" s="1"/>
  <c r="P1148" i="5"/>
  <c r="B965" i="13" l="1"/>
  <c r="C965" i="13" s="1"/>
  <c r="P968" i="13"/>
  <c r="B971" i="11"/>
  <c r="C971" i="11" s="1"/>
  <c r="P974" i="11"/>
  <c r="B1148" i="5"/>
  <c r="C1148" i="5" s="1"/>
  <c r="P1151" i="5"/>
  <c r="B968" i="13" l="1"/>
  <c r="C968" i="13" s="1"/>
  <c r="P971" i="13"/>
  <c r="B974" i="11"/>
  <c r="C974" i="11" s="1"/>
  <c r="P977" i="11"/>
  <c r="B1151" i="5"/>
  <c r="C1151" i="5" s="1"/>
  <c r="P1154" i="5"/>
  <c r="B971" i="13" l="1"/>
  <c r="C971" i="13" s="1"/>
  <c r="P974" i="13"/>
  <c r="B977" i="11"/>
  <c r="C977" i="11" s="1"/>
  <c r="P980" i="11"/>
  <c r="B1154" i="5"/>
  <c r="C1154" i="5" s="1"/>
  <c r="P1157" i="5"/>
  <c r="B974" i="13" l="1"/>
  <c r="C974" i="13" s="1"/>
  <c r="P977" i="13"/>
  <c r="B980" i="11"/>
  <c r="C980" i="11" s="1"/>
  <c r="P983" i="11"/>
  <c r="B1157" i="5"/>
  <c r="C1157" i="5" s="1"/>
  <c r="P1160" i="5"/>
  <c r="B977" i="13" l="1"/>
  <c r="C977" i="13" s="1"/>
  <c r="P980" i="13"/>
  <c r="B983" i="11"/>
  <c r="C983" i="11" s="1"/>
  <c r="P986" i="11"/>
  <c r="B1160" i="5"/>
  <c r="C1160" i="5" s="1"/>
  <c r="P1163" i="5"/>
  <c r="B980" i="13" l="1"/>
  <c r="C980" i="13" s="1"/>
  <c r="P983" i="13"/>
  <c r="B986" i="11"/>
  <c r="C986" i="11" s="1"/>
  <c r="P989" i="11"/>
  <c r="B1163" i="5"/>
  <c r="C1163" i="5" s="1"/>
  <c r="P1166" i="5"/>
  <c r="B983" i="13" l="1"/>
  <c r="C983" i="13" s="1"/>
  <c r="P986" i="13"/>
  <c r="B989" i="11"/>
  <c r="C989" i="11" s="1"/>
  <c r="P992" i="11"/>
  <c r="B1166" i="5"/>
  <c r="C1166" i="5" s="1"/>
  <c r="P1169" i="5"/>
  <c r="B986" i="13" l="1"/>
  <c r="C986" i="13" s="1"/>
  <c r="P989" i="13"/>
  <c r="B992" i="11"/>
  <c r="C992" i="11" s="1"/>
  <c r="P995" i="11"/>
  <c r="B1169" i="5"/>
  <c r="C1169" i="5" s="1"/>
  <c r="P1172" i="5"/>
  <c r="B989" i="13" l="1"/>
  <c r="C989" i="13" s="1"/>
  <c r="P992" i="13"/>
  <c r="B995" i="11"/>
  <c r="C995" i="11" s="1"/>
  <c r="P998" i="11"/>
  <c r="B1172" i="5"/>
  <c r="C1172" i="5" s="1"/>
  <c r="P1175" i="5"/>
  <c r="B992" i="13" l="1"/>
  <c r="C992" i="13" s="1"/>
  <c r="P995" i="13"/>
  <c r="B998" i="11"/>
  <c r="C998" i="11" s="1"/>
  <c r="P1001" i="11"/>
  <c r="B1175" i="5"/>
  <c r="C1175" i="5" s="1"/>
  <c r="P1178" i="5"/>
  <c r="B995" i="13" l="1"/>
  <c r="C995" i="13" s="1"/>
  <c r="P998" i="13"/>
  <c r="B1001" i="11"/>
  <c r="C1001" i="11" s="1"/>
  <c r="P1004" i="11"/>
  <c r="B1178" i="5"/>
  <c r="C1178" i="5" s="1"/>
  <c r="P1181" i="5"/>
  <c r="B998" i="13" l="1"/>
  <c r="C998" i="13" s="1"/>
  <c r="P1001" i="13"/>
  <c r="B1004" i="11"/>
  <c r="C1004" i="11" s="1"/>
  <c r="P1007" i="11"/>
  <c r="B1181" i="5"/>
  <c r="C1181" i="5" s="1"/>
  <c r="P1184" i="5"/>
  <c r="B1001" i="13" l="1"/>
  <c r="C1001" i="13" s="1"/>
  <c r="P1004" i="13"/>
  <c r="B1007" i="11"/>
  <c r="C1007" i="11" s="1"/>
  <c r="P1010" i="11"/>
  <c r="B1184" i="5"/>
  <c r="C1184" i="5" s="1"/>
  <c r="P1187" i="5"/>
  <c r="B1004" i="13" l="1"/>
  <c r="C1004" i="13" s="1"/>
  <c r="P1007" i="13"/>
  <c r="B1010" i="11"/>
  <c r="C1010" i="11" s="1"/>
  <c r="P1013" i="11"/>
  <c r="B1187" i="5"/>
  <c r="C1187" i="5" s="1"/>
  <c r="P1190" i="5"/>
  <c r="B1007" i="13" l="1"/>
  <c r="C1007" i="13" s="1"/>
  <c r="P1010" i="13"/>
  <c r="B1013" i="11"/>
  <c r="C1013" i="11" s="1"/>
  <c r="P1016" i="11"/>
  <c r="B1190" i="5"/>
  <c r="C1190" i="5" s="1"/>
  <c r="P1193" i="5"/>
  <c r="B1010" i="13" l="1"/>
  <c r="C1010" i="13" s="1"/>
  <c r="P1013" i="13"/>
  <c r="B1016" i="11"/>
  <c r="C1016" i="11" s="1"/>
  <c r="P1019" i="11"/>
  <c r="B1193" i="5"/>
  <c r="C1193" i="5" s="1"/>
  <c r="P1196" i="5"/>
  <c r="B1013" i="13" l="1"/>
  <c r="C1013" i="13" s="1"/>
  <c r="P1016" i="13"/>
  <c r="B1019" i="11"/>
  <c r="C1019" i="11" s="1"/>
  <c r="P1022" i="11"/>
  <c r="B1196" i="5"/>
  <c r="C1196" i="5" s="1"/>
  <c r="P1199" i="5"/>
  <c r="B1016" i="13" l="1"/>
  <c r="C1016" i="13" s="1"/>
  <c r="P1019" i="13"/>
  <c r="B1022" i="11"/>
  <c r="C1022" i="11" s="1"/>
  <c r="P1025" i="11"/>
  <c r="B1199" i="5"/>
  <c r="C1199" i="5" s="1"/>
  <c r="P1202" i="5"/>
  <c r="B1019" i="13" l="1"/>
  <c r="C1019" i="13" s="1"/>
  <c r="P1022" i="13"/>
  <c r="B1025" i="11"/>
  <c r="C1025" i="11" s="1"/>
  <c r="P1028" i="11"/>
  <c r="B1202" i="5"/>
  <c r="C1202" i="5" s="1"/>
  <c r="P1205" i="5"/>
  <c r="B1022" i="13" l="1"/>
  <c r="C1022" i="13" s="1"/>
  <c r="P1025" i="13"/>
  <c r="B1028" i="11"/>
  <c r="C1028" i="11" s="1"/>
  <c r="P1031" i="11"/>
  <c r="B1205" i="5"/>
  <c r="C1205" i="5" s="1"/>
  <c r="P1208" i="5"/>
  <c r="B1025" i="13" l="1"/>
  <c r="C1025" i="13" s="1"/>
  <c r="P1028" i="13"/>
  <c r="B1031" i="11"/>
  <c r="C1031" i="11" s="1"/>
  <c r="P1034" i="11"/>
  <c r="B1208" i="5"/>
  <c r="C1208" i="5" s="1"/>
  <c r="P1211" i="5"/>
  <c r="B1028" i="13" l="1"/>
  <c r="C1028" i="13" s="1"/>
  <c r="P1031" i="13"/>
  <c r="B1034" i="11"/>
  <c r="C1034" i="11" s="1"/>
  <c r="P1037" i="11"/>
  <c r="B1211" i="5"/>
  <c r="C1211" i="5" s="1"/>
  <c r="P1214" i="5"/>
  <c r="B1031" i="13" l="1"/>
  <c r="C1031" i="13" s="1"/>
  <c r="P1034" i="13"/>
  <c r="B1037" i="11"/>
  <c r="C1037" i="11" s="1"/>
  <c r="P1040" i="11"/>
  <c r="B1214" i="5"/>
  <c r="C1214" i="5" s="1"/>
  <c r="P1217" i="5"/>
  <c r="B1034" i="13" l="1"/>
  <c r="C1034" i="13" s="1"/>
  <c r="P1037" i="13"/>
  <c r="B1040" i="11"/>
  <c r="C1040" i="11" s="1"/>
  <c r="P1043" i="11"/>
  <c r="B1217" i="5"/>
  <c r="C1217" i="5" s="1"/>
  <c r="P1220" i="5"/>
  <c r="B1037" i="13" l="1"/>
  <c r="C1037" i="13" s="1"/>
  <c r="P1040" i="13"/>
  <c r="B1043" i="11"/>
  <c r="C1043" i="11" s="1"/>
  <c r="P1046" i="11"/>
  <c r="B1220" i="5"/>
  <c r="C1220" i="5" s="1"/>
  <c r="P1223" i="5"/>
  <c r="B1040" i="13" l="1"/>
  <c r="C1040" i="13" s="1"/>
  <c r="P1043" i="13"/>
  <c r="B1046" i="11"/>
  <c r="C1046" i="11" s="1"/>
  <c r="P1049" i="11"/>
  <c r="B1223" i="5"/>
  <c r="C1223" i="5" s="1"/>
  <c r="P1226" i="5"/>
  <c r="B1043" i="13" l="1"/>
  <c r="C1043" i="13" s="1"/>
  <c r="P1046" i="13"/>
  <c r="B1049" i="11"/>
  <c r="C1049" i="11" s="1"/>
  <c r="P1052" i="11"/>
  <c r="B1226" i="5"/>
  <c r="C1226" i="5" s="1"/>
  <c r="P1229" i="5"/>
  <c r="B1046" i="13" l="1"/>
  <c r="C1046" i="13" s="1"/>
  <c r="P1049" i="13"/>
  <c r="B1052" i="11"/>
  <c r="C1052" i="11" s="1"/>
  <c r="P1055" i="11"/>
  <c r="B1229" i="5"/>
  <c r="C1229" i="5" s="1"/>
  <c r="P1232" i="5"/>
  <c r="B1049" i="13" l="1"/>
  <c r="C1049" i="13" s="1"/>
  <c r="P1052" i="13"/>
  <c r="B1055" i="11"/>
  <c r="C1055" i="11" s="1"/>
  <c r="P1058" i="11"/>
  <c r="B1232" i="5"/>
  <c r="C1232" i="5" s="1"/>
  <c r="P1235" i="5"/>
  <c r="B1052" i="13" l="1"/>
  <c r="C1052" i="13" s="1"/>
  <c r="P1055" i="13"/>
  <c r="B1058" i="11"/>
  <c r="C1058" i="11" s="1"/>
  <c r="P1061" i="11"/>
  <c r="B1235" i="5"/>
  <c r="C1235" i="5" s="1"/>
  <c r="P1238" i="5"/>
  <c r="B1055" i="13" l="1"/>
  <c r="C1055" i="13" s="1"/>
  <c r="P1058" i="13"/>
  <c r="B1061" i="11"/>
  <c r="C1061" i="11" s="1"/>
  <c r="P1064" i="11"/>
  <c r="B1238" i="5"/>
  <c r="C1238" i="5" s="1"/>
  <c r="P1241" i="5"/>
  <c r="B1058" i="13" l="1"/>
  <c r="C1058" i="13" s="1"/>
  <c r="P1061" i="13"/>
  <c r="B1064" i="11"/>
  <c r="C1064" i="11" s="1"/>
  <c r="P1067" i="11"/>
  <c r="B1241" i="5"/>
  <c r="C1241" i="5" s="1"/>
  <c r="P1244" i="5"/>
  <c r="B1061" i="13" l="1"/>
  <c r="C1061" i="13" s="1"/>
  <c r="P1064" i="13"/>
  <c r="B1067" i="11"/>
  <c r="C1067" i="11" s="1"/>
  <c r="P1070" i="11"/>
  <c r="B1244" i="5"/>
  <c r="C1244" i="5" s="1"/>
  <c r="P1247" i="5"/>
  <c r="B1064" i="13" l="1"/>
  <c r="C1064" i="13" s="1"/>
  <c r="P1067" i="13"/>
  <c r="B1070" i="11"/>
  <c r="C1070" i="11" s="1"/>
  <c r="P1073" i="11"/>
  <c r="B1247" i="5"/>
  <c r="C1247" i="5" s="1"/>
  <c r="P1250" i="5"/>
  <c r="B1067" i="13" l="1"/>
  <c r="C1067" i="13" s="1"/>
  <c r="P1070" i="13"/>
  <c r="B1073" i="11"/>
  <c r="C1073" i="11" s="1"/>
  <c r="P1076" i="11"/>
  <c r="B1250" i="5"/>
  <c r="C1250" i="5" s="1"/>
  <c r="P1253" i="5"/>
  <c r="B1070" i="13" l="1"/>
  <c r="C1070" i="13" s="1"/>
  <c r="P1073" i="13"/>
  <c r="B1076" i="11"/>
  <c r="C1076" i="11" s="1"/>
  <c r="P1079" i="11"/>
  <c r="B1253" i="5"/>
  <c r="C1253" i="5" s="1"/>
  <c r="P1256" i="5"/>
  <c r="B1073" i="13" l="1"/>
  <c r="C1073" i="13" s="1"/>
  <c r="P1076" i="13"/>
  <c r="B1079" i="11"/>
  <c r="C1079" i="11" s="1"/>
  <c r="P1082" i="11"/>
  <c r="B1256" i="5"/>
  <c r="C1256" i="5" s="1"/>
  <c r="P1259" i="5"/>
  <c r="B1076" i="13" l="1"/>
  <c r="C1076" i="13" s="1"/>
  <c r="P1079" i="13"/>
  <c r="B1082" i="11"/>
  <c r="C1082" i="11" s="1"/>
  <c r="P1085" i="11"/>
  <c r="B1259" i="5"/>
  <c r="C1259" i="5" s="1"/>
  <c r="P1262" i="5"/>
  <c r="B1079" i="13" l="1"/>
  <c r="C1079" i="13" s="1"/>
  <c r="P1082" i="13"/>
  <c r="B1085" i="11"/>
  <c r="C1085" i="11" s="1"/>
  <c r="P1088" i="11"/>
  <c r="B1262" i="5"/>
  <c r="C1262" i="5" s="1"/>
  <c r="P1265" i="5"/>
  <c r="B1082" i="13" l="1"/>
  <c r="C1082" i="13" s="1"/>
  <c r="P1085" i="13"/>
  <c r="B1088" i="11"/>
  <c r="C1088" i="11" s="1"/>
  <c r="P1091" i="11"/>
  <c r="B1265" i="5"/>
  <c r="C1265" i="5" s="1"/>
  <c r="P1268" i="5"/>
  <c r="B1085" i="13" l="1"/>
  <c r="C1085" i="13" s="1"/>
  <c r="P1088" i="13"/>
  <c r="B1091" i="11"/>
  <c r="C1091" i="11" s="1"/>
  <c r="P1094" i="11"/>
  <c r="B1268" i="5"/>
  <c r="C1268" i="5" s="1"/>
  <c r="P1271" i="5"/>
  <c r="B1088" i="13" l="1"/>
  <c r="C1088" i="13" s="1"/>
  <c r="B1094" i="11"/>
  <c r="C1094" i="11" s="1"/>
  <c r="P1097" i="11"/>
  <c r="P765" i="10"/>
  <c r="B1271" i="5"/>
  <c r="C1271" i="5" s="1"/>
  <c r="P1274" i="5"/>
  <c r="B1097" i="11" l="1"/>
  <c r="C1097" i="11" s="1"/>
  <c r="P1100" i="11"/>
  <c r="B765" i="10"/>
  <c r="C765" i="10" s="1"/>
  <c r="P768" i="10"/>
  <c r="B1274" i="5"/>
  <c r="C1274" i="5" s="1"/>
  <c r="P1277" i="5"/>
  <c r="B1100" i="11" l="1"/>
  <c r="C1100" i="11" s="1"/>
  <c r="P1103" i="11"/>
  <c r="B768" i="10"/>
  <c r="C768" i="10" s="1"/>
  <c r="P771" i="10"/>
  <c r="B1277" i="5"/>
  <c r="C1277" i="5" s="1"/>
  <c r="P1280" i="5"/>
  <c r="B1103" i="11" l="1"/>
  <c r="C1103" i="11" s="1"/>
  <c r="P1106" i="11"/>
  <c r="B771" i="10"/>
  <c r="C771" i="10" s="1"/>
  <c r="P774" i="10"/>
  <c r="B1280" i="5"/>
  <c r="C1280" i="5" s="1"/>
  <c r="P1283" i="5"/>
  <c r="B1106" i="11" l="1"/>
  <c r="C1106" i="11" s="1"/>
  <c r="P1109" i="11"/>
  <c r="B774" i="10"/>
  <c r="C774" i="10" s="1"/>
  <c r="P777" i="10"/>
  <c r="B1283" i="5"/>
  <c r="C1283" i="5" s="1"/>
  <c r="P1286" i="5"/>
  <c r="B1109" i="11" l="1"/>
  <c r="C1109" i="11" s="1"/>
  <c r="P1112" i="11"/>
  <c r="B777" i="10"/>
  <c r="C777" i="10" s="1"/>
  <c r="P780" i="10"/>
  <c r="B1286" i="5"/>
  <c r="C1286" i="5" s="1"/>
  <c r="P1289" i="5"/>
  <c r="B1112" i="11" l="1"/>
  <c r="C1112" i="11" s="1"/>
  <c r="P1115" i="11"/>
  <c r="B780" i="10"/>
  <c r="C780" i="10" s="1"/>
  <c r="P783" i="10"/>
  <c r="B1289" i="5"/>
  <c r="C1289" i="5" s="1"/>
  <c r="P1292" i="5"/>
  <c r="B1115" i="11" l="1"/>
  <c r="C1115" i="11" s="1"/>
  <c r="P1118" i="11"/>
  <c r="B783" i="10"/>
  <c r="C783" i="10" s="1"/>
  <c r="P786" i="10"/>
  <c r="B1292" i="5"/>
  <c r="C1292" i="5" s="1"/>
  <c r="P1295" i="5"/>
  <c r="B1118" i="11" l="1"/>
  <c r="C1118" i="11" s="1"/>
  <c r="P1121" i="11"/>
  <c r="B786" i="10"/>
  <c r="C786" i="10" s="1"/>
  <c r="P789" i="10"/>
  <c r="B1295" i="5"/>
  <c r="C1295" i="5" s="1"/>
  <c r="P1298" i="5"/>
  <c r="B1121" i="11" l="1"/>
  <c r="C1121" i="11" s="1"/>
  <c r="P1124" i="11"/>
  <c r="B789" i="10"/>
  <c r="C789" i="10" s="1"/>
  <c r="P792" i="10"/>
  <c r="B1298" i="5"/>
  <c r="C1298" i="5" s="1"/>
  <c r="P1301" i="5"/>
  <c r="B1124" i="11" l="1"/>
  <c r="C1124" i="11" s="1"/>
  <c r="P1127" i="11"/>
  <c r="B792" i="10"/>
  <c r="C792" i="10" s="1"/>
  <c r="P795" i="10"/>
  <c r="B1301" i="5"/>
  <c r="C1301" i="5" s="1"/>
  <c r="P1304" i="5"/>
  <c r="B1127" i="11" l="1"/>
  <c r="C1127" i="11" s="1"/>
  <c r="P1130" i="11"/>
  <c r="B795" i="10"/>
  <c r="C795" i="10" s="1"/>
  <c r="P798" i="10"/>
  <c r="B1304" i="5"/>
  <c r="C1304" i="5" s="1"/>
  <c r="P1307" i="5"/>
  <c r="B1130" i="11" l="1"/>
  <c r="C1130" i="11" s="1"/>
  <c r="P1133" i="11"/>
  <c r="B798" i="10"/>
  <c r="C798" i="10" s="1"/>
  <c r="P801" i="10"/>
  <c r="B1307" i="5"/>
  <c r="C1307" i="5" s="1"/>
  <c r="P1310" i="5"/>
  <c r="B1133" i="11" l="1"/>
  <c r="C1133" i="11" s="1"/>
  <c r="P1136" i="11"/>
  <c r="B801" i="10"/>
  <c r="C801" i="10" s="1"/>
  <c r="P804" i="10"/>
  <c r="B1310" i="5"/>
  <c r="C1310" i="5" s="1"/>
  <c r="P1313" i="5"/>
  <c r="B1136" i="11" l="1"/>
  <c r="C1136" i="11" s="1"/>
  <c r="P1139" i="11"/>
  <c r="B804" i="10"/>
  <c r="C804" i="10" s="1"/>
  <c r="P807" i="10"/>
  <c r="B1313" i="5"/>
  <c r="C1313" i="5" s="1"/>
  <c r="P1316" i="5"/>
  <c r="B1139" i="11" l="1"/>
  <c r="C1139" i="11" s="1"/>
  <c r="P1142" i="11"/>
  <c r="B807" i="10"/>
  <c r="C807" i="10" s="1"/>
  <c r="P810" i="10"/>
  <c r="B1316" i="5"/>
  <c r="C1316" i="5" s="1"/>
  <c r="P1319" i="5"/>
  <c r="B1142" i="11" l="1"/>
  <c r="C1142" i="11" s="1"/>
  <c r="P1145" i="11"/>
  <c r="B810" i="10"/>
  <c r="C810" i="10" s="1"/>
  <c r="P813" i="10"/>
  <c r="B1319" i="5"/>
  <c r="C1319" i="5" s="1"/>
  <c r="P1322" i="5"/>
  <c r="B1145" i="11" l="1"/>
  <c r="C1145" i="11" s="1"/>
  <c r="P1148" i="11"/>
  <c r="B813" i="10"/>
  <c r="C813" i="10" s="1"/>
  <c r="P816" i="10"/>
  <c r="B1322" i="5"/>
  <c r="C1322" i="5" s="1"/>
  <c r="P1325" i="5"/>
  <c r="B1148" i="11" l="1"/>
  <c r="C1148" i="11" s="1"/>
  <c r="P1151" i="11"/>
  <c r="B816" i="10"/>
  <c r="C816" i="10" s="1"/>
  <c r="P819" i="10"/>
  <c r="B1325" i="5"/>
  <c r="C1325" i="5" s="1"/>
  <c r="P1328" i="5"/>
  <c r="B1151" i="11" l="1"/>
  <c r="C1151" i="11" s="1"/>
  <c r="B819" i="10"/>
  <c r="C819" i="10" s="1"/>
  <c r="P822" i="10"/>
  <c r="B1328" i="5"/>
  <c r="C1328" i="5" s="1"/>
  <c r="P1331" i="5"/>
  <c r="B822" i="10" l="1"/>
  <c r="C822" i="10" s="1"/>
  <c r="P825" i="10"/>
  <c r="B1331" i="5"/>
  <c r="C1331" i="5" s="1"/>
  <c r="P1334" i="5"/>
  <c r="B825" i="10" l="1"/>
  <c r="C825" i="10" s="1"/>
  <c r="P828" i="10"/>
  <c r="B1334" i="5"/>
  <c r="C1334" i="5" s="1"/>
  <c r="P1337" i="5"/>
  <c r="B828" i="10" l="1"/>
  <c r="C828" i="10" s="1"/>
  <c r="P831" i="10"/>
  <c r="B1337" i="5"/>
  <c r="C1337" i="5" s="1"/>
  <c r="P1340" i="5"/>
  <c r="B831" i="10" l="1"/>
  <c r="C831" i="10" s="1"/>
  <c r="P834" i="10"/>
  <c r="B1340" i="5"/>
  <c r="C1340" i="5" s="1"/>
  <c r="P1343" i="5"/>
  <c r="B834" i="10" l="1"/>
  <c r="C834" i="10" s="1"/>
  <c r="P837" i="10"/>
  <c r="B1343" i="5"/>
  <c r="C1343" i="5" s="1"/>
  <c r="P1346" i="5"/>
  <c r="B837" i="10" l="1"/>
  <c r="C837" i="10" s="1"/>
  <c r="P840" i="10"/>
  <c r="B1346" i="5"/>
  <c r="C1346" i="5" s="1"/>
  <c r="P1349" i="5"/>
  <c r="B840" i="10" l="1"/>
  <c r="C840" i="10" s="1"/>
  <c r="P843" i="10"/>
  <c r="B1349" i="5"/>
  <c r="C1349" i="5" s="1"/>
  <c r="P1352" i="5"/>
  <c r="B843" i="10" l="1"/>
  <c r="C843" i="10" s="1"/>
  <c r="P846" i="10"/>
  <c r="B1352" i="5"/>
  <c r="C1352" i="5" s="1"/>
  <c r="P1355" i="5"/>
  <c r="B846" i="10" l="1"/>
  <c r="C846" i="10" s="1"/>
  <c r="P849" i="10"/>
  <c r="B1355" i="5"/>
  <c r="C1355" i="5" s="1"/>
  <c r="P1358" i="5"/>
  <c r="B849" i="10" l="1"/>
  <c r="C849" i="10" s="1"/>
  <c r="P852" i="10"/>
  <c r="B1358" i="5"/>
  <c r="C1358" i="5" s="1"/>
  <c r="P1361" i="5"/>
  <c r="B852" i="10" l="1"/>
  <c r="C852" i="10" s="1"/>
  <c r="P855" i="10"/>
  <c r="B1361" i="5"/>
  <c r="C1361" i="5" s="1"/>
  <c r="P1364" i="5"/>
  <c r="B855" i="10" l="1"/>
  <c r="C855" i="10" s="1"/>
  <c r="P858" i="10"/>
  <c r="B1364" i="5"/>
  <c r="C1364" i="5" s="1"/>
  <c r="P1367" i="5"/>
  <c r="B858" i="10" l="1"/>
  <c r="C858" i="10" s="1"/>
  <c r="P861" i="10"/>
  <c r="B1367" i="5"/>
  <c r="C1367" i="5" s="1"/>
  <c r="P1370" i="5"/>
  <c r="B861" i="10" l="1"/>
  <c r="C861" i="10" s="1"/>
  <c r="P864" i="10"/>
  <c r="B1370" i="5"/>
  <c r="C1370" i="5" s="1"/>
  <c r="B864" i="10" l="1"/>
  <c r="C864" i="10" s="1"/>
  <c r="P867" i="10"/>
  <c r="B867" i="10" l="1"/>
  <c r="C867" i="10" s="1"/>
  <c r="P870" i="10"/>
  <c r="B870" i="10" l="1"/>
  <c r="C870" i="10" s="1"/>
  <c r="P873" i="10"/>
  <c r="B873" i="10" l="1"/>
  <c r="C873" i="10" s="1"/>
  <c r="P876" i="10"/>
  <c r="B876" i="10" l="1"/>
  <c r="C876" i="10" s="1"/>
  <c r="P879" i="10"/>
  <c r="B879" i="10" l="1"/>
  <c r="C879" i="10" s="1"/>
  <c r="P882" i="10"/>
  <c r="B882" i="10" l="1"/>
  <c r="C882" i="10" s="1"/>
  <c r="P885" i="10"/>
  <c r="B885" i="10" l="1"/>
  <c r="C885" i="10" s="1"/>
  <c r="P888" i="10"/>
  <c r="B888" i="10" l="1"/>
  <c r="C888" i="10" s="1"/>
  <c r="P891" i="10"/>
  <c r="B891" i="10" l="1"/>
  <c r="C891" i="10" s="1"/>
  <c r="P894" i="10"/>
  <c r="B894" i="10" l="1"/>
  <c r="C894" i="10" s="1"/>
  <c r="P897" i="10"/>
  <c r="B897" i="10" l="1"/>
  <c r="C897" i="10" s="1"/>
  <c r="P900" i="10"/>
  <c r="B900" i="10" l="1"/>
  <c r="C900" i="10" s="1"/>
  <c r="P903" i="10"/>
  <c r="B903" i="10" l="1"/>
  <c r="C903" i="10" s="1"/>
  <c r="P906" i="10"/>
  <c r="B906" i="10" l="1"/>
  <c r="C906" i="10" s="1"/>
  <c r="P909" i="10"/>
  <c r="B909" i="10" l="1"/>
  <c r="C909" i="10" s="1"/>
  <c r="P912" i="10"/>
  <c r="B912" i="10" l="1"/>
  <c r="C912" i="10" s="1"/>
  <c r="P915" i="10"/>
  <c r="B915" i="10" l="1"/>
  <c r="C915" i="10" s="1"/>
  <c r="P918" i="10"/>
  <c r="B918" i="10" l="1"/>
  <c r="C918" i="10" s="1"/>
  <c r="P921" i="10"/>
  <c r="B921" i="10" l="1"/>
  <c r="C921" i="10" s="1"/>
  <c r="P924" i="10"/>
  <c r="B924" i="10" l="1"/>
  <c r="C924" i="10" s="1"/>
  <c r="P927" i="10"/>
  <c r="B927" i="10" l="1"/>
  <c r="C927" i="10" s="1"/>
</calcChain>
</file>

<file path=xl/sharedStrings.xml><?xml version="1.0" encoding="utf-8"?>
<sst xmlns="http://schemas.openxmlformats.org/spreadsheetml/2006/main" count="43042" uniqueCount="2458">
  <si>
    <t>1. Testcase</t>
  </si>
  <si>
    <t>ID</t>
  </si>
  <si>
    <t>STEP</t>
  </si>
  <si>
    <t>CONTENT</t>
  </si>
  <si>
    <t>Short Desciption</t>
  </si>
  <si>
    <t>Delay(ms)</t>
  </si>
  <si>
    <t>Wait</t>
  </si>
  <si>
    <t>Note</t>
  </si>
  <si>
    <t>TC_VV_1</t>
  </si>
  <si>
    <t>Step 1</t>
  </si>
  <si>
    <t>[DELAY]</t>
  </si>
  <si>
    <t>Wait 3s</t>
  </si>
  <si>
    <t>Y</t>
  </si>
  <si>
    <t>Set up precondition &gt; Request Vivi &gt; Check Vivi Response + CAN out and CAN in</t>
  </si>
  <si>
    <t>Step 2</t>
  </si>
  <si>
    <t>[CAN]:[#1-SEND]</t>
  </si>
  <si>
    <t>Wake up vivi</t>
  </si>
  <si>
    <t>Step 3</t>
  </si>
  <si>
    <t>[CAN]:[#3-SEND]</t>
  </si>
  <si>
    <t>Step 4</t>
  </si>
  <si>
    <t>[AUDIO]:[#3-SPEAK]</t>
  </si>
  <si>
    <t xml:space="preserve">Request Vivi </t>
  </si>
  <si>
    <t>N</t>
  </si>
  <si>
    <t>Step 5</t>
  </si>
  <si>
    <t>Wait 30s</t>
  </si>
  <si>
    <t>Step 6</t>
  </si>
  <si>
    <t>[CAN]:[#2-SEND]</t>
  </si>
  <si>
    <t>Deactive Vivi</t>
  </si>
  <si>
    <t>Step 7</t>
  </si>
  <si>
    <t>2. Table</t>
  </si>
  <si>
    <t>ID_NAME</t>
  </si>
  <si>
    <t>NAME</t>
  </si>
  <si>
    <t>PRECONDITION</t>
  </si>
  <si>
    <t>DESCRIPTION</t>
  </si>
  <si>
    <t>Expected Results</t>
  </si>
  <si>
    <t>TC_TYPE</t>
  </si>
  <si>
    <t>ACTION</t>
  </si>
  <si>
    <t>#SPEAK</t>
  </si>
  <si>
    <t>#LISTEN</t>
  </si>
  <si>
    <t>#Send Can</t>
  </si>
  <si>
    <t>#READ_FILE</t>
  </si>
  <si>
    <t>#UI by Adb</t>
  </si>
  <si>
    <t xml:space="preserve"> </t>
  </si>
  <si>
    <t>Group</t>
  </si>
  <si>
    <t>Command ID</t>
  </si>
  <si>
    <t>Command (USER)</t>
  </si>
  <si>
    <t>Question</t>
  </si>
  <si>
    <t>Audio</t>
  </si>
  <si>
    <t>Expected Vivi</t>
  </si>
  <si>
    <t>- MHU on
- Send Terminal = 2(On),  VCU_ACTGear = 0(Park)</t>
  </si>
  <si>
    <t>#1</t>
  </si>
  <si>
    <t>[INFO:MFS_Control_Button:MFS_VoiceRecognitionOn_Off= 1][Change]</t>
  </si>
  <si>
    <t>[Step 4][0 - 20000][ContainsContent][onAsrFinalTranscript domain][finalTranscript]</t>
  </si>
  <si>
    <t>Gioithieu</t>
  </si>
  <si>
    <t>Hey VinFast</t>
  </si>
  <si>
    <t>#2</t>
  </si>
  <si>
    <t>[INFO:MFS_Control_Button:MFS_VoiceRecognitionOn_Off= 2][Change]</t>
  </si>
  <si>
    <t>[Step 4][0 - 20000][ContainsContent][OnlineDomainHandler: domainOnlineRequest:]</t>
  </si>
  <si>
    <t>Tạm biệt</t>
  </si>
  <si>
    <t>#3</t>
  </si>
  <si>
    <t>[INFO:MFS_Control_Button:MFS_VoiceRecognitionOn_Off= 0][Change]</t>
  </si>
  <si>
    <t>[Step 4][0 - 20000][ContainsContent][app key =][commandId ]</t>
  </si>
  <si>
    <t>[Color][Step9][302,396][000000][FFFFFF]</t>
  </si>
  <si>
    <t>Mục đích của Hướng dẫn sử dụng là gì?</t>
  </si>
  <si>
    <t>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t>
  </si>
  <si>
    <t>Hướng dẫn sử dụng VF 8 cung cấp những thông tin gì cho người dùng?</t>
  </si>
  <si>
    <t>Vì sao VinFast lưu ý rằng nội dung tài liệu có thể thay đổi theo thời gian?</t>
  </si>
  <si>
    <t>Người dùng được khuyến nghị làm gì trước khi vận hành xe?</t>
  </si>
  <si>
    <t>hướng dẫn sử dụng giúp người dùng làm quen với những nội dung nào của xe?</t>
  </si>
  <si>
    <t>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t>
  </si>
  <si>
    <t>Mục tổng quan ban đầu về xe cung cấp những thông tin gì?</t>
  </si>
  <si>
    <t>Việc không tuân thủ các cảnh báo và hướng dẫn an toàn có thể dẫn đến hậu quả gì?</t>
  </si>
  <si>
    <t>VinFast khuyến nghị đưa xe đến đâu để thực hiện các hạng mục sửa chữa vừa và lớn?</t>
  </si>
  <si>
    <t>Khi nào chủ xe có thể tự thực hiện các thao tác xử lý lỗi nhỏ?</t>
  </si>
  <si>
    <t>Người dùng nên làm gì nếu hướng dẫn tự khắc phục không rõ ràng?</t>
  </si>
  <si>
    <t>Hướng dẫn sử dụng nhanh được đặt ở vị trí nào khi bàn giao xe?</t>
  </si>
  <si>
    <t>Cách nhanh nhất để tìm kiếm một chủ đề trong Hướng dẫn sử dụng là gì?</t>
  </si>
  <si>
    <t>Người dùng có thể truy cập Hướng dẫn sử dụng kỹ thuật số trên những nền tảng nào?</t>
  </si>
  <si>
    <t>Các bước để mở Hướng dẫn sử dụng trên màn hình thông tin giải trí là gì?</t>
  </si>
  <si>
    <t>Tài liệu có được phép tái sử dụng khi chưa có sự cho phép bằng văn bản của VinFast không?</t>
  </si>
  <si>
    <t>Các hình minh họa trong sổ tay mang tính chất gì?</t>
  </si>
  <si>
    <t>Các dây điện áp cao trên xe thường có màu gì để dễ nhận biết?</t>
  </si>
  <si>
    <t>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t>
  </si>
  <si>
    <t>Người dùng không được tự ý thực hiện những hành động nào đối với linh kiện điện áp cao?</t>
  </si>
  <si>
    <t>VinFast khuyến nghị sạc pin khi dung lượng pin (SOC) giảm xuống dưới bao nhiêu phần trăm?</t>
  </si>
  <si>
    <t>Người dùng cần sạc pin ngay khi dung lượng pin giảm xuống dưới bao nhiêu phần trăm?</t>
  </si>
  <si>
    <t>Không nên để pin điện áp cao giảm xuống mức dung lượng nào?</t>
  </si>
  <si>
    <t>Để pin điện áp cao cạn hoàn toàn có thể làm suy giảm những yếu tố nào của pin?</t>
  </si>
  <si>
    <t>Nếu xe không được sử dụng trong hơn 2 tuần, dung lượng pin nên được duy trì trên bao nhiêu phần trăm?</t>
  </si>
  <si>
    <t>VinFast khuyến nghị sạc đầy pin đến 100% với tần suất như thế nào?</t>
  </si>
  <si>
    <t>Người dùng cần thực hiện bảo dưỡng định kỳ theo khuyến nghị của đơn vị nào?</t>
  </si>
  <si>
    <t>Ngoài bảo dưỡng định kỳ, VinFast còn khuyến nghị thực hiện những loại cập nhật nào?</t>
  </si>
  <si>
    <t>Mục đích của việc bảo dưỡng và cập nhật theo khuyến nghị của VinFast là gì?</t>
  </si>
  <si>
    <t>Khi rửa xe cần duy trì điều gì giữa vòi phun áp lực cao và bề mặt xe?</t>
  </si>
  <si>
    <t>Khi rửa xe không được phun trực tiếp vào bộ phận nào đầu tiên được nêu trong tài liệu?</t>
  </si>
  <si>
    <t>Xe cần được kiểm tra ngay sau những loại va chạm nào?</t>
  </si>
  <si>
    <t>Ngoài va chạm, ngập lụt và hỏa hoạn, tài liệu còn đề cập đến loại sự cố nào?</t>
  </si>
  <si>
    <t>Vì sao cần tránh lái xe qua vùng nước sâu?</t>
  </si>
  <si>
    <t>Khi cần cứu hộ kéo xe, VinFast khuyến nghị liên hệ với những đơn vị nào?</t>
  </si>
  <si>
    <t>Khi cứu hộ kéo xe nên sử dụng loại xe cứu hộ nào?</t>
  </si>
  <si>
    <t>VinFast khuyến nghị thay thế xe bằng loại phụ tùng nào?</t>
  </si>
  <si>
    <t>Việc sử dụng phụ tùng hoặc phụ kiện không chính hãng có thể ảnh hưởng đến những yếu tố nào của xe?</t>
  </si>
  <si>
    <t>VinFast có khuyến nghị lái xe vào khu vực ngập nước hay không?</t>
  </si>
  <si>
    <t>Trước khi lái xe qua vùng ngập cần kiểm tra yếu tố gì?</t>
  </si>
  <si>
    <t>Mực nước khi lái xe qua vùng ngập không được vượt quá giới hạn nào?</t>
  </si>
  <si>
    <t>Khi đi qua vùng ngập, tốc độ lái xe nên thấp hơn bao nhiêu km/h?</t>
  </si>
  <si>
    <t>Nếu lái xe quá nhanh qua vùng ngập có thể hình thành hiện tượng gì phía trước xe?</t>
  </si>
  <si>
    <t>Các bước sóng nước có thể làm hỏng bộ phận nào của xe?</t>
  </si>
  <si>
    <t>Ngoài bộ điều khiển mô-tơ, các bước sóng nước còn có thể làm hỏng những bộ phận nào?</t>
  </si>
  <si>
    <t>Các bước sóng nước có thể khiến xe rơi vào tình trạng gì?</t>
  </si>
  <si>
    <t>Hư hỏng do nước xâm nhập vào động cơ điện và pin điện áp cao có được bảo hành không?</t>
  </si>
  <si>
    <t>Ngoài động cơ điện và pin điện áp cao, những hệ thống nào có thể bị hư hỏng nghiêm trọng khi ngập nước?</t>
  </si>
  <si>
    <t>Hư hỏng hệ thống lái do ngập nước có được bảo hành không?</t>
  </si>
  <si>
    <t>Nước ngập bằng khoảng sáng gầm xe có thể xâm nhập vào hệ thống nào?</t>
  </si>
  <si>
    <t>Nước xâm nhập vào hệ thống điện áp cao có thể gây ra điều gì?</t>
  </si>
  <si>
    <t>Nếu xe bị ngập nước, VinFast khuyến nghị liên hệ với ai để được hỗ trợ?</t>
  </si>
  <si>
    <t>Tongquanvexe</t>
  </si>
  <si>
    <t>Xe được vận hành bằng loại năng lượng nào?</t>
  </si>
  <si>
    <t xml:space="preserve">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t>
  </si>
  <si>
    <t>Xe điện có hệ thống và đặc tính vận hành khác với loại xe nào?</t>
  </si>
  <si>
    <t>Vì sao cần đọc kỹ toàn bộ Hướng dẫn sử dụng?</t>
  </si>
  <si>
    <t>Xe có yêu cầu hoặc có thể sử dụng xăng hay không?</t>
  </si>
  <si>
    <t>Xe sử dụng bao nhiêu loại ắc quy/pin?</t>
  </si>
  <si>
    <t>Hai loại ắc quy/pin được sử dụng trên xe là gì?</t>
  </si>
  <si>
    <t>Pin LFP còn được gọi là những tên nào trong Hướng dẫn sử dụng?</t>
  </si>
  <si>
    <t>Ắc quy 12V cung cấp nguồn điện cho những hệ thống nào trên xe?</t>
  </si>
  <si>
    <t>Xe sử dụng năng lượng được lưu trữ trong loại pin nào?</t>
  </si>
  <si>
    <t>Pin LFP cần được làm gì trước khi xe có thể di chuyển?</t>
  </si>
  <si>
    <t>Khi xe vận hành, pin LFP thay đổi như thế nào?</t>
  </si>
  <si>
    <t>Điều gì xảy ra khi pin LFP cạn hoàn toàn?</t>
  </si>
  <si>
    <t>Pin điện áp cao cung cấp năng lượng cho bộ phận nào?</t>
  </si>
  <si>
    <t>Xe cần được kết nối với gì để sạc pin LFP?</t>
  </si>
  <si>
    <t>Xe được trang bị hệ thống nào giúp sạc lại pin trong quá trình vận hành?</t>
  </si>
  <si>
    <t>Hệ thống phanh tái sinh chuyển đổi dạng năng lượng nào thành điện năng?</t>
  </si>
  <si>
    <t>Điện năng thu hồi từ phanh tái sinh được dùng để làm gì?</t>
  </si>
  <si>
    <t>Hệ thống phanh tái sinh mang lại lợi ích gì?</t>
  </si>
  <si>
    <t>Vì sao mẫu xe được coi là phương tiện thân thiện với môi trường?</t>
  </si>
  <si>
    <t>Khi vận hành, xe có phát thải khí xả hay không?</t>
  </si>
  <si>
    <t>Dongmo&amp;khoangchua</t>
  </si>
  <si>
    <t>Xe được trang bị hệ thống khóa nào?</t>
  </si>
  <si>
    <t>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t>
  </si>
  <si>
    <t> </t>
  </si>
  <si>
    <t>Hệ thống khóa trung tâm cho phép người ngồi trong xe thực hiện thao tác gì?</t>
  </si>
  <si>
    <t>Có bao nhiêu phương thức để mở khóa trung tâm của xe?</t>
  </si>
  <si>
    <t>Tính năng Mở khóa thụ động yêu cầu chìa khóa điều khiển từ xa nằm trong phạm vi bao nhiêu mét?</t>
  </si>
  <si>
    <t>Nút khóa trung tâm được bố trí ở đâu?</t>
  </si>
  <si>
    <t>Đèn trên nút khóa trung tâm sáng để biểu thị trạng thái gì?</t>
  </si>
  <si>
    <t>Khi có trẻ em trên xe, nên sử dụng hệ thống khóa trung tâm để làm gì?</t>
  </si>
  <si>
    <t>Việc khóa cửa bằng hệ thống khóa trung tâm giúp ngăn trẻ em thực hiện hành động nào?</t>
  </si>
  <si>
    <t>Cần tránh thao tác gì để đảm bảo hệ thống khóa trung tâm hoạt động bình thường?</t>
  </si>
  <si>
    <t>Xe được trang bị tính năng tự động khóa cửa nào?</t>
  </si>
  <si>
    <t>Khi nào tất cả các cửa sẽ tự động khóa?</t>
  </si>
  <si>
    <t>Có thể bật hoặc tắt tính năng tự động khóa cửa ở đâu?</t>
  </si>
  <si>
    <t>Có thể thiết lập tốc độ tự động khóa cửa ở đâu?</t>
  </si>
  <si>
    <t>Khi xảy ra va chạm nghiêm trọng, các cửa sẽ thực hiện thao tác gì?</t>
  </si>
  <si>
    <t>Điều kiện nào để tính năng mở khóa khi va chạm hoạt động?</t>
  </si>
  <si>
    <t>Mục đích của việc tự động mở khóa khi va chạm là gì?</t>
  </si>
  <si>
    <t>Tính năng tự động khóa lại hoạt động khi nào?</t>
  </si>
  <si>
    <t>Những phương thức mở khóa nào có thể kích hoạt tính năng tự động khóa lại?</t>
  </si>
  <si>
    <t>Sau bao lâu xe sẽ tự động khóa lại nếu không có cửa nào được mở?</t>
  </si>
  <si>
    <t>Khi tự động khóa lại, xe sẽ khóa những cửa nào?</t>
  </si>
  <si>
    <t>Chìa khóa điều khiển từ xa được ghép cặp với xe và sử dụng loại tín hiệu nào để thực hiện các chức năng của xe?</t>
  </si>
  <si>
    <t>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t>
  </si>
  <si>
    <t>Chìa khóa điều khiển từ xa có thể thực hiện chức năng khóa/mở khóa nào của xe?</t>
  </si>
  <si>
    <t>Chìa khóa điều khiển từ xa có thể thực hiện chức năng nào liên quan đến tìm xe và báo động?</t>
  </si>
  <si>
    <t>Chìa khóa điều khiển từ xa có thể điều khiển chức năng nào của cửa sổ chỉnh điện?</t>
  </si>
  <si>
    <t>Chìa khóa điều khiển từ xa có thể thực hiện chức năng nào đối với cửa hậu chỉnh điện?</t>
  </si>
  <si>
    <t>Chìa khóa điều khiển từ xa có thể thực hiện chức năng nào liên quan đến việc vận hành xe?</t>
  </si>
  <si>
    <t>Người dùng nên làm gì với Chìa khóa điều khiển từ xa khi rời khỏi xe?</t>
  </si>
  <si>
    <t>Điều gì có thể xảy ra nếu Chìa khóa điều khiển từ xa bị để lại trong xe cùng trẻ em?</t>
  </si>
  <si>
    <t>Cần bảo vệ chìa khóa khỏi những yếu tố nào?</t>
  </si>
  <si>
    <t>Những loại hóa chất nào cần tránh để không làm hư hỏng chìa khóa?</t>
  </si>
  <si>
    <t>Người dùng cần đảm bảo điều gì trước khi rời khỏi xe?</t>
  </si>
  <si>
    <t>Nguyên nhân nào có thể khiến Chìa khóa điều khiển từ xa không hoạt động?</t>
  </si>
  <si>
    <t>Khi sử dụng Chìa khóa điều khiển từ xa, người dùng không nên đứng như thế nào so với xe?</t>
  </si>
  <si>
    <t>Chìa khóa điều khiển từ xa giao tiếp với xe thông qua bộ phận nào?</t>
  </si>
  <si>
    <t>Tình trạng pin như thế nào có thể ảnh hưởng đến quá trình giao tiếp giữa Chìa khóa điều khiển từ xa và xe?</t>
  </si>
  <si>
    <t>Khoảng cách giữa Chìa khóa điều khiển từ xa và ăng-ten xe ảnh hưởng thế nào đến việc giao tiếp?</t>
  </si>
  <si>
    <t>Những thiết bị nào có thể gây nhiễu tín hiệu giữa Chìa khóa điều khiển từ xa và xe?</t>
  </si>
  <si>
    <t>Loại vật thể nào ở gần có thể gây nhiễu sóng cho quá trình giao tiếp của Chìa khóa điều khiển từ xa?</t>
  </si>
  <si>
    <t>Người sử dụng máy trợ tim hoặc thiết bị cấy ghép điện tử khác cần tuân thủ khuyến nghị gì đối với các ăng-ten trên xe?</t>
  </si>
  <si>
    <t>Mục đích của việc duy trì khoảng cách an toàn với các ăng-ten trên xe là gì?</t>
  </si>
  <si>
    <t>Chìa khóa cơ có thể được sử dụng trong những trường hợp nào?</t>
  </si>
  <si>
    <t>Bước đầu tiên để tháo chìa khóa cơ khỏi Chìa khóa điều khiển từ xa là gì?</t>
  </si>
  <si>
    <t>Sau khi nhấn giữ lẫy mở chìa khóa cơ, cần thực hiện thao tác gì tiếp theo?</t>
  </si>
  <si>
    <t>Vì sao không nên tự ý tháo chìa khóa cơ khi không sử dụng?</t>
  </si>
  <si>
    <t>Pin của Chìa khóa điều khiển từ xa có đặc điểm gì theo thời gian ngay cả khi không sử dụng?</t>
  </si>
  <si>
    <t>Dấu hiệu nào cho thấy Chìa khóa điều khiển từ xa hoặc xe không phản hồi do pin yếu?</t>
  </si>
  <si>
    <t>Cảnh báo pin yếu của Chìa khóa điều khiển từ xa sẽ được hiển thị ở đâu?</t>
  </si>
  <si>
    <t>Bước đầu tiên khi thay pin Chìa khóa điều khiển từ xa là gì?</t>
  </si>
  <si>
    <t>Cần sử dụng dụng cụ gì để cạy nắp đậy phía sau của Chìa khóa điều khiển từ xa?</t>
  </si>
  <si>
    <t>Nắp pin bên trong được tháo ra bằng cách xoay theo hướng nào?</t>
  </si>
  <si>
    <t>Mã số pin được sử dụng cho Chìa khóa điều khiển từ xa là gì?</t>
  </si>
  <si>
    <t>Sau khi thay pin mới, cần đảm bảo điều gì về vị trí lắp pin?</t>
  </si>
  <si>
    <t>Nắp pin bên trong được khóa lại bằng cách xoay theo hướng nào?</t>
  </si>
  <si>
    <t>Làm thế nào để xác nhận nắp đậy phía sau của Chìa khóa điều khiển từ xa đã được lắp đúng?</t>
  </si>
  <si>
    <t>Sau khi lắp lại nắp đậy phía sau, chìa khóa cơ cần được đặt ở đâu?</t>
  </si>
  <si>
    <t>Vì sao cần để pin tránh xa tầm tay trẻ em?</t>
  </si>
  <si>
    <t>Khi thay pin Chìa khóa điều khiển từ xa, không nên chạm vào bộ phận nào?</t>
  </si>
  <si>
    <t>Tĩnh điện từ cơ thể có thể gây ảnh hưởng gì đến Chìa khóa điều khiển từ xa?</t>
  </si>
  <si>
    <t>Việc tiêu hủy pin thải không đúng cách có thể gây ra những hậu quả nào?</t>
  </si>
  <si>
    <t>Những hành động nào không được thực hiện đối với pin đã nêu trong nội dung?</t>
  </si>
  <si>
    <t>Không nên để pin tiếp xúc với những điều kiện môi trường nào?</t>
  </si>
  <si>
    <t>Người dùng cần làm gì nếu Chìa khóa điều khiển từ xa vẫn không hoạt động bình thường sau khi thay pin?</t>
  </si>
  <si>
    <t>Trong những trường hợp nào cần thay thế Chìa khóa điều khiển từ xa?</t>
  </si>
  <si>
    <t>Để sử dụng chìa khóa thay thế mới, cần thực hiện thao tác gì với xe?</t>
  </si>
  <si>
    <t>Người dùng cần liên hệ với đơn vị nào để được hỗ trợ khi cần ghép đôi chìa khóa thay thế với xe?</t>
  </si>
  <si>
    <t>Điều kiện nào phải được đáp ứng trước khi nhấn nút khóa để khóa xe và kích hoạt hệ thống chống trộm?</t>
  </si>
  <si>
    <t>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t>
  </si>
  <si>
    <t>Cần thực hiện thao tác nào để mở khóa xe và hủy kích hoạt hệ thống chống trộm?</t>
  </si>
  <si>
    <t>Làm thế nào để đóng hoặc mở khóa cửa hậu bằng chìa khóa điều khiển từ xa?</t>
  </si>
  <si>
    <t>Thao tác nào có thể kích hoạt chức năng tìm xe?</t>
  </si>
  <si>
    <t>Thao tác nào có thể kích hoạt chức năng báo động khẩn cấp?</t>
  </si>
  <si>
    <t>Xe phải ở trạng thái nào để sử dụng chức năng lên/hạ kính cửa sổ bằng chìa khóa điều khiển từ xa?</t>
  </si>
  <si>
    <t>Cần thao tác như thế nào để hạ toàn bộ kính cửa sổ bằng chìa khóa điều khiển từ xa?</t>
  </si>
  <si>
    <t>Cần thao tác như thế nào để nâng toàn bộ kính cửa sổ bằng chìa khóa điều khiển từ xa?</t>
  </si>
  <si>
    <t>Điều kiện nào cần được thiết lập để sử dụng chức năng gập/mở gương điều khiển bằng chìa khóa?</t>
  </si>
  <si>
    <t>Thao tác nào dùng để mở gương chiếu hậu bên ngoài bằng chìa khóa điều khiển từ xa?</t>
  </si>
  <si>
    <t>Thao tác nào dùng để gập gương chiếu hậu bên ngoài bằng chìa khóa điều khiển từ xa?</t>
  </si>
  <si>
    <t>Tính năng Mở khóa thụ động cho phép người dùng tiếp cận xe mà không cần sử dụng thiết bị nào?</t>
  </si>
  <si>
    <t>Sau khi nhấn nút trên tay nắm cửa ngoài, hệ thống khóa trung tâm sẽ xác thực sự hiện diện của thiết bị gì?</t>
  </si>
  <si>
    <t>Những cửa nào có nút Mở khóa thụ động được đề cập trong tài liệu?</t>
  </si>
  <si>
    <t>Người dùng cần mang theo Chìa khóa điều khiển từ xa trong phạm vi bao nhiêu mét để sử dụng Nút Mở khóa thụ động?</t>
  </si>
  <si>
    <t>Thao tác nào dùng để khóa hoặc mở khóa các cửa bằng Nút Mở khóa thụ động?</t>
  </si>
  <si>
    <t>Trong trường hợp tùy chọn mở khóa chỉ mở cửa phía lái, cần thực hiện thao tác gì để mở khóa tất cả các cửa?</t>
  </si>
  <si>
    <t>Thao tác nào dùng để mở hoặc đóng tất cả các cửa sổ bằng Nút Mở khóa thụ động?</t>
  </si>
  <si>
    <t>Khi sử dụng các chức năng bị động, chìa khóa cần nằm trong khoảng cách nào tính từ cửa phía lái hoặc cửa hành khách phía trước?</t>
  </si>
  <si>
    <t>Xe sẽ đưa ra tín hiệu xác nhận như thế nào khi được khóa hoặc mở khóa?</t>
  </si>
  <si>
    <t>Người dùng có thể thiết lập tín hiệu phản hồi khóa/mở khóa thông qua hệ thống nào trên xe?</t>
  </si>
  <si>
    <t>Điều gì sẽ xảy ra nếu nhấn nút khóa khi có ít nhất một cửa chưa được đóng hoàn toàn?</t>
  </si>
  <si>
    <t>Dấu hiệu nào cho biết xe không khóa được do có cửa chưa đóng hoàn toàn?</t>
  </si>
  <si>
    <t>Có thể thiết lập tùy chọn mở khóa cửa phía lái hoặc tất cả các cửa thông qua đâu?</t>
  </si>
  <si>
    <t>Khi hạ kính cửa sổ bằng điều khiển từ xa, việc thả nút mở khóa sẽ tạo ra tác động gì?</t>
  </si>
  <si>
    <t>Khi nâng kính cửa sổ bằng điều khiển từ xa, việc thả nút khóa sẽ tạo ra tác động gì?</t>
  </si>
  <si>
    <t>Điều kiện nào sẽ kích hoạt nhắc nhở quên chìa khóa?</t>
  </si>
  <si>
    <t>Khi chìa khóa bị để quên trong xe, thông tin cảnh báo sẽ xuất hiện ở đâu?</t>
  </si>
  <si>
    <t>Khi chìa khóa bị để quên trong xe, hình thức cảnh báo bằng âm thanh nào sẽ được kích hoạt?</t>
  </si>
  <si>
    <t>Nếu chìa khóa bị để lại trong xe, các cửa sẽ ở trạng thái nào đối với việc khóa cửa?</t>
  </si>
  <si>
    <t>Xe phải ở trạng thái nào để sử dụng chức năng Tìm xe?</t>
  </si>
  <si>
    <t>Phạm vi hoạt động của chìa khóa điều khiển từ xa đối với chức năng Tìm xe là khoảng bao nhiêu mét?</t>
  </si>
  <si>
    <t>Khi chức năng Tìm xe được kích hoạt, những bộ phận nào của xe sẽ hoạt động để hỗ trợ định vị xe?</t>
  </si>
  <si>
    <t>Làm thế nào để hủy chức năng Tìm xe khi chức năng này đang hoạt động?</t>
  </si>
  <si>
    <t>Xe phải ở trạng thái nào để kích hoạt báo động khẩn cấp bằng chìa khóa điều khiển từ xa?</t>
  </si>
  <si>
    <t>Cần thực hiện thao tác nào để kích hoạt báo động khẩn cấp?</t>
  </si>
  <si>
    <t>Khi báo động khẩn cấp được kích hoạt, đèn báo nguy hiểm sẽ hoạt động như thế nào?</t>
  </si>
  <si>
    <t>Khi báo động khẩn cấp được kích hoạt, còi xe sẽ hoạt động như thế nào?</t>
  </si>
  <si>
    <t>Làm thế nào để hủy chức năng báo động khẩn cấp khi chức năng này đang hoạt động?</t>
  </si>
  <si>
    <t>Điều kiện nào sẽ kích hoạt tính năng tự động khóa lại của xe?</t>
  </si>
  <si>
    <t>Sau khi mở khóa xe mà không có cửa nào được mở, xe sẽ thực hiện hành động gì?</t>
  </si>
  <si>
    <t>Tính năng tự động khóa lại sẽ hoạt động sau khoảng thời gian nào được mô tả trong tài liệu?</t>
  </si>
  <si>
    <t>Chìa khóa cơ được tích hợp ở đâu?</t>
  </si>
  <si>
    <t>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
Xoay theo ngược chiều kim đồng hồ để khóa cửa.
Rút chìa khóa cơ ra.
Dùng tay đẩy cửa vào để khóa hoàn toàn.
 LƯU Ý
Trong trường hợp ắc quy 12V bị hết điện, chỉ khóa được cửa bên phía người lái.</t>
  </si>
  <si>
    <t>Để tháo chìa khóa cơ, cần thực hiện thao tác đầu tiên nào trên Chìa khóa điều khiển từ xa?</t>
  </si>
  <si>
    <t>Sau khi nhấn và giữ lẫy mở chìa khóa cơ, cần thực hiện thao tác gì tiếp theo?</t>
  </si>
  <si>
    <t>Bước đầu tiên để mở khóa cửa bằng chìa khóa cơ là gì?</t>
  </si>
  <si>
    <t>Chìa khóa cơ được cắm vào vị trí nào khi mở khóa cửa xe?</t>
  </si>
  <si>
    <t>Cần xoay chìa khóa cơ theo hướng nào để mở khóa cửa?</t>
  </si>
  <si>
    <t>Sau khi mở khóa cửa bằng chìa khóa cơ, cần làm gì với chìa khóa trước khi mở cửa?</t>
  </si>
  <si>
    <t>Trong trường hợp ắc quy 12 V bị hết điện, nên dùng chìa khóa cơ để mở khóa cửa nào?</t>
  </si>
  <si>
    <t>Điều gì sẽ xảy ra nếu mở khóa xe bằng chìa khóa cơ khi pin chìa khóa điều khiển từ xa đã hết nhưng hệ thống điện của xe vẫn hoạt động bình thường?</t>
  </si>
  <si>
    <t>Sau khi mở khóa xe bằng chìa khóa cơ trong khi hệ thống báo động chống trộm được kích hoạt, cần làm gì để hủy kích hoạt hệ thống?</t>
  </si>
  <si>
    <t>Bước đầu tiên khi khóa cửa bằng chìa khóa cơ là gì?</t>
  </si>
  <si>
    <t>Khi thực hiện khóa cửa bằng chìa khóa cơ, cửa cần được đẩy đến nấc khóa nào?</t>
  </si>
  <si>
    <t>Chìa khóa cơ được cắm vào vị trí nào khi khóa cửa?</t>
  </si>
  <si>
    <t>Cần xoay chìa khóa cơ theo hướng nào để khóa cửa?</t>
  </si>
  <si>
    <t>Sau khi xoay chìa khóa cơ để khóa cửa, cần thực hiện thao tác gì với chìa khóa?</t>
  </si>
  <si>
    <t>Sau khi rút chìa khóa cơ ra, cần thực hiện thao tác gì để khóa hoàn toàn cửa xe?</t>
  </si>
  <si>
    <t>Trong trường hợp ắc quy 12 V bị hết điện, cửa nào là cửa duy nhất có thể khóa bằng chìa khóa cơ?</t>
  </si>
  <si>
    <t>Khi mở khóa cửa bằng chìa khóa cơ, tay nắm cửa phía người lái cần được giữ ở trạng thái nào?</t>
  </si>
  <si>
    <t>Khi khóa cửa bằng chìa khóa cơ, tay nắm cửa phía người lái cần được kéo đến vị trí nào?</t>
  </si>
  <si>
    <t>Khi khóa cửa bằng chìa khóa cơ, ngoài việc giữ tay nắm cửa, người dùng cần tác động như thế nào lên cửa xe?</t>
  </si>
  <si>
    <t>Trước khi mở cửa bằng tay nắm cửa phía ngoài, cần đảm bảo điều gì?</t>
  </si>
  <si>
    <t>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t>
  </si>
  <si>
    <t>Xe có thể được mở khóa thông qua những phương thức nào trước khi mở cửa bằng tay nắm cửa phía ngoài?</t>
  </si>
  <si>
    <t>Để mở cửa bằng tay nắm cửa phía ngoài, cần thực hiện thao tác gì với tay nắm cửa?</t>
  </si>
  <si>
    <t>Khi các cửa được mở, thông tin nào sẽ hiển thị trên màn hình thông tin giải trí?</t>
  </si>
  <si>
    <t>Tính năng Mở khóa thụ động cho phép tiếp cận xe mà không cần sử dụng gì trên chìa khóa điều khiển từ xa?</t>
  </si>
  <si>
    <t>Người dùng cần mang theo vật gì để sử dụng tính năng Mở khóa thụ động?</t>
  </si>
  <si>
    <t>Người dùng cần đứng trong phạm vi bao nhiêu mét để sử dụng tính năng Mở khóa thụ động?</t>
  </si>
  <si>
    <t>Khoảng cách 1 mét trong tính năng Mở khóa thụ động được tính từ những cửa nào?</t>
  </si>
  <si>
    <t>Hành động nào sẽ khiến hệ thống khóa trung tâm tự động phát hiện Chìa khóa điều khiển từ xa hợp lệ?</t>
  </si>
  <si>
    <t>Sau khi phát hiện Chìa khóa điều khiển từ xa hợp lệ, hệ thống khóa trung tâm sẽ thực hiện chức năng gì?</t>
  </si>
  <si>
    <t>Để khóa hoặc mở khóa xe bằng Nút Mở khóa thụ động, điều kiện về vị trí của Chìa khóa điều khiển từ xa là gì?</t>
  </si>
  <si>
    <t>Thao tác nào được sử dụng để khóa hoặc mở khóa các cửa bằng Nút Mở khóa thụ động?</t>
  </si>
  <si>
    <t>Trong trường hợp tùy chọn mở khóa cửa được thiết lập chỉ mở khóa cửa phía lái, cần thực hiện thao tác gì để mở khóa tất cả các cửa?</t>
  </si>
  <si>
    <t>Để mở hoặc đóng các cửa sổ bằng Nút Mở khóa thụ động, cần đáp ứng điều kiện nào về vị trí của Chìa khóa điều khiển từ xa?</t>
  </si>
  <si>
    <t>Thao tác nào được sử dụng để mở hoặc đóng tất cả các cửa sổ bằng Nút Mở khóa thụ động?</t>
  </si>
  <si>
    <t>Khi sử dụng Nút Mở khóa thụ động để mở hoặc đóng cửa sổ, việc mở/đóng cửa sổ diễn ra đồng thời với quá trình nào?</t>
  </si>
  <si>
    <t>Theo cảnh báo, cần đảm bảo điều gì đối với các cửa xe để ngăn ngừa việc cửa mở ngoài ý muốn?</t>
  </si>
  <si>
    <t>Việc cửa bị mở vô tình hoặc đột ngột có thể dẫn đến hậu quả gì?</t>
  </si>
  <si>
    <t>Theo cảnh báo, không được để những gì thò ra ngoài xe khi xe đang di chuyển?</t>
  </si>
  <si>
    <t>Cửa bên phía hành khách nào được đề cập là vị trí hỗ trợ tính năng Mở khóa thụ động?</t>
  </si>
  <si>
    <t>Bộ phận nào được sử dụng để mở cửa từ phía trong xe?</t>
  </si>
  <si>
    <t>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t>
  </si>
  <si>
    <t>Tất cả các cửa trên xe đều được trang bị bộ phận nào để mở cửa từ bên trong?</t>
  </si>
  <si>
    <t>Khi xe đang ở trạng thái khóa, cần kéo lẫy mở cửa bên trong bao nhiêu lần liên tiếp để mở cửa?</t>
  </si>
  <si>
    <t>Khi xe đang ở trạng thái mở khóa, cần kéo lẫy mở cửa bên trong bao nhiêu lần để mở cửa?</t>
  </si>
  <si>
    <t>Trạng thái khóa của xe ảnh hưởng như thế nào đến số lần kéo lẫy mở cửa bên trong để mở cửa?</t>
  </si>
  <si>
    <t>Khi các cửa được mở, thông tin nào sẽ hiển thị trên màn hình Thông tin giải trí?</t>
  </si>
  <si>
    <t>Đèn chỉ báo mở cửa sẽ hiển thị ở đâu khi cửa được mở?</t>
  </si>
  <si>
    <t>Khóa trẻ em cửa sau có tác dụng gì đối với các cửa sau?</t>
  </si>
  <si>
    <t>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 như hình minh họa, để kích hoạt khóa trẻ em.
Gạt công tắc khóa trẻ em ra ngoài theo hướng Mũi tên ,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t>
  </si>
  <si>
    <t>Khóa trẻ em cửa sau giúp nâng cao an toàn cho những đối tượng nào?</t>
  </si>
  <si>
    <t>Khi khóa trẻ em cửa sau được kích hoạt, các cửa sau có thể được mở bằng cách nào?</t>
  </si>
  <si>
    <t>Bước đầu tiên để kích hoạt hoặc hủy kích hoạt Khóa trẻ em cửa sau là gì?</t>
  </si>
  <si>
    <t>Sau khi mở cửa sau, cần xác định vị trí của khóa trẻ em ở đâu?</t>
  </si>
  <si>
    <t>Khóa trẻ em được bố trí tại vị trí nào trên cửa sau?</t>
  </si>
  <si>
    <t>Để kích hoạt khóa trẻ em, cần gạt công tắc khóa trẻ em theo hướng nào?</t>
  </si>
  <si>
    <t>Khi kích hoạt khóa trẻ em, công tắc khóa trẻ em được gạt vào trong hay ra ngoài?</t>
  </si>
  <si>
    <t>Để hủy kích hoạt khóa trẻ em, cần gạt công tắc khóa trẻ em theo hướng nào?</t>
  </si>
  <si>
    <t>Khi hủy kích hoạt khóa trẻ em, công tắc khóa trẻ em được gạt vào trong hay ra ngoài?</t>
  </si>
  <si>
    <t>Theo cảnh báo, trẻ em có được để một mình trên xe mà không có sự giám sát hay không?</t>
  </si>
  <si>
    <t>Trước khi lái xe, cần đảm bảo điều gì đối với tất cả các cửa?</t>
  </si>
  <si>
    <t>Khi có trẻ em ngồi ở hàng ghế sau, cần thực hiện thao tác gì đối với khóa trẻ em?</t>
  </si>
  <si>
    <t>Việc trẻ mở cửa sau khi xe đang di chuyển có thể dẫn đến hậu quả gì?</t>
  </si>
  <si>
    <t>Theo lưu ý, tính năng khóa trẻ em có khóa các cửa từ phía bên ngoài hay không?</t>
  </si>
  <si>
    <t>Cửa hậu nằm ở vị trí nào trên xe?</t>
  </si>
  <si>
    <t>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 Sau khi cửa hâu được mở, biểu tượng sẽ chuyển sang biểu tượng mở khóa cửa hâu .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t>
  </si>
  <si>
    <t>Cửa hậu cung cấp hướng tiếp cận đến khu vực nào của xe?</t>
  </si>
  <si>
    <t>Điều kiện thứ nhất để mở Cửa hậu là gì?</t>
  </si>
  <si>
    <t>Điều kiện nào liên quan đến nguồn điện để vận hành Cửa hậu?</t>
  </si>
  <si>
    <t>Cần số phải ở vị trí nào để có thể mở Cửa hậu?</t>
  </si>
  <si>
    <t>Xe phải ở trạng thái nào liên quan đến chuyển động để có thể mở Cửa hậu?</t>
  </si>
  <si>
    <t>Cửa hậu điện có thể được vận hành bằng những phương thức nào?</t>
  </si>
  <si>
    <t>Làm thế nào để mở hoặc đóng Cửa hậu điện bằng Chìa khóa điều khiển từ xa?</t>
  </si>
  <si>
    <t>Các đèn báo rẽ sẽ phản hồi như thế nào khi Cửa hậu được mở hoặc đóng?</t>
  </si>
  <si>
    <t>Các nút điều khiển Cửa hậu trên màn hình cảm ứng xuất hiện khi xe ở vị trí nào?</t>
  </si>
  <si>
    <t>Trên màn hình cảm ứng, biểu tượng khóa cửa hậu sẽ thay đổi như thế nào sau khi cửa hậu được mở?</t>
  </si>
  <si>
    <t>Cửa hậu có thể được vận hành thông qua những vị trí công tắc nào trên xe?</t>
  </si>
  <si>
    <t>Công tắc bên ngoài xe được sử dụng để thực hiện chức năng gì đối với Cửa hậu?</t>
  </si>
  <si>
    <t>Công tắc bên trong xe được sử dụng để thực hiện chức năng gì đối với Cửa hậu?</t>
  </si>
  <si>
    <t>Có thể dừng chuyển động tự động của Cửa hậu bằng cách nào?</t>
  </si>
  <si>
    <t>Cửa hậu được trang bị tính năng nào để phát hiện vật cản trong quá trình đóng?</t>
  </si>
  <si>
    <t>Khi phát hiện vật cản trong lúc đóng, Cửa hậu sẽ phản ứng như thế nào?</t>
  </si>
  <si>
    <t>Bước đầu tiên để điều chỉnh chiều cao của Cửa hậu điện là gì?</t>
  </si>
  <si>
    <t>Trong quá trình cài đặt chiều cao Cửa hậu, cần nhấn giữ công tắc cửa hậu trong bao lâu để nghe tiếng bíp đầu tiên?</t>
  </si>
  <si>
    <t>Sau khi nghe tiếng bíp đầu tiên, người dùng cần thực hiện thao tác gì với Cửa hậu?</t>
  </si>
  <si>
    <t>Làm thế nào để xác nhận chiều cao Cửa hậu mong muốn?</t>
  </si>
  <si>
    <t>Sau khi xác nhận chiều cao mong muốn, cần thực hiện thao tác gì với Cửa hậu?</t>
  </si>
  <si>
    <t>Sau khi hoàn tất cài đặt, Cửa hậu sẽ mở đến vị trí nào?</t>
  </si>
  <si>
    <t>Theo cảnh báo, trẻ em có được phép vận hành nút bấm Cửa hậu hay không?</t>
  </si>
  <si>
    <t>Theo cảnh báo, hành khách có được ngồi hoặc nằm trong Khoang hành lý phía sau khi xe đang di chuyển hay không?</t>
  </si>
  <si>
    <t>Theo cảnh báo, Cửa hậu có được mở khi xe đang di chuyển hay không?</t>
  </si>
  <si>
    <t>Khi mở hoặc đóng Cửa hậu, cần kiểm tra điều gì xung quanh Cửa hậu?</t>
  </si>
  <si>
    <t>Việc kiểm tra khu vực xung quanh Cửa hậu khi vận hành nhằm ngăn ngừa những hậu quả nào?</t>
  </si>
  <si>
    <t>Theo cảnh báo, không nên để trẻ em ở đâu khi không có sự giám sát?</t>
  </si>
  <si>
    <t>Trẻ em có thể gặp nguy hiểm gì nếu chui vào Khoang hành lý và vô tình đóng Cửa hậu?</t>
  </si>
  <si>
    <t>Ở vùng khí hậu lạnh, cần làm gì với tuyết tích tụ trước khi mở Cửa hậu?</t>
  </si>
  <si>
    <t>Tuyết tích tụ trên Cửa hậu có thể gây ra hiện tượng gì khi mở?</t>
  </si>
  <si>
    <t>Khi được đóng đúng cách, Cửa hậu phải có đặc điểm gì so với các tấm ốp xung quanh?</t>
  </si>
  <si>
    <t>Trong trường hợp nào cần sử dụng chức năng Mở khóa An toàn Khẩn cấp của Cửa hậu?</t>
  </si>
  <si>
    <t>Công tắc cơ của Cửa hậu được bố trí ở đâu?</t>
  </si>
  <si>
    <t>Bước đầu tiên để tiếp cận cơ cấu Mở khóa An toàn Khẩn cấp từ bên trong xe là gì?</t>
  </si>
  <si>
    <t>Sau khi vào hàng ghế thứ hai, cần thực hiện thao tác gì đối với tựa lưng hàng ghế sau?</t>
  </si>
  <si>
    <t>Sau khi gập tựa lưng hàng ghế sau, cần tháo bộ phận nào trên mặt trong của Cửa hậu?</t>
  </si>
  <si>
    <t>Để mở Cửa hậu bằng Mở khóa An toàn Khẩn cấp, cần tác động như thế nào lên công tắc cơ?</t>
  </si>
  <si>
    <t>Sau khi đẩy và giữ công tắc cơ, cần thực hiện thao tác gì để mở Cửa hậu?</t>
  </si>
  <si>
    <t>Nếu chìa khóa điều khiển từ xa và các hệ thống trên xe vẫn hoạt động bình thường nhưng Cửa hậu chỉ mở được bằng tay, điều này có thể cho thấy điều gì?</t>
  </si>
  <si>
    <t>Trong trường hợp nghi ngờ có lỗi hệ thống Cửa hậu, người dùng được khuyến nghị đến đâu để kiểm tra xe?</t>
  </si>
  <si>
    <t>Thông qua nắp ca-pô, người dùng có thể tiếp cận những bộ phận hoặc khu vực nào của xe?</t>
  </si>
  <si>
    <t>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t>
  </si>
  <si>
    <t>Để mở nắp ca-pô, cần kéo lẫy mở nắp ca-pô bao nhiêu lần?</t>
  </si>
  <si>
    <t>Lẫy mở nắp ca-pô được bố trí ở vị trí nào?</t>
  </si>
  <si>
    <t>Việc kéo lẫy mở nắp ca-pô hai lần có tác dụng gì?</t>
  </si>
  <si>
    <t>Sau khi nhả chốt nắp ca-pô, người dùng cần đứng ở đâu để tiếp tục mở nắp ca-pô?</t>
  </si>
  <si>
    <t>Sau khi đứng trước xe, cần thực hiện thao tác gì với nắp ca-pô?</t>
  </si>
  <si>
    <t>Sau khi mở nắp ca-pô hoàn toàn, cần tháo bộ phận nào khỏi ngàm giữ?</t>
  </si>
  <si>
    <t>Thanh chống nắp ca-pô cần được cắm vào đâu sau khi tháo khỏi ngàm giữ?</t>
  </si>
  <si>
    <t>Khi lắp thanh chống, cần đảm bảo điều gì về vị trí của thanh chống?</t>
  </si>
  <si>
    <t>Theo cảnh báo, cần đảm bảo điều gì xung quanh nắp ca-pô trước khi mở?</t>
  </si>
  <si>
    <t>Vì sao thanh chống nắp ca-pô phải được đặt đúng vị trí và cố định chắc chắn?</t>
  </si>
  <si>
    <t>Có được lái xe khi nắp ca-pô đang mở hay chưa được gài chốt hoàn toàn không?</t>
  </si>
  <si>
    <t>Nắp ca-pô mở hoặc chưa được gài chốt hoàn toàn có thể gây ảnh hưởng gì đến người lái?</t>
  </si>
  <si>
    <t>Trước khi lái xe, nắp ca-pô cần ở trạng thái như thế nào?</t>
  </si>
  <si>
    <t>Bước đầu tiên để đóng nắp ca-pô là gì?</t>
  </si>
  <si>
    <t>Sau khi nâng nhẹ nắp ca-pô lên, cần thực hiện thao tác gì với thanh chống?</t>
  </si>
  <si>
    <t>Sau khi tháo thanh chống khỏi lỗ cố định, cần đặt thanh chống ở đâu?</t>
  </si>
  <si>
    <t>Nắp ca-pô cần được hạ xuống như thế nào để gài chốt khóa tầng thứ nhất?</t>
  </si>
  <si>
    <t>Cần thực hiện thao tác gì để gài chốt khóa tầng thứ hai của nắp ca-pô?</t>
  </si>
  <si>
    <t>Có được lắp đặt phụ kiện không phải sản phẩm chính hãng VinFast lên nắp ca-pô không?</t>
  </si>
  <si>
    <t>Việc lắp đặt phụ kiện không chính hãng lên nắp ca-pô có thể gây ảnh hưởng gì đến thanh chống nắp ca-pô?</t>
  </si>
  <si>
    <t>Theo lưu ý thận trọng, cần đảm bảo điều gì xung quanh nắp ca-pô trước khi đóng?</t>
  </si>
  <si>
    <t>Khi đóng nắp ca-pô, có nên dùng lực quá mạnh hay không?</t>
  </si>
  <si>
    <t>Để ngăn ngừa các vết móp do lực tập trung vào một vùng, nên đóng nắp ca-pô bằng cách nào?</t>
  </si>
  <si>
    <t>Không nên tác động lực quá mạnh vào vị trí nào của nắp ca-pô để tránh móp hoặc méo bề mặt?</t>
  </si>
  <si>
    <t>Khi đóng nắp ca-pô, cần đảm bảo điều gì đối với các vật đang cầm trên tay?</t>
  </si>
  <si>
    <t>Việc cầm vật trong tay khi đóng nắp ca-pô có thể gây ra hậu quả gì?</t>
  </si>
  <si>
    <t>Bộ phận nào giữ thanh chống nắp ca-pô khi không sử dụng?</t>
  </si>
  <si>
    <t>Sau khi mở nắp ca-pô, nắp ca-pô được giữ ở vị trí mở bằng bộ phận nào?</t>
  </si>
  <si>
    <t>Chốt khóa tầng thứ nhất của nắp ca-pô được gài khi thực hiện thao tác nào?</t>
  </si>
  <si>
    <t>Chốt khóa tầng thứ hai của nắp ca-pô được gài khi thực hiện thao tác nào?</t>
  </si>
  <si>
    <t>Các cửa sổ của xe có thể được điều khiển bằng những công tắc được bố trí ở đâu?</t>
  </si>
  <si>
    <t>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t>
  </si>
  <si>
    <t>Bước đầu tiên để mở hoặc đóng cửa sổ là gì?</t>
  </si>
  <si>
    <t>Cần thực hiện thao tác nào với công tắc để mở cửa sổ?</t>
  </si>
  <si>
    <t>Cần thực hiện thao tác nào với công tắc để đóng cửa sổ?</t>
  </si>
  <si>
    <t>Làm thế nào để dừng hành trình của cửa sổ tại bất kỳ thời điểm nào?</t>
  </si>
  <si>
    <t>Để mở hoàn toàn cửa sổ tự động bằng chế độ một chạm, cần thao tác như thế nào với công tắc cửa sổ?</t>
  </si>
  <si>
    <t>Khi kích hoạt chế độ mở hoàn toàn tự động, cửa sổ sẽ mở đến vị trí nào?</t>
  </si>
  <si>
    <t>Để đóng hoàn toàn cửa sổ tự động bằng chế độ một chạm, cần thao tác như thế nào với công tắc cửa sổ?</t>
  </si>
  <si>
    <t>Khi kích hoạt chế độ đóng hoàn toàn tự động, cửa sổ sẽ đóng đến vị trí nào?</t>
  </si>
  <si>
    <t>Trước khi đóng cửa sổ chỉnh điện, cần đảm bảo điều gì đối với người ngồi trên xe?</t>
  </si>
  <si>
    <t>Đối tượng nào được nhấn mạnh cần đặc biệt chú ý khi đóng cửa sổ chỉnh điện?</t>
  </si>
  <si>
    <t>Trong khi đóng cửa sổ, cần kiểm tra những loại vật cản nào?</t>
  </si>
  <si>
    <t>Vì lý do an toàn, nên luôn bật tính năng nào để ngăn trẻ em vô tình sử dụng cửa sổ chỉnh điện?</t>
  </si>
  <si>
    <t>Có nên cho phép trẻ em chơi đùa với cửa sổ chỉnh điện hay không?</t>
  </si>
  <si>
    <t>Chức năng vận hành cửa sổ sẽ phản ứng như thế nào nếu các cửa sổ bị vận hành liên tục trong thời gian ngắn?</t>
  </si>
  <si>
    <t>Mục đích của việc tạm thời vô hiệu hóa chức năng vận hành cửa sổ là gì?</t>
  </si>
  <si>
    <t>Vì sao cần tránh dán phim cách nhiệt tối màu cho kính cửa sổ?</t>
  </si>
  <si>
    <t>Các công tắc điều khiển cửa sổ phía lái có quyền ưu tiên đối với những công tắc nào?</t>
  </si>
  <si>
    <t>Theo lưu ý, không nên thực hiện hành động gì đối với hai hoặc nhiều cửa sổ cùng lúc?</t>
  </si>
  <si>
    <t>Việc không mở hoặc đóng đồng thời nhiều cửa sổ giúp ngăn ngừa điều gì?</t>
  </si>
  <si>
    <t>Việc không mở hoặc đóng đồng thời nhiều cửa sổ giúp đảm bảo tuổi thọ của bộ phận nào?</t>
  </si>
  <si>
    <t>Trong trường hợp nào các cửa sổ có thể cần được khởi tạo lại?</t>
  </si>
  <si>
    <t>Việc ngắt kết nối bộ phận nào của xe được nêu là một ví dụ khiến cần khởi tạo lại hệ thống cửa sổ?</t>
  </si>
  <si>
    <t>Việc thay thế bộ phận nào được nêu là một ví dụ khiến cần khởi tạo lại hệ thống cửa sổ?</t>
  </si>
  <si>
    <t>Xe phải ở trạng thái nào để thực hiện quy trình khởi tạo lại hệ thống cửa sổ?</t>
  </si>
  <si>
    <t>Cần số phải ở vị trí nào để thực hiện quy trình khởi tạo lại hệ thống cửa sổ?</t>
  </si>
  <si>
    <t>Tốc độ xe phải nhỏ hơn bao nhiêu để thực hiện quy trình khởi tạo lại hệ thống cửa sổ?</t>
  </si>
  <si>
    <t>Bước đầu tiên trong quy trình khởi tạo lại hệ thống cửa sổ là gì?</t>
  </si>
  <si>
    <t>Sau khi nâng cửa sổ lên vị trí cao nhất lần đầu, cần thực hiện thao tác gì tiếp theo?</t>
  </si>
  <si>
    <t>Trong quy trình khởi tạo lại, cửa sổ cần được giữ ở vị trí cao nhất trong khoảng bao lâu?</t>
  </si>
  <si>
    <t>Sau bước giữ cửa sổ ở vị trí cao nhất, cần đưa cửa sổ đến vị trí nào?</t>
  </si>
  <si>
    <t>Bước cuối cùng của quy trình khởi tạo lại hệ thống cửa sổ là gì?</t>
  </si>
  <si>
    <t>Các bước của quy trình khởi tạo lại hệ thống cửa sổ phải được hoàn thành như thế nào?</t>
  </si>
  <si>
    <t>Cần làm gì nếu quá trình khởi tạo lại hệ thống cửa sổ bị gián đoạn?</t>
  </si>
  <si>
    <t>Ngoài các công tắc điều khiển cửa sổ, các cửa sổ còn có thể được mở thông qua thiết bị nào?</t>
  </si>
  <si>
    <t>Chức năng tự động mở cửa sổ được nhắc đến với tên gọi nào trong tài liệu?</t>
  </si>
  <si>
    <t>Chức năng tự động đóng cửa sổ được nhắc đến với tên gọi nào trong tài liệu?</t>
  </si>
  <si>
    <t>Khi sử dụng chế độ một chạm để mở cửa sổ, người dùng cần giữ công tắc hay có thể thả công tắc sau khi kích hoạt?</t>
  </si>
  <si>
    <t>Khi sử dụng chế độ một chạm để đóng cửa sổ, người dùng cần giữ công tắc hay có thể thả công tắc sau khi kích hoạt?</t>
  </si>
  <si>
    <t>Công tắc điều khiển cửa sổ của cửa trước bên lái có thể dùng để thực hiện chức năng gì đối với cửa sổ xe?</t>
  </si>
  <si>
    <t>Chức năng Khóa Cửa sổ trẻ em có tác dụng gì đối với các công tắc điều khiển kính cửa sổ?</t>
  </si>
  <si>
    <t>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t>
  </si>
  <si>
    <t>Những vị trí ghế nào bị ảnh hưởng khi chức năng Khóa Cửa sổ trẻ em được kích hoạt?</t>
  </si>
  <si>
    <t>Tính năng Khóa Cửa sổ trẻ em giúp ngăn chặn tình huống nào liên quan đến kính cửa sổ?</t>
  </si>
  <si>
    <t>Tính năng Khóa Cửa sổ trẻ em giúp giảm thiểu nguy cơ gì khi xe đang di chuyển?</t>
  </si>
  <si>
    <t>Theo cảnh báo, vì sao nên luôn kích hoạt chức năng Khóa Cửa sổ trẻ em?</t>
  </si>
  <si>
    <t>Chức năng Khóa Cửa sổ trẻ em giúp giảm nguy cơ trẻ em gặp tai nạn nào?</t>
  </si>
  <si>
    <t>Nút Khóa Cửa sổ trẻ em được bố trí ở đâu?</t>
  </si>
  <si>
    <t>Khi Khóa Cửa sổ trẻ em được kích hoạt, các công tắc kính cửa sổ chỉnh điện phía hành khách sẽ ở trạng thái như thế nào?</t>
  </si>
  <si>
    <t>Khi Khóa Cửa sổ trẻ em được kích hoạt, kính cửa sổ có thể được điều khiển từ các ghế hành khách hay không?</t>
  </si>
  <si>
    <t>Cần thực hiện thao tác gì để khóa kính cửa sổ chỉnh điện?</t>
  </si>
  <si>
    <t>Cần thực hiện thao tác gì để mở khóa kính cửa sổ chỉnh điện?</t>
  </si>
  <si>
    <t>Theo lưu ý, làm thế nào để xác nhận chức năng Khóa Cửa sổ trẻ em đã được bật?</t>
  </si>
  <si>
    <t>Tính năng An toàn Chống kẹt sẽ phản ứng như thế nào khi phát hiện vật cản trong quá trình đóng kính cửa sổ?</t>
  </si>
  <si>
    <t>Khi phát hiện vật cản, kính cửa sổ sẽ hạ xuống như thế nào sau khi dừng lại?</t>
  </si>
  <si>
    <t>Điều gì sẽ xảy ra nếu kính cửa sổ liên tục phát hiện vật cản trong quá trình đóng?</t>
  </si>
  <si>
    <t>Chức năng nào sẽ bị vô hiệu hóa khi kính cửa sổ liên tục phát hiện vật cản?</t>
  </si>
  <si>
    <t>Người dùng cần làm gì để khôi phục chức năng Nâng kính Tự động một chạm sau khi chức năng này bị vô hiệu hóa?</t>
  </si>
  <si>
    <t>Trong trường hợp nào chức năng Nâng kính Tự động một chạm sẽ không hoạt động?</t>
  </si>
  <si>
    <t>Cần thực hiện thao tác gì để khôi phục chức năng Nâng kính Tự động một chạm sau khi tính năng chống kẹt bị kích hoạt nhiều lần?</t>
  </si>
  <si>
    <t>Tính năng Bảo vệ Quá tải được trang bị nhằm mục đích gì?</t>
  </si>
  <si>
    <t>Chức năng vận hành kính cửa sổ sẽ phản ứng như thế nào để tránh quá tải điện?</t>
  </si>
  <si>
    <t>Trong điều kiện nào chức năng vận hành kính cửa sổ sẽ bị vô hiệu hóa tạm thời?</t>
  </si>
  <si>
    <t>Việc công tắc bị nhấn liên tục trong các khoảng thời gian ngắn có thể kích hoạt tính năng bảo vệ nào?</t>
  </si>
  <si>
    <t>Sau khi phát hiện vật cản trong quá trình đóng, kính cửa sổ sẽ tiếp tục đóng hay dừng lại?</t>
  </si>
  <si>
    <t>Để khôi phục chức năng tự động sau khi bị vô hiệu hóa do phát hiện vật cản liên tục, kính cửa sổ cần được đưa đến vị trí nào bằng tay?</t>
  </si>
  <si>
    <t>Hộc để đồ phía ghế phụ được bố trí ở vị trí nào trên xe?</t>
  </si>
  <si>
    <t>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t>
  </si>
  <si>
    <t>Hộc để đồ phía ghế phụ nằm phía nào của bảng điều khiển taplo?</t>
  </si>
  <si>
    <t>Để mở hộc để đồ phía ghế phụ, cần thực hiện thao tác gì?</t>
  </si>
  <si>
    <t>Công tắc mở khóa hộc để đồ phía ghế phụ được sử dụng để làm gì?</t>
  </si>
  <si>
    <t>Để đóng hộc để đồ phía ghế phụ, cần thực hiện thao tác gì?</t>
  </si>
  <si>
    <t>Khi đóng hộc để đồ phía ghế phụ, cần đẩy hộc đến khi nào?</t>
  </si>
  <si>
    <t>Theo cảnh báo, không nên để những loại vật nào trong hộc để đồ phía ghế phụ?</t>
  </si>
  <si>
    <t>Trong trường hợp xảy ra tai nạn, các vật nặng hoặc vật sắc nhọn trong hộc để đồ phía ghế phụ có thể gây ra hiện tượng gì?</t>
  </si>
  <si>
    <t>Nếu hộc để đồ phía ghế phụ bung ra khi xảy ra tai nạn, hậu quả có thể là gì?</t>
  </si>
  <si>
    <t>Theo cảnh báo, có được để cửa hộc để đồ phía ghế phụ mở hay không?</t>
  </si>
  <si>
    <t>Nếu cửa hộc để đồ phía ghế phụ đang mở khi xảy ra tai nạn, hành khách có thể gặp nguy cơ gì?</t>
  </si>
  <si>
    <t>Theo cảnh báo, cần đảm bảo điều gì đối với hộc để đồ phía ghế phụ khi xe đang chạy?</t>
  </si>
  <si>
    <t>Trước khi xe vận hành, hộc để đồ phía ghế phụ cần ở trạng thái nào?</t>
  </si>
  <si>
    <t>Cửa hộc để đồ phía ghế phụ đang mở có thể gây nguy hiểm cho đối tượng nào khi xảy ra tai nạn?</t>
  </si>
  <si>
    <t>Bệ tỳ tay trung tâm được bố trí ở vị trí nào trên xe?</t>
  </si>
  <si>
    <t>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t>
  </si>
  <si>
    <t>Bệ tỳ tay trung tâm bao gồm những thành phần nào?</t>
  </si>
  <si>
    <t>Tựa tay là một bộ phận tích hợp của bộ phận nào trên xe?</t>
  </si>
  <si>
    <t>Tựa tay nằm ở vị trí nào trong khoang xe?</t>
  </si>
  <si>
    <t>Tựa tay mang lại sự thoải mái cho những đối tượng nào?</t>
  </si>
  <si>
    <t>Bệ tỳ tay trung tâm có chức năng gì liên quan đến việc chứa đồ?</t>
  </si>
  <si>
    <t>Các khu vực chứa đồ của bệ tỳ tay trung tâm được sử dụng để làm gì?</t>
  </si>
  <si>
    <t>Cần thực hiện thao tác gì để mở ngăn chứa đồ của bệ tỳ tay trung tâm?</t>
  </si>
  <si>
    <t>Theo cảnh báo, không được cất giữ loại vật liệu nào trên xe?</t>
  </si>
  <si>
    <t>Theo cảnh báo, không nên đặt những loại vật nào vào các ngăn chứa đồ?</t>
  </si>
  <si>
    <t>Trong trường hợp xảy ra tai nạn hoặc phanh gấp, các vật cứng hoặc sắc nhọn trong ngăn chứa đồ có thể xảy ra hiện tượng gì?</t>
  </si>
  <si>
    <t>Việc các vật cứng hoặc sắc nhọn văng ra khỏi ngăn chứa đồ có thể dẫn đến hậu quả gì?</t>
  </si>
  <si>
    <t>Ngăn chứa đồ trung tâm là một phần của bộ phận nào trên xe?</t>
  </si>
  <si>
    <t>Hộc chứa đồ trên cánh cửa được bố trí ở những cửa nào của xe?</t>
  </si>
  <si>
    <t>Hộc để đồ trên cánh cửa
Các hộc chứa đồ trên cánh cửa được bố trí ở cả các cửa trước  và các cửa sau ,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t>
  </si>
  <si>
    <t>Hộc chứa đồ trên cánh cửa có thể được sử dụng để đựng những loại vật dụng nào?</t>
  </si>
  <si>
    <t>Khi cất giữ vật dụng trong hộc chứa đồ trên cánh cửa, cần đảm bảo điều gì về kích thước của vật dụng?</t>
  </si>
  <si>
    <t>Nếu chai nước hoặc vật dụng khác quá lớn so với hộc chứa đồ trên cánh cửa, nên cất chúng ở đâu?</t>
  </si>
  <si>
    <t>Khoang hành lý phía sau được nêu như một vị trí thay thế để cất giữ vật dụng trong trường hợp nào?</t>
  </si>
  <si>
    <t>Theo cảnh báo, không nên cất giữ loại vật nào trong hộc chứa đồ trên cánh cửa?</t>
  </si>
  <si>
    <t>Vì sao không nên cất giữ vật sắc nhọn trong hộc chứa đồ trên cánh cửa?</t>
  </si>
  <si>
    <t>Vật sắc nhọn trong hộc chứa đồ trên cánh cửa có thể gây ra hậu quả gì khi xe đang di chuyển?</t>
  </si>
  <si>
    <t>Theo cảnh báo, không nên để loại đồ vật nào trong hộc chứa đồ trên cánh cửa?</t>
  </si>
  <si>
    <t>Đồ vật bằng thủy tinh trong hộc chứa đồ trên cánh cửa có thể xảy ra hiện tượng gì khi xe đang chạy?</t>
  </si>
  <si>
    <t>Việc vỡ các đồ vật bằng thủy tinh trong hộc chứa đồ trên cánh cửa có thể gây ra hậu quả gì cho hành khách?</t>
  </si>
  <si>
    <t>Khi để chai nước trong hộc chứa đồ trên cánh cửa, cần đảm bảo điều gì đối với nắp chai?</t>
  </si>
  <si>
    <t>Hộc chứa đồ trên cánh cửa trước có thể được sử dụng để đựng chai nước hay không?</t>
  </si>
  <si>
    <t>Hộc chứa đồ trên cánh cửa sau có thể được sử dụng để đựng các vật dụng cá nhân nhỏ khác hay không?</t>
  </si>
  <si>
    <t>Các khay để cốc phía trước được bố trí ở vị trí nào trên xe?</t>
  </si>
  <si>
    <t>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t>
  </si>
  <si>
    <t>Các khay để cốc phía sau được bố trí ở vị trí nào trên xe?</t>
  </si>
  <si>
    <t>Bước đầu tiên để sử dụng các khay để cốc phía sau là gì?</t>
  </si>
  <si>
    <t>Dây đai dùng để hạ tựa tay phía sau được bố trí ở đâu?</t>
  </si>
  <si>
    <t>Sau khi kéo dây đai, cần thực hiện thao tác gì với tựa tay phía sau?</t>
  </si>
  <si>
    <t>Tựa tay phía sau cần được đưa đến trạng thái nào để sử dụng khay để cốc?</t>
  </si>
  <si>
    <t>Khi đặt vật dụng vào khay để cốc, cần đảm bảo điều gì về kích thước của vật dụng?</t>
  </si>
  <si>
    <t>Nếu chai nước hoặc vật dụng quá lớn so với khay để cốc, nên cất chúng ở đâu?</t>
  </si>
  <si>
    <t>Khoang hành lý phía sau được đề cập như một vị trí thay thế trong trường hợp nào?</t>
  </si>
  <si>
    <t>Những vật dụng nào được phép đặt trong khay để cốc?</t>
  </si>
  <si>
    <t>Không nên đặt những vật dụng nào ngoài các loại được cho phép vào khay để cốc?</t>
  </si>
  <si>
    <t>Trong trường hợp xảy ra tai nạn hoặc phanh khẩn cấp, các vật dụng trong khay để cốc có thể gây ra nguy cơ gì?</t>
  </si>
  <si>
    <t>Đối với đồ uống nóng đặt trong khay để cốc, cần thực hiện yêu cầu gì đối với nắp đựng?</t>
  </si>
  <si>
    <t>Khoang hành lý phía trước nằm ở vị trí nào trên xe?</t>
  </si>
  <si>
    <t>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t>
  </si>
  <si>
    <t>Khoang hành lý phía trước cung cấp không gian chứa cho loại hành lý nào?</t>
  </si>
  <si>
    <t>Ngoài chức năng chứa hành lý, khoang hành lý phía trước còn hỗ trợ việc gì?</t>
  </si>
  <si>
    <t>Theo cảnh báo, không được thực hiện hành động gì đối với người bên trong khoang hành lý trong bất kỳ trường hợp nào?</t>
  </si>
  <si>
    <t>Theo cảnh báo, tuyệt đối không được thực hiện việc gì khi có người bên trong khoang hành lý?</t>
  </si>
  <si>
    <t>Để tránh trường hợp trẻ em bị khóa bên trong xe, cần đảm bảo những gì đối với xe và chìa khóa điều khiển từ xa?</t>
  </si>
  <si>
    <t>Theo lưu ý an toàn, Chìa khóa điều khiển từ xa cần được để ở đâu đối với trẻ em?</t>
  </si>
  <si>
    <t>Theo thận trọng, có được để khoang hành lý phía trước mở khi đang lái xe hay không?</t>
  </si>
  <si>
    <t>Việc để khoang hành lý phía trước mở khi đang lái xe có thể gây ảnh hưởng gì?</t>
  </si>
  <si>
    <t>Khoang hành lý phía sau có chức năng gì?</t>
  </si>
  <si>
    <t>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t>
  </si>
  <si>
    <t>Những loại vật dụng nào được đề cập là có thể cất giữ trong Khoang hành lý phía sau?</t>
  </si>
  <si>
    <t>Bộ dụng cụ sửa chữa theo xe được bố trí ở đâu?</t>
  </si>
  <si>
    <t>Để tháo tấm sàn khoang hành lý, cần thực hiện thao tác gì?</t>
  </si>
  <si>
    <t>Theo cảnh báo, không nên để xe trong tình trạng nào khi không có người trông coi?</t>
  </si>
  <si>
    <t>Vì sao việc để xe không có người trông coi khi cửa hậu đang mở có thể gây nguy hiểm cho trẻ em?</t>
  </si>
  <si>
    <t>Trẻ em có thể gặp những hậu quả gì nếu bị kẹt bên trong khoang hành lý?</t>
  </si>
  <si>
    <t>Khi rời khỏi xe, cần thực hiện những thao tác gì đối với cửa hậu và các cửa xe?</t>
  </si>
  <si>
    <t>Theo cảnh báo, có nên cho trẻ nhỏ chơi đùa trong xe hay không?</t>
  </si>
  <si>
    <t>Khi cất giữ các vật dụng dạng lỏng, cần đảm bảo điều gì?</t>
  </si>
  <si>
    <t>Chất lỏng rò rỉ có thể gây ảnh hưởng gì cho xe?</t>
  </si>
  <si>
    <t>Cần làm gì nếu phát hiện chất lỏng bị rò rỉ?</t>
  </si>
  <si>
    <t>Tấm ngăn khoang hành lý được bố trí ở vị trí nào?</t>
  </si>
  <si>
    <t>Tấm ngăn khoang hành lý tạo ra sự ngăn cách giữa những khu vực nào?</t>
  </si>
  <si>
    <t>Ngoài chức năng ngăn cách không gian, Tấm ngăn khoang hành lý còn có tác dụng gì?</t>
  </si>
  <si>
    <t>Bước đầu tiên để tháo Tấm ngăn khoang hành lý là gì?</t>
  </si>
  <si>
    <t>Sau khi tháo các dây rút, cần thực hiện thao tác gì để tháo Tấm ngăn khoang hành lý khỏi chốt định vị?</t>
  </si>
  <si>
    <t>Để lắp Tấm ngăn khoang hành lý, cần căn chỉnh bộ phận nào với các rãnh trên tấm ngăn?</t>
  </si>
  <si>
    <t>Sau khi căn chỉnh đúng vị trí, cần thực hiện thao tác gì với Tấm ngăn khoang hành lý?</t>
  </si>
  <si>
    <t>Bước cuối cùng để lắp Tấm ngăn khoang hành lý là gì?</t>
  </si>
  <si>
    <t>Theo cảnh báo, không được đặt vật dụng ở đâu trong khu vực khoang hành lý?</t>
  </si>
  <si>
    <t>Trong những tình huống nào các vật dụng trên Tấm ngăn khoang hành lý có thể bị văng ra?</t>
  </si>
  <si>
    <t>Các vật dụng văng ra từ Tấm ngăn khoang hành lý có thể gây ra hậu quả gì?</t>
  </si>
  <si>
    <t>Tấm ngăn khoang hành lý không được cố định chắc chắn có thể gây nguy hiểm như thế nào?</t>
  </si>
  <si>
    <t>Theo cảnh báo, cần xử lý Tấm ngăn khoang hành lý như thế nào khi không sử dụng?</t>
  </si>
  <si>
    <t>Tấm ngăn khoang hành lý có giới hạn gì về khả năng chịu tải?</t>
  </si>
  <si>
    <t>Cần lưu ý gì về lực tác động khi lắp hoặc tháo Tấm ngăn khoang hành lý?</t>
  </si>
  <si>
    <t>Việc sử dụng lực quá mạnh khi lắp hoặc tháo Tấm ngăn khoang hành lý có thể gây ra hậu quả gì?</t>
  </si>
  <si>
    <t>Lốp dự phòng được bố trí ở đâu trên xe?</t>
  </si>
  <si>
    <t>Hộp dụng cụ được bố trí ở đâu?</t>
  </si>
  <si>
    <t>Hộp dụng cụ được sử dụng để cất giữ những vật dụng nào?</t>
  </si>
  <si>
    <t>Túi sau ghế được bố trí ở những vị trí nào trên xe?</t>
  </si>
  <si>
    <t>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t>
  </si>
  <si>
    <t>Túi sau ghế có thể được sử dụng để đựng những loại vật dụng nào?</t>
  </si>
  <si>
    <t>Khi cất giữ vật dụng trong túi sau ghế, cần đảm bảo điều gì về kích thước của vật dụng?</t>
  </si>
  <si>
    <t>Nếu vật dụng quá lớn so với túi sau ghế, nên cất chúng ở đâu?</t>
  </si>
  <si>
    <t>Theo lưu ý thận trọng, túi sau ghế được thiết kế để đựng những loại vật dụng nào?</t>
  </si>
  <si>
    <t>Những vật dụng nào được nêu là không phù hợp để cất giữ trong túi sau ghế?</t>
  </si>
  <si>
    <t>Việc sử dụng túi sau ghế không đúng mục đích có thể dẫn đến hậu quả gì?</t>
  </si>
  <si>
    <t>Hệ thống báo động chống trộm có chức năng gì?</t>
  </si>
  <si>
    <t>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t>
  </si>
  <si>
    <t>Khi được kích hoạt, hệ thống báo động chống trộm sử dụng những hình thức cảnh báo nào?</t>
  </si>
  <si>
    <t>Sau khi được kích hoạt, hệ thống báo động chống trộm sẽ giám sát điều gì?</t>
  </si>
  <si>
    <t>Trong điều kiện nào hệ thống báo động chống trộm sẽ được kích hoạt do việc mở cửa hoặc cửa hậu?</t>
  </si>
  <si>
    <t>Đèn chỉ báo lỗi hệ thống chống trộm phát sáng cho biết điều gì?</t>
  </si>
  <si>
    <t>Khi đèn chỉ báo lỗi hệ thống chống trộm phát sáng, người dùng được khuyến nghị làm gì?</t>
  </si>
  <si>
    <t>Những tình huống nào có thể kích hoạt hệ thống cảnh báo chống trộm của xe?</t>
  </si>
  <si>
    <t>Khi báo động chống trộm được kích hoạt, xe sẽ phản hồi như thế nào?</t>
  </si>
  <si>
    <t>Điều kiện để hệ thống cảnh báo chống trộm được kích hoạt là gì?</t>
  </si>
  <si>
    <t>Việc khóa xe trong điều kiện nào có thể kích hoạt báo động chống trộm?</t>
  </si>
  <si>
    <t>Có thể thay đổi loại cảnh báo chống trộm thông qua đâu?</t>
  </si>
  <si>
    <t>Chu kỳ hoạt động của báo động chống trộm diễn ra như thế nào sau khi được kích hoạt?</t>
  </si>
  <si>
    <t>Đèn báo rẽ và còi xe hoạt động theo thời gian nào khi báo động chống trộm được kích hoạt?</t>
  </si>
  <si>
    <t>Tính năng Giám sát GPS sẽ thực hiện chức năng gì khi được bật và xe ở trạng thái được bảo vệ?</t>
  </si>
  <si>
    <t>Trong trường hợp nào báo động chống trộm có thể được kích hoạt bởi tính năng Giám sát GPS?</t>
  </si>
  <si>
    <t>Tính năng Giám sát GPS sẽ tự động bị hủy kích hoạt khi nào?</t>
  </si>
  <si>
    <t>Trình tự thao tác để bật hoặc tắt tính năng Giám sát GPS là gì?</t>
  </si>
  <si>
    <t>Những phương pháp nào có thể được sử dụng để hủy kích hoạt báo động chống trộm?</t>
  </si>
  <si>
    <t>Trong trường hợp pin Chìa khóa điều khiển từ xa bị cạn, vì sao không thể hủy kích hoạt báo động bằng nút mở khóa trên chìa khóa?</t>
  </si>
  <si>
    <t>Khi pin Chìa khóa điều khiển từ xa bị hết, cần thực hiện thao tác gì để tắt báo động?</t>
  </si>
  <si>
    <t>Vùng khởi động khẩn cấp được nhắc đến nằm ở vị trí nào trên xe?</t>
  </si>
  <si>
    <t>Một số chức năng chống trộm yêu cầu điều kiện gì đối với Chìa khóa điều khiển từ xa?</t>
  </si>
  <si>
    <t>Hệ thống mã hóa khóa động cơ có chức năng gì?</t>
  </si>
  <si>
    <t>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t>
  </si>
  <si>
    <t>Hệ thống mã hóa khóa động cơ ngăn xe khởi động trong trường hợp nào?</t>
  </si>
  <si>
    <t>Hệ thống mã hóa khóa động cơ hoạt động như thế nào về việc kích hoạt và can thiệp của người dùng?</t>
  </si>
  <si>
    <t>Hệ thống mã hóa khóa động cơ tự động kích hoạt khi xe ở trạng thái nào?</t>
  </si>
  <si>
    <t>Mỗi chìa khóa đi kèm với xe được trang bị bộ phận đặc biệt nào?</t>
  </si>
  <si>
    <t>Điều kiện để xe có thể khởi động theo hệ thống mã hóa khóa động cơ là gì?</t>
  </si>
  <si>
    <t>Đèn chỉ báo hệ thống mã hóa khóa động cơ hiển thị khi nào?</t>
  </si>
  <si>
    <t>Điều gì sẽ xảy ra với đèn chỉ báo khi hệ thống mã hóa khóa động cơ nhận diện chính xác Chìa khóa điều khiển từ xa?</t>
  </si>
  <si>
    <t>Đèn chỉ báo sẽ phản ứng như thế nào nếu hệ thống không nhận diện được mã hóa của Chìa khóa điều khiển từ xa?</t>
  </si>
  <si>
    <t>Việc hệ thống không nhận diện được mã hóa của Chìa khóa điều khiển từ xa có thể gây ra hậu quả gì?</t>
  </si>
  <si>
    <t>Người dùng nên kiểm tra điều gì khi hệ thống không nhận diện được mã hóa của Chìa khóa điều khiển từ xa?</t>
  </si>
  <si>
    <t>Vì sao cần loại bỏ các vật thể kim loại xung quanh chìa khóa khi xảy ra lỗi nhận diện?</t>
  </si>
  <si>
    <t>Người dùng nên làm gì nếu tình trạng không nhận diện mã hóa lặp lại liên tục và khiến xe không thể khởi động?</t>
  </si>
  <si>
    <t>Theo cảnh báo, chức năng chống trộm trên xe có giới hạn gì?</t>
  </si>
  <si>
    <t>Theo cảnh báo, không nên thực hiện hành động gì đối với các thiết bị điện trên xe?</t>
  </si>
  <si>
    <t>Việc tự ý can thiệp vào các thiết bị điện trên xe có thể gây ra hậu quả gì?</t>
  </si>
  <si>
    <t>Những nguồn nhiễu điện từ nào được nêu có thể ảnh hưởng đến hệ thống chống trộm?</t>
  </si>
  <si>
    <t>Nhiễu điện từ xung quanh xe có thể gây ảnh hưởng gì đến hệ thống chống trộm?</t>
  </si>
  <si>
    <t>Thông tin chỉ báo lỗi hệ thống chống trộm trên màn hình thông tin giải trí cho biết điều gì?</t>
  </si>
  <si>
    <t>Người dùng nên làm gì khi màn hình thông tin giải trí hiển thị lỗi hệ thống chống trộm?</t>
  </si>
  <si>
    <t>Ghe&amp;hethongAT</t>
  </si>
  <si>
    <t>Vì sao tư thế ngồi đúng lại quan trọng đối với người lái và hành khách?</t>
  </si>
  <si>
    <t>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t>
  </si>
  <si>
    <t>Những hệ thống hoặc bộ phận nào phối hợp với nhau để đảm bảo an toàn cho người trên xe khi xảy ra tai nạn?</t>
  </si>
  <si>
    <t>Người lái cần thực hiện việc gì đối với ghế ngồi trước khi lái xe để đảm bảo khả năng bảo vệ tối ưu?</t>
  </si>
  <si>
    <t>Việc điều chỉnh ghế đúng vị trí giúp đảm bảo điều gì trong trường hợp xảy ra tai nạn?</t>
  </si>
  <si>
    <t>Ghế ngồi, tựa đầu, dây an toàn và túi khí người lái phối hợp để đảm bảo an toàn cho những ai?</t>
  </si>
  <si>
    <t>Theo cảnh báo, có được điều chỉnh ghế lái khi xe đang di chuyển hay không?</t>
  </si>
  <si>
    <t>Việc điều chỉnh ghế lái khi xe đang di chuyển có thể dẫn đến những hậu quả gì?</t>
  </si>
  <si>
    <t>Ghế lái chỉ nên được điều chỉnh khi xe ở trạng thái nào?</t>
  </si>
  <si>
    <t>Khi điều chỉnh ghế, cần đảm bảo điều gì đối với khoảng cách đến vô lăng và túi khí?</t>
  </si>
  <si>
    <t>Theo lưu ý, người lái cần đảm bảo điều gì để có được sự thoải mái tối ưu khi lái xe?</t>
  </si>
  <si>
    <t>Việc thắt dây an toàn được yêu cầu trong khoảng thời gian nào của hành trình?</t>
  </si>
  <si>
    <t>Để đảm bảo khả năng bảo vệ tối ưu khi xảy ra tai nạn, hành khách cần tuân thủ điều gì?</t>
  </si>
  <si>
    <t>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t>
  </si>
  <si>
    <t>Những bộ phận nào phối hợp với nhau để đảm bảo an toàn cho hành khách trên xe?</t>
  </si>
  <si>
    <t>Theo lưu ý, cần đảm bảo điều gì để có được sự thoải mái tối ưu khi ngồi trên xe?</t>
  </si>
  <si>
    <t>Hàng ghế sau được thiết kế theo cấu hình tỷ lệ nào?</t>
  </si>
  <si>
    <t>Hàng ghế sau có thể được điều chỉnh như thế nào để tăng không gian chứa hành lý?</t>
  </si>
  <si>
    <t>Việc gập các ghế sau được thực hiện nhằm mục đích gì?</t>
  </si>
  <si>
    <t>Ghế giữa phía sau được tích hợp những tiện ích nào?</t>
  </si>
  <si>
    <t>Có bao nhiêu khay để cốc được tích hợp trong tựa tay của ghế giữa phía sau?</t>
  </si>
  <si>
    <t>Xe được trang bị bao nhiêu ghế lái và ghế hành khách?</t>
  </si>
  <si>
    <t>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t>
  </si>
  <si>
    <t>Việc điều chỉnh ghế đúng cách mang lại lợi ích gì cho người trên xe?</t>
  </si>
  <si>
    <t>Theo cảnh báo, số người trên xe phải tuân thủ giới hạn nào?</t>
  </si>
  <si>
    <t>Vì sao không được điều chỉnh ghế lái khi xe đang di chuyển?</t>
  </si>
  <si>
    <t>Tư thế ngồi ngả lưng hoàn toàn khi xe đang di chuyển có thể ảnh hưởng như thế nào đến an toàn?</t>
  </si>
  <si>
    <t>Người ngồi trên xe cần duy trì tư thế ngồi và sử dụng dây an toàn như thế nào khi xe đang di chuyển?</t>
  </si>
  <si>
    <t>Vì sao người lái và hành khách phía trước nên ngồi lùi về phía sau càng nhiều càng tốt?</t>
  </si>
  <si>
    <t>Không nên đặt những vật dụng hoặc đối tượng nào lên ghế hành khách phía trước?</t>
  </si>
  <si>
    <t>Vì sao không nên cho trẻ em chơi đùa trong xe khi các ghế sau đang được gập?</t>
  </si>
  <si>
    <t>Vì sao cần đảm bảo tựa lưng ghế sau được khóa chắc chắn vào vị trí?</t>
  </si>
  <si>
    <t>Không nên để loại hành lý nào trên ghế sau hoặc trong khoang hành khách?</t>
  </si>
  <si>
    <t>Ghế lái được trang bị kiểu điều chỉnh nào và bao nhiêu hướng?</t>
  </si>
  <si>
    <t>Ghế lái có thể điều chỉnh những nội dung nào?</t>
  </si>
  <si>
    <t>Ghế hành khách phía trước được trang bị kiểu điều chỉnh nào và bao nhiêu hướng?</t>
  </si>
  <si>
    <t>Ghế sau có thể điều chỉnh hạng mục nào?</t>
  </si>
  <si>
    <t>Hàng ghế sau được thiết kế theo tỷ lệ gập nào?</t>
  </si>
  <si>
    <t>Các phần của tựa lưng ghế sau có thể được gập như thế nào?</t>
  </si>
  <si>
    <t>Khi dựng tựa lưng ghế sau trở lại vị trí thẳng đứng, cần đảm bảo điều gì đối với dây an toàn?</t>
  </si>
  <si>
    <t>Trước khi điều chỉnh tựa lưng ghế sau, xe cần ở trong điều kiện nào?</t>
  </si>
  <si>
    <t>Tựa đầu phía sau có thể được điều chỉnh theo những hướng nào?</t>
  </si>
  <si>
    <t>Sau khi điều chỉnh tựa đầu, cần kiểm tra điều gì để bảo đảm tựa đầu đã được khóa chắc chắn?</t>
  </si>
  <si>
    <t>Tính năng nhớ vị trí ghế có chức năng gì?</t>
  </si>
  <si>
    <t>Chức năng nhớ vị trí ghế áp dụng cho ghế nào trên xe?</t>
  </si>
  <si>
    <t>Khi nào vị trí ghế đã lưu sẽ tự động được gọi lại?</t>
  </si>
  <si>
    <t>Vì sao cần điều chỉnh chính xác vị trí ghế lái trước khi lái xe?</t>
  </si>
  <si>
    <t>Chức năng thông gió ghế có thể được trang bị cho những hàng ghế nào trên xe?</t>
  </si>
  <si>
    <t xml:space="preserve">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
Tất cả người trên xe phải thắt dây an toàn khi xe đang di chuyển trong suốt hành trình.
</t>
  </si>
  <si>
    <t>Chức năng thông gió ghế được điều khiển thông qua hệ thống nào trên xe?</t>
  </si>
  <si>
    <t>Bàn chân của người lái và hành khách nên được đặt ở đâu khi ngồi trên xe?</t>
  </si>
  <si>
    <t>Người lái và hành khách phía trước cần duy trì khoảng cách như thế nào với vô lăng hoặc bảng điều khiển taplo?</t>
  </si>
  <si>
    <t>Tựa lưng ghế và lưng người ngồi cần ở trạng thái như thế nào để đảm bảo tư thế ngồi đúng?</t>
  </si>
  <si>
    <t>Có được ngả tựa lưng ghế về tư thế nằm khi xe đang di chuyển hay không?</t>
  </si>
  <si>
    <t>Tất cả người trên xe cần ngồi ở vị trí nào trên ghế được chỉ định?</t>
  </si>
  <si>
    <t>Việc ngồi sai tư thế có thể gây ra hậu quả gì khi xảy ra tai nạn?</t>
  </si>
  <si>
    <t>Người trên xe cần sử dụng dây an toàn như thế nào trong suốt hành trình?</t>
  </si>
  <si>
    <t>Việc thắt dây an toàn đúng cách giúp bảo vệ những bộ phận nào của người lái và hành khách khi xảy ra va chạm?</t>
  </si>
  <si>
    <t>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
Cắm lưỡi cài vào khóa cài ,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t>
  </si>
  <si>
    <t>Mỗi dây an toàn được phép sử dụng cho bao nhiêu người?</t>
  </si>
  <si>
    <t>Không được thực hiện những hành động nào có thể làm thay đổi hướng hoặc lực căng của dây an toàn?</t>
  </si>
  <si>
    <t>Sau bất kỳ vụ va chạm nào, cần thực hiện việc gì đối với hệ thống dây an toàn?</t>
  </si>
  <si>
    <t>Trong trường hợp nào dây an toàn phải được thay thế?</t>
  </si>
  <si>
    <t>Xe được trang bị loại dây an toàn nào tại các vị trí ghế ngồi?</t>
  </si>
  <si>
    <t>Những vị trí ghế nào được trang bị bộ căng đai an toàn và cơ cấu khóa đai khẩn cấp?</t>
  </si>
  <si>
    <t>Ghế trước được trang bị thêm bộ phận nào của dây an toàn nhằm tăng khả năng giữ chặt người ngồi khi va chạm?</t>
  </si>
  <si>
    <t>Dây an toàn của ghế giữa hàng ghế sau được trang bị cơ cấu an toàn nào?</t>
  </si>
  <si>
    <t>Bộ căng đai an toàn hoạt động như thế nào khi xe gặp va chạm nghiêm trọng?</t>
  </si>
  <si>
    <t>Khi bộ căng đai an toàn được kích hoạt có thể xuất hiện những hiện tượng gì?</t>
  </si>
  <si>
    <t>Vì sao bộ căng đai an toàn đã kích hoạt phải được thay thế?</t>
  </si>
  <si>
    <t>Vì sao tư thế ngồi đúng lại quan trọng đối với hiệu quả bảo vệ của dây an toàn và túi khí?</t>
  </si>
  <si>
    <t>Người ngồi hàng ghế trước ở quá gần vô lăng hoặc màn hình thông tin giải trí có thể gặp nguy cơ gì?</t>
  </si>
  <si>
    <t>Những yêu cầu nào cần đảm bảo trước và trong khi thắt dây an toàn?</t>
  </si>
  <si>
    <t>Làm thế nào để kiểm tra dây an toàn đã được cài chắc chắn?</t>
  </si>
  <si>
    <t>Sau khi cài dây an toàn, cần thực hiện thao tác gì để loại bỏ phần dây chùng thừa?</t>
  </si>
  <si>
    <t>Dây đai vai và dây đai bụng cần được đặt ở vị trí nào trên cơ thể để đảm bảo an toàn?</t>
  </si>
  <si>
    <t>Không nên đặt những vật gì giữa dây an toàn và cơ thể?</t>
  </si>
  <si>
    <t>Cần làm gì để duy trì tình trạng hoạt động tốt của khóa cài dây an toàn?</t>
  </si>
  <si>
    <t>Khi tháo dây an toàn, vì sao cần giữ lưỡi cài dây an toàn?</t>
  </si>
  <si>
    <t>Cần làm gì nếu dây an toàn không rút lại hoàn toàn sau khi tháo?</t>
  </si>
  <si>
    <t>Ba nội dung cần kiểm tra để xác nhận dây an toàn hoạt động chính xác là gì?</t>
  </si>
  <si>
    <t>Người dùng cần làm gì nếu dây an toàn không đạt một trong các bài kiểm tra chức năng?</t>
  </si>
  <si>
    <t>Phụ nữ mang thai cần thắt dây an toàn như thế nào để đảm bảo an toàn?</t>
  </si>
  <si>
    <t>Dây đai bụng của phụ nữ mang thai nên được đặt ở vị trí nào?</t>
  </si>
  <si>
    <t>Hệ thống cảnh báo dây an toàn có chức năng gì?</t>
  </si>
  <si>
    <t>Trong điều kiện nào hệ thống sẽ phát cảnh báo bằng âm thanh và hình ảnh đối với dây an toàn chưa được thắt?</t>
  </si>
  <si>
    <t>Hệ thống nhắc nhở thắt dây an toàn sử dụng những hình thức cảnh báo nào?</t>
  </si>
  <si>
    <t>Những hành vi sử dụng dây an toàn sai cách nào được cảnh báo có thể dẫn đến chấn thương nghiêm trọng hoặc tử vong?</t>
  </si>
  <si>
    <t>Vì sao cần bảo dưỡng dây an toàn đúng cách?</t>
  </si>
  <si>
    <t>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t>
  </si>
  <si>
    <t>Người dùng nên làm gì khi phát hiện dây an toàn bị lỗi hoặc hư hỏng?</t>
  </si>
  <si>
    <t>Cần đảm bảo điều gì để tránh làm hỏng dây an toàn trong quá trình sử dụng?</t>
  </si>
  <si>
    <t>Bộ cuộn dây an toàn cần được duy trì trong tình trạng như thế nào?</t>
  </si>
  <si>
    <t>Những loại chất nào cần tránh để không làm bẩn hoặc ảnh hưởng đến dây đai dây an toàn?</t>
  </si>
  <si>
    <t>Dây an toàn nên được vệ sinh bằng những vật liệu nào?</t>
  </si>
  <si>
    <t>Sau khi vệ sinh dây an toàn, cần đảm bảo điều gì trước khi để dây đai tự động cuộn lại?</t>
  </si>
  <si>
    <t>Cần kiểm tra những dấu hiệu nào trên dây đai dây an toàn trong quá trình bảo dưỡng định kỳ?</t>
  </si>
  <si>
    <t>Vì sao không được tẩy hoặc nhuộm dây đai dây an toàn?</t>
  </si>
  <si>
    <t>Không nên nhét những vật gì vào khóa dây an toàn và việc này có thể gây ra hậu quả gì?</t>
  </si>
  <si>
    <t>Không được thực hiện những hành động nào đối với hệ thống dây an toàn?</t>
  </si>
  <si>
    <t>Việc tự ý sửa đổi hoặc can thiệp vào hệ thống dây an toàn có thể ảnh hưởng như thế nào đến khả năng bảo vệ của hệ thống?</t>
  </si>
  <si>
    <t>Không nên sử dụng những loại chất tẩy rửa nào để vệ sinh dây an toàn?</t>
  </si>
  <si>
    <t>Vì sao không nên sử dụng chất tẩy trắng, chất tẩy rửa mạnh hoặc vật liệu nhám để vệ sinh dây an toàn?</t>
  </si>
  <si>
    <t>Không nên sử dụng những dụng cụ nào để vệ sinh ghế xe và việc này có thể gây ra hậu quả gì?</t>
  </si>
  <si>
    <t>Dây an toàn trên xe được thiết kế để bảo vệ những đối tượng nào?</t>
  </si>
  <si>
    <t>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 được giữ chặt bằng dây an toàn của xe
ISOFIX / i-Size -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t>
  </si>
  <si>
    <t>Trẻ nhỏ và trẻ sơ sinh cần được bảo vệ bằng loại hệ thống nào?</t>
  </si>
  <si>
    <t>Hệ thống Ghế trẻ em cần được lựa chọn dựa trên những yếu tố nào của trẻ?</t>
  </si>
  <si>
    <t>Thứ tự ưu tiên các vị trí lắp đặt Hệ thống Ghế trẻ em trên xe là gì?</t>
  </si>
  <si>
    <t>Trong trường hợp nào được phép lắp Hệ thống Ghế trẻ em ở ghế hành khách phía trước?</t>
  </si>
  <si>
    <t>Trước khi lắp ghế trẻ em ở ghế hành khách phía trước, bắt buộc phải thực hiện thao tác gì?</t>
  </si>
  <si>
    <t>Làm thế nào để tắt túi khí hành khách phía trước?</t>
  </si>
  <si>
    <t>Vì sao trẻ em luôn nên được bảo vệ ở hàng ghế sau của xe?</t>
  </si>
  <si>
    <t>Trẻ em ngồi quá gần túi khí có thể gặp nguy cơ gì khi túi khí bung?</t>
  </si>
  <si>
    <t>Vì sao không được tự ý sửa đổi Hệ thống Ghế trẻ em?</t>
  </si>
  <si>
    <t>Hệ thống Ghế trẻ em không được cố định đúng cách có thể gây ra hậu quả gì?</t>
  </si>
  <si>
    <t>Vì sao không được sử dụng một Hệ thống Ghế trẻ em cho nhiều hơn một trẻ?</t>
  </si>
  <si>
    <t>Vì sao không được bế trẻ sơ sinh hoặc trẻ nhỏ trong lòng khi xe đang di chuyển?</t>
  </si>
  <si>
    <t>Trước khi lắp đặt Hệ thống Ghế trẻ em, cần đảm bảo điều gì đối với tựa lưng ghế?</t>
  </si>
  <si>
    <t>Vì sao không được để trẻ em trong xe mà không có người giám sát?</t>
  </si>
  <si>
    <t>Cần kiểm tra điều gì trước khi thắt dây cho trẻ khi xe đỗ dưới trời nắng?</t>
  </si>
  <si>
    <t>Có bao nhiêu loại Hệ thống Ghế trẻ em được đề cập trong tài liệu?</t>
  </si>
  <si>
    <t>Ba loại Hệ thống Ghế trẻ em được nêu trong tài liệu là gì?</t>
  </si>
  <si>
    <t>Có những phương pháp cố định Hệ thống Ghế trẻ em nào được hỗ trợ trên xe?</t>
  </si>
  <si>
    <t>Hệ thống ghế trẻ em quay mặt về phía sau được thiết kế để trẻ ngồi theo hướng nào?</t>
  </si>
  <si>
    <t>Vì sao ghế trẻ em quay mặt về phía sau giúp bảo vệ trẻ tốt hơn khi xảy ra va chạm?</t>
  </si>
  <si>
    <t>Nhóm trẻ nào được khuyến nghị phải sử dụng ghế trẻ em quay mặt về phía sau?</t>
  </si>
  <si>
    <t>Khi nào nên chuyển từ ghế quay mặt về phía sau sang loại ghế khác?</t>
  </si>
  <si>
    <t>Hệ thống ghế trẻ em quay mặt về phía trước có đặc điểm bảo vệ trẻ như thế nào?</t>
  </si>
  <si>
    <t>Khi nào nên chuyển từ ghế quay mặt về phía trước sang ghế nâng?</t>
  </si>
  <si>
    <t>Ghế nâng được sử dụng cho trẻ trong trường hợp nào?</t>
  </si>
  <si>
    <t>Ghế nâng giúp định vị dây an toàn trên cơ thể trẻ như thế nào?</t>
  </si>
  <si>
    <t>Trẻ nên tiếp tục sử dụng ghế nâng cho đến khi nào?</t>
  </si>
  <si>
    <t>Những yếu tố nào cần xem xét khi lựa chọn Hệ thống Ghế trẻ em phù hợp?</t>
  </si>
  <si>
    <t>Hệ thống Ghế trẻ em đã từng chịu tác động trong một vụ tai nạn cần được xử lý như thế nào trước lần sử dụng tiếp theo?</t>
  </si>
  <si>
    <t>Trước khi lắp đặt Hệ thống Ghế trẻ em, ghế phải đáp ứng tiêu chuẩn chứng nhận nào?</t>
  </si>
  <si>
    <t>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 Luồn dây đai cố định từ giữa các thanh đỡ tựa đầu và gắn nó vào điểm neo cố định ở phía sau ghế hoặc làm theo hướng dẫn lắp đặt của nhà sản xuất CRS.
Đối với dây đai cố định đôi -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t>
  </si>
  <si>
    <t>Vì sao cần kiểm tra tính tương thích giữa Hệ thống Ghế trẻ em và xe?</t>
  </si>
  <si>
    <t>Vì sao cần đảm bảo vị trí ghế trên xe phù hợp với Hệ thống Ghế trẻ em?</t>
  </si>
  <si>
    <t>Khi lắp đặt CRS trên ghế hành khách phía trước, bắt buộc phải thực hiện điều gì với túi khí hành khách?</t>
  </si>
  <si>
    <t>Người lái xe có trách nhiệm gì đối với các quy định về bảo vệ trẻ em tại nơi xe vận hành?</t>
  </si>
  <si>
    <t>Trong điều kiện nào ghế trẻ em quay mặt về phía trước có thể được lắp ở ghế hành khách phía trước?</t>
  </si>
  <si>
    <t>Khi lắp CRS ở ghế hành khách phía trước, vị trí đế ghế hành khách cần được điều chỉnh như thế nào?</t>
  </si>
  <si>
    <t>Cần đảm bảo điều gì giữa Hệ thống Ghế trẻ em và tựa lưng ghế hành khách phía trước?</t>
  </si>
  <si>
    <t>Đối với CRS nhóm 2 và 3, bộ phận dẫn hướng phải được bố trí như thế nào so với vòng chữ D của dây an toàn?</t>
  </si>
  <si>
    <t>Khi lắp CRS bằng dây đai ở ghế sau hai bên, cần thực hiện thao tác gì với dây an toàn để kích hoạt bộ cuộn khóa tự động (ALR)?</t>
  </si>
  <si>
    <t>Sau khi cố định CRS bằng dây an toàn, cần làm gì để loại bỏ độ chùng của dây đai?</t>
  </si>
  <si>
    <t>Khi CRS được trang bị dây đai cố định phía trên, dây đai này cần được gắn vào đâu?</t>
  </si>
  <si>
    <t>Khi lắp CRS quay mặt về phía sau ở ghế sau hai bên, cần điều chỉnh ghế trước như thế nào?</t>
  </si>
  <si>
    <t>Hệ thống ISOFIX/i-Size cố định CRS bằng cách nào?</t>
  </si>
  <si>
    <t>Các điểm neo ISOFIX được bố trí ở những vị trí ghế nào trên xe?</t>
  </si>
  <si>
    <t>Làm thế nào để nhận biết các điểm neo ISOFIX trên xe?</t>
  </si>
  <si>
    <t>Trước khi lắp CRS vào các điểm neo ISOFIX, cần thực hiện thao tác gì đối với nắp che điểm neo?</t>
  </si>
  <si>
    <t>Làm thế nào để kiểm tra CRS đã được khóa chắc chắn vào các điểm neo ISOFIX?</t>
  </si>
  <si>
    <t>Ghế sau ở giữa chỉ được phép lắp loại CRS nào và theo hướng nào?</t>
  </si>
  <si>
    <t>Theo lưu ý, vị trí nào là an toàn nhất để trẻ em di chuyển trên xe?</t>
  </si>
  <si>
    <t>Chân đỡ của CRS chỉ được phép sử dụng ở những vị trí ghế nào?</t>
  </si>
  <si>
    <t>Khi sử dụng ghế trẻ em có chân đỡ, cần đảm bảo điều gì đối với chân đỡ?</t>
  </si>
  <si>
    <t>Các điểm neo dây đai cố định phía trên được bố trí ở đâu?</t>
  </si>
  <si>
    <t>Dây đai cố định đơn được luồn qua vị trí nào trước khi gắn vào điểm neo?</t>
  </si>
  <si>
    <t>Dây đai cố định đôi được luồn qua vị trí nào trước khi gắn vào điểm neo?</t>
  </si>
  <si>
    <t>Cần đảm bảo điều gì đối với dây đai cố định của CRS trong quá trình sử dụng?</t>
  </si>
  <si>
    <t>Khi nào được phép sử dụng hệ thống ghế trẻ em quay mặt về phía trước?</t>
  </si>
  <si>
    <t>Vì sao không được gắn hai hệ thống ghế trẻ em vào cùng một điểm neo?</t>
  </si>
  <si>
    <t>Trước khi lắp đặt CRS, cần đảm bảo điều gì đối với tựa lưng ghế xe?</t>
  </si>
  <si>
    <t>Túi khí được thiết kế để hoạt động hiệu quả nhất khi kết hợp với hệ thống nào?</t>
  </si>
  <si>
    <t>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 Đèn báo sẽ sáng trong vài giây rồi tắt sau khi xe khởi động.
Trạng thái bất thường - Đèn báo sáng liên tục hoặc nhấp nháy liên tục.
 LƯU Ý
Nếu phát hiện trạng thái bất thường, hãy dừng xe, đỗ xe tại vị trí an toàn và liên hệ Trung tâm Dịch vụ VinFast.</t>
  </si>
  <si>
    <t>Vì sao người ngồi trên xe luôn phải thắt dây an toàn dù xe được trang bị túi khí?</t>
  </si>
  <si>
    <t>Hệ thống túi khí bao gồm những thành phần nào?</t>
  </si>
  <si>
    <t>Hệ thống hỗ trợ an toàn bổ sung (SRS) thực hiện chức năng gì trong quá trình giám sát va chạm?</t>
  </si>
  <si>
    <t>Khi được kích hoạt, túi khí sẽ bung như thế nào?</t>
  </si>
  <si>
    <t>Trong những trường hợp va chạm nào túi khí có thể không bung?</t>
  </si>
  <si>
    <t>Tình trạng hư hỏng bên ngoài của xe có phản ánh chính xác việc túi khí có cần bung hay không?</t>
  </si>
  <si>
    <t>Túi khí và dây an toàn khi được sử dụng đúng cách giúp giảm nguy cơ chấn thương như thế nào?</t>
  </si>
  <si>
    <t>Người lái cần duy trì khoảng cách như thế nào với vô lăng để đảm bảo an toàn khi túi khí bung?</t>
  </si>
  <si>
    <t>Vì sao không được đặt đồ vật, nhãn dán hoặc phụ kiện tại các vùng bung túi khí?</t>
  </si>
  <si>
    <t>Không được thực hiện những tư thế nào đối với chân để đảm bảo hệ thống túi khí hoạt động chính xác?</t>
  </si>
  <si>
    <t>Việc sửa chữa hoặc thao tác không đúng cách đối với các bộ phận của hệ thống túi khí có thể dẫn đến hậu quả gì?</t>
  </si>
  <si>
    <t>Sau một lần va chạm, vì sao cần kiểm tra hệ thống túi khí?</t>
  </si>
  <si>
    <t>Vì sao không nên sử dụng áo bọc ghế trên xe?</t>
  </si>
  <si>
    <t>Vì sao không được tựa đầu vào cửa xe?</t>
  </si>
  <si>
    <t>Hành khách cần duy trì tư thế ngồi như thế nào để giảm nguy cơ chấn thương khi túi khí bung?</t>
  </si>
  <si>
    <t>Vì sao không được tự ý sửa đổi xe khi có liên quan đến hệ thống túi khí?</t>
  </si>
  <si>
    <t>Trường hợp nào có thể cho thấy Hệ thống Phân loại Người ngồi (OCS) đang gặp sự cố?</t>
  </si>
  <si>
    <t>Trẻ em từ độ tuổi nào trở xuống được khuyến nghị chỉ nên ngồi ở hàng ghế sau?</t>
  </si>
  <si>
    <t>Khi bắt buộc phải lắp ghế an toàn trẻ em ở ghế hành khách phía trước, cần đảm bảo điều gì đối với túi khí hành khách?</t>
  </si>
  <si>
    <t>Sau khi túi khí bung, hệ thống điện áp cao của xe sẽ xảy ra hiện tượng gì?</t>
  </si>
  <si>
    <t>Khi túi khí bung, lượng bụi phát tán có thể gây ảnh hưởng gì cho người ngồi trên xe?</t>
  </si>
  <si>
    <t>Người dùng nên làm gì để giảm tác động của bụi phát sinh sau khi túi khí bung?</t>
  </si>
  <si>
    <t>Làm thế nào để nhận biết túi khí hành khách phía trước đang ở trạng thái OFF?</t>
  </si>
  <si>
    <t>Có thể bật hoặc tắt túi khí hành khách phía trước bằng cách nào?</t>
  </si>
  <si>
    <t>Khi túi khí bung, lượng bột mịn phát tán cần được xử lý như thế nào nếu tiếp xúc với cơ thể?</t>
  </si>
  <si>
    <t>Sau khi túi khí đã bung hoặc xe gặp tai nạn, cần kiểm tra những hệ thống hoặc bộ phận nào?</t>
  </si>
  <si>
    <t>Khi xảy ra va chạm và túi khí bung, các cửa xe sẽ phản ứng như thế nào?</t>
  </si>
  <si>
    <t>Trạng thái hoạt động bình thường của đèn cảnh báo túi khí được hiển thị như thế nào?</t>
  </si>
  <si>
    <t>Đèn cảnh báo túi khí hiển thị như thế nào khi hệ thống gặp sự cố và người dùng cần làm gì trong trường hợp đó?</t>
  </si>
  <si>
    <t>Xe được trang bị những loại túi khí nào?</t>
  </si>
  <si>
    <t xml:space="preserve">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t>
  </si>
  <si>
    <t>Túi khí người lái và túi khí hành khách phía trước được bố trí ở đâu?</t>
  </si>
  <si>
    <t>Dấu hiệu nhận biết vị trí túi khí phía trước trên xe là gì?</t>
  </si>
  <si>
    <t>Túi khí phía trước được thiết kế để bung trong loại va chạm nào?</t>
  </si>
  <si>
    <t>Túi khí phía trước giúp giảm thiểu nguy cơ chấn thương ở những vùng cơ thể nào?</t>
  </si>
  <si>
    <t>Hệ thống SRS dựa trên những thông tin nào để quyết định có kích hoạt túi khí phía trước hay không?</t>
  </si>
  <si>
    <t>Vì sao không được để vật cản giữa người ngồi và vùng bung túi khí?</t>
  </si>
  <si>
    <t>Vì sao không nên tựa người vào cửa xe hoặc khu vực bảng điều khiển trung tâm khi xe đang di chuyển?</t>
  </si>
  <si>
    <t>Túi khí được thiết kế để phối hợp với hệ thống nào nhằm bảo vệ người ngồi trên xe?</t>
  </si>
  <si>
    <t>Trong trường hợp va chạm từ phía sau hoặc va chạm bên hông, hệ thống nào có thể được kích hoạt thay cho túi khí phía trước?</t>
  </si>
  <si>
    <t>Túi khí bên hông được bố trí ở vị trí nào trên xe?</t>
  </si>
  <si>
    <t>Túi khí bên hông được thiết kế để bảo vệ những đối tượng nào?</t>
  </si>
  <si>
    <t>Túi khí bên hông được thiết kế để bảo vệ trong những tình huống va chạm nào?</t>
  </si>
  <si>
    <t>Túi khí bên hông giúp giảm nguy cơ chấn thương ở những vùng cơ thể nào?</t>
  </si>
  <si>
    <t>Vì sao túi khí bên hông bung với tốc độ rất nhanh?</t>
  </si>
  <si>
    <t>Không được để những vật dụng nào gần vùng bung túi khí bên hông?</t>
  </si>
  <si>
    <t>Những hành động nào có thể vô tình làm kích hoạt túi khí bên hông khi xe đang bật nguồn?</t>
  </si>
  <si>
    <t>Vì sao không được tự ý mở hoặc sửa chữa hệ thống túi khí bên hông?</t>
  </si>
  <si>
    <t>Trong trường hợp va chạm từ phía sau, túi khí bên hông có thể phản ứng như thế nào?</t>
  </si>
  <si>
    <t>Điều kiện nào giúp dây an toàn và hệ thống túi khí phát huy hiệu quả bảo vệ tối đa?</t>
  </si>
  <si>
    <t>Túi khí rèm được bố trí ở vị trí nào trên xe?</t>
  </si>
  <si>
    <t>Túi khí rèm được thiết kế để bảo vệ người ngồi trên xe trong những tình huống nào?</t>
  </si>
  <si>
    <t>Túi khí rèm giúp giảm nguy cơ chấn thương ở những vùng cơ thể nào?</t>
  </si>
  <si>
    <t>Hệ thống SRS dựa vào những yếu tố nào để quyết định kích hoạt túi khí rèm?</t>
  </si>
  <si>
    <t>Vì sao không được gắn vật dụng gần khu vực che phủ vùng bung của túi khí rèm?</t>
  </si>
  <si>
    <t>Hành khách cần ngồi như thế nào để đạt hiệu quả bảo vệ tối ưu của túi khí rèm?</t>
  </si>
  <si>
    <t>Những biện pháp nào được khuyến nghị để giảm nguy cơ lật xe hoặc mất lái?</t>
  </si>
  <si>
    <t>Vì sao nguy cơ lật xe tăng lên khi người lái bị mất kiểm soát ở tốc độ cao?</t>
  </si>
  <si>
    <t>Trong trường hợp xe bị lật, việc thắt dây an toàn có ý nghĩa như thế nào đối với an toàn của người ngồi trên xe?</t>
  </si>
  <si>
    <t>Trong trường hợp va chạm bên hông nghiêm trọng, túi khí rèm có thể bung ngay cả khi nào?</t>
  </si>
  <si>
    <t>Cảm biến Phân loại Người ngồi có chức năng gì trên xe?</t>
  </si>
  <si>
    <t xml:space="preserve">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t>
  </si>
  <si>
    <t>Trạng thái túi khí hành khách phía trước sẽ như thế nào khi ghế hành khách phía trước có người lớn ngồi?</t>
  </si>
  <si>
    <t>Trong trường hợp nào túi khí hành khách phía trước có thể được tắt thủ công?</t>
  </si>
  <si>
    <t>Những yêu cầu về tư thế ngồi nào cần được tuân thủ để hệ thống nhận diện người ngồi hoạt động chính xác?</t>
  </si>
  <si>
    <t>Việc thắt dây an toàn có vai trò gì đối với hoạt động của hệ thống nhận diện người ngồi?</t>
  </si>
  <si>
    <t>Những trường hợp nào có thể khiến hệ thống nhận diện người ngồi hoạt động không chính xác?</t>
  </si>
  <si>
    <t>Vì sao không nên đặt vật lớn hoặc vật nặng trên ghế hành khách phía trước?</t>
  </si>
  <si>
    <t>Những loại thiết bị nào có thể gây nhiễu cảm biến Phân loại Người ngồi?</t>
  </si>
  <si>
    <t>Việc lắp Hệ thống ghế an toàn cho trẻ em không đúng cách có thể ảnh hưởng như thế nào đến hệ thống nhận diện người ngồi?</t>
  </si>
  <si>
    <t>Những vật thể ở vị trí nào có thể ảnh hưởng đến khả năng nhận diện người ngồi của hệ thống?</t>
  </si>
  <si>
    <t>Vì sao không được lắp các phụ kiện không được phê duyệt trên ghế?</t>
  </si>
  <si>
    <t>Người dùng cần làm gì nếu trạng thái túi khí hành khách phía trước không chuyển sang BẬT hoặc TẮT như mong đợi?</t>
  </si>
  <si>
    <t>Vì sao không được sửa đổi ghế trước dưới bất kỳ hình thức nào?</t>
  </si>
  <si>
    <t>Khi trẻ em ngồi ở ghế hành khách phía trước, người lái phải đảm bảo điều gì đối với túi khí hành khách?</t>
  </si>
  <si>
    <t>Dấu hiệu nào cho biết túi khí hành khách phía trước đang ở trạng thái TẮT?</t>
  </si>
  <si>
    <t>Trẻ em từ độ tuổi nào trở xuống được khuyến nghị ngồi ở hàng ghế sau?</t>
  </si>
  <si>
    <t>Những yếu tố nào được hệ thống xem xét để quyết định kích hoạt túi khí khi xảy ra va chạm?</t>
  </si>
  <si>
    <t>Túi khí người lái và hành khách phía trước được thiết kế để bảo vệ những vùng cơ thể nào?</t>
  </si>
  <si>
    <t>Túi khí phía trước chỉ bung trong loại va chạm nào?</t>
  </si>
  <si>
    <t>Túi khí bên hông ghế trước được thiết kế để bảo vệ những vùng cơ thể nào?</t>
  </si>
  <si>
    <t>Túi khí rèm được thiết kế để bảo vệ người ngồi trong những tình huống nào?</t>
  </si>
  <si>
    <t>Không được lắp đặt hoặc đặt những vật dụng nào tại vị trí lắp túi khí trên vô lăng hoặc bảng táp-lô?</t>
  </si>
  <si>
    <t>Vì sao không được đặt vật dụng giữa mép ngoài ghế và tấm ốp cửa?</t>
  </si>
  <si>
    <t>Vì sao không được sử dụng áo bọc cho tựa lưng ghế trước?</t>
  </si>
  <si>
    <t>Sau khi túi khí đã được kích hoạt, cần thực hiện việc gì đối với hệ thống túi khí?</t>
  </si>
  <si>
    <t>Điều gì sẽ xảy ra với pin điện áp cao khi túi khí bung?</t>
  </si>
  <si>
    <t>Ngoài va chạm trực diện hoặc va chạm bên hông, trong trường hợp nào túi khí vẫn có thể bung?</t>
  </si>
  <si>
    <t>Những dạng tai nạn nào được nêu là có thể không làm túi khí bung?</t>
  </si>
  <si>
    <t>Trong trường hợp xe va chạm với cột, cây hoặc chui vào gầm xe lớn, vì sao túi khí có thể không bung?</t>
  </si>
  <si>
    <t>OM</t>
  </si>
  <si>
    <t>Hotronguoilai</t>
  </si>
  <si>
    <t>Hệ thống Kiểm soát hành trình thích ứng (ACC) có chức năng gì?</t>
  </si>
  <si>
    <t>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
 LƯU Ý
Khoảng cách bám theo sẽ mặc định ở mức tối đa sau lần khởi động xe đầu tiên hoặc theo cài đặt đã lưu của người lái ở các lần khởi động tiếp theo.
Hệ thống ACC sẽ bị hủy khi:
Di chuyển cần số trong  .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t>
  </si>
  <si>
    <t>ACC sử dụng những cảm biến nào để duy trì khoảng cách an toàn với xe phía trước?</t>
  </si>
  <si>
    <t>ACC có khả năng hỗ trợ gì trong điều kiện giao thông đông đúc?</t>
  </si>
  <si>
    <t>Khi không có xe phía trước, ACC sẽ duy trì điều gì?</t>
  </si>
  <si>
    <t>Trong trường hợp nào ACC sẽ tự động giảm tốc độ khi xe đang di chuyển?</t>
  </si>
  <si>
    <t>Những đối tượng nào ACC có khả năng phát hiện?</t>
  </si>
  <si>
    <t>Những đối tượng nào ACC không tự động phanh?</t>
  </si>
  <si>
    <t>Làm thế nào để kích hoạt ACC?</t>
  </si>
  <si>
    <t>Điều kiện kích hoạt ACC lần đầu khi không phát hiện xe phía trước là gì?</t>
  </si>
  <si>
    <t>Điều kiện kích hoạt ACC lần đầu khi phát hiện xe phía trước là gì?</t>
  </si>
  <si>
    <t>Tốc độ cài đặt tối thiểu và tối đa của ACC là bao nhiêu?</t>
  </si>
  <si>
    <t>Làm thế nào để tiếp tục ACC với tốc độ đã cài đặt trước đó?</t>
  </si>
  <si>
    <t>Người lái có thể điều chỉnh tốc độ cài đặt của ACC bằng cách nào?</t>
  </si>
  <si>
    <t>Người lái có thể điều chỉnh khoảng cách bám theo với xe phía trước bằng cách nào?</t>
  </si>
  <si>
    <t>Những điều kiện nào sẽ làm ACC bị hủy?</t>
  </si>
  <si>
    <t>Trong chức năng Stop &amp; Go, khi nào người lái phải chủ động khôi phục ACC?</t>
  </si>
  <si>
    <t>Nếu xe phía trước đứng yên, ACC có thể giữ xe tối đa trong bao lâu?</t>
  </si>
  <si>
    <t>Điều gì sẽ xảy ra khi thời gian giữ xe vượt quá 5 phút?</t>
  </si>
  <si>
    <t>Điều kiện nào khiến chức năng Dừng &amp; Đi (Stop &amp; Go) của ACC không khả dụng?</t>
  </si>
  <si>
    <t>Người lái có trách nhiệm gì khi ACC đang hoạt động?</t>
  </si>
  <si>
    <t>Chế độ Bám theo của ACC hoạt động như thế nào?</t>
  </si>
  <si>
    <t>ACC sẽ phản ứng như thế nào khi có xe khác chuyển làn vào phía trước làm giảm khoảng cách an toàn?</t>
  </si>
  <si>
    <t>Chế độ Giới hạn khi vào cua có tác dụng gì?</t>
  </si>
  <si>
    <t>Chế độ Vượt xe được kích hoạt trong điều kiện nào?</t>
  </si>
  <si>
    <t>Không nên sử dụng ACC trong những điều kiện đường sá, môi trường hoặc vận hành nào?</t>
  </si>
  <si>
    <t>Hệ thống Nhận diện biển báo giao thông (TSR) có chức năng gì?</t>
  </si>
  <si>
    <t>TSR -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
Nhấn Hỗ trợ lái xe  &gt; Tốc độ. Tìm Nhận diện biển báo giao thông (TSR). Nhấn nút gạt ON/OFF.
HOẶC
Nhấn Truy cập nhanh . Nhấn TSR để bật/tắt chức năng này.
Để bật/tắt Cảnh báo giới hạn tốc độ:
Nhấn ADAS  trong Khu vực Hiển thị dành cho người lái trên màn hình.
HOẶC
Nhấn Thư viện ứng dụng  &gt; Trợ lái .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t>
  </si>
  <si>
    <t>TSR có thể hiển thị thông tin biển báo ở đâu trên xe?</t>
  </si>
  <si>
    <t>Ngoài biển báo giới hạn tốc độ, TSR còn có thể nhận diện những loại biển báo nào?</t>
  </si>
  <si>
    <t>TSR sử dụng những thành phần nào để phát hiện biển báo giao thông?</t>
  </si>
  <si>
    <t>Sau khi nhận diện được biển báo, hệ thống sẽ xử lý thông tin đó như thế nào?</t>
  </si>
  <si>
    <t>Trong điều kiện nào tốc độ xe có thể được tự động điều chỉnh theo biển báo giới hạn tốc độ?</t>
  </si>
  <si>
    <t>Vì sao các biển báo giao thông được hiển thị trên xe có thể khác nhau giữa các khu vực?</t>
  </si>
  <si>
    <t>Những điều kiện thời tiết nào có thể làm giảm hiệu suất của hệ thống TSR?</t>
  </si>
  <si>
    <t>Những yếu tố về ánh sáng nào có thể ảnh hưởng đến khả năng nhận diện biển báo của TSR?</t>
  </si>
  <si>
    <t>Tốc độ xe ảnh hưởng như thế nào đến hiệu suất hoạt động của TSR?</t>
  </si>
  <si>
    <t>Những nguyên nhân nào liên quan đến camera có thể làm TSR hoạt động không chính xác?</t>
  </si>
  <si>
    <t>Tình trạng của biển báo giao thông như thế nào có thể ảnh hưởng đến khả năng nhận diện của TSR?</t>
  </si>
  <si>
    <t>Dữ liệu dẫn đường chưa được cập nhật có thể ảnh hưởng như thế nào đến TSR?</t>
  </si>
  <si>
    <t>Có những cách nào để bật hoặc tắt hệ thống TSR?</t>
  </si>
  <si>
    <t>Cảnh báo giới hạn tốc độ (SLW) có thể được bật hoặc tắt như thế nào?</t>
  </si>
  <si>
    <t>Người lái có thể thực hiện thao tác gì đối với âm báo của chức năng Cảnh báo giới hạn tốc độ?</t>
  </si>
  <si>
    <t>Người lái có thể điều chỉnh thông số nào liên quan đến giới hạn tốc độ được nhận diện?</t>
  </si>
  <si>
    <t>Theo cảnh báo, ai là người chịu trách nhiệm cuối cùng về tốc độ của xe?</t>
  </si>
  <si>
    <t>Vì sao người lái vẫn cần quan sát biển báo giao thông thực tế khi lái xe?</t>
  </si>
  <si>
    <t>Trong những trường hợp nào TSR có thể nhận diện sai hoặc không nhận diện được biển báo?</t>
  </si>
  <si>
    <t>Đơn vị hiển thị của biển báo giới hạn tốc độ phụ thuộc vào yếu tố nào?</t>
  </si>
  <si>
    <t>TSR có tự động điều chỉnh tốc độ xe hay không khi chỉ riêng tính năng này được kích hoạt?</t>
  </si>
  <si>
    <t>Cần kích hoạt chức năng nào để xe có thể tự động điều chỉnh tốc độ theo biển báo được nhận diện?</t>
  </si>
  <si>
    <t>Những điều kiện kết nối nào giúp TSR, SLW và ISA hoạt động tối ưu?</t>
  </si>
  <si>
    <t>Điều gì có thể xảy ra với TSR, SLW và ISA khi mất kết nối GPS hoặc Internet?</t>
  </si>
  <si>
    <t>Hệ thống Điều chỉnh tốc độ thông minh (ISA) có chức năng gì?</t>
  </si>
  <si>
    <t>ISA -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t>
  </si>
  <si>
    <t>ISA hỗ trợ người lái kiểm soát tốc độ xe dựa trên cơ sở nào?</t>
  </si>
  <si>
    <t>ISA sẽ điều chỉnh tốc độ cài đặt của xe trong điều kiện nào?</t>
  </si>
  <si>
    <t>Người lái cần thực hiện thao tác gì để xác nhận điều chỉnh tốc độ theo giới hạn tốc độ mới?</t>
  </si>
  <si>
    <t>Vì sao ISA không được xem là hệ thống điều khiển xe hoàn toàn tự động?</t>
  </si>
  <si>
    <t>Ai là người chịu trách nhiệm cuối cùng về việc kiểm soát tốc độ xe khi sử dụng ISA?</t>
  </si>
  <si>
    <t>ISA có thể được sử dụng kết hợp với những hệ thống hỗ trợ lái nào?</t>
  </si>
  <si>
    <t>Vì sao ISA không được xem là một tính năng hoạt động độc lập?</t>
  </si>
  <si>
    <t>Điều kiện nào của hệ thống TSR phải được đáp ứng để kích hoạt ISA?</t>
  </si>
  <si>
    <t>Điều gì có thể xảy ra khi xe mất kết nối GPS hoặc Internet?</t>
  </si>
  <si>
    <t>Trong trường hợp nào ISA có thể không hoạt động dù hệ thống đang được bật?</t>
  </si>
  <si>
    <t>Làm thế nào để bật hoặc tắt chức năng Điều chỉnh tốc độ thông minh?</t>
  </si>
  <si>
    <t>Dấu hiệu nào trên màn hình cho biết ISA đã được kích hoạt?</t>
  </si>
  <si>
    <t>Người lái cần thao tác gì khi hệ thống phát hiện một giới hạn tốc độ mới?</t>
  </si>
  <si>
    <t>Khi nào biểu tượng tốc độ cài đặt sẽ được hiển thị màu trắng?</t>
  </si>
  <si>
    <t>Hệ thống sẽ thông báo như thế nào khi phát hiện sự cố liên quan đến ISA hoặc các hệ thống ADAS liên quan?</t>
  </si>
  <si>
    <t>ISA phụ thuộc vào thông tin từ hệ thống nào để xác định giới hạn tốc độ?</t>
  </si>
  <si>
    <t>Những điều kiện nào có thể khiến hệ thống không nhận diện chính xác biển báo giới hạn tốc độ?</t>
  </si>
  <si>
    <t>Những yếu tố nào có thể làm giảm hiệu suất hoạt động của camera phục vụ ISA?</t>
  </si>
  <si>
    <t>Theo cảnh báo, người lái cần làm gì khi xuất hiện phương tiện hoặc vật thể bất ngờ phía trước?</t>
  </si>
  <si>
    <t>Vì sao người lái luôn phải chú ý đến tốc độ cài đặt khi sử dụng ISA?</t>
  </si>
  <si>
    <t>Tốc độ xe có thể thay đổi như thế nào khi di chuyển trên đường dốc?</t>
  </si>
  <si>
    <t>Người lái cần duy trì trách nhiệm gì đối với việc kiểm soát xe khi sử dụng ISA?</t>
  </si>
  <si>
    <t>Theo khuyến cáo, cần đảm bảo điều gì đối với camera, cảm biến và radar để ISA hoạt động bình thường?</t>
  </si>
  <si>
    <t>Hệ thống Trợ lái trên cao tốc (HWA) có chức năng gì?</t>
  </si>
  <si>
    <t>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t>
  </si>
  <si>
    <t>HWA điều chỉnh những yếu tố nào của xe để hỗ trợ người lái?</t>
  </si>
  <si>
    <t>HWA được thiết kế để sử dụng trên những loại đường nào?</t>
  </si>
  <si>
    <t>Người lái có trách nhiệm gì khi HWA đang hoạt động?</t>
  </si>
  <si>
    <t>HWA có thể được sử dụng kết hợp với tính năng nào liên quan đến kiểm soát tốc độ?</t>
  </si>
  <si>
    <t>Những điều kiện nào phải được đáp ứng để HWA có thể hoạt động?</t>
  </si>
  <si>
    <t>Phạm vi tốc độ hoạt động của HWA là bao nhiêu?</t>
  </si>
  <si>
    <t>Điều kiện về làn đường nào cần được đáp ứng để sử dụng HWA?</t>
  </si>
  <si>
    <t>Chiều rộng làn đường cần nằm trong khoảng nào để HWA hoạt động?</t>
  </si>
  <si>
    <t>Làm thế nào để kích hoạt HWA?</t>
  </si>
  <si>
    <t>Dấu hiệu nào cho biết HWA đã được kích hoạt thành công?</t>
  </si>
  <si>
    <t>Người lái có thể điều chỉnh khoảng cách bám theo trong HWA bằng cách nào?</t>
  </si>
  <si>
    <t>Người lái có thể điều chỉnh tốc độ cài đặt trong HWA bằng cách nào?</t>
  </si>
  <si>
    <t>HWA bao gồm những tính năng hoặc hệ thống thành phần nào?</t>
  </si>
  <si>
    <t>Chức năng Điều khiển căn giữa làn đường có nhiệm vụ gì?</t>
  </si>
  <si>
    <t>Trợ lái khi ùn tắc giao thông (TJA) có mối liên hệ như thế nào với HWA?</t>
  </si>
  <si>
    <t>Những nguyên nhân nào có thể khiến HWA bị hủy kích hoạt hoặc chuyển sang chế độ suy giảm?</t>
  </si>
  <si>
    <t>Người lái có thể chủ động hủy kích hoạt HWA bằng những cách nào?</t>
  </si>
  <si>
    <t>Trong điều kiện nào HWA có thể chuyển sang chế độ hoạt động hạn chế?</t>
  </si>
  <si>
    <t>Biểu tượng HWA hiển thị màu gì khi hệ thống chuyển sang chế độ suy giảm?</t>
  </si>
  <si>
    <t>Khi HWA chuyển sang chế độ suy giảm, người lái cần thực hiện trách nhiệm gì?</t>
  </si>
  <si>
    <t>Hệ thống Trợ lái khi ùn tắc giao thông (TJA) có chức năng gì?</t>
  </si>
  <si>
    <t>TJA sẽ tự động hoạt động khi đáp ứng những điều kiện nào?</t>
  </si>
  <si>
    <t>Nếu TJA đưa xe đến trạng thái dừng hoàn toàn quá 3 giây, người lái cần làm gì để tiếp tục hoạt động?</t>
  </si>
  <si>
    <t>Điều gì sẽ xảy ra nếu xe đứng yên quá 5 phút khi TJA đang hoạt động?</t>
  </si>
  <si>
    <t>Hệ thống Hỗ trợ dừng khẩn cấp tự động (AESA) có chức năng gì?</t>
  </si>
  <si>
    <t xml:space="preserve">AESA -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t>
  </si>
  <si>
    <t>AESA thuộc hệ thống hỗ trợ lái xe nào?</t>
  </si>
  <si>
    <t>Trong trường hợp nào AESA được thiết kế để đưa xe dừng lại?</t>
  </si>
  <si>
    <t>Vì sao AESA không được xem là một chức năng lái xe độc lập?</t>
  </si>
  <si>
    <t>AESA có thể được người lái bật hoặc tắt riêng hay không?</t>
  </si>
  <si>
    <t>AESA sử dụng chức năng nào để xác định người lái có còn sẵn sàng điều khiển xe hay không?</t>
  </si>
  <si>
    <t>Điều kiện nào có thể khiến AESA khởi động thao tác giảm thiểu rủi ro?</t>
  </si>
  <si>
    <t>Trong quá trình giảm tốc, AESA hỗ trợ duy trì xe như thế nào đối với làn đường?</t>
  </si>
  <si>
    <t>Trong quá trình AESA hoạt động, hệ thống sẽ thực hiện những hành động nào để đưa xe dừng hẳn?</t>
  </si>
  <si>
    <t>AESA có tự động chuyển làn sang lề đường hay không?</t>
  </si>
  <si>
    <t>Sau khi xe dừng hoàn toàn, những hệ thống hoặc chức năng nào sẽ được kích hoạt tự động?</t>
  </si>
  <si>
    <t>Khi nào thao tác giảm thiểu rủi ro của AESA sẽ kết thúc trước khi hoàn tất việc dừng xe?</t>
  </si>
  <si>
    <t>Vì sao không được sử dụng AESA như một phương thức dừng xe trong điều kiện lái xe thông thường?</t>
  </si>
  <si>
    <t>Sau khi AESA kích hoạt eCall nhưng người lái không còn cần hỗ trợ, cần thực hiện thao tác gì?</t>
  </si>
  <si>
    <t>Người lái cần làm gì khi xuất hiện cảnh báo của hệ thống AESA hoặc HWA trên màn hình khi đang lái xe?</t>
  </si>
  <si>
    <t>Hệ thống Cảnh báo chệch làn đường (LDW) có chức năng gì?</t>
  </si>
  <si>
    <t>LDW -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t>
  </si>
  <si>
    <t>LDW sử dụng những hình thức cảnh báo nào để thông báo cho người lái khi xe lệch làn?</t>
  </si>
  <si>
    <t>LDW có chủ động can thiệp đánh lái để giữ xe trong làn đường hay không?</t>
  </si>
  <si>
    <t>Điều kiện về tốc độ để LDW hoạt động là gì?</t>
  </si>
  <si>
    <t>Điều kiện nào liên quan đến vạch kẻ làn đường phải được đáp ứng để LDW hoạt động?</t>
  </si>
  <si>
    <t>Trong trường hợp nào LDW sẽ phát cảnh báo chệch làn?</t>
  </si>
  <si>
    <t>Khi nào LDW sẽ không phát cảnh báo dù xe lệch khỏi làn đường?</t>
  </si>
  <si>
    <t>LDW hoạt động khi tính năng hỗ trợ nào được bật?</t>
  </si>
  <si>
    <t>Người lái có thể tùy chỉnh những hình thức cảnh báo nào của LDW?</t>
  </si>
  <si>
    <t>Người lái có thể cài đặt những mức độ nhạy nào cho LDW?</t>
  </si>
  <si>
    <t>Hệ thống sẽ thông báo như thế nào khi phát hiện sự cố trong LDW?</t>
  </si>
  <si>
    <t>Người dùng nên làm gì nếu cảnh báo lỗi LDW tiếp tục hiển thị?</t>
  </si>
  <si>
    <t>Vì sao người lái không được phụ thuộc hoàn toàn vào LDW khi lái xe?</t>
  </si>
  <si>
    <t>Tình trạng của camera phía trước ảnh hưởng như thế nào đến hiệu quả hoạt động của LDW?</t>
  </si>
  <si>
    <t>Những điều kiện môi trường hoặc tầm nhìn nào có thể làm giảm khả năng nhận diện vạch kẻ làn đường của LDW?</t>
  </si>
  <si>
    <t>Hệ thống Hỗ trợ giữ làn (LKA) có chức năng gì?</t>
  </si>
  <si>
    <t>LKA -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 Không hiển thị vạch
Hệ thống đang chờ (không đáp ứng điều kiện kích hoạt) - Vạch màu xám
Hệ thống đang hoạt động, không có cảnh báo hoặc can thiệp - Vạch màu trắng
Hệ thống đang phát cảnh báo -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</si>
  <si>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LKA can thiệp như thế nào khi phát hiện xe vô tình lệch khỏi làn đường?</t>
  </si>
  <si>
    <t>Điều kiện về tốc độ để LKA hoạt động là gì?</t>
  </si>
  <si>
    <t>Điều kiện nào liên quan đến vạch kẻ làn đường phải được đáp ứng để LKA hoạt động?</t>
  </si>
  <si>
    <t>LKA hoạt động trong trường hợp xe lệch làn khi nào?</t>
  </si>
  <si>
    <t>Chiều rộng làn đường tối thiểu để LKA hoạt động là bao nhiêu?</t>
  </si>
  <si>
    <t>Trong trường hợp nào LKA sẽ tự động bị vô hiệu hóa khi chuyển làn?</t>
  </si>
  <si>
    <t>Trong quá trình can thiệp, LKA có thể cung cấp phản hồi gì cho người lái?</t>
  </si>
  <si>
    <t>Muốn sử dụng LKA cần bật những chức năng nào trước đó?</t>
  </si>
  <si>
    <t>Các trạng thái của hệ thống được biểu thị như thế nào thông qua màu sắc của vạch làn đường hiển thị?</t>
  </si>
  <si>
    <t>Ký hiệu nào cho biết LKA đang hoạt động?</t>
  </si>
  <si>
    <t>Những điều kiện nào có thể làm LKA bị hủy kích hoạt trong quá trình vận hành?</t>
  </si>
  <si>
    <t>Việc người lái đánh lái mạnh hoặc ghi đè điều khiển có ảnh hưởng như thế nào đến LKA?</t>
  </si>
  <si>
    <t>Những hệ thống an toàn nào khi can thiệp có thể làm LKA bị hủy kích hoạt?</t>
  </si>
  <si>
    <t>Tình trạng áp suất lốp hoặc hệ thống kiểm soát lực kéo ảnh hưởng như thế nào đến hoạt động của LKA?</t>
  </si>
  <si>
    <t>Hệ thống sẽ phản hồi như thế nào khi phát hiện lỗi LKA?</t>
  </si>
  <si>
    <t>Người dùng nên làm gì nếu cảnh báo lỗi LKA tiếp tục xuất hiện?</t>
  </si>
  <si>
    <t>Vì sao người lái không được phụ thuộc hoàn toàn vào LKA?</t>
  </si>
  <si>
    <t>Trong những điều kiện đường sá hoặc môi trường nào LKA có thể hoạt động không đúng hoặc ngoài mong muốn?</t>
  </si>
  <si>
    <t>Người lái cần làm gì khi hệ thống không thể duy trì xe trong làn đường hoặc phát hiện bất thường trong điều khiển lái?</t>
  </si>
  <si>
    <t>Hệ thống Hỗ trợ giữ làn khẩn cấp (ELK) có chức năng gì?</t>
  </si>
  <si>
    <t>ELK -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t>
  </si>
  <si>
    <t>ELK giúp ngăn ngừa hoặc giảm thiểu những loại nguy cơ va chạm nào?</t>
  </si>
  <si>
    <t>ELK sử dụng những thông tin nào để xác định nguy cơ lệch làn hoặc va chạm?</t>
  </si>
  <si>
    <t>ELK sẽ can thiệp như thế nào khi phát hiện nguy cơ xe chệch làn hoặc va chạm?</t>
  </si>
  <si>
    <t>Điều kiện về tốc độ để ELK hoạt động là gì?</t>
  </si>
  <si>
    <t>Những điều kiện nào phải được đáp ứng để ELK kích hoạt can thiệp?</t>
  </si>
  <si>
    <t>Trong quá trình ELK can thiệp, hệ thống có thể cung cấp phản hồi gì cho người lái?</t>
  </si>
  <si>
    <t>Người lái có thể bật hoặc tắt ELK như thế nào?</t>
  </si>
  <si>
    <t>Người lái có thể tùy chỉnh tính năng phản hồi xúc giác của ELK như thế nào?</t>
  </si>
  <si>
    <t>Những điều kiện nào sẽ làm ELK bị hủy kích hoạt?</t>
  </si>
  <si>
    <t>Người lái có thể ghi đè hoặc tiếp quản ELK bằng cách nào?</t>
  </si>
  <si>
    <t>Hệ thống sẽ phản hồi như thế nào khi phát hiện lỗi trong ELK?</t>
  </si>
  <si>
    <t>Người dùng nên làm gì nếu cảnh báo lỗi ELK vẫn tiếp tục hiển thị?</t>
  </si>
  <si>
    <t>Những điều kiện môi trường hoặc tình trạng camera nào có thể làm giảm hiệu quả hoạt động của ELK?</t>
  </si>
  <si>
    <t>Người lái cần làm gì khi hệ thống phát cảnh báo, can thiệp hoặc không thể duy trì xe trong làn đường mong muốn?</t>
  </si>
  <si>
    <t>Hệ thống Phanh khẩn cấp tự động phía trước (FAEB) có chức năng gì?</t>
  </si>
  <si>
    <t>FAEB -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
Nhấn vào Phòng tránh va chạm .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t>
  </si>
  <si>
    <t>Những đối tượng nào phía trước xe có thể được FAEB phát hiện để hỗ trợ tránh va chạm?</t>
  </si>
  <si>
    <t>FAEB sử dụng những cảm biến nào để đánh giá nguy cơ va chạm?</t>
  </si>
  <si>
    <t>Dựa trên những thông tin nào FAEB xác định nguy cơ va chạm và quyết định can thiệp phanh?</t>
  </si>
  <si>
    <t>FAEB có thể thực hiện những biện pháp gì để giảm thiểu hậu quả của va chạm?</t>
  </si>
  <si>
    <t>Dải tốc độ hoạt động của FAEB là bao nhiêu?</t>
  </si>
  <si>
    <t>Khi FAEB được bật, tính năng cảnh báo nào sẽ tự động được kích hoạt?</t>
  </si>
  <si>
    <t>Mối quan hệ giữa FAEB và Phanh khẩn cấp tự động cho người đi bộ (P-AEB) là gì?</t>
  </si>
  <si>
    <t>FAEB có thể sử dụng những hình thức cảnh báo nào để thông báo cho người lái?</t>
  </si>
  <si>
    <t>FAEB được thiết lập ở trạng thái như thế nào sau mỗi chu kỳ khởi động xe?</t>
  </si>
  <si>
    <t>Những thao tác nào của người lái có thể khiến FAEB hủy hoặc trì hoãn can thiệp phanh tự động?</t>
  </si>
  <si>
    <t>Hệ thống sẽ phản hồi như thế nào khi phát hiện lỗi trong FAEB?</t>
  </si>
  <si>
    <t>Những điều kiện môi trường nào có thể làm suy giảm hiệu suất hoạt động của FAEB?</t>
  </si>
  <si>
    <t>Trong những trường hợp nào FAEB có thể không phát hiện được nguy cơ va chạm hoặc không kích hoạt phanh?</t>
  </si>
  <si>
    <t>Những giới hạn quan trọng nào của FAEB được người lái cần lưu ý khi sử dụng hệ thống?</t>
  </si>
  <si>
    <t>Hệ thống Cảnh báo va chạm phía trước (FCW) có chức năng chính là gì?</t>
  </si>
  <si>
    <t>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 Điều kiện tiên quyết không được đáp ứng hoặc không cho phép kích hoạt.
Cảnh báo khoảng cách - Hiển thị cảnh báo trực quan.
Cảnh báo va chạm phía trước -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 xe đạp: 5 km/h đến 85 km/h (3 mph đến 53 mph).
Xe đạp điện hai bánh /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
Nhấn vào Phòng tránh va chạm .
Bật/Tắt Cảnh báo va chạm phía trước (FCW).
Điều chỉnh độ nhạy hệ thống thông qua nút chuyển đổi -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t>
  </si>
  <si>
    <t>FCW có thể cảnh báo nguy cơ va chạm với những loại đối tượng nào?</t>
  </si>
  <si>
    <t>FCW có tự động can thiệp phanh hoặc đánh lái để tránh va chạm hay không?</t>
  </si>
  <si>
    <t>FCW sử dụng những cảm biến nào để phát hiện và tính toán khoảng cách với đối tượng phía trước?</t>
  </si>
  <si>
    <t>Hệ thống FCW có những giai đoạn cảnh báo nào?</t>
  </si>
  <si>
    <t>Trong giai đoạn "Cảnh báo khoảng cách", hệ thống sẽ hiển thị loại cảnh báo gì?</t>
  </si>
  <si>
    <t>Khi xảy ra "Cảnh báo va chạm phía trước", hệ thống sẽ phát ra những hình thức cảnh báo nào?</t>
  </si>
  <si>
    <t>Khi khoảng cách thời gian với xe phía trước quá nhỏ, xe phía trước và chỉ báo cảnh báo có thể hiển thị màu gì?</t>
  </si>
  <si>
    <t>FCW có trạng thái mặc định như thế nào sau mỗi chu kỳ khởi động xe?</t>
  </si>
  <si>
    <t>Khi hệ thống Phanh khẩn cấp tự động (AEB) được bật, FCW sẽ hoạt động như thế nào?</t>
  </si>
  <si>
    <t>Điều kiện đầu tiên để FCW hoạt động là gì?</t>
  </si>
  <si>
    <t>FCW sẽ kích hoạt cảnh báo khi phát hiện những tình huống nào?</t>
  </si>
  <si>
    <t>Hệ thống FCW cảnh báo đối với xe trong dải tốc độ nào?</t>
  </si>
  <si>
    <t>Hệ thống FCW cảnh báo đối với người đi bộ hoặc xe đạp trong dải tốc độ nào?</t>
  </si>
  <si>
    <t>Hiệu suất phát hiện và cảnh báo của FCW phụ thuộc vào những yếu tố nào?</t>
  </si>
  <si>
    <t>Người lái có thể bật hoặc tắt FCW thông qua mục nào trên màn hình xe?</t>
  </si>
  <si>
    <t>FCW cho phép điều chỉnh những mức độ nhạy nào?</t>
  </si>
  <si>
    <t>Khi nhận được cảnh báo FCW, người lái có trách nhiệm thực hiện điều gì?</t>
  </si>
  <si>
    <t>Những nguyên nhân nào liên quan đến radar hoặc cảm biến có thể khiến FCW phát cảnh báo không cần thiết?</t>
  </si>
  <si>
    <t>Những loại vật thể hoặc tình huống nào được nêu trong tài liệu là có thể làm hạn chế khả năng phát hiện của hệ thống FCW?</t>
  </si>
  <si>
    <t>Hệ thống Cảnh báo điểm mù (BSD) có chức năng chính là gì?</t>
  </si>
  <si>
    <t>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
Nhấn vào Phòng tránh va chạm .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t>
  </si>
  <si>
    <t>BSD hỗ trợ người lái giám sát khu vực nào xung quanh xe?</t>
  </si>
  <si>
    <t>BSD sẽ cảnh báo đối với những loại vật thể nào?</t>
  </si>
  <si>
    <t>BSD có chủ động can thiệp hoặc cung cấp tín hiệu điều khiển đánh lái hay không?</t>
  </si>
  <si>
    <t>BSD sử dụng những yếu tố hoặc cảm biến nào để phát hiện vật thể trong vùng điểm mù?</t>
  </si>
  <si>
    <t>Khi phát hiện vật thể đang di chuyển trong vùng điểm mù, hệ thống sẽ đưa ra cảnh báo như thế nào?</t>
  </si>
  <si>
    <t>Điều gì sẽ xảy ra nếu người lái thực hiện thao tác chuyển làn khi đang có vật thể trong vùng điểm mù?</t>
  </si>
  <si>
    <t>BSD tự động kích hoạt khi xe đạt tốc độ tối thiểu bao nhiêu?</t>
  </si>
  <si>
    <t>Khi xe của bạn đang vượt một xe mục tiêu, BSD sẽ đưa ra cảnh báo khi chênh lệch tốc độ nhỏ hơn bao nhiêu?</t>
  </si>
  <si>
    <t>Người lái có thể bật hoặc tắt BSD thông qua mục nào trên màn hình xe?</t>
  </si>
  <si>
    <t>Ngoài bật/tắt BSD, người lái còn có thể điều chỉnh tính năng nào liên quan đến cảnh báo của hệ thống?</t>
  </si>
  <si>
    <t>Trạng thái mặc định của cảnh báo điểm mù và âm thanh cảnh báo BSD sau mỗi chu kỳ khởi động xe là gì?</t>
  </si>
  <si>
    <t>Những điều kiện thời tiết nào được nêu là có thể khiến BSD không phát hiện chính xác phương tiện hoặc vật thể?</t>
  </si>
  <si>
    <t>Những yếu tố liên quan đến mặt đường hoặc cản sau có thể ảnh hưởng đến khả năng phát hiện của BSD là gì?</t>
  </si>
  <si>
    <t>BSD có thể hoạt động không chính xác trong những trường hợp nào liên quan đến chênh lệch tốc độ giữa xe của bạn và xe đi vào vùng phát hiện?</t>
  </si>
  <si>
    <t>Những đặc điểm về làn đường hoặc vị trí xe khác có thể làm giảm độ chính xác của BSD là gì?</t>
  </si>
  <si>
    <t>Trong những điều kiện nào BSD có thể phát hiện nhầm hoặc phát cảnh báo không cần thiết?</t>
  </si>
  <si>
    <t>Khi hệ thống BSD hoặc hệ thống ADAS liên quan gặp lỗi, xe sẽ thông báo cho người lái như thế nào?</t>
  </si>
  <si>
    <t>Theo cảnh báo của nhà sản xuất, trách nhiệm của người lái khi chuyển làn là gì?</t>
  </si>
  <si>
    <t>Theo phần thận trọng, những yếu tố nào có thể làm suy giảm hiệu suất của cảm biến BSD và khiến hệ thống không cảnh báo được phương tiện ở làn bên cạnh?</t>
  </si>
  <si>
    <t>Hệ thống Cảnh báo phương tiện cắt ngang phía sau (RCTA) có chức năng chính là gì?</t>
  </si>
  <si>
    <t>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
Nhấn vào Phòng tránh va chạm .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t>
  </si>
  <si>
    <t>RCTA hỗ trợ cảnh báo nguy cơ va chạm trong tình huống nào?</t>
  </si>
  <si>
    <t>RCTA có chủ động can thiệp bằng cách đánh lái hoặc phanh xe hay không?</t>
  </si>
  <si>
    <t>RCTA sử dụng loại cảm biến nào và được lắp đặt ở vị trí nào trên xe?</t>
  </si>
  <si>
    <t>Những đối tượng nào được RCTA thiết kế để phát hiện khi đang tiếp cận phía sau xe?</t>
  </si>
  <si>
    <t>Theo tài liệu, RCTA có tạo cảnh báo đối với các vật thể đứng yên như cột đèn hoặc thùng rác hay không?</t>
  </si>
  <si>
    <t>Khả năng phát hiện người đi bộ của RCTA phụ thuộc vào những yếu tố nào?</t>
  </si>
  <si>
    <t>Cảnh báo RCTA có thể được hiển thị ở những vị trí nào trên khung hiển thị camera phía sau?</t>
  </si>
  <si>
    <t>Khi phát hiện đối tượng đang tiếp cận, đèn LED cảnh báo điểm mù sẽ hoạt động như thế nào?</t>
  </si>
  <si>
    <t>Nếu nguy cơ va chạm tăng lên, hệ thống sẽ đưa ra những cảnh báo bổ sung nào?</t>
  </si>
  <si>
    <t>Điều kiện về cần số để RCTA hoạt động là gì?</t>
  </si>
  <si>
    <t>Điều kiện về tốc độ xe để RCTA khả dụng là gì?</t>
  </si>
  <si>
    <t>Ngoài điều kiện về cần số và tốc độ, hệ thống cần đáp ứng điều kiện nào khác để hoạt động?</t>
  </si>
  <si>
    <t>Trạng thái mặc định của RCTA sau mỗi chu kỳ khởi động xe là gì?</t>
  </si>
  <si>
    <t>Người lái có thể bật hoặc tắt RCTA thông qua mục nào trong hệ thống xe?</t>
  </si>
  <si>
    <t>Những điều kiện thời tiết hoặc tình trạng cản sau nào có thể khiến RCTA không phát hiện chính xác phương tiện hoặc vật thể?</t>
  </si>
  <si>
    <t>Những trường hợp liên quan đến tốc độ, khoảng cách hoặc chiều cao của các phương tiện có thể làm giảm độ chính xác của RCTA là gì?</t>
  </si>
  <si>
    <t>Trong những điều kiện nào RCTA có thể phát hiện không cần thiết hoặc đưa ra cảnh báo giả?</t>
  </si>
  <si>
    <t>Khi hệ thống RCTA gặp lỗi, cảnh báo sẽ được hiển thị ở đâu và người lái có thể xem thông tin tình trạng xe tại mục nào?</t>
  </si>
  <si>
    <t>Theo phần cảnh báo và thận trọng, những giới hạn quan trọng nào của RCTA mà người lái cần lưu ý khi lùi xe?</t>
  </si>
  <si>
    <t>Hệ thống Cảnh báo mở cửa (DOW) có chức năng chính là gì?</t>
  </si>
  <si>
    <t>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
Nhấn vào Phòng tránh va chạm .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t>
  </si>
  <si>
    <t>DOW hỗ trợ ngăn ngừa loại tai nạn nào khi người ngồi trong xe mở cửa?</t>
  </si>
  <si>
    <t>DOW sử dụng cảm biến nào và được lắp đặt ở vị trí nào để phát hiện phương tiện đang tiếp cận?</t>
  </si>
  <si>
    <t>Khi phát hiện phương tiện đang tiếp cận từ phía sau, DOW sẽ cảnh báo người ngồi trong xe bằng những hình thức nào?</t>
  </si>
  <si>
    <t>Theo tài liệu, DOW có đưa ra cảnh báo đối với các vật thể đứng yên hay không?</t>
  </si>
  <si>
    <t>Cảnh báo DOW sẽ được duy trì trong điều kiện nào?</t>
  </si>
  <si>
    <t>Khi DOW đang hoạt động, biểu tượng cảnh báo sẽ hiển thị ở đâu?</t>
  </si>
  <si>
    <t>Điều gì sẽ xảy ra nếu cửa xe bị ảnh hưởng được mở khi đang có cảnh báo DOW?</t>
  </si>
  <si>
    <t>Nếu cửa tương ứng đã đóng nhưng vẫn còn phát hiện vật thể đang tiếp cận, trạng thái cảnh báo sẽ thay đổi như thế nào?</t>
  </si>
  <si>
    <t>Ngoài gương chiếu hậu, cảnh báo DOW còn được hiển thị ở đâu trên màn hình xe?</t>
  </si>
  <si>
    <t>DOW được kích hoạt khi tốc độ xe nhỏ hơn bao nhiêu?</t>
  </si>
  <si>
    <t>DOW được kích hoạt khi tốc độ của phương tiện đang tiếp cận lớn hơn bao nhiêu?</t>
  </si>
  <si>
    <t>Trong những điều kiện nào DOW sẽ ngừng hoạt động?</t>
  </si>
  <si>
    <t>Người dùng có thể bật hoặc tắt DOW thông qua đường dẫn nào trong hệ thống xe?</t>
  </si>
  <si>
    <t>Ngoài bật/tắt DOW, người dùng còn có thể bật hoặc tắt chức năng nào khác trong cùng khu vực cài đặt?</t>
  </si>
  <si>
    <t>Sau mỗi chu kỳ khởi động xe, hệ thống DOW mặc định ở chế độ nào?</t>
  </si>
  <si>
    <t>DOW tiếp tục hoạt động trong khoảng thời gian bao lâu sau khi khóa điện chuyển sang OFF?</t>
  </si>
  <si>
    <t>Những điều kiện thời tiết hoặc tình trạng cảm biến nào có thể khiến DOW không phát hiện chính xác phương tiện hoặc vật thể?</t>
  </si>
  <si>
    <t>Trong những trường hợp nào DOW có thể phát hiện không cần thiết phương tiện hoặc vật thể?</t>
  </si>
  <si>
    <t>Theo phần cảnh báo, trách nhiệm của người lái và hành khách trước khi mở cửa xe là gì, ngay cả khi DOW đang hoạt động?</t>
  </si>
  <si>
    <t>Hệ thống Hỗ trợ giao lộ (IA) có chức năng chính là gì?</t>
  </si>
  <si>
    <t>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
Nhấn vào Phòng tránh va chạm .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t>
  </si>
  <si>
    <t>IA hỗ trợ cảnh báo nguy cơ va chạm với các phương tiện hoặc đối tượng trong tình huống nào?</t>
  </si>
  <si>
    <t>IA sẽ cảnh báo người lái khi xe đang ở những trạng thái nào?</t>
  </si>
  <si>
    <t>Tùy theo tình huống, biểu tượng cảnh báo của IA có thể hiển thị ở những vị trí nào?</t>
  </si>
  <si>
    <t>Hệ thống IA có thể phát hiện những loại đối tượng nào?</t>
  </si>
  <si>
    <t>Điều kiện về tốc độ tương đối của đối tượng để IA có thể phát hiện là gì?</t>
  </si>
  <si>
    <t>Điều kiện về quỹ đạo di chuyển của đối tượng để IA có thể phát hiện là gì?</t>
  </si>
  <si>
    <t>Điều kiện đầu tiên để Hỗ trợ giao lộ (IA) tự động kích hoạt là gì?</t>
  </si>
  <si>
    <t>IA chỉ hoạt động khi tốc độ xe dưới bao nhiêu km/h?</t>
  </si>
  <si>
    <t>IA sẽ tự động kích hoạt khi quỹ đạo di chuyển của các phương tiện khác hướng về đâu?</t>
  </si>
  <si>
    <t>IA sẽ tự động ngừng hoạt động khi không còn phát hiện phương tiện nào trong điều kiện nào?</t>
  </si>
  <si>
    <t>IA sẽ tự động ngừng hoạt động khi tốc độ xe vượt quá bao nhiêu km/h?</t>
  </si>
  <si>
    <t>Mối quan hệ giữa Hỗ trợ giao lộ (IA) và Cảnh báo va chạm phía trước (FCW) là gì?</t>
  </si>
  <si>
    <t>Muốn sử dụng IA, người dùng có cần kích hoạt FCW trước hay không?</t>
  </si>
  <si>
    <t>Để bật IA, người dùng cần truy cập mục nào trong hệ thống ADAS?</t>
  </si>
  <si>
    <t>Trong phần cài đặt Phòng tránh va chạm, người dùng cần thực hiện thao tác gì với FCW trước khi bật IA?</t>
  </si>
  <si>
    <t>Sau khi bật FCW, người dùng bật hoặc tắt IA bằng cách nào?</t>
  </si>
  <si>
    <t>Theo cảnh báo của nhà sản xuất, IA có thay thế việc lái xe an toàn của người lái hay không?</t>
  </si>
  <si>
    <t>IA có thay thế trách nhiệm quan sát điều kiện giao thông của người lái khi đi vào hoặc rẽ tại giao lộ hay không?</t>
  </si>
  <si>
    <t>Theo phần cảnh báo, người lái cần làm gì khi sử dụng hệ thống Hỗ trợ giao lộ (IA)?</t>
  </si>
  <si>
    <t>Hệ thống Hỗ trợ đỗ xe phía trước &amp; phía sau có chức năng chính là gì?</t>
  </si>
  <si>
    <t>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t>
  </si>
  <si>
    <t>Hệ thống hỗ trợ người lái bằng hình thức cảnh báo nào khi phát hiện vật cản?</t>
  </si>
  <si>
    <t>Các cảm biến Hỗ trợ đỗ xe (PA) được bố trí ở những vị trí nào trên xe?</t>
  </si>
  <si>
    <t>Hỗ trợ đỗ xe phía trước (FPA) có nhiệm vụ cảnh báo các vật thể ở khu vực nào?</t>
  </si>
  <si>
    <t>Hỗ trợ đỗ xe phía sau (RPA) có nhiệm vụ cảnh báo các vật thể ở khu vực nào?</t>
  </si>
  <si>
    <t>Khi hệ thống phát hiện vật cản, khu vực tương ứng trên màn hình sẽ hiển thị như thế nào?</t>
  </si>
  <si>
    <t>Màu sắc cảnh báo trên màn hình thay đổi ra sao khi xe tiến gần đến vật cản?</t>
  </si>
  <si>
    <t>Âm thanh cảnh báo sẽ thay đổi như thế nào khi khoảng cách giữa xe và vật cản ngày càng giảm?</t>
  </si>
  <si>
    <t>Khi xe ở rất gần vật cản, âm thanh cảnh báo có thể chuyển sang trạng thái nào?</t>
  </si>
  <si>
    <t>Hệ thống Hỗ trợ đỗ xe phía trước có tự động kích hoạt trong điều kiện nào?</t>
  </si>
  <si>
    <t>Hệ thống Hỗ trợ đỗ xe phía sau có tự động kích hoạt trong điều kiện nào?</t>
  </si>
  <si>
    <t>Người lái có thể kích hoạt thủ công hệ thống Hỗ trợ đỗ xe bằng cách nào?</t>
  </si>
  <si>
    <t>Khi Chế độ rửa xe được kích hoạt, hệ thống Hỗ trợ đỗ xe sẽ hoạt động như thế nào?</t>
  </si>
  <si>
    <t>Hệ thống sẽ khôi phục hoạt động trở lại khi nào sau khi Chế độ rửa xe được tắt?</t>
  </si>
  <si>
    <t>Khi phát hiện lỗi, hệ thống Hỗ trợ đỗ xe sẽ thông báo cho người lái như thế nào?</t>
  </si>
  <si>
    <t>Nếu cảm biến Hỗ trợ đỗ xe bị bẩn hoặc bị che khuất, người dùng nên thực hiện thao tác gì?</t>
  </si>
  <si>
    <t>Theo tài liệu, Hỗ trợ đỗ xe có thể không phát hiện được những loại chướng ngại vật nào?</t>
  </si>
  <si>
    <t>Những yếu tố nào có thể khiến sóng siêu âm bị hấp thụ hoặc phản xạ dẫn đến hệ thống phát hiện sai hoặc không phát hiện được vật cản?</t>
  </si>
  <si>
    <t>Theo cảnh báo của nhà sản xuất, người lái có phải luôn duy trì sự tập trung và kiểm soát xe khi đỗ xe hay không?</t>
  </si>
  <si>
    <t>Nhà sản xuất không khuyến nghị sử dụng hoặc kích hoạt Hỗ trợ đỗ xe phía sau trong trường hợp nào?</t>
  </si>
  <si>
    <t>Camera lùi được sử dụng để hỗ trợ người lái trong những tình huống nào?</t>
  </si>
  <si>
    <t>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t>
  </si>
  <si>
    <t>Camera lùi được lắp đặt ở vị trí nào trên xe?</t>
  </si>
  <si>
    <t>Hình ảnh từ Camera lùi được hiển thị trên màn hình nào?</t>
  </si>
  <si>
    <t>Camera lùi sẽ tự động kích hoạt khi nào?</t>
  </si>
  <si>
    <t>Ngoài việc vào số lùi (R), người lái có thể kích hoạt Camera lùi bằng cách nào?</t>
  </si>
  <si>
    <t>Khi chọn số lùi (R), hệ thống hỗ trợ nào khác cũng được kích hoạt cùng với Camera lùi?</t>
  </si>
  <si>
    <t>Hỗ trợ đỗ xe sẽ cung cấp những thông tin hỗ trợ nào trong quá trình đỗ xe?</t>
  </si>
  <si>
    <t>Các vạch hướng dẫn động của Camera lùi hiển thị thông tin gì cho người lái?</t>
  </si>
  <si>
    <t>Quỹ đạo hiển thị trên các vạch hướng dẫn động thay đổi theo bộ phận điều khiển nào của xe?</t>
  </si>
  <si>
    <t>Camera lùi sẽ tự động hủy kích hoạt khi người lái thực hiện thao tác gì với cần số?</t>
  </si>
  <si>
    <t>Camera lùi sẽ tự động hủy kích hoạt khi tốc độ xe đạt bao nhiêu ở số tiến (D)?</t>
  </si>
  <si>
    <t>Người lái có thể hủy kích hoạt Camera lùi thủ công bằng cách nào?</t>
  </si>
  <si>
    <t>Có thể hủy kích hoạt Camera lùi khi xe đang ở số lùi (R) hay không?</t>
  </si>
  <si>
    <t>Theo cảnh báo của nhà sản xuất, cần giữ bộ phận nào của Camera lùi luôn sạch sẽ?</t>
  </si>
  <si>
    <t>Ống kính Camera lùi bị bẩn có thể ảnh hưởng như thế nào đến khả năng phát hiện vật thể?</t>
  </si>
  <si>
    <t>Người lái có cần quan sát khu vực xung quanh xe khi sử dụng Camera lùi hay không?</t>
  </si>
  <si>
    <t>Những đối tượng nào có thể không được Camera lùi hiển thị nếu nằm ngoài phạm vi quan sát của camera?</t>
  </si>
  <si>
    <t>Khoảng cách hiển thị trên hình ảnh Camera lùi có thể khác với yếu tố nào?</t>
  </si>
  <si>
    <t>Nhà sản xuất khuyến cáo không che khuất Camera lùi bằng những vật dụng nào?</t>
  </si>
  <si>
    <t>Việc che khuất Camera lùi bằng nhãn dán hoặc các vật dụng lắp gần camera có thể ảnh hưởng đến chức năng của hệ thống như thế nào?</t>
  </si>
  <si>
    <t>Hệ thống Giám sát toàn cảnh 360° có chức năng chính là gì?</t>
  </si>
  <si>
    <t>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t>
  </si>
  <si>
    <t>Hệ thống Giám sát toàn cảnh 360° sử dụng những thành phần nào để hỗ trợ người lái khi đỗ xe?</t>
  </si>
  <si>
    <t>Hệ thống Giám sát toàn cảnh hoạt động song song với hệ thống nào trên xe?</t>
  </si>
  <si>
    <t>Các camera của hệ thống được lắp đặt ở những vị trí nào trên xe?</t>
  </si>
  <si>
    <t>Mục đích của việc kết hợp hình ảnh từ nhiều camera là gì?</t>
  </si>
  <si>
    <t>Để hệ thống hoạt động tối ưu, người dùng cần đảm bảo điều gì đối với các camera?</t>
  </si>
  <si>
    <t>Điều kiện môi trường nào được nêu có thể làm giảm hiệu suất của hệ thống Giám sát toàn cảnh?</t>
  </si>
  <si>
    <t>Người lái có được gập gương chiếu hậu ngoài khi sử dụng hệ thống Giám sát toàn cảnh hay không?</t>
  </si>
  <si>
    <t>Những loại vật thể nào có thể không được hiển thị trên màn hình do nằm ngoài phạm vi quan sát của camera?</t>
  </si>
  <si>
    <t>Hệ thống Giám sát toàn cảnh được thiết kế để sử dụng trên loại bề mặt đường nào?</t>
  </si>
  <si>
    <t>Người lái có thể kích hoạt hệ thống Giám sát toàn cảnh bằng những cách nào?</t>
  </si>
  <si>
    <t>Tại sao nút Camera trong Thư viện ứng dụng có thể bị mờ và không sử dụng được?</t>
  </si>
  <si>
    <t>Hệ thống Giám sát toàn cảnh sẽ tự động hủy kích hoạt khi xe ở số D và đạt tốc độ bao nhiêu?</t>
  </si>
  <si>
    <t>Những thao tác nào của người lái có thể làm hệ thống Giám sát toàn cảnh bị hủy kích hoạt?</t>
  </si>
  <si>
    <t>Có thể tắt hệ thống Giám sát toàn cảnh khi xe đang ở số lùi (R) hay không?</t>
  </si>
  <si>
    <t>Chế độ xem Camera phía sau sẽ tự động hiển thị khi nào?</t>
  </si>
  <si>
    <t>Trong chế độ xem 3D, người dùng có thể thực hiện những thao tác nào để thay đổi góc nhìn hoặc kích thước hiển thị?</t>
  </si>
  <si>
    <t>Nhấn đúp vào mô hình xe trong chế độ xem 3D sẽ thực hiện chức năng gì?</t>
  </si>
  <si>
    <t>Hệ thống Giám sát toàn cảnh cung cấp những tùy chọn nào trong phần Cài đặt Camera?</t>
  </si>
  <si>
    <t>Theo phần cảnh báo, trách nhiệm của người lái khi sử dụng hệ thống Giám sát toàn cảnh là gì?</t>
  </si>
  <si>
    <t>Hệ thống Đèn chiếu xa tự động (AHB) có chức năng chính là gì?</t>
  </si>
  <si>
    <t>AHB -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t>
  </si>
  <si>
    <t>AHB sẽ tự động bật đèn chiếu xa trong điều kiện nào?</t>
  </si>
  <si>
    <t>AHB sẽ tự động chuyển từ đèn chiếu xa sang đèn chiếu gần khi phát hiện những phương tiện nào?</t>
  </si>
  <si>
    <t>Ngoài việc phát hiện phương tiện, AHB còn tự động chuyển sang đèn chiếu gần trong những khu vực nào?</t>
  </si>
  <si>
    <t>Hệ thống AHB sử dụng nguồn thông tin nào để phát hiện các đối tượng phía trước?</t>
  </si>
  <si>
    <t>Những tình huống nào được nêu trong tài liệu sẽ khiến AHB chuyển từ đèn chiếu xa sang đèn chiếu gần?</t>
  </si>
  <si>
    <t>Khi các điều kiện gây chuyển sang đèn chiếu gần không còn tồn tại, AHB sẽ hoạt động như thế nào?</t>
  </si>
  <si>
    <t>AHB được kích hoạt khi tốc độ xe đạt từ bao nhiêu km/h trở lên?</t>
  </si>
  <si>
    <t>AHB sẽ bị hủy kích hoạt khi tốc độ xe giảm xuống dưới bao nhiêu km/h?</t>
  </si>
  <si>
    <t>Công tắc điều khiển đèn chiếu sáng phải ở chế độ nào để sử dụng tính năng AHB?</t>
  </si>
  <si>
    <t>Người lái có thể bật hoặc tắt AHB thông qua đường dẫn cài đặt nào trên màn hình xe?</t>
  </si>
  <si>
    <t>Ngoài việc vào Thư viện Ứng dụng, người dùng có thể truy cập cài đặt AHB bằng cách nào khác?</t>
  </si>
  <si>
    <t>Thao tác đẩy hoặc kéo cần điều khiển đèn sẽ ảnh hưởng như thế nào đến hoạt động của AHB?</t>
  </si>
  <si>
    <t>Camera phía trước kính chắn gió có thể phát hiện đèn của những đối tượng nào để phục vụ hoạt động của AHB?</t>
  </si>
  <si>
    <t>Theo tài liệu, AHB có thể không phát hiện được tất cả các loại đối tượng hoặc người tham gia giao thông hay không?</t>
  </si>
  <si>
    <t>Theo cảnh báo, người lái có được sử dụng đèn chiếu xa khi có xe đi ngược chiều hay không?</t>
  </si>
  <si>
    <t>Vì sao người lái không được hoàn toàn phụ thuộc vào tính năng AHB?</t>
  </si>
  <si>
    <t>Trách nhiệm của người lái đối với hệ thống đèn chiếu sáng khi sử dụng AHB là gì?</t>
  </si>
  <si>
    <t>Nhà sản xuất khuyến cáo những gì liên quan đến camera phía trước kính chắn gió để đảm bảo AHB hoạt động chính xác?</t>
  </si>
  <si>
    <t>Trong những điều kiện nào người lái nên chủ động bật đèn bằng thao tác thủ công thay vì chỉ dựa vào AHB?</t>
  </si>
  <si>
    <t>Hệ thống Giám sát Người lái (DMS) có chức năng chính là gì?</t>
  </si>
  <si>
    <t>DMS - Hệ thống giám sát lái xe (DDAW /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
Nhấn vào Trợ lái  &gt; Lái xe.
Bật/Tắt Giám sát sự tập trung của lái xe (DAM).
Nhấn nút chuyển đổi âm báo để Tắt tiếng/Bật tiếng âm báo (cảnh báo bằng âm thanh).
Chọn mức độ nhạy mong muốn -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t>
  </si>
  <si>
    <t>DMS có thể đưa ra những loại cảnh báo nào cho người lái?</t>
  </si>
  <si>
    <t>Cảnh báo Buồn ngủ của Người lái (DDAW) được kích hoạt khi hệ thống phát hiện điều gì?</t>
  </si>
  <si>
    <t>Cảnh báo Mất tập trung Nâng cao của Người lái (ADDW) được kích hoạt khi hệ thống phát hiện điều gì?</t>
  </si>
  <si>
    <t>Dữ liệu hình ảnh phục vụ chức năng DMS được xử lý ở đâu?</t>
  </si>
  <si>
    <t>Hệ thống DMS có tải lên đám mây hoặc lưu trữ hình ảnh camera, dữ liệu giám sát người lái bên ngoài xe hay không?</t>
  </si>
  <si>
    <t>Hệ thống có thể phát hiện tình trạng buồn ngủ hoặc mệt mỏi của người lái dựa trên những yếu tố nào?</t>
  </si>
  <si>
    <t>Những dấu hiệu liên quan đến mắt nào được DMS sử dụng để đánh giá mức độ tỉnh táo của người lái?</t>
  </si>
  <si>
    <t>Những yếu tố liên quan đến đầu và khuôn mặt nào được DMS theo dõi để phát hiện tình trạng mệt mỏi?</t>
  </si>
  <si>
    <t>Ngoài các đặc điểm sinh học của người lái, DMS còn sử dụng những dữ liệu vận hành nào để đánh giá tình trạng buồn ngủ?</t>
  </si>
  <si>
    <t>Hệ thống có thể phát hiện dấu hiệu mất tập trung khi người lái thực hiện những hành vi nào?</t>
  </si>
  <si>
    <t>DMS được kích hoạt trong điều kiện nào và người lái có thể tắt thủ công hệ thống hay không?</t>
  </si>
  <si>
    <t>Loại kính râm nào được nêu là có thể làm giảm khả năng nhận diện mắt của người lái và ảnh hưởng đến hiệu suất hệ thống?</t>
  </si>
  <si>
    <t>Người dùng có thể bật hoặc tắt chức năng Giám sát buồn ngủ của lái xe (DDM) thông qua đường dẫn cài đặt nào?</t>
  </si>
  <si>
    <t>Người dùng có thể bật hoặc tắt chức năng Giám sát sự tập trung của lái xe (DAM) thông qua đường dẫn cài đặt nào?</t>
  </si>
  <si>
    <t>Khi cài đặt DAM, người dùng có thể lựa chọn những mức độ nhạy nào?</t>
  </si>
  <si>
    <t>Theo nội dung tài liệu, trong một số thị trường áp dụng quy định GSR2, các chức năng DMS có thể có đặc điểm gì?</t>
  </si>
  <si>
    <t>Hệ thống DMS sẽ đưa ra cảnh báo nếu phát hiện những tình huống nào liên quan đến hành vi của người lái?</t>
  </si>
  <si>
    <t>Khi phát hiện người lái mất tập trung hoặc buồn ngủ, hệ thống sẽ cảnh báo bằng những hình thức nào?</t>
  </si>
  <si>
    <t>Những yếu tố nào được nêu trong phần cảnh báo có thể làm suy giảm hiệu suất của DMS hoặc khiến hệ thống không nhận diện chính xác trạng thái của người lái?</t>
  </si>
  <si>
    <t>COMmand ID</t>
  </si>
  <si>
    <t>COMmand (USER)</t>
  </si>
  <si>
    <t>[Step 4][0 - 20000][ContainsContent][onAsrFinalTranscript dOMain][finalTranscript]</t>
  </si>
  <si>
    <t>Laixe</t>
  </si>
  <si>
    <t>[Step 4][0 - 20000][ContainsContent][OnlineDOMainHandler: dOMainOnlineRequest:]</t>
  </si>
  <si>
    <t>[Step 4][0 - 20000][ContainsContent][app key =][cOMmandId ]</t>
  </si>
  <si>
    <t>Người lái cần mang theo gì để có thể mở khóa và khởi động xe?</t>
  </si>
  <si>
    <t>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 xe đã tắt nguồn và không có sẵn chức năng phụ trợ hoặc chế độ truyền động.
Chế độ phụ kiện (ACC) - Mở khóa xe và mở cửa, xe chuyển sang chế độ ACC. Lúc này, chế độ nguồn phụ kiện được kích hoạt, cho phép truy cập các chức năng giải trí trên màn hình thông tin giải trí.
Chế độ BẬT (Sẵn sàng) -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t>
  </si>
  <si>
    <t>Bước đầu tiên cần thực hiện để khởi động và bắt đầu lái xe là gì?</t>
  </si>
  <si>
    <t>Điều kiện nào cho thấy xe đã phát hiện chìa khóa điều khiển từ xa?</t>
  </si>
  <si>
    <t>Sau khi nhấn bàn đạp phanh, thông báo nào xuất hiện trên màn hình để cho biết xe đang ở trạng thái BẬT?</t>
  </si>
  <si>
    <t>Trước khi vào số Tiến (D) hoặc Lùi (R), người lái cần đảm bảo những bộ phận nào của xe đã được đóng kín?</t>
  </si>
  <si>
    <t>Khi chuyển sang số Tiến (D) hoặc Lùi (R), chức năng nào của xe sẽ tự động được nhả?</t>
  </si>
  <si>
    <t>Sau khi vào số, người lái cần thực hiện thao tác nào để xe bắt đầu di chuyển?</t>
  </si>
  <si>
    <t>Trước khi khởi động xe, người lái cần kiểm tra và điều chỉnh những bộ phận nào để đảm bảo an toàn và thoải mái?</t>
  </si>
  <si>
    <t>Bước đầu tiên để tắt nguồn xe là gì?</t>
  </si>
  <si>
    <t>Sau khi xe dừng hoàn toàn, người lái cần nhấn nút nào trước khi rời xe?</t>
  </si>
  <si>
    <t>Xe sẽ tự động tắt nguồn trong điều kiện nào?</t>
  </si>
  <si>
    <t>Theo cảnh báo của nhà sản xuất, người lái không được thực hiện những thao tác nào khi vận hành xe?</t>
  </si>
  <si>
    <t>Trước khi xe di chuyển, yêu cầu nào đối với tất cả hành khách phải được đáp ứng?</t>
  </si>
  <si>
    <t>Những nguyên nhân nào có thể khiến quạt làm mát và bơm tiếp tục hoạt động sau khi xe đã dừng và khóa?</t>
  </si>
  <si>
    <t>Xe có bao nhiêu chế độ nguồn?</t>
  </si>
  <si>
    <t>Chế độ TẮT là gì và đặc điểm của chế độ này ra sao?</t>
  </si>
  <si>
    <t>Chế độ phụ kiện (ACC) được kích hoạt khi nào và cho phép sử dụng chức năng gì?</t>
  </si>
  <si>
    <t>Điều kiện nào để xe chuyển sang chế độ BẬT (Sẵn sàng)?</t>
  </si>
  <si>
    <t>Nếu pin chìa khóa điều khiển từ xa yếu, người lái cần đặt chìa khóa ở đâu để khởi động xe?</t>
  </si>
  <si>
    <t>Nếu xe vẫn không khởi động được sau khi thay pin chìa khóa điều khiển từ xa, người dùng cần làm gì?</t>
  </si>
  <si>
    <t>Cần chuyển số của xe được sử dụng để làm gì?</t>
  </si>
  <si>
    <t>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t>
  </si>
  <si>
    <t>Cần chuyển số được đặt ở vị trí nào trên xe?</t>
  </si>
  <si>
    <t>Xe có những vị trí số nào trên cần chuyển số?</t>
  </si>
  <si>
    <t>Người lái cần thực hiện thao tác gì để vào số Đỗ xe (P)?</t>
  </si>
  <si>
    <t>Người lái cần thực hiện thao tác gì để vào số Tiến (D)?</t>
  </si>
  <si>
    <t>Người lái cần thực hiện thao tác gì để vào số Lùi (R)?</t>
  </si>
  <si>
    <t>Người lái cần thực hiện thao tác gì để vào số trung gian (N)?</t>
  </si>
  <si>
    <t>Trước khi chọn vị trí số, người lái cần đảm bảo những điều kiện nào về bàn đạp phanh và trạng thái xe?</t>
  </si>
  <si>
    <t>Vị trí số đã chọn sẽ được hiển thị ở đâu?</t>
  </si>
  <si>
    <t>Theo cảnh báo của nhà sản xuất, người lái có được sử dụng số N để cho xe trôi khi đang lái hay không?</t>
  </si>
  <si>
    <t>Khi cần số ở số N, người lái cần thực hiện thao tác gì để tránh xe bị trôi?</t>
  </si>
  <si>
    <t>Trong điều kiện nào cần số không thể chuyển sang số Tiến (D) hoặc số Lùi (R)?</t>
  </si>
  <si>
    <t>Ở số trung gian (N), xe có đặc tính gì khi người lái không đạp phanh?</t>
  </si>
  <si>
    <t>Việc chuyển sang số trung gian (N) sẽ ảnh hưởng như thế nào đến hệ thống phanh tái sinh?</t>
  </si>
  <si>
    <t>Theo khuyến cáo của nhà sản xuất, chỉ nên chuyển sang số trung gian (N) trong điều kiện nào?</t>
  </si>
  <si>
    <t>Xe được trang bị những chế độ lái nào?</t>
  </si>
  <si>
    <t>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t>
  </si>
  <si>
    <t>Việc thay đổi chế độ lái sẽ ảnh hưởng đến những đặc tính nào của xe?</t>
  </si>
  <si>
    <t>Người lái có thể thay đổi chế độ lái thông qua đâu?</t>
  </si>
  <si>
    <t>Để chọn chế độ lái, người lái cần nhấn vào mục nào trong Khu vực Hiển thị dành cho người lái?</t>
  </si>
  <si>
    <t>Theo tài liệu, việc sử dụng chế độ lái hợp lý mang lại lợi ích gì?</t>
  </si>
  <si>
    <t>Chế độ di chuyển chậm phù hợp sử dụng trong những tình huống nào?</t>
  </si>
  <si>
    <t>Sau khi kích hoạt Chế độ di chuyển chậm, xe sẽ hoạt động như thế nào?</t>
  </si>
  <si>
    <t>Người dùng có thể bật hoặc tắt Chế độ di chuyển chậm bằng cách nào?</t>
  </si>
  <si>
    <t>Theo cảnh báo của nhà sản xuất, có được dựa vào Chế độ di chuyển chậm để ngăn xe trôi xuống dốc hay không?</t>
  </si>
  <si>
    <t>Khi muốn giữ xe đứng yên hoặc leo dốc, người lái cần đặt chân trên bàn đạp nào?</t>
  </si>
  <si>
    <t>Chức năng Tự động về số P có tác dụng gì?</t>
  </si>
  <si>
    <t>Hệ thống sẽ tự động chuyển từ số D hoặc R sang số P khi những điều kiện nào đồng thời được đáp ứng?</t>
  </si>
  <si>
    <t>Điều kiện đầu tiên để Tự động về số P kích hoạt là gì?</t>
  </si>
  <si>
    <t>Người dùng có thể bật hoặc tắt Tự động về số P bằng cách nào?</t>
  </si>
  <si>
    <t>Theo cảnh báo của nhà sản xuất, người lái cần đảm bảo điều gì trước khi rời khỏi xe?</t>
  </si>
  <si>
    <t>Trước khi vận hành xe, người lái cần điều chỉnh vô lăng nhằm mục đích gì?</t>
  </si>
  <si>
    <t>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t>
  </si>
  <si>
    <t>Để có vị trí vô lăng tối ưu, người lái cần đảm bảo điều gì về khoảng cách với vô lăng?</t>
  </si>
  <si>
    <t>Để có vị trí vô lăng tối ưu, người lái cần đảm bảo điều gì về tầm nhìn xung quanh xe?</t>
  </si>
  <si>
    <t>Theo hướng dẫn, người lái nên giữ vô lăng bằng hai tay ở vị trí nào khi lái xe?</t>
  </si>
  <si>
    <t>Vô lăng có thể được điều chỉnh theo những hướng nào?</t>
  </si>
  <si>
    <t>Bước đầu tiên để điều chỉnh vị trí vô lăng là gì?</t>
  </si>
  <si>
    <t>Sau khi mở khóa cột lái, người lái cần thực hiện thao tác gì?</t>
  </si>
  <si>
    <t>Sau khi điều chỉnh đến vị trí mong muốn, người lái cần làm gì để cố định vô lăng?</t>
  </si>
  <si>
    <t>Theo cảnh báo của nhà sản xuất, có được điều chỉnh vô lăng khi xe đang di chuyển hay không?</t>
  </si>
  <si>
    <t>Trước khi lái xe, người lái cần đảm bảo điều gì đối với cột lái?</t>
  </si>
  <si>
    <t>Vì sao không được điều khiển vô lăng bằng cụm còi?</t>
  </si>
  <si>
    <t>Theo cảnh báo, việc ngồi quá gần vô lăng có thể gây ra những nguy cơ gì khi xảy ra va chạm?</t>
  </si>
  <si>
    <t>Vô lăng được trang bị cảm biến nào để phát hiện tình trạng người lái buông tay?</t>
  </si>
  <si>
    <t>Những vật liệu nào không được che phủ lên vô lăng vì có thể ảnh hưởng đến hoạt động của cảm biến HOD?</t>
  </si>
  <si>
    <t>Hư hỏng phát sinh do sử dụng không đúng cách hoặc không tuân thủ hướng dẫn liên quan đến cảm biến HOD có được bảo hành hay không?</t>
  </si>
  <si>
    <t>Các công tắc trên vô-lăng có chức năng gì?</t>
  </si>
  <si>
    <t>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t>
  </si>
  <si>
    <t>Các công tắc trên vô-lăng cho phép truy cập nhanh vào những hệ thống nào?</t>
  </si>
  <si>
    <t>Việc sử dụng các công tắc trên vô-lăng giúp người lái tránh phải thao tác ở đâu?</t>
  </si>
  <si>
    <t>Người lái có được hoàn toàn phụ thuộc vào các hệ thống Trợ lái hay không?</t>
  </si>
  <si>
    <t>Ai là người chịu trách nhiệm đảm bảo xe được vận hành an toàn?</t>
  </si>
  <si>
    <t>Gương chiếu hậu bên ngoài có chức năng gì?</t>
  </si>
  <si>
    <t>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t>
  </si>
  <si>
    <t>Người dùng có thể điều chỉnh gương chiếu hậu bên ngoài thông qua mục nào trên màn hình xe?</t>
  </si>
  <si>
    <t>Sau khi điều chỉnh gương, người dùng có thể lưu vị trí gương vào đâu?</t>
  </si>
  <si>
    <r>
      <t xml:space="preserve">Chức năng </t>
    </r>
    <r>
      <rPr>
        <b/>
        <sz val="11"/>
        <color rgb="FF000000"/>
        <rFont val="Segoe UI"/>
        <charset val="1"/>
      </rPr>
      <t>Khôi phục</t>
    </r>
    <r>
      <rPr>
        <sz val="11"/>
        <color rgb="FF000000"/>
        <rFont val="Segoe UI"/>
        <charset val="1"/>
      </rPr>
      <t xml:space="preserve"> dùng để làm gì?</t>
    </r>
  </si>
  <si>
    <t>Người dùng có thể gập hoặc mở đồng thời hai gương chiếu hậu bằng cách nào?</t>
  </si>
  <si>
    <t>Chức năng sấy gương hoạt động cùng với chức năng nào của xe?</t>
  </si>
  <si>
    <r>
      <t xml:space="preserve">Chức năng </t>
    </r>
    <r>
      <rPr>
        <b/>
        <sz val="11"/>
        <color rgb="FF000000"/>
        <rFont val="Segoe UI"/>
        <charset val="1"/>
      </rPr>
      <t>Tự động gập gương</t>
    </r>
    <r>
      <rPr>
        <sz val="11"/>
        <color rgb="FF000000"/>
        <rFont val="Segoe UI"/>
        <charset val="1"/>
      </rPr>
      <t xml:space="preserve"> sẽ thực hiện điều gì khi khóa cửa xe?</t>
    </r>
  </si>
  <si>
    <r>
      <t xml:space="preserve">Chức năng </t>
    </r>
    <r>
      <rPr>
        <b/>
        <sz val="11"/>
        <color rgb="FF000000"/>
        <rFont val="Segoe UI"/>
        <charset val="1"/>
      </rPr>
      <t>Tự động hạ gương khi lùi</t>
    </r>
    <r>
      <rPr>
        <sz val="11"/>
        <color rgb="FF000000"/>
        <rFont val="Segoe UI"/>
        <charset val="1"/>
      </rPr>
      <t xml:space="preserve"> được kích hoạt khi nào?</t>
    </r>
  </si>
  <si>
    <t>Khi chuyển sang số D, P hoặc N, gương chiếu hậu sẽ hoạt động như thế nào?</t>
  </si>
  <si>
    <t>Theo cảnh báo của nhà sản xuất, người lái cần đảm bảo điều gì về gương chiếu hậu trước khi lái xe?</t>
  </si>
  <si>
    <t>Gương chiếu hậu trong xe được sử dụng để quan sát khu vực nào?</t>
  </si>
  <si>
    <t>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t>
  </si>
  <si>
    <t>Gương chiếu hậu trong xe có thể được điều chỉnh bằng cách nào?</t>
  </si>
  <si>
    <t>Theo cảnh báo, có được điều chỉnh gương chiếu hậu trong xe khi đang lái xe hay không?</t>
  </si>
  <si>
    <t>Chức năng Tự động chống chói có tác dụng gì khi lái xe ban đêm?</t>
  </si>
  <si>
    <t>Để chức năng Tự động chống chói hoạt động chính xác, người dùng cần đảm bảo điều gì đối với cảm biến ánh sáng và bề mặt gương?</t>
  </si>
  <si>
    <t>Tấm che nắng được trang bị nhằm mục đích gì?</t>
  </si>
  <si>
    <t>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t>
  </si>
  <si>
    <t>Tấm che nắng có thể được điều chỉnh để chắn ánh nắng ở những hướng nào?</t>
  </si>
  <si>
    <t>Tấm che nắng của người lái và hành khách phía trước được trang bị thêm tiện ích gì?</t>
  </si>
  <si>
    <t>Đèn gương trang điểm sẽ tự động bật và tắt trong những trường hợp nào?</t>
  </si>
  <si>
    <t>Theo cảnh báo của nhà sản xuất, người lái cần làm gì với tấm che nắng khi không sử dụng?</t>
  </si>
  <si>
    <t>Hệ thống đèn ngoại thất phía trước có thể được điều khiển thông qua những bộ phận nào?</t>
  </si>
  <si>
    <t>Đèn ngoại thất -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t>
  </si>
  <si>
    <t>Người dùng có thể điều khiển đèn thông qua mục nào trên màn hình thông tin giải trí?</t>
  </si>
  <si>
    <r>
      <t xml:space="preserve">Khi điều khiển đèn ngoại thất ở chế độ </t>
    </r>
    <r>
      <rPr>
        <b/>
        <sz val="11"/>
        <color rgb="FF000000"/>
        <rFont val="Segoe UI"/>
        <charset val="1"/>
      </rPr>
      <t>TỰ ĐỘNG</t>
    </r>
    <r>
      <rPr>
        <sz val="11"/>
        <color rgb="FF000000"/>
        <rFont val="Segoe UI"/>
        <charset val="1"/>
      </rPr>
      <t>, đèn pha sẽ tự động bật trong điều kiện nào?</t>
    </r>
  </si>
  <si>
    <t>Đèn chiếu xa có thể được điều khiển theo những cách nào?</t>
  </si>
  <si>
    <t>Người lái cần thực hiện thao tác gì để bật đèn chiếu xa thủ công?</t>
  </si>
  <si>
    <t>Người lái cần thực hiện thao tác gì để chuyển từ đèn chiếu xa về đèn chiếu gần?</t>
  </si>
  <si>
    <t>Người lái cần thực hiện thao tác gì để nháy đèn chiếu xa?</t>
  </si>
  <si>
    <t>Theo cảnh báo của nhà sản xuất, có được sử dụng đèn chiếu xa khi có xe đi ngược chiều hay không?</t>
  </si>
  <si>
    <t>Người lái có được hoàn toàn phụ thuộc vào chức năng Đèn chiếu xa tự động (AHB) hay không?</t>
  </si>
  <si>
    <t>Để đảm bảo AHB hoạt động chính xác, người dùng cần đảm bảo điều gì đối với camera phía trước kính chắn gió và cảm biến ánh sáng?</t>
  </si>
  <si>
    <t>Đèn báo rẽ của xe được điều khiển bằng bộ phận nào và nằm ở vị trí nào?</t>
  </si>
  <si>
    <t>Đèn báo rẽ
Đèn báo rẽ của xe được điều khiển bằng cần gạt đa chức năng nằm ở bên trái vô-lăng.
Để sử dụng đèn báo rẽ:
Để nháy đèn 3 lần: Đẩy nhẹ cần gạt đa chức năng lên  hoặc xuống ,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t>
  </si>
  <si>
    <t>Người lái cần thực hiện thao tác gì để đèn báo rẽ nháy 3 lần?</t>
  </si>
  <si>
    <t>Người lái cần thực hiện thao tác gì để đèn báo rẽ nhấp nháy liên tục?</t>
  </si>
  <si>
    <t>Trong những trường hợp nào đèn báo rẽ sẽ tự động hoặc thủ công tắt?</t>
  </si>
  <si>
    <t>Theo lưu ý của tài liệu, đèn chiếu sáng ban ngày (DRL) sẽ hoạt động như thế nào khi đèn báo rẽ đang nhấp nháy?</t>
  </si>
  <si>
    <t>Đèn cảnh báo nguy hiểm được sử dụng để làm gì?</t>
  </si>
  <si>
    <t>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t>
  </si>
  <si>
    <t>Trong những trường hợp nào nên sử dụng đèn cảnh báo nguy hiểm?</t>
  </si>
  <si>
    <t>Công tắc đèn cảnh báo nguy hiểm được đặt ở vị trí nào trên xe?</t>
  </si>
  <si>
    <t>Đèn cảnh báo nguy hiểm có thể hoạt động khi xe đã tắt hay không?</t>
  </si>
  <si>
    <t>Trong những trường hợp nào đèn cảnh báo nguy hiểm sẽ tự động bật?</t>
  </si>
  <si>
    <t>Đèn phanh sẽ bật trong những trường hợp nào?</t>
  </si>
  <si>
    <t>Đèn ngoại thất -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t>
  </si>
  <si>
    <t>Xe được trang bị những loại đèn phanh nào?</t>
  </si>
  <si>
    <t>Đèn phanh trên cao ở giữa (CHMSL) được lắp ở vị trí nào?</t>
  </si>
  <si>
    <t>Đèn CHMSL sẽ hoạt động như thế nào so với đèn phanh?</t>
  </si>
  <si>
    <t>Đèn báo rẽ phía sau được sử dụng để báo hiệu điều gì?</t>
  </si>
  <si>
    <t>Đèn lùi sẽ bật khi nào?</t>
  </si>
  <si>
    <t>Đèn biển số sẽ sáng trong điều kiện nào?</t>
  </si>
  <si>
    <t>Tấm phản quang phía sau có chức năng gì?</t>
  </si>
  <si>
    <t>Theo khuyến cáo, không nên sử dụng vật dụng nào để vệ sinh đèn pha hoặc đèn hậu?</t>
  </si>
  <si>
    <t>Hiện tượng ngưng tụ hơi nước bên trong đèn pha, đèn báo rẽ hoặc đèn hậu có ảnh hưởng đến tuổi thọ hệ thống đèn hay không?</t>
  </si>
  <si>
    <t>Đèn chiếu sáng ban ngày (DRL) được sử dụng để làm gì?</t>
  </si>
  <si>
    <t>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t>
  </si>
  <si>
    <t>Trong những trường hợp nào đèn chiếu sáng ban ngày (DRL) sẽ tự động tắt?</t>
  </si>
  <si>
    <t>Theo cảnh báo của nhà sản xuất, người lái cần làm gì khi điều kiện tầm nhìn hạn chế và đèn pha tự động không hoạt động?</t>
  </si>
  <si>
    <t>Đèn nhận diện được sử dụng để làm gì?</t>
  </si>
  <si>
    <t>Đèn nhận diện sẽ bật trong những trường hợp nào?</t>
  </si>
  <si>
    <t>Chức năng Đèn chờ dẫn đường có tác dụng gì?</t>
  </si>
  <si>
    <t>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t>
  </si>
  <si>
    <t>Người dùng có thể cài đặt những khoảng thời gian nào để đèn tiếp tục sáng sau khi rời xe?</t>
  </si>
  <si>
    <t>Để kích hoạt Đèn chờ dẫn đường, ngoài việc chọn thời gian, người lái cần thực hiện thao tác gì trước khi rời xe?</t>
  </si>
  <si>
    <t>Việc chọn thời gian Đèn chờ dẫn đường có đồng nghĩa với việc đèn sẽ tự động bật sau mỗi lần lái xe hay không?</t>
  </si>
  <si>
    <t>Thời gian mặc định của chức năng Đèn chờ dẫn đường là bao nhiêu giây?</t>
  </si>
  <si>
    <t>Chức năng Đèn chào mừng có tác dụng gì?</t>
  </si>
  <si>
    <t>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t>
  </si>
  <si>
    <t>Đèn chào mừng sẽ tự động bật khi nào?</t>
  </si>
  <si>
    <t>Người dùng có thể bật hoặc tắt Đèn chào mừng thông qua mục cài đặt nào?</t>
  </si>
  <si>
    <t>Người dùng có thể truy cập cài đặt Đèn chào mừng từ Thư viện Ứng dụng hoặc bằng cách nào khác trên màn hình xe?</t>
  </si>
  <si>
    <t>Đèn trần phía trước được bố trí ở đâu và có chức năng gì?</t>
  </si>
  <si>
    <t>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 Bật /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t>
  </si>
  <si>
    <t>Người dùng có thể bật hoặc tắt đèn trần phía trước bằng những cách nào?</t>
  </si>
  <si>
    <r>
      <t xml:space="preserve">Ở chế độ </t>
    </r>
    <r>
      <rPr>
        <b/>
        <sz val="11"/>
        <color rgb="FF000000"/>
        <rFont val="Segoe UI"/>
        <charset val="1"/>
      </rPr>
      <t>Tự động</t>
    </r>
    <r>
      <rPr>
        <sz val="11"/>
        <color rgb="FF000000"/>
        <rFont val="Segoe UI"/>
        <charset val="1"/>
      </rPr>
      <t>, đèn trần phía trước sẽ tự động bật trong những trường hợp nào?</t>
    </r>
  </si>
  <si>
    <t>Theo cảnh báo của nhà sản xuất, vì sao không nên sử dụng đèn nội thất khi lái xe trong điều kiện trời tối?</t>
  </si>
  <si>
    <t>Điều gì xảy ra với chức năng tự động nếu đèn được bật bằng thao tác thủ công?</t>
  </si>
  <si>
    <t>Đèn nội thất hàng ghế thứ hai được bố trí ở vị trí nào trên xe?</t>
  </si>
  <si>
    <t>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t>
  </si>
  <si>
    <t>Người dùng có thể bật hoặc tắt đèn nội thất hàng ghế thứ hai bằng những cách nào?</t>
  </si>
  <si>
    <t>Đèn nội thất hàng ghế thứ hai có thể được điều khiển thông qua màn hình nào của xe?</t>
  </si>
  <si>
    <t>Đèn khoang hành lý được bố trí ở đâu và có chức năng gì?</t>
  </si>
  <si>
    <t>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t>
  </si>
  <si>
    <t>Đèn khoang hành lý sẽ tự động bật khi nào?</t>
  </si>
  <si>
    <t>Đèn khoang hành lý sẽ tự động tắt trong những trường hợp nào?</t>
  </si>
  <si>
    <t>Theo khuyến cáo của nhà sản xuất, cần lưu ý điều gì khi chất hoặc dỡ đồ trong khoang hành lý để tránh làm hỏng đèn?</t>
  </si>
  <si>
    <t>Gạt mưa phía trước được sử dụng để làm gì?</t>
  </si>
  <si>
    <t>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t>
  </si>
  <si>
    <t>Cần điều khiển gạt mưa phía trước được bố trí ở vị trí nào?</t>
  </si>
  <si>
    <t>Người lái cần thực hiện thao tác gì để gạt mưa một lần?</t>
  </si>
  <si>
    <t>Người lái cần thực hiện thao tác gì để phun nước rửa kính và gạt mưa?</t>
  </si>
  <si>
    <t>Làm thế nào để bật chế độ gạt mưa tự động (AUTO)?</t>
  </si>
  <si>
    <t>Chế độ LO và HI của gạt mưa khác nhau như thế nào?</t>
  </si>
  <si>
    <t>Chức năng gạt/rửa kính chỉ hoạt động khi xe ở trạng thái nào?</t>
  </si>
  <si>
    <t>Theo khuyến cáo, có được vận hành gạt mưa khi kính chắn gió đang khô hay không?</t>
  </si>
  <si>
    <t>Người dùng cần làm gì trước khi sử dụng gạt mưa khi trên kính chắn gió có băng hoặc tuyết?</t>
  </si>
  <si>
    <t>Theo lưu ý của tài liệu, người dùng cần kiểm tra và bổ sung gì thường xuyên để đảm bảo hệ thống rửa kính hoạt động hiệu quả?</t>
  </si>
  <si>
    <t>Gạt mưa phía sau được sử dụng để làm gì?</t>
  </si>
  <si>
    <t>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t>
  </si>
  <si>
    <t>Cần điều khiển gạt mưa phía sau được bố trí ở vị trí nào?</t>
  </si>
  <si>
    <t>Người lái cần thực hiện thao tác gì để bật hoặc tắt chế độ gạt mưa phía sau liên tục?</t>
  </si>
  <si>
    <t>Người lái cần thực hiện thao tác gì để gạt mưa phía sau một lần?</t>
  </si>
  <si>
    <t>Người lái cần thực hiện thao tác gì để phun nước rửa kính phía sau và gạt mưa?</t>
  </si>
  <si>
    <t>Chức năng gạt mưa phía sau tự động sẽ hoạt động khi những điều kiện nào được đáp ứng?</t>
  </si>
  <si>
    <t>Người dùng có thể bật hoặc tắt chức năng gạt mưa phía sau tự động thông qua mục cài đặt nào?</t>
  </si>
  <si>
    <t>Theo khuyến cáo, người dùng cần làm gì trước khi sử dụng gạt mưa phía sau khi kính có băng hoặc tuyết?</t>
  </si>
  <si>
    <t>Có được vận hành gạt mưa khi kính chắn gió phía sau đang khô hay không?</t>
  </si>
  <si>
    <t>Theo lưu ý của tài liệu, gạt mưa phía sau chỉ hoạt động khi xe ở trạng thái nào?</t>
  </si>
  <si>
    <t>Phanh tay xe điện tử (EPB) có chức năng chính là gì?</t>
  </si>
  <si>
    <t>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t>
  </si>
  <si>
    <t>Ngoài chức năng phanh đỗ, EPB còn có thể được sử dụng trong trường hợp nào?</t>
  </si>
  <si>
    <t>Khi EPB đang hoạt động, hệ thống sẽ hiển thị điều gì trên màn hình?</t>
  </si>
  <si>
    <t>Người lái cần thực hiện thao tác gì để kích hoạt Phanh tay xe điện tử?</t>
  </si>
  <si>
    <t>EPB sẽ tự động kích hoạt trong những trường hợp nào?</t>
  </si>
  <si>
    <t>Khi chức năng Tự động về số P được bật, EPB sẽ tự động kích hoạt khi nào?</t>
  </si>
  <si>
    <t>Làm thế nào để nhả Phanh tay xe điện tử khi chuyển sang số N hoặc số D?</t>
  </si>
  <si>
    <t>Khi chuyển sang số R, người lái cần thực hiện thêm thao tác gì để EPB tự động nhả?</t>
  </si>
  <si>
    <t>Theo lưu ý của nhà sản xuất, EPB tác động lên những bánh xe nào?</t>
  </si>
  <si>
    <t>Theo cảnh báo, có nên sử dụng EPB để giảm tốc hoặc dừng xe trong điều kiện bình thường hay không? Vì sao?</t>
  </si>
  <si>
    <t>Hệ thống Giữ phanh tự động (AVH) có chức năng gì?</t>
  </si>
  <si>
    <t>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t>
  </si>
  <si>
    <t>Khi nào AVH sẽ tự động giữ phanh sau khi người lái dừng xe?</t>
  </si>
  <si>
    <t>Người lái cần thực hiện thao tác gì để xe tiếp tục di chuyển khi AVH đang hoạt động?</t>
  </si>
  <si>
    <t>Trong những trường hợp nào hệ thống sẽ tự động kích hoạt Phanh tay xe điện tử (EPB) khi AVH đang hoạt động?</t>
  </si>
  <si>
    <t>Người dùng có thể bật hoặc tắt AVH thông qua mục nào trên màn hình xe?</t>
  </si>
  <si>
    <t>Theo cảnh báo của nhà sản xuất, người lái cần kiểm tra điều gì trước khi nhả bàn đạp phanh khi AVH hoạt động?</t>
  </si>
  <si>
    <t>AVH hoạt động ở những chế độ số nào?</t>
  </si>
  <si>
    <t>AVH có hoạt động ở chế độ Đỗ xe (P) hay không?</t>
  </si>
  <si>
    <t>Nếu Chế độ di chuyển chậm và AVH được bật cùng lúc, tính năng nào sẽ không hoạt động khi AVH đang giữ phanh?</t>
  </si>
  <si>
    <t>Khi dừng xe trên dốc và kích hoạt AVH, đèn báo sẽ chuyển sang màu gì khi hệ thống bắt đầu giữ phanh?</t>
  </si>
  <si>
    <t>Hệ thống chống bó cứng phanh (ABS) có chức năng chính là gì?</t>
  </si>
  <si>
    <t>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t>
  </si>
  <si>
    <t>ABS giúp duy trì khả năng nào của xe trong các tình huống phanh gấp?</t>
  </si>
  <si>
    <t>Hệ thống ABS giám sát và điều chỉnh những yếu tố nào để ngăn bánh xe bị bó cứng?</t>
  </si>
  <si>
    <t>Khi ABS hoạt động, người lái có thể cảm nhận những hiện tượng gì?</t>
  </si>
  <si>
    <t>Việc sử dụng lốp có độ bám không đủ có thể ảnh hưởng đến ABS như thế nào?</t>
  </si>
  <si>
    <t>Đèn cảnh báo ABS và đèn cảnh báo phanh sẽ hoạt động như thế nào khi khởi động xe?</t>
  </si>
  <si>
    <t>Nếu đèn cảnh báo ABS sáng và duy trì trạng thái sáng, người lái cần làm gì?</t>
  </si>
  <si>
    <t>ABS có thể bù đắp cho các hành vi như chạy quá tốc độ, giữ khoảng cách không an toàn hoặc lái xe bất cẩn hay không?</t>
  </si>
  <si>
    <t>Trong tình huống phanh khẩn cấp, người lái cần đạp phanh như thế nào để đạt hiệu quả tối ưu?</t>
  </si>
  <si>
    <t>Những điều kiện mặt đường nào được nêu có thể làm giảm hiệu suất hoạt động của ABS?</t>
  </si>
  <si>
    <t>Hệ thống Phân phối lực phanh điện tử (EBD) có chức năng gì?</t>
  </si>
  <si>
    <t>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t>
  </si>
  <si>
    <t>EBD điều chỉnh lực phanh dựa trên những yếu tố nào?</t>
  </si>
  <si>
    <t>EBD phân bổ lực phanh giữa những bánh xe nào?</t>
  </si>
  <si>
    <t>Hệ thống Trợ lực phanh (BA) hoạt động khi nào?</t>
  </si>
  <si>
    <t>BA sẽ thực hiện tác động gì khi phát hiện người lái đạp phanh đột ngột?</t>
  </si>
  <si>
    <t>Hệ thống BA sẽ ngắt hoạt động khi nào?</t>
  </si>
  <si>
    <t>Theo cảnh báo của nhà sản xuất, người lái có được hoàn toàn phụ thuộc vào EBD hoặc BA để ngăn ngừa tai nạn hay không?</t>
  </si>
  <si>
    <t>Hệ thống cân bằng điện tử (ESC) có chức năng gì?</t>
  </si>
  <si>
    <t>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t>
  </si>
  <si>
    <t>ESC giám sát những thông số nào để hỗ trợ ổn định xe?</t>
  </si>
  <si>
    <t>ESC tác động lên xe như thế nào để ngăn hiện tượng thiếu lái hoặc thừa lái?</t>
  </si>
  <si>
    <t>Đèn báo ESC sẽ hiển thị như thế nào khi hệ thống đang chủ động can thiệp phanh?</t>
  </si>
  <si>
    <t>Đèn báo ESC hiển thị như thế nào khi hệ thống gặp lỗi?</t>
  </si>
  <si>
    <t>Người dùng có thể bật hoặc tắt ESC thông qua mục nào trong xe?</t>
  </si>
  <si>
    <t>Theo lưu ý của tài liệu, điều gì sẽ xảy ra với hệ thống kiểm soát lực kéo khi ESC bị tắt?</t>
  </si>
  <si>
    <t>Hệ thống kiểm soát lực kéo (TCS) có chức năng gì?</t>
  </si>
  <si>
    <t>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t>
  </si>
  <si>
    <t>TCS hoạt động như thế nào khi phát hiện bánh xe bị trượt?</t>
  </si>
  <si>
    <t>Trong những điều kiện mặt đường nào TCS đặc biệt hữu ích?</t>
  </si>
  <si>
    <t>Đèn báo TCS sẽ hiển thị như thế nào khi hệ thống đang can thiệp phanh?</t>
  </si>
  <si>
    <t>Đèn báo TCS hiển thị như thế nào khi hệ thống phát hiện lỗi?</t>
  </si>
  <si>
    <t>Hệ thống TCS có được bật mặc định hay không?</t>
  </si>
  <si>
    <t>Theo lưu ý của tài liệu, điều gì sẽ xảy ra với TCS khi hệ thống cân bằng điện tử (ESC) bị tắt?</t>
  </si>
  <si>
    <t>Hệ thống hỗ trợ khởi hành ngang dốc (HSA) có chức năng gì?</t>
  </si>
  <si>
    <t>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t>
  </si>
  <si>
    <t>HSA duy trì hoạt động trong bao lâu sau khi người lái nhả bàn đạp phanh?</t>
  </si>
  <si>
    <t>HSA hoạt động bằng cách nào để ngăn xe trôi lùi trên dốc?</t>
  </si>
  <si>
    <t>Theo cảnh báo của nhà sản xuất, người lái có được hoàn toàn phụ thuộc vào HSA hay không?</t>
  </si>
  <si>
    <t>Theo lưu ý của tài liệu, xe tải nặng có thể gây ra hiện tượng gì khi HSA hoạt động?</t>
  </si>
  <si>
    <t>Hệ thống giảm thiểu lật xe (ROM) có chức năng gì?</t>
  </si>
  <si>
    <t>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t>
  </si>
  <si>
    <t>ROM giám sát những thông số nào để dự đoán nguy cơ nâng bánh hoặc lật xe?</t>
  </si>
  <si>
    <t>Hệ thống ROM giảm nguy cơ lật xe bằng cách nào?</t>
  </si>
  <si>
    <t>Những yếu tố nào được nêu là ROM không thể ngăn chặn hiện tượng nâng bánh hoặc lật xe?</t>
  </si>
  <si>
    <t>Theo cảnh báo của nhà sản xuất, người lái có được sử dụng ROM như một lý do để lái xe liều lĩnh hay không?</t>
  </si>
  <si>
    <t>Hệ thống Hỗ trợ xuống dốc (HDC) có chức năng gì?</t>
  </si>
  <si>
    <t>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t>
  </si>
  <si>
    <t>Người dùng có thể bật hoặc tắt HDC thông qua mục nào trong xe?</t>
  </si>
  <si>
    <t>Theo cảnh báo của nhà sản xuất, HDC có thay thế trách nhiệm điều khiển xe an toàn của người lái hay không?</t>
  </si>
  <si>
    <t>HDC có thể hoạt động trong dải tốc độ nào và sẽ tự động tắt khi tốc độ vượt quá bao nhiêu km/h?</t>
  </si>
  <si>
    <t>Trong trường hợp nào HDC có thể không khả dụng hoặc tự động bị vô hiệu hóa?</t>
  </si>
  <si>
    <t>Hệ thống tín hiệu khẩn cấp (ESS) có chức năng gì?</t>
  </si>
  <si>
    <t>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t>
  </si>
  <si>
    <t>ESS sẽ kích hoạt đèn cảnh báo nguy hiểm trong tình huống nào?</t>
  </si>
  <si>
    <t>Việc nháy nhanh đèn cảnh báo nguy hiểm giúp cảnh báo điều gì cho các phương tiện xung quanh?</t>
  </si>
  <si>
    <t>Đèn cảnh báo nguy hiểm sẽ ngừng nháy khi nào?</t>
  </si>
  <si>
    <t>Người dùng cần làm gì nếu đèn cảnh báo nguy hiểm vẫn tiếp tục nháy sau khi tình huống phanh khẩn cấp kết thúc?</t>
  </si>
  <si>
    <t>Hệ thống phanh tái sinh có chức năng gì?</t>
  </si>
  <si>
    <t>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t>
  </si>
  <si>
    <t>Năng lượng thu hồi từ phanh tái sinh được sử dụng để làm gì?</t>
  </si>
  <si>
    <t>Hệ thống phanh tái sinh được kích hoạt khi nào?</t>
  </si>
  <si>
    <t>Người lái có thể theo dõi lượng năng lượng tái sinh ở đâu?</t>
  </si>
  <si>
    <t>Trong những trường hợp nào lượng phanh tái sinh có thể bị giảm hoặc không hỗ trợ?</t>
  </si>
  <si>
    <t>Xe cung cấp những mức phanh tái sinh nào?</t>
  </si>
  <si>
    <t>Theo cảnh báo của nhà sản xuất, phanh tái sinh có được xem là hệ thống phanh chính của xe hay không?</t>
  </si>
  <si>
    <t>Lái xe tiết kiệm năng lượng mang lại những lợi ích gì?</t>
  </si>
  <si>
    <t>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t>
  </si>
  <si>
    <t>Vì sao tránh tăng tốc và phanh gấp giúp cải thiện hiệu quả sử dụng năng lượng?</t>
  </si>
  <si>
    <t>Hệ thống Phanh tái sinh đóng vai trò gì trong việc tiết kiệm năng lượng?</t>
  </si>
  <si>
    <t>Tốc độ xe ảnh hưởng như thế nào đến mức tiêu thụ năng lượng và phạm vi hoạt động của xe?</t>
  </si>
  <si>
    <t>Những hệ thống nào trên xe tiêu thụ năng lượng từ pin và có thể làm giảm phạm vi di chuyển?</t>
  </si>
  <si>
    <t>Tại sao cần duy trì áp suất lốp đúng mức khuyến nghị?</t>
  </si>
  <si>
    <t>Những biện pháp nào được khuyến nghị để kéo dài tuổi thọ pin và cải thiện phạm vi hoạt động của xe?</t>
  </si>
  <si>
    <t>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
Chạm Thẻ hành trình để mở chi tiết hành trình.﻿
Để xóa Lịch sử hành trình:
Chạm biểu tượng Xóa ở góc trên bên phải của trang chi tiết hành trình.</t>
  </si>
  <si>
    <t>Thời tiết lạnh có thể ảnh hưởng đến những bộ phận hoặc hệ thống nào của xe?</t>
  </si>
  <si>
    <t>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t>
  </si>
  <si>
    <t>Để đạt được phạm vi hoạt động và hiệu suất tối đa trong thời tiết lạnh, người dùng nên làm gì trước khi lái xe?</t>
  </si>
  <si>
    <t>Dấu hiệu nào trên màn hình cho biết pin đang ở trạng thái lạnh?</t>
  </si>
  <si>
    <t>Nhiệt độ thấp hơn bao nhiêu có thể ảnh hưởng đến hiệu suất và phạm vi hoạt động của pin?</t>
  </si>
  <si>
    <t>Chế độ lái nào được khuyến nghị sử dụng để kéo dài phạm vi hoạt động khi lái xe trong thời tiết lạnh?</t>
  </si>
  <si>
    <t>Người dùng có thể sử dụng công cụ nào để hỗ trợ rã đông kính trước khi vào xe?</t>
  </si>
  <si>
    <t>Vì sao cần thường xuyên kiểm tra áp suất lốp trong điều kiện thời tiết lạnh?</t>
  </si>
  <si>
    <t>Loại lốp nào được khuyến nghị sử dụng để tăng độ bám trên đường có tuyết hoặc băng?</t>
  </si>
  <si>
    <t>Khi đỗ xe trong điều kiện có tuyết hoặc băng, nên làm gì với cần gạt mưa?</t>
  </si>
  <si>
    <t>Trước khi lái xe, cần xử lý như thế nào đối với tuyết, sương giá hoặc băng bám trên hệ thống đèn?</t>
  </si>
  <si>
    <t>Điều kiện thời tiết lạnh ảnh hưởng như thế nào đến mức tiêu thụ năng lượng của xe?</t>
  </si>
  <si>
    <t>Khả năng phanh tái sinh có thể thay đổi như thế nào khi pin ở nhiệt độ thấp?</t>
  </si>
  <si>
    <t>Trước khi sử dụng xe trong mùa đông, cần làm gì đối với cản trước để tránh lỗi hệ thống làm mát?</t>
  </si>
  <si>
    <t>Hiệu quả phanh có thể bị ảnh hưởng như thế nào khi xe vận hành trong điều kiện có tuyết, băng hoặc thời tiết cực lạnh?</t>
  </si>
  <si>
    <t>Theo khuyến cáo an toàn, có được sử dụng kiểm soát hành trình trên đường phủ tuyết hoặc băng hay không?</t>
  </si>
  <si>
    <t>VinFast có khuyến nghị lái xe qua khu vực ngập nước hay không?</t>
  </si>
  <si>
    <t>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 Đạp phanh nhiều lần để làm khô hệ thống phanh
- Kiểm tra khả năng phản hồi của phanh khi lái xe chậm
- Quan sát các cảnh báo hiển thị trên xe
Lưu ý khi tiếp tục vận hành
- Nước, bùn hoặc phù sa có thể làm giảm hiệu quả phanh
- Quãng đường phanh có thể tăng
- Cần giữ khoảng cách an toàn và tránh phanh gấp
Nguy cơ hư hỏng do ngập nước
Lái xe qua vùng nước sâu có thể gây hư hỏng nghiêm trọng:
- Pin cao áp (HV Battery)
- Động cơ điện
- Hệ thống truyền động
- Hệ thống lái
-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 Nước có thể xâm nhập vào hệ thống cao áp
- Gây mất cách điện và rò rỉ điện
-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t>
  </si>
  <si>
    <t>Nước có thể gây ra những nguy cơ nào đối với hệ thống điện và hệ thống cao áp (HV) của xe?</t>
  </si>
  <si>
    <t>Trước khi đi qua vùng ngập, người lái cần kiểm tra những yếu tố nào?</t>
  </si>
  <si>
    <t>Có được lái xe khi mực nước vượt quá khoảng sáng gầm xe hay không?</t>
  </si>
  <si>
    <t>Khi buộc phải di chuyển qua vùng ngập, tốc độ xe nên duy trì dưới bao nhiêu km/h?</t>
  </si>
  <si>
    <t>Khi đi qua vùng ngập, người lái nên sử dụng chế độ lái nào để kiểm soát chân ga tốt hơn?</t>
  </si>
  <si>
    <t>Những hành động nào cần tránh khi đang di chuyển trong vùng ngập?</t>
  </si>
  <si>
    <t>Sau khi đi qua vùng ngập, người lái cần thực hiện thao tác gì đối với hệ thống phanh?</t>
  </si>
  <si>
    <t>Vì sao cần giữ khoảng cách an toàn và tránh phanh gấp sau khi đi qua vùng ngập?</t>
  </si>
  <si>
    <t>Những hệ thống hoặc bộ phận nào có thể bị hư hỏng nghiêm trọng do nước ngập sâu?</t>
  </si>
  <si>
    <t>Các hư hỏng do ngập nước có thuộc phạm vi bảo hành hay không?</t>
  </si>
  <si>
    <t>Nếu nước xâm nhập vào hệ thống cao áp (HV), những nguy cơ nào có thể xảy ra?</t>
  </si>
  <si>
    <t>Những dấu hiệu nào cho thấy cần dừng xe và liên hệ VinFast ngay lập tức?</t>
  </si>
  <si>
    <t>Khi phát hiện xe có dấu hiệu mất an toàn sau khi ngập nước, người dùng không được thực hiện những việc gì?</t>
  </si>
  <si>
    <t>Nếu xe đã bị ngập nước, yêu cầu bắt buộc của VinFast đối với việc kiểm tra và sửa chữa xe là gì?</t>
  </si>
  <si>
    <t>ManhinhKetnoi&amp;Dieuhoa</t>
  </si>
  <si>
    <t>Màn hình thông tin giải trí được sử dụng để làm gì?</t>
  </si>
  <si>
    <t>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t>
  </si>
  <si>
    <t>Tùy theo phiên bản xe, màn hình thông tin giải trí có thể thay thế bộ phận nào trên xe?</t>
  </si>
  <si>
    <t>Khu vực hiển thị dành cho người lái cung cấp những thông tin gì?</t>
  </si>
  <si>
    <t>Khu vực hiển thị dành cho người lái có thể cung cấp lối tắt đến các chức năng nào?</t>
  </si>
  <si>
    <t>Thanh trạng thái hiển thị những loại thông tin nào?</t>
  </si>
  <si>
    <t>Trang chủ/Màn hình ứng dụng dùng để hiển thị nội dung gì?</t>
  </si>
  <si>
    <t>Thanh dưới cùng cung cấp quyền truy cập nhanh đến những chức năng nào?</t>
  </si>
  <si>
    <t>Thư viện ứng dụng có chức năng gì?</t>
  </si>
  <si>
    <t>Người dùng thực hiện thao tác nào để mở Thư viện ứng dụng?</t>
  </si>
  <si>
    <t>Sau khi mở Thư viện ứng dụng, hệ thống sẽ hiển thị nội dung gì?</t>
  </si>
  <si>
    <t>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t>
  </si>
  <si>
    <t>Vì sao người dùng được khuyến nghị làm quen với toàn bộ nội dung liên quan đến Màn hình thông tin giải trí trong Hướng dẫn sử dụng?</t>
  </si>
  <si>
    <t>Theo cảnh báo của nhà sản xuất, người lái cần tránh làm gì khi đang lái xe?</t>
  </si>
  <si>
    <t>Nên sử dụng loại khăn nào để vệ sinh Màn hình thông tin giải trí?</t>
  </si>
  <si>
    <t>Người dùng thực hiện thao tác gì để chọn hoặc mở một chức năng trên màn hình?</t>
  </si>
  <si>
    <t>Thao tác nào được sử dụng để phóng to và thu nhỏ hình ảnh hoặc trang web trên màn hình?</t>
  </si>
  <si>
    <t>Chức năng Di chuyển (Pan) có tác dụng gì khi xem bản đồ hoặc hình ảnh đã được phóng to?</t>
  </si>
  <si>
    <t>Thông báo trên Màn hình thông tin giải trí được hiển thị dưới dạng gì?</t>
  </si>
  <si>
    <t>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t>
  </si>
  <si>
    <t>Có bao nhiêu loại thông báo được hệ thống hỗ trợ?</t>
  </si>
  <si>
    <t>Chỉ báo âm lượng dùng để hiển thị thông tin gì?</t>
  </si>
  <si>
    <t>Thông báo dạng Biểu ngữ (Banner) có chức năng gì?</t>
  </si>
  <si>
    <t>Thông báo dạng Lời nhắc (Prompt) thường cung cấp nội dung gì cho người lái?</t>
  </si>
  <si>
    <t>Thông báo Cảnh báo và Báo động cung cấp thông tin về vấn đề gì?</t>
  </si>
  <si>
    <t>Trung tâm thông báo cho phép người dùng xem những loại thông tin nào?</t>
  </si>
  <si>
    <t>Người dùng mở Trung tâm thông báo bằng thao tác nào trên màn hình?</t>
  </si>
  <si>
    <t>Làm thế nào để xóa tất cả thông báo trong Trung tâm thông báo?</t>
  </si>
  <si>
    <t>Theo cảnh báo của nhà sản xuất, người lái cần tránh làm gì trên Màn hình thông tin giải trí khi đang lái xe?</t>
  </si>
  <si>
    <t>Hồ sơ người dùng có chức năng gì trên Màn hình thông tin giải trí?</t>
  </si>
  <si>
    <t>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t>
  </si>
  <si>
    <t>Tối đa có thể tạo bao nhiêu hồ sơ người dùng trên xe?</t>
  </si>
  <si>
    <t>Việc tạo mới hoặc chuyển đổi hồ sơ bị vô hiệu hóa khi xe không ở chế độ nào?</t>
  </si>
  <si>
    <t>Người dùng truy cập mục Hồ sơ của tôi bằng cách nào?</t>
  </si>
  <si>
    <t>Người lái có thể thực hiện những thao tác nào đối với hồ sơ tùy theo quyền được cấp?</t>
  </si>
  <si>
    <t>Trong phần Cài đặt hồ sơ, người dùng có thể điều chỉnh những nhóm cài đặt nào?</t>
  </si>
  <si>
    <t>Trang Thông tin cá nhân hiển thị những thông tin gì của người dùng?</t>
  </si>
  <si>
    <t>Điều kiện cần đáp ứng trước khi đăng nhập Tài khoản VinFast là gì?</t>
  </si>
  <si>
    <t>Người dùng có thể thiết lập mã PIN gồm bao nhiêu chữ số?</t>
  </si>
  <si>
    <t>Trang Xác thực cho phép quản lý những nội dung nào?</t>
  </si>
  <si>
    <t>Để liên kết Chìa khóa điều khiển từ xa với hồ sơ, người dùng cần đặt chìa khóa ở đâu?</t>
  </si>
  <si>
    <t>Chức năng Điều khiển từ xa cho phép liên kết ứng dụng nào với xe?</t>
  </si>
  <si>
    <t>Người dùng thực hiện thao tác gì để liên kết Ứng dụng VinFast?</t>
  </si>
  <si>
    <t>Chức năng Cá nhân hóa cho phép lưu những cài đặt nào cho từng hồ sơ?</t>
  </si>
  <si>
    <t>Các vị trí đã lưu trong mục Cá nhân hóa sẽ được áp dụng khi nào?</t>
  </si>
  <si>
    <t>Chế độ người lạ có mục đích gì?</t>
  </si>
  <si>
    <t>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 Chỉnh sửa mã PIN Chế độ người lạ.
Giới hạn tốc độ -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t>
  </si>
  <si>
    <t>Khi kích hoạt Chế độ người lạ, những kết nối nào sẽ bị ngắt hoặc vô hiệu hóa?</t>
  </si>
  <si>
    <t>Những chức năng giải trí nào sẽ bị vô hiệu hóa khi Chế độ người lạ được bật?</t>
  </si>
  <si>
    <t>Người dùng có thể truy cập Hồ sơ người dùng và cài đặt xe khi đang ở Chế độ người lạ hay không?</t>
  </si>
  <si>
    <t>Những tính năng ADAS nào được nêu sẽ bị vô hiệu hóa trong Chế độ người lạ?</t>
  </si>
  <si>
    <t>Có những cách nào để kích hoạt Chế độ người lạ?</t>
  </si>
  <si>
    <t>Hồ sơ nào không thể kích hoạt Chế độ người lạ?</t>
  </si>
  <si>
    <t>Trong Chế độ người lạ, người dùng có thể điều chỉnh những cài đặt nào?</t>
  </si>
  <si>
    <t>Giới hạn tốc độ trong Chế độ người lạ có thể được cài đặt trong khoảng bao nhiêu km/h?</t>
  </si>
  <si>
    <t>Có thể thoát Chế độ người lạ bằng cách khởi động lại xe hoặc khi đang lái xe hay không?</t>
  </si>
  <si>
    <t>Chế độ Cắm trại có mục đích gì?</t>
  </si>
  <si>
    <t>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t>
  </si>
  <si>
    <t>Những điều kiện nào phải được đáp ứng để kích hoạt Chế độ Cắm trại?</t>
  </si>
  <si>
    <t>Chế độ Cắm trại có thể được kích hoạt khi pin dưới 25% trong trường hợp nào?</t>
  </si>
  <si>
    <t>Những trường hợp nào sẽ làm Chế độ Cắm trại tự động hoặc thủ công bị hủy kích hoạt?</t>
  </si>
  <si>
    <t>Chế độ Cắm trại sẽ tự động bị hủy kích hoạt khi mức pin giảm xuống dưới bao nhiêu phần trăm?</t>
  </si>
  <si>
    <t>Chế độ Rửa xe có tác dụng gì?</t>
  </si>
  <si>
    <t>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t>
  </si>
  <si>
    <t>Những điều kiện nào phải được đáp ứng trước khi kích hoạt Chế độ Rửa xe?</t>
  </si>
  <si>
    <t>Người dùng kích hoạt Chế độ Rửa xe bằng cách nào?</t>
  </si>
  <si>
    <t>Nếu có điều kiện tiên quyết chưa được đáp ứng, hệ thống sẽ hiển thị gì trên màn hình?</t>
  </si>
  <si>
    <t>Trong Chế độ Rửa xe, người dùng có thể gập hoặc mở gương chiếu hậu bên ngoài hay không?</t>
  </si>
  <si>
    <t>Người lái cần lưu ý gì đối với hệ thống phanh sau khi rửa xe?</t>
  </si>
  <si>
    <t>Theo khuyến cáo, xe nên duy trì ở Chế độ Rửa xe đến khi nào?</t>
  </si>
  <si>
    <t>Làm thế nào để hủy kích hoạt Chế độ Rửa xe?</t>
  </si>
  <si>
    <t>Chế độ Rửa xe sẽ tự động hủy kích hoạt khi nào?</t>
  </si>
  <si>
    <t>Theo lưu ý của tài liệu, cần đảm bảo điều gì về hệ thống rửa xe trước khi sử dụng?</t>
  </si>
  <si>
    <t>Chế độ Thú cưng có chức năng gì?</t>
  </si>
  <si>
    <t>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t>
  </si>
  <si>
    <t>Chế độ Thú cưng có được thiết kế để sử dụng cho người hay không?</t>
  </si>
  <si>
    <t>Những điều kiện nào cần đáp ứng để kích hoạt Chế độ Thú cưng?</t>
  </si>
  <si>
    <t>Mức pin tối thiểu để kích hoạt Chế độ Thú cưng là bao nhiêu?</t>
  </si>
  <si>
    <t>Người dùng có thể kích hoạt Chế độ Thú cưng bằng cách nào?</t>
  </si>
  <si>
    <t>Chế độ Thú cưng có cho phép người dùng chỉnh sửa thông điệp hiển thị hay không?</t>
  </si>
  <si>
    <t>Những trường hợp nào sẽ làm Chế độ Thú cưng bị hủy kích hoạt?</t>
  </si>
  <si>
    <t>Chế độ Thú cưng sẽ tự động bị hủy kích hoạt khi mức pin giảm xuống dưới bao nhiêu phần trăm?</t>
  </si>
  <si>
    <t>Theo cảnh báo của nhà sản xuất, người dùng có được để thú cưng trong xe mà không có người trông trong thời gian dài hay không?</t>
  </si>
  <si>
    <t>Ngoài màn hình thông tin giải trí, người dùng còn có thể bật hoặc tắt Chế độ Thú cưng thông qua ứng dụng nào?</t>
  </si>
  <si>
    <t>Hệ thống thông tin giải trí được điều khiển thông qua bộ phận nào trên xe?</t>
  </si>
  <si>
    <t>Tổng quan và Các tính năng chính
Hệ thống thông tin giải trí có thể được điều khiển bằng Màn hình thông tin giải trí. Hệ thống được sử dụng để phát nhiều loại nguồn đa phương tiện khác nhau.
Radio - Sử dụng Radio để nghe các đài phát thanh trên băng tần FM. Xem &gt; Đa phương tiện &amp; Tiện ích &gt; Radio.
Âm thanh Bluetooth - Khi được kết nối với một thiết bị Bluetooth hợp lệ, bạn có thể nghe âm thanh đã lưu trữ hoặc phát trực tuyến thông qua Đa phương tiện Bluetooth. Xem &gt; Đa phương tiện &amp; Tiện ích &gt; Âm thanh Bluetooth.
Đa phương tiện USB - Khi được kết nối với một thiết bị USB hợp lệ, bạn có thể nghe âm thanh và xem video khả dụng thông qua Đa phương tiện USB. Xem &gt; Đa phương tiện &amp; Tiện ích &gt; Đa phương tiện USB.
Trình duyệt -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t>
  </si>
  <si>
    <t>Hệ thống thông tin giải trí có thể phát những nguồn đa phương tiện nào?</t>
  </si>
  <si>
    <t>Chức năng Radio cho phép người dùng nghe các đài phát thanh trên băng tần nào?</t>
  </si>
  <si>
    <t>Điều kiện để sử dụng Âm thanh Bluetooth là gì?</t>
  </si>
  <si>
    <t>Điều kiện để sử dụng Đa phương tiện USB là gì?</t>
  </si>
  <si>
    <t>Trình duyệt trên hệ thống thông tin giải trí được dùng để làm gì?</t>
  </si>
  <si>
    <t>Theo cảnh báo của nhà sản xuất, người lái có nên sử dụng Màn hình thông tin giải trí khi đang lái xe hay không?</t>
  </si>
  <si>
    <t>Ứng dụng Radio được sử dụng để làm gì?</t>
  </si>
  <si>
    <t>Radio 
Sử dụng ứng dụng Radio FM để nghe các đài phát thanh, có thể truy cập trên Màn hình thông tin giải trí.
Vận hành Radio
Khởi chạy ứng dụng Radio:
Nhấn vào Thư viện ứng dụng  &gt; Ứng dụng Đa phương tiện  &gt; Radio .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t>
  </si>
  <si>
    <t>Người dùng có thể mở ứng dụng Radio bằng những cách nào?</t>
  </si>
  <si>
    <t>Danh sách đài phát thanh được cập nhật như thế nào?</t>
  </si>
  <si>
    <t>Người dùng thực hiện thao tác gì để tìm kiếm một đài phát thanh theo cách thủ công?</t>
  </si>
  <si>
    <t>Thông tin nào của đài phát thanh có thể được hiển thị trong danh sách đài?</t>
  </si>
  <si>
    <t>Làm thế nào để thêm một đài FM vào danh sách Yêu thích?</t>
  </si>
  <si>
    <t>Người dùng có thể thực hiện những thao tác nào đối với một đài trong danh sách Yêu thích?</t>
  </si>
  <si>
    <t>Có thể lưu tối đa bao nhiêu đài FM trong danh sách Yêu thích?</t>
  </si>
  <si>
    <t>Theo cảnh báo của nhà sản xuất, việc sử dụng liên tục các nút điều khiển trên Màn hình thông tin giải trí khi đang lái xe có thể gây ra điều gì?</t>
  </si>
  <si>
    <t>Theo cảnh báo của nhà sản xuất, việc tiếp xúc liên tục với âm lượng lớn hơn bao nhiêu decibel có thể gây tổn thương thính giác?</t>
  </si>
  <si>
    <t>Âm thanh Bluetooth được sử dụng để làm gì?</t>
  </si>
  <si>
    <t>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
HOẶC
Nhấn vào Tiện ích Đa phương tiện trên Trang chủ.
Để thay đổi thiết bị Bluetooth:
Nhấn vào mũi tên thả xuống bên cạnh tên thiết bị .
Chọn thiết bị Bluetooth khả dụng từ danh sách.
Để thay đổi bài hát:
Bạn có thể thay đổi bài hát bằng các nút điều khiển .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t>
  </si>
  <si>
    <t>Điều kiện cần có để sử dụng Đa phương tiện Bluetooth là gì?</t>
  </si>
  <si>
    <t>Người dùng có thể khởi chạy Đa phương tiện Bluetooth bằng những cách nào?</t>
  </si>
  <si>
    <t>Làm thế nào để thay đổi thiết bị Bluetooth đang kết nối?</t>
  </si>
  <si>
    <t>Theo cảnh báo của nhà sản xuất, người lái có được sử dụng thiết bị di động khi đang lái xe hay không?</t>
  </si>
  <si>
    <t>Đa phương tiện USB được sử dụng để làm gì?</t>
  </si>
  <si>
    <t>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
Nhập tên nội dung đa phương tiện vào trường Tìm kiếm.
Nhấn vào Tìm kiếm.
 LƯU Ý
Biểu tượng Tìm kiếm và bàn phím sẽ bị vô hiệu hóa khi đang lái xe.</t>
  </si>
  <si>
    <t>Người dùng cần kết nối USB vào đâu để sử dụng Đa phương tiện USB?</t>
  </si>
  <si>
    <t>Người dùng có thể khởi chạy Đa phương tiện USB bằng những cách nào?</t>
  </si>
  <si>
    <t>Đa phương tiện USB hỗ trợ những định dạng tệp nhạc và video nào?</t>
  </si>
  <si>
    <t>Trên màn hình chính của Đa phương tiện USB có những thẻ nội dung nào?</t>
  </si>
  <si>
    <t>Chức năng phát video có hoạt động khi xe đang lái hay không?</t>
  </si>
  <si>
    <t>Tính năng Tìm kiếm USB cho phép người dùng tìm kiếm nội dung đa phương tiện bằng cách nào?</t>
  </si>
  <si>
    <t>Trình duyệt được sử dụng để làm gì?</t>
  </si>
  <si>
    <t>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t>
  </si>
  <si>
    <t>Xe cần đáp ứng điều kiện gì để có thể khởi chạy Trình duyệt?</t>
  </si>
  <si>
    <t>Khi xe ở chế độ số Đỗ xe (P), người dùng có thể sử dụng Trình duyệt ở chế độ nào?</t>
  </si>
  <si>
    <t>Khi xe ở các chế độ số Tiến (D), Trung gian (N) hoặc Lùi (R), có thể sử dụng Trình duyệt hay không?</t>
  </si>
  <si>
    <t>Người dùng thực hiện thao tác nào để mở ứng dụng Trình duyệt Web từ màn hình thông tin giải trí?</t>
  </si>
  <si>
    <t>Các trò chơi trên hệ thống thông tin giải trí được sử dụng trong những trường hợp nào?</t>
  </si>
  <si>
    <t>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t>
  </si>
  <si>
    <t>Các trò chơi được hiển thị ở đâu trên hệ thống xe?</t>
  </si>
  <si>
    <t>Người dùng thực hiện thao tác nào để khởi chạy một trò chơi?</t>
  </si>
  <si>
    <t>Theo cảnh báo của nhà sản xuất, điều kiện nào phải được đáp ứng trước khi chơi trò chơi trên màn hình thông tin giải trí?</t>
  </si>
  <si>
    <t>Tính khả dụng của các trò chơi có thể thay đổi theo những yếu tố nào?</t>
  </si>
  <si>
    <t>Khu vực Hiển thị dành cho người lái có chức năng gì?</t>
  </si>
  <si>
    <t>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t>
  </si>
  <si>
    <t>Khu vực Hiển thị dành cho người lái được bố trí ở đâu trên xe có màn hình tích hợp?</t>
  </si>
  <si>
    <t>Đèn báo SẴN SÀNG cho biết điều gì về trạng thái của xe?</t>
  </si>
  <si>
    <t>Khu vực Hiển thị dành cho người lái hiển thị những thông tin nào về pin?</t>
  </si>
  <si>
    <t>Đồng hồ tốc độ dùng để hiển thị thông tin gì?</t>
  </si>
  <si>
    <t>Mục Số đã chọn dùng để hiển thị thông tin gì?</t>
  </si>
  <si>
    <t>Khu vực Hiển thị dành cho người lái có thể hiển thị những loại cảnh báo nào của xe?</t>
  </si>
  <si>
    <t>Khu vực điều khiển xe cung cấp khả năng gì cho người lái?</t>
  </si>
  <si>
    <t>Trên xe có cụm đồng hồ riêng biệt, mục Thông tin lái xe hiển thị những loại thông tin nào?</t>
  </si>
  <si>
    <t>Trên xe có cụm đồng hồ riêng biệt, khu vực giải trí có thể hiển thị những nội dung nào khi các chức năng tương ứng đang hoạt động?</t>
  </si>
  <si>
    <t>Các cảnh báo và thông báo quan trọng liên quan đến hệ thống xe được hiển thị ở đâu?</t>
  </si>
  <si>
    <t xml:space="preserve">Đèn cảnh báo và Đèn báo
Tất cả các cảnh báo và thông báo quan trọng liên quan đến hệ thống của xe đều được hiển thị trên Màn hình thông tin giải trí tại phần dưới của Khu vực Hiển thị dành cho người lái. Nhấn vào cửa sổ bật lên để xem thông tin chi tiết của từng cảnh báo.
Ngoài thông báo cảnh báo, đèn báo tương ứng cũng có thể sáng trên màn hình.
Các đèn báo sẽ tiếp tục sáng cho đến khi sự cố của xe được sửa chữa hoặc khắc phục.
</t>
  </si>
  <si>
    <t>Các đèn báo sẽ tiếp tục sáng cho đến khi nào?</t>
  </si>
  <si>
    <t>Ứng dụng Điều hướng (SDK HERE MAP) cho phép người dùng thực hiện những chức năng nào?</t>
  </si>
  <si>
    <t>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t>
  </si>
  <si>
    <t>Người dùng có thể mở ứng dụng Bản đồ bằng những cách nào?</t>
  </si>
  <si>
    <t>Có thể có bao nhiêu nguồn điều hướng hoạt động cùng lúc trên xe?</t>
  </si>
  <si>
    <t>Những nguồn điều hướng nào được tài liệu liệt kê là khả dụng trên xe?</t>
  </si>
  <si>
    <t>Theo cảnh báo của nhà sản xuất, hệ thống điều hướng có thay thế trách nhiệm lái xe an toàn và tuân thủ luật giao thông của người lái hay không?</t>
  </si>
  <si>
    <t>Điều kiện cần có để sử dụng ứng dụng Điện thoại trên xe là gì?</t>
  </si>
  <si>
    <t>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 Hoàn tất toàn bộ việc ghép nối thiết bị di động.
- Làm quen với tất cả chức năng và nút điều khiển của hệ thống.
-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t>
  </si>
  <si>
    <t>Hệ thống thông tin giải trí hỗ trợ công nghệ nào để thực hiện cuộc gọi rảnh tay?</t>
  </si>
  <si>
    <t>Người dùng mở Ứng dụng Điện thoại bằng cách nào?</t>
  </si>
  <si>
    <t>Ứng dụng Điện thoại gồm những tab chính nào?</t>
  </si>
  <si>
    <t>Tab Gần đây dùng để hiển thị thông tin gì?</t>
  </si>
  <si>
    <t>Tab Danh bạ dùng để hiển thị thông tin gì?</t>
  </si>
  <si>
    <t>Tab Bàn phím cho phép người dùng thực hiện chức năng gì?</t>
  </si>
  <si>
    <t>Tab Cài đặt cho phép người dùng điều chỉnh những chức năng nào?</t>
  </si>
  <si>
    <t>Danh bạ điện thoại được đồng bộ với xe khi nào?</t>
  </si>
  <si>
    <t>Người dùng tìm kiếm một liên hệ trong danh bạ bằng cách nào?</t>
  </si>
  <si>
    <t>Nhấn và giữ phím 0 trên bàn phím sẽ nhập ký tự nào?</t>
  </si>
  <si>
    <t>Khi có cuộc gọi đến, thông tin nào sẽ được hiển thị trên màn hình thông tin giải trí?</t>
  </si>
  <si>
    <t>Người dùng có thể trả lời hoặc từ chối cuộc gọi đến bằng những cách nào?</t>
  </si>
  <si>
    <t>Nếu chức năng Không làm phiền được bật, các cuộc gọi đến sẽ được xử lý như thế nào?</t>
  </si>
  <si>
    <t>Có thể lưu tối đa bao nhiêu tin nhắn trả lời tự động tùy chỉnh và mỗi tin nhắn được giới hạn bao nhiêu ký tự?</t>
  </si>
  <si>
    <t>Xe được trang bị tổng cộng bao nhiêu cổng USB?</t>
  </si>
  <si>
    <t xml:space="preserve">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 Công suất đầu ra tối đa: 7,5W.
1 cổng USB Type C . Công suất đầu ra tối đa: 60W.
 LƯU Ý
Cổng USB Type A  có thể dùng để truyền dữ liệu (ví dụ: phát nhạc, video) và sạc thiết bị.
Cổng USB Type C  chỉ có thể dùng để sạc.
Cổng USB phía sau
1 cổng USB Type C . Công suất đầu ra tối đa: 60W.
1 cổng USB Type C .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t>
  </si>
  <si>
    <t>Các cổng USB phía trước được bố trí ở vị trí nào?</t>
  </si>
  <si>
    <t>Cổng USB Type A phía trước có thể thực hiện những chức năng gì?</t>
  </si>
  <si>
    <t>Cổng USB Type C phía trước có chức năng gì và công suất đầu ra tối đa là bao nhiêu?</t>
  </si>
  <si>
    <t>Các cổng USB phía sau có được dùng để truyền dữ liệu hay không?</t>
  </si>
  <si>
    <t>Xe được trang bị bao nhiêu ổ cắm điện và chúng được đặt ở đâu?</t>
  </si>
  <si>
    <t>Ổ cắm điện của xe phù hợp với các phụ kiện có điện áp và công suất nào?</t>
  </si>
  <si>
    <t>Theo cảnh báo của nhà sản xuất, có nên kết nối thiết bị đầu vào khi đang lái xe hay không?</t>
  </si>
  <si>
    <t>Theo khuyến cáo, có nên sử dụng bộ chia USB để kết nối nhiều thiết bị cùng lúc hay không?</t>
  </si>
  <si>
    <t>Việc để thiết bị điện cắm trong thời gian dài khi xe tắt có thể gây ra hậu quả gì?</t>
  </si>
  <si>
    <t>Bộ sạc không dây trên xe có thể sạc cho những thiết bị tương thích với chuẩn nào?</t>
  </si>
  <si>
    <t>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t>
  </si>
  <si>
    <t>Điều kiện nào phải được đáp ứng để sạc không dây hoạt động?</t>
  </si>
  <si>
    <t>Hệ thống sẽ cảnh báo người dùng trong trường hợp nào liên quan đến điện thoại bị bỏ quên?</t>
  </si>
  <si>
    <t>Biểu tượng nào trên thanh trạng thái cho biết sạc không dây đang hoạt động và điều gì xảy ra khi thiết bị được sạc đầy?</t>
  </si>
  <si>
    <t>Nếu hệ thống sạc không dây gặp lỗi, người dùng cần làm gì?</t>
  </si>
  <si>
    <t>Android Auto được sử dụng để làm gì?</t>
  </si>
  <si>
    <t>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t>
  </si>
  <si>
    <t>Android Auto có thể được kết nối với xe bằng những phương thức nào?</t>
  </si>
  <si>
    <t>Điều kiện nào phải được đáp ứng trước khi thiết lập Android Auto?</t>
  </si>
  <si>
    <t>Người dùng cần thực hiện những bước nào để khởi chạy Android Auto qua cáp USB?</t>
  </si>
  <si>
    <t>Làm thế nào để ngắt kết nối Android Auto khi đang sử dụng qua cáp USB?</t>
  </si>
  <si>
    <t>Apple CarPlay được sử dụng để làm gì?</t>
  </si>
  <si>
    <t>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t>
  </si>
  <si>
    <t>Apple CarPlay có thể được kết nối với xe bằng những phương thức nào?</t>
  </si>
  <si>
    <t>Điều kiện nào phải được đáp ứng trước khi thiết lập Apple CarPlay?</t>
  </si>
  <si>
    <t>Người dùng cần thực hiện những bước nào để khởi chạy Apple CarPlay qua cáp USB?</t>
  </si>
  <si>
    <t>Làm thế nào để ngắt kết nối Apple CarPlay khi đang sử dụng qua cáp USB?</t>
  </si>
  <si>
    <t>Ứng dụng VinFast là gì và dùng để làm gì?</t>
  </si>
  <si>
    <t>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t>
  </si>
  <si>
    <t>Người dùng có thể theo dõi những thông tin nào của xe thông qua Ứng dụng VinFast?</t>
  </si>
  <si>
    <t>Ứng dụng VinFast hỗ trợ những chức năng điều khiển từ xa nào?</t>
  </si>
  <si>
    <t>Ứng dụng VinFast có thể hỗ trợ người dùng những dịch vụ nào liên quan đến trạm sạc, bảo dưỡng và cứu hộ?</t>
  </si>
  <si>
    <t>Theo lưu ý của tài liệu, Ứng dụng VinFast cần kết nối gì để hoạt động và có thể phát sinh loại chi phí nào?</t>
  </si>
  <si>
    <t>Người dùng cần làm gì trước khi có thể sử dụng Ứng dụng VinFast?</t>
  </si>
  <si>
    <t>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t>
  </si>
  <si>
    <t>Ứng dụng VinFast có thể được tải từ những kho ứng dụng nào?</t>
  </si>
  <si>
    <t>Để đăng ký tài khoản VinFast, người dùng cần sử dụng thông tin gì làm tên đăng nhập?</t>
  </si>
  <si>
    <t>Sau khi đăng ký, người dùng cần thực hiện bước nào để xác nhận tài khoản?</t>
  </si>
  <si>
    <t>Nếu quên mật khẩu, người dùng cần làm gì để đặt lại mật khẩu?</t>
  </si>
  <si>
    <t>Trước khi sở hữu xe VinFast, người dùng có thể sử dụng ứng dụng để làm gì?</t>
  </si>
  <si>
    <t>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 Xóa một tài khoản người lái bổ sung.
Trang chủ - VinFast ID. Nhấn vào Thông tin chung trên Trang chủ Khách để biết thêm thông tin.</t>
  </si>
  <si>
    <t>VinFast ID được sử dụng với mục đích gì?</t>
  </si>
  <si>
    <t>Làm thế nào để tự động liên kết Ứng dụng VinFast với xe của chủ sở hữu?</t>
  </si>
  <si>
    <t>Người dùng cần làm gì nếu thông tin xe không tự động đồng bộ hoặc chưa được liên kết với tài khoản?</t>
  </si>
  <si>
    <t>Ai là người có quyền thêm hoặc xóa người lái phụ cho xe?</t>
  </si>
  <si>
    <t>Người lái phụ cần cung cấp thông tin gì để được thêm vào xe trên Ứng dụng VinFast?</t>
  </si>
  <si>
    <t>Sau khi được thêm thành công, người lái phụ có thể thực hiện những quyền nào thông qua Ứng dụng VinFast?</t>
  </si>
  <si>
    <t>Trang chủ của Chủ xe cung cấp những nhóm tính năng chính nào?</t>
  </si>
  <si>
    <t>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t>
  </si>
  <si>
    <t>Mục Thông tin xe hiện tại hiển thị những thông tin gì?</t>
  </si>
  <si>
    <t>Người dùng có thể theo dõi dung lượng pin và phạm vi lái xe ước tính ở đâu?</t>
  </si>
  <si>
    <t>Tính năng Điều khiển từ xa cho phép thực hiện những chức năng nào trên xe?</t>
  </si>
  <si>
    <t>Trang Pin &amp; Sạc cung cấp những thông tin nào?</t>
  </si>
  <si>
    <t>Người dùng có thể thay đổi mục tiêu sạc bằng cách nào?</t>
  </si>
  <si>
    <t>Lịch sử sạc hiển thị những thông tin gì cho mỗi phiên sạc?</t>
  </si>
  <si>
    <t>Trong mục Cài đặt xe, người dùng có thể truy cập những tính năng nào?</t>
  </si>
  <si>
    <t>Trợ lý ảo (nếu có) cho phép người dùng thực hiện chức năng gì?</t>
  </si>
  <si>
    <t>Thống kê lái xe bao gồm những thông tin nào?</t>
  </si>
  <si>
    <t>Ứng dụng VinFast hỗ trợ những dịch vụ xe nào?</t>
  </si>
  <si>
    <t>Người dùng đặt lịch dịch vụ thông qua ứng dụng bằng cách nào?</t>
  </si>
  <si>
    <t>Người dùng yêu cầu cứu hộ trên đường bằng cách nào?</t>
  </si>
  <si>
    <t>Khi có cảnh báo xe, ứng dụng có thể đề xuất những hành động nào?</t>
  </si>
  <si>
    <t>Tính năng Chuyển đổi giữa các xe sở hữu dùng để làm gì?</t>
  </si>
  <si>
    <t>Hệ thống điều hòa có những chức năng chính nào trong khoang hành khách?</t>
  </si>
  <si>
    <t>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t>
  </si>
  <si>
    <t>Hệ thống điều hòa hoạt động hiệu quả nhất trong điều kiện nào?</t>
  </si>
  <si>
    <t>Làm thế nào để mở Menu Hệ thống điều hòa?</t>
  </si>
  <si>
    <t>Nút nào trên thanh Điều hòa được sử dụng để mở Menu Hệ thống điều hòa?</t>
  </si>
  <si>
    <t>Điều khiển khu vực phía trước có chức năng điều khiển nào liên quan đến phân phối gió?</t>
  </si>
  <si>
    <t>Những chức năng nào của điều khiển khu vực phía trước có liên quan đến nhiệt độ?</t>
  </si>
  <si>
    <t>Chức năng Đồng bộ nhiệt độ được tích hợp ở khu vực điều khiển nào?</t>
  </si>
  <si>
    <t>Điều khiển khu vực phía trước có hỗ trợ chức năng ion hóa không khí không?</t>
  </si>
  <si>
    <t>Điều khiển khu vực phía sau có những chức năng nào?</t>
  </si>
  <si>
    <t>Làm thế nào để bật hoặc tắt hệ thống điều hòa không khí (A/C)?</t>
  </si>
  <si>
    <t>Làm thế nào để bật hoặc tắt chế độ Làm mát tối đa (MAX AC)?</t>
  </si>
  <si>
    <t>Hiện tượng nước nhỏ xuống từ bên dưới xe thường xảy ra khi xe ở chế độ nào?</t>
  </si>
  <si>
    <t>Vết nước xuất hiện trên mặt đất dưới xe có phải là dấu hiệu rò rỉ hoặc trục trặc không?</t>
  </si>
  <si>
    <t>Tại sao việc xuất hiện nước dưới gầm xe khi làm mát được xem là hiện tượng bình thường?</t>
  </si>
  <si>
    <t>Người dùng nên làm gì với hệ thống A/C khi không cần làm mát để tăng hiệu quả phạm vi hoạt động?</t>
  </si>
  <si>
    <t>Phân phối gió được điều chỉnh bằng cách nào?</t>
  </si>
  <si>
    <t>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t>
  </si>
  <si>
    <t>Người dùng cần thao tác gì để điều chỉnh hướng gió của cửa gió phía người lái và phía hành khách?</t>
  </si>
  <si>
    <t>Các cửa gió phía người lái và phía hành khách có thể được điều chỉnh theo những hướng nào?</t>
  </si>
  <si>
    <t>Làm thế nào để đóng cửa gió phía người lái và phía hành khách?</t>
  </si>
  <si>
    <t>Người dùng cần thao tác gì để điều chỉnh hướng gió của cửa gió trung tâm phía trước?</t>
  </si>
  <si>
    <t>Làm thế nào để đóng cửa gió trung tâm phía trước?</t>
  </si>
  <si>
    <t>Người dùng cần thao tác gì để điều chỉnh hướng gió của cửa gió trung tâm phía sau?</t>
  </si>
  <si>
    <t>Làm thế nào để đóng cửa gió trung tâm phía sau?</t>
  </si>
  <si>
    <t>Cần đảm bảo điều gì đối với các cửa hút gió ở chân kính chắn gió?</t>
  </si>
  <si>
    <t>Việc tắc nghẽn cửa hút gió có thể ảnh hưởng như thế nào đến hiệu suất của hệ thống điều hòa tự động?</t>
  </si>
  <si>
    <t>Có thể điều chỉnh nhiệt độ của điều hòa không khí trong xe thông qua thiết bị nào?</t>
  </si>
  <si>
    <t>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t>
  </si>
  <si>
    <t>Để điều chỉnh nhiệt độ khoang cabin, người dùng cần sử dụng điều khiển nào trên thanh Điều hòa?</t>
  </si>
  <si>
    <t>Nhấn nút nào để tăng nhiệt độ trong khoang cabin?</t>
  </si>
  <si>
    <t>Nhấn nút nào để giảm nhiệt độ trong khoang cabin?</t>
  </si>
  <si>
    <t>Trong điều kiện lạnh, bộ sưởi cần khoảng thời gian như thế nào để làm ấm và đạt đến nhiệt độ mong muốn?</t>
  </si>
  <si>
    <t>Để điều chỉnh tốc độ quạt, trước tiên cần nhấn nút nào trên thanh Điều hòa?</t>
  </si>
  <si>
    <t>Sau khi mở giao diện điều khiển hệ thống điều hòa tự động, có thể thay đổi tốc độ quạt bằng những cách nào?</t>
  </si>
  <si>
    <t>Điều gì xảy ra với hệ thống điều hòa tự động khi quạt được TẮT?</t>
  </si>
  <si>
    <t>Khi tốc độ gió của điều hòa không khí tăng lên, hiện tượng gì cũng sẽ tăng theo?</t>
  </si>
  <si>
    <t>Để điều chỉnh phân phối gió, cần mở giao diện điều khiển hệ thống điều hòa tự động bằng cách nào?</t>
  </si>
  <si>
    <t>Cần nhấn nút nào để thay đổi chế độ phân phối gió?</t>
  </si>
  <si>
    <t>Có thể sử dụng đồng thời luồng gió thổi vào mặt và luồng gió thổi vào kính chắn gió trước hay không?</t>
  </si>
  <si>
    <t>Hệ thống điều hòa tự động điều khiển những chức năng nào trên xe?</t>
  </si>
  <si>
    <t>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t>
  </si>
  <si>
    <t>Ngoài việc điều khiển tốc độ gió, phân phối gió và nhiệt độ, hệ thống điều hòa tự động còn kiểm soát yếu tố nào của hệ thống điều hòa không khí?</t>
  </si>
  <si>
    <t>Hệ thống hoạt động như thế nào khi chế độ TỰ ĐỘNG được kích hoạt?</t>
  </si>
  <si>
    <t>Để kích hoạt chế độ Tự động, trước tiên cần nhấn nút nào trên thanh Điều hòa?</t>
  </si>
  <si>
    <t>Sau khi mở giao diện điều khiển hệ thống điều hòa tự động, cần nhấn nút nào để kích hoạt chế độ Tự động?</t>
  </si>
  <si>
    <t>Hệ thống điều hòa tự động sẽ chuyển sang chế độ nào nếu tốc độ quạt được thay đổi thủ công?</t>
  </si>
  <si>
    <t>Hệ thống điều hòa tự động sẽ chuyển sang chế độ nào nếu hướng gió được thay đổi thủ công?</t>
  </si>
  <si>
    <t>Những thao tác thủ công nào có thể làm hệ thống điều hòa tự động chuyển từ Chế độ Tự động sang Chế độ Thủ công?</t>
  </si>
  <si>
    <t>Trong điều kiện môi trường nóng, chế độ nào có thể được tự động chọn để tăng tốc độ làm mát khoang cabin?</t>
  </si>
  <si>
    <t>Việc tự động chọn chế độ tuần hoàn gió trong điều kiện nóng giúp đạt được những lợi ích gì?</t>
  </si>
  <si>
    <t>Khuyến nghị đầu tiên để tăng sự thuận tiện và thoải mái khi sử dụng hệ thống điều hòa là gì?</t>
  </si>
  <si>
    <t>Để tối ưu hóa phân phối gió, người dùng được khuyến nghị thực hiện điều gì đối với các cửa gió?</t>
  </si>
  <si>
    <t>Nên điều chỉnh thông số nào khi cần để đạt được sự thoải mái tốt nhất?</t>
  </si>
  <si>
    <t>Chế độ tuần hoàn gió có thể được tự động chọn trong điều kiện môi trường nào?</t>
  </si>
  <si>
    <t>Việc giảm mức tiêu thụ năng lượng được đề cập gắn liền với chức năng tự động nào của hệ thống điều hòa?</t>
  </si>
  <si>
    <t>Người lái có thể điều khiển và điều chỉnh thủ công tất cả cài đặt của hệ thống điều hòa tự động thông qua thiết bị nào?</t>
  </si>
  <si>
    <t>Vận hành thủ công
Người lái có thể điều khiển và điều chỉnh thủ công tất cả cài đặt hệ thống điều hòa tự động thông qua Màn hình thông tin giải trí.
Để kích hoạt chế độ thủ công khi chế độ tự động đang được kích hoạt:
Chế độ thủ công được kích hoạt khi bất kỳ cài đặt nào sau đây được thay đổi thủ công: tốc độ quạt, hướng gió, A/C, Max A/C hoặc chế độ khử mờ.</t>
  </si>
  <si>
    <t>Chế độ thủ công được kích hoạt khi những cài đặt nào của hệ thống điều hòa tự động được thay đổi thủ công?</t>
  </si>
  <si>
    <t>Chức năng sưởi tan băng và khử mờ kính chắn gió trước có thể tác động lên những khu vực kính nào?</t>
  </si>
  <si>
    <t>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t>
  </si>
  <si>
    <t>Làm thế nào để bật hoặc tắt chức năng sưởi tan băng/khử mờ kính chắn gió trước?</t>
  </si>
  <si>
    <t>Kính chắn gió bị mờ có thể gây ra những hậu quả gì đối với người lái xe?</t>
  </si>
  <si>
    <t>Trong điều kiện nào kính chắn gió có thể bị mờ từ bên ngoài khi luồng khí lạnh được hướng vào kính?</t>
  </si>
  <si>
    <t>Nếu kính chắn gió bị mờ từ bên ngoài, người lái nên kích hoạt những chức năng nào?</t>
  </si>
  <si>
    <t>Hệ thống điều hòa tự động lọc không khí đi vào để loại bỏ những loại chất nào?</t>
  </si>
  <si>
    <t>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t>
  </si>
  <si>
    <t>Khi lái xe qua khu vực có rất nhiều bụi hoặc ô nhiễm, khuyến nghị sử dụng chế độ nào để giảm lượng chất gây ô nhiễm đi vào khoang cabin?</t>
  </si>
  <si>
    <t>Bộ ion hóa không khí hoạt động như thế nào để hỗ trợ cải thiện chất lượng không khí trong khoang hành khách?</t>
  </si>
  <si>
    <t>Làm thế nào để kích hoạt hoặc tắt Bộ ion hóa không khí?</t>
  </si>
  <si>
    <t>Khuyến nghị nào được đưa ra để giúp duy trì Bộ lọc không khí cabin và Hệ thống điều hòa tự động?</t>
  </si>
  <si>
    <t>Chế độ tuần hoàn gió giúp hỗ trợ việc lưu thông không khí như thế nào trong khoang cabin xe?</t>
  </si>
  <si>
    <t>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t>
  </si>
  <si>
    <t>Làm thế nào để thay đổi chế độ tuần hoàn gió?</t>
  </si>
  <si>
    <t>Điều gì có thể xảy ra nếu chế độ tuần hoàn trong đang bật nhưng chức năng làm mát đang tắt?</t>
  </si>
  <si>
    <t>Tại sao không nên sử dụng chế độ lấy gió ngoài khi trời mưa?</t>
  </si>
  <si>
    <t>Cần thực hiện điều gì để đảm bảo hiệu suất tối ưu của hệ thống điều hòa tự động?</t>
  </si>
  <si>
    <t>Các cửa hút gió bên ngoài nằm ở đâu và cần được giữ sạch để làm gì?</t>
  </si>
  <si>
    <t xml:space="preserve">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t>
  </si>
  <si>
    <t>Không nên đỗ xe dưới tán cây lá nhỏ hoặc bên dưới các đường thoát nước lộ thiên của mái nhà vì những lý do gì?</t>
  </si>
  <si>
    <t>Bộ lọc không khí khoang hành khách có vai trò gì và khi nào cần được thay thế?</t>
  </si>
  <si>
    <t>Trong điều kiện ô nhiễm nặng hoặc nhiều bụi, khuyến nghị đối với bộ lọc không khí cabin là gì?</t>
  </si>
  <si>
    <t>Tại sao điều hòa không khí (AC) cần được vận hành vài phút mỗi tháng bất kể thời tiết hoặc thời điểm trong năm?</t>
  </si>
  <si>
    <t>Để đạt hiệu suất tốt nhất, Hệ thống điều hòa tự động cần được bảo dưỡng như thế nào?</t>
  </si>
  <si>
    <t>Những hạng mục nào được bao gồm trong công tác bảo dưỡng Hệ thống điều hòa tự động?</t>
  </si>
  <si>
    <t>Việc bảo dưỡng Hệ thống điều hòa phải do ai thực hiện?</t>
  </si>
  <si>
    <t>Trước khi ngắt bất kỳ kết nối nào của hệ thống điều hòa, yêu cầu gì đối với môi chất lạnh?</t>
  </si>
  <si>
    <t>Những hậu quả nào có thể xảy ra nếu xả môi chất lạnh trực tiếp ra khí quyển?</t>
  </si>
  <si>
    <t>Có thể sử dụng bộ phận nào để khử mờ kính chắn gió sau?</t>
  </si>
  <si>
    <t>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t>
  </si>
  <si>
    <t>Làm thế nào để bật hoặc tắt chức năng khử mờ kính chắn gió sau?</t>
  </si>
  <si>
    <t>Bộ khử mờ phía sau sẽ tự động thực hiện điều gì sau khi hoạt động?</t>
  </si>
  <si>
    <t>Ứng dụng Cài đặt được sử dụng để điều khiển và điều chỉnh những gì?</t>
  </si>
  <si>
    <t>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t>
  </si>
  <si>
    <t>Những menu Cài đặt nào được liệt kê là khả dụng trong hệ thống?</t>
  </si>
  <si>
    <t>Có những cách nào để truy cập Ứng dụng Cài đặt?</t>
  </si>
  <si>
    <t>Khi sử dụng cách truy cập từ Thư viện ứng dụng, người dùng cần nhấn vào đâu trên màn hình cảm ứng?</t>
  </si>
  <si>
    <t>Khi truy cập thông qua Trung tâm thông báo, người dùng cần thực hiện những bước nào?</t>
  </si>
  <si>
    <t>Cài đặt thiết bị được sử dụng để quản lý kết nối giữa xe và những loại thiết bị nào?</t>
  </si>
  <si>
    <t>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
Có thể kết nối thiết bị bằng bất kỳ phương pháp nào sau đây:
Qua Bluetooth - Đi tới cài đặt Bluetooth trên thiết bị của bạn và chọn tên xe của bạn.
Qua cổng USB - Xem &gt; Cổng USB &amp; Ổ cắm điện.
Qua Kết nối thiết bị -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 Cho phép đặt lại khóa chia sẻ trước.</t>
  </si>
  <si>
    <t>Cài đặt thiết bị cho phép người dùng thực hiện những thao tác nào đối với điện thoại hoặc thiết bị đa phương tiện?</t>
  </si>
  <si>
    <t>Có những cách nào để truy cập vào mục Cài đặt thiết bị?</t>
  </si>
  <si>
    <t>Sau khi mở Thư viện ứng dụng hoặc Trung tâm thông báo, cần chọn những mục nào để vào Cài đặt thiết bị?</t>
  </si>
  <si>
    <t>Có thể kết nối thiết bị với xe bằng những phương pháp nào?</t>
  </si>
  <si>
    <t>Để kết nối thiết bị qua Bluetooth, người dùng cần thực hiện thao tác gì trên thiết bị của mình?</t>
  </si>
  <si>
    <t>Hệ thống sẽ yêu cầu xác nhận điều gì khi ghép nối thiết bị Bluetooth lần đầu?</t>
  </si>
  <si>
    <t>Để ghép nối thủ công thiết bị qua Bluetooth, xe phải ở trạng thái hoặc tốc độ như thế nào?</t>
  </si>
  <si>
    <t>Điện thoại đã được ghép nối trước đó có thể tự động kết nối lại khi xe đang di chuyển hay không?</t>
  </si>
  <si>
    <t>Chức năng "Khóa chia sẻ trước cho Kết nối không dây" cho phép người dùng thực hiện thao tác gì?</t>
  </si>
  <si>
    <t>Cài đặt Wi‑Fi được sử dụng để quản lý những kết nối nào?</t>
  </si>
  <si>
    <t>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
Nhấn Ngắt kết nối.
Để làm mới danh sách thiết bị đã kết nối:
Nhấn nút Làm mới.
Hoặc
Chờ danh sách tự động cập nhật sau mỗi 5 giây.</t>
  </si>
  <si>
    <t>Có những cách nào để truy cập mục Cài đặt Wi‑Fi?</t>
  </si>
  <si>
    <t>Làm thế nào để bật hoặc tắt Wi‑Fi trên xe?</t>
  </si>
  <si>
    <t>Để kết nối với một mạng Wi‑Fi khả dụng, người dùng cần thực hiện những bước nào?</t>
  </si>
  <si>
    <t>Sau khi kết nối Wi‑Fi thành công, mạng đã kết nối sẽ được hiển thị ở đâu?</t>
  </si>
  <si>
    <t>Làm thế nào để ngắt kết nối hoặc quên một mạng Wi‑Fi?</t>
  </si>
  <si>
    <t>Để kết nối với một mạng Wi‑Fi ẩn, người dùng cần thực hiện những bước nào?</t>
  </si>
  <si>
    <t>Có những cách nào để truy cập Cài đặt Trợ lý giọng nói?</t>
  </si>
  <si>
    <t>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 Cài đặt giọng vùng miền và giới tính mặc định cho phản hồi của trợ lý giọng nói.
Chế độ phản hồi - Điều khiển kiểu tương tác.
Hiển thị phụ đề - Khi Trợ lý ảo phản hồi lệnh của bạn, phụ đề sẽ luôn xuất hiện trên màn hình.
Hiển thị lời nói của bạn - Khi xe phát hiện lời nói của bạn, xe sẽ hiển thị bản chép lời trên màn hình để bạn dễ tham khảo và xác nhận.
Cụm từ kích hoạt: “VinFast ơi” hoặc “Hey VinFast” - Nói cụm từ kích hoạt để kích hoạt Trợ lý ảo và sử dụng lệnh thoại.
Lời chào bằng giọng nói khi khởi động - Khi xe khởi động, Trợ lý ảo chào bạn và chủ động đưa ra hướng dẫn hữu ích.
Chế độ duy trì Trợ lý ảo - Bật tính năng đặt câu hỏi tiếp nối mà không cần lặp lại cụm từ kích hoạt.
Thời gian duy trì cuộc trò chuyện (giây) -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t>
  </si>
  <si>
    <t>Chế độ cơ bản của Trợ lý ảo cho phép người dùng thực hiện những chức năng gì?</t>
  </si>
  <si>
    <t>Cài đặt Giọng nói mặc định dùng để thiết lập những tùy chọn nào cho trợ lý giọng nói?</t>
  </si>
  <si>
    <t>Tính năng Hiển thị phụ đề hoạt động như thế nào khi Trợ lý ảo phản hồi lệnh?</t>
  </si>
  <si>
    <t>Tính năng Hiển thị lời nói của bạn có chức năng gì?</t>
  </si>
  <si>
    <t>Những cụm từ kích hoạt nào có thể được sử dụng để kích hoạt Trợ lý ảo?</t>
  </si>
  <si>
    <t>Lời chào bằng giọng nói khi khởi động hoạt động khi nào?</t>
  </si>
  <si>
    <t>Chế độ duy trì Trợ lý ảo và Thời gian duy trì cuộc trò chuyện có chức năng gì?</t>
  </si>
  <si>
    <t>Cài đặt âm thanh cho phép người dùng điều chỉnh những mục nào?</t>
  </si>
  <si>
    <t>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t>
  </si>
  <si>
    <t>Nút Đặt lại có tác dụng gì đối với các cài đặt âm lượng và giá trị mặc định sau khi đặt lại là bao nhiêu?</t>
  </si>
  <si>
    <t>Điều gì xảy ra với âm lượng của nguồn đang phát khi có cuộc gọi đến?</t>
  </si>
  <si>
    <t>Bộ cân bằng âm thanh được sử dụng để làm gì?</t>
  </si>
  <si>
    <t>Vị trí loa mặc định trong mục Vùng tập trung là gì?</t>
  </si>
  <si>
    <t>Cài đặt hiển thị cho phép người dùng điều chỉnh những mục nào?</t>
  </si>
  <si>
    <t>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t>
  </si>
  <si>
    <t>Có những cách nào để truy cập Cài đặt hiển thị trên xe?</t>
  </si>
  <si>
    <t>Chế độ thích ứng trong mục Độ sáng hoạt động như thế nào?</t>
  </si>
  <si>
    <t>Khi Chủ đề tự động được bật, hệ thống sẽ chuyển đổi giữa các chủ đề như thế nào?</t>
  </si>
  <si>
    <t>Hình nền mặc định trong cài đặt Hình nền là hình ảnh nào?</t>
  </si>
  <si>
    <t>Cài đặt bảo mật cho phép người dùng tùy chỉnh những chức năng nào?</t>
  </si>
  <si>
    <t>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 Còi / Cả hai).
Giám sát GPS – Định kỳ kiểm tra vị trí xe trong khi xe tắt và kích hoạt cảnh báo trộm nếu xe bị di chuyển. Tính năng này sẽ bị hủy kích hoạt trong lần khởi động tiếp theo.</t>
  </si>
  <si>
    <t>Giới hạn địa lý hoạt động như thế nào khi xe di chuyển ra khỏi khu vực đã được thiết lập?</t>
  </si>
  <si>
    <t>Hồ sơ nào có quyền chỉnh sửa cài đặt Giới hạn địa lý?</t>
  </si>
  <si>
    <t>Giới hạn thời gian là gì và điều gì xảy ra khi xe được lái vượt quá khoảng thời gian đã cài đặt?</t>
  </si>
  <si>
    <t>Hồ sơ nào có quyền chỉnh sửa cài đặt Giới hạn thời gian?</t>
  </si>
  <si>
    <t>Chế độ người lạ có đặc điểm gì đối với người lái và các tính năng của xe?</t>
  </si>
  <si>
    <t>Tính năng Báo động chống trộm sẽ thực hiện những cảnh báo nào khi phát hiện khả năng trộm cắp?</t>
  </si>
  <si>
    <t>Tính năng Giám sát GPS hoạt động như thế nào khi xe đang tắt?</t>
  </si>
  <si>
    <t>Tính năng Ra/vào dễ dàng hoạt động như thế nào khi được bật?</t>
  </si>
  <si>
    <t xml:space="preserve">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
Ghế
Ra/vào dễ dàng - Khi bật, ghế người lái di chuyển để cho phép ra khỏi xe dễ dàng.
Phát hiện trẻ em trong xe (CPD) (nếu được trang bị) -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 Gương chiếu hậu bên ngoài sẽ tự động gập khi xe được khóa.
Tự động hạ gương khi lùi -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 10 / 15 / 20 / 25).
Phản hồi khóa/mở khóa – Chọn kiểu phản hồi khi xe được khóa / mở khóa (Tắt / Đèn / Còi / Cả hai).
Tự động đóng cửa sổ trời (nếu được trang bị) – Chọn bộ phận cửa sổ trời sẽ tự động đóng khi phát hiện mưa (Tắt / Kính / Kính &amp; Tấm che).
Cửa sổ
Đóng cửa sổ khi khóa - Tự động đóng tất cả cửa sổ khi xe được khóa.
Gạt mưa
Gạt mưa sau tự động - Tự động kích hoạt gạt mưa sau khi xe ở số Lùi (R).
Chế độ bảo dưỡng gạt mưa -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t>
  </si>
  <si>
    <t>Tính năng Phát hiện trẻ em trong xe (CPD) có chức năng gì?</t>
  </si>
  <si>
    <t>Ở CPD Mức 2, hệ thống sẽ thực hiện những hành động nào để cảnh báo người lái và hỗ trợ trẻ em trong xe?</t>
  </si>
  <si>
    <t>Tính năng Khóa khi rời xa xe hoạt động trong điều kiện nào?</t>
  </si>
  <si>
    <t>Tính năng Khóa cửa theo tốc độ sẽ tự động khóa cửa khi nào?</t>
  </si>
  <si>
    <t>Cài đặt đèn cho phép người dùng tùy chỉnh những nhóm chức năng nào?</t>
  </si>
  <si>
    <t>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
Đèn nội thất
Đèn trần – Điều khiển đèn trần (Tắt / Bật /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 30 giây / 60 giây / 90 giây / 120 giây).</t>
  </si>
  <si>
    <t>Tính năng Đèn trần cho phép lựa chọn những chế độ điều khiển nào?</t>
  </si>
  <si>
    <t>Tính năng Đèn chào mừng hoạt động khi nào?</t>
  </si>
  <si>
    <t>Tính năng Đèn chờ dẫn đường hoạt động như thế nào sau khi người dùng rời khỏi xe?</t>
  </si>
  <si>
    <t>Trang Giới thiệu hiển thị những nhóm thông tin nào?</t>
  </si>
  <si>
    <t>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t>
  </si>
  <si>
    <t>Trang Xe hiển thị những thông tin gì về xe?</t>
  </si>
  <si>
    <t>Làm thế nào để thay đổi Tên xe và tên xe được phép có tối đa bao nhiêu ký tự?</t>
  </si>
  <si>
    <t>Bản cập nhật phần mềm có thể được tải xuống thông qua những phương thức nào?</t>
  </si>
  <si>
    <t>Tùy chọn Tải xuống qua dữ liệu di động hoạt động như thế nào khi không có kết nối Wi‑Fi?</t>
  </si>
  <si>
    <t>Trang eSIM cung cấp những thông tin gì liên quan đến kết nối mạng di động của hệ thống thông tin giải trí?</t>
  </si>
  <si>
    <t>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t>
  </si>
  <si>
    <t>Những thông tin nào có thể được hiển thị trên trang eSIM?</t>
  </si>
  <si>
    <t>Làm thế nào để đặt lại thiết bị truy cập mạng LTE/4G?</t>
  </si>
  <si>
    <t>Để mua thêm dữ liệu, người dùng cần thực hiện những bước nào?</t>
  </si>
  <si>
    <t>Sau khi mua dữ liệu thành công, thông tin chi tiết sẽ được cập nhật ở đâu?</t>
  </si>
  <si>
    <t>Quản lý bộ nhớ được sử dụng để làm gì?</t>
  </si>
  <si>
    <t>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t>
  </si>
  <si>
    <t>Người dùng có thể sắp xếp danh sách ứng dụng theo những tiêu chí nào?</t>
  </si>
  <si>
    <t>Có những cách nào để gỡ cài đặt một ứng dụng bên thứ ba?</t>
  </si>
  <si>
    <t>Làm thế nào để xóa tất cả bộ nhớ đệm hoặc tất cả dữ liệu trên hệ thống?</t>
  </si>
  <si>
    <t>Có được phép gỡ cài đặt ứng dụng hoặc xóa bộ nhớ đệm/dữ liệu khi đang lái xe hay không?</t>
  </si>
  <si>
    <t>Pin&amp;Sac</t>
  </si>
  <si>
    <t>Người dùng được cảnh báo tránh tiếp xúc với những bộ phận nào của hệ thống điện áp cao (HV)?</t>
  </si>
  <si>
    <t>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t>
  </si>
  <si>
    <t>Những hậu quả nào có thể xảy ra nếu tiếp xúc với các bộ phận điện áp cao, kể cả khi pin yếu hoặc đã hết điện?</t>
  </si>
  <si>
    <t>Người dùng nên làm gì trong trường hợp hiếm gặp xảy ra cháy xe?</t>
  </si>
  <si>
    <t>Tại sao không được tự ý tháo hoặc thay thế các bộ phận, cáp hoặc đầu nối điện áp cao?</t>
  </si>
  <si>
    <t>Cáp và dây điện điện áp cao được nhận biết bằng những đặc điểm nào?</t>
  </si>
  <si>
    <t>Xe có thể được sạc bằng những loại thiết bị sạc nào?</t>
  </si>
  <si>
    <t>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t>
  </si>
  <si>
    <t>Xe được trang bị loại kết nối sạc nào?</t>
  </si>
  <si>
    <t>Làm thế nào để dừng sạc và mở khóa bộ sạc di động khi đang sạc?</t>
  </si>
  <si>
    <t>Bộ sạc di động sẽ không hoạt động trong trường hợp nào?</t>
  </si>
  <si>
    <t>Tại sao cần làm quen với hướng dẫn vận hành của từng trạm sạc trước khi sử dụng?</t>
  </si>
  <si>
    <t>Loại đầu nối nào được sử dụng cho sạc AC và loại đầu nối nào được sử dụng cho sạc DC?</t>
  </si>
  <si>
    <t>Người dùng cần làm gì nếu phát hiện mùi hoặc khói bất thường trong quá trình sạc?</t>
  </si>
  <si>
    <t>Điều gì có thể xảy ra khi tiếp xúc với nguồn điện điện áp cao hoặc sử dụng thiết bị sạc không an toàn?</t>
  </si>
  <si>
    <t>Xe điện có thể được sạc bằng những phương pháp sạc nào?</t>
  </si>
  <si>
    <t>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
Màn hình trạng thái sạc pin .
Dừng sạc : Để dừng sạc.
Để dừng sạc từ Màn hình thông tin giải trí:
Nhấn Dừng sạc .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t>
  </si>
  <si>
    <t>Những yếu tố nào có thể ảnh hưởng đến thời gian cần thiết để sạc xe?</t>
  </si>
  <si>
    <t>Trước khi bắt đầu sạc, người dùng cần kiểm tra điều gì về thiết bị sạc?</t>
  </si>
  <si>
    <t>Điều gì xảy ra với tay cầm sạc sau khi quá trình sạc được bắt đầu?</t>
  </si>
  <si>
    <t>Khi xe được sạc đầy 100% hoặc đạt đến mục tiêu sạc đã cài đặt, hệ thống sẽ làm gì?</t>
  </si>
  <si>
    <t>Nắp cổng sạc nằm ở vị trí nào trên xe?</t>
  </si>
  <si>
    <t>Để mở nắp cổng sạc, xe phải được chuyển về vị trí số nào?</t>
  </si>
  <si>
    <t>Sau khi cắm tay cầm sạc, hệ thống sẽ thực hiện quá trình nào trước khi xe bắt đầu sạc?</t>
  </si>
  <si>
    <t>Quá trình sạc sẽ không bắt đầu trong những trường hợp nào?</t>
  </si>
  <si>
    <t>Các trạng thái đèn báo cổng sạc cho biết điều gì khi xe đang sạc, sạc hoàn tất, lỗi sạc hoặc chưa kết nối?</t>
  </si>
  <si>
    <t>Những thông tin nào về trạng thái sạc được hiển thị trên Màn hình thông tin giải trí?</t>
  </si>
  <si>
    <t>Làm thế nào để dừng sạc từ Màn hình thông tin giải trí của xe?</t>
  </si>
  <si>
    <t>Người dùng cần lưu ý gì khi kết nối hoặc tháo tay cầm sạc để tránh nguy cơ điện giật hoặc cháy?</t>
  </si>
  <si>
    <t>Những nguyên nhân nào có thể dẫn đến lỗi xác thực sạc sau khi kết nối tay cầm sạc với xe?</t>
  </si>
  <si>
    <t>Cần thực hiện những bước nào nếu quá trình sạc không bắt đầu sau khi tay cầm sạc đã được kết nối với xe?</t>
  </si>
  <si>
    <t>Xe được trang bị những loại pin nào và chúng nằm ở vị trí nào trên xe?</t>
  </si>
  <si>
    <t>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t>
  </si>
  <si>
    <t>Người dùng nên liên hệ với đâu nếu cần kiểm tra Ắc quy 12V hoặc pin điện áp cao (HV)?</t>
  </si>
  <si>
    <t>Việc duy trì hệ thống pin ở tình trạng tốt mang lại lợi ích gì cho xe?</t>
  </si>
  <si>
    <t>Người dùng được khuyến nghị làm gì khi trạng thái sạc của pin điện áp cao thấp hơn 5%?</t>
  </si>
  <si>
    <t>Tại sao cần tránh để pin điện áp cao xả xuống mức 0%?</t>
  </si>
  <si>
    <t>Ngưỡng cảnh báo pin có thể được điều chỉnh thông qua thiết bị nào?</t>
  </si>
  <si>
    <t>Xe sử dụng nguồn năng lượng nào để sạc lại Ắc quy 12V?</t>
  </si>
  <si>
    <t>Những yếu tố nào có thể làm thay đổi quãng đường di chuyển thực tế của xe?</t>
  </si>
  <si>
    <t>Cách lái xe và tải trọng có ảnh hưởng đến quãng đường di chuyển của xe hay không?</t>
  </si>
  <si>
    <t>Điều kiện giao thông, địa hình, thời tiết và tình trạng pin có thể ảnh hưởng như thế nào đến quãng đường di chuyển của xe?</t>
  </si>
  <si>
    <t>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
Hoặc, nhấn Pin trong Khu vực Hiển thị dành cho người lái, nếu có.
Trạng thái sạc
Dừng sạc
Cài đặt sạc
Để truy cập Cài đặt sạc:
Nhấn Thư viện ứng dụng  &gt; Ứng dụng EV .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
Hoặc, nhấn vào Pin trong Khu vực Hiển thị dành cho người lái.
Nhấn Cài đặt inline Rectangle.
Cuộn đến Giới hạn dòng sạc và điều chỉnh cài đặt bằng cách nhấn + /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t>
  </si>
  <si>
    <t>Người dùng cần làm gì khi trạng thái sạc của pin điện áp cao thấp hơn 5%?</t>
  </si>
  <si>
    <t>Ứng dụng Pin EV hiển thị những thông tin gì về pin điện áp cao và hệ thống sạc của xe?</t>
  </si>
  <si>
    <t>Có những cách nào để truy cập Ứng dụng Pin EV?</t>
  </si>
  <si>
    <t>Những cài đặt nào có thể khả dụng trong mục Cài đặt sạc?</t>
  </si>
  <si>
    <t>Mục tiêu sạc là gì?</t>
  </si>
  <si>
    <t>Điều gì xảy ra nếu người dùng cài đặt Mục tiêu sạc thấp hơn SOC hiện tại của pin?</t>
  </si>
  <si>
    <t>Giới hạn dòng sạc dùng để điều chỉnh yếu tố nào khi sạc bằng trạm sạc AC?</t>
  </si>
  <si>
    <t>Nhắc nhở mức pin có chức năng gì và giá trị mặc định của cài đặt này là bao nhiêu?</t>
  </si>
  <si>
    <t>Khi pin đạt đến ngưỡng nhắc nhở đã cài đặt, hệ thống sẽ thực hiện những gì?</t>
  </si>
  <si>
    <t>Lịch sạc AC được sử dụng để làm gì?</t>
  </si>
  <si>
    <t>Để thiết lập Lịch sạc AC, người dùng cần điều chỉnh những thông tin thời gian nào?</t>
  </si>
  <si>
    <t>Khi không sử dụng xe trong thời gian dài (2–3 tuần), nên duy trì dung lượng pin ở mức bao nhiêu?</t>
  </si>
  <si>
    <t>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t>
  </si>
  <si>
    <t>Những yếu tố nào được nêu là có thể làm tiêu hao pin nhanh hơn khi vận hành xe?</t>
  </si>
  <si>
    <t>Thói quen tăng tốc đột ngột và thường xuyên ảnh hưởng như thế nào đến pin điện áp cao?</t>
  </si>
  <si>
    <t>Tại sao không nên để pin điện áp cao cạn hoàn toàn (0%) và khi nào cần sạc pin ngay?</t>
  </si>
  <si>
    <t>Tại sao không nên đỗ hoặc cất giữ xe trong môi trường nhiệt độ cao trong thời gian dài?</t>
  </si>
  <si>
    <t>Cần làm gì nếu xe bị hư hỏng do ngập nước, va chạm, cháy hoặc các sự kiện tương tự?</t>
  </si>
  <si>
    <t>Mức dung lượng pin (SOC) nào được khuyến nghị khi cất giữ xe và trong bao lâu thì cần bảo dưỡng pin?</t>
  </si>
  <si>
    <t>Để tối ưu tuổi thọ pin, nên cài đặt giới hạn sạc ở mức SOC nào và hạn chế điều gì?</t>
  </si>
  <si>
    <t>Nếu xe không phản hồi, không mở khóa, không mở cửa hoặc không sạc, nguyên nhân có thể là gì và cần làm gì?</t>
  </si>
  <si>
    <t>Để đạt hiệu suất pin tối ưu, khuyến nghị sạc đầy pin 100% với tần suất như thế nào?</t>
  </si>
  <si>
    <t>Khuyến nghị nào được đưa ra để bảo vệ pin khi đỗ xe dưới điều kiện thời tiết nóng?</t>
  </si>
  <si>
    <t>Khi pin điện áp cao hoặc các bộ phận điện áp cao bị hư hỏng, người dùng cần lưu ý điều gì về an toàn?</t>
  </si>
  <si>
    <t>Việc cất giữ xe hơn 6 tháng mà không thực hiện bảo dưỡng cần thiết có thể gây ra hậu quả gì?</t>
  </si>
  <si>
    <t>Tại sao nên hạn chế sử dụng sạc DC siêu nhanh để bảo vệ tuổi thọ pin?</t>
  </si>
  <si>
    <t>Những khuyến nghị vận hành nào giúp kéo dài tuổi thọ và duy trì hiệu suất của pin điện áp cao?</t>
  </si>
  <si>
    <t>Nhiệt độ môi trường nào được khuyến nghị tránh để xe tiếp xúc nhằm bảo vệ hiệu suất pin?</t>
  </si>
  <si>
    <t>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t>
  </si>
  <si>
    <t>Điều gì có thể xảy ra nếu xe thường xuyên tiếp xúc với nhiệt độ môi trường vượt quá giới hạn khuyến nghị?</t>
  </si>
  <si>
    <t>Chế độ tiêu thụ điện năng thấp được kích hoạt nhằm mục đích gì?</t>
  </si>
  <si>
    <t>Khi chế độ tiêu thụ điện năng thấp hoạt động, pin điện áp cao sẽ thay đổi cách hỗ trợ các thiết bị điện tử trên xe như thế nào?</t>
  </si>
  <si>
    <t>Người dùng cần làm gì khi xe đã chuyển sang chế độ tiêu thụ điện năng thấp?</t>
  </si>
  <si>
    <t>Điều gì có thể xảy ra với Ắc quy 12V khi chế độ tiêu thụ điện năng thấp được kích hoạt?</t>
  </si>
  <si>
    <t>Nếu Ắc quy 12V đã xả hết hoàn toàn trong chế độ tiêu thụ điện năng thấp, cần thực hiện những gì trước khi sạc pin điện áp cao?</t>
  </si>
  <si>
    <t>Chế độ lái nào được khuyến nghị sử dụng để tiết kiệm năng lượng?</t>
  </si>
  <si>
    <t>Tại sao không nên để pin điện áp cao xả hết hoàn toàn?</t>
  </si>
  <si>
    <t>Điều gì có thể xảy ra nếu pin điện áp cao bị để ở trạng thái hết điện trong thời gian dài?</t>
  </si>
  <si>
    <t>Baoduong</t>
  </si>
  <si>
    <t>Bộ lọc không khí cabin có chức năng ngăn những loại chất nào đi vào xe?</t>
  </si>
  <si>
    <t>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t>
  </si>
  <si>
    <t>Để đạt hiệu quả lọc tốt nhất, bộ lọc không khí cabin nên được thay thế theo điều gì?</t>
  </si>
  <si>
    <t>Trong điều kiện không khí ô nhiễm nặng hoặc nhiều bụi, cần thực hiện gì đối với bộ lọc không khí cabin?</t>
  </si>
  <si>
    <t>Dung dịch làm mát có vai trò gì trong hệ thống làm mát của xe?</t>
  </si>
  <si>
    <t>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t>
  </si>
  <si>
    <t>Để đảm bảo khả năng làm mát hiệu quả, khuyến nghị kiểm tra định kỳ hệ thống làm mát nhằm phát hiện những vấn đề gì?</t>
  </si>
  <si>
    <t>Trước khi kiểm tra hoặc châm thêm dung dịch làm mát, xe và hệ thống làm mát cần ở trạng thái như thế nào?</t>
  </si>
  <si>
    <t>Chỉ được sử dụng loại dung dịch làm mát nào cho xe điện và việc thay dung dịch làm mát cần được thực hiện bởi ai?</t>
  </si>
  <si>
    <t>Các bước chính để châm thêm dung dịch làm mát là gì?</t>
  </si>
  <si>
    <t>Mức dung dịch làm mát phải nằm trong khoảng nào trên bình chứa?</t>
  </si>
  <si>
    <t>Tại sao không được mở nắp bình chứa dung dịch làm mát khi hệ thống vẫn còn nóng?</t>
  </si>
  <si>
    <t>Cần làm gì nếu phát hiện rò rỉ trong bình chứa hoặc hệ thống dung dịch làm mát?</t>
  </si>
  <si>
    <t>Cần lưu ý gì khi xử lý dung dịch làm mát để tránh nguy hiểm cho người sử dụng?</t>
  </si>
  <si>
    <t>Khi châm bổ sung dung dịch làm mát, cần thực hiện việc bổ sung cho bao nhiêu bình chứa nước làm mát?</t>
  </si>
  <si>
    <t>Dung dịch rửa kính được sử dụng để làm gì và bình chứa dung dịch rửa kính nằm ở đâu?</t>
  </si>
  <si>
    <t>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t>
  </si>
  <si>
    <t>Cần thực hiện những bước nào để châm thêm dung dịch rửa kính?</t>
  </si>
  <si>
    <t>Tại sao không được chạm vào các bộ phận điện áp cao gần khu vực bình chứa dung dịch rửa kính?</t>
  </si>
  <si>
    <t>Trong điều kiện thời tiết lạnh, nên sử dụng loại dung dịch rửa kính nào và vì sao?</t>
  </si>
  <si>
    <t>Tại sao không nên bật gạt mưa khi không có nước hoặc dung dịch rửa kính?</t>
  </si>
  <si>
    <t>Vì sao không được pha nước với dung dịch rửa kính dùng ngay?</t>
  </si>
  <si>
    <t>Khi trời rất lạnh, chỉ nên châm đầy bao nhiêu dung dịch vào bình chứa và vì sao?</t>
  </si>
  <si>
    <t>Cần lưu ý gì khi sử dụng dung dịch rửa kính cô đặc?</t>
  </si>
  <si>
    <t>Những nguồn gây bẩn phổ biến nào có thể làm giảm hiệu quả hoạt động của lưỡi gạt mưa?</t>
  </si>
  <si>
    <t>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t>
  </si>
  <si>
    <t>Cần làm gì nếu lưỡi gạt mưa không lau sạch kính chắn gió đúng cách?</t>
  </si>
  <si>
    <t>Những dấu hiệu nào cho thấy lưỡi gạt mưa có thể cần được thay thế?</t>
  </si>
  <si>
    <t>Trước khi thay lưỡi gạt mưa phía trước hoặc phía sau, xe cần ở chế độ nào và cần kích hoạt chức năng gì?</t>
  </si>
  <si>
    <t>Sau khi thay lưỡi gạt mưa, cần thực hiện thao tác nào để đưa gạt mưa về vị trí đỗ?</t>
  </si>
  <si>
    <t>Tại sao không được nâng tay gạt mưa vượt quá vị trí được thiết kế?</t>
  </si>
  <si>
    <t>Điều gì có thể xảy ra nếu sử dụng hoặc để tay gạt mưa chạm vào kính chắn gió khi chưa lắp lưỡi gạt mưa?</t>
  </si>
  <si>
    <t>Khuyến nghị nào được đưa ra đối với việc sử dụng lưỡi gạt mưa thay thế?</t>
  </si>
  <si>
    <t>Những yếu tố nào có thể làm má phanh mòn nhanh hơn?</t>
  </si>
  <si>
    <t>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t>
  </si>
  <si>
    <t>Dấu hiệu nào cho biết má phanh đã hết tuổi thọ sử dụng và cần được kiểm tra?</t>
  </si>
  <si>
    <t>Việc tiếp tục lái xe khi má phanh đã mòn có thể gây ra những hậu quả gì?</t>
  </si>
  <si>
    <t>Má phanh bị ướt sau mưa lớn hoặc sau khi rửa xe có ảnh hưởng như thế nào đến hiệu quả phanh?</t>
  </si>
  <si>
    <t>Khi thay má phanh, cần tuân thủ khuyến nghị nào?</t>
  </si>
  <si>
    <t>Dầu phanh có vai trò gì trong hệ thống phanh thủy lực?</t>
  </si>
  <si>
    <t>Khi kiểm tra dầu phanh, mức dầu trong bình chứa phải nằm trong khoảng nào?</t>
  </si>
  <si>
    <t>Những nguyên nhân nào có thể khiến mức dầu phanh trong bình chứa giảm?</t>
  </si>
  <si>
    <t>Khi mức dầu phanh giảm bất thường hoặc đèn cảnh báo mức dầu phanh thấp bật sáng, người sử dụng cần làm gì?</t>
  </si>
  <si>
    <t>Những lưu ý và cảnh báo nào cần tuân thủ khi sử dụng và thay thế dầu phanh?</t>
  </si>
  <si>
    <t>Cầu chì và bộ ngắt mạch trên xe có chức năng gì?</t>
  </si>
  <si>
    <t>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t>
  </si>
  <si>
    <t>Hộp cầu chì của xe được bố trí ở những vị trí nào?</t>
  </si>
  <si>
    <t>Khi cầu chì bị cháy, hiện tượng nào sẽ xảy ra bên trong cầu chì?</t>
  </si>
  <si>
    <t>Khi thay cầu chì, cần sử dụng cầu chì như thế nào?</t>
  </si>
  <si>
    <t>Cần làm gì nếu cầu chì mới thay bị cháy ngay sau khi thay?</t>
  </si>
  <si>
    <t>Vì sao không được sử dụng cầu chì hoặc bộ ngắt mạch có định mức ampe lớn hơn quy định?</t>
  </si>
  <si>
    <t>Việc sử dụng cầu chì không đáp ứng thông số kỹ thuật chính hãng VinFast có thể gây ra những hậu quả gì?</t>
  </si>
  <si>
    <t>Vì sao cần tránh làm đổ chất lỏng lên các bộ phận điện của xe?</t>
  </si>
  <si>
    <t>Những vật liệu hoặc dụng cụ nào không được sử dụng để thay thế hoặc tháo cầu chì?</t>
  </si>
  <si>
    <t>Vì sao không được cố gắng sửa chữa cầu chì bị cháy hoặc sử dụng dây đồng, lá nhôm để thay thế tạm thời cầu chì?</t>
  </si>
  <si>
    <t>xe được trang bị loại đèn nào cho hệ thống đèn nội thất và đèn ngoại thất?</t>
  </si>
  <si>
    <t>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t>
  </si>
  <si>
    <t>Khi cần thay thế đèn trên xe, cần tuân thủ những yêu cầu nào?</t>
  </si>
  <si>
    <t>Những loại đèn ngoại thất nào được trang bị trên xe?</t>
  </si>
  <si>
    <t>Vì sao không thể thay thế riêng từng bộ phận của đèn LED?</t>
  </si>
  <si>
    <t>Khi đèn nội thất bị hỏng hoặc gặp lỗi, người sử dụng nên làm gì?</t>
  </si>
  <si>
    <t>Ắc quy 12 V trên xe có chức năng gì?</t>
  </si>
  <si>
    <t>Trong trường hợp nào ắc quy 12 V có thể bị cạn điện ngay cả khi các thiết bị điện đã tắt?</t>
  </si>
  <si>
    <t>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t>
  </si>
  <si>
    <t>Những lưu ý an toàn nào cần tuân thủ khi làm việc với ắc quy 12 V?</t>
  </si>
  <si>
    <t>Cần kiểm tra những hạng mục nào để đảm bảo ắc quy 12 V hoạt động tối ưu?</t>
  </si>
  <si>
    <t>Sau khi ngắt kết nối ắc quy, những chức năng nào của xe có thể cần được cài đặt lại?</t>
  </si>
  <si>
    <t>Những yếu tố nào ảnh hưởng đến hiệu suất và đặc tính lái của lốp xe?</t>
  </si>
  <si>
    <t>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t>
  </si>
  <si>
    <t>Vì sao cần duy trì áp suất lốp đúng quy định và không vượt quá giới hạn tải trọng của xe?</t>
  </si>
  <si>
    <t>Khi nào cần thay thế hoặc sửa chữa lốp xe?</t>
  </si>
  <si>
    <t>Áp suất lốp nên được kiểm tra với tần suất như thế nào?</t>
  </si>
  <si>
    <t>Khi kiểm tra lốp, cần kiểm tra những hạng mục nào ngoài áp suất lốp?</t>
  </si>
  <si>
    <t>Khi thay lốp, cần tuân thủ những yêu cầu nào về kích thước, loại và kiểu hoa lốp?</t>
  </si>
  <si>
    <t>Vì sao không nên xả bớt khí khỏi lốp khi lốp đang ấm?</t>
  </si>
  <si>
    <t>Lốp dự phòng được bố trí ở vị trí nào trên xe và cần được bảo quản như thế nào?</t>
  </si>
  <si>
    <t>Khi sử dụng lốp dự phòng, người lái cần tuân thủ những giới hạn và lưu ý nào?</t>
  </si>
  <si>
    <t>Những cảnh báo nào cần lưu ý khi sử dụng lốp dự phòng hoặc thay thế lốp không đúng quy định?</t>
  </si>
  <si>
    <t>Vì sao cần thường xuyên kiểm tra và duy trì áp suất lốp theo khuyến nghị?</t>
  </si>
  <si>
    <t>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t>
  </si>
  <si>
    <t>Áp suất lốp nên được kiểm tra trong điều kiện nào?</t>
  </si>
  <si>
    <t>Nhãn Thông tin Lốp và Tải trọng cung cấp những thông tin gì?</t>
  </si>
  <si>
    <t>Nhãn áp suất lốp được gắn ở vị trí nào trên xe?</t>
  </si>
  <si>
    <t>Lốp non hơi và lốp quá căng ảnh hưởng như thế nào đến độ mòn lốp và khả năng vận hành của xe?</t>
  </si>
  <si>
    <t>Các bước kiểm tra và điều chỉnh áp suất lốp được thực hiện như thế nào?</t>
  </si>
  <si>
    <t>Vì sao cần lắp lại nắp van sau khi kiểm tra hoặc điều chỉnh áp suất lốp?</t>
  </si>
  <si>
    <t>Cần làm gì nếu lốp không duy trì được áp suất sau khi bơm?</t>
  </si>
  <si>
    <t>Những rủi ro nào có thể xảy ra khi lái xe với lốp được bơm không đúng áp suất?</t>
  </si>
  <si>
    <t>Lốp được bơm không đúng áp suất có thể ảnh hưởng như thế nào đến tuổi thọ lốp và tiếng ồn khi xe vận hành?</t>
  </si>
  <si>
    <t>Hệ thống giám sát áp suất lốp (TPMS) có chức năng gì?</t>
  </si>
  <si>
    <t>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t>
  </si>
  <si>
    <t>Hệ thống TPMS sử dụng những thành phần nào để đo và hiển thị áp suất lốp?</t>
  </si>
  <si>
    <t>Mỗi cảm biến TPMS được gắn ở đâu và bao gồm những bộ phận nào?</t>
  </si>
  <si>
    <t>Khi pin của cảm biến TPMS hết, cần thực hiện xử lý như thế nào?</t>
  </si>
  <si>
    <t>Trong những trường hợp nào hệ thống TPMS sẽ hiển thị cảnh báo trên Màn hình thông tin giải trí?</t>
  </si>
  <si>
    <t>Khi nào cần nhận dạng lại (ghép lại mã nhận dạng) cảm biến TPMS?</t>
  </si>
  <si>
    <t>Người lái cần thực hiện những gì khi cảnh báo áp suất lốp xuất hiện trên màn hình?</t>
  </si>
  <si>
    <t>Vì sao TPMS không thể thay thế cho việc kiểm tra và bảo dưỡng lốp định kỳ?</t>
  </si>
  <si>
    <t>Vì sao cần thường xuyên kiểm tra áp suất của lốp dự phòng bằng đồng hồ đo áp suất?</t>
  </si>
  <si>
    <t>Việc sử dụng bộ sửa chữa lốp hoặc chất bịt kín lốp không được phê duyệt có thể ảnh hưởng như thế nào đến cảm biến TPMS?</t>
  </si>
  <si>
    <t>Chỉ báo mòn gai lốp có chức năng gì và khi nào cần thay lốp?</t>
  </si>
  <si>
    <t>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t>
  </si>
  <si>
    <t>Các chỉ báo mòn gai lốp được nhận biết như thế nào?</t>
  </si>
  <si>
    <t>Có thể sử dụng dụng cụ nào để đo chính xác độ sâu gai lốp còn lại?</t>
  </si>
  <si>
    <t>Vì sao lốp bên trái và bên phải cần có cùng độ sâu gai lốp?</t>
  </si>
  <si>
    <t>Những yếu tố nào có thể làm tăng độ mòn của lốp xe?</t>
  </si>
  <si>
    <t>Khi phát hiện lốp bị mòn hoặc hư hỏng, người sử dụng cần thực hiện việc gì?</t>
  </si>
  <si>
    <t>Khi thay lốp, cần tuân thủ những khuyến nghị nào về số lượng và kích thước lốp?</t>
  </si>
  <si>
    <t>Những điều kiện vận hành nào có thể khiến lốp mòn nhanh hơn và cần được kiểm tra thường xuyên?</t>
  </si>
  <si>
    <t>Lốp bị hư hỏng có thể ảnh hưởng như thế nào đến khả năng bám đường và an toàn khi lái xe?</t>
  </si>
  <si>
    <t>Khi xe chạy ở tốc độ cao hoặc trong điều kiện đường ướt, khả năng lái và phanh của xe bị ảnh hưởng như thế nào?</t>
  </si>
  <si>
    <t>Vì sao cần đảo lốp định kỳ?</t>
  </si>
  <si>
    <t>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t>
  </si>
  <si>
    <t>Đảo lốp mang lại những lợi ích gì đối với tuổi thọ lốp và hiệu suất vận hành của xe?</t>
  </si>
  <si>
    <t>Khi thực hiện đảo lốp cần kiểm tra những hạng mục nào?</t>
  </si>
  <si>
    <t>Nếu tình trạng mòn bất thường vẫn tiếp diễn sau khi đảo lốp, cần kiểm tra bộ phận nào?</t>
  </si>
  <si>
    <t>Sau khi đảo lốp cần đảm bảo những thông số nào đáp ứng giá trị quy định?</t>
  </si>
  <si>
    <t>Trong những trường hợp nào cần thay lốp ngay lập tức?</t>
  </si>
  <si>
    <t>Vì sao không được trộn lẫn lốp bố chéo và lốp bố tỏa tròn?</t>
  </si>
  <si>
    <t>Khi đảo lốp có hoa lốp bất đối xứng cần lưu ý điều gì?</t>
  </si>
  <si>
    <t>Sau khi đảo lốp, cần thực hiện những công việc gì trước khi đưa xe vào sử dụng?</t>
  </si>
  <si>
    <t>Mục đích của việc cân chỉnh và cân bằng bánh xe là gì?</t>
  </si>
  <si>
    <t>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t>
  </si>
  <si>
    <t>Trong những trường hợp nào có thể cần thực hiện cân chỉnh bánh xe?</t>
  </si>
  <si>
    <t>Khi nào cần cân bằng lại lốp và bánh xe?</t>
  </si>
  <si>
    <t>Vì sao có thể cần cân chỉnh bánh xe sau khi thay thế hoặc sửa chữa lốp do tai nạn va chạm?</t>
  </si>
  <si>
    <t>Việc lốp trước hoặc lốp sau bị mòn một bên cho thấy cần kiểm tra hoặc thực hiện điều gì?</t>
  </si>
  <si>
    <t>Sau khi tháo, sửa chữa và lắp lại lốp lên vành xe, có thể cần thực hiện công việc gì?</t>
  </si>
  <si>
    <t>Hiện tượng vô-lăng hoặc bánh xe rung khi lái ở tốc độ cao có thể cho thấy vấn đề gì?</t>
  </si>
  <si>
    <t>Khi xe bị lệch sang trái hoặc phải thay vì đi thẳng, cần thực hiện kiểm tra hoặc bảo dưỡng gì?</t>
  </si>
  <si>
    <t>Khi bánh trước bị va đập làm hư hỏng hệ thống treo, người sử dụng cần làm gì?</t>
  </si>
  <si>
    <t>Cân chỉnh bánh xe không đúng có thể gây ra những ảnh hưởng gì đối với lốp xe và an toàn khi vận hành?</t>
  </si>
  <si>
    <t>Vì sao cần rửa và vệ sinh xe thường xuyên, đặc biệt đối với xe vận hành ở khu vực ven biển hoặc trên đường có rải muối?</t>
  </si>
  <si>
    <t>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t>
  </si>
  <si>
    <t>Những bộ phận nào của xe cần được vệ sinh thường xuyên để đảm bảo tầm nhìn và an toàn khi lái xe?</t>
  </si>
  <si>
    <t>Khi vệ sinh các tấm thân xe, cần thực hiện những bước và sử dụng những loại dung dịch, dụng cụ nào?</t>
  </si>
  <si>
    <t>Khi vệ sinh bề mặt kính, cần sử dụng loại dung dịch nào và cần tránh sử dụng loại chất tẩy rửa nào?</t>
  </si>
  <si>
    <t>Những lưu ý an toàn nào cần tuân thủ khi sử dụng các sản phẩm vệ sinh và bảo dưỡng xe?</t>
  </si>
  <si>
    <t>Khi sử dụng máy rửa áp lực cao để vệ sinh xe, cần lưu ý những gì để tránh làm hư hỏng xe?</t>
  </si>
  <si>
    <t>Khi vệ sinh vành xe, cần sử dụng loại chất tẩy rửa và dụng cụ nào để bảo vệ lớp phủ của vành?</t>
  </si>
  <si>
    <t>Khi vệ sinh gầm xe, cần thực hiện những kiểm tra và lưu ý an toàn nào?</t>
  </si>
  <si>
    <t>Khi phát hiện hư hỏng hoặc ăn mòn ở gầm xe, người sử dụng cần làm gì?</t>
  </si>
  <si>
    <t>Khi sử dụng hệ thống rửa xe tự động, người lái cần tuân thủ những lưu ý và khuyến nghị nào để tránh làm hỏng xe?</t>
  </si>
  <si>
    <t>Vì sao radar, cảm biến và camera cần được vệ sinh thường xuyên?</t>
  </si>
  <si>
    <t>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t>
  </si>
  <si>
    <t>Những tác nhân nào có thể che khuất radar, cảm biến hoặc camera và ảnh hưởng đến hoạt động của hệ thống ADAS?</t>
  </si>
  <si>
    <t>Khi camera, radar hoặc cảm biến bị che khuất, hệ thống sẽ hiển thị cảnh báo gì và ở đâu?</t>
  </si>
  <si>
    <t>Cần vệ sinh radar, cảm biến và camera bằng những phương pháp hoặc dụng cụ nào?</t>
  </si>
  <si>
    <t>Nếu thông báo cảnh báo vẫn hiển thị sau khi đã vệ sinh radar, cảm biến hoặc camera, người sử dụng cần làm gì?</t>
  </si>
  <si>
    <t>Khi phát hiện hư hỏng ở camera, radar, cảm biến hoặc các bộ phận xung quanh chúng, cần thực hiện xử lý như thế nào?</t>
  </si>
  <si>
    <t>Trong những trường hợp nào hệ thống ADAS cần được hiệu chỉnh lại?</t>
  </si>
  <si>
    <t>Vì sao việc hiệu chỉnh lại hệ thống ADAS phải được thực hiện bởi kỹ thuật viên VinFast đã qua đào tạo?</t>
  </si>
  <si>
    <t>Những phương pháp vệ sinh hoặc dụng cụ nào không được sử dụng khi làm sạch radar, cảm biến và camera?</t>
  </si>
  <si>
    <t>Khi rửa xe hoặc lắp đặt phụ kiện, cần lưu ý những gì để tránh ảnh hưởng đến radar và cảm biến?</t>
  </si>
  <si>
    <t>Vì sao cần vệ sinh nội thất xe thường xuyên và nên sử dụng những dụng cụ, sản phẩm nào để vệ sinh?</t>
  </si>
  <si>
    <t>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t>
  </si>
  <si>
    <t>Những lưu ý nào cần tuân thủ khi vệ sinh các công tắc, nút điều khiển và các bề mặt nội thất của xe?</t>
  </si>
  <si>
    <t>Cần vệ sinh ghế xe và dây an toàn như thế nào để đảm bảo độ bền và hiệu quả sử dụng?</t>
  </si>
  <si>
    <t>Khi kiểm tra dây an toàn, cần chú ý những dấu hiệu nào và phải xử lý như thế nào nếu phát hiện hư hỏng?</t>
  </si>
  <si>
    <t>Những việc nào không được thực hiện khi vệ sinh hoặc bảo dưỡng dây an toàn?</t>
  </si>
  <si>
    <t>Khi bảo dưỡng khu vực có túi khí, cần tuân thủ những lưu ý và cảnh báo nào?</t>
  </si>
  <si>
    <t>Cần vệ sinh mặt trong kính cửa sổ bằng những sản phẩm và phương pháp nào để đảm bảo tầm nhìn?</t>
  </si>
  <si>
    <t>Khi vệ sinh Màn hình thông tin giải trí, cần tuân thủ những lưu ý gì để tránh gây hư hỏng?</t>
  </si>
  <si>
    <t>Khi vệ sinh thảm và thảm sàn, cần thực hiện những công việc gì để đảm bảo an toàn khi lái xe?</t>
  </si>
  <si>
    <t>Việc đặt hoặc cố định thảm sàn không đúng cách có thể gây ra những nguy cơ gì và cần tuân thủ những khuyến nghị nào?</t>
  </si>
  <si>
    <t>Vì sao cần thực hiện bảo dưỡng xe theo đúng lịch bảo dưỡng quy định?</t>
  </si>
  <si>
    <t>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t>
  </si>
  <si>
    <t>Ai được khuyến nghị thực hiện các công việc bảo dưỡng và sửa chữa trên xe?</t>
  </si>
  <si>
    <t>Chủ xe có những trách nhiệm gì đối với việc bảo dưỡng xe?</t>
  </si>
  <si>
    <t>Xe sẽ nhắc nhở người sử dụng về lịch bảo dưỡng bằng những hình thức nào?</t>
  </si>
  <si>
    <t>Những hạng mục nào được thay thế hoặc bảo dưỡng theo chu kỳ trong lịch bảo dưỡng?</t>
  </si>
  <si>
    <t>Những hạng mục nào cần được kiểm tra định kỳ trong mỗi cấp bảo dưỡng?</t>
  </si>
  <si>
    <t>Thông báo nhắc nhở bảo dưỡng được xác định dựa trên những yếu tố nào và khi nào sẽ được xóa?</t>
  </si>
  <si>
    <t>Những lưu ý nào cần tuân thủ đối với việc bảo dưỡng dung dịch làm mát pin điện áp cao và cụm truyền động điện?</t>
  </si>
  <si>
    <t>Trong những trường hợp nào cần thực hiện bảo dưỡng bổ sung ngoài lịch bảo dưỡng định kỳ?</t>
  </si>
  <si>
    <t>Những lưu ý và cảnh báo nào cần tuân thủ để tránh ảnh hưởng đến pin điện áp cao, hệ thống điện và điều kiện bảo hành của xe?</t>
  </si>
  <si>
    <t>Vì sao VinFast khuyến nghị sử dụng phụ tùng và phụ kiện chính hãng?</t>
  </si>
  <si>
    <t>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t>
  </si>
  <si>
    <t>Việc sử dụng hoặc lắp đặt phụ tùng, phụ kiện không chính hãng có thể gây ra những ảnh hưởng gì đối với xe và chế độ bảo hành?</t>
  </si>
  <si>
    <t>Bánh xe dự phòng được cất ở vị trí nào và được sử dụng trong trường hợp nào?</t>
  </si>
  <si>
    <t>Kích xe được sử dụng để làm gì và xe có bao nhiêu điểm nâng?</t>
  </si>
  <si>
    <t>Bộ sửa chữa lốp được sử dụng trong trường hợp nào và sau khi sử dụng cần thực hiện việc gì?</t>
  </si>
  <si>
    <t>Móc kéo được dùng để làm gì và được cất ở vị trí nào trên xe?</t>
  </si>
  <si>
    <t>Ốp vành bánh xe có chức năng gì và cần lưu ý điều gì khi tháo ốp vành?</t>
  </si>
  <si>
    <t>Những lưu ý và cảnh báo nào cần tuân thủ khi sử dụng tấm ngăn khoang hành lý?</t>
  </si>
  <si>
    <t>Thảm sàn có chức năng gì và cần tuân thủ những lưu ý nào khi lắp đặt, sử dụng?</t>
  </si>
  <si>
    <t>VinFast có chính sách như thế nào đối với việc bảo dưỡng và hỗ trợ các phụ kiện của bên thứ ba?</t>
  </si>
  <si>
    <t>Thongsokythuat</t>
  </si>
  <si>
    <t>Vì sao VinFast khuyến nghị chỉ sử dụng dung dịch, chất bôi trơn và phụ tùng chính hãng khi bảo dưỡng và sửa chữa xe?</t>
  </si>
  <si>
    <t>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 R134a
Dầu máy nén A/C - POE68
Dầu phanh - DOT 4
Dung dịch làm mát pin và động cơ - Dung dịch làm mát chống đông pha sẵn AF2100 (ASTM D3306) - Hỗn hợp 50% Glycol / 50% Nước
Dầu hộp số - CASTROL BOT352_B1
Ắc quy điện áp thấp - Ắc quy axit-chì 12V
Bộ lọc không khí cabin của Hệ thống điều hòa tự động -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t>
  </si>
  <si>
    <t>Những loại dung dịch, chất bôi trơn và phụ tùng nào được quy định sử dụng trên xe?</t>
  </si>
  <si>
    <t>Muốn biết tần suất kiểm tra và thay thế các loại dung dịch, chất bôi trơn và phụ tùng thì cần tham khảo tài liệu nào?</t>
  </si>
  <si>
    <t>Những bộ phận hoặc hệ thống nào chỉ được phép bảo dưỡng bởi kỹ thuật viên VinFast được ủy quyền?</t>
  </si>
  <si>
    <t>Khi sử dụng dầu phanh DOT 4 cần tuân thủ những yêu cầu và lưu ý nào?</t>
  </si>
  <si>
    <t>Những nguy cơ nào có thể xảy ra nếu sử dụng dầu phanh từ bình chứa đã mở hoặc bị nhiễm bẩn?</t>
  </si>
  <si>
    <t>Khi tiếp xúc với dầu phanh DOT 4, dung dịch làm mát chống đông hoặc dung dịch rửa kính, cần xử lý như thế nào?</t>
  </si>
  <si>
    <t>Việc sử dụng dung dịch, chất bôi trơn hoặc phụ tùng không đúng quy định có thể gây ra những ảnh hưởng gì đối với xe?</t>
  </si>
  <si>
    <t>Vì sao cần tránh để dầu phanh tiếp xúc với cáp điện, dây điện, đèn pha, các bộ phận nhựa và bề mặt sơn của xe?</t>
  </si>
  <si>
    <t>Nếu dầu phanh vô tình tiếp xúc với bề mặt sơn của xe, cần xử lý như thế nào?</t>
  </si>
  <si>
    <t>Số nhận dạng xe (VIN) là gì và được sử dụng để làm gì?</t>
  </si>
  <si>
    <t>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 Trên Màn hình thông tin giải trí. Xem &gt; Cài đặt &gt; Giới thiệu.</t>
  </si>
  <si>
    <t>Mã VIN được ghi trên nhãn thông tin xe ở vị trí nào?</t>
  </si>
  <si>
    <t>Mã VIN được khắc trên xe ở vị trí nào dưới ghế hành khách?</t>
  </si>
  <si>
    <t>Ngoài nhãn thông tin xe và dưới ghế hành khách, còn có thể tìm thấy mã VIN ở những vị trí nào?</t>
  </si>
  <si>
    <t>Làm thế nào để xem mã VIN trên Màn hình thông tin giải trí?</t>
  </si>
  <si>
    <t>Nhãn tuân thủ (Nhãn chứng nhận của nhà sản xuất) được đặt ở vị trí nào trên xe?</t>
  </si>
  <si>
    <t>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t>
  </si>
  <si>
    <t>Nhãn tuân thủ cung cấp những thông tin gì về xe?</t>
  </si>
  <si>
    <t>Những nguy cơ nào có thể xảy ra nếu xe bị chở quá tải?</t>
  </si>
  <si>
    <t>Biển số trước và sau của xe cần đáp ứng những yêu cầu gì khi lắp đặt?</t>
  </si>
  <si>
    <t>Vì sao không được gắn khung biển số bao quanh chu vi của biển số xe?</t>
  </si>
  <si>
    <t>Nhãn năng lượng được dán ở vị trí nào trên xe?</t>
  </si>
  <si>
    <t>Mức tiêu thụ năng lượng thực tế của xe có thể thay đổi do những yếu tố nào?</t>
  </si>
  <si>
    <t>Việc che khuất camera, radar hoặc cảm biến đỗ xe bởi khung biển số có thể ảnh hưởng như thế nào đến hoạt động của xe?</t>
  </si>
  <si>
    <t>Những thông tin nào được cung cấp trong phần Kích thước và Trọng lượng của xe?</t>
  </si>
  <si>
    <t>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 Trước Vệt bánh xe -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(300 - 260 (65 × 4) = 40 kg). Xác định tổng khối lượng hành lý và hàng hóa được chất lên xe. Khối lượng đó không được vượt quá khả năng tải hành lý và hàng hóa khả dụng được tính ở Bước 4.</t>
  </si>
  <si>
    <t>Vì sao các thông số thực tế của xe có thể khác với các số liệu được công bố trong tài liệu?</t>
  </si>
  <si>
    <t>Các thông số kích thước bên ngoài nào của xe được liệt kê trong bảng thông số kỹ thuật?</t>
  </si>
  <si>
    <t>Khối lượng không tải và tải trọng của xe theo thông số kỹ thuật là bao nhiêu?</t>
  </si>
  <si>
    <t>Bước đầu tiên khi tính toán giới hạn tải trọng của xe là gì?</t>
  </si>
  <si>
    <t>Làm thế nào để xác định khả năng tải hành lý và hàng hóa khả dụng của xe?</t>
  </si>
  <si>
    <t>Khi tính toán giới hạn tải trọng, cần xác định tổng khối lượng của những đối tượng nào trước khi tính khả năng tải còn lại?</t>
  </si>
  <si>
    <t>Tổng khối lượng hành lý và hàng hóa chất lên xe phải đáp ứng yêu cầu gì?</t>
  </si>
  <si>
    <t>Các thông số kỹ thuật chính của động cơ điện, pin điện áp cao và ắc quy 12V là gì?</t>
  </si>
  <si>
    <t>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 Điện áp cao
Mô tả
Chi tiết
Loại
LFP
Dung lượng pin (Khả dụng)
60,13 kWh
Pin - 12V
Mô tả
Chi tiết
Định mức
36 Ah
Điện áp
12 V
Hệ thống phanh
Mô tả
Chi tiết
Tổng quát
Phanh động tích hợp
Phanh trước
Đĩa thông gió
Phanh sau
Đĩa đặc
Phanh đỗ xe
EPB - Phanh đỗ điện tử
Hệ thống lái
Mô tả
Chi tiết
Loại
EPS
Góc đánh lái (Bánh trong)
38,2°
Góc đánh lái (Bánh ngoài)
32,1°
Hệ thống treo
Mô tả
Chi tiết
Hệ thống treo - Trước
Độc lập MacPherson
Hệ thống treo -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- 875 kg
Sau - 875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t>
  </si>
  <si>
    <t>Hệ thống phanh của xe bao gồm những loại phanh nào ở phía trước, phía sau và phanh đỗ?</t>
  </si>
  <si>
    <t>Hệ thống lái và hệ thống treo của xe có những đặc điểm kỹ thuật nào?</t>
  </si>
  <si>
    <t>Thông số kỹ thuật của vành xe, lốp xe và lốp dự phòng được quy định như thế nào?</t>
  </si>
  <si>
    <t>Áp suất lốp khuyến nghị được ghi ở vị trí nào trên xe?</t>
  </si>
  <si>
    <t>Nhãn trên hông lốp cung cấp những nhóm thông tin nào về lốp xe?</t>
  </si>
  <si>
    <t>Ký hiệu kích thước lốp, chỉ số tải trọng và ký hiệu tốc độ trên hông lốp có ý nghĩa gì?</t>
  </si>
  <si>
    <t>Các chỉ số chất lượng của lốp (chỉ số mòn gai, độ bám và nhiệt độ) thể hiện những đặc tính nào của lốp?</t>
  </si>
  <si>
    <t>Những cảnh báo nào cần tuân thủ khi sử dụng, thay thế và vận hành lốp xe?</t>
  </si>
  <si>
    <t>Những lưu ý nào cần ghi nhớ về thông tin trên hông lốp và việc lựa chọn lốp thay thế?</t>
  </si>
  <si>
    <t>Hotrovexe</t>
  </si>
  <si>
    <t>Dịch vụ Kết nối VinFast cung cấp những dịch vụ kết nối nào để hỗ trợ người sử dụng xe?</t>
  </si>
  <si>
    <t>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t>
  </si>
  <si>
    <t>Người sử dụng có thể đặt lịch hẹn dịch vụ thông qua Dịch vụ Kết nối VinFast bằng cách nào?</t>
  </si>
  <si>
    <t>Cuộc gọi khẩn cấp (eCall) được kích hoạt trong những trường hợp nào?</t>
  </si>
  <si>
    <t>Chẩn đoán từ xa cho phép kỹ thuật viên Dịch vụ VinFast thực hiện những công việc gì?</t>
  </si>
  <si>
    <t>Cập nhật phần mềm từ xa (FOTA) mang lại lợi ích gì cho chủ xe?</t>
  </si>
  <si>
    <t>Giao diện Trạng thái xe cung cấp những thông tin nào về tình trạng hiện tại của xe?</t>
  </si>
  <si>
    <t>Làm thế nào để xem thông tin áp suất lốp trên Màn hình thông tin giải trí?</t>
  </si>
  <si>
    <t>Trang Áp suất lốp có thể hiển thị những trạng thái nào của hệ thống TPMS và lốp xe?</t>
  </si>
  <si>
    <t>Trang Cảnh báo xe cung cấp những thông tin gì cho người sử dụng?</t>
  </si>
  <si>
    <t>Người sử dụng có thể xem các cảnh báo xe bằng những cách nào?</t>
  </si>
  <si>
    <t>eCall là gì và có mục đích gì trong trường hợp khẩn cấp?</t>
  </si>
  <si>
    <t>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
Nhấn Chuyển sang eCall của bên thứ ba /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t>
  </si>
  <si>
    <t>Khi eCall được kích hoạt, những thông tin nào của xe sẽ được tự động gửi đến Trung tâm Cuộc gọi Khẩn cấp?</t>
  </si>
  <si>
    <t>Hệ thống eCall sử dụng phương thức liên lạc nào để kết nối với Trung tâm Cuộc gọi Khẩn cấp?</t>
  </si>
  <si>
    <t>Hệ thống eCall cần đáp ứng những điều kiện nào để có thể hoạt động?</t>
  </si>
  <si>
    <t>Trong những trường hợp nào eCall sẽ được kích hoạt tự động và làm thế nào để kích hoạt thủ công?</t>
  </si>
  <si>
    <t>Nút SOS để kích hoạt eCall thủ công được đặt ở vị trí nào trên xe?</t>
  </si>
  <si>
    <t>Làm thế nào để hủy eCall sau khi đã kích hoạt thủ công?</t>
  </si>
  <si>
    <t>Người sử dụng có thể chuyển đổi giữa các dịch vụ eCall bằng cách nào?</t>
  </si>
  <si>
    <t>Những cảnh báo nào cần tuân thủ khi sử dụng chức năng eCall?</t>
  </si>
  <si>
    <t>Những lưu ý nào liên quan đến cuộc gọi điện thoại và điều kiện kích hoạt eCall thủ công?</t>
  </si>
  <si>
    <r>
      <t xml:space="preserve">Chức năng </t>
    </r>
    <r>
      <rPr>
        <b/>
        <sz val="11"/>
        <color theme="1"/>
        <rFont val="Calibri"/>
        <family val="2"/>
        <scheme val="minor"/>
      </rPr>
      <t>Chẩn đoán từ xa</t>
    </r>
    <r>
      <rPr>
        <sz val="11"/>
        <color theme="1"/>
        <rFont val="Calibri"/>
        <family val="2"/>
        <scheme val="minor"/>
      </rPr>
      <t xml:space="preserve"> được sử dụng với mục đích gì?</t>
    </r>
  </si>
  <si>
    <t>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
Tìm Trung tâm Hỗ trợ ,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t>
  </si>
  <si>
    <t>Kỹ thuật viên Dịch vụ VinFast sẽ hỗ trợ người sử dụng như thế nào để thiết lập kết nối Chẩn đoán từ xa?</t>
  </si>
  <si>
    <t>Những điều kiện tiên quyết nào phải được đáp ứng trước khi bắt đầu Chẩn đoán từ xa?</t>
  </si>
  <si>
    <t>Người sử dụng bắt đầu phiên Chẩn đoán từ xa bằng cách nào từ Màn hình thông tin giải trí?</t>
  </si>
  <si>
    <t>Sau khi yêu cầu kỹ thuật viên bắt đầu Chẩn đoán từ xa, xe sẽ hiển thị những thông tin gì trên Màn hình thông tin giải trí?</t>
  </si>
  <si>
    <t>Sau khi phiên Chẩn đoán từ xa hoàn tất thành công, xe sẽ hiển thị thông báo gì?</t>
  </si>
  <si>
    <t>Người sử dụng có thể dừng phiên Chẩn đoán từ xa bằng cách nào?</t>
  </si>
  <si>
    <t>Sau khi dừng Chẩn đoán từ xa, xe sẽ hiển thị thông tin gì trên Màn hình thông tin giải trí?</t>
  </si>
  <si>
    <t>Trong suốt thời gian Chẩn đoán từ xa đang hoạt động, xe cần đáp ứng những điều kiện nào?</t>
  </si>
  <si>
    <t>Vì sao có thể cần cấp quyền của người dùng trước khi thực hiện Chẩn đoán từ xa?</t>
  </si>
  <si>
    <t>Vì sao VinFast khuyến nghị người sử dụng cập nhật phần mềm xe khi có bản cập nhật mới?</t>
  </si>
  <si>
    <t>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t>
  </si>
  <si>
    <t>Người sử dụng có thể kiểm tra bản cập nhật phần mềm mới bằng những cách nào?</t>
  </si>
  <si>
    <t>Khi có bản cập nhật phần mềm mới, xe sẽ thông báo cho người sử dụng như thế nào?</t>
  </si>
  <si>
    <t>Xe có thể tự động tải xuống bản cập nhật phần mềm bằng những phương thức nào?</t>
  </si>
  <si>
    <t>Trong quá trình tải xuống tự động, người sử dụng có nhận được yêu cầu hoặc xác nhận hay không?</t>
  </si>
  <si>
    <t>Những lưu ý nào cần tuân thủ khi tải xuống bản cập nhật qua Wi-Fi?</t>
  </si>
  <si>
    <t>Người sử dụng có thể tải xuống bản cập nhật phần mềm thủ công bằng những cách nào?</t>
  </si>
  <si>
    <t>Làm thế nào để tạm dừng hoặc tiếp tục quá trình tải xuống bản cập nhật?</t>
  </si>
  <si>
    <t>Sau khi tải xuống hoàn tất, người sử dụng có những lựa chọn nào để cài đặt bản cập nhật?</t>
  </si>
  <si>
    <t>Nếu quá trình cài đặt FOTA không thành công, người sử dụng cần thực hiện điều gì?</t>
  </si>
  <si>
    <t>Khi lốp bị thủng, người sử dụng có những phương án nào để xử lý và trong trường hợp nào cần liên hệ Cứu hộ trên đường?</t>
  </si>
  <si>
    <t>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 sau đó nối cờ lê  với thanh nạy .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t>
  </si>
  <si>
    <t>Bộ dung dịch sửa chữa lốp được sử dụng trong những trường hợp nào và có những giới hạn gì khi sử dụng?</t>
  </si>
  <si>
    <t>Trước khi thực hiện vá lốp hoặc thay lốp dự phòng, cần thực hiện những biện pháp an toàn nào?</t>
  </si>
  <si>
    <t>Quy trình sử dụng dung dịch sửa chữa lốp để vá lốp được thực hiện như thế nào?</t>
  </si>
  <si>
    <t>Sau khi bơm dung dịch sửa chữa lốp, cần lái xe và xử lý lốp như thế nào?</t>
  </si>
  <si>
    <t>Trong những trường hợp nào sau khi sử dụng dung dịch sửa chữa lốp cần dừng xe và liên hệ Trung tâm Dịch vụ VinFast?</t>
  </si>
  <si>
    <t>Làm thế nào để tháo lốp dự phòng khỏi Khoang hành lý phía sau?</t>
  </si>
  <si>
    <t>Quy trình lắp lốp dự phòng và siết chặt đai ốc bánh xe được thực hiện như thế nào?</t>
  </si>
  <si>
    <t>Sau khi lắp lốp dự phòng, cần kiểm tra và thực hiện những công việc gì trước khi tiếp tục sử dụng xe?</t>
  </si>
  <si>
    <t>Những cảnh báo và lưu ý quan trọng nào cần tuân thủ khi sử dụng kích xe và lốp dự phòng?</t>
  </si>
  <si>
    <t>Trong trường hợp nào cần khởi động xe bằng nguồn hỗ trợ và có thể sử dụng những nguồn điện nào để thực hiện?</t>
  </si>
  <si>
    <t>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t>
  </si>
  <si>
    <t>Những cảnh báo an toàn nào cần tuân thủ trước và trong khi khởi động xe bằng nguồn hỗ trợ?</t>
  </si>
  <si>
    <t>Khi khởi động bằng nguồn hỗ trợ, cần sử dụng nguồn điện có điện áp bao nhiêu?</t>
  </si>
  <si>
    <t>Trước khi kết nối dây câu bình, cần thực hiện những bước chuẩn bị nào trên xe?</t>
  </si>
  <si>
    <t>Trình tự kết nối các dây câu bình với ắc quy xe và nguồn điện hỗ trợ được thực hiện như thế nào?</t>
  </si>
  <si>
    <t>Sau khi kết nối dây câu bình, cần thực hiện những bước nào để khởi động xe?</t>
  </si>
  <si>
    <t>Nếu xe vẫn không khởi động sau khi thực hiện khởi động bằng nguồn hỗ trợ, cần xử lý như thế nào?</t>
  </si>
  <si>
    <t>Quy trình ngắt kết nối dây câu bình sau khi khởi động thành công được thực hiện theo thứ tự nào?</t>
  </si>
  <si>
    <t>Những hành động nào không được thực hiện khi khởi động xe bằng nguồn hỗ trợ để tránh gây hư hỏng hoặc mất an toàn?</t>
  </si>
  <si>
    <t>Tài liệu khuyến nghị xử lý việc thải bỏ và tái chế ắc quy như thế nào sau khi hết vòng đời sử dụng?</t>
  </si>
  <si>
    <t>hi xe cần được kéo, VinFast khuyến nghị sử dụng phương pháp vận chuyển nào và vì sao bánh trước không được tiếp xúc với mặt đất?</t>
  </si>
  <si>
    <t>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 sau đó lắp lại nắp che mắt kéo .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 sau đó lắp lại nắp che mắt kéo .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t>
  </si>
  <si>
    <t>Những cảnh báo nào cần tuân thủ khi xe gặp lỗi điện hoặc khi thực hiện kéo xe?</t>
  </si>
  <si>
    <t>Trước khi kéo xe, cần thực hiện những thao tác chuẩn bị nào đối với xe?</t>
  </si>
  <si>
    <r>
      <t xml:space="preserve">Chế độ </t>
    </r>
    <r>
      <rPr>
        <b/>
        <sz val="11"/>
        <color theme="1"/>
        <rFont val="Calibri"/>
        <family val="2"/>
        <scheme val="minor"/>
      </rPr>
      <t>Kéo xe</t>
    </r>
    <r>
      <rPr>
        <sz val="11"/>
        <color theme="1"/>
        <rFont val="Calibri"/>
        <family val="2"/>
        <scheme val="minor"/>
      </rPr>
      <t xml:space="preserve"> chỉ có thể được kích hoạt khi đáp ứng những điều kiện nào?</t>
    </r>
  </si>
  <si>
    <r>
      <t xml:space="preserve">Người sử dụng kích hoạt và tắt </t>
    </r>
    <r>
      <rPr>
        <b/>
        <sz val="11"/>
        <color theme="1"/>
        <rFont val="Calibri"/>
        <family val="2"/>
        <scheme val="minor"/>
      </rPr>
      <t>Chế độ Kéo xe</t>
    </r>
    <r>
      <rPr>
        <sz val="11"/>
        <color theme="1"/>
        <rFont val="Calibri"/>
        <family val="2"/>
        <scheme val="minor"/>
      </rPr>
      <t xml:space="preserve"> bằng cách nào?</t>
    </r>
  </si>
  <si>
    <t>Mắt kéo được cất ở vị trí nào và quy trình lắp mắt kéo phía trước hoặc phía sau được thực hiện như thế nào?</t>
  </si>
  <si>
    <t>Khi sử dụng mắt kéo để kéo xe, cần tuân thủ những lưu ý nào?</t>
  </si>
  <si>
    <t>Khi vận chuyển xe bằng xe tải sàn phẳng, cần thực hiện những bước nào để đảm bảo xe được cố định an toàn?</t>
  </si>
  <si>
    <t>Nếu không thể sử dụng xe tải sàn phẳng, việc kéo xe bằng xe cứu hộ thông thường phải tuân thủ những yêu cầu và giới hạn nào?</t>
  </si>
  <si>
    <t>Trong các trường hợp đặc biệt như nhiệt hóa pin, va chạm ảnh hưởng đến pin hoặc xe bị ngập nước, lực lượng cứu hộ cần đáp ứng những yêu cầu gì trước khi thực hiện cứu hộ?</t>
  </si>
  <si>
    <t>Người sử dụng có thể liên hệ với Chăm sóc Khách hàng VinFast bằng cách nào và thời gian hỗ trợ là khi nào?</t>
  </si>
  <si>
    <t>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t>
  </si>
  <si>
    <t>Các bộ điều khiển điện tử trên xe được sử dụng với những mục đích gì?</t>
  </si>
  <si>
    <t>Trong những trường hợp nào dữ liệu do các bộ điều khiển trên xe tạo ra hoặc xử lý có thể được coi là dữ liệu cá nhân?</t>
  </si>
  <si>
    <t>Dữ liệu do các bộ điều khiển trên xe có thể tiết lộ những thông tin gì về việc sử dụng xe?</t>
  </si>
  <si>
    <t>Người sử dụng có thể tìm hiểu chính sách bảo vệ dữ liệu cá nhân của VinFast bằng những cách nào?</t>
  </si>
  <si>
    <t>Vì sao xe cần thu thập và xử lý dữ liệu từ các cảm biến và bộ điều khiển điện tử?</t>
  </si>
  <si>
    <t>Những loại thông tin nào có thể được xử lý để hỗ trợ an toàn, trợ lái và các chức năng tiện nghi trên xe?</t>
  </si>
  <si>
    <t>Thongtinbosung</t>
  </si>
  <si>
    <t>Thiết bị ghi dữ liệu sự kiện (EDR) là gì và được sử dụng với mục đích gì?</t>
  </si>
  <si>
    <t>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t>
  </si>
  <si>
    <t>EDR sẽ ghi dữ liệu trong những trường hợp nào và không ghi dữ liệu khi nào?</t>
  </si>
  <si>
    <t>EDR có thể ghi lại những loại dữ liệu nào của xe khi xảy ra sự kiện?</t>
  </si>
  <si>
    <t>Dữ liệu do EDR ghi lại có thể được sử dụng cho những mục đích nào?</t>
  </si>
  <si>
    <t>Ai có thể truy cập hoặc đọc dữ liệu EDR và trong những điều kiện nào?</t>
  </si>
  <si>
    <t>Trong những trường hợp nào dữ liệu EDR có thể được truy cập hoặc tiết lộ?</t>
  </si>
  <si>
    <t>Khi dữ liệu EDR được sử dụng cho mục đích nghiên cứu hoặc cải tiến chất lượng, dữ liệu sẽ được xử lý như thế nào?</t>
  </si>
  <si>
    <t>EDR không được thiết kế để ghi lại những loại thông tin cá nhân nào?</t>
  </si>
  <si>
    <t>Mặc dù không ghi trực tiếp thông tin cá nhân, dữ liệu EDR vẫn có thể được sử dụng như thế nào trong quá trình điều tra sự kiện?</t>
  </si>
  <si>
    <t>Các bộ phát vô tuyến và thiết bị vô tuyến được lắp trên xe phải tuân thủ những yêu cầu nào?</t>
  </si>
  <si>
    <t>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t>
  </si>
  <si>
    <t>Thiết bị vô tuyến lắp đặt từ nhà máy cần được sử dụng theo nguyên tắc nào?</t>
  </si>
  <si>
    <t>Những hành động nào không được thực hiện đối với thiết bị vô tuyến, ăng-ten, bộ điều khiển hoặc phần mềm liên quan khi chưa được ủy quyền?</t>
  </si>
  <si>
    <t>Việc sửa đổi hoặc lắp đặt thiết bị vô tuyến không được phê duyệt có thể gây ra những ảnh hưởng gì đối với xe và các hệ thống liên quan?</t>
  </si>
  <si>
    <t>Những trường hợp nào có thể khiến hư hỏng hoặc lỗi hoạt động của thiết bị vô tuyến không được bảo hành xe chi trả?</t>
  </si>
  <si>
    <t>Những yếu tố nào có thể ảnh hưởng đến hoạt động của chức năng vô tuyến trên xe?</t>
  </si>
  <si>
    <t>Nếu chức năng vô tuyến không hoạt động bình thường, người sử dụng nên thực hiện những biện pháp nào?</t>
  </si>
  <si>
    <t>Màn hình Chào mừng được hiển thị trong trường hợp nào và nhằm mục đích gì?</t>
  </si>
  <si>
    <t>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t>
  </si>
  <si>
    <r>
      <t xml:space="preserve">Người dùng cần thực hiện thao tác nào để bắt đầu quy trình thiết lập </t>
    </r>
    <r>
      <rPr>
        <b/>
        <sz val="11"/>
        <color theme="1"/>
        <rFont val="Calibri"/>
        <family val="2"/>
        <scheme val="minor"/>
      </rPr>
      <t>Hồ sơ Chính</t>
    </r>
    <r>
      <rPr>
        <sz val="11"/>
        <color theme="1"/>
        <rFont val="Calibri"/>
        <family val="2"/>
        <scheme val="minor"/>
      </rPr>
      <t>?</t>
    </r>
  </si>
  <si>
    <r>
      <t xml:space="preserve">Người dùng có thể làm gì khi chọn </t>
    </r>
    <r>
      <rPr>
        <b/>
        <sz val="11"/>
        <color theme="1"/>
        <rFont val="Calibri"/>
        <family val="2"/>
        <scheme val="minor"/>
      </rPr>
      <t>Lái xe bằng hồ sơ Khách</t>
    </r>
    <r>
      <rPr>
        <sz val="11"/>
        <color theme="1"/>
        <rFont val="Calibri"/>
        <family val="2"/>
        <scheme val="minor"/>
      </rPr>
      <t>?</t>
    </r>
  </si>
  <si>
    <t>Làm thế nào để thay đổi ngôn ngữ trong quá trình thiết lập ban đầu?</t>
  </si>
  <si>
    <r>
      <t xml:space="preserve">Người dùng có thể tham khảo mục nào để biết thêm thông tin về </t>
    </r>
    <r>
      <rPr>
        <b/>
        <sz val="11"/>
        <color theme="1"/>
        <rFont val="Calibri"/>
        <family val="2"/>
        <scheme val="minor"/>
      </rPr>
      <t>Hồ sơ xe</t>
    </r>
    <r>
      <rPr>
        <sz val="11"/>
        <color theme="1"/>
        <rFont val="Calibri"/>
        <family val="2"/>
        <scheme val="minor"/>
      </rPr>
      <t>?</t>
    </r>
  </si>
  <si>
    <t>Cài đặt Quyền riêng tư được sử dụng để quản lý những quyền nào và áp dụng cho những thị trường nào?</t>
  </si>
  <si>
    <t>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t>
  </si>
  <si>
    <r>
      <t xml:space="preserve">Tính năng </t>
    </r>
    <r>
      <rPr>
        <b/>
        <sz val="11"/>
        <color theme="1"/>
        <rFont val="Calibri"/>
        <family val="2"/>
        <scheme val="minor"/>
      </rPr>
      <t>Chia sẻ dữ liệu</t>
    </r>
    <r>
      <rPr>
        <sz val="11"/>
        <color theme="1"/>
        <rFont val="Calibri"/>
        <family val="2"/>
        <scheme val="minor"/>
      </rPr>
      <t xml:space="preserve"> cho phép thực hiện những hoạt động gì?</t>
    </r>
  </si>
  <si>
    <r>
      <t xml:space="preserve">Tính năng </t>
    </r>
    <r>
      <rPr>
        <b/>
        <sz val="11"/>
        <color theme="1"/>
        <rFont val="Calibri"/>
        <family val="2"/>
        <scheme val="minor"/>
      </rPr>
      <t>Chia sẻ dữ liệu vị trí</t>
    </r>
    <r>
      <rPr>
        <sz val="11"/>
        <color theme="1"/>
        <rFont val="Calibri"/>
        <family val="2"/>
        <scheme val="minor"/>
      </rPr>
      <t xml:space="preserve"> được sử dụng cho những dịch vụ nào?</t>
    </r>
  </si>
  <si>
    <r>
      <t xml:space="preserve">Khi một ứng dụng hoặc chức năng yêu cầu sự đồng ý về quyền riêng tư, người dùng truy cập </t>
    </r>
    <r>
      <rPr>
        <b/>
        <sz val="11"/>
        <color theme="1"/>
        <rFont val="Calibri"/>
        <family val="2"/>
        <scheme val="minor"/>
      </rPr>
      <t>Cài đặt Quyền riêng tư</t>
    </r>
    <r>
      <rPr>
        <sz val="11"/>
        <color theme="1"/>
        <rFont val="Calibri"/>
        <family val="2"/>
        <scheme val="minor"/>
      </rPr>
      <t xml:space="preserve"> bằng cách nào?</t>
    </r>
  </si>
  <si>
    <r>
      <t xml:space="preserve">Trong những trường hợp nào người dùng không thể truy cập hoặc tùy chỉnh </t>
    </r>
    <r>
      <rPr>
        <b/>
        <sz val="11"/>
        <color theme="1"/>
        <rFont val="Calibri"/>
        <family val="2"/>
        <scheme val="minor"/>
      </rPr>
      <t>Cài đặt Quyền riêng tư</t>
    </r>
    <r>
      <rPr>
        <sz val="11"/>
        <color theme="1"/>
        <rFont val="Calibri"/>
        <family val="2"/>
        <scheme val="minor"/>
      </rPr>
      <t>?</t>
    </r>
  </si>
  <si>
    <r>
      <t xml:space="preserve">Người dùng thực hiện các bước nào để bật hoặc tắt </t>
    </r>
    <r>
      <rPr>
        <b/>
        <sz val="11"/>
        <color theme="1"/>
        <rFont val="Calibri"/>
        <family val="2"/>
        <scheme val="minor"/>
      </rPr>
      <t>Chia sẻ dữ liệu</t>
    </r>
    <r>
      <rPr>
        <sz val="11"/>
        <color theme="1"/>
        <rFont val="Calibri"/>
        <family val="2"/>
        <scheme val="minor"/>
      </rPr>
      <t>?</t>
    </r>
  </si>
  <si>
    <r>
      <t xml:space="preserve">Việc tắt </t>
    </r>
    <r>
      <rPr>
        <b/>
        <sz val="11"/>
        <color theme="1"/>
        <rFont val="Calibri"/>
        <family val="2"/>
        <scheme val="minor"/>
      </rPr>
      <t>Chia sẻ dữ liệu</t>
    </r>
    <r>
      <rPr>
        <sz val="11"/>
        <color theme="1"/>
        <rFont val="Calibri"/>
        <family val="2"/>
        <scheme val="minor"/>
      </rPr>
      <t xml:space="preserve"> sẽ ảnh hưởng như thế nào đến eSIM, Wi-Fi và các dịch vụ kết nối của xe?</t>
    </r>
  </si>
  <si>
    <r>
      <t xml:space="preserve">Người dùng thực hiện các bước nào để bật hoặc tắt </t>
    </r>
    <r>
      <rPr>
        <b/>
        <sz val="11"/>
        <color theme="1"/>
        <rFont val="Calibri"/>
        <family val="2"/>
        <scheme val="minor"/>
      </rPr>
      <t>Chia sẻ dữ liệu vị trí</t>
    </r>
    <r>
      <rPr>
        <sz val="11"/>
        <color theme="1"/>
        <rFont val="Calibri"/>
        <family val="2"/>
        <scheme val="minor"/>
      </rPr>
      <t>?</t>
    </r>
  </si>
  <si>
    <r>
      <t xml:space="preserve">Điều kiện nào phải được đáp ứng trước khi có thể bật </t>
    </r>
    <r>
      <rPr>
        <b/>
        <sz val="11"/>
        <color theme="1"/>
        <rFont val="Calibri"/>
        <family val="2"/>
        <scheme val="minor"/>
      </rPr>
      <t>Chia sẻ dữ liệu vị trí</t>
    </r>
    <r>
      <rPr>
        <sz val="11"/>
        <color theme="1"/>
        <rFont val="Calibri"/>
        <family val="2"/>
        <scheme val="minor"/>
      </rPr>
      <t>?</t>
    </r>
  </si>
  <si>
    <t>Trong những trường hợp nào hộp thoại xác nhận sẽ được hiển thị khi thay đổi cài đặt quyền riêng tư?</t>
  </si>
  <si>
    <t>Xe hỗ trợ những loại vai trò hồ sơ nào và tổng số hồ sơ người dùng tối đa là bao nhiêu?</t>
  </si>
  <si>
    <t>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t>
  </si>
  <si>
    <r>
      <t xml:space="preserve">Hồ sơ </t>
    </r>
    <r>
      <rPr>
        <b/>
        <sz val="11"/>
        <color theme="1"/>
        <rFont val="Calibri"/>
        <family val="2"/>
        <scheme val="minor"/>
      </rPr>
      <t>Quản trị viên</t>
    </r>
    <r>
      <rPr>
        <sz val="11"/>
        <color theme="1"/>
        <rFont val="Calibri"/>
        <family val="2"/>
        <scheme val="minor"/>
      </rPr>
      <t xml:space="preserve"> có những đặc điểm và quyền hạn gì?</t>
    </r>
  </si>
  <si>
    <r>
      <t xml:space="preserve">Hồ sơ </t>
    </r>
    <r>
      <rPr>
        <b/>
        <sz val="11"/>
        <color theme="1"/>
        <rFont val="Calibri"/>
        <family val="2"/>
        <scheme val="minor"/>
      </rPr>
      <t>Chính</t>
    </r>
    <r>
      <rPr>
        <sz val="11"/>
        <color theme="1"/>
        <rFont val="Calibri"/>
        <family val="2"/>
        <scheme val="minor"/>
      </rPr>
      <t xml:space="preserve"> được liên kết với tài khoản nào và cần đáp ứng điều kiện gì trước khi sử dụng?</t>
    </r>
  </si>
  <si>
    <r>
      <t xml:space="preserve">Hồ sơ </t>
    </r>
    <r>
      <rPr>
        <b/>
        <sz val="11"/>
        <color theme="1"/>
        <rFont val="Calibri"/>
        <family val="2"/>
        <scheme val="minor"/>
      </rPr>
      <t>Phụ</t>
    </r>
    <r>
      <rPr>
        <sz val="11"/>
        <color theme="1"/>
        <rFont val="Calibri"/>
        <family val="2"/>
        <scheme val="minor"/>
      </rPr>
      <t xml:space="preserve"> được liên kết với tài khoản nào và cần đáp ứng những điều kiện gì để được sử dụng?</t>
    </r>
  </si>
  <si>
    <r>
      <t xml:space="preserve">Hồ sơ </t>
    </r>
    <r>
      <rPr>
        <b/>
        <sz val="11"/>
        <color theme="1"/>
        <rFont val="Calibri"/>
        <family val="2"/>
        <scheme val="minor"/>
      </rPr>
      <t>Tùy chỉnh</t>
    </r>
    <r>
      <rPr>
        <sz val="11"/>
        <color theme="1"/>
        <rFont val="Calibri"/>
        <family val="2"/>
        <scheme val="minor"/>
      </rPr>
      <t xml:space="preserve"> có những đặc điểm gì và những vai trò nào có thể tạo hồ sơ này?</t>
    </r>
  </si>
  <si>
    <r>
      <t xml:space="preserve">Hồ sơ </t>
    </r>
    <r>
      <rPr>
        <b/>
        <sz val="11"/>
        <color theme="1"/>
        <rFont val="Calibri"/>
        <family val="2"/>
        <scheme val="minor"/>
      </rPr>
      <t>Khách</t>
    </r>
    <r>
      <rPr>
        <sz val="11"/>
        <color theme="1"/>
        <rFont val="Calibri"/>
        <family val="2"/>
        <scheme val="minor"/>
      </rPr>
      <t xml:space="preserve"> được sử dụng trong trường hợp nào và có những hạn chế gì về dữ liệu?</t>
    </r>
  </si>
  <si>
    <r>
      <t xml:space="preserve">Hồ sơ </t>
    </r>
    <r>
      <rPr>
        <b/>
        <sz val="11"/>
        <color theme="1"/>
        <rFont val="Calibri"/>
        <family val="2"/>
        <scheme val="minor"/>
      </rPr>
      <t>Người lạ</t>
    </r>
    <r>
      <rPr>
        <sz val="11"/>
        <color theme="1"/>
        <rFont val="Calibri"/>
        <family val="2"/>
        <scheme val="minor"/>
      </rPr>
      <t xml:space="preserve"> có những đặc điểm và giới hạn sử dụng nào?</t>
    </r>
  </si>
  <si>
    <t>Đối với các thị trường yêu cầu sự đồng ý về quyền riêng tư dữ liệu, người dùng cần thực hiện thao tác gì trước khi sử dụng các hồ sơ được liên kết với Tài khoản VinFast?</t>
  </si>
  <si>
    <t>Xe hỗ trợ tối đa bao nhiêu hồ sơ cho từng loại vai trò (Hồ sơ Chính, Hồ sơ Phụ, Hồ sơ Tùy chỉnh, Hồ sơ Khách và Hồ sơ Người lạ)?</t>
  </si>
  <si>
    <r>
      <t xml:space="preserve">Mối quan hệ giữa </t>
    </r>
    <r>
      <rPr>
        <b/>
        <sz val="11"/>
        <color theme="1"/>
        <rFont val="Calibri"/>
        <family val="2"/>
        <scheme val="minor"/>
      </rPr>
      <t>Quản trị viên</t>
    </r>
    <r>
      <rPr>
        <sz val="11"/>
        <color theme="1"/>
        <rFont val="Calibri"/>
        <family val="2"/>
        <scheme val="minor"/>
      </rPr>
      <t xml:space="preserve"> và </t>
    </r>
    <r>
      <rPr>
        <b/>
        <sz val="11"/>
        <color theme="1"/>
        <rFont val="Calibri"/>
        <family val="2"/>
        <scheme val="minor"/>
      </rPr>
      <t>Hồ sơ Chính</t>
    </r>
    <r>
      <rPr>
        <sz val="11"/>
        <color theme="1"/>
        <rFont val="Calibri"/>
        <family val="2"/>
        <scheme val="minor"/>
      </rPr>
      <t xml:space="preserve"> được mô tả như thế nào trong tài liệu?</t>
    </r>
  </si>
  <si>
    <r>
      <t xml:space="preserve">Tính năng </t>
    </r>
    <r>
      <rPr>
        <b/>
        <sz val="11"/>
        <color theme="1"/>
        <rFont val="Calibri"/>
        <family val="2"/>
        <scheme val="minor"/>
      </rPr>
      <t>Tạo hồ sơ</t>
    </r>
    <r>
      <rPr>
        <sz val="11"/>
        <color theme="1"/>
        <rFont val="Calibri"/>
        <family val="2"/>
        <scheme val="minor"/>
      </rPr>
      <t xml:space="preserve"> được sử dụng với mục đích gì?</t>
    </r>
  </si>
  <si>
    <t>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t>
  </si>
  <si>
    <r>
      <t xml:space="preserve">Khi nào người dùng có thể thiết lập </t>
    </r>
    <r>
      <rPr>
        <b/>
        <sz val="11"/>
        <color theme="1"/>
        <rFont val="Calibri"/>
        <family val="2"/>
        <scheme val="minor"/>
      </rPr>
      <t>Hồ sơ Chính</t>
    </r>
    <r>
      <rPr>
        <sz val="11"/>
        <color theme="1"/>
        <rFont val="Calibri"/>
        <family val="2"/>
        <scheme val="minor"/>
      </rPr>
      <t xml:space="preserve"> lần đầu và quy trình bắt đầu như thế nào?</t>
    </r>
  </si>
  <si>
    <r>
      <t xml:space="preserve">Các bước tạo </t>
    </r>
    <r>
      <rPr>
        <b/>
        <sz val="11"/>
        <color theme="1"/>
        <rFont val="Calibri"/>
        <family val="2"/>
        <scheme val="minor"/>
      </rPr>
      <t>Hồ sơ Chính</t>
    </r>
    <r>
      <rPr>
        <sz val="11"/>
        <color theme="1"/>
        <rFont val="Calibri"/>
        <family val="2"/>
        <scheme val="minor"/>
      </rPr>
      <t xml:space="preserve"> mới được thực hiện theo trình tự nào?</t>
    </r>
  </si>
  <si>
    <r>
      <t xml:space="preserve">Trong quá trình thiết lập hồ sơ mới, người dùng có thể thực hiện thao tác gì để thoát về </t>
    </r>
    <r>
      <rPr>
        <b/>
        <sz val="11"/>
        <color theme="1"/>
        <rFont val="Calibri"/>
        <family val="2"/>
        <scheme val="minor"/>
      </rPr>
      <t>Màn hình Trang chủ</t>
    </r>
    <r>
      <rPr>
        <sz val="11"/>
        <color theme="1"/>
        <rFont val="Calibri"/>
        <family val="2"/>
        <scheme val="minor"/>
      </rPr>
      <t>?</t>
    </r>
  </si>
  <si>
    <r>
      <t xml:space="preserve">Người dùng có thể bắt đầu tạo </t>
    </r>
    <r>
      <rPr>
        <b/>
        <sz val="11"/>
        <color theme="1"/>
        <rFont val="Calibri"/>
        <family val="2"/>
        <scheme val="minor"/>
      </rPr>
      <t>Hồ sơ Phụ</t>
    </r>
    <r>
      <rPr>
        <sz val="11"/>
        <color theme="1"/>
        <rFont val="Calibri"/>
        <family val="2"/>
        <scheme val="minor"/>
      </rPr>
      <t xml:space="preserve"> bằng những cách nào?</t>
    </r>
  </si>
  <si>
    <r>
      <t xml:space="preserve">Các bước tạo </t>
    </r>
    <r>
      <rPr>
        <b/>
        <sz val="11"/>
        <color theme="1"/>
        <rFont val="Calibri"/>
        <family val="2"/>
        <scheme val="minor"/>
      </rPr>
      <t>Hồ sơ Phụ</t>
    </r>
    <r>
      <rPr>
        <sz val="11"/>
        <color theme="1"/>
        <rFont val="Calibri"/>
        <family val="2"/>
        <scheme val="minor"/>
      </rPr>
      <t xml:space="preserve"> mới được thực hiện như thế nào?</t>
    </r>
  </si>
  <si>
    <r>
      <t xml:space="preserve">Người dùng có thể bắt đầu tạo </t>
    </r>
    <r>
      <rPr>
        <b/>
        <sz val="11"/>
        <color theme="1"/>
        <rFont val="Calibri"/>
        <family val="2"/>
        <scheme val="minor"/>
      </rPr>
      <t>Hồ sơ Tùy chỉnh</t>
    </r>
    <r>
      <rPr>
        <sz val="11"/>
        <color theme="1"/>
        <rFont val="Calibri"/>
        <family val="2"/>
        <scheme val="minor"/>
      </rPr>
      <t xml:space="preserve"> bằng những cách nào?</t>
    </r>
  </si>
  <si>
    <r>
      <t xml:space="preserve">Các bước tạo </t>
    </r>
    <r>
      <rPr>
        <b/>
        <sz val="11"/>
        <color theme="1"/>
        <rFont val="Calibri"/>
        <family val="2"/>
        <scheme val="minor"/>
      </rPr>
      <t>Hồ sơ Tùy chỉnh</t>
    </r>
    <r>
      <rPr>
        <sz val="11"/>
        <color theme="1"/>
        <rFont val="Calibri"/>
        <family val="2"/>
        <scheme val="minor"/>
      </rPr>
      <t xml:space="preserve"> mới được thực hiện như thế nào?</t>
    </r>
  </si>
  <si>
    <r>
      <t xml:space="preserve">Trong quy trình tạo </t>
    </r>
    <r>
      <rPr>
        <b/>
        <sz val="11"/>
        <color theme="1"/>
        <rFont val="Calibri"/>
        <family val="2"/>
        <scheme val="minor"/>
      </rPr>
      <t>Hồ sơ Chính</t>
    </r>
    <r>
      <rPr>
        <sz val="11"/>
        <color theme="1"/>
        <rFont val="Calibri"/>
        <family val="2"/>
        <scheme val="minor"/>
      </rPr>
      <t xml:space="preserve"> và </t>
    </r>
    <r>
      <rPr>
        <b/>
        <sz val="11"/>
        <color theme="1"/>
        <rFont val="Calibri"/>
        <family val="2"/>
        <scheme val="minor"/>
      </rPr>
      <t>Hồ sơ Phụ</t>
    </r>
    <r>
      <rPr>
        <sz val="11"/>
        <color theme="1"/>
        <rFont val="Calibri"/>
        <family val="2"/>
        <scheme val="minor"/>
      </rPr>
      <t>, người dùng cần đồng ý với những nội dung nào trước khi xác minh Tài khoản VinFast?</t>
    </r>
  </si>
  <si>
    <t>Những bước nào được yêu cầu sau khi liên kết tài khoản hoặc lưu hồ sơ để hoàn tất quá trình tạo hồ sơ?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</si>
</sst>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family val="2"/>
      <scheme val="minor"/>
    </font>
    <font>
      <sz val="9"/>
      <color rgb="FF000000"/>
      <name val="Calibri"/>
      <family val="2"/>
      <charset val="1"/>
    </font>
    <font>
      <b/>
      <sz val="11"/>
      <name val="Calibri"/>
      <family val="2"/>
      <charset val="1"/>
    </font>
    <font>
      <sz val="11"/>
      <name val="Calibri"/>
      <family val="2"/>
      <charset val="1"/>
    </font>
    <font>
      <sz val="9"/>
      <name val="Calibri"/>
      <family val="2"/>
      <charset val="1"/>
    </font>
    <font>
      <b/>
      <sz val="11"/>
      <color rgb="FF000000"/>
      <name val="Calibri"/>
      <family val="2"/>
      <charset val="1"/>
    </font>
    <font>
      <b/>
      <i/>
      <sz val="11"/>
      <name val="Calibri"/>
      <family val="2"/>
      <charset val="1"/>
    </font>
    <font>
      <sz val="10"/>
      <name val="Times New Roman"/>
      <family val="1"/>
      <charset val="1"/>
    </font>
    <font>
      <sz val="10"/>
      <color rgb="FF000000"/>
      <name val="Calibri"/>
      <family val="2"/>
    </font>
    <font>
      <sz val="14"/>
      <color theme="1"/>
      <name val="Calibri"/>
      <family val="2"/>
      <scheme val="minor"/>
    </font>
    <font>
      <sz val="13"/>
      <color rgb="FF000000"/>
      <name val="Calibri"/>
      <family val="2"/>
    </font>
    <font>
      <sz val="13"/>
      <color rgb="FF000000"/>
      <name val="Segoe UI"/>
      <charset val="1"/>
    </font>
    <font>
      <sz val="11"/>
      <color rgb="FF000000"/>
      <name val="Segoe UI"/>
      <charset val="1"/>
    </font>
    <font>
      <sz val="9"/>
      <color rgb="FF000000"/>
      <name val="Calibri"/>
      <charset val="1"/>
    </font>
    <font>
      <b/>
      <sz val="11"/>
      <name val="Calibri"/>
      <charset val="1"/>
    </font>
    <font>
      <sz val="11"/>
      <name val="Calibri"/>
      <charset val="1"/>
    </font>
    <font>
      <sz val="9"/>
      <name val="Calibri"/>
      <charset val="1"/>
    </font>
    <font>
      <b/>
      <sz val="11"/>
      <color rgb="FF000000"/>
      <name val="Calibri"/>
      <charset val="1"/>
    </font>
    <font>
      <b/>
      <i/>
      <sz val="11"/>
      <name val="Calibri"/>
      <charset val="1"/>
    </font>
    <font>
      <sz val="10"/>
      <color rgb="FF000000"/>
      <name val="Calibri"/>
    </font>
    <font>
      <sz val="13"/>
      <color rgb="FF000000"/>
      <name val="Calibri"/>
    </font>
    <font>
      <b/>
      <sz val="11"/>
      <color theme="1"/>
      <name val="Calibri"/>
      <family val="2"/>
      <scheme val="minor"/>
    </font>
    <font>
      <sz val="11"/>
      <color rgb="FF000000"/>
      <name val="Segoe UI"/>
      <family val="2"/>
    </font>
    <font>
      <sz val="11"/>
      <color theme="1"/>
      <name val="Segoe UI"/>
      <charset val="1"/>
    </font>
    <font>
      <sz val="11"/>
      <color rgb="FF000000"/>
      <name val="Calibri"/>
      <family val="2"/>
    </font>
    <font>
      <b/>
      <sz val="11"/>
      <color rgb="FF000000"/>
      <name val="Segoe UI"/>
      <charset val="1"/>
    </font>
  </fonts>
  <fills count="7">
    <fill>
      <patternFill patternType="none"/>
    </fill>
    <fill>
      <patternFill patternType="gray125"/>
    </fill>
    <fill>
      <patternFill patternType="solid">
        <fgColor rgb="FFBDD7EE"/>
        <bgColor rgb="FF99CCFF"/>
      </patternFill>
    </fill>
    <fill>
      <patternFill patternType="solid">
        <fgColor rgb="FFFFFF00"/>
        <bgColor indexed="64"/>
      </patternFill>
    </fill>
    <fill>
      <patternFill patternType="solid">
        <fgColor rgb="FF729FCF"/>
        <bgColor rgb="FF969696"/>
      </patternFill>
    </fill>
    <fill>
      <patternFill patternType="solid">
        <fgColor theme="8"/>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122">
    <xf numFmtId="0" fontId="0" fillId="0" borderId="0" xfId="0"/>
    <xf numFmtId="0" fontId="0" fillId="0" borderId="0" xfId="0" applyAlignment="1">
      <alignment vertic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wrapText="1"/>
    </xf>
    <xf numFmtId="0" fontId="1" fillId="0" borderId="0" xfId="0" applyFont="1" applyAlignment="1">
      <alignment wrapTex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horizontal="left" vertical="center"/>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wrapText="1"/>
    </xf>
    <xf numFmtId="0" fontId="0" fillId="0" borderId="0" xfId="0" applyAlignment="1">
      <alignment vertical="top"/>
    </xf>
    <xf numFmtId="0" fontId="0" fillId="0" borderId="0" xfId="0" applyAlignment="1">
      <alignment vertical="center"/>
    </xf>
    <xf numFmtId="0" fontId="0" fillId="0" borderId="1" xfId="0" applyBorder="1" applyAlignment="1">
      <alignment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3" borderId="0" xfId="0" applyFill="1" applyAlignment="1">
      <alignment horizontal="left" vertical="center" wrapText="1"/>
    </xf>
    <xf numFmtId="0" fontId="1" fillId="0" borderId="0" xfId="0" applyFont="1" applyAlignment="1">
      <alignment vertical="center" wrapText="1"/>
    </xf>
    <xf numFmtId="0" fontId="0" fillId="0" borderId="4" xfId="0" applyBorder="1" applyAlignment="1">
      <alignment horizontal="center" vertical="center" wrapText="1"/>
    </xf>
    <xf numFmtId="0" fontId="2" fillId="4" borderId="5"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2" xfId="0" applyFont="1" applyFill="1" applyBorder="1" applyAlignment="1">
      <alignment horizontal="center" vertical="center"/>
    </xf>
    <xf numFmtId="0" fontId="0" fillId="5" borderId="2" xfId="0" applyFill="1" applyBorder="1" applyAlignment="1">
      <alignment horizontal="center" vertical="center" wrapText="1"/>
    </xf>
    <xf numFmtId="0" fontId="0" fillId="5" borderId="3" xfId="0" applyFill="1" applyBorder="1" applyAlignment="1">
      <alignment horizontal="left" vertical="center" wrapText="1"/>
    </xf>
    <xf numFmtId="0" fontId="0" fillId="5" borderId="2" xfId="0" applyFill="1" applyBorder="1" applyAlignment="1">
      <alignment horizontal="center" vertical="center"/>
    </xf>
    <xf numFmtId="0" fontId="3" fillId="0" borderId="2" xfId="0" applyFont="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left" vertical="center"/>
    </xf>
    <xf numFmtId="0" fontId="3" fillId="0" borderId="2" xfId="0" applyFont="1" applyBorder="1" applyAlignment="1">
      <alignment horizontal="left" vertical="center" wrapText="1"/>
    </xf>
    <xf numFmtId="0" fontId="7" fillId="0" borderId="2" xfId="0" applyFont="1" applyBorder="1" applyAlignment="1">
      <alignment wrapText="1"/>
    </xf>
    <xf numFmtId="0" fontId="8" fillId="0" borderId="0" xfId="0" applyFont="1" applyAlignment="1">
      <alignment horizontal="center" vertical="center" wrapText="1"/>
    </xf>
    <xf numFmtId="0" fontId="8" fillId="0" borderId="3" xfId="0" applyFont="1" applyBorder="1" applyAlignment="1">
      <alignment horizontal="left" vertical="center" wrapText="1"/>
    </xf>
    <xf numFmtId="0" fontId="0" fillId="0" borderId="2" xfId="0" applyBorder="1"/>
    <xf numFmtId="0" fontId="1" fillId="0" borderId="5" xfId="0" applyFont="1" applyBorder="1" applyAlignment="1">
      <alignment vertical="center" wrapText="1"/>
    </xf>
    <xf numFmtId="0" fontId="5"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0" xfId="0" applyFont="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3" fillId="0" borderId="1" xfId="0" applyFont="1" applyBorder="1"/>
    <xf numFmtId="0" fontId="3" fillId="0" borderId="1" xfId="0" applyFont="1" applyBorder="1" applyAlignment="1">
      <alignment horizontal="center" vertical="center"/>
    </xf>
    <xf numFmtId="0" fontId="6" fillId="0" borderId="1" xfId="0" applyFont="1" applyBorder="1" applyAlignment="1">
      <alignment vertical="center"/>
    </xf>
    <xf numFmtId="0" fontId="3" fillId="0" borderId="0" xfId="0" applyFont="1" applyAlignment="1">
      <alignment horizontal="left" vertical="center"/>
    </xf>
    <xf numFmtId="0" fontId="3" fillId="0" borderId="1" xfId="0" applyFont="1" applyBorder="1" applyAlignment="1">
      <alignment horizontal="left" vertical="center"/>
    </xf>
    <xf numFmtId="0" fontId="0" fillId="0" borderId="1" xfId="0" applyBorder="1"/>
    <xf numFmtId="0" fontId="9" fillId="0" borderId="1" xfId="0" applyFont="1" applyBorder="1" applyAlignment="1">
      <alignment wrapText="1"/>
    </xf>
    <xf numFmtId="0" fontId="0" fillId="0" borderId="2" xfId="0" applyBorder="1" applyAlignment="1">
      <alignment wrapText="1"/>
    </xf>
    <xf numFmtId="0" fontId="0" fillId="0" borderId="5" xfId="0" applyBorder="1" applyAlignment="1">
      <alignment wrapText="1"/>
    </xf>
    <xf numFmtId="0" fontId="0" fillId="0" borderId="5" xfId="0" applyBorder="1"/>
    <xf numFmtId="0" fontId="0" fillId="0" borderId="6" xfId="0" applyBorder="1"/>
    <xf numFmtId="0" fontId="0" fillId="0" borderId="2" xfId="0" applyBorder="1" applyAlignment="1">
      <alignment horizontal="center" vertical="center" wrapText="1"/>
    </xf>
    <xf numFmtId="0" fontId="0" fillId="0" borderId="7" xfId="0" applyBorder="1" applyAlignment="1">
      <alignment horizontal="center" vertical="center" wrapText="1"/>
    </xf>
    <xf numFmtId="0" fontId="8" fillId="0" borderId="2" xfId="0" applyFont="1" applyBorder="1" applyAlignment="1">
      <alignment horizontal="center" vertical="center" wrapText="1"/>
    </xf>
    <xf numFmtId="0" fontId="0" fillId="0" borderId="0" xfId="0" applyAlignment="1">
      <alignment horizontal="left" vertical="top" wrapText="1"/>
    </xf>
    <xf numFmtId="0" fontId="0" fillId="0" borderId="0" xfId="0" applyAlignment="1">
      <alignment horizontal="left" vertical="top"/>
    </xf>
    <xf numFmtId="0" fontId="0" fillId="3" borderId="0" xfId="0" applyFill="1" applyAlignment="1">
      <alignment horizontal="left" vertical="top" wrapText="1"/>
    </xf>
    <xf numFmtId="0" fontId="0" fillId="5" borderId="2" xfId="0" applyFill="1" applyBorder="1" applyAlignment="1">
      <alignment horizontal="center" vertical="top" wrapText="1"/>
    </xf>
    <xf numFmtId="0" fontId="0" fillId="0" borderId="2" xfId="0" applyBorder="1" applyAlignment="1">
      <alignment vertical="top"/>
    </xf>
    <xf numFmtId="0" fontId="10" fillId="0" borderId="1" xfId="0" applyFont="1" applyBorder="1" applyAlignment="1">
      <alignment vertical="top" wrapText="1"/>
    </xf>
    <xf numFmtId="0" fontId="10" fillId="0" borderId="8" xfId="0" applyFont="1" applyBorder="1" applyAlignment="1">
      <alignment vertical="top" wrapText="1"/>
    </xf>
    <xf numFmtId="0" fontId="11" fillId="0" borderId="1" xfId="0" applyFont="1" applyBorder="1" applyAlignment="1">
      <alignment wrapText="1"/>
    </xf>
    <xf numFmtId="0" fontId="11" fillId="0" borderId="8" xfId="0" applyFont="1" applyBorder="1" applyAlignment="1">
      <alignment wrapText="1"/>
    </xf>
    <xf numFmtId="0" fontId="12" fillId="0" borderId="1" xfId="0" applyFont="1" applyBorder="1" applyAlignment="1">
      <alignment wrapText="1"/>
    </xf>
    <xf numFmtId="0" fontId="12" fillId="0" borderId="8" xfId="0" applyFont="1" applyBorder="1" applyAlignment="1">
      <alignment wrapText="1"/>
    </xf>
    <xf numFmtId="0" fontId="13" fillId="0" borderId="0" xfId="0" applyFont="1" applyAlignment="1">
      <alignment wrapText="1"/>
    </xf>
    <xf numFmtId="0" fontId="14" fillId="0" borderId="0" xfId="0" applyFont="1" applyAlignment="1">
      <alignment horizontal="center"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0" fontId="15" fillId="0" borderId="0" xfId="0" applyFont="1" applyAlignment="1">
      <alignment horizontal="center" vertical="center"/>
    </xf>
    <xf numFmtId="0" fontId="15" fillId="0" borderId="0" xfId="0" applyFont="1" applyAlignment="1">
      <alignment horizontal="left" vertical="center" wrapText="1"/>
    </xf>
    <xf numFmtId="0" fontId="17" fillId="2" borderId="1" xfId="0" applyFont="1" applyFill="1" applyBorder="1" applyAlignment="1">
      <alignment horizontal="center" vertical="center"/>
    </xf>
    <xf numFmtId="0" fontId="14" fillId="2" borderId="1" xfId="0" applyFont="1" applyFill="1" applyBorder="1" applyAlignment="1">
      <alignment horizontal="center" vertical="center"/>
    </xf>
    <xf numFmtId="0" fontId="14" fillId="0" borderId="0" xfId="0" applyFont="1" applyAlignment="1">
      <alignment horizontal="left" vertical="center"/>
    </xf>
    <xf numFmtId="0" fontId="15" fillId="0" borderId="1" xfId="0" applyFont="1" applyBorder="1"/>
    <xf numFmtId="0" fontId="15" fillId="0" borderId="1" xfId="0" applyFont="1" applyBorder="1" applyAlignment="1">
      <alignment horizontal="center" vertical="center"/>
    </xf>
    <xf numFmtId="0" fontId="18" fillId="0" borderId="1" xfId="0" applyFont="1" applyBorder="1" applyAlignment="1">
      <alignment vertical="center"/>
    </xf>
    <xf numFmtId="0" fontId="15" fillId="0" borderId="0" xfId="0" applyFont="1" applyAlignment="1">
      <alignment horizontal="left" vertical="center"/>
    </xf>
    <xf numFmtId="0" fontId="15" fillId="0" borderId="1" xfId="0" applyFont="1" applyBorder="1" applyAlignment="1">
      <alignment horizontal="left" vertical="center"/>
    </xf>
    <xf numFmtId="0" fontId="13" fillId="0" borderId="0" xfId="0" applyFont="1" applyAlignment="1">
      <alignment vertical="center" wrapText="1"/>
    </xf>
    <xf numFmtId="0" fontId="14" fillId="4" borderId="5" xfId="0" applyFont="1" applyFill="1" applyBorder="1" applyAlignment="1">
      <alignment horizontal="center" vertical="center" wrapText="1"/>
    </xf>
    <xf numFmtId="0" fontId="14" fillId="4" borderId="2" xfId="0" applyFont="1" applyFill="1" applyBorder="1" applyAlignment="1">
      <alignment horizontal="center" vertical="center" wrapText="1"/>
    </xf>
    <xf numFmtId="0" fontId="17" fillId="4" borderId="2" xfId="0" applyFont="1" applyFill="1" applyBorder="1" applyAlignment="1">
      <alignment horizontal="center" vertical="center" wrapText="1"/>
    </xf>
    <xf numFmtId="0" fontId="17" fillId="4" borderId="2" xfId="0" applyFont="1" applyFill="1" applyBorder="1" applyAlignment="1">
      <alignment horizontal="center" vertical="center"/>
    </xf>
    <xf numFmtId="0" fontId="15" fillId="0" borderId="2" xfId="0" applyFont="1" applyBorder="1" applyAlignment="1">
      <alignment horizontal="center" vertical="center" wrapText="1"/>
    </xf>
    <xf numFmtId="0" fontId="13" fillId="0" borderId="2" xfId="0" applyFont="1" applyBorder="1" applyAlignment="1">
      <alignment horizontal="left" vertical="center" wrapText="1"/>
    </xf>
    <xf numFmtId="0" fontId="13" fillId="0" borderId="2" xfId="0" applyFont="1" applyBorder="1" applyAlignment="1">
      <alignment horizontal="left" vertical="center"/>
    </xf>
    <xf numFmtId="0" fontId="15" fillId="0" borderId="2" xfId="0" applyFont="1" applyBorder="1" applyAlignment="1">
      <alignment horizontal="left" vertical="center" wrapText="1"/>
    </xf>
    <xf numFmtId="0" fontId="19" fillId="0" borderId="0" xfId="0" applyFont="1" applyAlignment="1">
      <alignment horizontal="center" vertical="center" wrapText="1"/>
    </xf>
    <xf numFmtId="0" fontId="19" fillId="0" borderId="3" xfId="0" applyFont="1" applyBorder="1" applyAlignment="1">
      <alignment horizontal="left" vertical="center" wrapText="1"/>
    </xf>
    <xf numFmtId="0" fontId="13" fillId="0" borderId="5" xfId="0" applyFont="1" applyBorder="1" applyAlignment="1">
      <alignment vertical="center" wrapText="1"/>
    </xf>
    <xf numFmtId="0" fontId="20" fillId="0" borderId="8" xfId="0" applyFont="1" applyBorder="1" applyAlignment="1">
      <alignment vertical="top" wrapText="1"/>
    </xf>
    <xf numFmtId="0" fontId="0" fillId="0" borderId="6" xfId="0" applyBorder="1" applyAlignment="1">
      <alignment vertical="top"/>
    </xf>
    <xf numFmtId="0" fontId="12" fillId="0" borderId="9" xfId="0" applyFont="1" applyBorder="1" applyAlignment="1">
      <alignment wrapText="1"/>
    </xf>
    <xf numFmtId="0" fontId="12" fillId="0" borderId="2" xfId="0" applyFont="1" applyBorder="1" applyAlignment="1">
      <alignment wrapText="1"/>
    </xf>
    <xf numFmtId="0" fontId="12" fillId="0" borderId="7" xfId="0" applyFont="1" applyBorder="1" applyAlignment="1">
      <alignment wrapText="1"/>
    </xf>
    <xf numFmtId="0" fontId="20" fillId="0" borderId="9" xfId="0" applyFont="1" applyBorder="1" applyAlignment="1">
      <alignment vertical="top" wrapText="1"/>
    </xf>
    <xf numFmtId="0" fontId="0" fillId="6" borderId="1" xfId="0" applyFill="1" applyBorder="1" applyAlignment="1">
      <alignment wrapText="1"/>
    </xf>
    <xf numFmtId="0" fontId="11" fillId="0" borderId="9" xfId="0" applyFont="1" applyBorder="1" applyAlignment="1">
      <alignment wrapText="1"/>
    </xf>
    <xf numFmtId="0" fontId="22" fillId="0" borderId="1" xfId="0" applyFont="1" applyBorder="1" applyAlignment="1">
      <alignment wrapText="1"/>
    </xf>
    <xf numFmtId="0" fontId="22" fillId="0" borderId="8" xfId="0" applyFont="1" applyBorder="1" applyAlignment="1">
      <alignment wrapText="1"/>
    </xf>
    <xf numFmtId="0" fontId="22" fillId="0" borderId="9" xfId="0" applyFont="1" applyBorder="1" applyAlignment="1">
      <alignment wrapText="1"/>
    </xf>
    <xf numFmtId="0" fontId="22" fillId="0" borderId="2" xfId="0" applyFont="1" applyBorder="1" applyAlignment="1">
      <alignment wrapText="1"/>
    </xf>
    <xf numFmtId="0" fontId="22" fillId="0" borderId="7" xfId="0" applyFont="1" applyBorder="1" applyAlignment="1">
      <alignment wrapText="1"/>
    </xf>
    <xf numFmtId="0" fontId="22" fillId="0" borderId="0" xfId="0" applyFont="1" applyAlignment="1">
      <alignment wrapText="1"/>
    </xf>
    <xf numFmtId="0" fontId="23" fillId="0" borderId="1" xfId="0" applyFont="1" applyBorder="1" applyAlignment="1">
      <alignment wrapText="1"/>
    </xf>
    <xf numFmtId="0" fontId="24" fillId="0" borderId="0" xfId="0" applyFont="1"/>
    <xf numFmtId="0" fontId="0" fillId="0" borderId="6" xfId="0" applyBorder="1" applyAlignment="1">
      <alignment horizontal="center" vertical="center" wrapText="1"/>
    </xf>
    <xf numFmtId="0" fontId="0" fillId="0" borderId="4" xfId="0" applyBorder="1" applyAlignment="1">
      <alignment horizontal="center" vertical="center" wrapText="1"/>
    </xf>
    <xf numFmtId="0" fontId="0" fillId="0" borderId="7" xfId="0" applyBorder="1" applyAlignment="1">
      <alignment horizontal="center" vertical="center" wrapText="1"/>
    </xf>
    <xf numFmtId="0" fontId="8" fillId="0" borderId="2" xfId="0" applyFont="1" applyBorder="1" applyAlignment="1">
      <alignment horizontal="center" vertical="center" wrapText="1"/>
    </xf>
    <xf numFmtId="0" fontId="0" fillId="0" borderId="2" xfId="0" applyBorder="1" applyAlignment="1">
      <alignment horizontal="center" vertical="center" wrapText="1"/>
    </xf>
    <xf numFmtId="0" fontId="3" fillId="0" borderId="2" xfId="0" applyFont="1"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xf>
    <xf numFmtId="0" fontId="6" fillId="0" borderId="1" xfId="0" applyFont="1" applyBorder="1" applyAlignment="1">
      <alignment vertical="center"/>
    </xf>
    <xf numFmtId="0" fontId="19" fillId="0" borderId="2" xfId="0" applyFont="1" applyBorder="1" applyAlignment="1">
      <alignment horizontal="center" vertical="center" wrapText="1"/>
    </xf>
    <xf numFmtId="0" fontId="15" fillId="0" borderId="2" xfId="0" applyFont="1" applyBorder="1" applyAlignment="1">
      <alignment horizontal="center" vertical="center" wrapText="1"/>
    </xf>
    <xf numFmtId="0" fontId="18" fillId="0" borderId="1" xfId="0" applyFont="1" applyBorder="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69"/>
  <sheetViews>
    <sheetView workbookViewId="0">
      <selection activeCell="C167" sqref="B12:T169"/>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24.28515625" customWidth="1"/>
    <col min="19" max="19" width="28.28515625" customWidth="1"/>
    <col min="20" max="20" width="55.140625" customWidth="1"/>
  </cols>
  <sheetData>
    <row r="1" spans="1:20">
      <c r="A1" s="1"/>
      <c r="B1" s="2"/>
      <c r="C1" s="2"/>
      <c r="D1" s="3"/>
      <c r="E1" s="2"/>
      <c r="F1" s="4"/>
      <c r="G1" s="4"/>
      <c r="H1" s="2"/>
      <c r="I1" s="5"/>
      <c r="K1" s="2"/>
      <c r="L1" s="3"/>
      <c r="M1" s="3"/>
      <c r="N1" s="4"/>
      <c r="O1" s="2"/>
      <c r="P1" s="6"/>
      <c r="Q1" s="7"/>
      <c r="R1" s="7"/>
      <c r="S1" s="7"/>
      <c r="T1" s="8"/>
    </row>
    <row r="2" spans="1:20" ht="30.75">
      <c r="A2" s="1"/>
      <c r="B2" s="9" t="s">
        <v>0</v>
      </c>
      <c r="C2" s="10"/>
      <c r="D2" s="10"/>
      <c r="E2" s="10"/>
      <c r="F2" s="10"/>
      <c r="G2" s="10"/>
      <c r="H2" s="10"/>
      <c r="I2" s="11"/>
      <c r="J2" s="12"/>
      <c r="K2" s="10"/>
      <c r="L2" s="13"/>
      <c r="M2" s="13"/>
      <c r="N2" s="4"/>
      <c r="O2" s="4"/>
      <c r="P2" s="4"/>
      <c r="Q2" s="7"/>
      <c r="R2" s="7"/>
      <c r="S2" s="7"/>
      <c r="T2" s="8"/>
    </row>
    <row r="3" spans="1:20">
      <c r="A3" s="15"/>
      <c r="B3" s="38" t="s">
        <v>1</v>
      </c>
      <c r="C3" s="39" t="s">
        <v>2</v>
      </c>
      <c r="D3" s="39" t="s">
        <v>3</v>
      </c>
      <c r="E3" s="39" t="s">
        <v>4</v>
      </c>
      <c r="F3" s="39" t="s">
        <v>5</v>
      </c>
      <c r="G3" s="39" t="s">
        <v>6</v>
      </c>
      <c r="H3" s="39" t="s">
        <v>7</v>
      </c>
      <c r="I3" s="14"/>
      <c r="J3" s="15"/>
      <c r="K3" s="40"/>
      <c r="L3" s="40"/>
      <c r="M3" s="41"/>
      <c r="N3" s="41"/>
      <c r="O3" s="41"/>
      <c r="P3" s="8"/>
      <c r="Q3" s="8"/>
      <c r="R3" s="8"/>
      <c r="S3" s="8"/>
    </row>
    <row r="4" spans="1:20">
      <c r="A4" s="15"/>
      <c r="B4" s="117" t="s">
        <v>8</v>
      </c>
      <c r="C4" s="43" t="s">
        <v>9</v>
      </c>
      <c r="D4" s="43" t="s">
        <v>10</v>
      </c>
      <c r="E4" s="43" t="s">
        <v>11</v>
      </c>
      <c r="F4" s="44">
        <v>3000</v>
      </c>
      <c r="G4" s="44" t="s">
        <v>12</v>
      </c>
      <c r="H4" s="118" t="s">
        <v>13</v>
      </c>
      <c r="I4" s="15"/>
      <c r="J4" s="15"/>
      <c r="K4" s="46"/>
      <c r="L4" s="46"/>
      <c r="M4" s="41"/>
      <c r="N4" s="41"/>
      <c r="O4" s="41"/>
      <c r="P4" s="8"/>
      <c r="Q4" s="8"/>
      <c r="R4" s="8"/>
      <c r="S4" s="8"/>
    </row>
    <row r="5" spans="1:20">
      <c r="A5" s="15"/>
      <c r="B5" s="117"/>
      <c r="C5" s="43" t="s">
        <v>14</v>
      </c>
      <c r="D5" s="47" t="s">
        <v>15</v>
      </c>
      <c r="E5" s="48" t="s">
        <v>16</v>
      </c>
      <c r="F5" s="44">
        <v>1500</v>
      </c>
      <c r="G5" s="42" t="s">
        <v>12</v>
      </c>
      <c r="H5" s="118"/>
      <c r="I5" s="15"/>
      <c r="J5" s="15"/>
      <c r="K5" s="46"/>
      <c r="L5" s="46"/>
      <c r="M5" s="46"/>
      <c r="N5" s="41"/>
      <c r="O5" s="41"/>
      <c r="P5" s="8"/>
      <c r="Q5" s="8"/>
      <c r="R5" s="8"/>
      <c r="S5" s="8"/>
    </row>
    <row r="6" spans="1:20">
      <c r="A6" s="15"/>
      <c r="B6" s="117"/>
      <c r="C6" s="43" t="s">
        <v>17</v>
      </c>
      <c r="D6" s="47" t="s">
        <v>18</v>
      </c>
      <c r="E6" s="48"/>
      <c r="F6" s="44">
        <v>3000</v>
      </c>
      <c r="G6" s="42" t="s">
        <v>12</v>
      </c>
      <c r="H6" s="118"/>
      <c r="I6" s="15"/>
      <c r="J6" s="15"/>
      <c r="K6" s="46"/>
      <c r="L6" s="46"/>
      <c r="M6" s="46"/>
      <c r="N6" s="41"/>
      <c r="O6" s="41"/>
      <c r="P6" s="8"/>
      <c r="Q6" s="8"/>
      <c r="R6" s="8"/>
      <c r="S6" s="8"/>
    </row>
    <row r="7" spans="1:20">
      <c r="A7" s="15"/>
      <c r="B7" s="117"/>
      <c r="C7" s="43" t="s">
        <v>19</v>
      </c>
      <c r="D7" s="43" t="s">
        <v>20</v>
      </c>
      <c r="E7" s="43" t="s">
        <v>21</v>
      </c>
      <c r="F7" s="44">
        <v>11000</v>
      </c>
      <c r="G7" s="42" t="s">
        <v>22</v>
      </c>
      <c r="H7" s="118"/>
      <c r="I7" s="15"/>
      <c r="J7" s="15"/>
      <c r="K7" s="46"/>
      <c r="L7" s="46"/>
      <c r="M7" s="41"/>
      <c r="N7" s="41"/>
      <c r="O7" s="41"/>
      <c r="P7" s="8"/>
      <c r="Q7" s="8"/>
      <c r="R7" s="8"/>
      <c r="S7" s="8"/>
    </row>
    <row r="8" spans="1:20">
      <c r="A8" s="15"/>
      <c r="B8" s="117"/>
      <c r="C8" s="43" t="s">
        <v>23</v>
      </c>
      <c r="D8" s="43" t="s">
        <v>10</v>
      </c>
      <c r="E8" s="43" t="s">
        <v>24</v>
      </c>
      <c r="F8" s="44">
        <v>30000</v>
      </c>
      <c r="G8" s="42" t="s">
        <v>12</v>
      </c>
      <c r="H8" s="118"/>
      <c r="I8" s="15"/>
      <c r="J8" s="15"/>
      <c r="K8" s="46"/>
      <c r="L8" s="46"/>
      <c r="M8" s="41"/>
      <c r="N8" s="41"/>
      <c r="O8" s="41"/>
      <c r="P8" s="8"/>
      <c r="Q8" s="8"/>
      <c r="R8" s="8"/>
      <c r="S8" s="8"/>
    </row>
    <row r="9" spans="1:20">
      <c r="A9" s="15"/>
      <c r="B9" s="117"/>
      <c r="C9" s="43" t="s">
        <v>25</v>
      </c>
      <c r="D9" s="47" t="s">
        <v>26</v>
      </c>
      <c r="E9" s="48" t="s">
        <v>27</v>
      </c>
      <c r="F9" s="44">
        <v>1500</v>
      </c>
      <c r="G9" s="42" t="s">
        <v>12</v>
      </c>
      <c r="H9" s="45"/>
      <c r="I9" s="15"/>
      <c r="J9" s="15"/>
      <c r="K9" s="46"/>
      <c r="L9" s="46"/>
      <c r="M9" s="41"/>
      <c r="N9" s="41"/>
      <c r="O9" s="41"/>
      <c r="P9" s="8"/>
      <c r="Q9" s="8"/>
      <c r="R9" s="8"/>
      <c r="S9" s="8"/>
    </row>
    <row r="10" spans="1:20">
      <c r="A10" s="15"/>
      <c r="B10" s="117"/>
      <c r="C10" s="43" t="s">
        <v>28</v>
      </c>
      <c r="D10" s="47" t="s">
        <v>18</v>
      </c>
      <c r="E10" s="48"/>
      <c r="F10" s="44">
        <v>3000</v>
      </c>
      <c r="G10" s="42" t="s">
        <v>12</v>
      </c>
      <c r="H10" s="45"/>
      <c r="I10" s="15"/>
      <c r="J10" s="15"/>
      <c r="K10" s="46"/>
      <c r="L10" s="46"/>
      <c r="M10" s="41"/>
      <c r="N10" s="41"/>
      <c r="O10" s="41"/>
      <c r="P10" s="8"/>
      <c r="Q10" s="8"/>
      <c r="R10" s="8"/>
      <c r="S10" s="8"/>
    </row>
    <row r="11" spans="1:20">
      <c r="A11" s="1"/>
      <c r="B11" s="1"/>
      <c r="C11" s="1"/>
      <c r="D11" s="7"/>
      <c r="E11" s="1"/>
      <c r="F11" s="4"/>
      <c r="G11" s="4"/>
      <c r="H11" s="1"/>
      <c r="I11" s="1"/>
      <c r="J11" s="15"/>
      <c r="K11" s="1"/>
      <c r="L11" s="1"/>
      <c r="M11" s="1"/>
      <c r="N11" s="4"/>
      <c r="O11" s="17"/>
      <c r="P11" s="17"/>
      <c r="Q11" s="18"/>
      <c r="R11" s="19"/>
      <c r="S11" s="19"/>
      <c r="T11" s="8"/>
    </row>
    <row r="12" spans="1:20">
      <c r="A12" s="1"/>
      <c r="B12" s="9" t="s">
        <v>29</v>
      </c>
      <c r="C12" s="9"/>
      <c r="D12" s="9"/>
      <c r="E12" s="10"/>
      <c r="F12" s="10"/>
      <c r="G12" s="10"/>
      <c r="H12" s="10"/>
      <c r="I12" s="20"/>
      <c r="J12" s="15"/>
      <c r="K12" s="1"/>
      <c r="L12" s="7"/>
      <c r="M12" s="7"/>
      <c r="N12" s="4"/>
      <c r="O12" s="4"/>
      <c r="P12" s="4"/>
      <c r="Q12" s="7"/>
      <c r="R12" s="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26" t="s">
        <v>46</v>
      </c>
      <c r="S13" s="26" t="s">
        <v>47</v>
      </c>
      <c r="T13" s="28" t="s">
        <v>48</v>
      </c>
    </row>
    <row r="14" spans="1:20" ht="112.5" customHeight="1">
      <c r="A14" s="116"/>
      <c r="B14" s="114" t="str">
        <f>"VF8-"&amp;O14&amp;"-"&amp;P14</f>
        <v>VF8-Gioithieu-0001</v>
      </c>
      <c r="C14" s="114" t="str">
        <f>"["&amp;B14&amp;"] Verify Vivi: "&amp;Q16</f>
        <v>[VF8-Gioithieu-0001] Verify Vivi: Mục đích của Hướng dẫn sử dụng là gì?</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'Mục đích của Hướng dẫn sử dụng là gì?'
- Step 4: Listen Vivi respond
</v>
      </c>
      <c r="F14" s="110" t="str">
        <f t="shared" ref="F14" si="0">"
Expectations:
1. Vivi wake up
2. "&amp;Q16&amp;"
3. Vivi respond
"</f>
        <v xml:space="preserve">
Expectations:
1. Vivi wake up
2. Mục đích của Hướng dẫn sử dụng là gì?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53</v>
      </c>
      <c r="P14" s="113" t="str">
        <f>IF(COUNTA(P$13:$P13)&gt;999,COUNTA(P$13:$P13),IF(COUNTA(P$13:$P13)&gt;99,"0"&amp;COUNTA(P$13:$P13),IF(COUNTA(P$13:$P13)&gt;9,"00"&amp;COUNTA(P$13:$P13),"000"&amp;COUNTA(P$13:$P13))))</f>
        <v>0001</v>
      </c>
      <c r="Q14" s="35" t="s">
        <v>54</v>
      </c>
      <c r="R14" s="36"/>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36"/>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v>
      </c>
      <c r="K16" s="30" t="s">
        <v>60</v>
      </c>
      <c r="L16" s="32" t="s">
        <v>61</v>
      </c>
      <c r="M16" s="37" t="s">
        <v>62</v>
      </c>
      <c r="N16" s="34"/>
      <c r="O16" s="112"/>
      <c r="P16" s="113"/>
      <c r="Q16" s="35" t="str">
        <f t="shared" ref="Q16" si="2">R16</f>
        <v>Mục đích của Hướng dẫn sử dụng là gì?</v>
      </c>
      <c r="R16" s="49" t="s">
        <v>63</v>
      </c>
      <c r="S16" s="50"/>
      <c r="T16" s="48" t="s">
        <v>64</v>
      </c>
    </row>
    <row r="17" spans="1:20" ht="45.75">
      <c r="A17" s="116"/>
      <c r="B17" s="114" t="str">
        <f>"VF8-"&amp;O17&amp;"-"&amp;P17</f>
        <v>VF8-Gioithieu-0002</v>
      </c>
      <c r="C17" s="114" t="str">
        <f>"["&amp;B17&amp;"] Verify Vivi: "&amp;Q19</f>
        <v>[VF8-Gioithieu-0002] Verify Vivi: Hướng dẫn sử dụng VF 8 cung cấp những thông tin gì cho người dùng?</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'Hướng dẫn sử dụng VF 8 cung cấp những thông tin gì cho người dùng?'
- Step 4: Listen Vivi respond
</v>
      </c>
      <c r="F17" s="110" t="str">
        <f t="shared" ref="F17" si="3">"
Expectations:
1. Vivi wake up
2. "&amp;Q19&amp;"
3. Vivi respond
"</f>
        <v xml:space="preserve">
Expectations:
1. Vivi wake up
2. Hướng dẫn sử dụng VF 8 cung cấp những thông tin gì cho người dùng?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53</v>
      </c>
      <c r="P17" s="113" t="str">
        <f>IF(COUNTA(P$13:$P16)&gt;999,COUNTA(P$13:$P16),IF(COUNTA(P$13:$P16)&gt;99,"0"&amp;COUNTA(P$13:$P16),IF(COUNTA(P$13:$P16)&gt;9,"00"&amp;COUNTA(P$13:$P16),"000"&amp;COUNTA(P$13:$P16))))</f>
        <v>0002</v>
      </c>
      <c r="Q17" s="35" t="s">
        <v>54</v>
      </c>
      <c r="R17" s="36"/>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36"/>
      <c r="S18" s="36"/>
      <c r="T18" s="36"/>
    </row>
    <row r="19" spans="1:20" ht="75.7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v>
      </c>
      <c r="K19" s="30" t="s">
        <v>60</v>
      </c>
      <c r="L19" s="32" t="s">
        <v>61</v>
      </c>
      <c r="M19" s="37" t="s">
        <v>62</v>
      </c>
      <c r="N19" s="34"/>
      <c r="O19" s="112"/>
      <c r="P19" s="113"/>
      <c r="Q19" s="35" t="str">
        <f t="shared" ref="Q19" si="5">R19</f>
        <v>Hướng dẫn sử dụng VF 8 cung cấp những thông tin gì cho người dùng?</v>
      </c>
      <c r="R19" s="49" t="s">
        <v>65</v>
      </c>
      <c r="S19" s="50"/>
      <c r="T19" s="48" t="s">
        <v>64</v>
      </c>
    </row>
    <row r="20" spans="1:20" ht="45.75">
      <c r="A20" s="116"/>
      <c r="B20" s="114" t="str">
        <f>"VF8-"&amp;O20&amp;"-"&amp;P20</f>
        <v>VF8-Gioithieu-0003</v>
      </c>
      <c r="C20" s="114" t="str">
        <f>"["&amp;B20&amp;"] Verify Vivi: "&amp;Q22</f>
        <v>[VF8-Gioithieu-0003] Verify Vivi: Vì sao VinFast lưu ý rằng nội dung tài liệu có thể thay đổi theo thời gian?</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'Vì sao VinFast lưu ý rằng nội dung tài liệu có thể thay đổi theo thời gian?'
- Step 4: Listen Vivi respond
</v>
      </c>
      <c r="F20" s="110" t="str">
        <f t="shared" ref="F20" si="6">"
Expectations:
1. Vivi wake up
2. "&amp;Q22&amp;"
3. Vivi respond
"</f>
        <v xml:space="preserve">
Expectations:
1. Vivi wake up
2. Vì sao VinFast lưu ý rằng nội dung tài liệu có thể thay đổi theo thời gian?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53</v>
      </c>
      <c r="P20" s="113" t="str">
        <f>IF(COUNTA(P$13:$P19)&gt;999,COUNTA(P$13:$P19),IF(COUNTA(P$13:$P19)&gt;99,"0"&amp;COUNTA(P$13:$P19),IF(COUNTA(P$13:$P19)&gt;9,"00"&amp;COUNTA(P$13:$P19),"000"&amp;COUNTA(P$13:$P19))))</f>
        <v>0003</v>
      </c>
      <c r="Q20" s="35" t="s">
        <v>54</v>
      </c>
      <c r="R20" s="36"/>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36"/>
      <c r="S21" s="36"/>
      <c r="T21" s="36"/>
    </row>
    <row r="22" spans="1:20" ht="75.7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v>
      </c>
      <c r="K22" s="30" t="s">
        <v>60</v>
      </c>
      <c r="L22" s="32" t="s">
        <v>61</v>
      </c>
      <c r="M22" s="37" t="s">
        <v>62</v>
      </c>
      <c r="N22" s="34"/>
      <c r="O22" s="112"/>
      <c r="P22" s="113"/>
      <c r="Q22" s="35" t="str">
        <f t="shared" ref="Q22" si="8">R22</f>
        <v>Vì sao VinFast lưu ý rằng nội dung tài liệu có thể thay đổi theo thời gian?</v>
      </c>
      <c r="R22" s="49" t="s">
        <v>66</v>
      </c>
      <c r="S22" s="50"/>
      <c r="T22" s="48" t="s">
        <v>64</v>
      </c>
    </row>
    <row r="23" spans="1:20" ht="45.75">
      <c r="A23" s="116"/>
      <c r="B23" s="114" t="str">
        <f>"VF8-"&amp;O23&amp;"-"&amp;P23</f>
        <v>VF8-Gioithieu-0004</v>
      </c>
      <c r="C23" s="114" t="str">
        <f>"["&amp;B23&amp;"] Verify Vivi: "&amp;Q25</f>
        <v>[VF8-Gioithieu-0004] Verify Vivi: Người dùng được khuyến nghị làm gì trước khi vận hành xe?</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'Người dùng được khuyến nghị làm gì trước khi vận hành xe?'
- Step 4: Listen Vivi respond
</v>
      </c>
      <c r="F23" s="110" t="str">
        <f t="shared" ref="F23" si="9">"
Expectations:
1. Vivi wake up
2. "&amp;Q25&amp;"
3. Vivi respond
"</f>
        <v xml:space="preserve">
Expectations:
1. Vivi wake up
2. Người dùng được khuyến nghị làm gì trước khi vận hành xe?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53</v>
      </c>
      <c r="P23" s="113" t="str">
        <f>IF(COUNTA(P$13:$P22)&gt;999,COUNTA(P$13:$P22),IF(COUNTA(P$13:$P22)&gt;99,"0"&amp;COUNTA(P$13:$P22),IF(COUNTA(P$13:$P22)&gt;9,"00"&amp;COUNTA(P$13:$P22),"000"&amp;COUNTA(P$13:$P22))))</f>
        <v>0004</v>
      </c>
      <c r="Q23" s="35" t="s">
        <v>54</v>
      </c>
      <c r="R23" s="36"/>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36"/>
      <c r="S24" s="36"/>
      <c r="T24" s="36"/>
    </row>
    <row r="25" spans="1:20" ht="75.7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[New][EN][Exists][80][giới thiệu
chúc mừng và cảm ơn bạn đã lựa chọn dòng xe vf 8
hướng dẫn sử dụng này mô tả toàn bộ tính năng và cách thức vận hành của chiếc xe vinfast mới đồng thời cung cấp các thông tin quan trọng về bảo dưỡng và an toàn nhằm đảm bảo sự an toàn cho bạn thông tin sẽ liên tục được cập nhật trong suốt quá trình khách hàng sử dụng xe
các thông tin trong tài liệu này được biên soạn riêng cho xe của bạn tuy nhiên một số tính năng chức năng và hướng dẫn hiển thị có thể không áp dụng được tùy thuộc vào khu vực thị trường hoặc phiên bản phần mềm của xe
nội dung trong hướng dẫn phản ánh trạng thái cập nhật mới nhất tính đến thời điểm ra mắt xe nhưng do quá trình tối ưu hóa và bổ sung các chức năng của xe một số sơ đồ giao diện hoặc hình ảnh xe có thể khác biệt so với thực tế
vui lòng đọc kỹ và tìm hiểu sâu các nội dung trong hướng dẫn sử dụng này trước khi vận hành xe
phiên bản hướng dẫn sử dụng:vf8_my26_vn_vi_10]</v>
      </c>
      <c r="K25" s="30" t="s">
        <v>60</v>
      </c>
      <c r="L25" s="32" t="s">
        <v>61</v>
      </c>
      <c r="M25" s="37" t="s">
        <v>62</v>
      </c>
      <c r="N25" s="34"/>
      <c r="O25" s="112"/>
      <c r="P25" s="113"/>
      <c r="Q25" s="35" t="str">
        <f t="shared" ref="Q25" si="11">R25</f>
        <v>Người dùng được khuyến nghị làm gì trước khi vận hành xe?</v>
      </c>
      <c r="R25" s="49" t="s">
        <v>67</v>
      </c>
      <c r="S25" s="50"/>
      <c r="T25" s="48" t="s">
        <v>64</v>
      </c>
    </row>
    <row r="26" spans="1:20" ht="45.75">
      <c r="A26" s="116"/>
      <c r="B26" s="114" t="str">
        <f>"VF8-"&amp;O26&amp;"-"&amp;P26</f>
        <v>VF8-Gioithieu-0005</v>
      </c>
      <c r="C26" s="114" t="str">
        <f>"["&amp;B26&amp;"] Verify Vivi: "&amp;Q28</f>
        <v>[VF8-Gioithieu-0005] Verify Vivi: hướng dẫn sử dụng giúp người dùng làm quen với những nội dung nào của xe?</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'hướng dẫn sử dụng giúp người dùng làm quen với những nội dung nào của xe?'
- Step 4: Listen Vivi respond
</v>
      </c>
      <c r="F26" s="110" t="str">
        <f t="shared" ref="F26" si="12">"
Expectations:
1. Vivi wake up
2. "&amp;Q28&amp;"
3. Vivi respond
"</f>
        <v xml:space="preserve">
Expectations:
1. Vivi wake up
2. hướng dẫn sử dụng giúp người dùng làm quen với những nội dung nào của xe?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53</v>
      </c>
      <c r="P26" s="113" t="str">
        <f>IF(COUNTA(P$13:$P25)&gt;999,COUNTA(P$13:$P25),IF(COUNTA(P$13:$P25)&gt;99,"0"&amp;COUNTA(P$13:$P25),IF(COUNTA(P$13:$P25)&gt;9,"00"&amp;COUNTA(P$13:$P25),"000"&amp;COUNTA(P$13:$P25))))</f>
        <v>0005</v>
      </c>
      <c r="Q26" s="35" t="s">
        <v>54</v>
      </c>
      <c r="R26" s="36"/>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53"/>
      <c r="S27" s="36"/>
      <c r="T27" s="36"/>
    </row>
    <row r="28" spans="1:20" ht="75.7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28" s="30" t="s">
        <v>60</v>
      </c>
      <c r="L28" s="32" t="s">
        <v>61</v>
      </c>
      <c r="M28" s="37" t="s">
        <v>62</v>
      </c>
      <c r="N28" s="34"/>
      <c r="O28" s="112"/>
      <c r="P28" s="113"/>
      <c r="Q28" s="35" t="str">
        <f t="shared" ref="Q28" si="14">R28</f>
        <v>hướng dẫn sử dụng giúp người dùng làm quen với những nội dung nào của xe?</v>
      </c>
      <c r="R28" s="49" t="s">
        <v>68</v>
      </c>
      <c r="S28" s="51"/>
      <c r="T28" s="48" t="s">
        <v>69</v>
      </c>
    </row>
    <row r="29" spans="1:20" ht="45.75">
      <c r="A29" s="116"/>
      <c r="B29" s="114" t="str">
        <f>"VF8-"&amp;O29&amp;"-"&amp;P29</f>
        <v>VF8-Gioithieu-0006</v>
      </c>
      <c r="C29" s="114" t="str">
        <f>"["&amp;B29&amp;"] Verify Vivi: "&amp;Q31</f>
        <v>[VF8-Gioithieu-0006] Verify Vivi: Mục tổng quan ban đầu về xe cung cấp những thông tin gì?</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'Mục tổng quan ban đầu về xe cung cấp những thông tin gì?'
- Step 4: Listen Vivi respond
</v>
      </c>
      <c r="F29" s="110" t="str">
        <f t="shared" ref="F29" si="15">"
Expectations:
1. Vivi wake up
2. "&amp;Q31&amp;"
3. Vivi respond
"</f>
        <v xml:space="preserve">
Expectations:
1. Vivi wake up
2. Mục tổng quan ban đầu về xe cung cấp những thông tin gì?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53</v>
      </c>
      <c r="P29" s="113" t="str">
        <f>IF(COUNTA(P$13:$P28)&gt;999,COUNTA(P$13:$P28),IF(COUNTA(P$13:$P28)&gt;99,"0"&amp;COUNTA(P$13:$P28),IF(COUNTA(P$13:$P28)&gt;9,"00"&amp;COUNTA(P$13:$P28),"000"&amp;COUNTA(P$13:$P28))))</f>
        <v>0006</v>
      </c>
      <c r="Q29" s="35" t="s">
        <v>54</v>
      </c>
      <c r="R29" s="16"/>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16"/>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31" s="30" t="s">
        <v>60</v>
      </c>
      <c r="L31" s="32" t="s">
        <v>61</v>
      </c>
      <c r="M31" s="37" t="s">
        <v>62</v>
      </c>
      <c r="N31" s="34"/>
      <c r="O31" s="112"/>
      <c r="P31" s="113"/>
      <c r="Q31" s="35" t="str">
        <f t="shared" ref="Q31" si="17">R31</f>
        <v>Mục tổng quan ban đầu về xe cung cấp những thông tin gì?</v>
      </c>
      <c r="R31" s="49" t="s">
        <v>70</v>
      </c>
      <c r="S31" s="51"/>
      <c r="T31" s="48" t="s">
        <v>69</v>
      </c>
    </row>
    <row r="32" spans="1:20" ht="45.75">
      <c r="A32" s="116"/>
      <c r="B32" s="114" t="str">
        <f>"VF8-"&amp;O32&amp;"-"&amp;P32</f>
        <v>VF8-Gioithieu-0007</v>
      </c>
      <c r="C32" s="114" t="str">
        <f>"["&amp;B32&amp;"] Verify Vivi: "&amp;Q34</f>
        <v>[VF8-Gioithieu-0007] Verify Vivi: Việc không tuân thủ các cảnh báo và hướng dẫn an toàn có thể dẫn đến hậu quả gì?</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'Việc không tuân thủ các cảnh báo và hướng dẫn an toàn có thể dẫn đến hậu quả gì?'
- Step 4: Listen Vivi respond
</v>
      </c>
      <c r="F32" s="110" t="str">
        <f t="shared" ref="F32" si="18">"
Expectations:
1. Vivi wake up
2. "&amp;Q34&amp;"
3. Vivi respond
"</f>
        <v xml:space="preserve">
Expectations:
1. Vivi wake up
2. Việc không tuân thủ các cảnh báo và hướng dẫn an toàn có thể dẫn đến hậu quả gì?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53</v>
      </c>
      <c r="P32" s="113" t="str">
        <f>IF(COUNTA(P$13:$P31)&gt;999,COUNTA(P$13:$P31),IF(COUNTA(P$13:$P31)&gt;99,"0"&amp;COUNTA(P$13:$P31),IF(COUNTA(P$13:$P31)&gt;9,"00"&amp;COUNTA(P$13:$P31),"000"&amp;COUNTA(P$13:$P31))))</f>
        <v>0007</v>
      </c>
      <c r="Q32" s="35" t="s">
        <v>54</v>
      </c>
      <c r="R32" s="16"/>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16"/>
      <c r="S33" s="52"/>
      <c r="T33" s="36"/>
    </row>
    <row r="34" spans="1:20" ht="94.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34" s="30" t="s">
        <v>60</v>
      </c>
      <c r="L34" s="32" t="s">
        <v>61</v>
      </c>
      <c r="M34" s="37" t="s">
        <v>62</v>
      </c>
      <c r="N34" s="34"/>
      <c r="O34" s="112"/>
      <c r="P34" s="113"/>
      <c r="Q34" s="35" t="str">
        <f t="shared" ref="Q34" si="20">R34</f>
        <v>Việc không tuân thủ các cảnh báo và hướng dẫn an toàn có thể dẫn đến hậu quả gì?</v>
      </c>
      <c r="R34" s="49" t="s">
        <v>71</v>
      </c>
      <c r="S34" s="51"/>
      <c r="T34" s="48" t="s">
        <v>69</v>
      </c>
    </row>
    <row r="35" spans="1:20" ht="45.75">
      <c r="A35" s="116"/>
      <c r="B35" s="114" t="str">
        <f>"VF8-"&amp;O35&amp;"-"&amp;P35</f>
        <v>VF8-Gioithieu-0008</v>
      </c>
      <c r="C35" s="114" t="str">
        <f>"["&amp;B35&amp;"] Verify Vivi: "&amp;Q37</f>
        <v>[VF8-Gioithieu-0008] Verify Vivi: VinFast khuyến nghị đưa xe đến đâu để thực hiện các hạng mục sửa chữa vừa và lớn?</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'VinFast khuyến nghị đưa xe đến đâu để thực hiện các hạng mục sửa chữa vừa và lớn?'
- Step 4: Listen Vivi respond
</v>
      </c>
      <c r="F35" s="110" t="str">
        <f t="shared" ref="F35" si="21">"
Expectations:
1. Vivi wake up
2. "&amp;Q37&amp;"
3. Vivi respond
"</f>
        <v xml:space="preserve">
Expectations:
1. Vivi wake up
2. VinFast khuyến nghị đưa xe đến đâu để thực hiện các hạng mục sửa chữa vừa và lớn?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53</v>
      </c>
      <c r="P35" s="113" t="str">
        <f>IF(COUNTA(P$13:$P34)&gt;999,COUNTA(P$13:$P34),IF(COUNTA(P$13:$P34)&gt;99,"0"&amp;COUNTA(P$13:$P34),IF(COUNTA(P$13:$P34)&gt;9,"00"&amp;COUNTA(P$13:$P34),"000"&amp;COUNTA(P$13:$P34))))</f>
        <v>0008</v>
      </c>
      <c r="Q35" s="35" t="s">
        <v>54</v>
      </c>
      <c r="R35" s="16"/>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16"/>
      <c r="S36" s="52"/>
      <c r="T36" s="36"/>
    </row>
    <row r="37" spans="1:20" ht="94.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37" s="30" t="s">
        <v>60</v>
      </c>
      <c r="L37" s="32" t="s">
        <v>61</v>
      </c>
      <c r="M37" s="37" t="s">
        <v>62</v>
      </c>
      <c r="N37" s="34"/>
      <c r="O37" s="112"/>
      <c r="P37" s="113"/>
      <c r="Q37" s="35" t="str">
        <f t="shared" ref="Q37" si="23">R37</f>
        <v>VinFast khuyến nghị đưa xe đến đâu để thực hiện các hạng mục sửa chữa vừa và lớn?</v>
      </c>
      <c r="R37" s="49" t="s">
        <v>72</v>
      </c>
      <c r="S37" s="51"/>
      <c r="T37" s="48" t="s">
        <v>69</v>
      </c>
    </row>
    <row r="38" spans="1:20" ht="45.75">
      <c r="A38" s="116"/>
      <c r="B38" s="114" t="str">
        <f>"VF8-"&amp;O38&amp;"-"&amp;P38</f>
        <v>VF8-Gioithieu-0009</v>
      </c>
      <c r="C38" s="114" t="str">
        <f>"["&amp;B38&amp;"] Verify Vivi: "&amp;Q40</f>
        <v>[VF8-Gioithieu-0009] Verify Vivi: Khi nào chủ xe có thể tự thực hiện các thao tác xử lý lỗi nhỏ?</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'Khi nào chủ xe có thể tự thực hiện các thao tác xử lý lỗi nhỏ?'
- Step 4: Listen Vivi respond
</v>
      </c>
      <c r="F38" s="110" t="str">
        <f t="shared" ref="F38" si="24">"
Expectations:
1. Vivi wake up
2. "&amp;Q40&amp;"
3. Vivi respond
"</f>
        <v xml:space="preserve">
Expectations:
1. Vivi wake up
2. Khi nào chủ xe có thể tự thực hiện các thao tác xử lý lỗi nhỏ?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53</v>
      </c>
      <c r="P38" s="113" t="str">
        <f>IF(COUNTA(P$13:$P37)&gt;999,COUNTA(P$13:$P37),IF(COUNTA(P$13:$P37)&gt;99,"0"&amp;COUNTA(P$13:$P37),IF(COUNTA(P$13:$P37)&gt;9,"00"&amp;COUNTA(P$13:$P37),"000"&amp;COUNTA(P$13:$P37))))</f>
        <v>0009</v>
      </c>
      <c r="Q38" s="35" t="s">
        <v>54</v>
      </c>
      <c r="R38" s="16"/>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16"/>
      <c r="S39" s="52"/>
      <c r="T39" s="36"/>
    </row>
    <row r="40" spans="1:20" ht="75.7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40" s="30" t="s">
        <v>60</v>
      </c>
      <c r="L40" s="32" t="s">
        <v>61</v>
      </c>
      <c r="M40" s="37" t="s">
        <v>62</v>
      </c>
      <c r="N40" s="34"/>
      <c r="O40" s="112"/>
      <c r="P40" s="113"/>
      <c r="Q40" s="35" t="str">
        <f t="shared" ref="Q40" si="26">R40</f>
        <v>Khi nào chủ xe có thể tự thực hiện các thao tác xử lý lỗi nhỏ?</v>
      </c>
      <c r="R40" s="49" t="s">
        <v>73</v>
      </c>
      <c r="S40" s="51"/>
      <c r="T40" s="48" t="s">
        <v>69</v>
      </c>
    </row>
    <row r="41" spans="1:20" ht="45.75">
      <c r="A41" s="116"/>
      <c r="B41" s="114" t="str">
        <f>"VF8-"&amp;O41&amp;"-"&amp;P41</f>
        <v>VF8-Gioithieu-0010</v>
      </c>
      <c r="C41" s="114" t="str">
        <f>"["&amp;B41&amp;"] Verify Vivi: "&amp;Q43</f>
        <v>[VF8-Gioithieu-0010] Verify Vivi: Người dùng nên làm gì nếu hướng dẫn tự khắc phục không rõ ràng?</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'Người dùng nên làm gì nếu hướng dẫn tự khắc phục không rõ ràng?'
- Step 4: Listen Vivi respond
</v>
      </c>
      <c r="F41" s="110" t="str">
        <f t="shared" ref="F41" si="27">"
Expectations:
1. Vivi wake up
2. "&amp;Q43&amp;"
3. Vivi respond
"</f>
        <v xml:space="preserve">
Expectations:
1. Vivi wake up
2. Người dùng nên làm gì nếu hướng dẫn tự khắc phục không rõ ràng?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53</v>
      </c>
      <c r="P41" s="113" t="str">
        <f>IF(COUNTA(P$13:$P40)&gt;999,COUNTA(P$13:$P40),IF(COUNTA(P$13:$P40)&gt;99,"0"&amp;COUNTA(P$13:$P40),IF(COUNTA(P$13:$P40)&gt;9,"00"&amp;COUNTA(P$13:$P40),"000"&amp;COUNTA(P$13:$P40))))</f>
        <v>0010</v>
      </c>
      <c r="Q41" s="35" t="s">
        <v>54</v>
      </c>
      <c r="R41" s="16"/>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16"/>
      <c r="S42" s="52"/>
      <c r="T42" s="36"/>
    </row>
    <row r="43" spans="1:20" ht="75.7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43" s="30" t="s">
        <v>60</v>
      </c>
      <c r="L43" s="32" t="s">
        <v>61</v>
      </c>
      <c r="M43" s="37" t="s">
        <v>62</v>
      </c>
      <c r="N43" s="34"/>
      <c r="O43" s="112"/>
      <c r="P43" s="113"/>
      <c r="Q43" s="35" t="str">
        <f t="shared" ref="Q43" si="29">R43</f>
        <v>Người dùng nên làm gì nếu hướng dẫn tự khắc phục không rõ ràng?</v>
      </c>
      <c r="R43" s="49" t="s">
        <v>74</v>
      </c>
      <c r="S43" s="51"/>
      <c r="T43" s="48" t="s">
        <v>69</v>
      </c>
    </row>
    <row r="44" spans="1:20" ht="45.75">
      <c r="A44" s="116"/>
      <c r="B44" s="114" t="str">
        <f>"VF8-"&amp;O44&amp;"-"&amp;P44</f>
        <v>VF8-Gioithieu-0011</v>
      </c>
      <c r="C44" s="114" t="str">
        <f>"["&amp;B44&amp;"] Verify Vivi: "&amp;Q46</f>
        <v>[VF8-Gioithieu-0011] Verify Vivi: Hướng dẫn sử dụng nhanh được đặt ở vị trí nào khi bàn giao xe?</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'Hướng dẫn sử dụng nhanh được đặt ở vị trí nào khi bàn giao xe?'
- Step 4: Listen Vivi respond
</v>
      </c>
      <c r="F44" s="110" t="str">
        <f t="shared" ref="F44" si="30">"
Expectations:
1. Vivi wake up
2. "&amp;Q46&amp;"
3. Vivi respond
"</f>
        <v xml:space="preserve">
Expectations:
1. Vivi wake up
2. Hướng dẫn sử dụng nhanh được đặt ở vị trí nào khi bàn giao xe?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53</v>
      </c>
      <c r="P44" s="113" t="str">
        <f>IF(COUNTA(P$13:$P43)&gt;999,COUNTA(P$13:$P43),IF(COUNTA(P$13:$P43)&gt;99,"0"&amp;COUNTA(P$13:$P43),IF(COUNTA(P$13:$P43)&gt;9,"00"&amp;COUNTA(P$13:$P43),"000"&amp;COUNTA(P$13:$P43))))</f>
        <v>0011</v>
      </c>
      <c r="Q44" s="35" t="s">
        <v>54</v>
      </c>
      <c r="R44" s="16"/>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16"/>
      <c r="S45" s="52"/>
      <c r="T45" s="36"/>
    </row>
    <row r="46" spans="1:20" ht="75.7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46" s="30" t="s">
        <v>60</v>
      </c>
      <c r="L46" s="32" t="s">
        <v>61</v>
      </c>
      <c r="M46" s="37" t="s">
        <v>62</v>
      </c>
      <c r="N46" s="34"/>
      <c r="O46" s="112"/>
      <c r="P46" s="113"/>
      <c r="Q46" s="35" t="str">
        <f t="shared" ref="Q46" si="32">R46</f>
        <v>Hướng dẫn sử dụng nhanh được đặt ở vị trí nào khi bàn giao xe?</v>
      </c>
      <c r="R46" s="49" t="s">
        <v>75</v>
      </c>
      <c r="S46" s="51"/>
      <c r="T46" s="48" t="s">
        <v>69</v>
      </c>
    </row>
    <row r="47" spans="1:20" ht="45.75">
      <c r="A47" s="116"/>
      <c r="B47" s="114" t="str">
        <f>"VF8-"&amp;O47&amp;"-"&amp;P47</f>
        <v>VF8-Gioithieu-0012</v>
      </c>
      <c r="C47" s="114" t="str">
        <f>"["&amp;B47&amp;"] Verify Vivi: "&amp;Q49</f>
        <v>[VF8-Gioithieu-0012] Verify Vivi: Cách nhanh nhất để tìm kiếm một chủ đề trong Hướng dẫn sử dụng là gì?</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'Cách nhanh nhất để tìm kiếm một chủ đề trong Hướng dẫn sử dụng là gì?'
- Step 4: Listen Vivi respond
</v>
      </c>
      <c r="F47" s="110" t="str">
        <f t="shared" ref="F47" si="33">"
Expectations:
1. Vivi wake up
2. "&amp;Q49&amp;"
3. Vivi respond
"</f>
        <v xml:space="preserve">
Expectations:
1. Vivi wake up
2. Cách nhanh nhất để tìm kiếm một chủ đề trong Hướng dẫn sử dụng là gì?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53</v>
      </c>
      <c r="P47" s="113" t="str">
        <f>IF(COUNTA(P$13:$P46)&gt;999,COUNTA(P$13:$P46),IF(COUNTA(P$13:$P46)&gt;99,"0"&amp;COUNTA(P$13:$P46),IF(COUNTA(P$13:$P46)&gt;9,"00"&amp;COUNTA(P$13:$P46),"000"&amp;COUNTA(P$13:$P46))))</f>
        <v>0012</v>
      </c>
      <c r="Q47" s="35" t="s">
        <v>54</v>
      </c>
      <c r="R47" s="16"/>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16"/>
      <c r="S48" s="52"/>
      <c r="T48" s="36"/>
    </row>
    <row r="49" spans="1:20" ht="75.7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49" s="30" t="s">
        <v>60</v>
      </c>
      <c r="L49" s="32" t="s">
        <v>61</v>
      </c>
      <c r="M49" s="37" t="s">
        <v>62</v>
      </c>
      <c r="N49" s="34"/>
      <c r="O49" s="112"/>
      <c r="P49" s="113"/>
      <c r="Q49" s="35" t="str">
        <f t="shared" ref="Q49" si="35">R49</f>
        <v>Cách nhanh nhất để tìm kiếm một chủ đề trong Hướng dẫn sử dụng là gì?</v>
      </c>
      <c r="R49" s="49" t="s">
        <v>76</v>
      </c>
      <c r="S49" s="51"/>
      <c r="T49" s="48" t="s">
        <v>69</v>
      </c>
    </row>
    <row r="50" spans="1:20" ht="45.75">
      <c r="A50" s="116"/>
      <c r="B50" s="114" t="str">
        <f>"VF8-"&amp;O50&amp;"-"&amp;P50</f>
        <v>VF8-Gioithieu-0013</v>
      </c>
      <c r="C50" s="114" t="str">
        <f>"["&amp;B50&amp;"] Verify Vivi: "&amp;Q52</f>
        <v>[VF8-Gioithieu-0013] Verify Vivi: Người dùng có thể truy cập Hướng dẫn sử dụng kỹ thuật số trên những nền tảng nào?</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'Người dùng có thể truy cập Hướng dẫn sử dụng kỹ thuật số trên những nền tảng nào?'
- Step 4: Listen Vivi respond
</v>
      </c>
      <c r="F50" s="110" t="str">
        <f t="shared" ref="F50" si="36">"
Expectations:
1. Vivi wake up
2. "&amp;Q52&amp;"
3. Vivi respond
"</f>
        <v xml:space="preserve">
Expectations:
1. Vivi wake up
2. Người dùng có thể truy cập Hướng dẫn sử dụng kỹ thuật số trên những nền tảng nào?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53</v>
      </c>
      <c r="P50" s="113" t="str">
        <f>IF(COUNTA(P$13:$P49)&gt;999,COUNTA(P$13:$P49),IF(COUNTA(P$13:$P49)&gt;99,"0"&amp;COUNTA(P$13:$P49),IF(COUNTA(P$13:$P49)&gt;9,"00"&amp;COUNTA(P$13:$P49),"000"&amp;COUNTA(P$13:$P49))))</f>
        <v>0013</v>
      </c>
      <c r="Q50" s="35" t="s">
        <v>54</v>
      </c>
      <c r="R50" s="16"/>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16"/>
      <c r="S51" s="52"/>
      <c r="T51" s="36"/>
    </row>
    <row r="52" spans="1:20" ht="94.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52" s="30" t="s">
        <v>60</v>
      </c>
      <c r="L52" s="32" t="s">
        <v>61</v>
      </c>
      <c r="M52" s="37" t="s">
        <v>62</v>
      </c>
      <c r="N52" s="34"/>
      <c r="O52" s="112"/>
      <c r="P52" s="113"/>
      <c r="Q52" s="35" t="str">
        <f t="shared" ref="Q52" si="38">R52</f>
        <v>Người dùng có thể truy cập Hướng dẫn sử dụng kỹ thuật số trên những nền tảng nào?</v>
      </c>
      <c r="R52" s="49" t="s">
        <v>77</v>
      </c>
      <c r="S52" s="51"/>
      <c r="T52" s="48" t="s">
        <v>69</v>
      </c>
    </row>
    <row r="53" spans="1:20" ht="45.75">
      <c r="A53" s="116"/>
      <c r="B53" s="114" t="str">
        <f>"VF8-"&amp;O53&amp;"-"&amp;P53</f>
        <v>VF8-Gioithieu-0014</v>
      </c>
      <c r="C53" s="114" t="str">
        <f>"["&amp;B53&amp;"] Verify Vivi: "&amp;Q55</f>
        <v>[VF8-Gioithieu-0014] Verify Vivi: Cách nhanh nhất để tìm kiếm một chủ đề trong Hướng dẫn sử dụng là gì?</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'Cách nhanh nhất để tìm kiếm một chủ đề trong Hướng dẫn sử dụng là gì?'
- Step 4: Listen Vivi respond
</v>
      </c>
      <c r="F53" s="110" t="str">
        <f t="shared" ref="F53" si="39">"
Expectations:
1. Vivi wake up
2. "&amp;Q55&amp;"
3. Vivi respond
"</f>
        <v xml:space="preserve">
Expectations:
1. Vivi wake up
2. Cách nhanh nhất để tìm kiếm một chủ đề trong Hướng dẫn sử dụng là gì?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53</v>
      </c>
      <c r="P53" s="113" t="str">
        <f>IF(COUNTA(P$13:$P52)&gt;999,COUNTA(P$13:$P52),IF(COUNTA(P$13:$P52)&gt;99,"0"&amp;COUNTA(P$13:$P52),IF(COUNTA(P$13:$P52)&gt;9,"00"&amp;COUNTA(P$13:$P52),"000"&amp;COUNTA(P$13:$P52))))</f>
        <v>0014</v>
      </c>
      <c r="Q53" s="35" t="s">
        <v>54</v>
      </c>
      <c r="R53" s="16"/>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16"/>
      <c r="S54" s="52"/>
      <c r="T54" s="36"/>
    </row>
    <row r="55" spans="1:20" ht="75.7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55" s="30" t="s">
        <v>60</v>
      </c>
      <c r="L55" s="32" t="s">
        <v>61</v>
      </c>
      <c r="M55" s="37" t="s">
        <v>62</v>
      </c>
      <c r="N55" s="34"/>
      <c r="O55" s="112"/>
      <c r="P55" s="113"/>
      <c r="Q55" s="35" t="str">
        <f t="shared" ref="Q55" si="41">R55</f>
        <v>Cách nhanh nhất để tìm kiếm một chủ đề trong Hướng dẫn sử dụng là gì?</v>
      </c>
      <c r="R55" s="49" t="s">
        <v>76</v>
      </c>
      <c r="S55" s="51"/>
      <c r="T55" s="48" t="s">
        <v>69</v>
      </c>
    </row>
    <row r="56" spans="1:20" ht="45.75">
      <c r="A56" s="116"/>
      <c r="B56" s="114" t="str">
        <f>"VF8-"&amp;O56&amp;"-"&amp;P56</f>
        <v>VF8-Gioithieu-0015</v>
      </c>
      <c r="C56" s="114" t="str">
        <f>"["&amp;B56&amp;"] Verify Vivi: "&amp;Q58</f>
        <v>[VF8-Gioithieu-0015] Verify Vivi: Người dùng có thể truy cập Hướng dẫn sử dụng kỹ thuật số trên những nền tảng nào?</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'Người dùng có thể truy cập Hướng dẫn sử dụng kỹ thuật số trên những nền tảng nào?'
- Step 4: Listen Vivi respond
</v>
      </c>
      <c r="F56" s="110" t="str">
        <f t="shared" ref="F56" si="42">"
Expectations:
1. Vivi wake up
2. "&amp;Q58&amp;"
3. Vivi respond
"</f>
        <v xml:space="preserve">
Expectations:
1. Vivi wake up
2. Người dùng có thể truy cập Hướng dẫn sử dụng kỹ thuật số trên những nền tảng nào?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53</v>
      </c>
      <c r="P56" s="113" t="str">
        <f>IF(COUNTA(P$13:$P55)&gt;999,COUNTA(P$13:$P55),IF(COUNTA(P$13:$P55)&gt;99,"0"&amp;COUNTA(P$13:$P55),IF(COUNTA(P$13:$P55)&gt;9,"00"&amp;COUNTA(P$13:$P55),"000"&amp;COUNTA(P$13:$P55))))</f>
        <v>0015</v>
      </c>
      <c r="Q56" s="35" t="s">
        <v>54</v>
      </c>
      <c r="R56" s="16"/>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16"/>
      <c r="S57" s="52"/>
      <c r="T57" s="36"/>
    </row>
    <row r="58" spans="1:20" ht="94.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58" s="30" t="s">
        <v>60</v>
      </c>
      <c r="L58" s="32" t="s">
        <v>61</v>
      </c>
      <c r="M58" s="37" t="s">
        <v>62</v>
      </c>
      <c r="N58" s="34"/>
      <c r="O58" s="112"/>
      <c r="P58" s="113"/>
      <c r="Q58" s="35" t="str">
        <f t="shared" ref="Q58" si="44">R58</f>
        <v>Người dùng có thể truy cập Hướng dẫn sử dụng kỹ thuật số trên những nền tảng nào?</v>
      </c>
      <c r="R58" s="49" t="s">
        <v>77</v>
      </c>
      <c r="S58" s="51"/>
      <c r="T58" s="48" t="s">
        <v>69</v>
      </c>
    </row>
    <row r="59" spans="1:20" ht="45.75">
      <c r="A59" s="116"/>
      <c r="B59" s="114" t="str">
        <f>"VF8-"&amp;O59&amp;"-"&amp;P59</f>
        <v>VF8-Gioithieu-0016</v>
      </c>
      <c r="C59" s="114" t="str">
        <f>"["&amp;B59&amp;"] Verify Vivi: "&amp;Q61</f>
        <v>[VF8-Gioithieu-0016] Verify Vivi: Các bước để mở Hướng dẫn sử dụng trên màn hình thông tin giải trí là gì?</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'Các bước để mở Hướng dẫn sử dụng trên màn hình thông tin giải trí là gì?'
- Step 4: Listen Vivi respond
</v>
      </c>
      <c r="F59" s="110" t="str">
        <f t="shared" ref="F59" si="45">"
Expectations:
1. Vivi wake up
2. "&amp;Q61&amp;"
3. Vivi respond
"</f>
        <v xml:space="preserve">
Expectations:
1. Vivi wake up
2. Các bước để mở Hướng dẫn sử dụng trên màn hình thông tin giải trí là gì?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53</v>
      </c>
      <c r="P59" s="113" t="str">
        <f>IF(COUNTA(P$13:$P58)&gt;999,COUNTA(P$13:$P58),IF(COUNTA(P$13:$P58)&gt;99,"0"&amp;COUNTA(P$13:$P58),IF(COUNTA(P$13:$P58)&gt;9,"00"&amp;COUNTA(P$13:$P58),"000"&amp;COUNTA(P$13:$P58))))</f>
        <v>0016</v>
      </c>
      <c r="Q59" s="35" t="s">
        <v>54</v>
      </c>
      <c r="R59" s="16"/>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16"/>
      <c r="S60" s="52"/>
      <c r="T60" s="36"/>
    </row>
    <row r="61" spans="1:20" ht="75.7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61" s="30" t="s">
        <v>60</v>
      </c>
      <c r="L61" s="32" t="s">
        <v>61</v>
      </c>
      <c r="M61" s="37" t="s">
        <v>62</v>
      </c>
      <c r="N61" s="34"/>
      <c r="O61" s="112"/>
      <c r="P61" s="113"/>
      <c r="Q61" s="35" t="str">
        <f t="shared" ref="Q61" si="47">R61</f>
        <v>Các bước để mở Hướng dẫn sử dụng trên màn hình thông tin giải trí là gì?</v>
      </c>
      <c r="R61" s="49" t="s">
        <v>78</v>
      </c>
      <c r="S61" s="51"/>
      <c r="T61" s="48" t="s">
        <v>69</v>
      </c>
    </row>
    <row r="62" spans="1:20" ht="45.75">
      <c r="A62" s="116"/>
      <c r="B62" s="114" t="str">
        <f>"VF8-"&amp;O62&amp;"-"&amp;P62</f>
        <v>VF8-Gioithieu-0017</v>
      </c>
      <c r="C62" s="114" t="str">
        <f>"["&amp;B62&amp;"] Verify Vivi: "&amp;Q64</f>
        <v>[VF8-Gioithieu-0017] Verify Vivi: Tài liệu có được phép tái sử dụng khi chưa có sự cho phép bằng văn bản của VinFast không?</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'Tài liệu có được phép tái sử dụng khi chưa có sự cho phép bằng văn bản của VinFast không?'
- Step 4: Listen Vivi respond
</v>
      </c>
      <c r="F62" s="110" t="str">
        <f t="shared" ref="F62" si="48">"
Expectations:
1. Vivi wake up
2. "&amp;Q64&amp;"
3. Vivi respond
"</f>
        <v xml:space="preserve">
Expectations:
1. Vivi wake up
2. Tài liệu có được phép tái sử dụng khi chưa có sự cho phép bằng văn bản của VinFast không?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53</v>
      </c>
      <c r="P62" s="113" t="str">
        <f>IF(COUNTA(P$13:$P61)&gt;999,COUNTA(P$13:$P61),IF(COUNTA(P$13:$P61)&gt;99,"0"&amp;COUNTA(P$13:$P61),IF(COUNTA(P$13:$P61)&gt;9,"00"&amp;COUNTA(P$13:$P61),"000"&amp;COUNTA(P$13:$P61))))</f>
        <v>0017</v>
      </c>
      <c r="Q62" s="35" t="s">
        <v>54</v>
      </c>
      <c r="R62" s="16"/>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16"/>
      <c r="S63" s="52"/>
      <c r="T63" s="36"/>
    </row>
    <row r="64" spans="1:20" ht="94.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64" s="30" t="s">
        <v>60</v>
      </c>
      <c r="L64" s="32" t="s">
        <v>61</v>
      </c>
      <c r="M64" s="37" t="s">
        <v>62</v>
      </c>
      <c r="N64" s="34"/>
      <c r="O64" s="112"/>
      <c r="P64" s="113"/>
      <c r="Q64" s="35" t="str">
        <f t="shared" ref="Q64" si="50">R64</f>
        <v>Tài liệu có được phép tái sử dụng khi chưa có sự cho phép bằng văn bản của VinFast không?</v>
      </c>
      <c r="R64" s="49" t="s">
        <v>79</v>
      </c>
      <c r="S64" s="51"/>
      <c r="T64" s="48" t="s">
        <v>69</v>
      </c>
    </row>
    <row r="65" spans="1:20" ht="45.75">
      <c r="A65" s="116"/>
      <c r="B65" s="114" t="str">
        <f>"VF8-"&amp;O65&amp;"-"&amp;P65</f>
        <v>VF8-Gioithieu-0018</v>
      </c>
      <c r="C65" s="114" t="str">
        <f>"["&amp;B65&amp;"] Verify Vivi: "&amp;Q67</f>
        <v>[VF8-Gioithieu-0018] Verify Vivi: Các hình minh họa trong sổ tay mang tính chất gì?</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'Các hình minh họa trong sổ tay mang tính chất gì?'
- Step 4: Listen Vivi respond
</v>
      </c>
      <c r="F65" s="110" t="str">
        <f t="shared" ref="F65" si="51">"
Expectations:
1. Vivi wake up
2. "&amp;Q67&amp;"
3. Vivi respond
"</f>
        <v xml:space="preserve">
Expectations:
1. Vivi wake up
2. Các hình minh họa trong sổ tay mang tính chất gì?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53</v>
      </c>
      <c r="P65" s="113" t="str">
        <f>IF(COUNTA(P$13:$P64)&gt;999,COUNTA(P$13:$P64),IF(COUNTA(P$13:$P64)&gt;99,"0"&amp;COUNTA(P$13:$P64),IF(COUNTA(P$13:$P64)&gt;9,"00"&amp;COUNTA(P$13:$P64),"000"&amp;COUNTA(P$13:$P64))))</f>
        <v>0018</v>
      </c>
      <c r="Q65" s="35" t="s">
        <v>54</v>
      </c>
      <c r="R65" s="16"/>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16"/>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[New][EN][Exists][80][thông tin hướng dẫn sử dụng 
hướng dẫn sử dụng này sẽ giúp bạn làm quen với tất cả các tính năng chức năng trang thiết bị và nhu cầu bảo dưỡng của xe
phần tổng quan ban đầu về xe sẽ được trình bày ở mục tiếp theo nhằm cung cấp các thông tin vận hành liên quan bao gồm tên gọi và vị trí của các tính năng cũng như linh kiện chính ở cả ngoại thất và nội thất
cảnh báo thận trọng và lưu ý
hướng dẫn sử dụng này bao gồm các biện pháp phòng ngừa an toàn và quy trình vận hành việc không tuân thủ các cảnh báo và hướng dẫn an toàn này có thể dẫn đến chấn thương nghiêm trọng hoặc thậm chí tử vong
để nhấn mạnh các nội dung quan trọng các định dạng thông báo sau đây sẽ được hiển thị:
[alt text was not generated] cảnh báo
thông tin trọng yếu thường liên quan đến nội dung an toàn mà nếu không tuân thủ có thể dẫn đến tử vong hoặc chấn thương nghiêm trọng
[alt text was not generated] thận trọng
thông tin quan trọng liên quan đến một tính năng chức năng hoặc tình huống mà nếu bỏ qua có thể dẫn đến hư hỏng xe
[alt text was not generated] lưu ý
những thông tin hữu ích cần lưu ý
bạn nên đưa xe đến kiểm tra tại trung tâm dịch vụ ủy quyền đối với tất cả các hạng mục sửa chữa vừa và lớn điều cần thiết là xe phải được sửa chữa theo thông số kỹ thuật của vinfast chủ xe có thể tự thực hiện các thao tác xử lý lỗi nhỏ nếu được gợi ý trong hướng dẫn sử dụng này hoặc được nêu bật trên trang cảnh báo của xe đối với tất cả các công việc tự khắc phụcsửa chữa chúng tôi sẽ cung cấp hướng dẫn rõ ràng nếu hướng dẫn được cung cấp không rõ ràng vui lòng liên hệ với dịch vụ vinfast trước khi tiến hành
sử dụng tài liệu hướng dẫn sử dụng nhanh
một cuốn hướng dẫn sử dụng nhanh được cung cấp kèm theo xe và được đặt trong hộc để đồ phía ghế phụ tại thời điểm giao xe
cách nhanh nhất để tìm kiếm thông tin về một chủ đề cụ thể là sử dụng mục lục
sử dụng hướng dẫn kỹ thuật số
bạn có thể truy cập phiên bản tương tác trực tuyến của hướng dẫn sử dụng trên bất kỳ trình duyệt web tương thích nào cũng như trên ứng dụng vinfast ngoài ra còn có phiên bản tích hợp của hướng dẫn sử dụng này ngay trên xe qua màn hình hệ thống thông tin giải trí
để truy cập hướng dẫn sử dụng tích hợp trên xe hãy thực hiện theo các bước dưới đây:
nhấn vào “thư viện ứng dụng” trên màn hình thông tin giải trí
nhấn vào “hướng dẫn sử dụng”
sử dụng màn hình cảm ứng và chức năng tìm kiếm để tìm nội dung cần thiết
[alt text was not generated] lưu ý
để cập nhật hướng dẫn sử dụng mới nhất vui lòng kết nối internet mở ứng dụng hướng dẫn sử dụng và chờ khoảng 510 phút
nội dung &amp; hình ảnh áp dụng
các thông tin và thông số kỹ thuật trong hướng dẫn sử là phiên bản cập nhât mới nhất tại thời điểm phát hành tuy nhiên chính sách của vinfast có thể thay đổi do việc cải tiến sản phẩm liên tục vinfast giữ quyền thay đổi tại từng thời điểm mà không cần báo trước
hướng dẫn sử dung này được phát hành để hướng dẫn chung cho tất cả các kiểu lọai xe của dòng xe vf 8 một số chức năng được mô tả trong tài liệu này có thể không áp dụng cho cấu hình xe của bạn hoặc chưa được kích hoạtcung cấp tại thời điểm bàn giao xe bao gồm các ứng dụng tích hợp trong hệ thống giải trí hoặc ứng dụng vinfast
các hình minh họa và hình ảnh cung cấp trong sổ tay này chỉ mang tính chất minh họa tùy thuộc vào các tùy chọn cá nhân hóa phiên bản phần mềm và khu vực thị trường của xe thông tin hiển thị trên màn hình thông tin giải trí của xe có thể khác biệt so với thông tin hiển thị trong hướng dẫn sử dụng tất cả các chỉ hướng được đề cập trong nội dung (như trái phải trước và sau) đều được tính theo hướng di chuyển của xe
các chức năng của xe sẽ tiếp tục được cải tiến và các bản cập nhật phần mềm sẽ được phát hành thường xuyên nhằm nâng cao trải nghiệm người dùng cũng như tính năng của xe bất kỳ cập nhật lớn nào được thực hiện sau thời điểm in sẽ được cập nhật trong hướng dẫn sử dụng kỹ thuật số có thể truy cập và xem tại https:omvinfastautocom
bản quyền &amp; thương hiệu
mọi quyền được bảo lưu toàn bộ nội dung trong hướng dẫn sử dụng nhanh này thuộc bản quyền và các quyền sở hữu trí tuệ khác của vinfast tài liệu này không được sao chép chỉnh sửa hoặc tái sử dụng dưới bất kỳ hình thức nào nếu không có sự cho phép bằng văn bản trước đó]</v>
      </c>
      <c r="K67" s="30" t="s">
        <v>60</v>
      </c>
      <c r="L67" s="32" t="s">
        <v>61</v>
      </c>
      <c r="M67" s="37" t="s">
        <v>62</v>
      </c>
      <c r="N67" s="34"/>
      <c r="O67" s="112"/>
      <c r="P67" s="113"/>
      <c r="Q67" s="35" t="str">
        <f t="shared" ref="Q67" si="53">R67</f>
        <v>Các hình minh họa trong sổ tay mang tính chất gì?</v>
      </c>
      <c r="R67" s="49" t="s">
        <v>80</v>
      </c>
      <c r="S67" s="51"/>
      <c r="T67" s="48" t="s">
        <v>69</v>
      </c>
    </row>
    <row r="68" spans="1:20" ht="45.75">
      <c r="A68" s="116"/>
      <c r="B68" s="114" t="str">
        <f>"VF8-"&amp;O68&amp;"-"&amp;P68</f>
        <v>VF8-Gioithieu-0019</v>
      </c>
      <c r="C68" s="114" t="str">
        <f>"["&amp;B68&amp;"] Verify Vivi: "&amp;Q70</f>
        <v>[VF8-Gioithieu-0019] Verify Vivi: Các dây điện áp cao trên xe thường có màu gì để dễ nhận biết?</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'Các dây điện áp cao trên xe thường có màu gì để dễ nhận biết?'
- Step 4: Listen Vivi respond
</v>
      </c>
      <c r="F68" s="110" t="str">
        <f t="shared" ref="F68" si="54">"
Expectations:
1. Vivi wake up
2. "&amp;Q70&amp;"
3. Vivi respond
"</f>
        <v xml:space="preserve">
Expectations:
1. Vivi wake up
2. Các dây điện áp cao trên xe thường có màu gì để dễ nhận biết?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53</v>
      </c>
      <c r="P68" s="113" t="str">
        <f>IF(COUNTA(P$13:$P67)&gt;999,COUNTA(P$13:$P67),IF(COUNTA(P$13:$P67)&gt;99,"0"&amp;COUNTA(P$13:$P67),IF(COUNTA(P$13:$P67)&gt;9,"00"&amp;COUNTA(P$13:$P67),"000"&amp;COUNTA(P$13:$P67))))</f>
        <v>0019</v>
      </c>
      <c r="Q68" s="35" t="s">
        <v>54</v>
      </c>
      <c r="R68" s="16"/>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16"/>
      <c r="S69" s="52"/>
      <c r="T69" s="36"/>
    </row>
    <row r="70" spans="1:20" ht="75.7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70" s="30" t="s">
        <v>60</v>
      </c>
      <c r="L70" s="32" t="s">
        <v>61</v>
      </c>
      <c r="M70" s="37" t="s">
        <v>62</v>
      </c>
      <c r="N70" s="34"/>
      <c r="O70" s="112"/>
      <c r="P70" s="113"/>
      <c r="Q70" s="35" t="str">
        <f t="shared" ref="Q70" si="56">R70</f>
        <v>Các dây điện áp cao trên xe thường có màu gì để dễ nhận biết?</v>
      </c>
      <c r="R70" s="49" t="s">
        <v>81</v>
      </c>
      <c r="S70" s="51"/>
      <c r="T70" s="48" t="s">
        <v>82</v>
      </c>
    </row>
    <row r="71" spans="1:20" ht="45.75">
      <c r="A71" s="116"/>
      <c r="B71" s="114" t="str">
        <f>"VF8-"&amp;O71&amp;"-"&amp;P71</f>
        <v>VF8-Gioithieu-0020</v>
      </c>
      <c r="C71" s="114" t="str">
        <f>"["&amp;B71&amp;"] Verify Vivi: "&amp;Q73</f>
        <v>[VF8-Gioithieu-0020] Verify Vivi: Người dùng không được tự ý thực hiện những hành động nào đối với linh kiện điện áp cao?</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'Người dùng không được tự ý thực hiện những hành động nào đối với linh kiện điện áp cao?'
- Step 4: Listen Vivi respond
</v>
      </c>
      <c r="F71" s="110" t="str">
        <f t="shared" ref="F71" si="57">"
Expectations:
1. Vivi wake up
2. "&amp;Q73&amp;"
3. Vivi respond
"</f>
        <v xml:space="preserve">
Expectations:
1. Vivi wake up
2. Người dùng không được tự ý thực hiện những hành động nào đối với linh kiện điện áp cao?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53</v>
      </c>
      <c r="P71" s="113" t="str">
        <f>IF(COUNTA(P$13:$P70)&gt;999,COUNTA(P$13:$P70),IF(COUNTA(P$13:$P70)&gt;99,"0"&amp;COUNTA(P$13:$P70),IF(COUNTA(P$13:$P70)&gt;9,"00"&amp;COUNTA(P$13:$P70),"000"&amp;COUNTA(P$13:$P70))))</f>
        <v>0020</v>
      </c>
      <c r="Q71" s="35" t="s">
        <v>54</v>
      </c>
      <c r="R71" s="16"/>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16"/>
      <c r="S72" s="52"/>
      <c r="T72" s="36"/>
    </row>
    <row r="73" spans="1:20" ht="94.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73" s="30" t="s">
        <v>60</v>
      </c>
      <c r="L73" s="32" t="s">
        <v>61</v>
      </c>
      <c r="M73" s="37" t="s">
        <v>62</v>
      </c>
      <c r="N73" s="34"/>
      <c r="O73" s="112"/>
      <c r="P73" s="113"/>
      <c r="Q73" s="35" t="str">
        <f t="shared" ref="Q73" si="59">R73</f>
        <v>Người dùng không được tự ý thực hiện những hành động nào đối với linh kiện điện áp cao?</v>
      </c>
      <c r="R73" s="49" t="s">
        <v>83</v>
      </c>
      <c r="S73" s="51"/>
      <c r="T73" s="48" t="s">
        <v>82</v>
      </c>
    </row>
    <row r="74" spans="1:20" ht="45.75">
      <c r="A74" s="116"/>
      <c r="B74" s="114" t="str">
        <f>"VF8-"&amp;O74&amp;"-"&amp;P74</f>
        <v>VF8-Gioithieu-0021</v>
      </c>
      <c r="C74" s="114" t="str">
        <f>"["&amp;B74&amp;"] Verify Vivi: "&amp;Q76</f>
        <v>[VF8-Gioithieu-0021] Verify Vivi: VinFast khuyến nghị sạc pin khi dung lượng pin (SOC) giảm xuống dưới bao nhiêu phần trăm?</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'VinFast khuyến nghị sạc pin khi dung lượng pin (SOC) giảm xuống dưới bao nhiêu phần trăm?'
- Step 4: Listen Vivi respond
</v>
      </c>
      <c r="F74" s="110" t="str">
        <f t="shared" ref="F74" si="60">"
Expectations:
1. Vivi wake up
2. "&amp;Q76&amp;"
3. Vivi respond
"</f>
        <v xml:space="preserve">
Expectations:
1. Vivi wake up
2. VinFast khuyến nghị sạc pin khi dung lượng pin (SOC) giảm xuống dưới bao nhiêu phần trăm?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53</v>
      </c>
      <c r="P74" s="113" t="str">
        <f>IF(COUNTA(P$13:$P73)&gt;999,COUNTA(P$13:$P73),IF(COUNTA(P$13:$P73)&gt;99,"0"&amp;COUNTA(P$13:$P73),IF(COUNTA(P$13:$P73)&gt;9,"00"&amp;COUNTA(P$13:$P73),"000"&amp;COUNTA(P$13:$P73))))</f>
        <v>0021</v>
      </c>
      <c r="Q74" s="35" t="s">
        <v>54</v>
      </c>
      <c r="R74" s="16"/>
      <c r="S74" s="52"/>
      <c r="T74" s="36"/>
    </row>
    <row r="75" spans="1:20" ht="45.75">
      <c r="A75" s="116"/>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16"/>
      <c r="S75" s="52"/>
      <c r="T75" s="36"/>
    </row>
    <row r="76" spans="1:20" ht="113.25">
      <c r="A76" s="116"/>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76" s="30" t="s">
        <v>60</v>
      </c>
      <c r="L76" s="32" t="s">
        <v>61</v>
      </c>
      <c r="M76" s="37" t="s">
        <v>62</v>
      </c>
      <c r="N76" s="34"/>
      <c r="O76" s="112"/>
      <c r="P76" s="113"/>
      <c r="Q76" s="35" t="str">
        <f t="shared" ref="Q76" si="62">R76</f>
        <v>VinFast khuyến nghị sạc pin khi dung lượng pin (SOC) giảm xuống dưới bao nhiêu phần trăm?</v>
      </c>
      <c r="R76" s="49" t="s">
        <v>84</v>
      </c>
      <c r="S76" s="51"/>
      <c r="T76" s="48" t="s">
        <v>82</v>
      </c>
    </row>
    <row r="77" spans="1:20" ht="45.75">
      <c r="A77" s="116"/>
      <c r="B77" s="114" t="str">
        <f>"VF8-"&amp;O77&amp;"-"&amp;P77</f>
        <v>VF8-Gioithieu-0022</v>
      </c>
      <c r="C77" s="114" t="str">
        <f>"["&amp;B77&amp;"] Verify Vivi: "&amp;Q79</f>
        <v>[VF8-Gioithieu-0022] Verify Vivi: Người dùng cần sạc pin ngay khi dung lượng pin giảm xuống dưới bao nhiêu phần trăm?</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'Người dùng cần sạc pin ngay khi dung lượng pin giảm xuống dưới bao nhiêu phần trăm?'
- Step 4: Listen Vivi respond
</v>
      </c>
      <c r="F77" s="110" t="str">
        <f t="shared" ref="F77" si="63">"
Expectations:
1. Vivi wake up
2. "&amp;Q79&amp;"
3. Vivi respond
"</f>
        <v xml:space="preserve">
Expectations:
1. Vivi wake up
2. Người dùng cần sạc pin ngay khi dung lượng pin giảm xuống dưới bao nhiêu phần trăm?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53</v>
      </c>
      <c r="P77" s="113" t="str">
        <f>IF(COUNTA(P$13:$P76)&gt;999,COUNTA(P$13:$P76),IF(COUNTA(P$13:$P76)&gt;99,"0"&amp;COUNTA(P$13:$P76),IF(COUNTA(P$13:$P76)&gt;9,"00"&amp;COUNTA(P$13:$P76),"000"&amp;COUNTA(P$13:$P76))))</f>
        <v>0022</v>
      </c>
      <c r="Q77" s="35" t="s">
        <v>54</v>
      </c>
      <c r="R77" s="16"/>
      <c r="S77" s="52"/>
      <c r="T77" s="36"/>
    </row>
    <row r="78" spans="1:20" ht="45.75">
      <c r="A78" s="116"/>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16"/>
      <c r="S78" s="52"/>
      <c r="T78" s="36"/>
    </row>
    <row r="79" spans="1:20" ht="94.5">
      <c r="A79" s="116"/>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79" s="30" t="s">
        <v>60</v>
      </c>
      <c r="L79" s="32" t="s">
        <v>61</v>
      </c>
      <c r="M79" s="37" t="s">
        <v>62</v>
      </c>
      <c r="N79" s="34"/>
      <c r="O79" s="112"/>
      <c r="P79" s="113"/>
      <c r="Q79" s="35" t="str">
        <f t="shared" ref="Q79" si="65">R79</f>
        <v>Người dùng cần sạc pin ngay khi dung lượng pin giảm xuống dưới bao nhiêu phần trăm?</v>
      </c>
      <c r="R79" s="49" t="s">
        <v>85</v>
      </c>
      <c r="S79" s="51"/>
      <c r="T79" s="48" t="s">
        <v>82</v>
      </c>
    </row>
    <row r="80" spans="1:20" ht="45.75">
      <c r="A80" s="116"/>
      <c r="B80" s="114" t="str">
        <f>"VF8-"&amp;O80&amp;"-"&amp;P80</f>
        <v>VF8-Gioithieu-0023</v>
      </c>
      <c r="C80" s="114" t="str">
        <f>"["&amp;B80&amp;"] Verify Vivi: "&amp;Q82</f>
        <v>[VF8-Gioithieu-0023] Verify Vivi: Không nên để pin điện áp cao giảm xuống mức dung lượng nào?</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'Không nên để pin điện áp cao giảm xuống mức dung lượng nào?'
- Step 4: Listen Vivi respond
</v>
      </c>
      <c r="F80" s="110" t="str">
        <f t="shared" ref="F80" si="66">"
Expectations:
1. Vivi wake up
2. "&amp;Q82&amp;"
3. Vivi respond
"</f>
        <v xml:space="preserve">
Expectations:
1. Vivi wake up
2. Không nên để pin điện áp cao giảm xuống mức dung lượng nào?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53</v>
      </c>
      <c r="P80" s="113" t="str">
        <f>IF(COUNTA(P$13:$P79)&gt;999,COUNTA(P$13:$P79),IF(COUNTA(P$13:$P79)&gt;99,"0"&amp;COUNTA(P$13:$P79),IF(COUNTA(P$13:$P79)&gt;9,"00"&amp;COUNTA(P$13:$P79),"000"&amp;COUNTA(P$13:$P79))))</f>
        <v>0023</v>
      </c>
      <c r="Q80" s="35" t="s">
        <v>54</v>
      </c>
      <c r="R80" s="16"/>
      <c r="S80" s="52"/>
      <c r="T80" s="36"/>
    </row>
    <row r="81" spans="1:20" ht="45.75">
      <c r="A81" s="116"/>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16"/>
      <c r="S81" s="52"/>
      <c r="T81" s="36"/>
    </row>
    <row r="82" spans="1:20" ht="75.75">
      <c r="A82" s="116"/>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82" s="30" t="s">
        <v>60</v>
      </c>
      <c r="L82" s="32" t="s">
        <v>61</v>
      </c>
      <c r="M82" s="37" t="s">
        <v>62</v>
      </c>
      <c r="N82" s="34"/>
      <c r="O82" s="112"/>
      <c r="P82" s="113"/>
      <c r="Q82" s="35" t="str">
        <f t="shared" ref="Q82" si="68">R82</f>
        <v>Không nên để pin điện áp cao giảm xuống mức dung lượng nào?</v>
      </c>
      <c r="R82" s="49" t="s">
        <v>86</v>
      </c>
      <c r="S82" s="51"/>
      <c r="T82" s="48" t="s">
        <v>82</v>
      </c>
    </row>
    <row r="83" spans="1:20" ht="45.75">
      <c r="A83" s="116"/>
      <c r="B83" s="114" t="str">
        <f>"VF8-"&amp;O83&amp;"-"&amp;P83</f>
        <v>VF8-Gioithieu-0024</v>
      </c>
      <c r="C83" s="114" t="str">
        <f>"["&amp;B83&amp;"] Verify Vivi: "&amp;Q85</f>
        <v>[VF8-Gioithieu-0024] Verify Vivi: Để pin điện áp cao cạn hoàn toàn có thể làm suy giảm những yếu tố nào của pin?</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'Để pin điện áp cao cạn hoàn toàn có thể làm suy giảm những yếu tố nào của pin?'
- Step 4: Listen Vivi respond
</v>
      </c>
      <c r="F83" s="110" t="str">
        <f t="shared" ref="F83" si="69">"
Expectations:
1. Vivi wake up
2. "&amp;Q85&amp;"
3. Vivi respond
"</f>
        <v xml:space="preserve">
Expectations:
1. Vivi wake up
2. Để pin điện áp cao cạn hoàn toàn có thể làm suy giảm những yếu tố nào của pin?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53</v>
      </c>
      <c r="P83" s="113" t="str">
        <f>IF(COUNTA(P$13:$P82)&gt;999,COUNTA(P$13:$P82),IF(COUNTA(P$13:$P82)&gt;99,"0"&amp;COUNTA(P$13:$P82),IF(COUNTA(P$13:$P82)&gt;9,"00"&amp;COUNTA(P$13:$P82),"000"&amp;COUNTA(P$13:$P82))))</f>
        <v>0024</v>
      </c>
      <c r="Q83" s="35" t="s">
        <v>54</v>
      </c>
      <c r="R83" s="16"/>
      <c r="S83" s="52"/>
      <c r="T83" s="36"/>
    </row>
    <row r="84" spans="1:20" ht="45.75">
      <c r="A84" s="116"/>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16"/>
      <c r="S84" s="52"/>
      <c r="T84" s="36"/>
    </row>
    <row r="85" spans="1:20" ht="75.75">
      <c r="A85" s="116"/>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85" s="30" t="s">
        <v>60</v>
      </c>
      <c r="L85" s="32" t="s">
        <v>61</v>
      </c>
      <c r="M85" s="37" t="s">
        <v>62</v>
      </c>
      <c r="N85" s="34"/>
      <c r="O85" s="112"/>
      <c r="P85" s="113"/>
      <c r="Q85" s="35" t="str">
        <f t="shared" ref="Q85" si="71">R85</f>
        <v>Để pin điện áp cao cạn hoàn toàn có thể làm suy giảm những yếu tố nào của pin?</v>
      </c>
      <c r="R85" s="49" t="s">
        <v>87</v>
      </c>
      <c r="S85" s="51"/>
      <c r="T85" s="48" t="s">
        <v>82</v>
      </c>
    </row>
    <row r="86" spans="1:20" ht="45.75">
      <c r="A86" s="116"/>
      <c r="B86" s="114" t="str">
        <f>"VF8-"&amp;O86&amp;"-"&amp;P86</f>
        <v>VF8-Gioithieu-0025</v>
      </c>
      <c r="C86" s="114" t="str">
        <f>"["&amp;B86&amp;"] Verify Vivi: "&amp;Q88</f>
        <v>[VF8-Gioithieu-0025] Verify Vivi: Nếu xe không được sử dụng trong hơn 2 tuần, dung lượng pin nên được duy trì trên bao nhiêu phần trăm?</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'Nếu xe không được sử dụng trong hơn 2 tuần, dung lượng pin nên được duy trì trên bao nhiêu phần trăm?'
- Step 4: Listen Vivi respond
</v>
      </c>
      <c r="F86" s="110" t="str">
        <f t="shared" ref="F86" si="72">"
Expectations:
1. Vivi wake up
2. "&amp;Q88&amp;"
3. Vivi respond
"</f>
        <v xml:space="preserve">
Expectations:
1. Vivi wake up
2. Nếu xe không được sử dụng trong hơn 2 tuần, dung lượng pin nên được duy trì trên bao nhiêu phần trăm?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53</v>
      </c>
      <c r="P86" s="113" t="str">
        <f>IF(COUNTA(P$13:$P85)&gt;999,COUNTA(P$13:$P85),IF(COUNTA(P$13:$P85)&gt;99,"0"&amp;COUNTA(P$13:$P85),IF(COUNTA(P$13:$P85)&gt;9,"00"&amp;COUNTA(P$13:$P85),"000"&amp;COUNTA(P$13:$P85))))</f>
        <v>0025</v>
      </c>
      <c r="Q86" s="35" t="s">
        <v>54</v>
      </c>
      <c r="R86" s="16"/>
      <c r="S86" s="52"/>
      <c r="T86" s="36"/>
    </row>
    <row r="87" spans="1:20" ht="45.75">
      <c r="A87" s="116"/>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16"/>
      <c r="S87" s="52"/>
      <c r="T87" s="36"/>
    </row>
    <row r="88" spans="1:20" ht="113.25">
      <c r="A88" s="116"/>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88" s="30" t="s">
        <v>60</v>
      </c>
      <c r="L88" s="32" t="s">
        <v>61</v>
      </c>
      <c r="M88" s="37" t="s">
        <v>62</v>
      </c>
      <c r="N88" s="34"/>
      <c r="O88" s="112"/>
      <c r="P88" s="113"/>
      <c r="Q88" s="35" t="str">
        <f t="shared" ref="Q88" si="74">R88</f>
        <v>Nếu xe không được sử dụng trong hơn 2 tuần, dung lượng pin nên được duy trì trên bao nhiêu phần trăm?</v>
      </c>
      <c r="R88" s="49" t="s">
        <v>88</v>
      </c>
      <c r="S88" s="51"/>
      <c r="T88" s="48" t="s">
        <v>82</v>
      </c>
    </row>
    <row r="89" spans="1:20" ht="45.75">
      <c r="A89" s="116"/>
      <c r="B89" s="114" t="str">
        <f>"VF8-"&amp;O89&amp;"-"&amp;P89</f>
        <v>VF8-Gioithieu-0026</v>
      </c>
      <c r="C89" s="114" t="str">
        <f>"["&amp;B89&amp;"] Verify Vivi: "&amp;Q91</f>
        <v>[VF8-Gioithieu-0026] Verify Vivi: VinFast khuyến nghị sạc đầy pin đến 100% với tần suất như thế nào?</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'VinFast khuyến nghị sạc đầy pin đến 100% với tần suất như thế nào?'
- Step 4: Listen Vivi respond
</v>
      </c>
      <c r="F89" s="110" t="str">
        <f t="shared" ref="F89" si="75">"
Expectations:
1. Vivi wake up
2. "&amp;Q91&amp;"
3. Vivi respond
"</f>
        <v xml:space="preserve">
Expectations:
1. Vivi wake up
2. VinFast khuyến nghị sạc đầy pin đến 100% với tần suất như thế nào?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53</v>
      </c>
      <c r="P89" s="113" t="str">
        <f>IF(COUNTA(P$13:$P88)&gt;999,COUNTA(P$13:$P88),IF(COUNTA(P$13:$P88)&gt;99,"0"&amp;COUNTA(P$13:$P88),IF(COUNTA(P$13:$P88)&gt;9,"00"&amp;COUNTA(P$13:$P88),"000"&amp;COUNTA(P$13:$P88))))</f>
        <v>0026</v>
      </c>
      <c r="Q89" s="35" t="s">
        <v>54</v>
      </c>
      <c r="R89" s="16"/>
      <c r="S89" s="52"/>
      <c r="T89" s="36"/>
    </row>
    <row r="90" spans="1:20" ht="45.75">
      <c r="A90" s="116"/>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16"/>
      <c r="S90" s="52"/>
      <c r="T90" s="36"/>
    </row>
    <row r="91" spans="1:20" ht="75.75">
      <c r="A91" s="116"/>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91" s="30" t="s">
        <v>60</v>
      </c>
      <c r="L91" s="32" t="s">
        <v>61</v>
      </c>
      <c r="M91" s="37" t="s">
        <v>62</v>
      </c>
      <c r="N91" s="34"/>
      <c r="O91" s="112"/>
      <c r="P91" s="113"/>
      <c r="Q91" s="35" t="str">
        <f t="shared" ref="Q91" si="77">R91</f>
        <v>VinFast khuyến nghị sạc đầy pin đến 100% với tần suất như thế nào?</v>
      </c>
      <c r="R91" s="49" t="s">
        <v>89</v>
      </c>
      <c r="S91" s="51"/>
      <c r="T91" s="48" t="s">
        <v>82</v>
      </c>
    </row>
    <row r="92" spans="1:20" ht="45.75">
      <c r="A92" s="116"/>
      <c r="B92" s="114" t="str">
        <f>"VF8-"&amp;O92&amp;"-"&amp;P92</f>
        <v>VF8-Gioithieu-0027</v>
      </c>
      <c r="C92" s="114" t="str">
        <f>"["&amp;B92&amp;"] Verify Vivi: "&amp;Q94</f>
        <v>[VF8-Gioithieu-0027] Verify Vivi: Người dùng cần thực hiện bảo dưỡng định kỳ theo khuyến nghị của đơn vị nào?</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'Người dùng cần thực hiện bảo dưỡng định kỳ theo khuyến nghị của đơn vị nào?'
- Step 4: Listen Vivi respond
</v>
      </c>
      <c r="F92" s="110" t="str">
        <f t="shared" ref="F92" si="78">"
Expectations:
1. Vivi wake up
2. "&amp;Q94&amp;"
3. Vivi respond
"</f>
        <v xml:space="preserve">
Expectations:
1. Vivi wake up
2. Người dùng cần thực hiện bảo dưỡng định kỳ theo khuyến nghị của đơn vị nào?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53</v>
      </c>
      <c r="P92" s="113" t="str">
        <f>IF(COUNTA(P$13:$P91)&gt;999,COUNTA(P$13:$P91),IF(COUNTA(P$13:$P91)&gt;99,"0"&amp;COUNTA(P$13:$P91),IF(COUNTA(P$13:$P91)&gt;9,"00"&amp;COUNTA(P$13:$P91),"000"&amp;COUNTA(P$13:$P91))))</f>
        <v>0027</v>
      </c>
      <c r="Q92" s="35" t="s">
        <v>54</v>
      </c>
      <c r="R92" s="16"/>
      <c r="S92" s="52"/>
      <c r="T92" s="36"/>
    </row>
    <row r="93" spans="1:20" ht="45.75">
      <c r="A93" s="116"/>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16"/>
      <c r="S93" s="52"/>
      <c r="T93" s="36"/>
    </row>
    <row r="94" spans="1:20" ht="75.75">
      <c r="A94" s="116"/>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94" s="30" t="s">
        <v>60</v>
      </c>
      <c r="L94" s="32" t="s">
        <v>61</v>
      </c>
      <c r="M94" s="37" t="s">
        <v>62</v>
      </c>
      <c r="N94" s="34"/>
      <c r="O94" s="112"/>
      <c r="P94" s="113"/>
      <c r="Q94" s="35" t="str">
        <f t="shared" ref="Q94" si="80">R94</f>
        <v>Người dùng cần thực hiện bảo dưỡng định kỳ theo khuyến nghị của đơn vị nào?</v>
      </c>
      <c r="R94" s="49" t="s">
        <v>90</v>
      </c>
      <c r="S94" s="51"/>
      <c r="T94" s="48" t="s">
        <v>82</v>
      </c>
    </row>
    <row r="95" spans="1:20" ht="45.75">
      <c r="A95" s="116"/>
      <c r="B95" s="114" t="str">
        <f>"VF8-"&amp;O95&amp;"-"&amp;P95</f>
        <v>VF8-Gioithieu-0028</v>
      </c>
      <c r="C95" s="114" t="str">
        <f>"["&amp;B95&amp;"] Verify Vivi: "&amp;Q97</f>
        <v>[VF8-Gioithieu-0028] Verify Vivi: Ngoài bảo dưỡng định kỳ, VinFast còn khuyến nghị thực hiện những loại cập nhật nào?</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'Ngoài bảo dưỡng định kỳ, VinFast còn khuyến nghị thực hiện những loại cập nhật nào?'
- Step 4: Listen Vivi respond
</v>
      </c>
      <c r="F95" s="110" t="str">
        <f t="shared" ref="F95" si="81">"
Expectations:
1. Vivi wake up
2. "&amp;Q97&amp;"
3. Vivi respond
"</f>
        <v xml:space="preserve">
Expectations:
1. Vivi wake up
2. Ngoài bảo dưỡng định kỳ, VinFast còn khuyến nghị thực hiện những loại cập nhật nào?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53</v>
      </c>
      <c r="P95" s="113" t="str">
        <f>IF(COUNTA(P$13:$P94)&gt;999,COUNTA(P$13:$P94),IF(COUNTA(P$13:$P94)&gt;99,"0"&amp;COUNTA(P$13:$P94),IF(COUNTA(P$13:$P94)&gt;9,"00"&amp;COUNTA(P$13:$P94),"000"&amp;COUNTA(P$13:$P94))))</f>
        <v>0028</v>
      </c>
      <c r="Q95" s="35" t="s">
        <v>54</v>
      </c>
      <c r="R95" s="16"/>
      <c r="S95" s="52"/>
      <c r="T95" s="36"/>
    </row>
    <row r="96" spans="1:20" ht="45.75">
      <c r="A96" s="116"/>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16"/>
      <c r="S96" s="52"/>
      <c r="T96" s="36"/>
    </row>
    <row r="97" spans="1:20" ht="94.5">
      <c r="A97" s="116"/>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97" s="30" t="s">
        <v>60</v>
      </c>
      <c r="L97" s="32" t="s">
        <v>61</v>
      </c>
      <c r="M97" s="37" t="s">
        <v>62</v>
      </c>
      <c r="N97" s="34"/>
      <c r="O97" s="112"/>
      <c r="P97" s="113"/>
      <c r="Q97" s="35" t="str">
        <f t="shared" ref="Q97" si="83">R97</f>
        <v>Ngoài bảo dưỡng định kỳ, VinFast còn khuyến nghị thực hiện những loại cập nhật nào?</v>
      </c>
      <c r="R97" s="49" t="s">
        <v>91</v>
      </c>
      <c r="S97" s="51"/>
      <c r="T97" s="48" t="s">
        <v>82</v>
      </c>
    </row>
    <row r="98" spans="1:20" ht="45.75">
      <c r="A98" s="116"/>
      <c r="B98" s="114" t="str">
        <f>"VF8-"&amp;O98&amp;"-"&amp;P98</f>
        <v>VF8-Gioithieu-0029</v>
      </c>
      <c r="C98" s="114" t="str">
        <f>"["&amp;B98&amp;"] Verify Vivi: "&amp;Q100</f>
        <v>[VF8-Gioithieu-0029] Verify Vivi: Mục đích của việc bảo dưỡng và cập nhật theo khuyến nghị của VinFast là gì?</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'Mục đích của việc bảo dưỡng và cập nhật theo khuyến nghị của VinFast là gì?'
- Step 4: Listen Vivi respond
</v>
      </c>
      <c r="F98" s="110" t="str">
        <f t="shared" ref="F98" si="84">"
Expectations:
1. Vivi wake up
2. "&amp;Q100&amp;"
3. Vivi respond
"</f>
        <v xml:space="preserve">
Expectations:
1. Vivi wake up
2. Mục đích của việc bảo dưỡng và cập nhật theo khuyến nghị của VinFast là gì?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53</v>
      </c>
      <c r="P98" s="113" t="str">
        <f>IF(COUNTA(P$13:$P97)&gt;999,COUNTA(P$13:$P97),IF(COUNTA(P$13:$P97)&gt;99,"0"&amp;COUNTA(P$13:$P97),IF(COUNTA(P$13:$P97)&gt;9,"00"&amp;COUNTA(P$13:$P97),"000"&amp;COUNTA(P$13:$P97))))</f>
        <v>0029</v>
      </c>
      <c r="Q98" s="35" t="s">
        <v>54</v>
      </c>
      <c r="R98" s="16"/>
      <c r="S98" s="52"/>
      <c r="T98" s="36"/>
    </row>
    <row r="99" spans="1:20" ht="45.75">
      <c r="A99" s="116"/>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16"/>
      <c r="S99" s="52"/>
      <c r="T99" s="36"/>
    </row>
    <row r="100" spans="1:20" ht="94.5">
      <c r="A100" s="116"/>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00" s="30" t="s">
        <v>60</v>
      </c>
      <c r="L100" s="32" t="s">
        <v>61</v>
      </c>
      <c r="M100" s="37" t="s">
        <v>62</v>
      </c>
      <c r="N100" s="34"/>
      <c r="O100" s="112"/>
      <c r="P100" s="113"/>
      <c r="Q100" s="35" t="str">
        <f t="shared" ref="Q100" si="86">R100</f>
        <v>Mục đích của việc bảo dưỡng và cập nhật theo khuyến nghị của VinFast là gì?</v>
      </c>
      <c r="R100" s="49" t="s">
        <v>92</v>
      </c>
      <c r="S100" s="51"/>
      <c r="T100" s="48" t="s">
        <v>82</v>
      </c>
    </row>
    <row r="101" spans="1:20" ht="45.75">
      <c r="A101" s="116"/>
      <c r="B101" s="114" t="str">
        <f>"VF8-"&amp;O101&amp;"-"&amp;P101</f>
        <v>VF8-Gioithieu-0030</v>
      </c>
      <c r="C101" s="114" t="str">
        <f>"["&amp;B101&amp;"] Verify Vivi: "&amp;Q103</f>
        <v>[VF8-Gioithieu-0030] Verify Vivi: Khi rửa xe cần duy trì điều gì giữa vòi phun áp lực cao và bề mặt xe?</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'Khi rửa xe cần duy trì điều gì giữa vòi phun áp lực cao và bề mặt xe?'
- Step 4: Listen Vivi respond
</v>
      </c>
      <c r="F101" s="110" t="str">
        <f t="shared" ref="F101" si="87">"
Expectations:
1. Vivi wake up
2. "&amp;Q103&amp;"
3. Vivi respond
"</f>
        <v xml:space="preserve">
Expectations:
1. Vivi wake up
2. Khi rửa xe cần duy trì điều gì giữa vòi phun áp lực cao và bề mặt xe?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53</v>
      </c>
      <c r="P101" s="113" t="str">
        <f>IF(COUNTA(P$13:$P100)&gt;999,COUNTA(P$13:$P100),IF(COUNTA(P$13:$P100)&gt;99,"0"&amp;COUNTA(P$13:$P100),IF(COUNTA(P$13:$P100)&gt;9,"00"&amp;COUNTA(P$13:$P100),"000"&amp;COUNTA(P$13:$P100))))</f>
        <v>0030</v>
      </c>
      <c r="Q101" s="35" t="s">
        <v>54</v>
      </c>
      <c r="R101" s="16"/>
      <c r="S101" s="52"/>
      <c r="T101" s="36"/>
    </row>
    <row r="102" spans="1:20" ht="45.75">
      <c r="A102" s="116"/>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16"/>
      <c r="S102" s="52"/>
      <c r="T102" s="36"/>
    </row>
    <row r="103" spans="1:20" ht="75.75">
      <c r="A103" s="116"/>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03" s="30" t="s">
        <v>60</v>
      </c>
      <c r="L103" s="32" t="s">
        <v>61</v>
      </c>
      <c r="M103" s="37" t="s">
        <v>62</v>
      </c>
      <c r="N103" s="34"/>
      <c r="O103" s="112"/>
      <c r="P103" s="113"/>
      <c r="Q103" s="35" t="str">
        <f t="shared" ref="Q103" si="89">R103</f>
        <v>Khi rửa xe cần duy trì điều gì giữa vòi phun áp lực cao và bề mặt xe?</v>
      </c>
      <c r="R103" s="49" t="s">
        <v>93</v>
      </c>
      <c r="S103" s="51"/>
      <c r="T103" s="48" t="s">
        <v>82</v>
      </c>
    </row>
    <row r="104" spans="1:20" ht="45.75">
      <c r="A104" s="116"/>
      <c r="B104" s="114" t="str">
        <f>"VF8-"&amp;O104&amp;"-"&amp;P104</f>
        <v>VF8-Gioithieu-0031</v>
      </c>
      <c r="C104" s="114" t="str">
        <f>"["&amp;B104&amp;"] Verify Vivi: "&amp;Q106</f>
        <v>[VF8-Gioithieu-0031] Verify Vivi: Khi rửa xe không được phun trực tiếp vào bộ phận nào đầu tiên được nêu trong tài liệu?</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'Khi rửa xe không được phun trực tiếp vào bộ phận nào đầu tiên được nêu trong tài liệu?'
- Step 4: Listen Vivi respond
</v>
      </c>
      <c r="F104" s="110" t="str">
        <f t="shared" ref="F104" si="90">"
Expectations:
1. Vivi wake up
2. "&amp;Q106&amp;"
3. Vivi respond
"</f>
        <v xml:space="preserve">
Expectations:
1. Vivi wake up
2. Khi rửa xe không được phun trực tiếp vào bộ phận nào đầu tiên được nêu trong tài liệu?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53</v>
      </c>
      <c r="P104" s="113" t="str">
        <f>IF(COUNTA(P$13:$P103)&gt;999,COUNTA(P$13:$P103),IF(COUNTA(P$13:$P103)&gt;99,"0"&amp;COUNTA(P$13:$P103),IF(COUNTA(P$13:$P103)&gt;9,"00"&amp;COUNTA(P$13:$P103),"000"&amp;COUNTA(P$13:$P103))))</f>
        <v>0031</v>
      </c>
      <c r="Q104" s="35" t="s">
        <v>54</v>
      </c>
      <c r="R104" s="16"/>
      <c r="S104" s="52"/>
      <c r="T104" s="36"/>
    </row>
    <row r="105" spans="1:20" ht="45.75">
      <c r="A105" s="116"/>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16"/>
      <c r="S105" s="52"/>
      <c r="T105" s="36"/>
    </row>
    <row r="106" spans="1:20" ht="94.5">
      <c r="A106" s="116"/>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06" s="30" t="s">
        <v>60</v>
      </c>
      <c r="L106" s="32" t="s">
        <v>61</v>
      </c>
      <c r="M106" s="37" t="s">
        <v>62</v>
      </c>
      <c r="N106" s="34"/>
      <c r="O106" s="112"/>
      <c r="P106" s="113"/>
      <c r="Q106" s="35" t="str">
        <f t="shared" ref="Q106" si="92">R106</f>
        <v>Khi rửa xe không được phun trực tiếp vào bộ phận nào đầu tiên được nêu trong tài liệu?</v>
      </c>
      <c r="R106" s="49" t="s">
        <v>94</v>
      </c>
      <c r="S106" s="51"/>
      <c r="T106" s="48" t="s">
        <v>82</v>
      </c>
    </row>
    <row r="107" spans="1:20" ht="45.75">
      <c r="A107" s="116"/>
      <c r="B107" s="114" t="str">
        <f>"VF8-"&amp;O107&amp;"-"&amp;P107</f>
        <v>VF8-Gioithieu-0032</v>
      </c>
      <c r="C107" s="114" t="str">
        <f>"["&amp;B107&amp;"] Verify Vivi: "&amp;Q109</f>
        <v>[VF8-Gioithieu-0032] Verify Vivi: Xe cần được kiểm tra ngay sau những loại va chạm nào?</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'Xe cần được kiểm tra ngay sau những loại va chạm nào?'
- Step 4: Listen Vivi respond
</v>
      </c>
      <c r="F107" s="110" t="str">
        <f t="shared" ref="F107" si="93">"
Expectations:
1. Vivi wake up
2. "&amp;Q109&amp;"
3. Vivi respond
"</f>
        <v xml:space="preserve">
Expectations:
1. Vivi wake up
2. Xe cần được kiểm tra ngay sau những loại va chạm nào?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53</v>
      </c>
      <c r="P107" s="113" t="str">
        <f>IF(COUNTA(P$13:$P106)&gt;999,COUNTA(P$13:$P106),IF(COUNTA(P$13:$P106)&gt;99,"0"&amp;COUNTA(P$13:$P106),IF(COUNTA(P$13:$P106)&gt;9,"00"&amp;COUNTA(P$13:$P106),"000"&amp;COUNTA(P$13:$P106))))</f>
        <v>0032</v>
      </c>
      <c r="Q107" s="35" t="s">
        <v>54</v>
      </c>
      <c r="R107" s="16"/>
      <c r="S107" s="52"/>
      <c r="T107" s="36"/>
    </row>
    <row r="108" spans="1:20" ht="45.75">
      <c r="A108" s="116"/>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16"/>
      <c r="S108" s="52"/>
      <c r="T108" s="36"/>
    </row>
    <row r="109" spans="1:20" ht="62.25">
      <c r="A109" s="116"/>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09" s="30" t="s">
        <v>60</v>
      </c>
      <c r="L109" s="32" t="s">
        <v>61</v>
      </c>
      <c r="M109" s="37" t="s">
        <v>62</v>
      </c>
      <c r="N109" s="34"/>
      <c r="O109" s="112"/>
      <c r="P109" s="113"/>
      <c r="Q109" s="35" t="str">
        <f t="shared" ref="Q109" si="95">R109</f>
        <v>Xe cần được kiểm tra ngay sau những loại va chạm nào?</v>
      </c>
      <c r="R109" s="49" t="s">
        <v>95</v>
      </c>
      <c r="S109" s="51"/>
      <c r="T109" s="48" t="s">
        <v>82</v>
      </c>
    </row>
    <row r="110" spans="1:20" ht="45.75">
      <c r="A110" s="116"/>
      <c r="B110" s="114" t="str">
        <f>"VF8-"&amp;O110&amp;"-"&amp;P110</f>
        <v>VF8-Gioithieu-0033</v>
      </c>
      <c r="C110" s="114" t="str">
        <f>"["&amp;B110&amp;"] Verify Vivi: "&amp;Q112</f>
        <v>[VF8-Gioithieu-0033] Verify Vivi: Ngoài va chạm, ngập lụt và hỏa hoạn, tài liệu còn đề cập đến loại sự cố nào?</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'Ngoài va chạm, ngập lụt và hỏa hoạn, tài liệu còn đề cập đến loại sự cố nào?'
- Step 4: Listen Vivi respond
</v>
      </c>
      <c r="F110" s="110" t="str">
        <f t="shared" ref="F110" si="96">"
Expectations:
1. Vivi wake up
2. "&amp;Q112&amp;"
3. Vivi respond
"</f>
        <v xml:space="preserve">
Expectations:
1. Vivi wake up
2. Ngoài va chạm, ngập lụt và hỏa hoạn, tài liệu còn đề cập đến loại sự cố nào?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53</v>
      </c>
      <c r="P110" s="113" t="str">
        <f>IF(COUNTA(P$13:$P109)&gt;999,COUNTA(P$13:$P109),IF(COUNTA(P$13:$P109)&gt;99,"0"&amp;COUNTA(P$13:$P109),IF(COUNTA(P$13:$P109)&gt;9,"00"&amp;COUNTA(P$13:$P109),"000"&amp;COUNTA(P$13:$P109))))</f>
        <v>0033</v>
      </c>
      <c r="Q110" s="35" t="s">
        <v>54</v>
      </c>
      <c r="R110" s="16"/>
      <c r="S110" s="52"/>
      <c r="T110" s="36"/>
    </row>
    <row r="111" spans="1:20" ht="45.75">
      <c r="A111" s="116"/>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16"/>
      <c r="S111" s="52"/>
      <c r="T111" s="36"/>
    </row>
    <row r="112" spans="1:20" ht="75.75">
      <c r="A112" s="116"/>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12" s="30" t="s">
        <v>60</v>
      </c>
      <c r="L112" s="32" t="s">
        <v>61</v>
      </c>
      <c r="M112" s="37" t="s">
        <v>62</v>
      </c>
      <c r="N112" s="34"/>
      <c r="O112" s="112"/>
      <c r="P112" s="113"/>
      <c r="Q112" s="35" t="str">
        <f t="shared" ref="Q112" si="98">R112</f>
        <v>Ngoài va chạm, ngập lụt và hỏa hoạn, tài liệu còn đề cập đến loại sự cố nào?</v>
      </c>
      <c r="R112" s="49" t="s">
        <v>96</v>
      </c>
      <c r="S112" s="51"/>
      <c r="T112" s="48" t="s">
        <v>82</v>
      </c>
    </row>
    <row r="113" spans="1:20" ht="45.75">
      <c r="A113" s="116"/>
      <c r="B113" s="114" t="str">
        <f>"VF8-"&amp;O113&amp;"-"&amp;P113</f>
        <v>VF8-Gioithieu-0034</v>
      </c>
      <c r="C113" s="114" t="str">
        <f>"["&amp;B113&amp;"] Verify Vivi: "&amp;Q115</f>
        <v>[VF8-Gioithieu-0034] Verify Vivi: Vì sao cần tránh lái xe qua vùng nước sâu?</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'Vì sao cần tránh lái xe qua vùng nước sâu?'
- Step 4: Listen Vivi respond
</v>
      </c>
      <c r="F113" s="110" t="str">
        <f t="shared" ref="F113" si="99">"
Expectations:
1. Vivi wake up
2. "&amp;Q115&amp;"
3. Vivi respond
"</f>
        <v xml:space="preserve">
Expectations:
1. Vivi wake up
2. Vì sao cần tránh lái xe qua vùng nước sâu?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53</v>
      </c>
      <c r="P113" s="113" t="str">
        <f>IF(COUNTA(P$13:$P112)&gt;999,COUNTA(P$13:$P112),IF(COUNTA(P$13:$P112)&gt;99,"0"&amp;COUNTA(P$13:$P112),IF(COUNTA(P$13:$P112)&gt;9,"00"&amp;COUNTA(P$13:$P112),"000"&amp;COUNTA(P$13:$P112))))</f>
        <v>0034</v>
      </c>
      <c r="Q113" s="35" t="s">
        <v>54</v>
      </c>
      <c r="R113" s="16"/>
      <c r="S113" s="52"/>
      <c r="T113" s="36"/>
    </row>
    <row r="114" spans="1:20" ht="45.75">
      <c r="A114" s="116"/>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16"/>
      <c r="S114" s="52"/>
      <c r="T114" s="36"/>
    </row>
    <row r="115" spans="1:20" ht="62.25">
      <c r="A115" s="116"/>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15" s="30" t="s">
        <v>60</v>
      </c>
      <c r="L115" s="32" t="s">
        <v>61</v>
      </c>
      <c r="M115" s="37" t="s">
        <v>62</v>
      </c>
      <c r="N115" s="34"/>
      <c r="O115" s="112"/>
      <c r="P115" s="113"/>
      <c r="Q115" s="35" t="str">
        <f t="shared" ref="Q115" si="101">R115</f>
        <v>Vì sao cần tránh lái xe qua vùng nước sâu?</v>
      </c>
      <c r="R115" s="49" t="s">
        <v>97</v>
      </c>
      <c r="S115" s="51"/>
      <c r="T115" s="48" t="s">
        <v>82</v>
      </c>
    </row>
    <row r="116" spans="1:20" ht="45.75">
      <c r="A116" s="116"/>
      <c r="B116" s="114" t="str">
        <f>"VF8-"&amp;O116&amp;"-"&amp;P116</f>
        <v>VF8-Gioithieu-0035</v>
      </c>
      <c r="C116" s="114" t="str">
        <f>"["&amp;B116&amp;"] Verify Vivi: "&amp;Q118</f>
        <v>[VF8-Gioithieu-0035] Verify Vivi: Khi cần cứu hộ kéo xe, VinFast khuyến nghị liên hệ với những đơn vị nào?</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'Khi cần cứu hộ kéo xe, VinFast khuyến nghị liên hệ với những đơn vị nào?'
- Step 4: Listen Vivi respond
</v>
      </c>
      <c r="F116" s="110" t="str">
        <f t="shared" ref="F116" si="102">"
Expectations:
1. Vivi wake up
2. "&amp;Q118&amp;"
3. Vivi respond
"</f>
        <v xml:space="preserve">
Expectations:
1. Vivi wake up
2. Khi cần cứu hộ kéo xe, VinFast khuyến nghị liên hệ với những đơn vị nào?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53</v>
      </c>
      <c r="P116" s="113" t="str">
        <f>IF(COUNTA(P$13:$P115)&gt;999,COUNTA(P$13:$P115),IF(COUNTA(P$13:$P115)&gt;99,"0"&amp;COUNTA(P$13:$P115),IF(COUNTA(P$13:$P115)&gt;9,"00"&amp;COUNTA(P$13:$P115),"000"&amp;COUNTA(P$13:$P115))))</f>
        <v>0035</v>
      </c>
      <c r="Q116" s="35" t="s">
        <v>54</v>
      </c>
      <c r="R116" s="16"/>
      <c r="S116" s="52"/>
      <c r="T116" s="36"/>
    </row>
    <row r="117" spans="1:20" ht="45.75">
      <c r="A117" s="116"/>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16"/>
      <c r="S117" s="52"/>
      <c r="T117" s="36"/>
    </row>
    <row r="118" spans="1:20" ht="75.75">
      <c r="A118" s="116"/>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18" s="30" t="s">
        <v>60</v>
      </c>
      <c r="L118" s="32" t="s">
        <v>61</v>
      </c>
      <c r="M118" s="37" t="s">
        <v>62</v>
      </c>
      <c r="N118" s="34"/>
      <c r="O118" s="112"/>
      <c r="P118" s="113"/>
      <c r="Q118" s="35" t="str">
        <f t="shared" ref="Q118" si="104">R118</f>
        <v>Khi cần cứu hộ kéo xe, VinFast khuyến nghị liên hệ với những đơn vị nào?</v>
      </c>
      <c r="R118" s="49" t="s">
        <v>98</v>
      </c>
      <c r="S118" s="51"/>
      <c r="T118" s="48" t="s">
        <v>82</v>
      </c>
    </row>
    <row r="119" spans="1:20" ht="45.75">
      <c r="A119" s="116"/>
      <c r="B119" s="114" t="str">
        <f>"VF8-"&amp;O119&amp;"-"&amp;P119</f>
        <v>VF8-Gioithieu-0036</v>
      </c>
      <c r="C119" s="114" t="str">
        <f>"["&amp;B119&amp;"] Verify Vivi: "&amp;Q121</f>
        <v>[VF8-Gioithieu-0036] Verify Vivi: Khi cứu hộ kéo xe nên sử dụng loại xe cứu hộ nào?</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'Khi cứu hộ kéo xe nên sử dụng loại xe cứu hộ nào?'
- Step 4: Listen Vivi respond
</v>
      </c>
      <c r="F119" s="110" t="str">
        <f t="shared" ref="F119" si="105">"
Expectations:
1. Vivi wake up
2. "&amp;Q121&amp;"
3. Vivi respond
"</f>
        <v xml:space="preserve">
Expectations:
1. Vivi wake up
2. Khi cứu hộ kéo xe nên sử dụng loại xe cứu hộ nào?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53</v>
      </c>
      <c r="P119" s="113" t="str">
        <f>IF(COUNTA(P$13:$P118)&gt;999,COUNTA(P$13:$P118),IF(COUNTA(P$13:$P118)&gt;99,"0"&amp;COUNTA(P$13:$P118),IF(COUNTA(P$13:$P118)&gt;9,"00"&amp;COUNTA(P$13:$P118),"000"&amp;COUNTA(P$13:$P118))))</f>
        <v>0036</v>
      </c>
      <c r="Q119" s="35" t="s">
        <v>54</v>
      </c>
      <c r="R119" s="16"/>
      <c r="S119" s="52"/>
      <c r="T119" s="36"/>
    </row>
    <row r="120" spans="1:20" ht="45.75">
      <c r="A120" s="116"/>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16"/>
      <c r="S120" s="52"/>
      <c r="T120" s="36"/>
    </row>
    <row r="121" spans="1:20" ht="62.25">
      <c r="A121" s="116"/>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21" s="30" t="s">
        <v>60</v>
      </c>
      <c r="L121" s="32" t="s">
        <v>61</v>
      </c>
      <c r="M121" s="37" t="s">
        <v>62</v>
      </c>
      <c r="N121" s="34"/>
      <c r="O121" s="112"/>
      <c r="P121" s="113"/>
      <c r="Q121" s="35" t="str">
        <f t="shared" ref="Q121" si="107">R121</f>
        <v>Khi cứu hộ kéo xe nên sử dụng loại xe cứu hộ nào?</v>
      </c>
      <c r="R121" s="49" t="s">
        <v>99</v>
      </c>
      <c r="S121" s="51"/>
      <c r="T121" s="48" t="s">
        <v>82</v>
      </c>
    </row>
    <row r="122" spans="1:20" ht="45.75">
      <c r="A122" s="116"/>
      <c r="B122" s="114" t="str">
        <f>"VF8-"&amp;O122&amp;"-"&amp;P122</f>
        <v>VF8-Gioithieu-0037</v>
      </c>
      <c r="C122" s="114" t="str">
        <f>"["&amp;B122&amp;"] Verify Vivi: "&amp;Q124</f>
        <v>[VF8-Gioithieu-0037] Verify Vivi: VinFast khuyến nghị thay thế xe bằng loại phụ tùng nào?</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'VinFast khuyến nghị thay thế xe bằng loại phụ tùng nào?'
- Step 4: Listen Vivi respond
</v>
      </c>
      <c r="F122" s="110" t="str">
        <f t="shared" ref="F122" si="108">"
Expectations:
1. Vivi wake up
2. "&amp;Q124&amp;"
3. Vivi respond
"</f>
        <v xml:space="preserve">
Expectations:
1. Vivi wake up
2. VinFast khuyến nghị thay thế xe bằng loại phụ tùng nào?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53</v>
      </c>
      <c r="P122" s="113" t="str">
        <f>IF(COUNTA(P$13:$P121)&gt;999,COUNTA(P$13:$P121),IF(COUNTA(P$13:$P121)&gt;99,"0"&amp;COUNTA(P$13:$P121),IF(COUNTA(P$13:$P121)&gt;9,"00"&amp;COUNTA(P$13:$P121),"000"&amp;COUNTA(P$13:$P121))))</f>
        <v>0037</v>
      </c>
      <c r="Q122" s="35" t="s">
        <v>54</v>
      </c>
      <c r="R122" s="16"/>
      <c r="S122" s="52"/>
      <c r="T122" s="36"/>
    </row>
    <row r="123" spans="1:20" ht="45.75">
      <c r="A123" s="116"/>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16"/>
      <c r="S123" s="52"/>
      <c r="T123" s="36"/>
    </row>
    <row r="124" spans="1:20" ht="62.25">
      <c r="A124" s="116"/>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24" s="30" t="s">
        <v>60</v>
      </c>
      <c r="L124" s="32" t="s">
        <v>61</v>
      </c>
      <c r="M124" s="37" t="s">
        <v>62</v>
      </c>
      <c r="N124" s="34"/>
      <c r="O124" s="112"/>
      <c r="P124" s="113"/>
      <c r="Q124" s="35" t="str">
        <f t="shared" ref="Q124" si="110">R124</f>
        <v>VinFast khuyến nghị thay thế xe bằng loại phụ tùng nào?</v>
      </c>
      <c r="R124" s="49" t="s">
        <v>100</v>
      </c>
      <c r="S124" s="51"/>
      <c r="T124" s="48" t="s">
        <v>82</v>
      </c>
    </row>
    <row r="125" spans="1:20" ht="45.75">
      <c r="A125" s="116"/>
      <c r="B125" s="114" t="str">
        <f>"VF8-"&amp;O125&amp;"-"&amp;P125</f>
        <v>VF8-Gioithieu-0038</v>
      </c>
      <c r="C125" s="114" t="str">
        <f>"["&amp;B125&amp;"] Verify Vivi: "&amp;Q127</f>
        <v>[VF8-Gioithieu-0038] Verify Vivi: Việc sử dụng phụ tùng hoặc phụ kiện không chính hãng có thể ảnh hưởng đến những yếu tố nào của xe?</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'Việc sử dụng phụ tùng hoặc phụ kiện không chính hãng có thể ảnh hưởng đến những yếu tố nào của xe?'
- Step 4: Listen Vivi respond
</v>
      </c>
      <c r="F125" s="110" t="str">
        <f t="shared" ref="F125" si="111">"
Expectations:
1. Vivi wake up
2. "&amp;Q127&amp;"
3. Vivi respond
"</f>
        <v xml:space="preserve">
Expectations:
1. Vivi wake up
2. Việc sử dụng phụ tùng hoặc phụ kiện không chính hãng có thể ảnh hưởng đến những yếu tố nào của xe?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53</v>
      </c>
      <c r="P125" s="113" t="str">
        <f>IF(COUNTA(P$13:$P124)&gt;999,COUNTA(P$13:$P124),IF(COUNTA(P$13:$P124)&gt;99,"0"&amp;COUNTA(P$13:$P124),IF(COUNTA(P$13:$P124)&gt;9,"00"&amp;COUNTA(P$13:$P124),"000"&amp;COUNTA(P$13:$P124))))</f>
        <v>0038</v>
      </c>
      <c r="Q125" s="35" t="s">
        <v>54</v>
      </c>
      <c r="R125" s="16"/>
      <c r="S125" s="52"/>
      <c r="T125" s="36"/>
    </row>
    <row r="126" spans="1:20" ht="45.75">
      <c r="A126" s="116"/>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16"/>
      <c r="S126" s="52"/>
      <c r="T126" s="36"/>
    </row>
    <row r="127" spans="1:20" ht="113.25">
      <c r="A127" s="116"/>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27" s="30" t="s">
        <v>60</v>
      </c>
      <c r="L127" s="32" t="s">
        <v>61</v>
      </c>
      <c r="M127" s="37" t="s">
        <v>62</v>
      </c>
      <c r="N127" s="34"/>
      <c r="O127" s="112"/>
      <c r="P127" s="113"/>
      <c r="Q127" s="35" t="str">
        <f t="shared" ref="Q127" si="113">R127</f>
        <v>Việc sử dụng phụ tùng hoặc phụ kiện không chính hãng có thể ảnh hưởng đến những yếu tố nào của xe?</v>
      </c>
      <c r="R127" s="49" t="s">
        <v>101</v>
      </c>
      <c r="S127" s="51"/>
      <c r="T127" s="48" t="s">
        <v>82</v>
      </c>
    </row>
    <row r="128" spans="1:20" ht="45.75">
      <c r="A128" s="116"/>
      <c r="B128" s="114" t="str">
        <f>"VF8-"&amp;O128&amp;"-"&amp;P128</f>
        <v>VF8-Gioithieu-0039</v>
      </c>
      <c r="C128" s="114" t="str">
        <f>"["&amp;B128&amp;"] Verify Vivi: "&amp;Q130</f>
        <v>[VF8-Gioithieu-0039] Verify Vivi: VinFast có khuyến nghị lái xe vào khu vực ngập nước hay không?</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'VinFast có khuyến nghị lái xe vào khu vực ngập nước hay không?'
- Step 4: Listen Vivi respond
</v>
      </c>
      <c r="F128" s="110" t="str">
        <f t="shared" ref="F128" si="114">"
Expectations:
1. Vivi wake up
2. "&amp;Q130&amp;"
3. Vivi respond
"</f>
        <v xml:space="preserve">
Expectations:
1. Vivi wake up
2. VinFast có khuyến nghị lái xe vào khu vực ngập nước hay không?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53</v>
      </c>
      <c r="P128" s="113" t="str">
        <f>IF(COUNTA(P$13:$P127)&gt;999,COUNTA(P$13:$P127),IF(COUNTA(P$13:$P127)&gt;99,"0"&amp;COUNTA(P$13:$P127),IF(COUNTA(P$13:$P127)&gt;9,"00"&amp;COUNTA(P$13:$P127),"000"&amp;COUNTA(P$13:$P127))))</f>
        <v>0039</v>
      </c>
      <c r="Q128" s="35" t="s">
        <v>54</v>
      </c>
      <c r="R128" s="16"/>
      <c r="S128" s="52"/>
      <c r="T128" s="36"/>
    </row>
    <row r="129" spans="1:20" ht="45.75">
      <c r="A129" s="116"/>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16"/>
      <c r="S129" s="52"/>
      <c r="T129" s="36"/>
    </row>
    <row r="130" spans="1:20" ht="75.75">
      <c r="A130" s="116"/>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30" s="30" t="s">
        <v>60</v>
      </c>
      <c r="L130" s="32" t="s">
        <v>61</v>
      </c>
      <c r="M130" s="37" t="s">
        <v>62</v>
      </c>
      <c r="N130" s="34"/>
      <c r="O130" s="112"/>
      <c r="P130" s="113"/>
      <c r="Q130" s="35" t="str">
        <f t="shared" ref="Q130" si="116">R130</f>
        <v>VinFast có khuyến nghị lái xe vào khu vực ngập nước hay không?</v>
      </c>
      <c r="R130" s="49" t="s">
        <v>102</v>
      </c>
      <c r="S130" s="51"/>
      <c r="T130" s="48" t="s">
        <v>82</v>
      </c>
    </row>
    <row r="131" spans="1:20" ht="45.75">
      <c r="A131" s="116"/>
      <c r="B131" s="114" t="str">
        <f>"VF8-"&amp;O131&amp;"-"&amp;P131</f>
        <v>VF8-Gioithieu-0040</v>
      </c>
      <c r="C131" s="114" t="str">
        <f>"["&amp;B131&amp;"] Verify Vivi: "&amp;Q133</f>
        <v>[VF8-Gioithieu-0040] Verify Vivi: Trước khi lái xe qua vùng ngập cần kiểm tra yếu tố gì?</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'Trước khi lái xe qua vùng ngập cần kiểm tra yếu tố gì?'
- Step 4: Listen Vivi respond
</v>
      </c>
      <c r="F131" s="110" t="str">
        <f t="shared" ref="F131" si="117">"
Expectations:
1. Vivi wake up
2. "&amp;Q133&amp;"
3. Vivi respond
"</f>
        <v xml:space="preserve">
Expectations:
1. Vivi wake up
2. Trước khi lái xe qua vùng ngập cần kiểm tra yếu tố gì?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53</v>
      </c>
      <c r="P131" s="113" t="str">
        <f>IF(COUNTA(P$13:$P130)&gt;999,COUNTA(P$13:$P130),IF(COUNTA(P$13:$P130)&gt;99,"0"&amp;COUNTA(P$13:$P130),IF(COUNTA(P$13:$P130)&gt;9,"00"&amp;COUNTA(P$13:$P130),"000"&amp;COUNTA(P$13:$P130))))</f>
        <v>0040</v>
      </c>
      <c r="Q131" s="35" t="s">
        <v>54</v>
      </c>
      <c r="R131" s="16"/>
      <c r="S131" s="52"/>
      <c r="T131" s="36"/>
    </row>
    <row r="132" spans="1:20" ht="45.75">
      <c r="A132" s="116"/>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16"/>
      <c r="S132" s="52"/>
      <c r="T132" s="36"/>
    </row>
    <row r="133" spans="1:20" ht="62.25">
      <c r="A133" s="116"/>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33" s="30" t="s">
        <v>60</v>
      </c>
      <c r="L133" s="32" t="s">
        <v>61</v>
      </c>
      <c r="M133" s="37" t="s">
        <v>62</v>
      </c>
      <c r="N133" s="34"/>
      <c r="O133" s="112"/>
      <c r="P133" s="113"/>
      <c r="Q133" s="35" t="str">
        <f t="shared" ref="Q133" si="119">R133</f>
        <v>Trước khi lái xe qua vùng ngập cần kiểm tra yếu tố gì?</v>
      </c>
      <c r="R133" s="49" t="s">
        <v>103</v>
      </c>
      <c r="S133" s="51"/>
      <c r="T133" s="48" t="s">
        <v>82</v>
      </c>
    </row>
    <row r="134" spans="1:20" ht="45.75">
      <c r="A134" s="116"/>
      <c r="B134" s="114" t="str">
        <f>"VF8-"&amp;O134&amp;"-"&amp;P134</f>
        <v>VF8-Gioithieu-0041</v>
      </c>
      <c r="C134" s="114" t="str">
        <f>"["&amp;B134&amp;"] Verify Vivi: "&amp;Q136</f>
        <v>[VF8-Gioithieu-0041] Verify Vivi: Mực nước khi lái xe qua vùng ngập không được vượt quá giới hạn nào?</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'Mực nước khi lái xe qua vùng ngập không được vượt quá giới hạn nào?'
- Step 4: Listen Vivi respond
</v>
      </c>
      <c r="F134" s="110" t="str">
        <f t="shared" ref="F134" si="120">"
Expectations:
1. Vivi wake up
2. "&amp;Q136&amp;"
3. Vivi respond
"</f>
        <v xml:space="preserve">
Expectations:
1. Vivi wake up
2. Mực nước khi lái xe qua vùng ngập không được vượt quá giới hạn nào?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53</v>
      </c>
      <c r="P134" s="113" t="str">
        <f>IF(COUNTA(P$13:$P133)&gt;999,COUNTA(P$13:$P133),IF(COUNTA(P$13:$P133)&gt;99,"0"&amp;COUNTA(P$13:$P133),IF(COUNTA(P$13:$P133)&gt;9,"00"&amp;COUNTA(P$13:$P133),"000"&amp;COUNTA(P$13:$P133))))</f>
        <v>0041</v>
      </c>
      <c r="Q134" s="35" t="s">
        <v>54</v>
      </c>
      <c r="R134" s="16"/>
      <c r="S134" s="52"/>
      <c r="T134" s="36"/>
    </row>
    <row r="135" spans="1:20" ht="45.75">
      <c r="A135" s="116"/>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16"/>
      <c r="S135" s="52"/>
      <c r="T135" s="36"/>
    </row>
    <row r="136" spans="1:20" ht="75.75">
      <c r="A136" s="116"/>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36" s="30" t="s">
        <v>60</v>
      </c>
      <c r="L136" s="32" t="s">
        <v>61</v>
      </c>
      <c r="M136" s="37" t="s">
        <v>62</v>
      </c>
      <c r="N136" s="34"/>
      <c r="O136" s="112"/>
      <c r="P136" s="113"/>
      <c r="Q136" s="35" t="str">
        <f t="shared" ref="Q136" si="122">R136</f>
        <v>Mực nước khi lái xe qua vùng ngập không được vượt quá giới hạn nào?</v>
      </c>
      <c r="R136" s="49" t="s">
        <v>104</v>
      </c>
      <c r="S136" s="51"/>
      <c r="T136" s="48" t="s">
        <v>82</v>
      </c>
    </row>
    <row r="137" spans="1:20" ht="45.75">
      <c r="A137" s="116"/>
      <c r="B137" s="114" t="str">
        <f>"VF8-"&amp;O137&amp;"-"&amp;P137</f>
        <v>VF8-Gioithieu-0042</v>
      </c>
      <c r="C137" s="114" t="str">
        <f>"["&amp;B137&amp;"] Verify Vivi: "&amp;Q139</f>
        <v>[VF8-Gioithieu-0042] Verify Vivi: Khi đi qua vùng ngập, tốc độ lái xe nên thấp hơn bao nhiêu km/h?</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'Khi đi qua vùng ngập, tốc độ lái xe nên thấp hơn bao nhiêu km/h?'
- Step 4: Listen Vivi respond
</v>
      </c>
      <c r="F137" s="110" t="str">
        <f t="shared" ref="F137" si="123">"
Expectations:
1. Vivi wake up
2. "&amp;Q139&amp;"
3. Vivi respond
"</f>
        <v xml:space="preserve">
Expectations:
1. Vivi wake up
2. Khi đi qua vùng ngập, tốc độ lái xe nên thấp hơn bao nhiêu km/h?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53</v>
      </c>
      <c r="P137" s="113" t="str">
        <f>IF(COUNTA(P$13:$P136)&gt;999,COUNTA(P$13:$P136),IF(COUNTA(P$13:$P136)&gt;99,"0"&amp;COUNTA(P$13:$P136),IF(COUNTA(P$13:$P136)&gt;9,"00"&amp;COUNTA(P$13:$P136),"000"&amp;COUNTA(P$13:$P136))))</f>
        <v>0042</v>
      </c>
      <c r="Q137" s="35" t="s">
        <v>54</v>
      </c>
      <c r="R137" s="16"/>
      <c r="S137" s="52"/>
      <c r="T137" s="36"/>
    </row>
    <row r="138" spans="1:20" ht="45.75">
      <c r="A138" s="116"/>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16"/>
      <c r="S138" s="52"/>
      <c r="T138" s="36"/>
    </row>
    <row r="139" spans="1:20" ht="75.75">
      <c r="A139" s="116"/>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39" s="30" t="s">
        <v>60</v>
      </c>
      <c r="L139" s="32" t="s">
        <v>61</v>
      </c>
      <c r="M139" s="37" t="s">
        <v>62</v>
      </c>
      <c r="N139" s="34"/>
      <c r="O139" s="112"/>
      <c r="P139" s="113"/>
      <c r="Q139" s="35" t="str">
        <f t="shared" ref="Q139" si="125">R139</f>
        <v>Khi đi qua vùng ngập, tốc độ lái xe nên thấp hơn bao nhiêu km/h?</v>
      </c>
      <c r="R139" s="49" t="s">
        <v>105</v>
      </c>
      <c r="S139" s="51"/>
      <c r="T139" s="48" t="s">
        <v>82</v>
      </c>
    </row>
    <row r="140" spans="1:20" ht="45.75">
      <c r="A140" s="116"/>
      <c r="B140" s="114" t="str">
        <f>"VF8-"&amp;O140&amp;"-"&amp;P140</f>
        <v>VF8-Gioithieu-0043</v>
      </c>
      <c r="C140" s="114" t="str">
        <f>"["&amp;B140&amp;"] Verify Vivi: "&amp;Q142</f>
        <v>[VF8-Gioithieu-0043] Verify Vivi: Nếu lái xe quá nhanh qua vùng ngập có thể hình thành hiện tượng gì phía trước xe?</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'Nếu lái xe quá nhanh qua vùng ngập có thể hình thành hiện tượng gì phía trước xe?'
- Step 4: Listen Vivi respond
</v>
      </c>
      <c r="F140" s="110" t="str">
        <f t="shared" ref="F140" si="126">"
Expectations:
1. Vivi wake up
2. "&amp;Q142&amp;"
3. Vivi respond
"</f>
        <v xml:space="preserve">
Expectations:
1. Vivi wake up
2. Nếu lái xe quá nhanh qua vùng ngập có thể hình thành hiện tượng gì phía trước xe?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53</v>
      </c>
      <c r="P140" s="113" t="str">
        <f>IF(COUNTA(P$13:$P139)&gt;999,COUNTA(P$13:$P139),IF(COUNTA(P$13:$P139)&gt;99,"0"&amp;COUNTA(P$13:$P139),IF(COUNTA(P$13:$P139)&gt;9,"00"&amp;COUNTA(P$13:$P139),"000"&amp;COUNTA(P$13:$P139))))</f>
        <v>0043</v>
      </c>
      <c r="Q140" s="35" t="s">
        <v>54</v>
      </c>
      <c r="R140" s="16"/>
      <c r="S140" s="52"/>
      <c r="T140" s="36"/>
    </row>
    <row r="141" spans="1:20" ht="45.75">
      <c r="A141" s="116"/>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16"/>
      <c r="S141" s="52"/>
      <c r="T141" s="36"/>
    </row>
    <row r="142" spans="1:20" ht="94.5">
      <c r="A142" s="116"/>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42" s="30" t="s">
        <v>60</v>
      </c>
      <c r="L142" s="32" t="s">
        <v>61</v>
      </c>
      <c r="M142" s="37" t="s">
        <v>62</v>
      </c>
      <c r="N142" s="34"/>
      <c r="O142" s="112"/>
      <c r="P142" s="113"/>
      <c r="Q142" s="35" t="str">
        <f t="shared" ref="Q142" si="128">R142</f>
        <v>Nếu lái xe quá nhanh qua vùng ngập có thể hình thành hiện tượng gì phía trước xe?</v>
      </c>
      <c r="R142" s="49" t="s">
        <v>106</v>
      </c>
      <c r="S142" s="51"/>
      <c r="T142" s="48" t="s">
        <v>82</v>
      </c>
    </row>
    <row r="143" spans="1:20" ht="45.75">
      <c r="A143" s="116"/>
      <c r="B143" s="114" t="str">
        <f>"VF8-"&amp;O143&amp;"-"&amp;P143</f>
        <v>VF8-Gioithieu-0044</v>
      </c>
      <c r="C143" s="114" t="str">
        <f>"["&amp;B143&amp;"] Verify Vivi: "&amp;Q145</f>
        <v>[VF8-Gioithieu-0044] Verify Vivi: Các bước sóng nước có thể làm hỏng bộ phận nào của xe?</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'Các bước sóng nước có thể làm hỏng bộ phận nào của xe?'
- Step 4: Listen Vivi respond
</v>
      </c>
      <c r="F143" s="110" t="str">
        <f t="shared" ref="F143" si="129">"
Expectations:
1. Vivi wake up
2. "&amp;Q145&amp;"
3. Vivi respond
"</f>
        <v xml:space="preserve">
Expectations:
1. Vivi wake up
2. Các bước sóng nước có thể làm hỏng bộ phận nào của xe?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53</v>
      </c>
      <c r="P143" s="113" t="str">
        <f>IF(COUNTA(P$13:$P142)&gt;999,COUNTA(P$13:$P142),IF(COUNTA(P$13:$P142)&gt;99,"0"&amp;COUNTA(P$13:$P142),IF(COUNTA(P$13:$P142)&gt;9,"00"&amp;COUNTA(P$13:$P142),"000"&amp;COUNTA(P$13:$P142))))</f>
        <v>0044</v>
      </c>
      <c r="Q143" s="35" t="s">
        <v>54</v>
      </c>
      <c r="R143" s="16"/>
      <c r="S143" s="52"/>
      <c r="T143" s="36"/>
    </row>
    <row r="144" spans="1:20" ht="45.75">
      <c r="A144" s="116"/>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16"/>
      <c r="S144" s="52"/>
      <c r="T144" s="36"/>
    </row>
    <row r="145" spans="1:20" ht="62.25">
      <c r="A145" s="116"/>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45" s="30" t="s">
        <v>60</v>
      </c>
      <c r="L145" s="32" t="s">
        <v>61</v>
      </c>
      <c r="M145" s="37" t="s">
        <v>62</v>
      </c>
      <c r="N145" s="34"/>
      <c r="O145" s="112"/>
      <c r="P145" s="113"/>
      <c r="Q145" s="35" t="str">
        <f t="shared" ref="Q145" si="131">R145</f>
        <v>Các bước sóng nước có thể làm hỏng bộ phận nào của xe?</v>
      </c>
      <c r="R145" s="49" t="s">
        <v>107</v>
      </c>
      <c r="S145" s="51"/>
      <c r="T145" s="48" t="s">
        <v>82</v>
      </c>
    </row>
    <row r="146" spans="1:20" ht="45.75">
      <c r="A146" s="116"/>
      <c r="B146" s="114" t="str">
        <f>"VF8-"&amp;O146&amp;"-"&amp;P146</f>
        <v>VF8-Gioithieu-0045</v>
      </c>
      <c r="C146" s="114" t="str">
        <f>"["&amp;B146&amp;"] Verify Vivi: "&amp;Q148</f>
        <v>[VF8-Gioithieu-0045] Verify Vivi: Ngoài bộ điều khiển mô-tơ, các bước sóng nước còn có thể làm hỏng những bộ phận nào?</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'Ngoài bộ điều khiển mô-tơ, các bước sóng nước còn có thể làm hỏng những bộ phận nào?'
- Step 4: Listen Vivi respond
</v>
      </c>
      <c r="F146" s="110" t="str">
        <f t="shared" ref="F146" si="132">"
Expectations:
1. Vivi wake up
2. "&amp;Q148&amp;"
3. Vivi respond
"</f>
        <v xml:space="preserve">
Expectations:
1. Vivi wake up
2. Ngoài bộ điều khiển mô-tơ, các bước sóng nước còn có thể làm hỏng những bộ phận nào?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53</v>
      </c>
      <c r="P146" s="113" t="str">
        <f>IF(COUNTA(P$13:$P145)&gt;999,COUNTA(P$13:$P145),IF(COUNTA(P$13:$P145)&gt;99,"0"&amp;COUNTA(P$13:$P145),IF(COUNTA(P$13:$P145)&gt;9,"00"&amp;COUNTA(P$13:$P145),"000"&amp;COUNTA(P$13:$P145))))</f>
        <v>0045</v>
      </c>
      <c r="Q146" s="35" t="s">
        <v>54</v>
      </c>
      <c r="R146" s="16"/>
      <c r="S146" s="52"/>
      <c r="T146" s="36"/>
    </row>
    <row r="147" spans="1:20" ht="45.75">
      <c r="A147" s="116"/>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16"/>
      <c r="S147" s="52"/>
      <c r="T147" s="36"/>
    </row>
    <row r="148" spans="1:20" ht="94.5">
      <c r="A148" s="116"/>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48" s="30" t="s">
        <v>60</v>
      </c>
      <c r="L148" s="32" t="s">
        <v>61</v>
      </c>
      <c r="M148" s="37" t="s">
        <v>62</v>
      </c>
      <c r="N148" s="34"/>
      <c r="O148" s="112"/>
      <c r="P148" s="113"/>
      <c r="Q148" s="35" t="str">
        <f t="shared" ref="Q148" si="134">R148</f>
        <v>Ngoài bộ điều khiển mô-tơ, các bước sóng nước còn có thể làm hỏng những bộ phận nào?</v>
      </c>
      <c r="R148" s="49" t="s">
        <v>108</v>
      </c>
      <c r="S148" s="51"/>
      <c r="T148" s="48" t="s">
        <v>82</v>
      </c>
    </row>
    <row r="149" spans="1:20" ht="45.75">
      <c r="A149" s="116"/>
      <c r="B149" s="114" t="str">
        <f>"VF8-"&amp;O149&amp;"-"&amp;P149</f>
        <v>VF8-Gioithieu-0046</v>
      </c>
      <c r="C149" s="114" t="str">
        <f>"["&amp;B149&amp;"] Verify Vivi: "&amp;Q151</f>
        <v>[VF8-Gioithieu-0046] Verify Vivi: Các bước sóng nước có thể khiến xe rơi vào tình trạng gì?</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'Các bước sóng nước có thể khiến xe rơi vào tình trạng gì?'
- Step 4: Listen Vivi respond
</v>
      </c>
      <c r="F149" s="110" t="str">
        <f t="shared" ref="F149" si="135">"
Expectations:
1. Vivi wake up
2. "&amp;Q151&amp;"
3. Vivi respond
"</f>
        <v xml:space="preserve">
Expectations:
1. Vivi wake up
2. Các bước sóng nước có thể khiến xe rơi vào tình trạng gì?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53</v>
      </c>
      <c r="P149" s="113" t="str">
        <f>IF(COUNTA(P$13:$P148)&gt;999,COUNTA(P$13:$P148),IF(COUNTA(P$13:$P148)&gt;99,"0"&amp;COUNTA(P$13:$P148),IF(COUNTA(P$13:$P148)&gt;9,"00"&amp;COUNTA(P$13:$P148),"000"&amp;COUNTA(P$13:$P148))))</f>
        <v>0046</v>
      </c>
      <c r="Q149" s="35" t="s">
        <v>54</v>
      </c>
      <c r="R149" s="16"/>
      <c r="S149" s="52"/>
      <c r="T149" s="36"/>
    </row>
    <row r="150" spans="1:20" ht="45.75">
      <c r="A150" s="116"/>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16"/>
      <c r="S150" s="52"/>
      <c r="T150" s="36"/>
    </row>
    <row r="151" spans="1:20" ht="62.25">
      <c r="A151" s="116"/>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51" s="30" t="s">
        <v>60</v>
      </c>
      <c r="L151" s="32" t="s">
        <v>61</v>
      </c>
      <c r="M151" s="37" t="s">
        <v>62</v>
      </c>
      <c r="N151" s="34"/>
      <c r="O151" s="112"/>
      <c r="P151" s="113"/>
      <c r="Q151" s="35" t="str">
        <f t="shared" ref="Q151" si="137">R151</f>
        <v>Các bước sóng nước có thể khiến xe rơi vào tình trạng gì?</v>
      </c>
      <c r="R151" s="49" t="s">
        <v>109</v>
      </c>
      <c r="S151" s="51"/>
      <c r="T151" s="48" t="s">
        <v>82</v>
      </c>
    </row>
    <row r="152" spans="1:20" ht="45.75">
      <c r="A152" s="116"/>
      <c r="B152" s="114" t="str">
        <f>"VF8-"&amp;O152&amp;"-"&amp;P152</f>
        <v>VF8-Gioithieu-0047</v>
      </c>
      <c r="C152" s="114" t="str">
        <f>"["&amp;B152&amp;"] Verify Vivi: "&amp;Q154</f>
        <v>[VF8-Gioithieu-0047] Verify Vivi: Hư hỏng do nước xâm nhập vào động cơ điện và pin điện áp cao có được bảo hành không?</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'Hư hỏng do nước xâm nhập vào động cơ điện và pin điện áp cao có được bảo hành không?'
- Step 4: Listen Vivi respond
</v>
      </c>
      <c r="F152" s="110" t="str">
        <f t="shared" ref="F152" si="138">"
Expectations:
1. Vivi wake up
2. "&amp;Q154&amp;"
3. Vivi respond
"</f>
        <v xml:space="preserve">
Expectations:
1. Vivi wake up
2. Hư hỏng do nước xâm nhập vào động cơ điện và pin điện áp cao có được bảo hành không?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53</v>
      </c>
      <c r="P152" s="113" t="str">
        <f>IF(COUNTA(P$13:$P151)&gt;999,COUNTA(P$13:$P151),IF(COUNTA(P$13:$P151)&gt;99,"0"&amp;COUNTA(P$13:$P151),IF(COUNTA(P$13:$P151)&gt;9,"00"&amp;COUNTA(P$13:$P151),"000"&amp;COUNTA(P$13:$P151))))</f>
        <v>0047</v>
      </c>
      <c r="Q152" s="35" t="s">
        <v>54</v>
      </c>
      <c r="R152" s="16"/>
      <c r="S152" s="52"/>
      <c r="T152" s="36"/>
    </row>
    <row r="153" spans="1:20" ht="45.75">
      <c r="A153" s="116"/>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16"/>
      <c r="S153" s="52"/>
      <c r="T153" s="36"/>
    </row>
    <row r="154" spans="1:20" ht="94.5">
      <c r="A154" s="116"/>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54" s="30" t="s">
        <v>60</v>
      </c>
      <c r="L154" s="32" t="s">
        <v>61</v>
      </c>
      <c r="M154" s="37" t="s">
        <v>62</v>
      </c>
      <c r="N154" s="34"/>
      <c r="O154" s="112"/>
      <c r="P154" s="113"/>
      <c r="Q154" s="35" t="str">
        <f t="shared" ref="Q154" si="140">R154</f>
        <v>Hư hỏng do nước xâm nhập vào động cơ điện và pin điện áp cao có được bảo hành không?</v>
      </c>
      <c r="R154" s="49" t="s">
        <v>110</v>
      </c>
      <c r="S154" s="51"/>
      <c r="T154" s="48" t="s">
        <v>82</v>
      </c>
    </row>
    <row r="155" spans="1:20" ht="45.75">
      <c r="A155" s="116"/>
      <c r="B155" s="114" t="str">
        <f>"VF8-"&amp;O155&amp;"-"&amp;P155</f>
        <v>VF8-Gioithieu-0048</v>
      </c>
      <c r="C155" s="114" t="str">
        <f>"["&amp;B155&amp;"] Verify Vivi: "&amp;Q157</f>
        <v>[VF8-Gioithieu-0048] Verify Vivi: Ngoài động cơ điện và pin điện áp cao, những hệ thống nào có thể bị hư hỏng nghiêm trọng khi ngập nước?</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'Ngoài động cơ điện và pin điện áp cao, những hệ thống nào có thể bị hư hỏng nghiêm trọng khi ngập nước?'
- Step 4: Listen Vivi respond
</v>
      </c>
      <c r="F155" s="110" t="str">
        <f t="shared" ref="F155" si="141">"
Expectations:
1. Vivi wake up
2. "&amp;Q157&amp;"
3. Vivi respond
"</f>
        <v xml:space="preserve">
Expectations:
1. Vivi wake up
2. Ngoài động cơ điện và pin điện áp cao, những hệ thống nào có thể bị hư hỏng nghiêm trọng khi ngập nước?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53</v>
      </c>
      <c r="P155" s="113" t="str">
        <f>IF(COUNTA(P$13:$P154)&gt;999,COUNTA(P$13:$P154),IF(COUNTA(P$13:$P154)&gt;99,"0"&amp;COUNTA(P$13:$P154),IF(COUNTA(P$13:$P154)&gt;9,"00"&amp;COUNTA(P$13:$P154),"000"&amp;COUNTA(P$13:$P154))))</f>
        <v>0048</v>
      </c>
      <c r="Q155" s="35" t="s">
        <v>54</v>
      </c>
      <c r="R155" s="16"/>
      <c r="S155" s="52"/>
      <c r="T155" s="36"/>
    </row>
    <row r="156" spans="1:20" ht="45.75">
      <c r="A156" s="116"/>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16"/>
      <c r="S156" s="52"/>
      <c r="T156" s="36"/>
    </row>
    <row r="157" spans="1:20" ht="113.25">
      <c r="A157" s="116"/>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57" s="30" t="s">
        <v>60</v>
      </c>
      <c r="L157" s="32" t="s">
        <v>61</v>
      </c>
      <c r="M157" s="37" t="s">
        <v>62</v>
      </c>
      <c r="N157" s="34"/>
      <c r="O157" s="112"/>
      <c r="P157" s="113"/>
      <c r="Q157" s="35" t="str">
        <f t="shared" ref="Q157" si="143">R157</f>
        <v>Ngoài động cơ điện và pin điện áp cao, những hệ thống nào có thể bị hư hỏng nghiêm trọng khi ngập nước?</v>
      </c>
      <c r="R157" s="49" t="s">
        <v>111</v>
      </c>
      <c r="S157" s="51"/>
      <c r="T157" s="48" t="s">
        <v>82</v>
      </c>
    </row>
    <row r="158" spans="1:20" ht="45.75">
      <c r="A158" s="116"/>
      <c r="B158" s="114" t="str">
        <f>"VF8-"&amp;O158&amp;"-"&amp;P158</f>
        <v>VF8-Gioithieu-0049</v>
      </c>
      <c r="C158" s="114" t="str">
        <f>"["&amp;B158&amp;"] Verify Vivi: "&amp;Q160</f>
        <v>[VF8-Gioithieu-0049] Verify Vivi: Hư hỏng hệ thống lái do ngập nước có được bảo hành không?</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'Hư hỏng hệ thống lái do ngập nước có được bảo hành không?'
- Step 4: Listen Vivi respond
</v>
      </c>
      <c r="F158" s="110" t="str">
        <f t="shared" ref="F158" si="144">"
Expectations:
1. Vivi wake up
2. "&amp;Q160&amp;"
3. Vivi respond
"</f>
        <v xml:space="preserve">
Expectations:
1. Vivi wake up
2. Hư hỏng hệ thống lái do ngập nước có được bảo hành không?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53</v>
      </c>
      <c r="P158" s="113" t="str">
        <f>IF(COUNTA(P$13:$P157)&gt;999,COUNTA(P$13:$P157),IF(COUNTA(P$13:$P157)&gt;99,"0"&amp;COUNTA(P$13:$P157),IF(COUNTA(P$13:$P157)&gt;9,"00"&amp;COUNTA(P$13:$P157),"000"&amp;COUNTA(P$13:$P157))))</f>
        <v>0049</v>
      </c>
      <c r="Q158" s="35" t="s">
        <v>54</v>
      </c>
      <c r="R158" s="16"/>
      <c r="S158" s="52"/>
      <c r="T158" s="36"/>
    </row>
    <row r="159" spans="1:20" ht="45.75">
      <c r="A159" s="116"/>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16"/>
      <c r="S159" s="52"/>
      <c r="T159" s="36"/>
    </row>
    <row r="160" spans="1:20" ht="75.75">
      <c r="A160" s="116"/>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60" s="30" t="s">
        <v>60</v>
      </c>
      <c r="L160" s="32" t="s">
        <v>61</v>
      </c>
      <c r="M160" s="37" t="s">
        <v>62</v>
      </c>
      <c r="N160" s="34"/>
      <c r="O160" s="112"/>
      <c r="P160" s="113"/>
      <c r="Q160" s="35" t="str">
        <f t="shared" ref="Q160" si="146">R160</f>
        <v>Hư hỏng hệ thống lái do ngập nước có được bảo hành không?</v>
      </c>
      <c r="R160" s="49" t="s">
        <v>112</v>
      </c>
      <c r="S160" s="51"/>
      <c r="T160" s="48" t="s">
        <v>82</v>
      </c>
    </row>
    <row r="161" spans="1:20" ht="45.75">
      <c r="A161" s="116"/>
      <c r="B161" s="114" t="str">
        <f>"VF8-"&amp;O161&amp;"-"&amp;P161</f>
        <v>VF8-Gioithieu-0050</v>
      </c>
      <c r="C161" s="114" t="str">
        <f>"["&amp;B161&amp;"] Verify Vivi: "&amp;Q163</f>
        <v>[VF8-Gioithieu-0050] Verify Vivi: Nước ngập bằng khoảng sáng gầm xe có thể xâm nhập vào hệ thống nào?</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'Nước ngập bằng khoảng sáng gầm xe có thể xâm nhập vào hệ thống nào?'
- Step 4: Listen Vivi respond
</v>
      </c>
      <c r="F161" s="110" t="str">
        <f t="shared" ref="F161" si="147">"
Expectations:
1. Vivi wake up
2. "&amp;Q163&amp;"
3. Vivi respond
"</f>
        <v xml:space="preserve">
Expectations:
1. Vivi wake up
2. Nước ngập bằng khoảng sáng gầm xe có thể xâm nhập vào hệ thống nào?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53</v>
      </c>
      <c r="P161" s="113" t="str">
        <f>IF(COUNTA(P$13:$P160)&gt;999,COUNTA(P$13:$P160),IF(COUNTA(P$13:$P160)&gt;99,"0"&amp;COUNTA(P$13:$P160),IF(COUNTA(P$13:$P160)&gt;9,"00"&amp;COUNTA(P$13:$P160),"000"&amp;COUNTA(P$13:$P160))))</f>
        <v>0050</v>
      </c>
      <c r="Q161" s="35" t="s">
        <v>54</v>
      </c>
      <c r="R161" s="16"/>
      <c r="S161" s="52"/>
      <c r="T161" s="36"/>
    </row>
    <row r="162" spans="1:20" ht="45.75">
      <c r="A162" s="116"/>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16"/>
      <c r="S162" s="52"/>
      <c r="T162" s="36"/>
    </row>
    <row r="163" spans="1:20" ht="75.75">
      <c r="A163" s="116"/>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63" s="30" t="s">
        <v>60</v>
      </c>
      <c r="L163" s="32" t="s">
        <v>61</v>
      </c>
      <c r="M163" s="37" t="s">
        <v>62</v>
      </c>
      <c r="N163" s="34"/>
      <c r="O163" s="112"/>
      <c r="P163" s="113"/>
      <c r="Q163" s="35" t="str">
        <f t="shared" ref="Q163" si="149">R163</f>
        <v>Nước ngập bằng khoảng sáng gầm xe có thể xâm nhập vào hệ thống nào?</v>
      </c>
      <c r="R163" s="49" t="s">
        <v>113</v>
      </c>
      <c r="S163" s="51"/>
      <c r="T163" s="48" t="s">
        <v>82</v>
      </c>
    </row>
    <row r="164" spans="1:20" ht="45.75">
      <c r="A164" s="116"/>
      <c r="B164" s="114" t="str">
        <f>"VF8-"&amp;O164&amp;"-"&amp;P164</f>
        <v>VF8-Gioithieu-0051</v>
      </c>
      <c r="C164" s="114" t="str">
        <f>"["&amp;B164&amp;"] Verify Vivi: "&amp;Q166</f>
        <v>[VF8-Gioithieu-0051] Verify Vivi: Nước xâm nhập vào hệ thống điện áp cao có thể gây ra điều gì?</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'Nước xâm nhập vào hệ thống điện áp cao có thể gây ra điều gì?'
- Step 4: Listen Vivi respond
</v>
      </c>
      <c r="F164" s="110" t="str">
        <f t="shared" ref="F164" si="150">"
Expectations:
1. Vivi wake up
2. "&amp;Q166&amp;"
3. Vivi respond
"</f>
        <v xml:space="preserve">
Expectations:
1. Vivi wake up
2. Nước xâm nhập vào hệ thống điện áp cao có thể gây ra điều gì?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53</v>
      </c>
      <c r="P164" s="113" t="str">
        <f>IF(COUNTA(P$13:$P163)&gt;999,COUNTA(P$13:$P163),IF(COUNTA(P$13:$P163)&gt;99,"0"&amp;COUNTA(P$13:$P163),IF(COUNTA(P$13:$P163)&gt;9,"00"&amp;COUNTA(P$13:$P163),"000"&amp;COUNTA(P$13:$P163))))</f>
        <v>0051</v>
      </c>
      <c r="Q164" s="35" t="s">
        <v>54</v>
      </c>
      <c r="R164" s="16"/>
      <c r="S164" s="52"/>
      <c r="T164" s="36"/>
    </row>
    <row r="165" spans="1:20" ht="45.75">
      <c r="A165" s="116"/>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16"/>
      <c r="S165" s="52"/>
      <c r="T165" s="36"/>
    </row>
    <row r="166" spans="1:20" ht="62.25">
      <c r="A166" s="116"/>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66" s="30" t="s">
        <v>60</v>
      </c>
      <c r="L166" s="32" t="s">
        <v>61</v>
      </c>
      <c r="M166" s="37" t="s">
        <v>62</v>
      </c>
      <c r="N166" s="34"/>
      <c r="O166" s="112"/>
      <c r="P166" s="113"/>
      <c r="Q166" s="35" t="str">
        <f t="shared" ref="Q166" si="152">R166</f>
        <v>Nước xâm nhập vào hệ thống điện áp cao có thể gây ra điều gì?</v>
      </c>
      <c r="R166" s="49" t="s">
        <v>114</v>
      </c>
      <c r="S166" s="51"/>
      <c r="T166" s="48" t="s">
        <v>82</v>
      </c>
    </row>
    <row r="167" spans="1:20" ht="45.75">
      <c r="A167" s="116"/>
      <c r="B167" s="114" t="str">
        <f>"VF8-"&amp;O167&amp;"-"&amp;P167</f>
        <v>VF8-Gioithieu-0052</v>
      </c>
      <c r="C167" s="114" t="str">
        <f>"["&amp;B167&amp;"] Verify Vivi: "&amp;Q169</f>
        <v>[VF8-Gioithieu-0052] Verify Vivi: Nếu xe bị ngập nước, VinFast khuyến nghị liên hệ với ai để được hỗ trợ?</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'Nếu xe bị ngập nước, VinFast khuyến nghị liên hệ với ai để được hỗ trợ?'
- Step 4: Listen Vivi respond
</v>
      </c>
      <c r="F167" s="110" t="str">
        <f t="shared" ref="F167" si="153">"
Expectations:
1. Vivi wake up
2. "&amp;Q169&amp;"
3. Vivi respond
"</f>
        <v xml:space="preserve">
Expectations:
1. Vivi wake up
2. Nếu xe bị ngập nước, VinFast khuyến nghị liên hệ với ai để được hỗ trợ?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53</v>
      </c>
      <c r="P167" s="113" t="str">
        <f>IF(COUNTA(P$13:$P166)&gt;999,COUNTA(P$13:$P166),IF(COUNTA(P$13:$P166)&gt;99,"0"&amp;COUNTA(P$13:$P166),IF(COUNTA(P$13:$P166)&gt;9,"00"&amp;COUNTA(P$13:$P166),"000"&amp;COUNTA(P$13:$P166))))</f>
        <v>0052</v>
      </c>
      <c r="Q167" s="35" t="s">
        <v>54</v>
      </c>
      <c r="R167" s="16"/>
      <c r="S167" s="52"/>
      <c r="T167" s="36"/>
    </row>
    <row r="168" spans="1:20" ht="45.75">
      <c r="A168" s="116"/>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16"/>
      <c r="S168" s="52"/>
      <c r="T168" s="36"/>
    </row>
    <row r="169" spans="1:20" ht="94.5">
      <c r="A169" s="116"/>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[New][EN][Exists][80][lưu ý quan trọng
hệ thống pin điện áp cao
các dây điện áp cao thường có màu cam để dễ dàng nhận biết không tự ý chạm vào tháo rời hoặc sửa chữa bất kỳ linh kiện điện áp cao nào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dung lượng pin vẫn sẽ giảm ngay cả khi xe không sử dụng hãy đảm bảo dung lượng pin duy trì trên 50% nếu xe không được sử dụng trong hơn 2 tuần (khuyến nghị trong khoảng 50% đến 80%)
khuyến nghị nên sạc đầy pin (100%) ít nhất mỗi tháng một lần
bảo dưỡng xe
thực hiện bảo dưỡng định kỳ cập nhật phần mềm và cập nhật kỹ thuật (nếu có) theo khuyến nghị của vinfast để đảm bảo xe luôn trong tình trạng tối ưu
khi rửa xe hãy duy trì khoảng cách an toàn giữa vòi phun nước áp lực cao và bề mặt xe không phun trực tiếp vào cổng sạc radar cảm biến các bộ điều khiển điện tử hoặc các linh kiện điện áp cao
xe cần được kiểm tra ngay lập tức sau bất kỳ vụ va chạm từ vừa đến nghiêm trọng ngập lụt hỏa hoạn hoặc các sự cố khác
tránh lái xe qua vùng nước sâu vì có thể làm hỏng pin hoặc các linh kiện khác
nếu cần cứu hộ kéo xe hãy liên hệ với vinfast hoặc dịch vụ kéo xe chuyên nghiệp sử dụng xe cứu hộ sàn chở chuyên dụng để đảm bảo cả bốn bánh đều không chạm đất
sử dụng phụ tùng và phụ kiện chính hãng
thay thế bằng phụ tùngphụ kiện chính hãng việc sử dụng phụ tùngphụ kiện không chính hãng có thể ảnh hưởng đến an toàn và hiệu suất của xe
lưu ý khi đi qua vùng ngập nước
không khuyến nghị lái xe vào các đoạn đường hoặc khu vực bị ngập nước
nếu bắt buộc phải lái xe qua khu vực ngập nước để ngăn ngừa xe bị hư hỏng cần lưu ý các biện pháp phòng ngừa sau:
kiểm tra độ sâu của nước trước khi lái xe qua vùng ngập mức nước không được vượt quá khoảng sáng gầm xe
lái xe ở tốc độ thấp (dưới 10 kmh) nếu không các bước sóng nước có thể hình thành phía trước xe làm hỏng bộ điều khiển môtơ cùng các linh kiện khác và khiến xe không thể di chuyển
không đỗ xe hoặc lùi xe trong nước dưới bất kỳ điều kiện nào
[alt text was not generated] cảnh báo
lái xe qua vùng nước sâu có thể làm hỏng động cơ điện và pin điện áp cao do bị nước xâm nhập hư hỏng loại này sẽ không được bảo hành
các hệ thống khác như hệ thống truyền động hệ thống lái và hệ thống điện cũng có thể bị hư hỏng nghiêm trọng khi bị ngập nước hư hỏng loại này sẽ không được bảo hành
nước ngập bằng khoảng sáng gầm xe có thể xâm nhập vào hệ thống điện áp cao và gây ra nguy hiểm nghiêm trọng việc sửa chữa các xe bị hư hỏng do ngập nước tại các xưởng sửa chữa không được ủy quyền sẽ không được đảm bảo vui lòng liên hệ với vinfast để được hỗ trợ và đưa xe đến ngay các đại lý ủy quyền của vinfast để kiểm tra sửa chữa nếu xe bị ngập nước]</v>
      </c>
      <c r="K169" s="30" t="s">
        <v>60</v>
      </c>
      <c r="L169" s="32" t="s">
        <v>61</v>
      </c>
      <c r="M169" s="37" t="s">
        <v>62</v>
      </c>
      <c r="N169" s="34"/>
      <c r="O169" s="112"/>
      <c r="P169" s="113"/>
      <c r="Q169" s="35" t="str">
        <f t="shared" ref="Q169" si="155">R169</f>
        <v>Nếu xe bị ngập nước, VinFast khuyến nghị liên hệ với ai để được hỗ trợ?</v>
      </c>
      <c r="R169" s="49" t="s">
        <v>115</v>
      </c>
      <c r="S169" s="51"/>
      <c r="T169" s="48" t="s">
        <v>82</v>
      </c>
    </row>
  </sheetData>
  <mergeCells count="470">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65:A67"/>
    <mergeCell ref="B65:B67"/>
    <mergeCell ref="C65:C67"/>
    <mergeCell ref="D65:D67"/>
    <mergeCell ref="E65:E67"/>
    <mergeCell ref="F65:F67"/>
    <mergeCell ref="G65:G67"/>
    <mergeCell ref="O65:O67"/>
    <mergeCell ref="P65:P67"/>
    <mergeCell ref="A68:A70"/>
    <mergeCell ref="B68:B70"/>
    <mergeCell ref="C68:C70"/>
    <mergeCell ref="D68:D70"/>
    <mergeCell ref="E68:E70"/>
    <mergeCell ref="F68:F70"/>
    <mergeCell ref="G68:G70"/>
    <mergeCell ref="O68:O70"/>
    <mergeCell ref="P68:P70"/>
    <mergeCell ref="G71:G73"/>
    <mergeCell ref="O71:O73"/>
    <mergeCell ref="P71:P73"/>
    <mergeCell ref="A74:A76"/>
    <mergeCell ref="B74:B76"/>
    <mergeCell ref="C74:C76"/>
    <mergeCell ref="D74:D76"/>
    <mergeCell ref="E74:E76"/>
    <mergeCell ref="F74:F76"/>
    <mergeCell ref="G74:G76"/>
    <mergeCell ref="A71:A73"/>
    <mergeCell ref="B71:B73"/>
    <mergeCell ref="C71:C73"/>
    <mergeCell ref="D71:D73"/>
    <mergeCell ref="E71:E73"/>
    <mergeCell ref="F71:F73"/>
    <mergeCell ref="O74:O76"/>
    <mergeCell ref="P74:P76"/>
    <mergeCell ref="A77:A79"/>
    <mergeCell ref="B77:B79"/>
    <mergeCell ref="C77:C79"/>
    <mergeCell ref="D77:D79"/>
    <mergeCell ref="E77:E79"/>
    <mergeCell ref="F77:F79"/>
    <mergeCell ref="G77:G79"/>
    <mergeCell ref="O77:O79"/>
    <mergeCell ref="P77:P79"/>
    <mergeCell ref="A80:A82"/>
    <mergeCell ref="B80:B82"/>
    <mergeCell ref="C80:C82"/>
    <mergeCell ref="D80:D82"/>
    <mergeCell ref="E80:E82"/>
    <mergeCell ref="F80:F82"/>
    <mergeCell ref="G80:G82"/>
    <mergeCell ref="O80:O82"/>
    <mergeCell ref="P80:P82"/>
    <mergeCell ref="G83:G85"/>
    <mergeCell ref="O83:O85"/>
    <mergeCell ref="P83:P85"/>
    <mergeCell ref="A86:A88"/>
    <mergeCell ref="B86:B88"/>
    <mergeCell ref="C86:C88"/>
    <mergeCell ref="D86:D88"/>
    <mergeCell ref="E86:E88"/>
    <mergeCell ref="F86:F88"/>
    <mergeCell ref="G86:G88"/>
    <mergeCell ref="A83:A85"/>
    <mergeCell ref="B83:B85"/>
    <mergeCell ref="C83:C85"/>
    <mergeCell ref="D83:D85"/>
    <mergeCell ref="E83:E85"/>
    <mergeCell ref="F83:F85"/>
    <mergeCell ref="O86:O88"/>
    <mergeCell ref="P86:P88"/>
    <mergeCell ref="A89:A91"/>
    <mergeCell ref="B89:B91"/>
    <mergeCell ref="C89:C91"/>
    <mergeCell ref="D89:D91"/>
    <mergeCell ref="E89:E91"/>
    <mergeCell ref="F89:F91"/>
    <mergeCell ref="G89:G91"/>
    <mergeCell ref="O89:O91"/>
    <mergeCell ref="P89:P91"/>
    <mergeCell ref="A92:A94"/>
    <mergeCell ref="B92:B94"/>
    <mergeCell ref="C92:C94"/>
    <mergeCell ref="D92:D94"/>
    <mergeCell ref="E92:E94"/>
    <mergeCell ref="F92:F94"/>
    <mergeCell ref="G92:G94"/>
    <mergeCell ref="O92:O94"/>
    <mergeCell ref="P92:P94"/>
    <mergeCell ref="G95:G97"/>
    <mergeCell ref="O95:O97"/>
    <mergeCell ref="P95:P97"/>
    <mergeCell ref="A98:A100"/>
    <mergeCell ref="B98:B100"/>
    <mergeCell ref="C98:C100"/>
    <mergeCell ref="D98:D100"/>
    <mergeCell ref="E98:E100"/>
    <mergeCell ref="F98:F100"/>
    <mergeCell ref="G98:G100"/>
    <mergeCell ref="A95:A97"/>
    <mergeCell ref="B95:B97"/>
    <mergeCell ref="C95:C97"/>
    <mergeCell ref="D95:D97"/>
    <mergeCell ref="E95:E97"/>
    <mergeCell ref="F95:F97"/>
    <mergeCell ref="O98:O100"/>
    <mergeCell ref="P98:P100"/>
    <mergeCell ref="A101:A103"/>
    <mergeCell ref="B101:B103"/>
    <mergeCell ref="C101:C103"/>
    <mergeCell ref="D101:D103"/>
    <mergeCell ref="E101:E103"/>
    <mergeCell ref="F101:F103"/>
    <mergeCell ref="G101:G103"/>
    <mergeCell ref="O101:O103"/>
    <mergeCell ref="P101:P103"/>
    <mergeCell ref="A104:A106"/>
    <mergeCell ref="B104:B106"/>
    <mergeCell ref="C104:C106"/>
    <mergeCell ref="D104:D106"/>
    <mergeCell ref="E104:E106"/>
    <mergeCell ref="F104:F106"/>
    <mergeCell ref="G104:G106"/>
    <mergeCell ref="O104:O106"/>
    <mergeCell ref="P104:P106"/>
    <mergeCell ref="G107:G109"/>
    <mergeCell ref="O107:O109"/>
    <mergeCell ref="P107:P109"/>
    <mergeCell ref="A110:A112"/>
    <mergeCell ref="B110:B112"/>
    <mergeCell ref="C110:C112"/>
    <mergeCell ref="D110:D112"/>
    <mergeCell ref="E110:E112"/>
    <mergeCell ref="F110:F112"/>
    <mergeCell ref="G110:G112"/>
    <mergeCell ref="A107:A109"/>
    <mergeCell ref="B107:B109"/>
    <mergeCell ref="C107:C109"/>
    <mergeCell ref="D107:D109"/>
    <mergeCell ref="E107:E109"/>
    <mergeCell ref="F107:F109"/>
    <mergeCell ref="O110:O112"/>
    <mergeCell ref="P110:P112"/>
    <mergeCell ref="A113:A115"/>
    <mergeCell ref="B113:B115"/>
    <mergeCell ref="C113:C115"/>
    <mergeCell ref="D113:D115"/>
    <mergeCell ref="E113:E115"/>
    <mergeCell ref="F113:F115"/>
    <mergeCell ref="G113:G115"/>
    <mergeCell ref="O113:O115"/>
    <mergeCell ref="P113:P115"/>
    <mergeCell ref="A116:A118"/>
    <mergeCell ref="B116:B118"/>
    <mergeCell ref="C116:C118"/>
    <mergeCell ref="D116:D118"/>
    <mergeCell ref="E116:E118"/>
    <mergeCell ref="F116:F118"/>
    <mergeCell ref="G116:G118"/>
    <mergeCell ref="O116:O118"/>
    <mergeCell ref="P116:P118"/>
    <mergeCell ref="G119:G121"/>
    <mergeCell ref="O119:O121"/>
    <mergeCell ref="P119:P121"/>
    <mergeCell ref="A122:A124"/>
    <mergeCell ref="B122:B124"/>
    <mergeCell ref="C122:C124"/>
    <mergeCell ref="D122:D124"/>
    <mergeCell ref="E122:E124"/>
    <mergeCell ref="F122:F124"/>
    <mergeCell ref="G122:G124"/>
    <mergeCell ref="A119:A121"/>
    <mergeCell ref="B119:B121"/>
    <mergeCell ref="C119:C121"/>
    <mergeCell ref="D119:D121"/>
    <mergeCell ref="E119:E121"/>
    <mergeCell ref="F119:F121"/>
    <mergeCell ref="O122:O124"/>
    <mergeCell ref="P122:P124"/>
    <mergeCell ref="A125:A127"/>
    <mergeCell ref="B125:B127"/>
    <mergeCell ref="C125:C127"/>
    <mergeCell ref="D125:D127"/>
    <mergeCell ref="E125:E127"/>
    <mergeCell ref="F125:F127"/>
    <mergeCell ref="G125:G127"/>
    <mergeCell ref="O125:O127"/>
    <mergeCell ref="P125:P127"/>
    <mergeCell ref="A128:A130"/>
    <mergeCell ref="B128:B130"/>
    <mergeCell ref="C128:C130"/>
    <mergeCell ref="D128:D130"/>
    <mergeCell ref="E128:E130"/>
    <mergeCell ref="F128:F130"/>
    <mergeCell ref="G128:G130"/>
    <mergeCell ref="O128:O130"/>
    <mergeCell ref="P128:P130"/>
    <mergeCell ref="G131:G133"/>
    <mergeCell ref="O131:O133"/>
    <mergeCell ref="P131:P133"/>
    <mergeCell ref="A134:A136"/>
    <mergeCell ref="B134:B136"/>
    <mergeCell ref="C134:C136"/>
    <mergeCell ref="D134:D136"/>
    <mergeCell ref="E134:E136"/>
    <mergeCell ref="F134:F136"/>
    <mergeCell ref="G134:G136"/>
    <mergeCell ref="A131:A133"/>
    <mergeCell ref="B131:B133"/>
    <mergeCell ref="C131:C133"/>
    <mergeCell ref="D131:D133"/>
    <mergeCell ref="E131:E133"/>
    <mergeCell ref="F131:F133"/>
    <mergeCell ref="O134:O136"/>
    <mergeCell ref="P134:P136"/>
    <mergeCell ref="A137:A139"/>
    <mergeCell ref="B137:B139"/>
    <mergeCell ref="C137:C139"/>
    <mergeCell ref="D137:D139"/>
    <mergeCell ref="E137:E139"/>
    <mergeCell ref="F137:F139"/>
    <mergeCell ref="G137:G139"/>
    <mergeCell ref="O137:O139"/>
    <mergeCell ref="P137:P139"/>
    <mergeCell ref="A140:A142"/>
    <mergeCell ref="B140:B142"/>
    <mergeCell ref="C140:C142"/>
    <mergeCell ref="D140:D142"/>
    <mergeCell ref="E140:E142"/>
    <mergeCell ref="F140:F142"/>
    <mergeCell ref="G140:G142"/>
    <mergeCell ref="O140:O142"/>
    <mergeCell ref="P140:P142"/>
    <mergeCell ref="G143:G145"/>
    <mergeCell ref="O143:O145"/>
    <mergeCell ref="P143:P145"/>
    <mergeCell ref="A146:A148"/>
    <mergeCell ref="B146:B148"/>
    <mergeCell ref="C146:C148"/>
    <mergeCell ref="D146:D148"/>
    <mergeCell ref="E146:E148"/>
    <mergeCell ref="F146:F148"/>
    <mergeCell ref="G146:G148"/>
    <mergeCell ref="A143:A145"/>
    <mergeCell ref="B143:B145"/>
    <mergeCell ref="C143:C145"/>
    <mergeCell ref="D143:D145"/>
    <mergeCell ref="E143:E145"/>
    <mergeCell ref="F143:F145"/>
    <mergeCell ref="O146:O148"/>
    <mergeCell ref="P146:P148"/>
    <mergeCell ref="A149:A151"/>
    <mergeCell ref="B149:B151"/>
    <mergeCell ref="C149:C151"/>
    <mergeCell ref="D149:D151"/>
    <mergeCell ref="E149:E151"/>
    <mergeCell ref="F149:F151"/>
    <mergeCell ref="G149:G151"/>
    <mergeCell ref="O149:O151"/>
    <mergeCell ref="P149:P151"/>
    <mergeCell ref="A152:A154"/>
    <mergeCell ref="B152:B154"/>
    <mergeCell ref="C152:C154"/>
    <mergeCell ref="D152:D154"/>
    <mergeCell ref="E152:E154"/>
    <mergeCell ref="F152:F154"/>
    <mergeCell ref="G152:G154"/>
    <mergeCell ref="O152:O154"/>
    <mergeCell ref="P152:P154"/>
    <mergeCell ref="G155:G157"/>
    <mergeCell ref="O155:O157"/>
    <mergeCell ref="P155:P157"/>
    <mergeCell ref="A158:A160"/>
    <mergeCell ref="B158:B160"/>
    <mergeCell ref="C158:C160"/>
    <mergeCell ref="D158:D160"/>
    <mergeCell ref="E158:E160"/>
    <mergeCell ref="F158:F160"/>
    <mergeCell ref="G158:G160"/>
    <mergeCell ref="A155:A157"/>
    <mergeCell ref="B155:B157"/>
    <mergeCell ref="C155:C157"/>
    <mergeCell ref="D155:D157"/>
    <mergeCell ref="E155:E157"/>
    <mergeCell ref="F155:F157"/>
    <mergeCell ref="O158:O160"/>
    <mergeCell ref="P158:P160"/>
    <mergeCell ref="A161:A163"/>
    <mergeCell ref="B161:B163"/>
    <mergeCell ref="C161:C163"/>
    <mergeCell ref="D161:D163"/>
    <mergeCell ref="E161:E163"/>
    <mergeCell ref="F161:F163"/>
    <mergeCell ref="G161:G163"/>
    <mergeCell ref="O161:O163"/>
    <mergeCell ref="P161:P163"/>
    <mergeCell ref="A164:A166"/>
    <mergeCell ref="B164:B166"/>
    <mergeCell ref="C164:C166"/>
    <mergeCell ref="D164:D166"/>
    <mergeCell ref="E164:E166"/>
    <mergeCell ref="F164:F166"/>
    <mergeCell ref="G164:G166"/>
    <mergeCell ref="O164:O166"/>
    <mergeCell ref="P164:P166"/>
    <mergeCell ref="G167:G169"/>
    <mergeCell ref="O167:O169"/>
    <mergeCell ref="P167:P169"/>
    <mergeCell ref="A167:A169"/>
    <mergeCell ref="B167:B169"/>
    <mergeCell ref="C167:C169"/>
    <mergeCell ref="D167:D169"/>
    <mergeCell ref="E167:E169"/>
    <mergeCell ref="F167:F16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CDA1A-5BD0-4B14-9E54-0529FB3469B9}">
  <dimension ref="A1:T73"/>
  <sheetViews>
    <sheetView topLeftCell="G5" workbookViewId="0">
      <selection activeCell="O14" sqref="O14:O16"/>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24.28515625"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7"/>
      <c r="S1" s="7"/>
      <c r="T1" s="8"/>
    </row>
    <row r="2" spans="1:20">
      <c r="A2" s="1"/>
      <c r="B2" s="9" t="s">
        <v>0</v>
      </c>
      <c r="C2" s="10"/>
      <c r="D2" s="10"/>
      <c r="E2" s="10"/>
      <c r="F2" s="10"/>
      <c r="G2" s="10"/>
      <c r="H2" s="10"/>
      <c r="I2" s="11"/>
      <c r="J2" s="12"/>
      <c r="K2" s="10"/>
      <c r="L2" s="13"/>
      <c r="M2" s="13"/>
      <c r="N2" s="4"/>
      <c r="O2" s="4"/>
      <c r="P2" s="4"/>
      <c r="Q2" s="7"/>
      <c r="R2" s="7"/>
      <c r="S2" s="7"/>
      <c r="T2" s="8"/>
    </row>
    <row r="3" spans="1:20">
      <c r="A3" s="15"/>
      <c r="B3" s="38" t="s">
        <v>1</v>
      </c>
      <c r="C3" s="39" t="s">
        <v>2</v>
      </c>
      <c r="D3" s="39" t="s">
        <v>3</v>
      </c>
      <c r="E3" s="39" t="s">
        <v>4</v>
      </c>
      <c r="F3" s="39" t="s">
        <v>5</v>
      </c>
      <c r="G3" s="39" t="s">
        <v>6</v>
      </c>
      <c r="H3" s="39" t="s">
        <v>7</v>
      </c>
      <c r="I3" s="14"/>
      <c r="J3" s="15"/>
      <c r="K3" s="40"/>
      <c r="L3" s="40"/>
      <c r="M3" s="41"/>
      <c r="N3" s="41"/>
      <c r="O3" s="41"/>
      <c r="P3" s="8"/>
      <c r="Q3" s="8"/>
      <c r="R3" s="8"/>
      <c r="S3" s="8"/>
    </row>
    <row r="4" spans="1:20">
      <c r="A4" s="15"/>
      <c r="B4" s="117" t="s">
        <v>8</v>
      </c>
      <c r="C4" s="43" t="s">
        <v>9</v>
      </c>
      <c r="D4" s="43" t="s">
        <v>10</v>
      </c>
      <c r="E4" s="43" t="s">
        <v>11</v>
      </c>
      <c r="F4" s="44">
        <v>3000</v>
      </c>
      <c r="G4" s="44" t="s">
        <v>12</v>
      </c>
      <c r="H4" s="118" t="s">
        <v>13</v>
      </c>
      <c r="I4" s="15"/>
      <c r="J4" s="15"/>
      <c r="K4" s="46"/>
      <c r="L4" s="46"/>
      <c r="M4" s="41"/>
      <c r="N4" s="41"/>
      <c r="O4" s="41"/>
      <c r="P4" s="8"/>
      <c r="Q4" s="8"/>
      <c r="R4" s="8"/>
      <c r="S4" s="8"/>
    </row>
    <row r="5" spans="1:20">
      <c r="A5" s="15"/>
      <c r="B5" s="117"/>
      <c r="C5" s="43" t="s">
        <v>14</v>
      </c>
      <c r="D5" s="47" t="s">
        <v>15</v>
      </c>
      <c r="E5" s="48" t="s">
        <v>16</v>
      </c>
      <c r="F5" s="44">
        <v>1500</v>
      </c>
      <c r="G5" s="42" t="s">
        <v>12</v>
      </c>
      <c r="H5" s="118"/>
      <c r="I5" s="15"/>
      <c r="J5" s="15"/>
      <c r="K5" s="46"/>
      <c r="L5" s="46"/>
      <c r="M5" s="46"/>
      <c r="N5" s="41"/>
      <c r="O5" s="41"/>
      <c r="P5" s="8"/>
      <c r="Q5" s="8"/>
      <c r="R5" s="8"/>
      <c r="S5" s="8"/>
    </row>
    <row r="6" spans="1:20">
      <c r="A6" s="15"/>
      <c r="B6" s="117"/>
      <c r="C6" s="43" t="s">
        <v>17</v>
      </c>
      <c r="D6" s="47" t="s">
        <v>18</v>
      </c>
      <c r="E6" s="48"/>
      <c r="F6" s="44">
        <v>3000</v>
      </c>
      <c r="G6" s="42" t="s">
        <v>12</v>
      </c>
      <c r="H6" s="118"/>
      <c r="I6" s="15"/>
      <c r="J6" s="15"/>
      <c r="K6" s="46"/>
      <c r="L6" s="46"/>
      <c r="M6" s="46"/>
      <c r="N6" s="41"/>
      <c r="O6" s="41"/>
      <c r="P6" s="8"/>
      <c r="Q6" s="8"/>
      <c r="R6" s="8"/>
      <c r="S6" s="8"/>
    </row>
    <row r="7" spans="1:20">
      <c r="A7" s="15"/>
      <c r="B7" s="117"/>
      <c r="C7" s="43" t="s">
        <v>19</v>
      </c>
      <c r="D7" s="43" t="s">
        <v>20</v>
      </c>
      <c r="E7" s="43" t="s">
        <v>21</v>
      </c>
      <c r="F7" s="44">
        <v>11000</v>
      </c>
      <c r="G7" s="42" t="s">
        <v>22</v>
      </c>
      <c r="H7" s="118"/>
      <c r="I7" s="15"/>
      <c r="J7" s="15"/>
      <c r="K7" s="46"/>
      <c r="L7" s="46"/>
      <c r="M7" s="41"/>
      <c r="N7" s="41"/>
      <c r="O7" s="41"/>
      <c r="P7" s="8"/>
      <c r="Q7" s="8"/>
      <c r="R7" s="8"/>
      <c r="S7" s="8"/>
    </row>
    <row r="8" spans="1:20">
      <c r="A8" s="15"/>
      <c r="B8" s="117"/>
      <c r="C8" s="43" t="s">
        <v>23</v>
      </c>
      <c r="D8" s="43" t="s">
        <v>10</v>
      </c>
      <c r="E8" s="43" t="s">
        <v>24</v>
      </c>
      <c r="F8" s="44">
        <v>30000</v>
      </c>
      <c r="G8" s="42" t="s">
        <v>12</v>
      </c>
      <c r="H8" s="118"/>
      <c r="I8" s="15"/>
      <c r="J8" s="15"/>
      <c r="K8" s="46"/>
      <c r="L8" s="46"/>
      <c r="M8" s="41"/>
      <c r="N8" s="41"/>
      <c r="O8" s="41"/>
      <c r="P8" s="8"/>
      <c r="Q8" s="8"/>
      <c r="R8" s="8"/>
      <c r="S8" s="8"/>
    </row>
    <row r="9" spans="1:20">
      <c r="A9" s="15"/>
      <c r="B9" s="117"/>
      <c r="C9" s="43" t="s">
        <v>25</v>
      </c>
      <c r="D9" s="47" t="s">
        <v>26</v>
      </c>
      <c r="E9" s="48" t="s">
        <v>27</v>
      </c>
      <c r="F9" s="44">
        <v>1500</v>
      </c>
      <c r="G9" s="42" t="s">
        <v>12</v>
      </c>
      <c r="H9" s="45"/>
      <c r="I9" s="15"/>
      <c r="J9" s="15"/>
      <c r="K9" s="46"/>
      <c r="L9" s="46"/>
      <c r="M9" s="41"/>
      <c r="N9" s="41"/>
      <c r="O9" s="41"/>
      <c r="P9" s="8"/>
      <c r="Q9" s="8"/>
      <c r="R9" s="8"/>
      <c r="S9" s="8"/>
    </row>
    <row r="10" spans="1:20">
      <c r="A10" s="15"/>
      <c r="B10" s="117"/>
      <c r="C10" s="43" t="s">
        <v>28</v>
      </c>
      <c r="D10" s="47" t="s">
        <v>18</v>
      </c>
      <c r="E10" s="48"/>
      <c r="F10" s="44">
        <v>3000</v>
      </c>
      <c r="G10" s="42" t="s">
        <v>12</v>
      </c>
      <c r="H10" s="45"/>
      <c r="I10" s="15"/>
      <c r="J10" s="15"/>
      <c r="K10" s="46"/>
      <c r="L10" s="46"/>
      <c r="M10" s="41"/>
      <c r="N10" s="41"/>
      <c r="O10" s="41"/>
      <c r="P10" s="8"/>
      <c r="Q10" s="8"/>
      <c r="R10" s="8"/>
      <c r="S10" s="8"/>
    </row>
    <row r="11" spans="1:20">
      <c r="A11" s="1"/>
      <c r="B11" s="1"/>
      <c r="C11" s="1"/>
      <c r="D11" s="7"/>
      <c r="E11" s="1"/>
      <c r="F11" s="4"/>
      <c r="G11" s="4"/>
      <c r="H11" s="1"/>
      <c r="I11" s="1"/>
      <c r="J11" s="15"/>
      <c r="K11" s="1"/>
      <c r="L11" s="1"/>
      <c r="M11" s="1"/>
      <c r="N11" s="4"/>
      <c r="O11" s="17"/>
      <c r="P11" s="17"/>
      <c r="Q11" s="18"/>
      <c r="R11" s="19"/>
      <c r="S11" s="19"/>
      <c r="T11" s="8"/>
    </row>
    <row r="12" spans="1:20">
      <c r="A12" s="1"/>
      <c r="B12" s="9" t="s">
        <v>29</v>
      </c>
      <c r="C12" s="9"/>
      <c r="D12" s="9"/>
      <c r="E12" s="10"/>
      <c r="F12" s="10"/>
      <c r="G12" s="10"/>
      <c r="H12" s="10"/>
      <c r="I12" s="20"/>
      <c r="J12" s="15"/>
      <c r="K12" s="1"/>
      <c r="L12" s="7"/>
      <c r="M12" s="7"/>
      <c r="N12" s="4"/>
      <c r="O12" s="4"/>
      <c r="P12" s="4"/>
      <c r="Q12" s="7"/>
      <c r="R12" s="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26" t="s">
        <v>46</v>
      </c>
      <c r="S13" s="26" t="s">
        <v>47</v>
      </c>
      <c r="T13" s="28" t="s">
        <v>48</v>
      </c>
    </row>
    <row r="14" spans="1:20" ht="112.5" customHeight="1">
      <c r="A14" s="116"/>
      <c r="B14" s="114" t="str">
        <f>"VF8-"&amp;O14&amp;"-"&amp;P14</f>
        <v>VF8-Tongquanvexe-0001</v>
      </c>
      <c r="C14" s="114" t="str">
        <f>"["&amp;B14&amp;"] Verify Vivi: "&amp;Q16</f>
        <v>[VF8-Tongquanvexe-0001] Verify Vivi: Xe được vận hành bằng loại năng lượng nào?</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'Xe được vận hành bằng loại năng lượng nào?'
- Step 4: Listen Vivi respond
</v>
      </c>
      <c r="F14" s="110" t="str">
        <f t="shared" ref="F14" si="0">"
Expectations:
1. Vivi wake up
2. "&amp;Q16&amp;"
3. Vivi respond
"</f>
        <v xml:space="preserve">
Expectations:
1. Vivi wake up
2. Xe được vận hành bằng loại năng lượng nào?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116</v>
      </c>
      <c r="P14" s="113" t="str">
        <f>IF(COUNTA(P$13:$P13)&gt;999,COUNTA(P$13:$P13),IF(COUNTA(P$13:$P13)&gt;99,"0"&amp;COUNTA(P$13:$P13),IF(COUNTA(P$13:$P13)&gt;9,"00"&amp;COUNTA(P$13:$P13),"000"&amp;COUNTA(P$13:$P13))))</f>
        <v>0001</v>
      </c>
      <c r="Q14" s="35" t="s">
        <v>54</v>
      </c>
      <c r="R14" s="36"/>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36"/>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16" s="30" t="s">
        <v>60</v>
      </c>
      <c r="L16" s="32" t="s">
        <v>61</v>
      </c>
      <c r="M16" s="37" t="s">
        <v>62</v>
      </c>
      <c r="N16" s="34"/>
      <c r="O16" s="112"/>
      <c r="P16" s="113"/>
      <c r="Q16" s="35" t="str">
        <f t="shared" ref="Q16" si="2">R16</f>
        <v>Xe được vận hành bằng loại năng lượng nào?</v>
      </c>
      <c r="R16" s="49" t="s">
        <v>117</v>
      </c>
      <c r="S16" s="50"/>
      <c r="T16" s="48" t="s">
        <v>118</v>
      </c>
    </row>
    <row r="17" spans="1:20" ht="45.75">
      <c r="A17" s="116"/>
      <c r="B17" s="114" t="str">
        <f>"VF8-"&amp;O17&amp;"-"&amp;P17</f>
        <v>VF8-Tongquanvexe-0002</v>
      </c>
      <c r="C17" s="114" t="str">
        <f>"["&amp;B17&amp;"] Verify Vivi: "&amp;Q19</f>
        <v>[VF8-Tongquanvexe-0002] Verify Vivi: Xe điện có hệ thống và đặc tính vận hành khác với loại xe nào?</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'Xe điện có hệ thống và đặc tính vận hành khác với loại xe nào?'
- Step 4: Listen Vivi respond
</v>
      </c>
      <c r="F17" s="110" t="str">
        <f t="shared" ref="F17" si="3">"
Expectations:
1. Vivi wake up
2. "&amp;Q19&amp;"
3. Vivi respond
"</f>
        <v xml:space="preserve">
Expectations:
1. Vivi wake up
2. Xe điện có hệ thống và đặc tính vận hành khác với loại xe nào?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116</v>
      </c>
      <c r="P17" s="113" t="str">
        <f>IF(COUNTA(P$13:$P16)&gt;999,COUNTA(P$13:$P16),IF(COUNTA(P$13:$P16)&gt;99,"0"&amp;COUNTA(P$13:$P16),IF(COUNTA(P$13:$P16)&gt;9,"00"&amp;COUNTA(P$13:$P16),"000"&amp;COUNTA(P$13:$P16))))</f>
        <v>0002</v>
      </c>
      <c r="Q17" s="35" t="s">
        <v>54</v>
      </c>
      <c r="R17" s="36"/>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36"/>
      <c r="S18" s="36"/>
      <c r="T18" s="36"/>
    </row>
    <row r="19" spans="1:20" ht="62.2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19" s="30" t="s">
        <v>60</v>
      </c>
      <c r="L19" s="32" t="s">
        <v>61</v>
      </c>
      <c r="M19" s="37" t="s">
        <v>62</v>
      </c>
      <c r="N19" s="34"/>
      <c r="O19" s="112"/>
      <c r="P19" s="113"/>
      <c r="Q19" s="35" t="str">
        <f t="shared" ref="Q19" si="5">R19</f>
        <v>Xe điện có hệ thống và đặc tính vận hành khác với loại xe nào?</v>
      </c>
      <c r="R19" s="49" t="s">
        <v>119</v>
      </c>
      <c r="S19" s="50"/>
      <c r="T19" s="48" t="s">
        <v>118</v>
      </c>
    </row>
    <row r="20" spans="1:20" ht="45.75">
      <c r="A20" s="116"/>
      <c r="B20" s="114" t="str">
        <f>"VF8-"&amp;O20&amp;"-"&amp;P20</f>
        <v>VF8-Tongquanvexe-0003</v>
      </c>
      <c r="C20" s="114" t="str">
        <f>"["&amp;B20&amp;"] Verify Vivi: "&amp;Q22</f>
        <v>[VF8-Tongquanvexe-0003] Verify Vivi: Vì sao cần đọc kỹ toàn bộ Hướng dẫn sử dụng?</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'Vì sao cần đọc kỹ toàn bộ Hướng dẫn sử dụng?'
- Step 4: Listen Vivi respond
</v>
      </c>
      <c r="F20" s="110" t="str">
        <f t="shared" ref="F20" si="6">"
Expectations:
1. Vivi wake up
2. "&amp;Q22&amp;"
3. Vivi respond
"</f>
        <v xml:space="preserve">
Expectations:
1. Vivi wake up
2. Vì sao cần đọc kỹ toàn bộ Hướng dẫn sử dụng?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116</v>
      </c>
      <c r="P20" s="113" t="str">
        <f>IF(COUNTA(P$13:$P19)&gt;999,COUNTA(P$13:$P19),IF(COUNTA(P$13:$P19)&gt;99,"0"&amp;COUNTA(P$13:$P19),IF(COUNTA(P$13:$P19)&gt;9,"00"&amp;COUNTA(P$13:$P19),"000"&amp;COUNTA(P$13:$P19))))</f>
        <v>0003</v>
      </c>
      <c r="Q20" s="35" t="s">
        <v>54</v>
      </c>
      <c r="R20" s="36"/>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36"/>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22" s="30" t="s">
        <v>60</v>
      </c>
      <c r="L22" s="32" t="s">
        <v>61</v>
      </c>
      <c r="M22" s="37" t="s">
        <v>62</v>
      </c>
      <c r="N22" s="34"/>
      <c r="O22" s="112"/>
      <c r="P22" s="113"/>
      <c r="Q22" s="35" t="str">
        <f t="shared" ref="Q22" si="8">R22</f>
        <v>Vì sao cần đọc kỹ toàn bộ Hướng dẫn sử dụng?</v>
      </c>
      <c r="R22" s="49" t="s">
        <v>120</v>
      </c>
      <c r="S22" s="50"/>
      <c r="T22" s="48" t="s">
        <v>118</v>
      </c>
    </row>
    <row r="23" spans="1:20" ht="45.75">
      <c r="A23" s="116"/>
      <c r="B23" s="114" t="str">
        <f>"VF8-"&amp;O23&amp;"-"&amp;P23</f>
        <v>VF8-Tongquanvexe-0004</v>
      </c>
      <c r="C23" s="114" t="str">
        <f>"["&amp;B23&amp;"] Verify Vivi: "&amp;Q25</f>
        <v>[VF8-Tongquanvexe-0004] Verify Vivi: Xe có yêu cầu hoặc có thể sử dụng xăng hay không?</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'Xe có yêu cầu hoặc có thể sử dụng xăng hay không?'
- Step 4: Listen Vivi respond
</v>
      </c>
      <c r="F23" s="110" t="str">
        <f t="shared" ref="F23" si="9">"
Expectations:
1. Vivi wake up
2. "&amp;Q25&amp;"
3. Vivi respond
"</f>
        <v xml:space="preserve">
Expectations:
1. Vivi wake up
2. Xe có yêu cầu hoặc có thể sử dụng xăng hay không?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116</v>
      </c>
      <c r="P23" s="113" t="str">
        <f>IF(COUNTA(P$13:$P22)&gt;999,COUNTA(P$13:$P22),IF(COUNTA(P$13:$P22)&gt;99,"0"&amp;COUNTA(P$13:$P22),IF(COUNTA(P$13:$P22)&gt;9,"00"&amp;COUNTA(P$13:$P22),"000"&amp;COUNTA(P$13:$P22))))</f>
        <v>0004</v>
      </c>
      <c r="Q23" s="35" t="s">
        <v>54</v>
      </c>
      <c r="R23" s="36"/>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36"/>
      <c r="S24" s="36"/>
      <c r="T24" s="36"/>
    </row>
    <row r="25" spans="1:20" ht="62.2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25" s="30" t="s">
        <v>60</v>
      </c>
      <c r="L25" s="32" t="s">
        <v>61</v>
      </c>
      <c r="M25" s="37" t="s">
        <v>62</v>
      </c>
      <c r="N25" s="34"/>
      <c r="O25" s="112"/>
      <c r="P25" s="113"/>
      <c r="Q25" s="35" t="str">
        <f t="shared" ref="Q25" si="11">R25</f>
        <v>Xe có yêu cầu hoặc có thể sử dụng xăng hay không?</v>
      </c>
      <c r="R25" s="49" t="s">
        <v>121</v>
      </c>
      <c r="S25" s="50"/>
      <c r="T25" s="48" t="s">
        <v>118</v>
      </c>
    </row>
    <row r="26" spans="1:20" ht="45.75">
      <c r="A26" s="116"/>
      <c r="B26" s="114" t="str">
        <f>"VF8-"&amp;O26&amp;"-"&amp;P26</f>
        <v>VF8-Tongquanvexe-0005</v>
      </c>
      <c r="C26" s="114" t="str">
        <f>"["&amp;B26&amp;"] Verify Vivi: "&amp;Q28</f>
        <v>[VF8-Tongquanvexe-0005] Verify Vivi: Xe sử dụng bao nhiêu loại ắc quy/pin?</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'Xe sử dụng bao nhiêu loại ắc quy/pin?'
- Step 4: Listen Vivi respond
</v>
      </c>
      <c r="F26" s="110" t="str">
        <f t="shared" ref="F26" si="12">"
Expectations:
1. Vivi wake up
2. "&amp;Q28&amp;"
3. Vivi respond
"</f>
        <v xml:space="preserve">
Expectations:
1. Vivi wake up
2. Xe sử dụng bao nhiêu loại ắc quy/pin?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116</v>
      </c>
      <c r="P26" s="113" t="str">
        <f>IF(COUNTA(P$13:$P25)&gt;999,COUNTA(P$13:$P25),IF(COUNTA(P$13:$P25)&gt;99,"0"&amp;COUNTA(P$13:$P25),IF(COUNTA(P$13:$P25)&gt;9,"00"&amp;COUNTA(P$13:$P25),"000"&amp;COUNTA(P$13:$P25))))</f>
        <v>0005</v>
      </c>
      <c r="Q26" s="35" t="s">
        <v>54</v>
      </c>
      <c r="R26" s="36"/>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53"/>
      <c r="S27" s="36"/>
      <c r="T27" s="36"/>
    </row>
    <row r="28" spans="1:20" ht="62.2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28" s="30" t="s">
        <v>60</v>
      </c>
      <c r="L28" s="32" t="s">
        <v>61</v>
      </c>
      <c r="M28" s="37" t="s">
        <v>62</v>
      </c>
      <c r="N28" s="34"/>
      <c r="O28" s="112"/>
      <c r="P28" s="113"/>
      <c r="Q28" s="35" t="str">
        <f t="shared" ref="Q28" si="14">R28</f>
        <v>Xe sử dụng bao nhiêu loại ắc quy/pin?</v>
      </c>
      <c r="R28" s="49" t="s">
        <v>122</v>
      </c>
      <c r="S28" s="51"/>
      <c r="T28" s="48" t="s">
        <v>118</v>
      </c>
    </row>
    <row r="29" spans="1:20" ht="45.75">
      <c r="A29" s="116"/>
      <c r="B29" s="114" t="str">
        <f>"VF8-"&amp;O29&amp;"-"&amp;P29</f>
        <v>VF8-Tongquanvexe-0006</v>
      </c>
      <c r="C29" s="114" t="str">
        <f>"["&amp;B29&amp;"] Verify Vivi: "&amp;Q31</f>
        <v>[VF8-Tongquanvexe-0006] Verify Vivi: Hai loại ắc quy/pin được sử dụng trên xe là gì?</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'Hai loại ắc quy/pin được sử dụng trên xe là gì?'
- Step 4: Listen Vivi respond
</v>
      </c>
      <c r="F29" s="110" t="str">
        <f t="shared" ref="F29" si="15">"
Expectations:
1. Vivi wake up
2. "&amp;Q31&amp;"
3. Vivi respond
"</f>
        <v xml:space="preserve">
Expectations:
1. Vivi wake up
2. Hai loại ắc quy/pin được sử dụng trên xe là gì?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116</v>
      </c>
      <c r="P29" s="113" t="str">
        <f>IF(COUNTA(P$13:$P28)&gt;999,COUNTA(P$13:$P28),IF(COUNTA(P$13:$P28)&gt;99,"0"&amp;COUNTA(P$13:$P28),IF(COUNTA(P$13:$P28)&gt;9,"00"&amp;COUNTA(P$13:$P28),"000"&amp;COUNTA(P$13:$P28))))</f>
        <v>0006</v>
      </c>
      <c r="Q29" s="35" t="s">
        <v>54</v>
      </c>
      <c r="R29" s="16"/>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16"/>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31" s="30" t="s">
        <v>60</v>
      </c>
      <c r="L31" s="32" t="s">
        <v>61</v>
      </c>
      <c r="M31" s="37" t="s">
        <v>62</v>
      </c>
      <c r="N31" s="34"/>
      <c r="O31" s="112"/>
      <c r="P31" s="113"/>
      <c r="Q31" s="35" t="str">
        <f t="shared" ref="Q31" si="17">R31</f>
        <v>Hai loại ắc quy/pin được sử dụng trên xe là gì?</v>
      </c>
      <c r="R31" s="49" t="s">
        <v>123</v>
      </c>
      <c r="S31" s="51"/>
      <c r="T31" s="48" t="s">
        <v>118</v>
      </c>
    </row>
    <row r="32" spans="1:20" ht="45.75">
      <c r="A32" s="116"/>
      <c r="B32" s="114" t="str">
        <f>"VF8-"&amp;O32&amp;"-"&amp;P32</f>
        <v>VF8-Tongquanvexe-0007</v>
      </c>
      <c r="C32" s="114" t="str">
        <f>"["&amp;B32&amp;"] Verify Vivi: "&amp;Q34</f>
        <v>[VF8-Tongquanvexe-0007] Verify Vivi: Pin LFP còn được gọi là những tên nào trong Hướng dẫn sử dụng?</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'Pin LFP còn được gọi là những tên nào trong Hướng dẫn sử dụng?'
- Step 4: Listen Vivi respond
</v>
      </c>
      <c r="F32" s="110" t="str">
        <f t="shared" ref="F32" si="18">"
Expectations:
1. Vivi wake up
2. "&amp;Q34&amp;"
3. Vivi respond
"</f>
        <v xml:space="preserve">
Expectations:
1. Vivi wake up
2. Pin LFP còn được gọi là những tên nào trong Hướng dẫn sử dụng?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116</v>
      </c>
      <c r="P32" s="113" t="str">
        <f>IF(COUNTA(P$13:$P31)&gt;999,COUNTA(P$13:$P31),IF(COUNTA(P$13:$P31)&gt;99,"0"&amp;COUNTA(P$13:$P31),IF(COUNTA(P$13:$P31)&gt;9,"00"&amp;COUNTA(P$13:$P31),"000"&amp;COUNTA(P$13:$P31))))</f>
        <v>0007</v>
      </c>
      <c r="Q32" s="35" t="s">
        <v>54</v>
      </c>
      <c r="R32" s="16"/>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16"/>
      <c r="S33" s="52"/>
      <c r="T33" s="36"/>
    </row>
    <row r="34" spans="1:20" ht="75.7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34" s="30" t="s">
        <v>60</v>
      </c>
      <c r="L34" s="32" t="s">
        <v>61</v>
      </c>
      <c r="M34" s="37" t="s">
        <v>62</v>
      </c>
      <c r="N34" s="34"/>
      <c r="O34" s="112"/>
      <c r="P34" s="113"/>
      <c r="Q34" s="35" t="str">
        <f t="shared" ref="Q34" si="20">R34</f>
        <v>Pin LFP còn được gọi là những tên nào trong Hướng dẫn sử dụng?</v>
      </c>
      <c r="R34" s="49" t="s">
        <v>124</v>
      </c>
      <c r="S34" s="51"/>
      <c r="T34" s="48" t="s">
        <v>118</v>
      </c>
    </row>
    <row r="35" spans="1:20" ht="45.75">
      <c r="A35" s="116"/>
      <c r="B35" s="114" t="str">
        <f>"VF8-"&amp;O35&amp;"-"&amp;P35</f>
        <v>VF8-Tongquanvexe-0008</v>
      </c>
      <c r="C35" s="114" t="str">
        <f>"["&amp;B35&amp;"] Verify Vivi: "&amp;Q37</f>
        <v>[VF8-Tongquanvexe-0008] Verify Vivi: Ắc quy 12V cung cấp nguồn điện cho những hệ thống nào trên xe?</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'Ắc quy 12V cung cấp nguồn điện cho những hệ thống nào trên xe?'
- Step 4: Listen Vivi respond
</v>
      </c>
      <c r="F35" s="110" t="str">
        <f t="shared" ref="F35" si="21">"
Expectations:
1. Vivi wake up
2. "&amp;Q37&amp;"
3. Vivi respond
"</f>
        <v xml:space="preserve">
Expectations:
1. Vivi wake up
2. Ắc quy 12V cung cấp nguồn điện cho những hệ thống nào trên xe?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116</v>
      </c>
      <c r="P35" s="113" t="str">
        <f>IF(COUNTA(P$13:$P34)&gt;999,COUNTA(P$13:$P34),IF(COUNTA(P$13:$P34)&gt;99,"0"&amp;COUNTA(P$13:$P34),IF(COUNTA(P$13:$P34)&gt;9,"00"&amp;COUNTA(P$13:$P34),"000"&amp;COUNTA(P$13:$P34))))</f>
        <v>0008</v>
      </c>
      <c r="Q35" s="35" t="s">
        <v>54</v>
      </c>
      <c r="R35" s="16"/>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16"/>
      <c r="S36" s="52"/>
      <c r="T36" s="36"/>
    </row>
    <row r="37" spans="1:20" ht="75.7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37" s="30" t="s">
        <v>60</v>
      </c>
      <c r="L37" s="32" t="s">
        <v>61</v>
      </c>
      <c r="M37" s="37" t="s">
        <v>62</v>
      </c>
      <c r="N37" s="34"/>
      <c r="O37" s="112"/>
      <c r="P37" s="113"/>
      <c r="Q37" s="35" t="str">
        <f t="shared" ref="Q37" si="23">R37</f>
        <v>Ắc quy 12V cung cấp nguồn điện cho những hệ thống nào trên xe?</v>
      </c>
      <c r="R37" s="49" t="s">
        <v>125</v>
      </c>
      <c r="S37" s="51"/>
      <c r="T37" s="48" t="s">
        <v>118</v>
      </c>
    </row>
    <row r="38" spans="1:20" ht="45.75">
      <c r="A38" s="116"/>
      <c r="B38" s="114" t="str">
        <f>"VF8-"&amp;O38&amp;"-"&amp;P38</f>
        <v>VF8-Tongquanvexe-0009</v>
      </c>
      <c r="C38" s="114" t="str">
        <f>"["&amp;B38&amp;"] Verify Vivi: "&amp;Q40</f>
        <v>[VF8-Tongquanvexe-0009] Verify Vivi: Xe sử dụng năng lượng được lưu trữ trong loại pin nào?</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'Xe sử dụng năng lượng được lưu trữ trong loại pin nào?'
- Step 4: Listen Vivi respond
</v>
      </c>
      <c r="F38" s="110" t="str">
        <f t="shared" ref="F38" si="24">"
Expectations:
1. Vivi wake up
2. "&amp;Q40&amp;"
3. Vivi respond
"</f>
        <v xml:space="preserve">
Expectations:
1. Vivi wake up
2. Xe sử dụng năng lượng được lưu trữ trong loại pin nào?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116</v>
      </c>
      <c r="P38" s="113" t="str">
        <f>IF(COUNTA(P$13:$P37)&gt;999,COUNTA(P$13:$P37),IF(COUNTA(P$13:$P37)&gt;99,"0"&amp;COUNTA(P$13:$P37),IF(COUNTA(P$13:$P37)&gt;9,"00"&amp;COUNTA(P$13:$P37),"000"&amp;COUNTA(P$13:$P37))))</f>
        <v>0009</v>
      </c>
      <c r="Q38" s="35" t="s">
        <v>54</v>
      </c>
      <c r="R38" s="16"/>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16"/>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40" s="30" t="s">
        <v>60</v>
      </c>
      <c r="L40" s="32" t="s">
        <v>61</v>
      </c>
      <c r="M40" s="37" t="s">
        <v>62</v>
      </c>
      <c r="N40" s="34"/>
      <c r="O40" s="112"/>
      <c r="P40" s="113"/>
      <c r="Q40" s="35" t="str">
        <f t="shared" ref="Q40" si="26">R40</f>
        <v>Xe sử dụng năng lượng được lưu trữ trong loại pin nào?</v>
      </c>
      <c r="R40" s="49" t="s">
        <v>126</v>
      </c>
      <c r="S40" s="51"/>
      <c r="T40" s="48" t="s">
        <v>118</v>
      </c>
    </row>
    <row r="41" spans="1:20" ht="45.75">
      <c r="A41" s="116"/>
      <c r="B41" s="114" t="str">
        <f>"VF8-"&amp;O41&amp;"-"&amp;P41</f>
        <v>VF8-Tongquanvexe-0010</v>
      </c>
      <c r="C41" s="114" t="str">
        <f>"["&amp;B41&amp;"] Verify Vivi: "&amp;Q43</f>
        <v>[VF8-Tongquanvexe-0010] Verify Vivi: Pin LFP cần được làm gì trước khi xe có thể di chuyển?</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'Pin LFP cần được làm gì trước khi xe có thể di chuyển?'
- Step 4: Listen Vivi respond
</v>
      </c>
      <c r="F41" s="110" t="str">
        <f t="shared" ref="F41" si="27">"
Expectations:
1. Vivi wake up
2. "&amp;Q43&amp;"
3. Vivi respond
"</f>
        <v xml:space="preserve">
Expectations:
1. Vivi wake up
2. Pin LFP cần được làm gì trước khi xe có thể di chuyển?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116</v>
      </c>
      <c r="P41" s="113" t="str">
        <f>IF(COUNTA(P$13:$P40)&gt;999,COUNTA(P$13:$P40),IF(COUNTA(P$13:$P40)&gt;99,"0"&amp;COUNTA(P$13:$P40),IF(COUNTA(P$13:$P40)&gt;9,"00"&amp;COUNTA(P$13:$P40),"000"&amp;COUNTA(P$13:$P40))))</f>
        <v>0010</v>
      </c>
      <c r="Q41" s="35" t="s">
        <v>54</v>
      </c>
      <c r="R41" s="16"/>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16"/>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43" s="30" t="s">
        <v>60</v>
      </c>
      <c r="L43" s="32" t="s">
        <v>61</v>
      </c>
      <c r="M43" s="37" t="s">
        <v>62</v>
      </c>
      <c r="N43" s="34"/>
      <c r="O43" s="112"/>
      <c r="P43" s="113"/>
      <c r="Q43" s="35" t="str">
        <f t="shared" ref="Q43" si="29">R43</f>
        <v>Pin LFP cần được làm gì trước khi xe có thể di chuyển?</v>
      </c>
      <c r="R43" s="49" t="s">
        <v>127</v>
      </c>
      <c r="S43" s="51"/>
      <c r="T43" s="48" t="s">
        <v>118</v>
      </c>
    </row>
    <row r="44" spans="1:20" ht="45.75">
      <c r="A44" s="116"/>
      <c r="B44" s="114" t="str">
        <f>"VF8-"&amp;O44&amp;"-"&amp;P44</f>
        <v>VF8-Tongquanvexe-0011</v>
      </c>
      <c r="C44" s="114" t="str">
        <f>"["&amp;B44&amp;"] Verify Vivi: "&amp;Q46</f>
        <v>[VF8-Tongquanvexe-0011] Verify Vivi: Khi xe vận hành, pin LFP thay đổi như thế nào?</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'Khi xe vận hành, pin LFP thay đổi như thế nào?'
- Step 4: Listen Vivi respond
</v>
      </c>
      <c r="F44" s="110" t="str">
        <f t="shared" ref="F44" si="30">"
Expectations:
1. Vivi wake up
2. "&amp;Q46&amp;"
3. Vivi respond
"</f>
        <v xml:space="preserve">
Expectations:
1. Vivi wake up
2. Khi xe vận hành, pin LFP thay đổi như thế nào?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116</v>
      </c>
      <c r="P44" s="113" t="str">
        <f>IF(COUNTA(P$13:$P43)&gt;999,COUNTA(P$13:$P43),IF(COUNTA(P$13:$P43)&gt;99,"0"&amp;COUNTA(P$13:$P43),IF(COUNTA(P$13:$P43)&gt;9,"00"&amp;COUNTA(P$13:$P43),"000"&amp;COUNTA(P$13:$P43))))</f>
        <v>0011</v>
      </c>
      <c r="Q44" s="35" t="s">
        <v>54</v>
      </c>
      <c r="R44" s="16"/>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16"/>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46" s="30" t="s">
        <v>60</v>
      </c>
      <c r="L46" s="32" t="s">
        <v>61</v>
      </c>
      <c r="M46" s="37" t="s">
        <v>62</v>
      </c>
      <c r="N46" s="34"/>
      <c r="O46" s="112"/>
      <c r="P46" s="113"/>
      <c r="Q46" s="35" t="str">
        <f t="shared" ref="Q46" si="32">R46</f>
        <v>Khi xe vận hành, pin LFP thay đổi như thế nào?</v>
      </c>
      <c r="R46" s="49" t="s">
        <v>128</v>
      </c>
      <c r="S46" s="51"/>
      <c r="T46" s="48" t="s">
        <v>118</v>
      </c>
    </row>
    <row r="47" spans="1:20" ht="45.75">
      <c r="A47" s="116"/>
      <c r="B47" s="114" t="str">
        <f>"VF8-"&amp;O47&amp;"-"&amp;P47</f>
        <v>VF8-Tongquanvexe-0012</v>
      </c>
      <c r="C47" s="114" t="str">
        <f>"["&amp;B47&amp;"] Verify Vivi: "&amp;Q49</f>
        <v>[VF8-Tongquanvexe-0012] Verify Vivi: Điều gì xảy ra khi pin LFP cạn hoàn toàn?</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'Điều gì xảy ra khi pin LFP cạn hoàn toàn?'
- Step 4: Listen Vivi respond
</v>
      </c>
      <c r="F47" s="110" t="str">
        <f t="shared" ref="F47" si="33">"
Expectations:
1. Vivi wake up
2. "&amp;Q49&amp;"
3. Vivi respond
"</f>
        <v xml:space="preserve">
Expectations:
1. Vivi wake up
2. Điều gì xảy ra khi pin LFP cạn hoàn toàn?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116</v>
      </c>
      <c r="P47" s="113" t="str">
        <f>IF(COUNTA(P$13:$P46)&gt;999,COUNTA(P$13:$P46),IF(COUNTA(P$13:$P46)&gt;99,"0"&amp;COUNTA(P$13:$P46),IF(COUNTA(P$13:$P46)&gt;9,"00"&amp;COUNTA(P$13:$P46),"000"&amp;COUNTA(P$13:$P46))))</f>
        <v>0012</v>
      </c>
      <c r="Q47" s="35" t="s">
        <v>54</v>
      </c>
      <c r="R47" s="16"/>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16"/>
      <c r="S48" s="52"/>
      <c r="T48" s="36"/>
    </row>
    <row r="49" spans="1:20" ht="62.2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49" s="30" t="s">
        <v>60</v>
      </c>
      <c r="L49" s="32" t="s">
        <v>61</v>
      </c>
      <c r="M49" s="37" t="s">
        <v>62</v>
      </c>
      <c r="N49" s="34"/>
      <c r="O49" s="112"/>
      <c r="P49" s="113"/>
      <c r="Q49" s="35" t="str">
        <f t="shared" ref="Q49" si="35">R49</f>
        <v>Điều gì xảy ra khi pin LFP cạn hoàn toàn?</v>
      </c>
      <c r="R49" s="49" t="s">
        <v>129</v>
      </c>
      <c r="S49" s="51"/>
      <c r="T49" s="48" t="s">
        <v>118</v>
      </c>
    </row>
    <row r="50" spans="1:20" ht="45.75">
      <c r="A50" s="116"/>
      <c r="B50" s="114" t="str">
        <f>"VF8-"&amp;O50&amp;"-"&amp;P50</f>
        <v>VF8-Tongquanvexe-0013</v>
      </c>
      <c r="C50" s="114" t="str">
        <f>"["&amp;B50&amp;"] Verify Vivi: "&amp;Q52</f>
        <v>[VF8-Tongquanvexe-0013] Verify Vivi: Pin điện áp cao cung cấp năng lượng cho bộ phận nào?</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'Pin điện áp cao cung cấp năng lượng cho bộ phận nào?'
- Step 4: Listen Vivi respond
</v>
      </c>
      <c r="F50" s="110" t="str">
        <f t="shared" ref="F50" si="36">"
Expectations:
1. Vivi wake up
2. "&amp;Q52&amp;"
3. Vivi respond
"</f>
        <v xml:space="preserve">
Expectations:
1. Vivi wake up
2. Pin điện áp cao cung cấp năng lượng cho bộ phận nào?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116</v>
      </c>
      <c r="P50" s="113" t="str">
        <f>IF(COUNTA(P$13:$P49)&gt;999,COUNTA(P$13:$P49),IF(COUNTA(P$13:$P49)&gt;99,"0"&amp;COUNTA(P$13:$P49),IF(COUNTA(P$13:$P49)&gt;9,"00"&amp;COUNTA(P$13:$P49),"000"&amp;COUNTA(P$13:$P49))))</f>
        <v>0013</v>
      </c>
      <c r="Q50" s="35" t="s">
        <v>54</v>
      </c>
      <c r="R50" s="16"/>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16"/>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52" s="30" t="s">
        <v>60</v>
      </c>
      <c r="L52" s="32" t="s">
        <v>61</v>
      </c>
      <c r="M52" s="37" t="s">
        <v>62</v>
      </c>
      <c r="N52" s="34"/>
      <c r="O52" s="112"/>
      <c r="P52" s="113"/>
      <c r="Q52" s="35" t="str">
        <f t="shared" ref="Q52" si="38">R52</f>
        <v>Pin điện áp cao cung cấp năng lượng cho bộ phận nào?</v>
      </c>
      <c r="R52" s="49" t="s">
        <v>130</v>
      </c>
      <c r="S52" s="51"/>
      <c r="T52" s="48" t="s">
        <v>118</v>
      </c>
    </row>
    <row r="53" spans="1:20" ht="45.75">
      <c r="A53" s="116"/>
      <c r="B53" s="114" t="str">
        <f>"VF8-"&amp;O53&amp;"-"&amp;P53</f>
        <v>VF8-Tongquanvexe-0014</v>
      </c>
      <c r="C53" s="114" t="str">
        <f>"["&amp;B53&amp;"] Verify Vivi: "&amp;Q55</f>
        <v>[VF8-Tongquanvexe-0014] Verify Vivi: Xe cần được kết nối với gì để sạc pin LFP?</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'Xe cần được kết nối với gì để sạc pin LFP?'
- Step 4: Listen Vivi respond
</v>
      </c>
      <c r="F53" s="110" t="str">
        <f t="shared" ref="F53" si="39">"
Expectations:
1. Vivi wake up
2. "&amp;Q55&amp;"
3. Vivi respond
"</f>
        <v xml:space="preserve">
Expectations:
1. Vivi wake up
2. Xe cần được kết nối với gì để sạc pin LFP?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116</v>
      </c>
      <c r="P53" s="113" t="str">
        <f>IF(COUNTA(P$13:$P52)&gt;999,COUNTA(P$13:$P52),IF(COUNTA(P$13:$P52)&gt;99,"0"&amp;COUNTA(P$13:$P52),IF(COUNTA(P$13:$P52)&gt;9,"00"&amp;COUNTA(P$13:$P52),"000"&amp;COUNTA(P$13:$P52))))</f>
        <v>0014</v>
      </c>
      <c r="Q53" s="35" t="s">
        <v>54</v>
      </c>
      <c r="R53" s="16"/>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16"/>
      <c r="S54" s="52"/>
      <c r="T54" s="36"/>
    </row>
    <row r="55" spans="1:20" ht="62.2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55" s="30" t="s">
        <v>60</v>
      </c>
      <c r="L55" s="32" t="s">
        <v>61</v>
      </c>
      <c r="M55" s="37" t="s">
        <v>62</v>
      </c>
      <c r="N55" s="34"/>
      <c r="O55" s="112"/>
      <c r="P55" s="113"/>
      <c r="Q55" s="35" t="str">
        <f t="shared" ref="Q55" si="41">R55</f>
        <v>Xe cần được kết nối với gì để sạc pin LFP?</v>
      </c>
      <c r="R55" s="49" t="s">
        <v>131</v>
      </c>
      <c r="S55" s="51"/>
      <c r="T55" s="48" t="s">
        <v>118</v>
      </c>
    </row>
    <row r="56" spans="1:20" ht="45.75">
      <c r="A56" s="116"/>
      <c r="B56" s="114" t="str">
        <f>"VF8-"&amp;O56&amp;"-"&amp;P56</f>
        <v>VF8-Tongquanvexe-0015</v>
      </c>
      <c r="C56" s="114" t="str">
        <f>"["&amp;B56&amp;"] Verify Vivi: "&amp;Q58</f>
        <v>[VF8-Tongquanvexe-0015] Verify Vivi: Xe được trang bị hệ thống nào giúp sạc lại pin trong quá trình vận hành?</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'Xe được trang bị hệ thống nào giúp sạc lại pin trong quá trình vận hành?'
- Step 4: Listen Vivi respond
</v>
      </c>
      <c r="F56" s="110" t="str">
        <f t="shared" ref="F56" si="42">"
Expectations:
1. Vivi wake up
2. "&amp;Q58&amp;"
3. Vivi respond
"</f>
        <v xml:space="preserve">
Expectations:
1. Vivi wake up
2. Xe được trang bị hệ thống nào giúp sạc lại pin trong quá trình vận hành?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116</v>
      </c>
      <c r="P56" s="113" t="str">
        <f>IF(COUNTA(P$13:$P55)&gt;999,COUNTA(P$13:$P55),IF(COUNTA(P$13:$P55)&gt;99,"0"&amp;COUNTA(P$13:$P55),IF(COUNTA(P$13:$P55)&gt;9,"00"&amp;COUNTA(P$13:$P55),"000"&amp;COUNTA(P$13:$P55))))</f>
        <v>0015</v>
      </c>
      <c r="Q56" s="35" t="s">
        <v>54</v>
      </c>
      <c r="R56" s="16"/>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16"/>
      <c r="S57" s="52"/>
      <c r="T57" s="36"/>
    </row>
    <row r="58" spans="1:20" ht="75.7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58" s="30" t="s">
        <v>60</v>
      </c>
      <c r="L58" s="32" t="s">
        <v>61</v>
      </c>
      <c r="M58" s="37" t="s">
        <v>62</v>
      </c>
      <c r="N58" s="34"/>
      <c r="O58" s="112"/>
      <c r="P58" s="113"/>
      <c r="Q58" s="35" t="str">
        <f t="shared" ref="Q58" si="44">R58</f>
        <v>Xe được trang bị hệ thống nào giúp sạc lại pin trong quá trình vận hành?</v>
      </c>
      <c r="R58" s="49" t="s">
        <v>132</v>
      </c>
      <c r="S58" s="51"/>
      <c r="T58" s="48" t="s">
        <v>118</v>
      </c>
    </row>
    <row r="59" spans="1:20" ht="45.75">
      <c r="A59" s="116"/>
      <c r="B59" s="114" t="str">
        <f>"VF8-"&amp;O59&amp;"-"&amp;P59</f>
        <v>VF8-Tongquanvexe-0016</v>
      </c>
      <c r="C59" s="114" t="str">
        <f>"["&amp;B59&amp;"] Verify Vivi: "&amp;Q61</f>
        <v>[VF8-Tongquanvexe-0016] Verify Vivi: Hệ thống phanh tái sinh chuyển đổi dạng năng lượng nào thành điện năng?</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'Hệ thống phanh tái sinh chuyển đổi dạng năng lượng nào thành điện năng?'
- Step 4: Listen Vivi respond
</v>
      </c>
      <c r="F59" s="110" t="str">
        <f t="shared" ref="F59" si="45">"
Expectations:
1. Vivi wake up
2. "&amp;Q61&amp;"
3. Vivi respond
"</f>
        <v xml:space="preserve">
Expectations:
1. Vivi wake up
2. Hệ thống phanh tái sinh chuyển đổi dạng năng lượng nào thành điện năng?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116</v>
      </c>
      <c r="P59" s="113" t="str">
        <f>IF(COUNTA(P$13:$P58)&gt;999,COUNTA(P$13:$P58),IF(COUNTA(P$13:$P58)&gt;99,"0"&amp;COUNTA(P$13:$P58),IF(COUNTA(P$13:$P58)&gt;9,"00"&amp;COUNTA(P$13:$P58),"000"&amp;COUNTA(P$13:$P58))))</f>
        <v>0016</v>
      </c>
      <c r="Q59" s="35" t="s">
        <v>54</v>
      </c>
      <c r="R59" s="16"/>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16"/>
      <c r="S60" s="52"/>
      <c r="T60" s="36"/>
    </row>
    <row r="61" spans="1:20" ht="94.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61" s="30" t="s">
        <v>60</v>
      </c>
      <c r="L61" s="32" t="s">
        <v>61</v>
      </c>
      <c r="M61" s="37" t="s">
        <v>62</v>
      </c>
      <c r="N61" s="34"/>
      <c r="O61" s="112"/>
      <c r="P61" s="113"/>
      <c r="Q61" s="35" t="str">
        <f t="shared" ref="Q61" si="47">R61</f>
        <v>Hệ thống phanh tái sinh chuyển đổi dạng năng lượng nào thành điện năng?</v>
      </c>
      <c r="R61" s="49" t="s">
        <v>133</v>
      </c>
      <c r="S61" s="51"/>
      <c r="T61" s="48" t="s">
        <v>118</v>
      </c>
    </row>
    <row r="62" spans="1:20" ht="45.75">
      <c r="A62" s="116"/>
      <c r="B62" s="114" t="str">
        <f>"VF8-"&amp;O62&amp;"-"&amp;P62</f>
        <v>VF8-Tongquanvexe-0017</v>
      </c>
      <c r="C62" s="114" t="str">
        <f>"["&amp;B62&amp;"] Verify Vivi: "&amp;Q64</f>
        <v>[VF8-Tongquanvexe-0017] Verify Vivi: Điện năng thu hồi từ phanh tái sinh được dùng để làm gì?</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'Điện năng thu hồi từ phanh tái sinh được dùng để làm gì?'
- Step 4: Listen Vivi respond
</v>
      </c>
      <c r="F62" s="110" t="str">
        <f t="shared" ref="F62" si="48">"
Expectations:
1. Vivi wake up
2. "&amp;Q64&amp;"
3. Vivi respond
"</f>
        <v xml:space="preserve">
Expectations:
1. Vivi wake up
2. Điện năng thu hồi từ phanh tái sinh được dùng để làm gì?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116</v>
      </c>
      <c r="P62" s="113" t="str">
        <f>IF(COUNTA(P$13:$P61)&gt;999,COUNTA(P$13:$P61),IF(COUNTA(P$13:$P61)&gt;99,"0"&amp;COUNTA(P$13:$P61),IF(COUNTA(P$13:$P61)&gt;9,"00"&amp;COUNTA(P$13:$P61),"000"&amp;COUNTA(P$13:$P61))))</f>
        <v>0017</v>
      </c>
      <c r="Q62" s="35" t="s">
        <v>54</v>
      </c>
      <c r="R62" s="16"/>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16"/>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64" s="30" t="s">
        <v>60</v>
      </c>
      <c r="L64" s="32" t="s">
        <v>61</v>
      </c>
      <c r="M64" s="37" t="s">
        <v>62</v>
      </c>
      <c r="N64" s="34"/>
      <c r="O64" s="112"/>
      <c r="P64" s="113"/>
      <c r="Q64" s="35" t="str">
        <f t="shared" ref="Q64" si="50">R64</f>
        <v>Điện năng thu hồi từ phanh tái sinh được dùng để làm gì?</v>
      </c>
      <c r="R64" s="49" t="s">
        <v>134</v>
      </c>
      <c r="S64" s="51"/>
      <c r="T64" s="48" t="s">
        <v>118</v>
      </c>
    </row>
    <row r="65" spans="1:20" ht="45.75">
      <c r="A65" s="116"/>
      <c r="B65" s="114" t="str">
        <f>"VF8-"&amp;O65&amp;"-"&amp;P65</f>
        <v>VF8-Tongquanvexe-0018</v>
      </c>
      <c r="C65" s="114" t="str">
        <f>"["&amp;B65&amp;"] Verify Vivi: "&amp;Q67</f>
        <v>[VF8-Tongquanvexe-0018] Verify Vivi: Hệ thống phanh tái sinh mang lại lợi ích gì?</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'Hệ thống phanh tái sinh mang lại lợi ích gì?'
- Step 4: Listen Vivi respond
</v>
      </c>
      <c r="F65" s="110" t="str">
        <f t="shared" ref="F65" si="51">"
Expectations:
1. Vivi wake up
2. "&amp;Q67&amp;"
3. Vivi respond
"</f>
        <v xml:space="preserve">
Expectations:
1. Vivi wake up
2. Hệ thống phanh tái sinh mang lại lợi ích gì?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116</v>
      </c>
      <c r="P65" s="113" t="str">
        <f>IF(COUNTA(P$13:$P64)&gt;999,COUNTA(P$13:$P64),IF(COUNTA(P$13:$P64)&gt;99,"0"&amp;COUNTA(P$13:$P64),IF(COUNTA(P$13:$P64)&gt;9,"00"&amp;COUNTA(P$13:$P64),"000"&amp;COUNTA(P$13:$P64))))</f>
        <v>0018</v>
      </c>
      <c r="Q65" s="35" t="s">
        <v>54</v>
      </c>
      <c r="R65" s="16"/>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16"/>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67" s="30" t="s">
        <v>60</v>
      </c>
      <c r="L67" s="32" t="s">
        <v>61</v>
      </c>
      <c r="M67" s="37" t="s">
        <v>62</v>
      </c>
      <c r="N67" s="34"/>
      <c r="O67" s="112"/>
      <c r="P67" s="113"/>
      <c r="Q67" s="35" t="str">
        <f t="shared" ref="Q67" si="53">R67</f>
        <v>Hệ thống phanh tái sinh mang lại lợi ích gì?</v>
      </c>
      <c r="R67" s="49" t="s">
        <v>135</v>
      </c>
      <c r="S67" s="51"/>
      <c r="T67" s="48" t="s">
        <v>118</v>
      </c>
    </row>
    <row r="68" spans="1:20" ht="45.75">
      <c r="A68" s="116"/>
      <c r="B68" s="114" t="str">
        <f>"VF8-"&amp;O68&amp;"-"&amp;P68</f>
        <v>VF8-Tongquanvexe-0019</v>
      </c>
      <c r="C68" s="114" t="str">
        <f>"["&amp;B68&amp;"] Verify Vivi: "&amp;Q70</f>
        <v>[VF8-Tongquanvexe-0019] Verify Vivi: Vì sao mẫu xe được coi là phương tiện thân thiện với môi trường?</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'Vì sao mẫu xe được coi là phương tiện thân thiện với môi trường?'
- Step 4: Listen Vivi respond
</v>
      </c>
      <c r="F68" s="110" t="str">
        <f t="shared" ref="F68" si="54">"
Expectations:
1. Vivi wake up
2. "&amp;Q70&amp;"
3. Vivi respond
"</f>
        <v xml:space="preserve">
Expectations:
1. Vivi wake up
2. Vì sao mẫu xe được coi là phương tiện thân thiện với môi trường?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116</v>
      </c>
      <c r="P68" s="113" t="str">
        <f>IF(COUNTA(P$13:$P67)&gt;999,COUNTA(P$13:$P67),IF(COUNTA(P$13:$P67)&gt;99,"0"&amp;COUNTA(P$13:$P67),IF(COUNTA(P$13:$P67)&gt;9,"00"&amp;COUNTA(P$13:$P67),"000"&amp;COUNTA(P$13:$P67))))</f>
        <v>0019</v>
      </c>
      <c r="Q68" s="35" t="s">
        <v>54</v>
      </c>
      <c r="R68" s="16"/>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16"/>
      <c r="S69" s="52"/>
      <c r="T69" s="36"/>
    </row>
    <row r="70" spans="1:20" ht="75.7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70" s="30" t="s">
        <v>60</v>
      </c>
      <c r="L70" s="32" t="s">
        <v>61</v>
      </c>
      <c r="M70" s="37" t="s">
        <v>62</v>
      </c>
      <c r="N70" s="34"/>
      <c r="O70" s="112"/>
      <c r="P70" s="113"/>
      <c r="Q70" s="35" t="str">
        <f t="shared" ref="Q70" si="56">R70</f>
        <v>Vì sao mẫu xe được coi là phương tiện thân thiện với môi trường?</v>
      </c>
      <c r="R70" s="49" t="s">
        <v>136</v>
      </c>
      <c r="S70" s="51"/>
      <c r="T70" s="48" t="s">
        <v>118</v>
      </c>
    </row>
    <row r="71" spans="1:20" ht="45.75">
      <c r="A71" s="116"/>
      <c r="B71" s="114" t="str">
        <f>"VF8-"&amp;O71&amp;"-"&amp;P71</f>
        <v>VF8-Tongquanvexe-0020</v>
      </c>
      <c r="C71" s="114" t="str">
        <f>"["&amp;B71&amp;"] Verify Vivi: "&amp;Q73</f>
        <v>[VF8-Tongquanvexe-0020] Verify Vivi: Khi vận hành, xe có phát thải khí xả hay không?</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'Khi vận hành, xe có phát thải khí xả hay không?'
- Step 4: Listen Vivi respond
</v>
      </c>
      <c r="F71" s="110" t="str">
        <f t="shared" ref="F71" si="57">"
Expectations:
1. Vivi wake up
2. "&amp;Q73&amp;"
3. Vivi respond
"</f>
        <v xml:space="preserve">
Expectations:
1. Vivi wake up
2. Khi vận hành, xe có phát thải khí xả hay không?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116</v>
      </c>
      <c r="P71" s="113" t="str">
        <f>IF(COUNTA(P$13:$P70)&gt;999,COUNTA(P$13:$P70),IF(COUNTA(P$13:$P70)&gt;99,"0"&amp;COUNTA(P$13:$P70),IF(COUNTA(P$13:$P70)&gt;9,"00"&amp;COUNTA(P$13:$P70),"000"&amp;COUNTA(P$13:$P70))))</f>
        <v>0020</v>
      </c>
      <c r="Q71" s="35" t="s">
        <v>54</v>
      </c>
      <c r="R71" s="16"/>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16"/>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[New][EN][Exists][80][tổng quan về xe điện 
xe của bạn được vận hành bằng điện do đó một số hệ thống và đặc tính vận hành của xe sẽ khác biệt so với xe sử dụng động cơ đốt trong 
vì lý do này việc đọc kỹ toàn bộ hướng dẫn sử dụng là rất quan trọng xe không yêu cầu và không thể sử dụng xăng như xe chạy bằng động cơ đốt trong truyền thống 
xe sử dụng hai loại ắc quypin một là ắc quy 12v (điện áp thấp) tương tự như ắc quy trên các dòng xe chạy bằng động cơ xăng loại còn lại là pin lfp có thể được gọi là pin điện áp cao (hv) hoặc pin xe điện (ev) trong hướng dẫn sử dụng này ắc quy 12v cung cấp nguồn điện cho các hệ thống và tính năng trên xe như hệ thống thông tin giải trí hệ thống an toàn bổ sung đèn pha và gạt mưa kính chắn gió 
xe sử dụng năng lượng được lưu trữ trong pin lfp pin lfp của xe phải được sạc điện trước khi xe có thể di chuyển khi xe vận hành pin lfp sẽ xả điện dần nếu pin lfp bị xả hết điện hoàn toàn xe sẽ không thể vận hành cho đến khi được sạc lại 
pin lfp điện áp cao hoặc pin ev cung cấp năng lượng cho động cơ điện để dẫn động xe xe phải được cắm vào một điểm sạc phù hợp để sạc pin lfp  
xe cũng được trang bị hệ thống phanh tái sinh năng lượng cho phép xe chuyển đổi động năng thành điện năng và dùng năng lượng này để sạc lại cho pin giúp tăng quãng đường di chuyển tổng thể 
mẫu xe này được coi là một phương tiện thân thiện với môi trường vì không phát thải khí xả chẳng hạn như khí cácbônic (co2) và các ôxít nitơ (nox) khi vận hành ]</v>
      </c>
      <c r="K73" s="30" t="s">
        <v>60</v>
      </c>
      <c r="L73" s="32" t="s">
        <v>61</v>
      </c>
      <c r="M73" s="37" t="s">
        <v>62</v>
      </c>
      <c r="N73" s="34"/>
      <c r="O73" s="112"/>
      <c r="P73" s="113"/>
      <c r="Q73" s="35" t="str">
        <f t="shared" ref="Q73" si="59">R73</f>
        <v>Khi vận hành, xe có phát thải khí xả hay không?</v>
      </c>
      <c r="R73" s="49" t="s">
        <v>137</v>
      </c>
      <c r="S73" s="51"/>
      <c r="T73" s="48" t="s">
        <v>118</v>
      </c>
    </row>
  </sheetData>
  <mergeCells count="182">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65:A67"/>
    <mergeCell ref="B65:B67"/>
    <mergeCell ref="C65:C67"/>
    <mergeCell ref="D65:D67"/>
    <mergeCell ref="E65:E67"/>
    <mergeCell ref="F65:F67"/>
    <mergeCell ref="G65:G67"/>
    <mergeCell ref="O65:O67"/>
    <mergeCell ref="P65:P67"/>
    <mergeCell ref="A68:A70"/>
    <mergeCell ref="B68:B70"/>
    <mergeCell ref="C68:C70"/>
    <mergeCell ref="D68:D70"/>
    <mergeCell ref="E68:E70"/>
    <mergeCell ref="F68:F70"/>
    <mergeCell ref="G68:G70"/>
    <mergeCell ref="O68:O70"/>
    <mergeCell ref="P68:P70"/>
    <mergeCell ref="G71:G73"/>
    <mergeCell ref="O71:O73"/>
    <mergeCell ref="P71:P73"/>
    <mergeCell ref="A71:A73"/>
    <mergeCell ref="B71:B73"/>
    <mergeCell ref="C71:C73"/>
    <mergeCell ref="D71:D73"/>
    <mergeCell ref="E71:E73"/>
    <mergeCell ref="F71:F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98CB-B474-4BE3-B2D2-044F2872F475}">
  <dimension ref="A1:T1372"/>
  <sheetViews>
    <sheetView topLeftCell="H1351" workbookViewId="0">
      <selection activeCell="R1372" sqref="R1372"/>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60" t="s">
        <v>46</v>
      </c>
      <c r="S13" s="26" t="s">
        <v>47</v>
      </c>
      <c r="T13" s="28" t="s">
        <v>48</v>
      </c>
    </row>
    <row r="14" spans="1:20" ht="112.5" customHeight="1">
      <c r="A14" s="116"/>
      <c r="B14" s="114" t="str">
        <f>"VF8-"&amp;O14&amp;"-"&amp;P14</f>
        <v>VF8-Dongmo&amp;khoangchua-0001</v>
      </c>
      <c r="C14" s="114" t="str">
        <f>"["&amp;B14&amp;"] Verify Vivi: "&amp;Q16</f>
        <v>[VF8-Dongmo&amp;khoangchua-0001] Verify Vivi: Xe được trang bị hệ thống khóa nào?</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'Xe được trang bị hệ thống khóa nào?'
- Step 4: Listen Vivi respond
</v>
      </c>
      <c r="F14" s="110" t="str">
        <f t="shared" ref="F14" si="0">"
Expectations:
1. Vivi wake up
2. "&amp;Q16&amp;"
3. Vivi respond
"</f>
        <v xml:space="preserve">
Expectations:
1. Vivi wake up
2. Xe được trang bị hệ thống khóa nào?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138</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61"/>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16" s="30" t="s">
        <v>60</v>
      </c>
      <c r="L16" s="32" t="s">
        <v>61</v>
      </c>
      <c r="M16" s="37" t="s">
        <v>62</v>
      </c>
      <c r="N16" s="34"/>
      <c r="O16" s="112"/>
      <c r="P16" s="113"/>
      <c r="Q16" s="35" t="str">
        <f t="shared" ref="Q16" si="2">R16</f>
        <v>Xe được trang bị hệ thống khóa nào?</v>
      </c>
      <c r="R16" s="62" t="s">
        <v>139</v>
      </c>
      <c r="S16" s="50"/>
      <c r="T16" s="48" t="s">
        <v>140</v>
      </c>
    </row>
    <row r="17" spans="1:20" ht="45.75">
      <c r="A17" s="116"/>
      <c r="B17" s="114" t="str">
        <f>"VF8-"&amp;O17&amp;"-"&amp;P17</f>
        <v>VF8-Dongmo&amp;khoangchua-0002</v>
      </c>
      <c r="C17" s="114" t="str">
        <f>"["&amp;B17&amp;"] Verify Vivi: "&amp;Q19</f>
        <v>[VF8-Dongmo&amp;khoangchua-0002] Verify Vivi: Hệ thống khóa trung tâm cho phép người ngồi trong xe thực hiện thao tác gì?</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'Hệ thống khóa trung tâm cho phép người ngồi trong xe thực hiện thao tác gì?'
- Step 4: Listen Vivi respond
</v>
      </c>
      <c r="F17" s="110" t="str">
        <f t="shared" ref="F17" si="3">"
Expectations:
1. Vivi wake up
2. "&amp;Q19&amp;"
3. Vivi respond
"</f>
        <v xml:space="preserve">
Expectations:
1. Vivi wake up
2. Hệ thống khóa trung tâm cho phép người ngồi trong xe thực hiện thao tác gì?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138</v>
      </c>
      <c r="P17" s="113" t="str">
        <f>IF(COUNTA(P$13:$P16)&gt;999,COUNTA(P$13:$P16),IF(COUNTA(P$13:$P16)&gt;99,"0"&amp;COUNTA(P$13:$P16),IF(COUNTA(P$13:$P16)&gt;9,"00"&amp;COUNTA(P$13:$P16),"000"&amp;COUNTA(P$13:$P16))))</f>
        <v>0002</v>
      </c>
      <c r="Q17" s="35" t="s">
        <v>54</v>
      </c>
      <c r="R17" s="63"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63" t="s">
        <v>141</v>
      </c>
      <c r="S18" s="36"/>
      <c r="T18" s="36"/>
    </row>
    <row r="19" spans="1:20" ht="68.25" customHeight="1">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19" s="30" t="s">
        <v>60</v>
      </c>
      <c r="L19" s="32" t="s">
        <v>61</v>
      </c>
      <c r="M19" s="37" t="s">
        <v>62</v>
      </c>
      <c r="N19" s="34"/>
      <c r="O19" s="112"/>
      <c r="P19" s="113"/>
      <c r="Q19" s="35" t="str">
        <f t="shared" ref="Q19" si="5">R19</f>
        <v>Hệ thống khóa trung tâm cho phép người ngồi trong xe thực hiện thao tác gì?</v>
      </c>
      <c r="R19" s="63" t="s">
        <v>142</v>
      </c>
      <c r="S19" s="50"/>
      <c r="T19" s="48" t="s">
        <v>140</v>
      </c>
    </row>
    <row r="20" spans="1:20" ht="45.75">
      <c r="A20" s="116"/>
      <c r="B20" s="114" t="str">
        <f>"VF8-"&amp;O20&amp;"-"&amp;P20</f>
        <v>VF8-Dongmo&amp;khoangchua-0003</v>
      </c>
      <c r="C20" s="114" t="str">
        <f>"["&amp;B20&amp;"] Verify Vivi: "&amp;Q22</f>
        <v>[VF8-Dongmo&amp;khoangchua-0003] Verify Vivi: Có bao nhiêu phương thức để mở khóa trung tâm của xe?</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'Có bao nhiêu phương thức để mở khóa trung tâm của xe?'
- Step 4: Listen Vivi respond
</v>
      </c>
      <c r="F20" s="110" t="str">
        <f t="shared" ref="F20" si="6">"
Expectations:
1. Vivi wake up
2. "&amp;Q22&amp;"
3. Vivi respond
"</f>
        <v xml:space="preserve">
Expectations:
1. Vivi wake up
2. Có bao nhiêu phương thức để mở khóa trung tâm của xe?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138</v>
      </c>
      <c r="P20" s="113" t="str">
        <f>IF(COUNTA(P$13:$P19)&gt;999,COUNTA(P$13:$P19),IF(COUNTA(P$13:$P19)&gt;99,"0"&amp;COUNTA(P$13:$P19),IF(COUNTA(P$13:$P19)&gt;9,"00"&amp;COUNTA(P$13:$P19),"000"&amp;COUNTA(P$13:$P19))))</f>
        <v>0003</v>
      </c>
      <c r="Q20" s="35" t="s">
        <v>54</v>
      </c>
      <c r="R20" s="63"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63" t="s">
        <v>141</v>
      </c>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22" s="30" t="s">
        <v>60</v>
      </c>
      <c r="L22" s="32" t="s">
        <v>61</v>
      </c>
      <c r="M22" s="37" t="s">
        <v>62</v>
      </c>
      <c r="N22" s="34"/>
      <c r="O22" s="112"/>
      <c r="P22" s="113"/>
      <c r="Q22" s="35" t="str">
        <f t="shared" ref="Q22" si="8">R22</f>
        <v>Có bao nhiêu phương thức để mở khóa trung tâm của xe?</v>
      </c>
      <c r="R22" s="63" t="s">
        <v>143</v>
      </c>
      <c r="S22" s="50"/>
      <c r="T22" s="48" t="s">
        <v>140</v>
      </c>
    </row>
    <row r="23" spans="1:20" ht="45.75">
      <c r="A23" s="116"/>
      <c r="B23" s="114" t="str">
        <f>"VF8-"&amp;O23&amp;"-"&amp;P23</f>
        <v>VF8-Dongmo&amp;khoangchua-0004</v>
      </c>
      <c r="C23" s="114" t="str">
        <f>"["&amp;B23&amp;"] Verify Vivi: "&amp;Q25</f>
        <v>[VF8-Dongmo&amp;khoangchua-0004] Verify Vivi: Tính năng Mở khóa thụ động yêu cầu chìa khóa điều khiển từ xa nằm trong phạm vi bao nhiêu mét?</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'Tính năng Mở khóa thụ động yêu cầu chìa khóa điều khiển từ xa nằm trong phạm vi bao nhiêu mét?'
- Step 4: Listen Vivi respond
</v>
      </c>
      <c r="F23" s="110" t="str">
        <f t="shared" ref="F23" si="9">"
Expectations:
1. Vivi wake up
2. "&amp;Q25&amp;"
3. Vivi respond
"</f>
        <v xml:space="preserve">
Expectations:
1. Vivi wake up
2. Tính năng Mở khóa thụ động yêu cầu chìa khóa điều khiển từ xa nằm trong phạm vi bao nhiêu mét?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138</v>
      </c>
      <c r="P23" s="113" t="str">
        <f>IF(COUNTA(P$13:$P22)&gt;999,COUNTA(P$13:$P22),IF(COUNTA(P$13:$P22)&gt;99,"0"&amp;COUNTA(P$13:$P22),IF(COUNTA(P$13:$P22)&gt;9,"00"&amp;COUNTA(P$13:$P22),"000"&amp;COUNTA(P$13:$P22))))</f>
        <v>0004</v>
      </c>
      <c r="Q23" s="35" t="s">
        <v>54</v>
      </c>
      <c r="R23" s="63"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63" t="s">
        <v>141</v>
      </c>
      <c r="S24" s="36"/>
      <c r="T24" s="36"/>
    </row>
    <row r="25" spans="1:20" ht="85.5" customHeight="1">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25" s="30" t="s">
        <v>60</v>
      </c>
      <c r="L25" s="32" t="s">
        <v>61</v>
      </c>
      <c r="M25" s="37" t="s">
        <v>62</v>
      </c>
      <c r="N25" s="34"/>
      <c r="O25" s="112"/>
      <c r="P25" s="113"/>
      <c r="Q25" s="35" t="str">
        <f t="shared" ref="Q25" si="11">R25</f>
        <v>Tính năng Mở khóa thụ động yêu cầu chìa khóa điều khiển từ xa nằm trong phạm vi bao nhiêu mét?</v>
      </c>
      <c r="R25" s="63" t="s">
        <v>144</v>
      </c>
      <c r="S25" s="50"/>
      <c r="T25" s="48" t="s">
        <v>140</v>
      </c>
    </row>
    <row r="26" spans="1:20" ht="45.75">
      <c r="A26" s="116"/>
      <c r="B26" s="114" t="str">
        <f>"VF8-"&amp;O26&amp;"-"&amp;P26</f>
        <v>VF8-Dongmo&amp;khoangchua-0005</v>
      </c>
      <c r="C26" s="114" t="str">
        <f>"["&amp;B26&amp;"] Verify Vivi: "&amp;Q28</f>
        <v>[VF8-Dongmo&amp;khoangchua-0005] Verify Vivi: Nút khóa trung tâm được bố trí ở đâu?</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'Nút khóa trung tâm được bố trí ở đâu?'
- Step 4: Listen Vivi respond
</v>
      </c>
      <c r="F26" s="110" t="str">
        <f t="shared" ref="F26" si="12">"
Expectations:
1. Vivi wake up
2. "&amp;Q28&amp;"
3. Vivi respond
"</f>
        <v xml:space="preserve">
Expectations:
1. Vivi wake up
2. Nút khóa trung tâm được bố trí ở đâu?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138</v>
      </c>
      <c r="P26" s="113" t="str">
        <f>IF(COUNTA(P$13:$P25)&gt;999,COUNTA(P$13:$P25),IF(COUNTA(P$13:$P25)&gt;99,"0"&amp;COUNTA(P$13:$P25),IF(COUNTA(P$13:$P25)&gt;9,"00"&amp;COUNTA(P$13:$P25),"000"&amp;COUNTA(P$13:$P25))))</f>
        <v>0005</v>
      </c>
      <c r="Q26" s="35" t="s">
        <v>54</v>
      </c>
      <c r="R26" s="63"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63" t="s">
        <v>141</v>
      </c>
      <c r="S27" s="36"/>
      <c r="T27" s="36"/>
    </row>
    <row r="28" spans="1:20" ht="62.2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28" s="30" t="s">
        <v>60</v>
      </c>
      <c r="L28" s="32" t="s">
        <v>61</v>
      </c>
      <c r="M28" s="37" t="s">
        <v>62</v>
      </c>
      <c r="N28" s="34"/>
      <c r="O28" s="112"/>
      <c r="P28" s="113"/>
      <c r="Q28" s="35" t="str">
        <f t="shared" ref="Q28" si="14">R28</f>
        <v>Nút khóa trung tâm được bố trí ở đâu?</v>
      </c>
      <c r="R28" s="63" t="s">
        <v>145</v>
      </c>
      <c r="S28" s="51"/>
      <c r="T28" s="48" t="s">
        <v>140</v>
      </c>
    </row>
    <row r="29" spans="1:20" ht="45.75">
      <c r="A29" s="116"/>
      <c r="B29" s="114" t="str">
        <f>"VF8-"&amp;O29&amp;"-"&amp;P29</f>
        <v>VF8-Dongmo&amp;khoangchua-0006</v>
      </c>
      <c r="C29" s="114" t="str">
        <f>"["&amp;B29&amp;"] Verify Vivi: "&amp;Q31</f>
        <v>[VF8-Dongmo&amp;khoangchua-0006] Verify Vivi: Đèn trên nút khóa trung tâm sáng để biểu thị trạng thái gì?</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'Đèn trên nút khóa trung tâm sáng để biểu thị trạng thái gì?'
- Step 4: Listen Vivi respond
</v>
      </c>
      <c r="F29" s="110" t="str">
        <f t="shared" ref="F29" si="15">"
Expectations:
1. Vivi wake up
2. "&amp;Q31&amp;"
3. Vivi respond
"</f>
        <v xml:space="preserve">
Expectations:
1. Vivi wake up
2. Đèn trên nút khóa trung tâm sáng để biểu thị trạng thái gì?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138</v>
      </c>
      <c r="P29" s="113" t="str">
        <f>IF(COUNTA(P$13:$P28)&gt;999,COUNTA(P$13:$P28),IF(COUNTA(P$13:$P28)&gt;99,"0"&amp;COUNTA(P$13:$P28),IF(COUNTA(P$13:$P28)&gt;9,"00"&amp;COUNTA(P$13:$P28),"000"&amp;COUNTA(P$13:$P28))))</f>
        <v>0006</v>
      </c>
      <c r="Q29" s="35" t="s">
        <v>54</v>
      </c>
      <c r="R29" s="63"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63"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31" s="30" t="s">
        <v>60</v>
      </c>
      <c r="L31" s="32" t="s">
        <v>61</v>
      </c>
      <c r="M31" s="37" t="s">
        <v>62</v>
      </c>
      <c r="N31" s="34"/>
      <c r="O31" s="112"/>
      <c r="P31" s="113"/>
      <c r="Q31" s="35" t="str">
        <f t="shared" ref="Q31" si="17">R31</f>
        <v>Đèn trên nút khóa trung tâm sáng để biểu thị trạng thái gì?</v>
      </c>
      <c r="R31" s="63" t="s">
        <v>146</v>
      </c>
      <c r="S31" s="51"/>
      <c r="T31" s="48" t="s">
        <v>140</v>
      </c>
    </row>
    <row r="32" spans="1:20" ht="45.75">
      <c r="A32" s="116"/>
      <c r="B32" s="114" t="str">
        <f>"VF8-"&amp;O32&amp;"-"&amp;P32</f>
        <v>VF8-Dongmo&amp;khoangchua-0007</v>
      </c>
      <c r="C32" s="114" t="str">
        <f>"["&amp;B32&amp;"] Verify Vivi: "&amp;Q34</f>
        <v>[VF8-Dongmo&amp;khoangchua-0007] Verify Vivi: Khi có trẻ em trên xe, nên sử dụng hệ thống khóa trung tâm để làm gì?</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'Khi có trẻ em trên xe, nên sử dụng hệ thống khóa trung tâm để làm gì?'
- Step 4: Listen Vivi respond
</v>
      </c>
      <c r="F32" s="110" t="str">
        <f t="shared" ref="F32" si="18">"
Expectations:
1. Vivi wake up
2. "&amp;Q34&amp;"
3. Vivi respond
"</f>
        <v xml:space="preserve">
Expectations:
1. Vivi wake up
2. Khi có trẻ em trên xe, nên sử dụng hệ thống khóa trung tâm để làm gì?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138</v>
      </c>
      <c r="P32" s="113" t="str">
        <f>IF(COUNTA(P$13:$P31)&gt;999,COUNTA(P$13:$P31),IF(COUNTA(P$13:$P31)&gt;99,"0"&amp;COUNTA(P$13:$P31),IF(COUNTA(P$13:$P31)&gt;9,"00"&amp;COUNTA(P$13:$P31),"000"&amp;COUNTA(P$13:$P31))))</f>
        <v>0007</v>
      </c>
      <c r="Q32" s="35" t="s">
        <v>54</v>
      </c>
      <c r="R32" s="63"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63" t="s">
        <v>141</v>
      </c>
      <c r="S33" s="52"/>
      <c r="T33" s="36"/>
    </row>
    <row r="34" spans="1:20" ht="68.25" customHeight="1">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34" s="30" t="s">
        <v>60</v>
      </c>
      <c r="L34" s="32" t="s">
        <v>61</v>
      </c>
      <c r="M34" s="37" t="s">
        <v>62</v>
      </c>
      <c r="N34" s="34"/>
      <c r="O34" s="112"/>
      <c r="P34" s="113"/>
      <c r="Q34" s="35" t="str">
        <f t="shared" ref="Q34" si="20">R34</f>
        <v>Khi có trẻ em trên xe, nên sử dụng hệ thống khóa trung tâm để làm gì?</v>
      </c>
      <c r="R34" s="63" t="s">
        <v>147</v>
      </c>
      <c r="S34" s="51"/>
      <c r="T34" s="48" t="s">
        <v>140</v>
      </c>
    </row>
    <row r="35" spans="1:20" ht="45.75">
      <c r="A35" s="116"/>
      <c r="B35" s="114" t="str">
        <f>"VF8-"&amp;O35&amp;"-"&amp;P35</f>
        <v>VF8-Dongmo&amp;khoangchua-0008</v>
      </c>
      <c r="C35" s="114" t="str">
        <f>"["&amp;B35&amp;"] Verify Vivi: "&amp;Q37</f>
        <v>[VF8-Dongmo&amp;khoangchua-0008] Verify Vivi: Việc khóa cửa bằng hệ thống khóa trung tâm giúp ngăn trẻ em thực hiện hành động nào?</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'Việc khóa cửa bằng hệ thống khóa trung tâm giúp ngăn trẻ em thực hiện hành động nào?'
- Step 4: Listen Vivi respond
</v>
      </c>
      <c r="F35" s="110" t="str">
        <f t="shared" ref="F35" si="21">"
Expectations:
1. Vivi wake up
2. "&amp;Q37&amp;"
3. Vivi respond
"</f>
        <v xml:space="preserve">
Expectations:
1. Vivi wake up
2. Việc khóa cửa bằng hệ thống khóa trung tâm giúp ngăn trẻ em thực hiện hành động nào?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138</v>
      </c>
      <c r="P35" s="113" t="str">
        <f>IF(COUNTA(P$13:$P34)&gt;999,COUNTA(P$13:$P34),IF(COUNTA(P$13:$P34)&gt;99,"0"&amp;COUNTA(P$13:$P34),IF(COUNTA(P$13:$P34)&gt;9,"00"&amp;COUNTA(P$13:$P34),"000"&amp;COUNTA(P$13:$P34))))</f>
        <v>0008</v>
      </c>
      <c r="Q35" s="35" t="s">
        <v>54</v>
      </c>
      <c r="R35" s="63"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63" t="s">
        <v>141</v>
      </c>
      <c r="S36" s="52"/>
      <c r="T36" s="36"/>
    </row>
    <row r="37" spans="1:20" ht="68.2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37" s="30" t="s">
        <v>60</v>
      </c>
      <c r="L37" s="32" t="s">
        <v>61</v>
      </c>
      <c r="M37" s="37" t="s">
        <v>62</v>
      </c>
      <c r="N37" s="34"/>
      <c r="O37" s="112"/>
      <c r="P37" s="113"/>
      <c r="Q37" s="35" t="str">
        <f t="shared" ref="Q37" si="23">R37</f>
        <v>Việc khóa cửa bằng hệ thống khóa trung tâm giúp ngăn trẻ em thực hiện hành động nào?</v>
      </c>
      <c r="R37" s="63" t="s">
        <v>148</v>
      </c>
      <c r="S37" s="51"/>
      <c r="T37" s="48" t="s">
        <v>140</v>
      </c>
    </row>
    <row r="38" spans="1:20" ht="45.75">
      <c r="A38" s="116"/>
      <c r="B38" s="114" t="str">
        <f>"VF8-"&amp;O38&amp;"-"&amp;P38</f>
        <v>VF8-Dongmo&amp;khoangchua-0009</v>
      </c>
      <c r="C38" s="114" t="str">
        <f>"["&amp;B38&amp;"] Verify Vivi: "&amp;Q40</f>
        <v>[VF8-Dongmo&amp;khoangchua-0009] Verify Vivi: Cần tránh thao tác gì để đảm bảo hệ thống khóa trung tâm hoạt động bình thường?</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'Cần tránh thao tác gì để đảm bảo hệ thống khóa trung tâm hoạt động bình thường?'
- Step 4: Listen Vivi respond
</v>
      </c>
      <c r="F38" s="110" t="str">
        <f t="shared" ref="F38" si="24">"
Expectations:
1. Vivi wake up
2. "&amp;Q40&amp;"
3. Vivi respond
"</f>
        <v xml:space="preserve">
Expectations:
1. Vivi wake up
2. Cần tránh thao tác gì để đảm bảo hệ thống khóa trung tâm hoạt động bình thường?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138</v>
      </c>
      <c r="P38" s="113" t="str">
        <f>IF(COUNTA(P$13:$P37)&gt;999,COUNTA(P$13:$P37),IF(COUNTA(P$13:$P37)&gt;99,"0"&amp;COUNTA(P$13:$P37),IF(COUNTA(P$13:$P37)&gt;9,"00"&amp;COUNTA(P$13:$P37),"000"&amp;COUNTA(P$13:$P37))))</f>
        <v>0009</v>
      </c>
      <c r="Q38" s="35" t="s">
        <v>54</v>
      </c>
      <c r="R38" s="63"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63" t="s">
        <v>141</v>
      </c>
      <c r="S39" s="52"/>
      <c r="T39" s="36"/>
    </row>
    <row r="40" spans="1:20" ht="68.25" customHeight="1">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40" s="30" t="s">
        <v>60</v>
      </c>
      <c r="L40" s="32" t="s">
        <v>61</v>
      </c>
      <c r="M40" s="37" t="s">
        <v>62</v>
      </c>
      <c r="N40" s="34"/>
      <c r="O40" s="112"/>
      <c r="P40" s="113"/>
      <c r="Q40" s="35" t="str">
        <f t="shared" ref="Q40" si="26">R40</f>
        <v>Cần tránh thao tác gì để đảm bảo hệ thống khóa trung tâm hoạt động bình thường?</v>
      </c>
      <c r="R40" s="63" t="s">
        <v>149</v>
      </c>
      <c r="S40" s="51"/>
      <c r="T40" s="48" t="s">
        <v>140</v>
      </c>
    </row>
    <row r="41" spans="1:20" ht="45.75">
      <c r="A41" s="116"/>
      <c r="B41" s="114" t="str">
        <f>"VF8-"&amp;O41&amp;"-"&amp;P41</f>
        <v>VF8-Dongmo&amp;khoangchua-0010</v>
      </c>
      <c r="C41" s="114" t="str">
        <f>"["&amp;B41&amp;"] Verify Vivi: "&amp;Q43</f>
        <v>[VF8-Dongmo&amp;khoangchua-0010] Verify Vivi: Xe được trang bị tính năng tự động khóa cửa nào?</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'Xe được trang bị tính năng tự động khóa cửa nào?'
- Step 4: Listen Vivi respond
</v>
      </c>
      <c r="F41" s="110" t="str">
        <f t="shared" ref="F41" si="27">"
Expectations:
1. Vivi wake up
2. "&amp;Q43&amp;"
3. Vivi respond
"</f>
        <v xml:space="preserve">
Expectations:
1. Vivi wake up
2. Xe được trang bị tính năng tự động khóa cửa nào?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138</v>
      </c>
      <c r="P41" s="113" t="str">
        <f>IF(COUNTA(P$13:$P40)&gt;999,COUNTA(P$13:$P40),IF(COUNTA(P$13:$P40)&gt;99,"0"&amp;COUNTA(P$13:$P40),IF(COUNTA(P$13:$P40)&gt;9,"00"&amp;COUNTA(P$13:$P40),"000"&amp;COUNTA(P$13:$P40))))</f>
        <v>0010</v>
      </c>
      <c r="Q41" s="35" t="s">
        <v>54</v>
      </c>
      <c r="R41" s="63"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63"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43" s="30" t="s">
        <v>60</v>
      </c>
      <c r="L43" s="32" t="s">
        <v>61</v>
      </c>
      <c r="M43" s="37" t="s">
        <v>62</v>
      </c>
      <c r="N43" s="34"/>
      <c r="O43" s="112"/>
      <c r="P43" s="113"/>
      <c r="Q43" s="35" t="str">
        <f t="shared" ref="Q43" si="29">R43</f>
        <v>Xe được trang bị tính năng tự động khóa cửa nào?</v>
      </c>
      <c r="R43" s="63" t="s">
        <v>150</v>
      </c>
      <c r="S43" s="51"/>
      <c r="T43" s="48" t="s">
        <v>140</v>
      </c>
    </row>
    <row r="44" spans="1:20" ht="45.75">
      <c r="A44" s="116"/>
      <c r="B44" s="114" t="str">
        <f>"VF8-"&amp;O44&amp;"-"&amp;P44</f>
        <v>VF8-Dongmo&amp;khoangchua-0011</v>
      </c>
      <c r="C44" s="114" t="str">
        <f>"["&amp;B44&amp;"] Verify Vivi: "&amp;Q46</f>
        <v>[VF8-Dongmo&amp;khoangchua-0011] Verify Vivi: Khi nào tất cả các cửa sẽ tự động khóa?</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'Khi nào tất cả các cửa sẽ tự động khóa?'
- Step 4: Listen Vivi respond
</v>
      </c>
      <c r="F44" s="110" t="str">
        <f t="shared" ref="F44" si="30">"
Expectations:
1. Vivi wake up
2. "&amp;Q46&amp;"
3. Vivi respond
"</f>
        <v xml:space="preserve">
Expectations:
1. Vivi wake up
2. Khi nào tất cả các cửa sẽ tự động khóa?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138</v>
      </c>
      <c r="P44" s="113" t="str">
        <f>IF(COUNTA(P$13:$P43)&gt;999,COUNTA(P$13:$P43),IF(COUNTA(P$13:$P43)&gt;99,"0"&amp;COUNTA(P$13:$P43),IF(COUNTA(P$13:$P43)&gt;9,"00"&amp;COUNTA(P$13:$P43),"000"&amp;COUNTA(P$13:$P43))))</f>
        <v>0011</v>
      </c>
      <c r="Q44" s="35" t="s">
        <v>54</v>
      </c>
      <c r="R44" s="63"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63" t="s">
        <v>141</v>
      </c>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46" s="30" t="s">
        <v>60</v>
      </c>
      <c r="L46" s="32" t="s">
        <v>61</v>
      </c>
      <c r="M46" s="37" t="s">
        <v>62</v>
      </c>
      <c r="N46" s="34"/>
      <c r="O46" s="112"/>
      <c r="P46" s="113"/>
      <c r="Q46" s="35" t="str">
        <f t="shared" ref="Q46" si="32">R46</f>
        <v>Khi nào tất cả các cửa sẽ tự động khóa?</v>
      </c>
      <c r="R46" s="63" t="s">
        <v>151</v>
      </c>
      <c r="S46" s="51"/>
      <c r="T46" s="48" t="s">
        <v>140</v>
      </c>
    </row>
    <row r="47" spans="1:20" ht="45.75">
      <c r="A47" s="116"/>
      <c r="B47" s="114" t="str">
        <f>"VF8-"&amp;O47&amp;"-"&amp;P47</f>
        <v>VF8-Dongmo&amp;khoangchua-0012</v>
      </c>
      <c r="C47" s="114" t="str">
        <f>"["&amp;B47&amp;"] Verify Vivi: "&amp;Q49</f>
        <v>[VF8-Dongmo&amp;khoangchua-0012] Verify Vivi: Có thể bật hoặc tắt tính năng tự động khóa cửa ở đâu?</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'Có thể bật hoặc tắt tính năng tự động khóa cửa ở đâu?'
- Step 4: Listen Vivi respond
</v>
      </c>
      <c r="F47" s="110" t="str">
        <f t="shared" ref="F47" si="33">"
Expectations:
1. Vivi wake up
2. "&amp;Q49&amp;"
3. Vivi respond
"</f>
        <v xml:space="preserve">
Expectations:
1. Vivi wake up
2. Có thể bật hoặc tắt tính năng tự động khóa cửa ở đâu?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138</v>
      </c>
      <c r="P47" s="113" t="str">
        <f>IF(COUNTA(P$13:$P46)&gt;999,COUNTA(P$13:$P46),IF(COUNTA(P$13:$P46)&gt;99,"0"&amp;COUNTA(P$13:$P46),IF(COUNTA(P$13:$P46)&gt;9,"00"&amp;COUNTA(P$13:$P46),"000"&amp;COUNTA(P$13:$P46))))</f>
        <v>0012</v>
      </c>
      <c r="Q47" s="35" t="s">
        <v>54</v>
      </c>
      <c r="R47" s="63"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63" t="s">
        <v>141</v>
      </c>
      <c r="S48" s="52"/>
      <c r="T48" s="36"/>
    </row>
    <row r="49" spans="1:20" ht="62.2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49" s="30" t="s">
        <v>60</v>
      </c>
      <c r="L49" s="32" t="s">
        <v>61</v>
      </c>
      <c r="M49" s="37" t="s">
        <v>62</v>
      </c>
      <c r="N49" s="34"/>
      <c r="O49" s="112"/>
      <c r="P49" s="113"/>
      <c r="Q49" s="35" t="str">
        <f t="shared" ref="Q49" si="35">R49</f>
        <v>Có thể bật hoặc tắt tính năng tự động khóa cửa ở đâu?</v>
      </c>
      <c r="R49" s="63" t="s">
        <v>152</v>
      </c>
      <c r="S49" s="51"/>
      <c r="T49" s="48" t="s">
        <v>140</v>
      </c>
    </row>
    <row r="50" spans="1:20" ht="45.75">
      <c r="A50" s="116"/>
      <c r="B50" s="114" t="str">
        <f>"VF8-"&amp;O50&amp;"-"&amp;P50</f>
        <v>VF8-Dongmo&amp;khoangchua-0013</v>
      </c>
      <c r="C50" s="114" t="str">
        <f>"["&amp;B50&amp;"] Verify Vivi: "&amp;Q52</f>
        <v>[VF8-Dongmo&amp;khoangchua-0013] Verify Vivi: Có thể thiết lập tốc độ tự động khóa cửa ở đâu?</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'Có thể thiết lập tốc độ tự động khóa cửa ở đâu?'
- Step 4: Listen Vivi respond
</v>
      </c>
      <c r="F50" s="110" t="str">
        <f t="shared" ref="F50" si="36">"
Expectations:
1. Vivi wake up
2. "&amp;Q52&amp;"
3. Vivi respond
"</f>
        <v xml:space="preserve">
Expectations:
1. Vivi wake up
2. Có thể thiết lập tốc độ tự động khóa cửa ở đâu?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138</v>
      </c>
      <c r="P50" s="113" t="str">
        <f>IF(COUNTA(P$13:$P49)&gt;999,COUNTA(P$13:$P49),IF(COUNTA(P$13:$P49)&gt;99,"0"&amp;COUNTA(P$13:$P49),IF(COUNTA(P$13:$P49)&gt;9,"00"&amp;COUNTA(P$13:$P49),"000"&amp;COUNTA(P$13:$P49))))</f>
        <v>0013</v>
      </c>
      <c r="Q50" s="35" t="s">
        <v>54</v>
      </c>
      <c r="R50" s="63"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63" t="s">
        <v>141</v>
      </c>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52" s="30" t="s">
        <v>60</v>
      </c>
      <c r="L52" s="32" t="s">
        <v>61</v>
      </c>
      <c r="M52" s="37" t="s">
        <v>62</v>
      </c>
      <c r="N52" s="34"/>
      <c r="O52" s="112"/>
      <c r="P52" s="113"/>
      <c r="Q52" s="35" t="str">
        <f t="shared" ref="Q52" si="38">R52</f>
        <v>Có thể thiết lập tốc độ tự động khóa cửa ở đâu?</v>
      </c>
      <c r="R52" s="63" t="s">
        <v>153</v>
      </c>
      <c r="S52" s="51"/>
      <c r="T52" s="48" t="s">
        <v>140</v>
      </c>
    </row>
    <row r="53" spans="1:20" ht="45.75">
      <c r="A53" s="116"/>
      <c r="B53" s="114" t="str">
        <f>"VF8-"&amp;O53&amp;"-"&amp;P53</f>
        <v>VF8-Dongmo&amp;khoangchua-0014</v>
      </c>
      <c r="C53" s="114" t="str">
        <f>"["&amp;B53&amp;"] Verify Vivi: "&amp;Q55</f>
        <v>[VF8-Dongmo&amp;khoangchua-0014] Verify Vivi: Khi xảy ra va chạm nghiêm trọng, các cửa sẽ thực hiện thao tác gì?</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'Khi xảy ra va chạm nghiêm trọng, các cửa sẽ thực hiện thao tác gì?'
- Step 4: Listen Vivi respond
</v>
      </c>
      <c r="F53" s="110" t="str">
        <f t="shared" ref="F53" si="39">"
Expectations:
1. Vivi wake up
2. "&amp;Q55&amp;"
3. Vivi respond
"</f>
        <v xml:space="preserve">
Expectations:
1. Vivi wake up
2. Khi xảy ra va chạm nghiêm trọng, các cửa sẽ thực hiện thao tác gì?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138</v>
      </c>
      <c r="P53" s="113" t="str">
        <f>IF(COUNTA(P$13:$P52)&gt;999,COUNTA(P$13:$P52),IF(COUNTA(P$13:$P52)&gt;99,"0"&amp;COUNTA(P$13:$P52),IF(COUNTA(P$13:$P52)&gt;9,"00"&amp;COUNTA(P$13:$P52),"000"&amp;COUNTA(P$13:$P52))))</f>
        <v>0014</v>
      </c>
      <c r="Q53" s="35" t="s">
        <v>54</v>
      </c>
      <c r="R53" s="63"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63" t="s">
        <v>141</v>
      </c>
      <c r="S54" s="52"/>
      <c r="T54" s="36"/>
    </row>
    <row r="55" spans="1:20" ht="68.25" customHeight="1">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55" s="30" t="s">
        <v>60</v>
      </c>
      <c r="L55" s="32" t="s">
        <v>61</v>
      </c>
      <c r="M55" s="37" t="s">
        <v>62</v>
      </c>
      <c r="N55" s="34"/>
      <c r="O55" s="112"/>
      <c r="P55" s="113"/>
      <c r="Q55" s="35" t="str">
        <f t="shared" ref="Q55" si="41">R55</f>
        <v>Khi xảy ra va chạm nghiêm trọng, các cửa sẽ thực hiện thao tác gì?</v>
      </c>
      <c r="R55" s="63" t="s">
        <v>154</v>
      </c>
      <c r="S55" s="51"/>
      <c r="T55" s="48" t="s">
        <v>140</v>
      </c>
    </row>
    <row r="56" spans="1:20" ht="45.75">
      <c r="A56" s="116"/>
      <c r="B56" s="114" t="str">
        <f>"VF8-"&amp;O56&amp;"-"&amp;P56</f>
        <v>VF8-Dongmo&amp;khoangchua-0015</v>
      </c>
      <c r="C56" s="114" t="str">
        <f>"["&amp;B56&amp;"] Verify Vivi: "&amp;Q58</f>
        <v>[VF8-Dongmo&amp;khoangchua-0015] Verify Vivi: Điều kiện nào để tính năng mở khóa khi va chạm hoạt động?</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'Điều kiện nào để tính năng mở khóa khi va chạm hoạt động?'
- Step 4: Listen Vivi respond
</v>
      </c>
      <c r="F56" s="110" t="str">
        <f t="shared" ref="F56" si="42">"
Expectations:
1. Vivi wake up
2. "&amp;Q58&amp;"
3. Vivi respond
"</f>
        <v xml:space="preserve">
Expectations:
1. Vivi wake up
2. Điều kiện nào để tính năng mở khóa khi va chạm hoạt động?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138</v>
      </c>
      <c r="P56" s="113" t="str">
        <f>IF(COUNTA(P$13:$P55)&gt;999,COUNTA(P$13:$P55),IF(COUNTA(P$13:$P55)&gt;99,"0"&amp;COUNTA(P$13:$P55),IF(COUNTA(P$13:$P55)&gt;9,"00"&amp;COUNTA(P$13:$P55),"000"&amp;COUNTA(P$13:$P55))))</f>
        <v>0015</v>
      </c>
      <c r="Q56" s="35" t="s">
        <v>54</v>
      </c>
      <c r="R56" s="63"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63"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58" s="30" t="s">
        <v>60</v>
      </c>
      <c r="L58" s="32" t="s">
        <v>61</v>
      </c>
      <c r="M58" s="37" t="s">
        <v>62</v>
      </c>
      <c r="N58" s="34"/>
      <c r="O58" s="112"/>
      <c r="P58" s="113"/>
      <c r="Q58" s="35" t="str">
        <f t="shared" ref="Q58" si="44">R58</f>
        <v>Điều kiện nào để tính năng mở khóa khi va chạm hoạt động?</v>
      </c>
      <c r="R58" s="63" t="s">
        <v>155</v>
      </c>
      <c r="S58" s="51"/>
      <c r="T58" s="48" t="s">
        <v>140</v>
      </c>
    </row>
    <row r="59" spans="1:20" ht="45.75">
      <c r="A59" s="116"/>
      <c r="B59" s="114" t="str">
        <f>"VF8-"&amp;O59&amp;"-"&amp;P59</f>
        <v>VF8-Dongmo&amp;khoangchua-0016</v>
      </c>
      <c r="C59" s="114" t="str">
        <f>"["&amp;B59&amp;"] Verify Vivi: "&amp;Q61</f>
        <v>[VF8-Dongmo&amp;khoangchua-0016] Verify Vivi: Mục đích của việc tự động mở khóa khi va chạm là gì?</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'Mục đích của việc tự động mở khóa khi va chạm là gì?'
- Step 4: Listen Vivi respond
</v>
      </c>
      <c r="F59" s="110" t="str">
        <f t="shared" ref="F59" si="45">"
Expectations:
1. Vivi wake up
2. "&amp;Q61&amp;"
3. Vivi respond
"</f>
        <v xml:space="preserve">
Expectations:
1. Vivi wake up
2. Mục đích của việc tự động mở khóa khi va chạm là gì?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138</v>
      </c>
      <c r="P59" s="113" t="str">
        <f>IF(COUNTA(P$13:$P58)&gt;999,COUNTA(P$13:$P58),IF(COUNTA(P$13:$P58)&gt;99,"0"&amp;COUNTA(P$13:$P58),IF(COUNTA(P$13:$P58)&gt;9,"00"&amp;COUNTA(P$13:$P58),"000"&amp;COUNTA(P$13:$P58))))</f>
        <v>0016</v>
      </c>
      <c r="Q59" s="35" t="s">
        <v>54</v>
      </c>
      <c r="R59" s="63"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63" t="s">
        <v>141</v>
      </c>
      <c r="S60" s="52"/>
      <c r="T60" s="36"/>
    </row>
    <row r="61" spans="1:20" ht="62.2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61" s="30" t="s">
        <v>60</v>
      </c>
      <c r="L61" s="32" t="s">
        <v>61</v>
      </c>
      <c r="M61" s="37" t="s">
        <v>62</v>
      </c>
      <c r="N61" s="34"/>
      <c r="O61" s="112"/>
      <c r="P61" s="113"/>
      <c r="Q61" s="35" t="str">
        <f t="shared" ref="Q61" si="47">R61</f>
        <v>Mục đích của việc tự động mở khóa khi va chạm là gì?</v>
      </c>
      <c r="R61" s="63" t="s">
        <v>156</v>
      </c>
      <c r="S61" s="51"/>
      <c r="T61" s="48" t="s">
        <v>140</v>
      </c>
    </row>
    <row r="62" spans="1:20" ht="45.75">
      <c r="A62" s="116"/>
      <c r="B62" s="114" t="str">
        <f>"VF8-"&amp;O62&amp;"-"&amp;P62</f>
        <v>VF8-Dongmo&amp;khoangchua-0017</v>
      </c>
      <c r="C62" s="114" t="str">
        <f>"["&amp;B62&amp;"] Verify Vivi: "&amp;Q64</f>
        <v>[VF8-Dongmo&amp;khoangchua-0017] Verify Vivi: Tính năng tự động khóa lại hoạt động khi nào?</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'Tính năng tự động khóa lại hoạt động khi nào?'
- Step 4: Listen Vivi respond
</v>
      </c>
      <c r="F62" s="110" t="str">
        <f t="shared" ref="F62" si="48">"
Expectations:
1. Vivi wake up
2. "&amp;Q64&amp;"
3. Vivi respond
"</f>
        <v xml:space="preserve">
Expectations:
1. Vivi wake up
2. Tính năng tự động khóa lại hoạt động khi nào?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138</v>
      </c>
      <c r="P62" s="113" t="str">
        <f>IF(COUNTA(P$13:$P61)&gt;999,COUNTA(P$13:$P61),IF(COUNTA(P$13:$P61)&gt;99,"0"&amp;COUNTA(P$13:$P61),IF(COUNTA(P$13:$P61)&gt;9,"00"&amp;COUNTA(P$13:$P61),"000"&amp;COUNTA(P$13:$P61))))</f>
        <v>0017</v>
      </c>
      <c r="Q62" s="35" t="s">
        <v>54</v>
      </c>
      <c r="R62" s="63"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63" t="s">
        <v>141</v>
      </c>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64" s="30" t="s">
        <v>60</v>
      </c>
      <c r="L64" s="32" t="s">
        <v>61</v>
      </c>
      <c r="M64" s="37" t="s">
        <v>62</v>
      </c>
      <c r="N64" s="34"/>
      <c r="O64" s="112"/>
      <c r="P64" s="113"/>
      <c r="Q64" s="35" t="str">
        <f t="shared" ref="Q64" si="50">R64</f>
        <v>Tính năng tự động khóa lại hoạt động khi nào?</v>
      </c>
      <c r="R64" s="63" t="s">
        <v>157</v>
      </c>
      <c r="S64" s="51"/>
      <c r="T64" s="48" t="s">
        <v>140</v>
      </c>
    </row>
    <row r="65" spans="1:20" ht="45.75">
      <c r="A65" s="116"/>
      <c r="B65" s="114" t="str">
        <f>"VF8-"&amp;O65&amp;"-"&amp;P65</f>
        <v>VF8-Dongmo&amp;khoangchua-0018</v>
      </c>
      <c r="C65" s="114" t="str">
        <f>"["&amp;B65&amp;"] Verify Vivi: "&amp;Q67</f>
        <v>[VF8-Dongmo&amp;khoangchua-0018] Verify Vivi: Những phương thức mở khóa nào có thể kích hoạt tính năng tự động khóa lại?</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'Những phương thức mở khóa nào có thể kích hoạt tính năng tự động khóa lại?'
- Step 4: Listen Vivi respond
</v>
      </c>
      <c r="F65" s="110" t="str">
        <f t="shared" ref="F65" si="51">"
Expectations:
1. Vivi wake up
2. "&amp;Q67&amp;"
3. Vivi respond
"</f>
        <v xml:space="preserve">
Expectations:
1. Vivi wake up
2. Những phương thức mở khóa nào có thể kích hoạt tính năng tự động khóa lại?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138</v>
      </c>
      <c r="P65" s="113" t="str">
        <f>IF(COUNTA(P$13:$P64)&gt;999,COUNTA(P$13:$P64),IF(COUNTA(P$13:$P64)&gt;99,"0"&amp;COUNTA(P$13:$P64),IF(COUNTA(P$13:$P64)&gt;9,"00"&amp;COUNTA(P$13:$P64),"000"&amp;COUNTA(P$13:$P64))))</f>
        <v>0018</v>
      </c>
      <c r="Q65" s="35" t="s">
        <v>54</v>
      </c>
      <c r="R65" s="63"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63" t="s">
        <v>141</v>
      </c>
      <c r="S66" s="52"/>
      <c r="T66" s="36"/>
    </row>
    <row r="67" spans="1:20" ht="68.25" customHeight="1">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67" s="30" t="s">
        <v>60</v>
      </c>
      <c r="L67" s="32" t="s">
        <v>61</v>
      </c>
      <c r="M67" s="37" t="s">
        <v>62</v>
      </c>
      <c r="N67" s="34"/>
      <c r="O67" s="112"/>
      <c r="P67" s="113"/>
      <c r="Q67" s="35" t="str">
        <f t="shared" ref="Q67" si="53">R67</f>
        <v>Những phương thức mở khóa nào có thể kích hoạt tính năng tự động khóa lại?</v>
      </c>
      <c r="R67" s="63" t="s">
        <v>158</v>
      </c>
      <c r="S67" s="51"/>
      <c r="T67" s="48" t="s">
        <v>140</v>
      </c>
    </row>
    <row r="68" spans="1:20" ht="45.75">
      <c r="A68" s="116"/>
      <c r="B68" s="114" t="str">
        <f>"VF8-"&amp;O68&amp;"-"&amp;P68</f>
        <v>VF8-Dongmo&amp;khoangchua-0019</v>
      </c>
      <c r="C68" s="114" t="str">
        <f>"["&amp;B68&amp;"] Verify Vivi: "&amp;Q70</f>
        <v>[VF8-Dongmo&amp;khoangchua-0019] Verify Vivi: Sau bao lâu xe sẽ tự động khóa lại nếu không có cửa nào được mở?</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'Sau bao lâu xe sẽ tự động khóa lại nếu không có cửa nào được mở?'
- Step 4: Listen Vivi respond
</v>
      </c>
      <c r="F68" s="110" t="str">
        <f t="shared" ref="F68" si="54">"
Expectations:
1. Vivi wake up
2. "&amp;Q70&amp;"
3. Vivi respond
"</f>
        <v xml:space="preserve">
Expectations:
1. Vivi wake up
2. Sau bao lâu xe sẽ tự động khóa lại nếu không có cửa nào được mở?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138</v>
      </c>
      <c r="P68" s="113" t="str">
        <f>IF(COUNTA(P$13:$P67)&gt;999,COUNTA(P$13:$P67),IF(COUNTA(P$13:$P67)&gt;99,"0"&amp;COUNTA(P$13:$P67),IF(COUNTA(P$13:$P67)&gt;9,"00"&amp;COUNTA(P$13:$P67),"000"&amp;COUNTA(P$13:$P67))))</f>
        <v>0019</v>
      </c>
      <c r="Q68" s="35" t="s">
        <v>54</v>
      </c>
      <c r="R68" s="63"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63" t="s">
        <v>141</v>
      </c>
      <c r="S69" s="52"/>
      <c r="T69" s="36"/>
    </row>
    <row r="70" spans="1:20" ht="68.25" customHeight="1">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70" s="30" t="s">
        <v>60</v>
      </c>
      <c r="L70" s="32" t="s">
        <v>61</v>
      </c>
      <c r="M70" s="37" t="s">
        <v>62</v>
      </c>
      <c r="N70" s="34"/>
      <c r="O70" s="112"/>
      <c r="P70" s="113"/>
      <c r="Q70" s="35" t="str">
        <f t="shared" ref="Q70" si="56">R70</f>
        <v>Sau bao lâu xe sẽ tự động khóa lại nếu không có cửa nào được mở?</v>
      </c>
      <c r="R70" s="63" t="s">
        <v>159</v>
      </c>
      <c r="S70" s="51"/>
      <c r="T70" s="48" t="s">
        <v>140</v>
      </c>
    </row>
    <row r="71" spans="1:20" ht="45.75">
      <c r="A71" s="116"/>
      <c r="B71" s="114" t="str">
        <f>"VF8-"&amp;O71&amp;"-"&amp;P71</f>
        <v>VF8-Dongmo&amp;khoangchua-0020</v>
      </c>
      <c r="C71" s="114" t="str">
        <f>"["&amp;B71&amp;"] Verify Vivi: "&amp;Q73</f>
        <v>[VF8-Dongmo&amp;khoangchua-0020] Verify Vivi: Khi tự động khóa lại, xe sẽ khóa những cửa nào?</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'Khi tự động khóa lại, xe sẽ khóa những cửa nào?'
- Step 4: Listen Vivi respond
</v>
      </c>
      <c r="F71" s="110" t="str">
        <f t="shared" ref="F71" si="57">"
Expectations:
1. Vivi wake up
2. "&amp;Q73&amp;"
3. Vivi respond
"</f>
        <v xml:space="preserve">
Expectations:
1. Vivi wake up
2. Khi tự động khóa lại, xe sẽ khóa những cửa nào?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138</v>
      </c>
      <c r="P71" s="113" t="str">
        <f>IF(COUNTA(P$13:$P70)&gt;999,COUNTA(P$13:$P70),IF(COUNTA(P$13:$P70)&gt;99,"0"&amp;COUNTA(P$13:$P70),IF(COUNTA(P$13:$P70)&gt;9,"00"&amp;COUNTA(P$13:$P70),"000"&amp;COUNTA(P$13:$P70))))</f>
        <v>0020</v>
      </c>
      <c r="Q71" s="35" t="s">
        <v>54</v>
      </c>
      <c r="R71" s="63"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63" t="s">
        <v>141</v>
      </c>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[New][EN][Exists][80][tổng quan về khóa trung tâm 
xe được trang bị hệ thống khóa trung tâm cho phép hành khách ngồi bên trong xe có thể điều khiển khóamở khóa toàn bộ các cửa việc khóa và mở khóa trung tâm của xe có thể được thực hiện bằng bất kỳ phương thức nào sau đây:
chìa khóa điều khiển từ xa 
tính năng mở khóa thụ động (đảm bảo chìa khóa điều khiển từ xa nằm trong phạm vi 1 mét tính từ cửa người lái hoặc cửa hành khách phía trước)
chìa khóa cơ
nút khóa trung tâm bên trong xe
tính năng khóa từ xa trên ứng dụng vinfast (nếu có)
nút khóa trung tâm bên trong xe
nút khóa trung tâm  được bố trí trên cửa phía người lái nút này sẽ sáng đèn để biểu thị xe đang ở trạng thái khóa
 cảnh báo
khi có trẻ em trên xe nên sử dụng hệ thống khóa trung tâm để khóa các cửa nhằm ngăn trẻ vô tình chạm vào lẫy mở cửa bên trong và làm mở cửa
thận trọng
để đảm bảo hệ thống khóa trung tâm hoạt động bình thường vui lòng tránh nhấn nút khóa trung tâm liên tiếp nhiều lần trong một khoảng thời gian ngắn
tính năng tự động khóa cửa theo tốc độ
xe được trang bị tính năng tự động khóa cửa cảm biến theo tốc độ khi tính năng này được kích hoạt tất cả các cửa sẽ tự động khóa lại khi tốc độ xe vượt quá ngưỡng tốc độ đã cài đặt
bạn có thể bậttắt tính năng tự động khóa cửa và thiết lập tốc độ khóa trên màn hình thông tin giải trí tham khảo &gt; cài đặt &gt; cài đặt xe
tính năng mở khóa khi va chạm
khi hệ thống khóa trung tâm đang ở trạng thái khóa nếu xảy ra va chạm nghiêm trọng các cửa sẽ tự động mở khóa để tạo điều kiện thuận lợi cho công tác cứu hộ và giúp hành khách nhanh chóng thoát ra ngoài xe
tính năng tự động khóa lại
nếu các cửa được mở khóa bằng chìa khóa điều khiển từ xa hoặc bằng nút bấm trên tay nắm cửa nhưng không có cửa nào được mở ra trong vòng 30 giây xe sẽ tự động khóa lại tất cả các cửa]</v>
      </c>
      <c r="K73" s="30" t="s">
        <v>60</v>
      </c>
      <c r="L73" s="32" t="s">
        <v>61</v>
      </c>
      <c r="M73" s="37" t="s">
        <v>62</v>
      </c>
      <c r="N73" s="34"/>
      <c r="O73" s="112"/>
      <c r="P73" s="113"/>
      <c r="Q73" s="35" t="str">
        <f t="shared" ref="Q73" si="59">R73</f>
        <v>Khi tự động khóa lại, xe sẽ khóa những cửa nào?</v>
      </c>
      <c r="R73" s="63" t="s">
        <v>160</v>
      </c>
      <c r="S73" s="51"/>
      <c r="T73" s="48" t="s">
        <v>140</v>
      </c>
    </row>
    <row r="74" spans="1:20" ht="45.75">
      <c r="B74" s="114" t="str">
        <f>"VF8-"&amp;O74&amp;"-"&amp;P74</f>
        <v>VF8-Dongmo&amp;khoangchua-0021</v>
      </c>
      <c r="C74" s="114" t="str">
        <f>"["&amp;B74&amp;"] Verify Vivi: "&amp;Q76</f>
        <v>[VF8-Dongmo&amp;khoangchua-0021] Verify Vivi: Chìa khóa điều khiển từ xa được ghép cặp với xe và sử dụng loại tín hiệu nào để thực hiện các chức năng của xe?</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'Chìa khóa điều khiển từ xa được ghép cặp với xe và sử dụng loại tín hiệu nào để thực hiện các chức năng của xe?'
- Step 4: Listen Vivi respond
</v>
      </c>
      <c r="F74" s="110" t="str">
        <f t="shared" ref="F74" si="60">"
Expectations:
1. Vivi wake up
2. "&amp;Q76&amp;"
3. Vivi respond
"</f>
        <v xml:space="preserve">
Expectations:
1. Vivi wake up
2. Chìa khóa điều khiển từ xa được ghép cặp với xe và sử dụng loại tín hiệu nào để thực hiện các chức năng của xe?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138</v>
      </c>
      <c r="P74" s="113" t="str">
        <f>IF(COUNTA(P$13:$P73)&gt;999,COUNTA(P$13:$P73),IF(COUNTA(P$13:$P73)&gt;99,"0"&amp;COUNTA(P$13:$P73),IF(COUNTA(P$13:$P73)&gt;9,"00"&amp;COUNTA(P$13:$P73),"000"&amp;COUNTA(P$13:$P73))))</f>
        <v>0021</v>
      </c>
      <c r="Q74" s="35" t="s">
        <v>54</v>
      </c>
      <c r="R74" s="63"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63" t="s">
        <v>141</v>
      </c>
      <c r="S75" s="52"/>
      <c r="T75" s="36"/>
    </row>
    <row r="76" spans="1:20" ht="9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76" s="30" t="s">
        <v>60</v>
      </c>
      <c r="L76" s="32" t="s">
        <v>61</v>
      </c>
      <c r="M76" s="37" t="s">
        <v>62</v>
      </c>
      <c r="N76" s="34"/>
      <c r="O76" s="112"/>
      <c r="P76" s="113"/>
      <c r="Q76" s="35" t="str">
        <f t="shared" ref="Q76" si="62">R76</f>
        <v>Chìa khóa điều khiển từ xa được ghép cặp với xe và sử dụng loại tín hiệu nào để thực hiện các chức năng của xe?</v>
      </c>
      <c r="R76" s="64" t="s">
        <v>161</v>
      </c>
      <c r="S76" s="51"/>
      <c r="T76" s="48" t="s">
        <v>162</v>
      </c>
    </row>
    <row r="77" spans="1:20" ht="45.75">
      <c r="B77" s="114" t="str">
        <f>"VF8-"&amp;O77&amp;"-"&amp;P77</f>
        <v>VF8-Dongmo&amp;khoangchua-0022</v>
      </c>
      <c r="C77" s="114" t="str">
        <f>"["&amp;B77&amp;"] Verify Vivi: "&amp;Q79</f>
        <v>[VF8-Dongmo&amp;khoangchua-0022] Verify Vivi: Chìa khóa điều khiển từ xa có thể thực hiện chức năng khóa/mở khóa nào của xe?</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'Chìa khóa điều khiển từ xa có thể thực hiện chức năng khóa/mở khóa nào của xe?'
- Step 4: Listen Vivi respond
</v>
      </c>
      <c r="F77" s="110" t="str">
        <f t="shared" ref="F77" si="63">"
Expectations:
1. Vivi wake up
2. "&amp;Q79&amp;"
3. Vivi respond
"</f>
        <v xml:space="preserve">
Expectations:
1. Vivi wake up
2. Chìa khóa điều khiển từ xa có thể thực hiện chức năng khóa/mở khóa nào của xe?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138</v>
      </c>
      <c r="P77" s="113" t="str">
        <f>IF(COUNTA(P$13:$P76)&gt;999,COUNTA(P$13:$P76),IF(COUNTA(P$13:$P76)&gt;99,"0"&amp;COUNTA(P$13:$P76),IF(COUNTA(P$13:$P76)&gt;9,"00"&amp;COUNTA(P$13:$P76),"000"&amp;COUNTA(P$13:$P76))))</f>
        <v>0022</v>
      </c>
      <c r="Q77" s="35" t="s">
        <v>54</v>
      </c>
      <c r="R77" s="65"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65" t="s">
        <v>141</v>
      </c>
      <c r="S78" s="36"/>
      <c r="T78" s="36"/>
    </row>
    <row r="79" spans="1:20" ht="73.5">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79" s="30" t="s">
        <v>60</v>
      </c>
      <c r="L79" s="32" t="s">
        <v>61</v>
      </c>
      <c r="M79" s="37" t="s">
        <v>62</v>
      </c>
      <c r="N79" s="34"/>
      <c r="O79" s="112"/>
      <c r="P79" s="113"/>
      <c r="Q79" s="35" t="str">
        <f t="shared" ref="Q79" si="65">R79</f>
        <v>Chìa khóa điều khiển từ xa có thể thực hiện chức năng khóa/mở khóa nào của xe?</v>
      </c>
      <c r="R79" s="65" t="s">
        <v>163</v>
      </c>
      <c r="S79" s="50"/>
      <c r="T79" s="48" t="s">
        <v>162</v>
      </c>
    </row>
    <row r="80" spans="1:20" ht="45.75">
      <c r="B80" s="114" t="str">
        <f>"VF8-"&amp;O80&amp;"-"&amp;P80</f>
        <v>VF8-Dongmo&amp;khoangchua-0023</v>
      </c>
      <c r="C80" s="114" t="str">
        <f>"["&amp;B80&amp;"] Verify Vivi: "&amp;Q82</f>
        <v>[VF8-Dongmo&amp;khoangchua-0023] Verify Vivi: Chìa khóa điều khiển từ xa có thể thực hiện chức năng nào liên quan đến tìm xe và báo động?</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'Chìa khóa điều khiển từ xa có thể thực hiện chức năng nào liên quan đến tìm xe và báo động?'
- Step 4: Listen Vivi respond
</v>
      </c>
      <c r="F80" s="110" t="str">
        <f t="shared" ref="F80" si="66">"
Expectations:
1. Vivi wake up
2. "&amp;Q82&amp;"
3. Vivi respond
"</f>
        <v xml:space="preserve">
Expectations:
1. Vivi wake up
2. Chìa khóa điều khiển từ xa có thể thực hiện chức năng nào liên quan đến tìm xe và báo động?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138</v>
      </c>
      <c r="P80" s="113" t="str">
        <f>IF(COUNTA(P$13:$P79)&gt;999,COUNTA(P$13:$P79),IF(COUNTA(P$13:$P79)&gt;99,"0"&amp;COUNTA(P$13:$P79),IF(COUNTA(P$13:$P79)&gt;9,"00"&amp;COUNTA(P$13:$P79),"000"&amp;COUNTA(P$13:$P79))))</f>
        <v>0023</v>
      </c>
      <c r="Q80" s="35" t="s">
        <v>54</v>
      </c>
      <c r="R80" s="65"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65" t="s">
        <v>141</v>
      </c>
      <c r="S81" s="36"/>
      <c r="T81" s="36"/>
    </row>
    <row r="82" spans="2:20" ht="92.25" customHeight="1">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82" s="30" t="s">
        <v>60</v>
      </c>
      <c r="L82" s="32" t="s">
        <v>61</v>
      </c>
      <c r="M82" s="37" t="s">
        <v>62</v>
      </c>
      <c r="N82" s="34"/>
      <c r="O82" s="112"/>
      <c r="P82" s="113"/>
      <c r="Q82" s="35" t="str">
        <f t="shared" ref="Q82" si="68">R82</f>
        <v>Chìa khóa điều khiển từ xa có thể thực hiện chức năng nào liên quan đến tìm xe và báo động?</v>
      </c>
      <c r="R82" s="65" t="s">
        <v>164</v>
      </c>
      <c r="S82" s="50"/>
      <c r="T82" s="48" t="s">
        <v>162</v>
      </c>
    </row>
    <row r="83" spans="2:20" ht="45.75">
      <c r="B83" s="114" t="str">
        <f>"VF8-"&amp;O83&amp;"-"&amp;P83</f>
        <v>VF8-Dongmo&amp;khoangchua-0024</v>
      </c>
      <c r="C83" s="114" t="str">
        <f>"["&amp;B83&amp;"] Verify Vivi: "&amp;Q85</f>
        <v>[VF8-Dongmo&amp;khoangchua-0024] Verify Vivi: Chìa khóa điều khiển từ xa có thể điều khiển chức năng nào của cửa sổ chỉnh điện?</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'Chìa khóa điều khiển từ xa có thể điều khiển chức năng nào của cửa sổ chỉnh điện?'
- Step 4: Listen Vivi respond
</v>
      </c>
      <c r="F83" s="110" t="str">
        <f t="shared" ref="F83" si="69">"
Expectations:
1. Vivi wake up
2. "&amp;Q85&amp;"
3. Vivi respond
"</f>
        <v xml:space="preserve">
Expectations:
1. Vivi wake up
2. Chìa khóa điều khiển từ xa có thể điều khiển chức năng nào của cửa sổ chỉnh điện?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138</v>
      </c>
      <c r="P83" s="113" t="str">
        <f>IF(COUNTA(P$13:$P82)&gt;999,COUNTA(P$13:$P82),IF(COUNTA(P$13:$P82)&gt;99,"0"&amp;COUNTA(P$13:$P82),IF(COUNTA(P$13:$P82)&gt;9,"00"&amp;COUNTA(P$13:$P82),"000"&amp;COUNTA(P$13:$P82))))</f>
        <v>0024</v>
      </c>
      <c r="Q83" s="35" t="s">
        <v>54</v>
      </c>
      <c r="R83" s="65"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65" t="s">
        <v>141</v>
      </c>
      <c r="S84" s="36"/>
      <c r="T84" s="36"/>
    </row>
    <row r="85" spans="2:20" ht="92.25" customHeight="1">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85" s="30" t="s">
        <v>60</v>
      </c>
      <c r="L85" s="32" t="s">
        <v>61</v>
      </c>
      <c r="M85" s="37" t="s">
        <v>62</v>
      </c>
      <c r="N85" s="34"/>
      <c r="O85" s="112"/>
      <c r="P85" s="113"/>
      <c r="Q85" s="35" t="str">
        <f t="shared" ref="Q85" si="71">R85</f>
        <v>Chìa khóa điều khiển từ xa có thể điều khiển chức năng nào của cửa sổ chỉnh điện?</v>
      </c>
      <c r="R85" s="65" t="s">
        <v>165</v>
      </c>
      <c r="S85" s="50"/>
      <c r="T85" s="48" t="s">
        <v>162</v>
      </c>
    </row>
    <row r="86" spans="2:20" ht="45.75">
      <c r="B86" s="114" t="str">
        <f>"VF8-"&amp;O86&amp;"-"&amp;P86</f>
        <v>VF8-Dongmo&amp;khoangchua-0025</v>
      </c>
      <c r="C86" s="114" t="str">
        <f>"["&amp;B86&amp;"] Verify Vivi: "&amp;Q88</f>
        <v>[VF8-Dongmo&amp;khoangchua-0025] Verify Vivi: Chìa khóa điều khiển từ xa có thể thực hiện chức năng nào đối với cửa hậu chỉnh điện?</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'Chìa khóa điều khiển từ xa có thể thực hiện chức năng nào đối với cửa hậu chỉnh điện?'
- Step 4: Listen Vivi respond
</v>
      </c>
      <c r="F86" s="110" t="str">
        <f t="shared" ref="F86" si="72">"
Expectations:
1. Vivi wake up
2. "&amp;Q88&amp;"
3. Vivi respond
"</f>
        <v xml:space="preserve">
Expectations:
1. Vivi wake up
2. Chìa khóa điều khiển từ xa có thể thực hiện chức năng nào đối với cửa hậu chỉnh điện?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138</v>
      </c>
      <c r="P86" s="113" t="str">
        <f>IF(COUNTA(P$13:$P85)&gt;999,COUNTA(P$13:$P85),IF(COUNTA(P$13:$P85)&gt;99,"0"&amp;COUNTA(P$13:$P85),IF(COUNTA(P$13:$P85)&gt;9,"00"&amp;COUNTA(P$13:$P85),"000"&amp;COUNTA(P$13:$P85))))</f>
        <v>0025</v>
      </c>
      <c r="Q86" s="35" t="s">
        <v>54</v>
      </c>
      <c r="R86" s="65"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65" t="s">
        <v>141</v>
      </c>
      <c r="S87" s="36"/>
      <c r="T87" s="36"/>
    </row>
    <row r="88" spans="2:20" ht="92.25" customHeight="1">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88" s="30" t="s">
        <v>60</v>
      </c>
      <c r="L88" s="32" t="s">
        <v>61</v>
      </c>
      <c r="M88" s="37" t="s">
        <v>62</v>
      </c>
      <c r="N88" s="34"/>
      <c r="O88" s="112"/>
      <c r="P88" s="113"/>
      <c r="Q88" s="35" t="str">
        <f t="shared" ref="Q88" si="74">R88</f>
        <v>Chìa khóa điều khiển từ xa có thể thực hiện chức năng nào đối với cửa hậu chỉnh điện?</v>
      </c>
      <c r="R88" s="65" t="s">
        <v>166</v>
      </c>
      <c r="S88" s="50"/>
      <c r="T88" s="48" t="s">
        <v>162</v>
      </c>
    </row>
    <row r="89" spans="2:20" ht="45.75">
      <c r="B89" s="114" t="str">
        <f>"VF8-"&amp;O89&amp;"-"&amp;P89</f>
        <v>VF8-Dongmo&amp;khoangchua-0026</v>
      </c>
      <c r="C89" s="114" t="str">
        <f>"["&amp;B89&amp;"] Verify Vivi: "&amp;Q91</f>
        <v>[VF8-Dongmo&amp;khoangchua-0026] Verify Vivi: Chìa khóa điều khiển từ xa có thể thực hiện chức năng nào liên quan đến việc vận hành xe?</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'Chìa khóa điều khiển từ xa có thể thực hiện chức năng nào liên quan đến việc vận hành xe?'
- Step 4: Listen Vivi respond
</v>
      </c>
      <c r="F89" s="110" t="str">
        <f t="shared" ref="F89" si="75">"
Expectations:
1. Vivi wake up
2. "&amp;Q91&amp;"
3. Vivi respond
"</f>
        <v xml:space="preserve">
Expectations:
1. Vivi wake up
2. Chìa khóa điều khiển từ xa có thể thực hiện chức năng nào liên quan đến việc vận hành xe?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138</v>
      </c>
      <c r="P89" s="113" t="str">
        <f>IF(COUNTA(P$13:$P88)&gt;999,COUNTA(P$13:$P88),IF(COUNTA(P$13:$P88)&gt;99,"0"&amp;COUNTA(P$13:$P88),IF(COUNTA(P$13:$P88)&gt;9,"00"&amp;COUNTA(P$13:$P88),"000"&amp;COUNTA(P$13:$P88))))</f>
        <v>0026</v>
      </c>
      <c r="Q89" s="35" t="s">
        <v>54</v>
      </c>
      <c r="R89" s="65"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65" t="s">
        <v>141</v>
      </c>
      <c r="S90" s="36"/>
      <c r="T90" s="36"/>
    </row>
    <row r="91" spans="2:20" ht="92.25" customHeight="1">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91" s="30" t="s">
        <v>60</v>
      </c>
      <c r="L91" s="32" t="s">
        <v>61</v>
      </c>
      <c r="M91" s="37" t="s">
        <v>62</v>
      </c>
      <c r="N91" s="34"/>
      <c r="O91" s="112"/>
      <c r="P91" s="113"/>
      <c r="Q91" s="35" t="str">
        <f t="shared" ref="Q91" si="77">R91</f>
        <v>Chìa khóa điều khiển từ xa có thể thực hiện chức năng nào liên quan đến việc vận hành xe?</v>
      </c>
      <c r="R91" s="65" t="s">
        <v>167</v>
      </c>
      <c r="S91" s="51"/>
      <c r="T91" s="48" t="s">
        <v>162</v>
      </c>
    </row>
    <row r="92" spans="2:20" ht="45.75">
      <c r="B92" s="114" t="str">
        <f>"VF8-"&amp;O92&amp;"-"&amp;P92</f>
        <v>VF8-Dongmo&amp;khoangchua-0027</v>
      </c>
      <c r="C92" s="114" t="str">
        <f>"["&amp;B92&amp;"] Verify Vivi: "&amp;Q94</f>
        <v>[VF8-Dongmo&amp;khoangchua-0027] Verify Vivi: Người dùng nên làm gì với Chìa khóa điều khiển từ xa khi rời khỏi xe?</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'Người dùng nên làm gì với Chìa khóa điều khiển từ xa khi rời khỏi xe?'
- Step 4: Listen Vivi respond
</v>
      </c>
      <c r="F92" s="110" t="str">
        <f t="shared" ref="F92" si="78">"
Expectations:
1. Vivi wake up
2. "&amp;Q94&amp;"
3. Vivi respond
"</f>
        <v xml:space="preserve">
Expectations:
1. Vivi wake up
2. Người dùng nên làm gì với Chìa khóa điều khiển từ xa khi rời khỏi xe?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138</v>
      </c>
      <c r="P92" s="113" t="str">
        <f>IF(COUNTA(P$13:$P91)&gt;999,COUNTA(P$13:$P91),IF(COUNTA(P$13:$P91)&gt;99,"0"&amp;COUNTA(P$13:$P91),IF(COUNTA(P$13:$P91)&gt;9,"00"&amp;COUNTA(P$13:$P91),"000"&amp;COUNTA(P$13:$P91))))</f>
        <v>0027</v>
      </c>
      <c r="Q92" s="35" t="s">
        <v>54</v>
      </c>
      <c r="R92" s="65"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65" t="s">
        <v>141</v>
      </c>
      <c r="S93" s="52"/>
      <c r="T93" s="36"/>
    </row>
    <row r="94" spans="2:20" ht="73.5" customHeight="1">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94" s="30" t="s">
        <v>60</v>
      </c>
      <c r="L94" s="32" t="s">
        <v>61</v>
      </c>
      <c r="M94" s="37" t="s">
        <v>62</v>
      </c>
      <c r="N94" s="34"/>
      <c r="O94" s="112"/>
      <c r="P94" s="113"/>
      <c r="Q94" s="35" t="str">
        <f t="shared" ref="Q94" si="80">R94</f>
        <v>Người dùng nên làm gì với Chìa khóa điều khiển từ xa khi rời khỏi xe?</v>
      </c>
      <c r="R94" s="65" t="s">
        <v>168</v>
      </c>
      <c r="S94" s="51"/>
      <c r="T94" s="48" t="s">
        <v>162</v>
      </c>
    </row>
    <row r="95" spans="2:20" ht="45.75">
      <c r="B95" s="114" t="str">
        <f>"VF8-"&amp;O95&amp;"-"&amp;P95</f>
        <v>VF8-Dongmo&amp;khoangchua-0028</v>
      </c>
      <c r="C95" s="114" t="str">
        <f>"["&amp;B95&amp;"] Verify Vivi: "&amp;Q97</f>
        <v>[VF8-Dongmo&amp;khoangchua-0028] Verify Vivi: Điều gì có thể xảy ra nếu Chìa khóa điều khiển từ xa bị để lại trong xe cùng trẻ em?</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'Điều gì có thể xảy ra nếu Chìa khóa điều khiển từ xa bị để lại trong xe cùng trẻ em?'
- Step 4: Listen Vivi respond
</v>
      </c>
      <c r="F95" s="110" t="str">
        <f t="shared" ref="F95" si="81">"
Expectations:
1. Vivi wake up
2. "&amp;Q97&amp;"
3. Vivi respond
"</f>
        <v xml:space="preserve">
Expectations:
1. Vivi wake up
2. Điều gì có thể xảy ra nếu Chìa khóa điều khiển từ xa bị để lại trong xe cùng trẻ em?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138</v>
      </c>
      <c r="P95" s="113" t="str">
        <f>IF(COUNTA(P$13:$P94)&gt;999,COUNTA(P$13:$P94),IF(COUNTA(P$13:$P94)&gt;99,"0"&amp;COUNTA(P$13:$P94),IF(COUNTA(P$13:$P94)&gt;9,"00"&amp;COUNTA(P$13:$P94),"000"&amp;COUNTA(P$13:$P94))))</f>
        <v>0028</v>
      </c>
      <c r="Q95" s="35" t="s">
        <v>54</v>
      </c>
      <c r="R95" s="65"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65" t="s">
        <v>141</v>
      </c>
      <c r="S96" s="52"/>
      <c r="T96" s="36"/>
    </row>
    <row r="97" spans="2:20" ht="92.25" customHeight="1">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97" s="30" t="s">
        <v>60</v>
      </c>
      <c r="L97" s="32" t="s">
        <v>61</v>
      </c>
      <c r="M97" s="37" t="s">
        <v>62</v>
      </c>
      <c r="N97" s="34"/>
      <c r="O97" s="112"/>
      <c r="P97" s="113"/>
      <c r="Q97" s="35" t="str">
        <f t="shared" ref="Q97" si="83">R97</f>
        <v>Điều gì có thể xảy ra nếu Chìa khóa điều khiển từ xa bị để lại trong xe cùng trẻ em?</v>
      </c>
      <c r="R97" s="65" t="s">
        <v>169</v>
      </c>
      <c r="S97" s="51"/>
      <c r="T97" s="48" t="s">
        <v>162</v>
      </c>
    </row>
    <row r="98" spans="2:20" ht="45.75">
      <c r="B98" s="114" t="str">
        <f>"VF8-"&amp;O98&amp;"-"&amp;P98</f>
        <v>VF8-Dongmo&amp;khoangchua-0029</v>
      </c>
      <c r="C98" s="114" t="str">
        <f>"["&amp;B98&amp;"] Verify Vivi: "&amp;Q100</f>
        <v>[VF8-Dongmo&amp;khoangchua-0029] Verify Vivi: Cần bảo vệ chìa khóa khỏi những yếu tố nào?</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'Cần bảo vệ chìa khóa khỏi những yếu tố nào?'
- Step 4: Listen Vivi respond
</v>
      </c>
      <c r="F98" s="110" t="str">
        <f t="shared" ref="F98" si="84">"
Expectations:
1. Vivi wake up
2. "&amp;Q100&amp;"
3. Vivi respond
"</f>
        <v xml:space="preserve">
Expectations:
1. Vivi wake up
2. Cần bảo vệ chìa khóa khỏi những yếu tố nào?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138</v>
      </c>
      <c r="P98" s="113" t="str">
        <f>IF(COUNTA(P$13:$P97)&gt;999,COUNTA(P$13:$P97),IF(COUNTA(P$13:$P97)&gt;99,"0"&amp;COUNTA(P$13:$P97),IF(COUNTA(P$13:$P97)&gt;9,"00"&amp;COUNTA(P$13:$P97),"000"&amp;COUNTA(P$13:$P97))))</f>
        <v>0029</v>
      </c>
      <c r="Q98" s="35" t="s">
        <v>54</v>
      </c>
      <c r="R98" s="65"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65"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00" s="30" t="s">
        <v>60</v>
      </c>
      <c r="L100" s="32" t="s">
        <v>61</v>
      </c>
      <c r="M100" s="37" t="s">
        <v>62</v>
      </c>
      <c r="N100" s="34"/>
      <c r="O100" s="112"/>
      <c r="P100" s="113"/>
      <c r="Q100" s="35" t="str">
        <f t="shared" ref="Q100" si="86">R100</f>
        <v>Cần bảo vệ chìa khóa khỏi những yếu tố nào?</v>
      </c>
      <c r="R100" s="65" t="s">
        <v>170</v>
      </c>
      <c r="S100" s="51"/>
      <c r="T100" s="48" t="s">
        <v>162</v>
      </c>
    </row>
    <row r="101" spans="2:20" ht="45.75">
      <c r="B101" s="114" t="str">
        <f>"VF8-"&amp;O101&amp;"-"&amp;P101</f>
        <v>VF8-Dongmo&amp;khoangchua-0030</v>
      </c>
      <c r="C101" s="114" t="str">
        <f>"["&amp;B101&amp;"] Verify Vivi: "&amp;Q103</f>
        <v>[VF8-Dongmo&amp;khoangchua-0030] Verify Vivi: Những loại hóa chất nào cần tránh để không làm hư hỏng chìa khóa?</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'Những loại hóa chất nào cần tránh để không làm hư hỏng chìa khóa?'
- Step 4: Listen Vivi respond
</v>
      </c>
      <c r="F101" s="110" t="str">
        <f t="shared" ref="F101" si="87">"
Expectations:
1. Vivi wake up
2. "&amp;Q103&amp;"
3. Vivi respond
"</f>
        <v xml:space="preserve">
Expectations:
1. Vivi wake up
2. Những loại hóa chất nào cần tránh để không làm hư hỏng chìa khóa?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138</v>
      </c>
      <c r="P101" s="113" t="str">
        <f>IF(COUNTA(P$13:$P100)&gt;999,COUNTA(P$13:$P100),IF(COUNTA(P$13:$P100)&gt;99,"0"&amp;COUNTA(P$13:$P100),IF(COUNTA(P$13:$P100)&gt;9,"00"&amp;COUNTA(P$13:$P100),"000"&amp;COUNTA(P$13:$P100))))</f>
        <v>0030</v>
      </c>
      <c r="Q101" s="35" t="s">
        <v>54</v>
      </c>
      <c r="R101" s="65"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65" t="s">
        <v>141</v>
      </c>
      <c r="S102" s="52"/>
      <c r="T102" s="36"/>
    </row>
    <row r="103" spans="2:20" ht="73.5" customHeight="1">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03" s="30" t="s">
        <v>60</v>
      </c>
      <c r="L103" s="32" t="s">
        <v>61</v>
      </c>
      <c r="M103" s="37" t="s">
        <v>62</v>
      </c>
      <c r="N103" s="34"/>
      <c r="O103" s="112"/>
      <c r="P103" s="113"/>
      <c r="Q103" s="35" t="str">
        <f t="shared" ref="Q103" si="89">R103</f>
        <v>Những loại hóa chất nào cần tránh để không làm hư hỏng chìa khóa?</v>
      </c>
      <c r="R103" s="65" t="s">
        <v>171</v>
      </c>
      <c r="S103" s="51"/>
      <c r="T103" s="48" t="s">
        <v>162</v>
      </c>
    </row>
    <row r="104" spans="2:20" ht="45.75">
      <c r="B104" s="114" t="str">
        <f>"VF8-"&amp;O104&amp;"-"&amp;P104</f>
        <v>VF8-Dongmo&amp;khoangchua-0031</v>
      </c>
      <c r="C104" s="114" t="str">
        <f>"["&amp;B104&amp;"] Verify Vivi: "&amp;Q106</f>
        <v>[VF8-Dongmo&amp;khoangchua-0031] Verify Vivi: Người dùng cần đảm bảo điều gì trước khi rời khỏi xe?</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'Người dùng cần đảm bảo điều gì trước khi rời khỏi xe?'
- Step 4: Listen Vivi respond
</v>
      </c>
      <c r="F104" s="110" t="str">
        <f t="shared" ref="F104" si="90">"
Expectations:
1. Vivi wake up
2. "&amp;Q106&amp;"
3. Vivi respond
"</f>
        <v xml:space="preserve">
Expectations:
1. Vivi wake up
2. Người dùng cần đảm bảo điều gì trước khi rời khỏi xe?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138</v>
      </c>
      <c r="P104" s="113" t="str">
        <f>IF(COUNTA(P$13:$P103)&gt;999,COUNTA(P$13:$P103),IF(COUNTA(P$13:$P103)&gt;99,"0"&amp;COUNTA(P$13:$P103),IF(COUNTA(P$13:$P103)&gt;9,"00"&amp;COUNTA(P$13:$P103),"000"&amp;COUNTA(P$13:$P103))))</f>
        <v>0031</v>
      </c>
      <c r="Q104" s="35" t="s">
        <v>54</v>
      </c>
      <c r="R104" s="65"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65" t="s">
        <v>141</v>
      </c>
      <c r="S105" s="52"/>
      <c r="T105" s="36"/>
    </row>
    <row r="106" spans="2:20" ht="62.25">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06" s="30" t="s">
        <v>60</v>
      </c>
      <c r="L106" s="32" t="s">
        <v>61</v>
      </c>
      <c r="M106" s="37" t="s">
        <v>62</v>
      </c>
      <c r="N106" s="34"/>
      <c r="O106" s="112"/>
      <c r="P106" s="113"/>
      <c r="Q106" s="35" t="str">
        <f t="shared" ref="Q106" si="92">R106</f>
        <v>Người dùng cần đảm bảo điều gì trước khi rời khỏi xe?</v>
      </c>
      <c r="R106" s="65" t="s">
        <v>172</v>
      </c>
      <c r="S106" s="51"/>
      <c r="T106" s="48" t="s">
        <v>162</v>
      </c>
    </row>
    <row r="107" spans="2:20" ht="45.75">
      <c r="B107" s="114" t="str">
        <f>"VF8-"&amp;O107&amp;"-"&amp;P107</f>
        <v>VF8-Dongmo&amp;khoangchua-0032</v>
      </c>
      <c r="C107" s="114" t="str">
        <f>"["&amp;B107&amp;"] Verify Vivi: "&amp;Q109</f>
        <v>[VF8-Dongmo&amp;khoangchua-0032] Verify Vivi: Nguyên nhân nào có thể khiến Chìa khóa điều khiển từ xa không hoạt động?</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'Nguyên nhân nào có thể khiến Chìa khóa điều khiển từ xa không hoạt động?'
- Step 4: Listen Vivi respond
</v>
      </c>
      <c r="F107" s="110" t="str">
        <f t="shared" ref="F107" si="93">"
Expectations:
1. Vivi wake up
2. "&amp;Q109&amp;"
3. Vivi respond
"</f>
        <v xml:space="preserve">
Expectations:
1. Vivi wake up
2. Nguyên nhân nào có thể khiến Chìa khóa điều khiển từ xa không hoạt động?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138</v>
      </c>
      <c r="P107" s="113" t="str">
        <f>IF(COUNTA(P$13:$P106)&gt;999,COUNTA(P$13:$P106),IF(COUNTA(P$13:$P106)&gt;99,"0"&amp;COUNTA(P$13:$P106),IF(COUNTA(P$13:$P106)&gt;9,"00"&amp;COUNTA(P$13:$P106),"000"&amp;COUNTA(P$13:$P106))))</f>
        <v>0032</v>
      </c>
      <c r="Q107" s="35" t="s">
        <v>54</v>
      </c>
      <c r="R107" s="65"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65" t="s">
        <v>141</v>
      </c>
      <c r="S108" s="52"/>
      <c r="T108" s="36"/>
    </row>
    <row r="109" spans="2:20" ht="73.5" customHeight="1">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09" s="30" t="s">
        <v>60</v>
      </c>
      <c r="L109" s="32" t="s">
        <v>61</v>
      </c>
      <c r="M109" s="37" t="s">
        <v>62</v>
      </c>
      <c r="N109" s="34"/>
      <c r="O109" s="112"/>
      <c r="P109" s="113"/>
      <c r="Q109" s="35" t="str">
        <f t="shared" ref="Q109" si="95">R109</f>
        <v>Nguyên nhân nào có thể khiến Chìa khóa điều khiển từ xa không hoạt động?</v>
      </c>
      <c r="R109" s="65" t="s">
        <v>173</v>
      </c>
      <c r="S109" s="51"/>
      <c r="T109" s="48" t="s">
        <v>162</v>
      </c>
    </row>
    <row r="110" spans="2:20" ht="45.75">
      <c r="B110" s="114" t="str">
        <f>"VF8-"&amp;O110&amp;"-"&amp;P110</f>
        <v>VF8-Dongmo&amp;khoangchua-0033</v>
      </c>
      <c r="C110" s="114" t="str">
        <f>"["&amp;B110&amp;"] Verify Vivi: "&amp;Q112</f>
        <v>[VF8-Dongmo&amp;khoangchua-0033] Verify Vivi: Khi sử dụng Chìa khóa điều khiển từ xa, người dùng không nên đứng như thế nào so với xe?</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'Khi sử dụng Chìa khóa điều khiển từ xa, người dùng không nên đứng như thế nào so với xe?'
- Step 4: Listen Vivi respond
</v>
      </c>
      <c r="F110" s="110" t="str">
        <f t="shared" ref="F110" si="96">"
Expectations:
1. Vivi wake up
2. "&amp;Q112&amp;"
3. Vivi respond
"</f>
        <v xml:space="preserve">
Expectations:
1. Vivi wake up
2. Khi sử dụng Chìa khóa điều khiển từ xa, người dùng không nên đứng như thế nào so với xe?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138</v>
      </c>
      <c r="P110" s="113" t="str">
        <f>IF(COUNTA(P$13:$P109)&gt;999,COUNTA(P$13:$P109),IF(COUNTA(P$13:$P109)&gt;99,"0"&amp;COUNTA(P$13:$P109),IF(COUNTA(P$13:$P109)&gt;9,"00"&amp;COUNTA(P$13:$P109),"000"&amp;COUNTA(P$13:$P109))))</f>
        <v>0033</v>
      </c>
      <c r="Q110" s="35" t="s">
        <v>54</v>
      </c>
      <c r="R110" s="65"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65" t="s">
        <v>141</v>
      </c>
      <c r="S111" s="52"/>
      <c r="T111" s="36"/>
    </row>
    <row r="112" spans="2:20" ht="92.25" customHeight="1">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12" s="30" t="s">
        <v>60</v>
      </c>
      <c r="L112" s="32" t="s">
        <v>61</v>
      </c>
      <c r="M112" s="37" t="s">
        <v>62</v>
      </c>
      <c r="N112" s="34"/>
      <c r="O112" s="112"/>
      <c r="P112" s="113"/>
      <c r="Q112" s="35" t="str">
        <f t="shared" ref="Q112" si="98">R112</f>
        <v>Khi sử dụng Chìa khóa điều khiển từ xa, người dùng không nên đứng như thế nào so với xe?</v>
      </c>
      <c r="R112" s="65" t="s">
        <v>174</v>
      </c>
      <c r="S112" s="51"/>
      <c r="T112" s="48" t="s">
        <v>162</v>
      </c>
    </row>
    <row r="113" spans="2:20" ht="45.75">
      <c r="B113" s="114" t="str">
        <f>"VF8-"&amp;O113&amp;"-"&amp;P113</f>
        <v>VF8-Dongmo&amp;khoangchua-0034</v>
      </c>
      <c r="C113" s="114" t="str">
        <f>"["&amp;B113&amp;"] Verify Vivi: "&amp;Q115</f>
        <v>[VF8-Dongmo&amp;khoangchua-0034] Verify Vivi: Chìa khóa điều khiển từ xa giao tiếp với xe thông qua bộ phận nào?</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'Chìa khóa điều khiển từ xa giao tiếp với xe thông qua bộ phận nào?'
- Step 4: Listen Vivi respond
</v>
      </c>
      <c r="F113" s="110" t="str">
        <f t="shared" ref="F113" si="99">"
Expectations:
1. Vivi wake up
2. "&amp;Q115&amp;"
3. Vivi respond
"</f>
        <v xml:space="preserve">
Expectations:
1. Vivi wake up
2. Chìa khóa điều khiển từ xa giao tiếp với xe thông qua bộ phận nào?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138</v>
      </c>
      <c r="P113" s="113" t="str">
        <f>IF(COUNTA(P$13:$P112)&gt;999,COUNTA(P$13:$P112),IF(COUNTA(P$13:$P112)&gt;99,"0"&amp;COUNTA(P$13:$P112),IF(COUNTA(P$13:$P112)&gt;9,"00"&amp;COUNTA(P$13:$P112),"000"&amp;COUNTA(P$13:$P112))))</f>
        <v>0034</v>
      </c>
      <c r="Q113" s="35" t="s">
        <v>54</v>
      </c>
      <c r="R113" s="65"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65" t="s">
        <v>141</v>
      </c>
      <c r="S114" s="52"/>
      <c r="T114" s="36"/>
    </row>
    <row r="115" spans="2:20" ht="73.5" customHeight="1">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15" s="30" t="s">
        <v>60</v>
      </c>
      <c r="L115" s="32" t="s">
        <v>61</v>
      </c>
      <c r="M115" s="37" t="s">
        <v>62</v>
      </c>
      <c r="N115" s="34"/>
      <c r="O115" s="112"/>
      <c r="P115" s="113"/>
      <c r="Q115" s="35" t="str">
        <f t="shared" ref="Q115" si="101">R115</f>
        <v>Chìa khóa điều khiển từ xa giao tiếp với xe thông qua bộ phận nào?</v>
      </c>
      <c r="R115" s="65" t="s">
        <v>175</v>
      </c>
      <c r="S115" s="51"/>
      <c r="T115" s="48" t="s">
        <v>162</v>
      </c>
    </row>
    <row r="116" spans="2:20" ht="45.75">
      <c r="B116" s="114" t="str">
        <f>"VF8-"&amp;O116&amp;"-"&amp;P116</f>
        <v>VF8-Dongmo&amp;khoangchua-0035</v>
      </c>
      <c r="C116" s="114" t="str">
        <f>"["&amp;B116&amp;"] Verify Vivi: "&amp;Q118</f>
        <v>[VF8-Dongmo&amp;khoangchua-0035] Verify Vivi: Tình trạng pin như thế nào có thể ảnh hưởng đến quá trình giao tiếp giữa Chìa khóa điều khiển từ xa và xe?</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'Tình trạng pin như thế nào có thể ảnh hưởng đến quá trình giao tiếp giữa Chìa khóa điều khiển từ xa và xe?'
- Step 4: Listen Vivi respond
</v>
      </c>
      <c r="F116" s="110" t="str">
        <f t="shared" ref="F116" si="102">"
Expectations:
1. Vivi wake up
2. "&amp;Q118&amp;"
3. Vivi respond
"</f>
        <v xml:space="preserve">
Expectations:
1. Vivi wake up
2. Tình trạng pin như thế nào có thể ảnh hưởng đến quá trình giao tiếp giữa Chìa khóa điều khiển từ xa và xe?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138</v>
      </c>
      <c r="P116" s="113" t="str">
        <f>IF(COUNTA(P$13:$P115)&gt;999,COUNTA(P$13:$P115),IF(COUNTA(P$13:$P115)&gt;99,"0"&amp;COUNTA(P$13:$P115),IF(COUNTA(P$13:$P115)&gt;9,"00"&amp;COUNTA(P$13:$P115),"000"&amp;COUNTA(P$13:$P115))))</f>
        <v>0035</v>
      </c>
      <c r="Q116" s="35" t="s">
        <v>54</v>
      </c>
      <c r="R116" s="65"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65" t="s">
        <v>141</v>
      </c>
      <c r="S117" s="52"/>
      <c r="T117" s="36"/>
    </row>
    <row r="118" spans="2:20" ht="111" customHeight="1">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18" s="30" t="s">
        <v>60</v>
      </c>
      <c r="L118" s="32" t="s">
        <v>61</v>
      </c>
      <c r="M118" s="37" t="s">
        <v>62</v>
      </c>
      <c r="N118" s="34"/>
      <c r="O118" s="112"/>
      <c r="P118" s="113"/>
      <c r="Q118" s="35" t="str">
        <f t="shared" ref="Q118" si="104">R118</f>
        <v>Tình trạng pin như thế nào có thể ảnh hưởng đến quá trình giao tiếp giữa Chìa khóa điều khiển từ xa và xe?</v>
      </c>
      <c r="R118" s="65" t="s">
        <v>176</v>
      </c>
      <c r="S118" s="51"/>
      <c r="T118" s="48" t="s">
        <v>162</v>
      </c>
    </row>
    <row r="119" spans="2:20" ht="45.75">
      <c r="B119" s="114" t="str">
        <f>"VF8-"&amp;O119&amp;"-"&amp;P119</f>
        <v>VF8-Dongmo&amp;khoangchua-0036</v>
      </c>
      <c r="C119" s="114" t="str">
        <f>"["&amp;B119&amp;"] Verify Vivi: "&amp;Q121</f>
        <v>[VF8-Dongmo&amp;khoangchua-0036] Verify Vivi: Khoảng cách giữa Chìa khóa điều khiển từ xa và ăng-ten xe ảnh hưởng thế nào đến việc giao tiếp?</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'Khoảng cách giữa Chìa khóa điều khiển từ xa và ăng-ten xe ảnh hưởng thế nào đến việc giao tiếp?'
- Step 4: Listen Vivi respond
</v>
      </c>
      <c r="F119" s="110" t="str">
        <f t="shared" ref="F119" si="105">"
Expectations:
1. Vivi wake up
2. "&amp;Q121&amp;"
3. Vivi respond
"</f>
        <v xml:space="preserve">
Expectations:
1. Vivi wake up
2. Khoảng cách giữa Chìa khóa điều khiển từ xa và ăng-ten xe ảnh hưởng thế nào đến việc giao tiếp?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138</v>
      </c>
      <c r="P119" s="113" t="str">
        <f>IF(COUNTA(P$13:$P118)&gt;999,COUNTA(P$13:$P118),IF(COUNTA(P$13:$P118)&gt;99,"0"&amp;COUNTA(P$13:$P118),IF(COUNTA(P$13:$P118)&gt;9,"00"&amp;COUNTA(P$13:$P118),"000"&amp;COUNTA(P$13:$P118))))</f>
        <v>0036</v>
      </c>
      <c r="Q119" s="35" t="s">
        <v>54</v>
      </c>
      <c r="R119" s="65"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65" t="s">
        <v>141</v>
      </c>
      <c r="S120" s="52"/>
      <c r="T120" s="36"/>
    </row>
    <row r="121" spans="2:20" ht="92.25" customHeight="1">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21" s="30" t="s">
        <v>60</v>
      </c>
      <c r="L121" s="32" t="s">
        <v>61</v>
      </c>
      <c r="M121" s="37" t="s">
        <v>62</v>
      </c>
      <c r="N121" s="34"/>
      <c r="O121" s="112"/>
      <c r="P121" s="113"/>
      <c r="Q121" s="35" t="str">
        <f t="shared" ref="Q121" si="107">R121</f>
        <v>Khoảng cách giữa Chìa khóa điều khiển từ xa và ăng-ten xe ảnh hưởng thế nào đến việc giao tiếp?</v>
      </c>
      <c r="R121" s="65" t="s">
        <v>177</v>
      </c>
      <c r="S121" s="51"/>
      <c r="T121" s="48" t="s">
        <v>162</v>
      </c>
    </row>
    <row r="122" spans="2:20" ht="45.75">
      <c r="B122" s="114" t="str">
        <f>"VF8-"&amp;O122&amp;"-"&amp;P122</f>
        <v>VF8-Dongmo&amp;khoangchua-0037</v>
      </c>
      <c r="C122" s="114" t="str">
        <f>"["&amp;B122&amp;"] Verify Vivi: "&amp;Q124</f>
        <v>[VF8-Dongmo&amp;khoangchua-0037] Verify Vivi: Những thiết bị nào có thể gây nhiễu tín hiệu giữa Chìa khóa điều khiển từ xa và xe?</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'Những thiết bị nào có thể gây nhiễu tín hiệu giữa Chìa khóa điều khiển từ xa và xe?'
- Step 4: Listen Vivi respond
</v>
      </c>
      <c r="F122" s="110" t="str">
        <f t="shared" ref="F122" si="108">"
Expectations:
1. Vivi wake up
2. "&amp;Q124&amp;"
3. Vivi respond
"</f>
        <v xml:space="preserve">
Expectations:
1. Vivi wake up
2. Những thiết bị nào có thể gây nhiễu tín hiệu giữa Chìa khóa điều khiển từ xa và xe?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138</v>
      </c>
      <c r="P122" s="113" t="str">
        <f>IF(COUNTA(P$13:$P121)&gt;999,COUNTA(P$13:$P121),IF(COUNTA(P$13:$P121)&gt;99,"0"&amp;COUNTA(P$13:$P121),IF(COUNTA(P$13:$P121)&gt;9,"00"&amp;COUNTA(P$13:$P121),"000"&amp;COUNTA(P$13:$P121))))</f>
        <v>0037</v>
      </c>
      <c r="Q122" s="35" t="s">
        <v>54</v>
      </c>
      <c r="R122" s="65"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65" t="s">
        <v>141</v>
      </c>
      <c r="S123" s="52"/>
      <c r="T123" s="36"/>
    </row>
    <row r="124" spans="2:20" ht="92.25" customHeight="1">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24" s="30" t="s">
        <v>60</v>
      </c>
      <c r="L124" s="32" t="s">
        <v>61</v>
      </c>
      <c r="M124" s="37" t="s">
        <v>62</v>
      </c>
      <c r="N124" s="34"/>
      <c r="O124" s="112"/>
      <c r="P124" s="113"/>
      <c r="Q124" s="35" t="str">
        <f t="shared" ref="Q124" si="110">R124</f>
        <v>Những thiết bị nào có thể gây nhiễu tín hiệu giữa Chìa khóa điều khiển từ xa và xe?</v>
      </c>
      <c r="R124" s="65" t="s">
        <v>178</v>
      </c>
      <c r="S124" s="51"/>
      <c r="T124" s="48" t="s">
        <v>162</v>
      </c>
    </row>
    <row r="125" spans="2:20" ht="45.75">
      <c r="B125" s="114" t="str">
        <f>"VF8-"&amp;O125&amp;"-"&amp;P125</f>
        <v>VF8-Dongmo&amp;khoangchua-0038</v>
      </c>
      <c r="C125" s="114" t="str">
        <f>"["&amp;B125&amp;"] Verify Vivi: "&amp;Q127</f>
        <v>[VF8-Dongmo&amp;khoangchua-0038] Verify Vivi: Loại vật thể nào ở gần có thể gây nhiễu sóng cho quá trình giao tiếp của Chìa khóa điều khiển từ xa?</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'Loại vật thể nào ở gần có thể gây nhiễu sóng cho quá trình giao tiếp của Chìa khóa điều khiển từ xa?'
- Step 4: Listen Vivi respond
</v>
      </c>
      <c r="F125" s="110" t="str">
        <f t="shared" ref="F125" si="111">"
Expectations:
1. Vivi wake up
2. "&amp;Q127&amp;"
3. Vivi respond
"</f>
        <v xml:space="preserve">
Expectations:
1. Vivi wake up
2. Loại vật thể nào ở gần có thể gây nhiễu sóng cho quá trình giao tiếp của Chìa khóa điều khiển từ xa?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138</v>
      </c>
      <c r="P125" s="113" t="str">
        <f>IF(COUNTA(P$13:$P124)&gt;999,COUNTA(P$13:$P124),IF(COUNTA(P$13:$P124)&gt;99,"0"&amp;COUNTA(P$13:$P124),IF(COUNTA(P$13:$P124)&gt;9,"00"&amp;COUNTA(P$13:$P124),"000"&amp;COUNTA(P$13:$P124))))</f>
        <v>0038</v>
      </c>
      <c r="Q125" s="35" t="s">
        <v>54</v>
      </c>
      <c r="R125" s="65"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65" t="s">
        <v>141</v>
      </c>
      <c r="S126" s="52"/>
      <c r="T126" s="36"/>
    </row>
    <row r="127" spans="2:20" ht="111" customHeight="1">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27" s="30" t="s">
        <v>60</v>
      </c>
      <c r="L127" s="32" t="s">
        <v>61</v>
      </c>
      <c r="M127" s="37" t="s">
        <v>62</v>
      </c>
      <c r="N127" s="34"/>
      <c r="O127" s="112"/>
      <c r="P127" s="113"/>
      <c r="Q127" s="35" t="str">
        <f t="shared" ref="Q127" si="113">R127</f>
        <v>Loại vật thể nào ở gần có thể gây nhiễu sóng cho quá trình giao tiếp của Chìa khóa điều khiển từ xa?</v>
      </c>
      <c r="R127" s="65" t="s">
        <v>179</v>
      </c>
      <c r="S127" s="51"/>
      <c r="T127" s="48" t="s">
        <v>162</v>
      </c>
    </row>
    <row r="128" spans="2:20" ht="45.75">
      <c r="B128" s="114" t="str">
        <f>"VF8-"&amp;O128&amp;"-"&amp;P128</f>
        <v>VF8-Dongmo&amp;khoangchua-0039</v>
      </c>
      <c r="C128" s="114" t="str">
        <f>"["&amp;B128&amp;"] Verify Vivi: "&amp;Q130</f>
        <v>[VF8-Dongmo&amp;khoangchua-0039] Verify Vivi: Người sử dụng máy trợ tim hoặc thiết bị cấy ghép điện tử khác cần tuân thủ khuyến nghị gì đối với các ăng-ten trên xe?</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'Người sử dụng máy trợ tim hoặc thiết bị cấy ghép điện tử khác cần tuân thủ khuyến nghị gì đối với các ăng-ten trên xe?'
- Step 4: Listen Vivi respond
</v>
      </c>
      <c r="F128" s="110" t="str">
        <f t="shared" ref="F128" si="114">"
Expectations:
1. Vivi wake up
2. "&amp;Q130&amp;"
3. Vivi respond
"</f>
        <v xml:space="preserve">
Expectations:
1. Vivi wake up
2. Người sử dụng máy trợ tim hoặc thiết bị cấy ghép điện tử khác cần tuân thủ khuyến nghị gì đối với các ăng-ten trên xe?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138</v>
      </c>
      <c r="P128" s="113" t="str">
        <f>IF(COUNTA(P$13:$P127)&gt;999,COUNTA(P$13:$P127),IF(COUNTA(P$13:$P127)&gt;99,"0"&amp;COUNTA(P$13:$P127),IF(COUNTA(P$13:$P127)&gt;9,"00"&amp;COUNTA(P$13:$P127),"000"&amp;COUNTA(P$13:$P127))))</f>
        <v>0039</v>
      </c>
      <c r="Q128" s="35" t="s">
        <v>54</v>
      </c>
      <c r="R128" s="65"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65" t="s">
        <v>141</v>
      </c>
      <c r="S129" s="52"/>
      <c r="T129" s="36"/>
    </row>
    <row r="130" spans="2:20" ht="129" customHeight="1">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30" s="30" t="s">
        <v>60</v>
      </c>
      <c r="L130" s="32" t="s">
        <v>61</v>
      </c>
      <c r="M130" s="37" t="s">
        <v>62</v>
      </c>
      <c r="N130" s="34"/>
      <c r="O130" s="112"/>
      <c r="P130" s="113"/>
      <c r="Q130" s="35" t="str">
        <f t="shared" ref="Q130" si="116">R130</f>
        <v>Người sử dụng máy trợ tim hoặc thiết bị cấy ghép điện tử khác cần tuân thủ khuyến nghị gì đối với các ăng-ten trên xe?</v>
      </c>
      <c r="R130" s="65" t="s">
        <v>180</v>
      </c>
      <c r="S130" s="51"/>
      <c r="T130" s="48" t="s">
        <v>162</v>
      </c>
    </row>
    <row r="131" spans="2:20" ht="45.75">
      <c r="B131" s="114" t="str">
        <f>"VF8-"&amp;O131&amp;"-"&amp;P131</f>
        <v>VF8-Dongmo&amp;khoangchua-0040</v>
      </c>
      <c r="C131" s="114" t="str">
        <f>"["&amp;B131&amp;"] Verify Vivi: "&amp;Q133</f>
        <v>[VF8-Dongmo&amp;khoangchua-0040] Verify Vivi: Mục đích của việc duy trì khoảng cách an toàn với các ăng-ten trên xe là gì?</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'Mục đích của việc duy trì khoảng cách an toàn với các ăng-ten trên xe là gì?'
- Step 4: Listen Vivi respond
</v>
      </c>
      <c r="F131" s="110" t="str">
        <f t="shared" ref="F131" si="117">"
Expectations:
1. Vivi wake up
2. "&amp;Q133&amp;"
3. Vivi respond
"</f>
        <v xml:space="preserve">
Expectations:
1. Vivi wake up
2. Mục đích của việc duy trì khoảng cách an toàn với các ăng-ten trên xe là gì?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138</v>
      </c>
      <c r="P131" s="113" t="str">
        <f>IF(COUNTA(P$13:$P130)&gt;999,COUNTA(P$13:$P130),IF(COUNTA(P$13:$P130)&gt;99,"0"&amp;COUNTA(P$13:$P130),IF(COUNTA(P$13:$P130)&gt;9,"00"&amp;COUNTA(P$13:$P130),"000"&amp;COUNTA(P$13:$P130))))</f>
        <v>0040</v>
      </c>
      <c r="Q131" s="35" t="s">
        <v>54</v>
      </c>
      <c r="R131" s="65"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65" t="s">
        <v>141</v>
      </c>
      <c r="S132" s="52"/>
      <c r="T132" s="36"/>
    </row>
    <row r="133" spans="2:20" ht="73.5" customHeight="1">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33" s="30" t="s">
        <v>60</v>
      </c>
      <c r="L133" s="32" t="s">
        <v>61</v>
      </c>
      <c r="M133" s="37" t="s">
        <v>62</v>
      </c>
      <c r="N133" s="34"/>
      <c r="O133" s="112"/>
      <c r="P133" s="113"/>
      <c r="Q133" s="35" t="str">
        <f t="shared" ref="Q133" si="119">R133</f>
        <v>Mục đích của việc duy trì khoảng cách an toàn với các ăng-ten trên xe là gì?</v>
      </c>
      <c r="R133" s="65" t="s">
        <v>181</v>
      </c>
      <c r="S133" s="51"/>
      <c r="T133" s="48" t="s">
        <v>162</v>
      </c>
    </row>
    <row r="134" spans="2:20" ht="45.75">
      <c r="B134" s="114" t="str">
        <f>"VF8-"&amp;O134&amp;"-"&amp;P134</f>
        <v>VF8-Dongmo&amp;khoangchua-0041</v>
      </c>
      <c r="C134" s="114" t="str">
        <f>"["&amp;B134&amp;"] Verify Vivi: "&amp;Q136</f>
        <v>[VF8-Dongmo&amp;khoangchua-0041] Verify Vivi: Chìa khóa cơ có thể được sử dụng trong những trường hợp nào?</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'Chìa khóa cơ có thể được sử dụng trong những trường hợp nào?'
- Step 4: Listen Vivi respond
</v>
      </c>
      <c r="F134" s="110" t="str">
        <f t="shared" ref="F134" si="120">"
Expectations:
1. Vivi wake up
2. "&amp;Q136&amp;"
3. Vivi respond
"</f>
        <v xml:space="preserve">
Expectations:
1. Vivi wake up
2. Chìa khóa cơ có thể được sử dụng trong những trường hợp nào?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138</v>
      </c>
      <c r="P134" s="113" t="str">
        <f>IF(COUNTA(P$13:$P133)&gt;999,COUNTA(P$13:$P133),IF(COUNTA(P$13:$P133)&gt;99,"0"&amp;COUNTA(P$13:$P133),IF(COUNTA(P$13:$P133)&gt;9,"00"&amp;COUNTA(P$13:$P133),"000"&amp;COUNTA(P$13:$P133))))</f>
        <v>0041</v>
      </c>
      <c r="Q134" s="35" t="s">
        <v>54</v>
      </c>
      <c r="R134" s="65"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65" t="s">
        <v>141</v>
      </c>
      <c r="S135" s="52"/>
      <c r="T135" s="36"/>
    </row>
    <row r="136" spans="2:20" ht="73.5" customHeight="1">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36" s="30" t="s">
        <v>60</v>
      </c>
      <c r="L136" s="32" t="s">
        <v>61</v>
      </c>
      <c r="M136" s="37" t="s">
        <v>62</v>
      </c>
      <c r="N136" s="34"/>
      <c r="O136" s="112"/>
      <c r="P136" s="113"/>
      <c r="Q136" s="35" t="str">
        <f t="shared" ref="Q136" si="122">R136</f>
        <v>Chìa khóa cơ có thể được sử dụng trong những trường hợp nào?</v>
      </c>
      <c r="R136" s="65" t="s">
        <v>182</v>
      </c>
      <c r="S136" s="51"/>
      <c r="T136" s="48" t="s">
        <v>162</v>
      </c>
    </row>
    <row r="137" spans="2:20" ht="45.75">
      <c r="B137" s="114" t="str">
        <f>"VF8-"&amp;O137&amp;"-"&amp;P137</f>
        <v>VF8-Dongmo&amp;khoangchua-0042</v>
      </c>
      <c r="C137" s="114" t="str">
        <f>"["&amp;B137&amp;"] Verify Vivi: "&amp;Q139</f>
        <v>[VF8-Dongmo&amp;khoangchua-0042] Verify Vivi: Bước đầu tiên để tháo chìa khóa cơ khỏi Chìa khóa điều khiển từ xa là gì?</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'Bước đầu tiên để tháo chìa khóa cơ khỏi Chìa khóa điều khiển từ xa là gì?'
- Step 4: Listen Vivi respond
</v>
      </c>
      <c r="F137" s="110" t="str">
        <f t="shared" ref="F137" si="123">"
Expectations:
1. Vivi wake up
2. "&amp;Q139&amp;"
3. Vivi respond
"</f>
        <v xml:space="preserve">
Expectations:
1. Vivi wake up
2. Bước đầu tiên để tháo chìa khóa cơ khỏi Chìa khóa điều khiển từ xa là gì?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138</v>
      </c>
      <c r="P137" s="113" t="str">
        <f>IF(COUNTA(P$13:$P136)&gt;999,COUNTA(P$13:$P136),IF(COUNTA(P$13:$P136)&gt;99,"0"&amp;COUNTA(P$13:$P136),IF(COUNTA(P$13:$P136)&gt;9,"00"&amp;COUNTA(P$13:$P136),"000"&amp;COUNTA(P$13:$P136))))</f>
        <v>0042</v>
      </c>
      <c r="Q137" s="35" t="s">
        <v>54</v>
      </c>
      <c r="R137" s="65"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65" t="s">
        <v>141</v>
      </c>
      <c r="S138" s="52"/>
      <c r="T138" s="36"/>
    </row>
    <row r="139" spans="2:20" ht="73.5" customHeight="1">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39" s="30" t="s">
        <v>60</v>
      </c>
      <c r="L139" s="32" t="s">
        <v>61</v>
      </c>
      <c r="M139" s="37" t="s">
        <v>62</v>
      </c>
      <c r="N139" s="34"/>
      <c r="O139" s="112"/>
      <c r="P139" s="113"/>
      <c r="Q139" s="35" t="str">
        <f t="shared" ref="Q139" si="125">R139</f>
        <v>Bước đầu tiên để tháo chìa khóa cơ khỏi Chìa khóa điều khiển từ xa là gì?</v>
      </c>
      <c r="R139" s="65" t="s">
        <v>183</v>
      </c>
      <c r="S139" s="51"/>
      <c r="T139" s="48" t="s">
        <v>162</v>
      </c>
    </row>
    <row r="140" spans="2:20" ht="45.75">
      <c r="B140" s="114" t="str">
        <f>"VF8-"&amp;O140&amp;"-"&amp;P140</f>
        <v>VF8-Dongmo&amp;khoangchua-0043</v>
      </c>
      <c r="C140" s="114" t="str">
        <f>"["&amp;B140&amp;"] Verify Vivi: "&amp;Q142</f>
        <v>[VF8-Dongmo&amp;khoangchua-0043] Verify Vivi: Sau khi nhấn giữ lẫy mở chìa khóa cơ, cần thực hiện thao tác gì tiếp theo?</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'Sau khi nhấn giữ lẫy mở chìa khóa cơ, cần thực hiện thao tác gì tiếp theo?'
- Step 4: Listen Vivi respond
</v>
      </c>
      <c r="F140" s="110" t="str">
        <f t="shared" ref="F140" si="126">"
Expectations:
1. Vivi wake up
2. "&amp;Q142&amp;"
3. Vivi respond
"</f>
        <v xml:space="preserve">
Expectations:
1. Vivi wake up
2. Sau khi nhấn giữ lẫy mở chìa khóa cơ, cần thực hiện thao tác gì tiếp theo?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138</v>
      </c>
      <c r="P140" s="113" t="str">
        <f>IF(COUNTA(P$13:$P139)&gt;999,COUNTA(P$13:$P139),IF(COUNTA(P$13:$P139)&gt;99,"0"&amp;COUNTA(P$13:$P139),IF(COUNTA(P$13:$P139)&gt;9,"00"&amp;COUNTA(P$13:$P139),"000"&amp;COUNTA(P$13:$P139))))</f>
        <v>0043</v>
      </c>
      <c r="Q140" s="35" t="s">
        <v>54</v>
      </c>
      <c r="R140" s="65"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65" t="s">
        <v>141</v>
      </c>
      <c r="S141" s="52"/>
      <c r="T141" s="36"/>
    </row>
    <row r="142" spans="2:20" ht="73.5" customHeight="1">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42" s="30" t="s">
        <v>60</v>
      </c>
      <c r="L142" s="32" t="s">
        <v>61</v>
      </c>
      <c r="M142" s="37" t="s">
        <v>62</v>
      </c>
      <c r="N142" s="34"/>
      <c r="O142" s="112"/>
      <c r="P142" s="113"/>
      <c r="Q142" s="35" t="str">
        <f t="shared" ref="Q142" si="128">R142</f>
        <v>Sau khi nhấn giữ lẫy mở chìa khóa cơ, cần thực hiện thao tác gì tiếp theo?</v>
      </c>
      <c r="R142" s="65" t="s">
        <v>184</v>
      </c>
      <c r="S142" s="51"/>
      <c r="T142" s="48" t="s">
        <v>162</v>
      </c>
    </row>
    <row r="143" spans="2:20" ht="45.75">
      <c r="B143" s="114" t="str">
        <f>"VF8-"&amp;O143&amp;"-"&amp;P143</f>
        <v>VF8-Dongmo&amp;khoangchua-0044</v>
      </c>
      <c r="C143" s="114" t="str">
        <f>"["&amp;B143&amp;"] Verify Vivi: "&amp;Q145</f>
        <v>[VF8-Dongmo&amp;khoangchua-0044] Verify Vivi: Vì sao không nên tự ý tháo chìa khóa cơ khi không sử dụng?</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'Vì sao không nên tự ý tháo chìa khóa cơ khi không sử dụng?'
- Step 4: Listen Vivi respond
</v>
      </c>
      <c r="F143" s="110" t="str">
        <f t="shared" ref="F143" si="129">"
Expectations:
1. Vivi wake up
2. "&amp;Q145&amp;"
3. Vivi respond
"</f>
        <v xml:space="preserve">
Expectations:
1. Vivi wake up
2. Vì sao không nên tự ý tháo chìa khóa cơ khi không sử dụng?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138</v>
      </c>
      <c r="P143" s="113" t="str">
        <f>IF(COUNTA(P$13:$P142)&gt;999,COUNTA(P$13:$P142),IF(COUNTA(P$13:$P142)&gt;99,"0"&amp;COUNTA(P$13:$P142),IF(COUNTA(P$13:$P142)&gt;9,"00"&amp;COUNTA(P$13:$P142),"000"&amp;COUNTA(P$13:$P142))))</f>
        <v>0044</v>
      </c>
      <c r="Q143" s="35" t="s">
        <v>54</v>
      </c>
      <c r="R143" s="65"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65" t="s">
        <v>141</v>
      </c>
      <c r="S144" s="36"/>
      <c r="T144" s="36"/>
    </row>
    <row r="145" spans="2:20" ht="62.25">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45" s="30" t="s">
        <v>60</v>
      </c>
      <c r="L145" s="32" t="s">
        <v>61</v>
      </c>
      <c r="M145" s="37" t="s">
        <v>62</v>
      </c>
      <c r="N145" s="34"/>
      <c r="O145" s="112"/>
      <c r="P145" s="113"/>
      <c r="Q145" s="35" t="str">
        <f t="shared" ref="Q145" si="131">R145</f>
        <v>Vì sao không nên tự ý tháo chìa khóa cơ khi không sử dụng?</v>
      </c>
      <c r="R145" s="65" t="s">
        <v>185</v>
      </c>
      <c r="S145" s="50"/>
      <c r="T145" s="48" t="s">
        <v>162</v>
      </c>
    </row>
    <row r="146" spans="2:20" ht="45.75">
      <c r="B146" s="114" t="str">
        <f>"VF8-"&amp;O146&amp;"-"&amp;P146</f>
        <v>VF8-Dongmo&amp;khoangchua-0045</v>
      </c>
      <c r="C146" s="114" t="str">
        <f>"["&amp;B146&amp;"] Verify Vivi: "&amp;Q148</f>
        <v>[VF8-Dongmo&amp;khoangchua-0045] Verify Vivi: Pin của Chìa khóa điều khiển từ xa có đặc điểm gì theo thời gian ngay cả khi không sử dụng?</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'Pin của Chìa khóa điều khiển từ xa có đặc điểm gì theo thời gian ngay cả khi không sử dụng?'
- Step 4: Listen Vivi respond
</v>
      </c>
      <c r="F146" s="110" t="str">
        <f t="shared" ref="F146" si="132">"
Expectations:
1. Vivi wake up
2. "&amp;Q148&amp;"
3. Vivi respond
"</f>
        <v xml:space="preserve">
Expectations:
1. Vivi wake up
2. Pin của Chìa khóa điều khiển từ xa có đặc điểm gì theo thời gian ngay cả khi không sử dụng?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138</v>
      </c>
      <c r="P146" s="113" t="str">
        <f>IF(COUNTA(P$13:$P145)&gt;999,COUNTA(P$13:$P145),IF(COUNTA(P$13:$P145)&gt;99,"0"&amp;COUNTA(P$13:$P145),IF(COUNTA(P$13:$P145)&gt;9,"00"&amp;COUNTA(P$13:$P145),"000"&amp;COUNTA(P$13:$P145))))</f>
        <v>0045</v>
      </c>
      <c r="Q146" s="35" t="s">
        <v>54</v>
      </c>
      <c r="R146" s="65"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65" t="s">
        <v>141</v>
      </c>
      <c r="S147" s="36"/>
      <c r="T147" s="36"/>
    </row>
    <row r="148" spans="2:20" ht="92.25" customHeight="1">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48" s="30" t="s">
        <v>60</v>
      </c>
      <c r="L148" s="32" t="s">
        <v>61</v>
      </c>
      <c r="M148" s="37" t="s">
        <v>62</v>
      </c>
      <c r="N148" s="34"/>
      <c r="O148" s="112"/>
      <c r="P148" s="113"/>
      <c r="Q148" s="35" t="str">
        <f t="shared" ref="Q148" si="134">R148</f>
        <v>Pin của Chìa khóa điều khiển từ xa có đặc điểm gì theo thời gian ngay cả khi không sử dụng?</v>
      </c>
      <c r="R148" s="65" t="s">
        <v>186</v>
      </c>
      <c r="S148" s="50"/>
      <c r="T148" s="48" t="s">
        <v>162</v>
      </c>
    </row>
    <row r="149" spans="2:20" ht="45.75">
      <c r="B149" s="114" t="str">
        <f>"VF8-"&amp;O149&amp;"-"&amp;P149</f>
        <v>VF8-Dongmo&amp;khoangchua-0046</v>
      </c>
      <c r="C149" s="114" t="str">
        <f>"["&amp;B149&amp;"] Verify Vivi: "&amp;Q151</f>
        <v>[VF8-Dongmo&amp;khoangchua-0046] Verify Vivi: Dấu hiệu nào cho thấy Chìa khóa điều khiển từ xa hoặc xe không phản hồi do pin yếu?</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'Dấu hiệu nào cho thấy Chìa khóa điều khiển từ xa hoặc xe không phản hồi do pin yếu?'
- Step 4: Listen Vivi respond
</v>
      </c>
      <c r="F149" s="110" t="str">
        <f t="shared" ref="F149" si="135">"
Expectations:
1. Vivi wake up
2. "&amp;Q151&amp;"
3. Vivi respond
"</f>
        <v xml:space="preserve">
Expectations:
1. Vivi wake up
2. Dấu hiệu nào cho thấy Chìa khóa điều khiển từ xa hoặc xe không phản hồi do pin yếu?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138</v>
      </c>
      <c r="P149" s="113" t="str">
        <f>IF(COUNTA(P$13:$P148)&gt;999,COUNTA(P$13:$P148),IF(COUNTA(P$13:$P148)&gt;99,"0"&amp;COUNTA(P$13:$P148),IF(COUNTA(P$13:$P148)&gt;9,"00"&amp;COUNTA(P$13:$P148),"000"&amp;COUNTA(P$13:$P148))))</f>
        <v>0046</v>
      </c>
      <c r="Q149" s="35" t="s">
        <v>54</v>
      </c>
      <c r="R149" s="65"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65" t="s">
        <v>141</v>
      </c>
      <c r="S150" s="36"/>
      <c r="T150" s="36"/>
    </row>
    <row r="151" spans="2:20" ht="92.25" customHeight="1">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51" s="30" t="s">
        <v>60</v>
      </c>
      <c r="L151" s="32" t="s">
        <v>61</v>
      </c>
      <c r="M151" s="37" t="s">
        <v>62</v>
      </c>
      <c r="N151" s="34"/>
      <c r="O151" s="112"/>
      <c r="P151" s="113"/>
      <c r="Q151" s="35" t="str">
        <f t="shared" ref="Q151" si="137">R151</f>
        <v>Dấu hiệu nào cho thấy Chìa khóa điều khiển từ xa hoặc xe không phản hồi do pin yếu?</v>
      </c>
      <c r="R151" s="65" t="s">
        <v>187</v>
      </c>
      <c r="S151" s="50"/>
      <c r="T151" s="48" t="s">
        <v>162</v>
      </c>
    </row>
    <row r="152" spans="2:20" ht="45.75">
      <c r="B152" s="114" t="str">
        <f>"VF8-"&amp;O152&amp;"-"&amp;P152</f>
        <v>VF8-Dongmo&amp;khoangchua-0047</v>
      </c>
      <c r="C152" s="114" t="str">
        <f>"["&amp;B152&amp;"] Verify Vivi: "&amp;Q154</f>
        <v>[VF8-Dongmo&amp;khoangchua-0047] Verify Vivi: Cảnh báo pin yếu của Chìa khóa điều khiển từ xa sẽ được hiển thị ở đâu?</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'Cảnh báo pin yếu của Chìa khóa điều khiển từ xa sẽ được hiển thị ở đâu?'
- Step 4: Listen Vivi respond
</v>
      </c>
      <c r="F152" s="110" t="str">
        <f t="shared" ref="F152" si="138">"
Expectations:
1. Vivi wake up
2. "&amp;Q154&amp;"
3. Vivi respond
"</f>
        <v xml:space="preserve">
Expectations:
1. Vivi wake up
2. Cảnh báo pin yếu của Chìa khóa điều khiển từ xa sẽ được hiển thị ở đâu?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138</v>
      </c>
      <c r="P152" s="113" t="str">
        <f>IF(COUNTA(P$13:$P151)&gt;999,COUNTA(P$13:$P151),IF(COUNTA(P$13:$P151)&gt;99,"0"&amp;COUNTA(P$13:$P151),IF(COUNTA(P$13:$P151)&gt;9,"00"&amp;COUNTA(P$13:$P151),"000"&amp;COUNTA(P$13:$P151))))</f>
        <v>0047</v>
      </c>
      <c r="Q152" s="35" t="s">
        <v>54</v>
      </c>
      <c r="R152" s="65"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65" t="s">
        <v>141</v>
      </c>
      <c r="S153" s="36"/>
      <c r="T153" s="36"/>
    </row>
    <row r="154" spans="2:20" ht="73.5" customHeight="1">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54" s="30" t="s">
        <v>60</v>
      </c>
      <c r="L154" s="32" t="s">
        <v>61</v>
      </c>
      <c r="M154" s="37" t="s">
        <v>62</v>
      </c>
      <c r="N154" s="34"/>
      <c r="O154" s="112"/>
      <c r="P154" s="113"/>
      <c r="Q154" s="35" t="str">
        <f t="shared" ref="Q154" si="140">R154</f>
        <v>Cảnh báo pin yếu của Chìa khóa điều khiển từ xa sẽ được hiển thị ở đâu?</v>
      </c>
      <c r="R154" s="65" t="s">
        <v>188</v>
      </c>
      <c r="S154" s="50"/>
      <c r="T154" s="48" t="s">
        <v>162</v>
      </c>
    </row>
    <row r="155" spans="2:20" ht="45.75">
      <c r="B155" s="114" t="str">
        <f>"VF8-"&amp;O155&amp;"-"&amp;P155</f>
        <v>VF8-Dongmo&amp;khoangchua-0048</v>
      </c>
      <c r="C155" s="114" t="str">
        <f>"["&amp;B155&amp;"] Verify Vivi: "&amp;Q157</f>
        <v>[VF8-Dongmo&amp;khoangchua-0048] Verify Vivi: Bước đầu tiên khi thay pin Chìa khóa điều khiển từ xa là gì?</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'Bước đầu tiên khi thay pin Chìa khóa điều khiển từ xa là gì?'
- Step 4: Listen Vivi respond
</v>
      </c>
      <c r="F155" s="110" t="str">
        <f t="shared" ref="F155" si="141">"
Expectations:
1. Vivi wake up
2. "&amp;Q157&amp;"
3. Vivi respond
"</f>
        <v xml:space="preserve">
Expectations:
1. Vivi wake up
2. Bước đầu tiên khi thay pin Chìa khóa điều khiển từ xa là gì?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138</v>
      </c>
      <c r="P155" s="113" t="str">
        <f>IF(COUNTA(P$13:$P154)&gt;999,COUNTA(P$13:$P154),IF(COUNTA(P$13:$P154)&gt;99,"0"&amp;COUNTA(P$13:$P154),IF(COUNTA(P$13:$P154)&gt;9,"00"&amp;COUNTA(P$13:$P154),"000"&amp;COUNTA(P$13:$P154))))</f>
        <v>0048</v>
      </c>
      <c r="Q155" s="35" t="s">
        <v>54</v>
      </c>
      <c r="R155" s="65"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65" t="s">
        <v>141</v>
      </c>
      <c r="S156" s="36"/>
      <c r="T156" s="36"/>
    </row>
    <row r="157" spans="2:20" ht="73.5" customHeight="1">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57" s="30" t="s">
        <v>60</v>
      </c>
      <c r="L157" s="32" t="s">
        <v>61</v>
      </c>
      <c r="M157" s="37" t="s">
        <v>62</v>
      </c>
      <c r="N157" s="34"/>
      <c r="O157" s="112"/>
      <c r="P157" s="113"/>
      <c r="Q157" s="35" t="str">
        <f t="shared" ref="Q157" si="143">R157</f>
        <v>Bước đầu tiên khi thay pin Chìa khóa điều khiển từ xa là gì?</v>
      </c>
      <c r="R157" s="65" t="s">
        <v>189</v>
      </c>
      <c r="S157" s="51"/>
      <c r="T157" s="48" t="s">
        <v>162</v>
      </c>
    </row>
    <row r="158" spans="2:20" ht="45.75">
      <c r="B158" s="114" t="str">
        <f>"VF8-"&amp;O158&amp;"-"&amp;P158</f>
        <v>VF8-Dongmo&amp;khoangchua-0049</v>
      </c>
      <c r="C158" s="114" t="str">
        <f>"["&amp;B158&amp;"] Verify Vivi: "&amp;Q160</f>
        <v>[VF8-Dongmo&amp;khoangchua-0049] Verify Vivi: Cần sử dụng dụng cụ gì để cạy nắp đậy phía sau của Chìa khóa điều khiển từ xa?</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'Cần sử dụng dụng cụ gì để cạy nắp đậy phía sau của Chìa khóa điều khiển từ xa?'
- Step 4: Listen Vivi respond
</v>
      </c>
      <c r="F158" s="110" t="str">
        <f t="shared" ref="F158" si="144">"
Expectations:
1. Vivi wake up
2. "&amp;Q160&amp;"
3. Vivi respond
"</f>
        <v xml:space="preserve">
Expectations:
1. Vivi wake up
2. Cần sử dụng dụng cụ gì để cạy nắp đậy phía sau của Chìa khóa điều khiển từ xa?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138</v>
      </c>
      <c r="P158" s="113" t="str">
        <f>IF(COUNTA(P$13:$P157)&gt;999,COUNTA(P$13:$P157),IF(COUNTA(P$13:$P157)&gt;99,"0"&amp;COUNTA(P$13:$P157),IF(COUNTA(P$13:$P157)&gt;9,"00"&amp;COUNTA(P$13:$P157),"000"&amp;COUNTA(P$13:$P157))))</f>
        <v>0049</v>
      </c>
      <c r="Q158" s="35" t="s">
        <v>54</v>
      </c>
      <c r="R158" s="65"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65" t="s">
        <v>141</v>
      </c>
      <c r="S159" s="52"/>
      <c r="T159" s="36"/>
    </row>
    <row r="160" spans="2:20" ht="92.25" customHeight="1">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60" s="30" t="s">
        <v>60</v>
      </c>
      <c r="L160" s="32" t="s">
        <v>61</v>
      </c>
      <c r="M160" s="37" t="s">
        <v>62</v>
      </c>
      <c r="N160" s="34"/>
      <c r="O160" s="112"/>
      <c r="P160" s="113"/>
      <c r="Q160" s="35" t="str">
        <f t="shared" ref="Q160" si="146">R160</f>
        <v>Cần sử dụng dụng cụ gì để cạy nắp đậy phía sau của Chìa khóa điều khiển từ xa?</v>
      </c>
      <c r="R160" s="65" t="s">
        <v>190</v>
      </c>
      <c r="S160" s="51"/>
      <c r="T160" s="48" t="s">
        <v>162</v>
      </c>
    </row>
    <row r="161" spans="2:20" ht="45.75">
      <c r="B161" s="114" t="str">
        <f>"VF8-"&amp;O161&amp;"-"&amp;P161</f>
        <v>VF8-Dongmo&amp;khoangchua-0050</v>
      </c>
      <c r="C161" s="114" t="str">
        <f>"["&amp;B161&amp;"] Verify Vivi: "&amp;Q163</f>
        <v>[VF8-Dongmo&amp;khoangchua-0050] Verify Vivi: Nắp pin bên trong được tháo ra bằng cách xoay theo hướng nào?</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'Nắp pin bên trong được tháo ra bằng cách xoay theo hướng nào?'
- Step 4: Listen Vivi respond
</v>
      </c>
      <c r="F161" s="110" t="str">
        <f t="shared" ref="F161" si="147">"
Expectations:
1. Vivi wake up
2. "&amp;Q163&amp;"
3. Vivi respond
"</f>
        <v xml:space="preserve">
Expectations:
1. Vivi wake up
2. Nắp pin bên trong được tháo ra bằng cách xoay theo hướng nào?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138</v>
      </c>
      <c r="P161" s="113" t="str">
        <f>IF(COUNTA(P$13:$P160)&gt;999,COUNTA(P$13:$P160),IF(COUNTA(P$13:$P160)&gt;99,"0"&amp;COUNTA(P$13:$P160),IF(COUNTA(P$13:$P160)&gt;9,"00"&amp;COUNTA(P$13:$P160),"000"&amp;COUNTA(P$13:$P160))))</f>
        <v>0050</v>
      </c>
      <c r="Q161" s="35" t="s">
        <v>54</v>
      </c>
      <c r="R161" s="65"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65" t="s">
        <v>141</v>
      </c>
      <c r="S162" s="52"/>
      <c r="T162" s="36"/>
    </row>
    <row r="163" spans="2:20" ht="73.5" customHeight="1">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63" s="30" t="s">
        <v>60</v>
      </c>
      <c r="L163" s="32" t="s">
        <v>61</v>
      </c>
      <c r="M163" s="37" t="s">
        <v>62</v>
      </c>
      <c r="N163" s="34"/>
      <c r="O163" s="112"/>
      <c r="P163" s="113"/>
      <c r="Q163" s="35" t="str">
        <f t="shared" ref="Q163" si="149">R163</f>
        <v>Nắp pin bên trong được tháo ra bằng cách xoay theo hướng nào?</v>
      </c>
      <c r="R163" s="65" t="s">
        <v>191</v>
      </c>
      <c r="S163" s="51"/>
      <c r="T163" s="48" t="s">
        <v>162</v>
      </c>
    </row>
    <row r="164" spans="2:20" ht="45.75">
      <c r="B164" s="114" t="str">
        <f>"VF8-"&amp;O164&amp;"-"&amp;P164</f>
        <v>VF8-Dongmo&amp;khoangchua-0051</v>
      </c>
      <c r="C164" s="114" t="str">
        <f>"["&amp;B164&amp;"] Verify Vivi: "&amp;Q166</f>
        <v>[VF8-Dongmo&amp;khoangchua-0051] Verify Vivi: Mã số pin được sử dụng cho Chìa khóa điều khiển từ xa là gì?</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'Mã số pin được sử dụng cho Chìa khóa điều khiển từ xa là gì?'
- Step 4: Listen Vivi respond
</v>
      </c>
      <c r="F164" s="110" t="str">
        <f t="shared" ref="F164" si="150">"
Expectations:
1. Vivi wake up
2. "&amp;Q166&amp;"
3. Vivi respond
"</f>
        <v xml:space="preserve">
Expectations:
1. Vivi wake up
2. Mã số pin được sử dụng cho Chìa khóa điều khiển từ xa là gì?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138</v>
      </c>
      <c r="P164" s="113" t="str">
        <f>IF(COUNTA(P$13:$P163)&gt;999,COUNTA(P$13:$P163),IF(COUNTA(P$13:$P163)&gt;99,"0"&amp;COUNTA(P$13:$P163),IF(COUNTA(P$13:$P163)&gt;9,"00"&amp;COUNTA(P$13:$P163),"000"&amp;COUNTA(P$13:$P163))))</f>
        <v>0051</v>
      </c>
      <c r="Q164" s="35" t="s">
        <v>54</v>
      </c>
      <c r="R164" s="65"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65" t="s">
        <v>141</v>
      </c>
      <c r="S165" s="52"/>
      <c r="T165" s="36"/>
    </row>
    <row r="166" spans="2:20" ht="73.5" customHeight="1">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66" s="30" t="s">
        <v>60</v>
      </c>
      <c r="L166" s="32" t="s">
        <v>61</v>
      </c>
      <c r="M166" s="37" t="s">
        <v>62</v>
      </c>
      <c r="N166" s="34"/>
      <c r="O166" s="112"/>
      <c r="P166" s="113"/>
      <c r="Q166" s="35" t="str">
        <f t="shared" ref="Q166" si="152">R166</f>
        <v>Mã số pin được sử dụng cho Chìa khóa điều khiển từ xa là gì?</v>
      </c>
      <c r="R166" s="65" t="s">
        <v>192</v>
      </c>
      <c r="S166" s="51"/>
      <c r="T166" s="48" t="s">
        <v>162</v>
      </c>
    </row>
    <row r="167" spans="2:20" ht="45.75">
      <c r="B167" s="114" t="str">
        <f>"VF8-"&amp;O167&amp;"-"&amp;P167</f>
        <v>VF8-Dongmo&amp;khoangchua-0052</v>
      </c>
      <c r="C167" s="114" t="str">
        <f>"["&amp;B167&amp;"] Verify Vivi: "&amp;Q169</f>
        <v>[VF8-Dongmo&amp;khoangchua-0052] Verify Vivi: Sau khi thay pin mới, cần đảm bảo điều gì về vị trí lắp pin?</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'Sau khi thay pin mới, cần đảm bảo điều gì về vị trí lắp pin?'
- Step 4: Listen Vivi respond
</v>
      </c>
      <c r="F167" s="110" t="str">
        <f t="shared" ref="F167" si="153">"
Expectations:
1. Vivi wake up
2. "&amp;Q169&amp;"
3. Vivi respond
"</f>
        <v xml:space="preserve">
Expectations:
1. Vivi wake up
2. Sau khi thay pin mới, cần đảm bảo điều gì về vị trí lắp pin?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138</v>
      </c>
      <c r="P167" s="113" t="str">
        <f>IF(COUNTA(P$13:$P166)&gt;999,COUNTA(P$13:$P166),IF(COUNTA(P$13:$P166)&gt;99,"0"&amp;COUNTA(P$13:$P166),IF(COUNTA(P$13:$P166)&gt;9,"00"&amp;COUNTA(P$13:$P166),"000"&amp;COUNTA(P$13:$P166))))</f>
        <v>0052</v>
      </c>
      <c r="Q167" s="35" t="s">
        <v>54</v>
      </c>
      <c r="R167" s="65"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65" t="s">
        <v>141</v>
      </c>
      <c r="S168" s="52"/>
      <c r="T168" s="36"/>
    </row>
    <row r="169" spans="2:20" ht="62.25">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69" s="30" t="s">
        <v>60</v>
      </c>
      <c r="L169" s="32" t="s">
        <v>61</v>
      </c>
      <c r="M169" s="37" t="s">
        <v>62</v>
      </c>
      <c r="N169" s="34"/>
      <c r="O169" s="112"/>
      <c r="P169" s="113"/>
      <c r="Q169" s="35" t="str">
        <f t="shared" ref="Q169" si="155">R169</f>
        <v>Sau khi thay pin mới, cần đảm bảo điều gì về vị trí lắp pin?</v>
      </c>
      <c r="R169" s="65" t="s">
        <v>193</v>
      </c>
      <c r="S169" s="51"/>
      <c r="T169" s="48" t="s">
        <v>162</v>
      </c>
    </row>
    <row r="170" spans="2:20" ht="45.75">
      <c r="B170" s="114" t="str">
        <f>"VF8-"&amp;O170&amp;"-"&amp;P170</f>
        <v>VF8-Dongmo&amp;khoangchua-0053</v>
      </c>
      <c r="C170" s="114" t="str">
        <f>"["&amp;B170&amp;"] Verify Vivi: "&amp;Q172</f>
        <v>[VF8-Dongmo&amp;khoangchua-0053] Verify Vivi: Nắp pin bên trong được khóa lại bằng cách xoay theo hướng nào?</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'Nắp pin bên trong được khóa lại bằng cách xoay theo hướng nào?'
- Step 4: Listen Vivi respond
</v>
      </c>
      <c r="F170" s="110" t="str">
        <f t="shared" ref="F170" si="156">"
Expectations:
1. Vivi wake up
2. "&amp;Q172&amp;"
3. Vivi respond
"</f>
        <v xml:space="preserve">
Expectations:
1. Vivi wake up
2. Nắp pin bên trong được khóa lại bằng cách xoay theo hướng nào?
3. Vivi respond
</v>
      </c>
      <c r="G170" s="114" t="s">
        <v>8</v>
      </c>
      <c r="H170" s="29" t="s">
        <v>50</v>
      </c>
      <c r="I170" s="30" t="str">
        <f>"[EN]["&amp;LOWER(SUBSTITUTE(SUBSTITUTE(SUBSTITUTE(SUBSTITUTE(SUBSTITUTE(SUBSTITUTE(SUBSTITUTE(SUBSTITUTE(Q170, CHAR(34),""), "[", ""), "]", ""), ".", ""), ",", ""), "/", ""), "\", ""), "-", ""))&amp;"]"</f>
        <v>[EN][hey vinfast]</v>
      </c>
      <c r="J170" s="31"/>
      <c r="K170" s="30" t="s">
        <v>51</v>
      </c>
      <c r="L170" s="32" t="s">
        <v>52</v>
      </c>
      <c r="M170" s="33"/>
      <c r="N170" s="34"/>
      <c r="O170" s="110" t="s">
        <v>138</v>
      </c>
      <c r="P170" s="113" t="str">
        <f>IF(COUNTA(P$13:$P169)&gt;999,COUNTA(P$13:$P169),IF(COUNTA(P$13:$P169)&gt;99,"0"&amp;COUNTA(P$13:$P169),IF(COUNTA(P$13:$P169)&gt;9,"00"&amp;COUNTA(P$13:$P169),"000"&amp;COUNTA(P$13:$P169))))</f>
        <v>0053</v>
      </c>
      <c r="Q170" s="35" t="s">
        <v>54</v>
      </c>
      <c r="R170" s="65"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57</v>
      </c>
      <c r="M171" s="32"/>
      <c r="N171" s="34"/>
      <c r="O171" s="111"/>
      <c r="P171" s="113"/>
      <c r="Q171" s="35" t="s">
        <v>58</v>
      </c>
      <c r="R171" s="65" t="s">
        <v>141</v>
      </c>
      <c r="S171" s="52"/>
      <c r="T171" s="36"/>
    </row>
    <row r="172" spans="2:20" ht="73.5" customHeight="1">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72" s="30" t="s">
        <v>60</v>
      </c>
      <c r="L172" s="32" t="s">
        <v>61</v>
      </c>
      <c r="M172" s="37" t="s">
        <v>62</v>
      </c>
      <c r="N172" s="34"/>
      <c r="O172" s="112"/>
      <c r="P172" s="113"/>
      <c r="Q172" s="35" t="str">
        <f t="shared" ref="Q172" si="158">R172</f>
        <v>Nắp pin bên trong được khóa lại bằng cách xoay theo hướng nào?</v>
      </c>
      <c r="R172" s="65" t="s">
        <v>194</v>
      </c>
      <c r="S172" s="51"/>
      <c r="T172" s="48" t="s">
        <v>162</v>
      </c>
    </row>
    <row r="173" spans="2:20" ht="45.75">
      <c r="B173" s="114" t="str">
        <f>"VF8-"&amp;O173&amp;"-"&amp;P173</f>
        <v>VF8-Dongmo&amp;khoangchua-0054</v>
      </c>
      <c r="C173" s="114" t="str">
        <f>"["&amp;B173&amp;"] Verify Vivi: "&amp;Q175</f>
        <v>[VF8-Dongmo&amp;khoangchua-0054] Verify Vivi: Làm thế nào để xác nhận nắp đậy phía sau của Chìa khóa điều khiển từ xa đã được lắp đúng?</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'Làm thế nào để xác nhận nắp đậy phía sau của Chìa khóa điều khiển từ xa đã được lắp đúng?'
- Step 4: Listen Vivi respond
</v>
      </c>
      <c r="F173" s="110" t="str">
        <f t="shared" ref="F173" si="159">"
Expectations:
1. Vivi wake up
2. "&amp;Q175&amp;"
3. Vivi respond
"</f>
        <v xml:space="preserve">
Expectations:
1. Vivi wake up
2. Làm thế nào để xác nhận nắp đậy phía sau của Chìa khóa điều khiển từ xa đã được lắp đúng?
3. Vivi respond
</v>
      </c>
      <c r="G173" s="114" t="s">
        <v>8</v>
      </c>
      <c r="H173" s="29" t="s">
        <v>50</v>
      </c>
      <c r="I173" s="30" t="str">
        <f>"[EN]["&amp;LOWER(SUBSTITUTE(SUBSTITUTE(SUBSTITUTE(SUBSTITUTE(SUBSTITUTE(SUBSTITUTE(SUBSTITUTE(SUBSTITUTE(Q173, CHAR(34),""), "[", ""), "]", ""), ".", ""), ",", ""), "/", ""), "\", ""), "-", ""))&amp;"]"</f>
        <v>[EN][hey vinfast]</v>
      </c>
      <c r="J173" s="31"/>
      <c r="K173" s="30" t="s">
        <v>51</v>
      </c>
      <c r="L173" s="32" t="s">
        <v>52</v>
      </c>
      <c r="M173" s="33"/>
      <c r="N173" s="34"/>
      <c r="O173" s="110" t="s">
        <v>138</v>
      </c>
      <c r="P173" s="113" t="str">
        <f>IF(COUNTA(P$13:$P172)&gt;999,COUNTA(P$13:$P172),IF(COUNTA(P$13:$P172)&gt;99,"0"&amp;COUNTA(P$13:$P172),IF(COUNTA(P$13:$P172)&gt;9,"00"&amp;COUNTA(P$13:$P172),"000"&amp;COUNTA(P$13:$P172))))</f>
        <v>0054</v>
      </c>
      <c r="Q173" s="35" t="s">
        <v>54</v>
      </c>
      <c r="R173" s="65"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57</v>
      </c>
      <c r="M174" s="32"/>
      <c r="N174" s="34"/>
      <c r="O174" s="111"/>
      <c r="P174" s="113"/>
      <c r="Q174" s="35" t="s">
        <v>58</v>
      </c>
      <c r="R174" s="65" t="s">
        <v>141</v>
      </c>
      <c r="S174" s="52"/>
      <c r="T174" s="36"/>
    </row>
    <row r="175" spans="2:20" ht="92.25" customHeight="1">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75" s="30" t="s">
        <v>60</v>
      </c>
      <c r="L175" s="32" t="s">
        <v>61</v>
      </c>
      <c r="M175" s="37" t="s">
        <v>62</v>
      </c>
      <c r="N175" s="34"/>
      <c r="O175" s="112"/>
      <c r="P175" s="113"/>
      <c r="Q175" s="35" t="str">
        <f t="shared" ref="Q175" si="161">R175</f>
        <v>Làm thế nào để xác nhận nắp đậy phía sau của Chìa khóa điều khiển từ xa đã được lắp đúng?</v>
      </c>
      <c r="R175" s="65" t="s">
        <v>195</v>
      </c>
      <c r="S175" s="51"/>
      <c r="T175" s="48" t="s">
        <v>162</v>
      </c>
    </row>
    <row r="176" spans="2:20" ht="45.75">
      <c r="B176" s="114" t="str">
        <f>"VF8-"&amp;O176&amp;"-"&amp;P176</f>
        <v>VF8-Dongmo&amp;khoangchua-0055</v>
      </c>
      <c r="C176" s="114" t="str">
        <f>"["&amp;B176&amp;"] Verify Vivi: "&amp;Q178</f>
        <v>[VF8-Dongmo&amp;khoangchua-0055] Verify Vivi: Sau khi lắp lại nắp đậy phía sau, chìa khóa cơ cần được đặt ở đâu?</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'Sau khi lắp lại nắp đậy phía sau, chìa khóa cơ cần được đặt ở đâu?'
- Step 4: Listen Vivi respond
</v>
      </c>
      <c r="F176" s="110" t="str">
        <f t="shared" ref="F176" si="162">"
Expectations:
1. Vivi wake up
2. "&amp;Q178&amp;"
3. Vivi respond
"</f>
        <v xml:space="preserve">
Expectations:
1. Vivi wake up
2. Sau khi lắp lại nắp đậy phía sau, chìa khóa cơ cần được đặt ở đâu?
3. Vivi respond
</v>
      </c>
      <c r="G176" s="114" t="s">
        <v>8</v>
      </c>
      <c r="H176" s="29" t="s">
        <v>50</v>
      </c>
      <c r="I176" s="30" t="str">
        <f>"[EN]["&amp;LOWER(SUBSTITUTE(SUBSTITUTE(SUBSTITUTE(SUBSTITUTE(SUBSTITUTE(SUBSTITUTE(SUBSTITUTE(SUBSTITUTE(Q176, CHAR(34),""), "[", ""), "]", ""), ".", ""), ",", ""), "/", ""), "\", ""), "-", ""))&amp;"]"</f>
        <v>[EN][hey vinfast]</v>
      </c>
      <c r="J176" s="31"/>
      <c r="K176" s="30" t="s">
        <v>51</v>
      </c>
      <c r="L176" s="32" t="s">
        <v>52</v>
      </c>
      <c r="M176" s="33"/>
      <c r="N176" s="34"/>
      <c r="O176" s="110" t="s">
        <v>138</v>
      </c>
      <c r="P176" s="113" t="str">
        <f>IF(COUNTA(P$13:$P175)&gt;999,COUNTA(P$13:$P175),IF(COUNTA(P$13:$P175)&gt;99,"0"&amp;COUNTA(P$13:$P175),IF(COUNTA(P$13:$P175)&gt;9,"00"&amp;COUNTA(P$13:$P175),"000"&amp;COUNTA(P$13:$P175))))</f>
        <v>0055</v>
      </c>
      <c r="Q176" s="35" t="s">
        <v>54</v>
      </c>
      <c r="R176" s="65"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57</v>
      </c>
      <c r="M177" s="32"/>
      <c r="N177" s="34"/>
      <c r="O177" s="111"/>
      <c r="P177" s="113"/>
      <c r="Q177" s="35" t="s">
        <v>58</v>
      </c>
      <c r="R177" s="65" t="s">
        <v>141</v>
      </c>
      <c r="S177" s="52"/>
      <c r="T177" s="36"/>
    </row>
    <row r="178" spans="2:20" ht="73.5" customHeight="1">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78" s="30" t="s">
        <v>60</v>
      </c>
      <c r="L178" s="32" t="s">
        <v>61</v>
      </c>
      <c r="M178" s="37" t="s">
        <v>62</v>
      </c>
      <c r="N178" s="34"/>
      <c r="O178" s="112"/>
      <c r="P178" s="113"/>
      <c r="Q178" s="35" t="str">
        <f t="shared" ref="Q178" si="164">R178</f>
        <v>Sau khi lắp lại nắp đậy phía sau, chìa khóa cơ cần được đặt ở đâu?</v>
      </c>
      <c r="R178" s="65" t="s">
        <v>196</v>
      </c>
      <c r="S178" s="51"/>
      <c r="T178" s="48" t="s">
        <v>162</v>
      </c>
    </row>
    <row r="179" spans="2:20" ht="45.75">
      <c r="B179" s="114" t="str">
        <f>"VF8-"&amp;O179&amp;"-"&amp;P179</f>
        <v>VF8-Dongmo&amp;khoangchua-0056</v>
      </c>
      <c r="C179" s="114" t="str">
        <f>"["&amp;B179&amp;"] Verify Vivi: "&amp;Q181</f>
        <v>[VF8-Dongmo&amp;khoangchua-0056] Verify Vivi: Vì sao cần để pin tránh xa tầm tay trẻ em?</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'Vì sao cần để pin tránh xa tầm tay trẻ em?'
- Step 4: Listen Vivi respond
</v>
      </c>
      <c r="F179" s="110" t="str">
        <f t="shared" ref="F179" si="165">"
Expectations:
1. Vivi wake up
2. "&amp;Q181&amp;"
3. Vivi respond
"</f>
        <v xml:space="preserve">
Expectations:
1. Vivi wake up
2. Vì sao cần để pin tránh xa tầm tay trẻ em?
3. Vivi respond
</v>
      </c>
      <c r="G179" s="114" t="s">
        <v>8</v>
      </c>
      <c r="H179" s="29" t="s">
        <v>50</v>
      </c>
      <c r="I179" s="30" t="str">
        <f>"[EN]["&amp;LOWER(SUBSTITUTE(SUBSTITUTE(SUBSTITUTE(SUBSTITUTE(SUBSTITUTE(SUBSTITUTE(SUBSTITUTE(SUBSTITUTE(Q179, CHAR(34),""), "[", ""), "]", ""), ".", ""), ",", ""), "/", ""), "\", ""), "-", ""))&amp;"]"</f>
        <v>[EN][hey vinfast]</v>
      </c>
      <c r="J179" s="31"/>
      <c r="K179" s="30" t="s">
        <v>51</v>
      </c>
      <c r="L179" s="32" t="s">
        <v>52</v>
      </c>
      <c r="M179" s="33"/>
      <c r="N179" s="34"/>
      <c r="O179" s="110" t="s">
        <v>138</v>
      </c>
      <c r="P179" s="113" t="str">
        <f>IF(COUNTA(P$13:$P178)&gt;999,COUNTA(P$13:$P178),IF(COUNTA(P$13:$P178)&gt;99,"0"&amp;COUNTA(P$13:$P178),IF(COUNTA(P$13:$P178)&gt;9,"00"&amp;COUNTA(P$13:$P178),"000"&amp;COUNTA(P$13:$P178))))</f>
        <v>0056</v>
      </c>
      <c r="Q179" s="35" t="s">
        <v>54</v>
      </c>
      <c r="R179" s="65"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57</v>
      </c>
      <c r="M180" s="32"/>
      <c r="N180" s="34"/>
      <c r="O180" s="111"/>
      <c r="P180" s="113"/>
      <c r="Q180" s="35" t="s">
        <v>58</v>
      </c>
      <c r="R180" s="65" t="s">
        <v>141</v>
      </c>
      <c r="S180" s="52"/>
      <c r="T180" s="36"/>
    </row>
    <row r="181" spans="2:20" ht="62.25">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81" s="30" t="s">
        <v>60</v>
      </c>
      <c r="L181" s="32" t="s">
        <v>61</v>
      </c>
      <c r="M181" s="37" t="s">
        <v>62</v>
      </c>
      <c r="N181" s="34"/>
      <c r="O181" s="112"/>
      <c r="P181" s="113"/>
      <c r="Q181" s="35" t="str">
        <f t="shared" ref="Q181" si="167">R181</f>
        <v>Vì sao cần để pin tránh xa tầm tay trẻ em?</v>
      </c>
      <c r="R181" s="65" t="s">
        <v>197</v>
      </c>
      <c r="S181" s="51"/>
      <c r="T181" s="48" t="s">
        <v>162</v>
      </c>
    </row>
    <row r="182" spans="2:20" ht="45.75">
      <c r="B182" s="114" t="str">
        <f>"VF8-"&amp;O182&amp;"-"&amp;P182</f>
        <v>VF8-Dongmo&amp;khoangchua-0057</v>
      </c>
      <c r="C182" s="114" t="str">
        <f>"["&amp;B182&amp;"] Verify Vivi: "&amp;Q184</f>
        <v>[VF8-Dongmo&amp;khoangchua-0057] Verify Vivi: Khi thay pin Chìa khóa điều khiển từ xa, không nên chạm vào bộ phận nào?</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'Khi thay pin Chìa khóa điều khiển từ xa, không nên chạm vào bộ phận nào?'
- Step 4: Listen Vivi respond
</v>
      </c>
      <c r="F182" s="110" t="str">
        <f t="shared" ref="F182" si="168">"
Expectations:
1. Vivi wake up
2. "&amp;Q184&amp;"
3. Vivi respond
"</f>
        <v xml:space="preserve">
Expectations:
1. Vivi wake up
2. Khi thay pin Chìa khóa điều khiển từ xa, không nên chạm vào bộ phận nào?
3. Vivi respond
</v>
      </c>
      <c r="G182" s="114" t="s">
        <v>8</v>
      </c>
      <c r="H182" s="29" t="s">
        <v>50</v>
      </c>
      <c r="I182" s="30" t="str">
        <f>"[EN]["&amp;LOWER(SUBSTITUTE(SUBSTITUTE(SUBSTITUTE(SUBSTITUTE(SUBSTITUTE(SUBSTITUTE(SUBSTITUTE(SUBSTITUTE(Q182, CHAR(34),""), "[", ""), "]", ""), ".", ""), ",", ""), "/", ""), "\", ""), "-", ""))&amp;"]"</f>
        <v>[EN][hey vinfast]</v>
      </c>
      <c r="J182" s="31"/>
      <c r="K182" s="30" t="s">
        <v>51</v>
      </c>
      <c r="L182" s="32" t="s">
        <v>52</v>
      </c>
      <c r="M182" s="33"/>
      <c r="N182" s="34"/>
      <c r="O182" s="110" t="s">
        <v>138</v>
      </c>
      <c r="P182" s="113" t="str">
        <f>IF(COUNTA(P$13:$P181)&gt;999,COUNTA(P$13:$P181),IF(COUNTA(P$13:$P181)&gt;99,"0"&amp;COUNTA(P$13:$P181),IF(COUNTA(P$13:$P181)&gt;9,"00"&amp;COUNTA(P$13:$P181),"000"&amp;COUNTA(P$13:$P181))))</f>
        <v>0057</v>
      </c>
      <c r="Q182" s="35" t="s">
        <v>54</v>
      </c>
      <c r="R182" s="65"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57</v>
      </c>
      <c r="M183" s="32"/>
      <c r="N183" s="34"/>
      <c r="O183" s="111"/>
      <c r="P183" s="113"/>
      <c r="Q183" s="35" t="s">
        <v>58</v>
      </c>
      <c r="R183" s="65" t="s">
        <v>141</v>
      </c>
      <c r="S183" s="52"/>
      <c r="T183" s="36"/>
    </row>
    <row r="184" spans="2:20" ht="73.5">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84" s="30" t="s">
        <v>60</v>
      </c>
      <c r="L184" s="32" t="s">
        <v>61</v>
      </c>
      <c r="M184" s="37" t="s">
        <v>62</v>
      </c>
      <c r="N184" s="34"/>
      <c r="O184" s="112"/>
      <c r="P184" s="113"/>
      <c r="Q184" s="35" t="str">
        <f t="shared" ref="Q184" si="170">R184</f>
        <v>Khi thay pin Chìa khóa điều khiển từ xa, không nên chạm vào bộ phận nào?</v>
      </c>
      <c r="R184" s="65" t="s">
        <v>198</v>
      </c>
      <c r="S184" s="51"/>
      <c r="T184" s="48" t="s">
        <v>162</v>
      </c>
    </row>
    <row r="185" spans="2:20" ht="45.75">
      <c r="B185" s="114" t="str">
        <f>"VF8-"&amp;O185&amp;"-"&amp;P185</f>
        <v>VF8-Dongmo&amp;khoangchua-0058</v>
      </c>
      <c r="C185" s="114" t="str">
        <f>"["&amp;B185&amp;"] Verify Vivi: "&amp;Q187</f>
        <v>[VF8-Dongmo&amp;khoangchua-0058] Verify Vivi: Tĩnh điện từ cơ thể có thể gây ảnh hưởng gì đến Chìa khóa điều khiển từ xa?</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'Tĩnh điện từ cơ thể có thể gây ảnh hưởng gì đến Chìa khóa điều khiển từ xa?'
- Step 4: Listen Vivi respond
</v>
      </c>
      <c r="F185" s="110" t="str">
        <f t="shared" ref="F185" si="171">"
Expectations:
1. Vivi wake up
2. "&amp;Q187&amp;"
3. Vivi respond
"</f>
        <v xml:space="preserve">
Expectations:
1. Vivi wake up
2. Tĩnh điện từ cơ thể có thể gây ảnh hưởng gì đến Chìa khóa điều khiển từ xa?
3. Vivi respond
</v>
      </c>
      <c r="G185" s="114" t="s">
        <v>8</v>
      </c>
      <c r="H185" s="29" t="s">
        <v>50</v>
      </c>
      <c r="I185" s="30" t="str">
        <f>"[EN]["&amp;LOWER(SUBSTITUTE(SUBSTITUTE(SUBSTITUTE(SUBSTITUTE(SUBSTITUTE(SUBSTITUTE(SUBSTITUTE(SUBSTITUTE(Q185, CHAR(34),""), "[", ""), "]", ""), ".", ""), ",", ""), "/", ""), "\", ""), "-", ""))&amp;"]"</f>
        <v>[EN][hey vinfast]</v>
      </c>
      <c r="J185" s="31"/>
      <c r="K185" s="30" t="s">
        <v>51</v>
      </c>
      <c r="L185" s="32" t="s">
        <v>52</v>
      </c>
      <c r="M185" s="33"/>
      <c r="N185" s="34"/>
      <c r="O185" s="110" t="s">
        <v>138</v>
      </c>
      <c r="P185" s="113" t="str">
        <f>IF(COUNTA(P$13:$P184)&gt;999,COUNTA(P$13:$P184),IF(COUNTA(P$13:$P184)&gt;99,"0"&amp;COUNTA(P$13:$P184),IF(COUNTA(P$13:$P184)&gt;9,"00"&amp;COUNTA(P$13:$P184),"000"&amp;COUNTA(P$13:$P184))))</f>
        <v>0058</v>
      </c>
      <c r="Q185" s="35" t="s">
        <v>54</v>
      </c>
      <c r="R185" s="65"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57</v>
      </c>
      <c r="M186" s="32"/>
      <c r="N186" s="34"/>
      <c r="O186" s="111"/>
      <c r="P186" s="113"/>
      <c r="Q186" s="35" t="s">
        <v>58</v>
      </c>
      <c r="R186" s="65" t="s">
        <v>141</v>
      </c>
      <c r="S186" s="52"/>
      <c r="T186" s="36"/>
    </row>
    <row r="187" spans="2:20" ht="92.25" customHeight="1">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87" s="30" t="s">
        <v>60</v>
      </c>
      <c r="L187" s="32" t="s">
        <v>61</v>
      </c>
      <c r="M187" s="37" t="s">
        <v>62</v>
      </c>
      <c r="N187" s="34"/>
      <c r="O187" s="112"/>
      <c r="P187" s="113"/>
      <c r="Q187" s="35" t="str">
        <f t="shared" ref="Q187" si="173">R187</f>
        <v>Tĩnh điện từ cơ thể có thể gây ảnh hưởng gì đến Chìa khóa điều khiển từ xa?</v>
      </c>
      <c r="R187" s="65" t="s">
        <v>199</v>
      </c>
      <c r="S187" s="51"/>
      <c r="T187" s="48" t="s">
        <v>162</v>
      </c>
    </row>
    <row r="188" spans="2:20" ht="45.75">
      <c r="B188" s="114" t="str">
        <f>"VF8-"&amp;O188&amp;"-"&amp;P188</f>
        <v>VF8-Dongmo&amp;khoangchua-0059</v>
      </c>
      <c r="C188" s="114" t="str">
        <f>"["&amp;B188&amp;"] Verify Vivi: "&amp;Q190</f>
        <v>[VF8-Dongmo&amp;khoangchua-0059] Verify Vivi: Việc tiêu hủy pin thải không đúng cách có thể gây ra những hậu quả nào?</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'Việc tiêu hủy pin thải không đúng cách có thể gây ra những hậu quả nào?'
- Step 4: Listen Vivi respond
</v>
      </c>
      <c r="F188" s="110" t="str">
        <f t="shared" ref="F188" si="174">"
Expectations:
1. Vivi wake up
2. "&amp;Q190&amp;"
3. Vivi respond
"</f>
        <v xml:space="preserve">
Expectations:
1. Vivi wake up
2. Việc tiêu hủy pin thải không đúng cách có thể gây ra những hậu quả nào?
3. Vivi respond
</v>
      </c>
      <c r="G188" s="114" t="s">
        <v>8</v>
      </c>
      <c r="H188" s="29" t="s">
        <v>50</v>
      </c>
      <c r="I188" s="30" t="str">
        <f>"[EN]["&amp;LOWER(SUBSTITUTE(SUBSTITUTE(SUBSTITUTE(SUBSTITUTE(SUBSTITUTE(SUBSTITUTE(SUBSTITUTE(SUBSTITUTE(Q188, CHAR(34),""), "[", ""), "]", ""), ".", ""), ",", ""), "/", ""), "\", ""), "-", ""))&amp;"]"</f>
        <v>[EN][hey vinfast]</v>
      </c>
      <c r="J188" s="31"/>
      <c r="K188" s="30" t="s">
        <v>51</v>
      </c>
      <c r="L188" s="32" t="s">
        <v>52</v>
      </c>
      <c r="M188" s="33"/>
      <c r="N188" s="34"/>
      <c r="O188" s="110" t="s">
        <v>138</v>
      </c>
      <c r="P188" s="113" t="str">
        <f>IF(COUNTA(P$13:$P187)&gt;999,COUNTA(P$13:$P187),IF(COUNTA(P$13:$P187)&gt;99,"0"&amp;COUNTA(P$13:$P187),IF(COUNTA(P$13:$P187)&gt;9,"00"&amp;COUNTA(P$13:$P187),"000"&amp;COUNTA(P$13:$P187))))</f>
        <v>0059</v>
      </c>
      <c r="Q188" s="35" t="s">
        <v>54</v>
      </c>
      <c r="R188" s="65"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57</v>
      </c>
      <c r="M189" s="32"/>
      <c r="N189" s="34"/>
      <c r="O189" s="111"/>
      <c r="P189" s="113"/>
      <c r="Q189" s="35" t="s">
        <v>58</v>
      </c>
      <c r="R189" s="65" t="s">
        <v>141</v>
      </c>
      <c r="S189" s="52"/>
      <c r="T189" s="36"/>
    </row>
    <row r="190" spans="2:20" ht="73.5">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90" s="30" t="s">
        <v>60</v>
      </c>
      <c r="L190" s="32" t="s">
        <v>61</v>
      </c>
      <c r="M190" s="37" t="s">
        <v>62</v>
      </c>
      <c r="N190" s="34"/>
      <c r="O190" s="112"/>
      <c r="P190" s="113"/>
      <c r="Q190" s="35" t="str">
        <f t="shared" ref="Q190" si="176">R190</f>
        <v>Việc tiêu hủy pin thải không đúng cách có thể gây ra những hậu quả nào?</v>
      </c>
      <c r="R190" s="65" t="s">
        <v>200</v>
      </c>
      <c r="S190" s="51"/>
      <c r="T190" s="48" t="s">
        <v>162</v>
      </c>
    </row>
    <row r="191" spans="2:20" ht="45.75">
      <c r="B191" s="114" t="str">
        <f>"VF8-"&amp;O191&amp;"-"&amp;P191</f>
        <v>VF8-Dongmo&amp;khoangchua-0060</v>
      </c>
      <c r="C191" s="114" t="str">
        <f>"["&amp;B191&amp;"] Verify Vivi: "&amp;Q193</f>
        <v>[VF8-Dongmo&amp;khoangchua-0060] Verify Vivi: Những hành động nào không được thực hiện đối với pin đã nêu trong nội dung?</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'Những hành động nào không được thực hiện đối với pin đã nêu trong nội dung?'
- Step 4: Listen Vivi respond
</v>
      </c>
      <c r="F191" s="110" t="str">
        <f t="shared" ref="F191" si="177">"
Expectations:
1. Vivi wake up
2. "&amp;Q193&amp;"
3. Vivi respond
"</f>
        <v xml:space="preserve">
Expectations:
1. Vivi wake up
2. Những hành động nào không được thực hiện đối với pin đã nêu trong nội dung?
3. Vivi respond
</v>
      </c>
      <c r="G191" s="114" t="s">
        <v>8</v>
      </c>
      <c r="H191" s="29" t="s">
        <v>50</v>
      </c>
      <c r="I191" s="30" t="str">
        <f>"[EN]["&amp;LOWER(SUBSTITUTE(SUBSTITUTE(SUBSTITUTE(SUBSTITUTE(SUBSTITUTE(SUBSTITUTE(SUBSTITUTE(SUBSTITUTE(Q191, CHAR(34),""), "[", ""), "]", ""), ".", ""), ",", ""), "/", ""), "\", ""), "-", ""))&amp;"]"</f>
        <v>[EN][hey vinfast]</v>
      </c>
      <c r="J191" s="31"/>
      <c r="K191" s="30" t="s">
        <v>51</v>
      </c>
      <c r="L191" s="32" t="s">
        <v>52</v>
      </c>
      <c r="M191" s="33"/>
      <c r="N191" s="34"/>
      <c r="O191" s="110" t="s">
        <v>138</v>
      </c>
      <c r="P191" s="113" t="str">
        <f>IF(COUNTA(P$13:$P190)&gt;999,COUNTA(P$13:$P190),IF(COUNTA(P$13:$P190)&gt;99,"0"&amp;COUNTA(P$13:$P190),IF(COUNTA(P$13:$P190)&gt;9,"00"&amp;COUNTA(P$13:$P190),"000"&amp;COUNTA(P$13:$P190))))</f>
        <v>0060</v>
      </c>
      <c r="Q191" s="35" t="s">
        <v>54</v>
      </c>
      <c r="R191" s="65"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57</v>
      </c>
      <c r="M192" s="32"/>
      <c r="N192" s="34"/>
      <c r="O192" s="111"/>
      <c r="P192" s="113"/>
      <c r="Q192" s="35" t="s">
        <v>58</v>
      </c>
      <c r="R192" s="65" t="s">
        <v>141</v>
      </c>
      <c r="S192" s="52"/>
      <c r="T192" s="36"/>
    </row>
    <row r="193" spans="2:20" ht="73.5">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93" s="30" t="s">
        <v>60</v>
      </c>
      <c r="L193" s="32" t="s">
        <v>61</v>
      </c>
      <c r="M193" s="37" t="s">
        <v>62</v>
      </c>
      <c r="N193" s="34"/>
      <c r="O193" s="112"/>
      <c r="P193" s="113"/>
      <c r="Q193" s="35" t="str">
        <f t="shared" ref="Q193" si="179">R193</f>
        <v>Những hành động nào không được thực hiện đối với pin đã nêu trong nội dung?</v>
      </c>
      <c r="R193" s="65" t="s">
        <v>201</v>
      </c>
      <c r="S193" s="51"/>
      <c r="T193" s="48" t="s">
        <v>162</v>
      </c>
    </row>
    <row r="194" spans="2:20" ht="45.75">
      <c r="B194" s="114" t="str">
        <f>"VF8-"&amp;O194&amp;"-"&amp;P194</f>
        <v>VF8-Dongmo&amp;khoangchua-0061</v>
      </c>
      <c r="C194" s="114" t="str">
        <f>"["&amp;B194&amp;"] Verify Vivi: "&amp;Q196</f>
        <v>[VF8-Dongmo&amp;khoangchua-0061] Verify Vivi: Không nên để pin tiếp xúc với những điều kiện môi trường nào?</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'Không nên để pin tiếp xúc với những điều kiện môi trường nào?'
- Step 4: Listen Vivi respond
</v>
      </c>
      <c r="F194" s="110" t="str">
        <f t="shared" ref="F194" si="180">"
Expectations:
1. Vivi wake up
2. "&amp;Q196&amp;"
3. Vivi respond
"</f>
        <v xml:space="preserve">
Expectations:
1. Vivi wake up
2. Không nên để pin tiếp xúc với những điều kiện môi trường nào?
3. Vivi respond
</v>
      </c>
      <c r="G194" s="114" t="s">
        <v>8</v>
      </c>
      <c r="H194" s="29" t="s">
        <v>50</v>
      </c>
      <c r="I194" s="30" t="str">
        <f>"[EN]["&amp;LOWER(SUBSTITUTE(SUBSTITUTE(SUBSTITUTE(SUBSTITUTE(SUBSTITUTE(SUBSTITUTE(SUBSTITUTE(SUBSTITUTE(Q194, CHAR(34),""), "[", ""), "]", ""), ".", ""), ",", ""), "/", ""), "\", ""), "-", ""))&amp;"]"</f>
        <v>[EN][hey vinfast]</v>
      </c>
      <c r="J194" s="31"/>
      <c r="K194" s="30" t="s">
        <v>51</v>
      </c>
      <c r="L194" s="32" t="s">
        <v>52</v>
      </c>
      <c r="M194" s="33"/>
      <c r="N194" s="34"/>
      <c r="O194" s="110" t="s">
        <v>138</v>
      </c>
      <c r="P194" s="113" t="str">
        <f>IF(COUNTA(P$13:$P193)&gt;999,COUNTA(P$13:$P193),IF(COUNTA(P$13:$P193)&gt;99,"0"&amp;COUNTA(P$13:$P193),IF(COUNTA(P$13:$P193)&gt;9,"00"&amp;COUNTA(P$13:$P193),"000"&amp;COUNTA(P$13:$P193))))</f>
        <v>0061</v>
      </c>
      <c r="Q194" s="35" t="s">
        <v>54</v>
      </c>
      <c r="R194" s="65"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57</v>
      </c>
      <c r="M195" s="32"/>
      <c r="N195" s="34"/>
      <c r="O195" s="111"/>
      <c r="P195" s="113"/>
      <c r="Q195" s="35" t="s">
        <v>58</v>
      </c>
      <c r="R195" s="65" t="s">
        <v>141</v>
      </c>
      <c r="S195" s="52"/>
      <c r="T195" s="36"/>
    </row>
    <row r="196" spans="2:20" ht="73.5" customHeight="1">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96" s="30" t="s">
        <v>60</v>
      </c>
      <c r="L196" s="32" t="s">
        <v>61</v>
      </c>
      <c r="M196" s="37" t="s">
        <v>62</v>
      </c>
      <c r="N196" s="34"/>
      <c r="O196" s="112"/>
      <c r="P196" s="113"/>
      <c r="Q196" s="35" t="str">
        <f t="shared" ref="Q196" si="182">R196</f>
        <v>Không nên để pin tiếp xúc với những điều kiện môi trường nào?</v>
      </c>
      <c r="R196" s="65" t="s">
        <v>202</v>
      </c>
      <c r="S196" s="51"/>
      <c r="T196" s="48" t="s">
        <v>162</v>
      </c>
    </row>
    <row r="197" spans="2:20" ht="45.75">
      <c r="B197" s="114" t="str">
        <f>"VF8-"&amp;O197&amp;"-"&amp;P197</f>
        <v>VF8-Dongmo&amp;khoangchua-0062</v>
      </c>
      <c r="C197" s="114" t="str">
        <f>"["&amp;B197&amp;"] Verify Vivi: "&amp;Q199</f>
        <v>[VF8-Dongmo&amp;khoangchua-0062] Verify Vivi: Người dùng cần làm gì nếu Chìa khóa điều khiển từ xa vẫn không hoạt động bình thường sau khi thay pin?</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'Người dùng cần làm gì nếu Chìa khóa điều khiển từ xa vẫn không hoạt động bình thường sau khi thay pin?'
- Step 4: Listen Vivi respond
</v>
      </c>
      <c r="F197" s="110" t="str">
        <f t="shared" ref="F197" si="183">"
Expectations:
1. Vivi wake up
2. "&amp;Q199&amp;"
3. Vivi respond
"</f>
        <v xml:space="preserve">
Expectations:
1. Vivi wake up
2. Người dùng cần làm gì nếu Chìa khóa điều khiển từ xa vẫn không hoạt động bình thường sau khi thay pin?
3. Vivi respond
</v>
      </c>
      <c r="G197" s="114" t="s">
        <v>8</v>
      </c>
      <c r="H197" s="29" t="s">
        <v>50</v>
      </c>
      <c r="I197" s="30" t="str">
        <f>"[EN]["&amp;LOWER(SUBSTITUTE(SUBSTITUTE(SUBSTITUTE(SUBSTITUTE(SUBSTITUTE(SUBSTITUTE(SUBSTITUTE(SUBSTITUTE(Q197, CHAR(34),""), "[", ""), "]", ""), ".", ""), ",", ""), "/", ""), "\", ""), "-", ""))&amp;"]"</f>
        <v>[EN][hey vinfast]</v>
      </c>
      <c r="J197" s="31"/>
      <c r="K197" s="30" t="s">
        <v>51</v>
      </c>
      <c r="L197" s="32" t="s">
        <v>52</v>
      </c>
      <c r="M197" s="33"/>
      <c r="N197" s="34"/>
      <c r="O197" s="110" t="s">
        <v>138</v>
      </c>
      <c r="P197" s="113" t="str">
        <f>IF(COUNTA(P$13:$P196)&gt;999,COUNTA(P$13:$P196),IF(COUNTA(P$13:$P196)&gt;99,"0"&amp;COUNTA(P$13:$P196),IF(COUNTA(P$13:$P196)&gt;9,"00"&amp;COUNTA(P$13:$P196),"000"&amp;COUNTA(P$13:$P196))))</f>
        <v>0062</v>
      </c>
      <c r="Q197" s="35" t="s">
        <v>54</v>
      </c>
      <c r="R197" s="65"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57</v>
      </c>
      <c r="M198" s="32"/>
      <c r="N198" s="34"/>
      <c r="O198" s="111"/>
      <c r="P198" s="113"/>
      <c r="Q198" s="35" t="s">
        <v>58</v>
      </c>
      <c r="R198" s="65" t="s">
        <v>141</v>
      </c>
      <c r="S198" s="52"/>
      <c r="T198" s="36"/>
    </row>
    <row r="199" spans="2:20" ht="111" customHeight="1">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99" s="30" t="s">
        <v>60</v>
      </c>
      <c r="L199" s="32" t="s">
        <v>61</v>
      </c>
      <c r="M199" s="37" t="s">
        <v>62</v>
      </c>
      <c r="N199" s="34"/>
      <c r="O199" s="112"/>
      <c r="P199" s="113"/>
      <c r="Q199" s="35" t="str">
        <f t="shared" ref="Q199" si="185">R199</f>
        <v>Người dùng cần làm gì nếu Chìa khóa điều khiển từ xa vẫn không hoạt động bình thường sau khi thay pin?</v>
      </c>
      <c r="R199" s="65" t="s">
        <v>203</v>
      </c>
      <c r="S199" s="51"/>
      <c r="T199" s="48" t="s">
        <v>162</v>
      </c>
    </row>
    <row r="200" spans="2:20" ht="45.75">
      <c r="B200" s="114" t="str">
        <f>"VF8-"&amp;O200&amp;"-"&amp;P200</f>
        <v>VF8-Dongmo&amp;khoangchua-0063</v>
      </c>
      <c r="C200" s="114" t="str">
        <f>"["&amp;B200&amp;"] Verify Vivi: "&amp;Q202</f>
        <v>[VF8-Dongmo&amp;khoangchua-0063] Verify Vivi: Trong những trường hợp nào cần thay thế Chìa khóa điều khiển từ xa?</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'Trong những trường hợp nào cần thay thế Chìa khóa điều khiển từ xa?'
- Step 4: Listen Vivi respond
</v>
      </c>
      <c r="F200" s="110" t="str">
        <f t="shared" ref="F200" si="186">"
Expectations:
1. Vivi wake up
2. "&amp;Q202&amp;"
3. Vivi respond
"</f>
        <v xml:space="preserve">
Expectations:
1. Vivi wake up
2. Trong những trường hợp nào cần thay thế Chìa khóa điều khiển từ xa?
3. Vivi respond
</v>
      </c>
      <c r="G200" s="114" t="s">
        <v>8</v>
      </c>
      <c r="H200" s="29" t="s">
        <v>50</v>
      </c>
      <c r="I200" s="30" t="str">
        <f>"[EN]["&amp;LOWER(SUBSTITUTE(SUBSTITUTE(SUBSTITUTE(SUBSTITUTE(SUBSTITUTE(SUBSTITUTE(SUBSTITUTE(SUBSTITUTE(Q200, CHAR(34),""), "[", ""), "]", ""), ".", ""), ",", ""), "/", ""), "\", ""), "-", ""))&amp;"]"</f>
        <v>[EN][hey vinfast]</v>
      </c>
      <c r="J200" s="31"/>
      <c r="K200" s="30" t="s">
        <v>51</v>
      </c>
      <c r="L200" s="32" t="s">
        <v>52</v>
      </c>
      <c r="M200" s="33"/>
      <c r="N200" s="34"/>
      <c r="O200" s="110" t="s">
        <v>138</v>
      </c>
      <c r="P200" s="113" t="str">
        <f>IF(COUNTA(P$13:$P199)&gt;999,COUNTA(P$13:$P199),IF(COUNTA(P$13:$P199)&gt;99,"0"&amp;COUNTA(P$13:$P199),IF(COUNTA(P$13:$P199)&gt;9,"00"&amp;COUNTA(P$13:$P199),"000"&amp;COUNTA(P$13:$P199))))</f>
        <v>0063</v>
      </c>
      <c r="Q200" s="35" t="s">
        <v>54</v>
      </c>
      <c r="R200" s="65"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57</v>
      </c>
      <c r="M201" s="32"/>
      <c r="N201" s="34"/>
      <c r="O201" s="111"/>
      <c r="P201" s="113"/>
      <c r="Q201" s="35" t="s">
        <v>58</v>
      </c>
      <c r="R201" s="65" t="s">
        <v>141</v>
      </c>
      <c r="S201" s="52"/>
      <c r="T201" s="36"/>
    </row>
    <row r="202" spans="2:20" ht="73.5" customHeight="1">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202" s="30" t="s">
        <v>60</v>
      </c>
      <c r="L202" s="32" t="s">
        <v>61</v>
      </c>
      <c r="M202" s="37" t="s">
        <v>62</v>
      </c>
      <c r="N202" s="34"/>
      <c r="O202" s="112"/>
      <c r="P202" s="113"/>
      <c r="Q202" s="35" t="str">
        <f t="shared" ref="Q202" si="188">R202</f>
        <v>Trong những trường hợp nào cần thay thế Chìa khóa điều khiển từ xa?</v>
      </c>
      <c r="R202" s="65" t="s">
        <v>204</v>
      </c>
      <c r="S202" s="51"/>
      <c r="T202" s="48" t="s">
        <v>162</v>
      </c>
    </row>
    <row r="203" spans="2:20" ht="45.75">
      <c r="B203" s="114" t="str">
        <f>"VF8-"&amp;O203&amp;"-"&amp;P203</f>
        <v>VF8-Dongmo&amp;khoangchua-0064</v>
      </c>
      <c r="C203" s="114" t="str">
        <f>"["&amp;B203&amp;"] Verify Vivi: "&amp;Q205</f>
        <v>[VF8-Dongmo&amp;khoangchua-0064] Verify Vivi: Để sử dụng chìa khóa thay thế mới, cần thực hiện thao tác gì với xe?</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'Để sử dụng chìa khóa thay thế mới, cần thực hiện thao tác gì với xe?'
- Step 4: Listen Vivi respond
</v>
      </c>
      <c r="F203" s="110" t="str">
        <f t="shared" ref="F203" si="189">"
Expectations:
1. Vivi wake up
2. "&amp;Q205&amp;"
3. Vivi respond
"</f>
        <v xml:space="preserve">
Expectations:
1. Vivi wake up
2. Để sử dụng chìa khóa thay thế mới, cần thực hiện thao tác gì với xe?
3. Vivi respond
</v>
      </c>
      <c r="G203" s="114" t="s">
        <v>8</v>
      </c>
      <c r="H203" s="29" t="s">
        <v>50</v>
      </c>
      <c r="I203" s="30" t="str">
        <f>"[EN]["&amp;LOWER(SUBSTITUTE(SUBSTITUTE(SUBSTITUTE(SUBSTITUTE(SUBSTITUTE(SUBSTITUTE(SUBSTITUTE(SUBSTITUTE(Q203, CHAR(34),""), "[", ""), "]", ""), ".", ""), ",", ""), "/", ""), "\", ""), "-", ""))&amp;"]"</f>
        <v>[EN][hey vinfast]</v>
      </c>
      <c r="J203" s="31"/>
      <c r="K203" s="30" t="s">
        <v>51</v>
      </c>
      <c r="L203" s="32" t="s">
        <v>52</v>
      </c>
      <c r="M203" s="33"/>
      <c r="N203" s="34"/>
      <c r="O203" s="110" t="s">
        <v>138</v>
      </c>
      <c r="P203" s="113" t="str">
        <f>IF(COUNTA(P$13:$P202)&gt;999,COUNTA(P$13:$P202),IF(COUNTA(P$13:$P202)&gt;99,"0"&amp;COUNTA(P$13:$P202),IF(COUNTA(P$13:$P202)&gt;9,"00"&amp;COUNTA(P$13:$P202),"000"&amp;COUNTA(P$13:$P202))))</f>
        <v>0064</v>
      </c>
      <c r="Q203" s="35" t="s">
        <v>54</v>
      </c>
      <c r="R203" s="65"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57</v>
      </c>
      <c r="M204" s="32"/>
      <c r="N204" s="34"/>
      <c r="O204" s="111"/>
      <c r="P204" s="113"/>
      <c r="Q204" s="35" t="s">
        <v>58</v>
      </c>
      <c r="R204" s="65" t="s">
        <v>141</v>
      </c>
      <c r="S204" s="52"/>
      <c r="T204" s="36"/>
    </row>
    <row r="205" spans="2:20" ht="73.5" customHeight="1">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205" s="30" t="s">
        <v>60</v>
      </c>
      <c r="L205" s="32" t="s">
        <v>61</v>
      </c>
      <c r="M205" s="37" t="s">
        <v>62</v>
      </c>
      <c r="N205" s="34"/>
      <c r="O205" s="112"/>
      <c r="P205" s="113"/>
      <c r="Q205" s="35" t="str">
        <f t="shared" ref="Q205" si="191">R205</f>
        <v>Để sử dụng chìa khóa thay thế mới, cần thực hiện thao tác gì với xe?</v>
      </c>
      <c r="R205" s="65" t="s">
        <v>205</v>
      </c>
      <c r="S205" s="51"/>
      <c r="T205" s="48" t="s">
        <v>162</v>
      </c>
    </row>
    <row r="206" spans="2:20" ht="45.75">
      <c r="B206" s="114" t="str">
        <f>"VF8-"&amp;O206&amp;"-"&amp;P206</f>
        <v>VF8-Dongmo&amp;khoangchua-0065</v>
      </c>
      <c r="C206" s="114" t="str">
        <f>"["&amp;B206&amp;"] Verify Vivi: "&amp;Q208</f>
        <v>[VF8-Dongmo&amp;khoangchua-0065] Verify Vivi: Người dùng cần liên hệ với đơn vị nào để được hỗ trợ khi cần ghép đôi chìa khóa thay thế với xe?</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'Người dùng cần liên hệ với đơn vị nào để được hỗ trợ khi cần ghép đôi chìa khóa thay thế với xe?'
- Step 4: Listen Vivi respond
</v>
      </c>
      <c r="F206" s="110" t="str">
        <f t="shared" ref="F206" si="192">"
Expectations:
1. Vivi wake up
2. "&amp;Q208&amp;"
3. Vivi respond
"</f>
        <v xml:space="preserve">
Expectations:
1. Vivi wake up
2. Người dùng cần liên hệ với đơn vị nào để được hỗ trợ khi cần ghép đôi chìa khóa thay thế với xe?
3. Vivi respond
</v>
      </c>
      <c r="G206" s="114" t="s">
        <v>8</v>
      </c>
      <c r="H206" s="29" t="s">
        <v>50</v>
      </c>
      <c r="I206" s="30" t="str">
        <f>"[EN]["&amp;LOWER(SUBSTITUTE(SUBSTITUTE(SUBSTITUTE(SUBSTITUTE(SUBSTITUTE(SUBSTITUTE(SUBSTITUTE(SUBSTITUTE(Q206, CHAR(34),""), "[", ""), "]", ""), ".", ""), ",", ""), "/", ""), "\", ""), "-", ""))&amp;"]"</f>
        <v>[EN][hey vinfast]</v>
      </c>
      <c r="J206" s="31"/>
      <c r="K206" s="30" t="s">
        <v>51</v>
      </c>
      <c r="L206" s="32" t="s">
        <v>52</v>
      </c>
      <c r="M206" s="33"/>
      <c r="N206" s="34"/>
      <c r="O206" s="110" t="s">
        <v>138</v>
      </c>
      <c r="P206" s="113" t="str">
        <f>IF(COUNTA(P$13:$P205)&gt;999,COUNTA(P$13:$P205),IF(COUNTA(P$13:$P205)&gt;99,"0"&amp;COUNTA(P$13:$P205),IF(COUNTA(P$13:$P205)&gt;9,"00"&amp;COUNTA(P$13:$P205),"000"&amp;COUNTA(P$13:$P205))))</f>
        <v>0065</v>
      </c>
      <c r="Q206" s="35" t="s">
        <v>54</v>
      </c>
      <c r="R206" s="65"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57</v>
      </c>
      <c r="M207" s="32"/>
      <c r="N207" s="34"/>
      <c r="O207" s="111"/>
      <c r="P207" s="113"/>
      <c r="Q207" s="35" t="s">
        <v>58</v>
      </c>
      <c r="R207" s="65" t="s">
        <v>141</v>
      </c>
      <c r="S207" s="36"/>
      <c r="T207" s="36"/>
    </row>
    <row r="208" spans="2:20" ht="92.25" customHeight="1">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208" s="30" t="s">
        <v>60</v>
      </c>
      <c r="L208" s="32" t="s">
        <v>61</v>
      </c>
      <c r="M208" s="37" t="s">
        <v>62</v>
      </c>
      <c r="N208" s="34"/>
      <c r="O208" s="112"/>
      <c r="P208" s="113"/>
      <c r="Q208" s="35" t="str">
        <f t="shared" ref="Q208" si="194">R208</f>
        <v>Người dùng cần liên hệ với đơn vị nào để được hỗ trợ khi cần ghép đôi chìa khóa thay thế với xe?</v>
      </c>
      <c r="R208" s="65" t="s">
        <v>206</v>
      </c>
      <c r="S208" s="50"/>
      <c r="T208" s="48" t="s">
        <v>162</v>
      </c>
    </row>
    <row r="209" spans="2:20" ht="45.75">
      <c r="B209" s="114" t="str">
        <f>"VF8-"&amp;O209&amp;"-"&amp;P209</f>
        <v>VF8-Dongmo&amp;khoangchua-0066</v>
      </c>
      <c r="C209" s="114" t="str">
        <f>"["&amp;B209&amp;"] Verify Vivi: "&amp;Q211</f>
        <v>[VF8-Dongmo&amp;khoangchua-0066] Verify Vivi: Điều kiện nào phải được đáp ứng trước khi nhấn nút khóa để khóa xe và kích hoạt hệ thống chống trộm?</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'Điều kiện nào phải được đáp ứng trước khi nhấn nút khóa để khóa xe và kích hoạt hệ thống chống trộm?'
- Step 4: Listen Vivi respond
</v>
      </c>
      <c r="F209" s="110" t="str">
        <f t="shared" ref="F209" si="195">"
Expectations:
1. Vivi wake up
2. "&amp;Q211&amp;"
3. Vivi respond
"</f>
        <v xml:space="preserve">
Expectations:
1. Vivi wake up
2. Điều kiện nào phải được đáp ứng trước khi nhấn nút khóa để khóa xe và kích hoạt hệ thống chống trộm?
3. Vivi respond
</v>
      </c>
      <c r="G209" s="114" t="s">
        <v>8</v>
      </c>
      <c r="H209" s="29" t="s">
        <v>50</v>
      </c>
      <c r="I209" s="30" t="str">
        <f>"[EN]["&amp;LOWER(SUBSTITUTE(SUBSTITUTE(SUBSTITUTE(SUBSTITUTE(SUBSTITUTE(SUBSTITUTE(SUBSTITUTE(SUBSTITUTE(Q209, CHAR(34),""), "[", ""), "]", ""), ".", ""), ",", ""), "/", ""), "\", ""), "-", ""))&amp;"]"</f>
        <v>[EN][hey vinfast]</v>
      </c>
      <c r="J209" s="31"/>
      <c r="K209" s="30" t="s">
        <v>51</v>
      </c>
      <c r="L209" s="32" t="s">
        <v>52</v>
      </c>
      <c r="M209" s="33"/>
      <c r="N209" s="34"/>
      <c r="O209" s="110" t="s">
        <v>138</v>
      </c>
      <c r="P209" s="113" t="str">
        <f>IF(COUNTA(P$13:$P208)&gt;999,COUNTA(P$13:$P208),IF(COUNTA(P$13:$P208)&gt;99,"0"&amp;COUNTA(P$13:$P208),IF(COUNTA(P$13:$P208)&gt;9,"00"&amp;COUNTA(P$13:$P208),"000"&amp;COUNTA(P$13:$P208))))</f>
        <v>0066</v>
      </c>
      <c r="Q209" s="35" t="s">
        <v>54</v>
      </c>
      <c r="R209" s="63"/>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57</v>
      </c>
      <c r="M210" s="32"/>
      <c r="N210" s="34"/>
      <c r="O210" s="111"/>
      <c r="P210" s="113"/>
      <c r="Q210" s="35" t="s">
        <v>58</v>
      </c>
      <c r="R210" s="63"/>
      <c r="S210" s="36"/>
      <c r="T210" s="36"/>
    </row>
    <row r="211" spans="2:20" ht="66">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11" s="30" t="s">
        <v>60</v>
      </c>
      <c r="L211" s="32" t="s">
        <v>61</v>
      </c>
      <c r="M211" s="37" t="s">
        <v>62</v>
      </c>
      <c r="N211" s="34"/>
      <c r="O211" s="112"/>
      <c r="P211" s="113"/>
      <c r="Q211" s="35" t="str">
        <f t="shared" ref="Q211" si="197">R211</f>
        <v>Điều kiện nào phải được đáp ứng trước khi nhấn nút khóa để khóa xe và kích hoạt hệ thống chống trộm?</v>
      </c>
      <c r="R211" s="66" t="s">
        <v>207</v>
      </c>
      <c r="S211" s="50"/>
      <c r="T211" s="48" t="s">
        <v>208</v>
      </c>
    </row>
    <row r="212" spans="2:20" ht="45.75">
      <c r="B212" s="114" t="str">
        <f>"VF8-"&amp;O212&amp;"-"&amp;P212</f>
        <v>VF8-Dongmo&amp;khoangchua-0067</v>
      </c>
      <c r="C212" s="114" t="str">
        <f>"["&amp;B212&amp;"] Verify Vivi: "&amp;Q214</f>
        <v>[VF8-Dongmo&amp;khoangchua-0067] Verify Vivi: Cần thực hiện thao tác nào để mở khóa xe và hủy kích hoạt hệ thống chống trộm?</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'Cần thực hiện thao tác nào để mở khóa xe và hủy kích hoạt hệ thống chống trộm?'
- Step 4: Listen Vivi respond
</v>
      </c>
      <c r="F212" s="110" t="str">
        <f t="shared" ref="F212" si="198">"
Expectations:
1. Vivi wake up
2. "&amp;Q214&amp;"
3. Vivi respond
"</f>
        <v xml:space="preserve">
Expectations:
1. Vivi wake up
2. Cần thực hiện thao tác nào để mở khóa xe và hủy kích hoạt hệ thống chống trộm?
3. Vivi respond
</v>
      </c>
      <c r="G212" s="114" t="s">
        <v>8</v>
      </c>
      <c r="H212" s="29" t="s">
        <v>50</v>
      </c>
      <c r="I212" s="30" t="str">
        <f>"[EN]["&amp;LOWER(SUBSTITUTE(SUBSTITUTE(SUBSTITUTE(SUBSTITUTE(SUBSTITUTE(SUBSTITUTE(SUBSTITUTE(SUBSTITUTE(Q212, CHAR(34),""), "[", ""), "]", ""), ".", ""), ",", ""), "/", ""), "\", ""), "-", ""))&amp;"]"</f>
        <v>[EN][hey vinfast]</v>
      </c>
      <c r="J212" s="31"/>
      <c r="K212" s="30" t="s">
        <v>51</v>
      </c>
      <c r="L212" s="32" t="s">
        <v>52</v>
      </c>
      <c r="M212" s="33"/>
      <c r="N212" s="34"/>
      <c r="O212" s="110" t="s">
        <v>138</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57</v>
      </c>
      <c r="M213" s="32"/>
      <c r="N213" s="34"/>
      <c r="O213" s="111"/>
      <c r="P213" s="113"/>
      <c r="Q213" s="35" t="s">
        <v>58</v>
      </c>
      <c r="R213" s="67" t="s">
        <v>141</v>
      </c>
      <c r="S213" s="36"/>
      <c r="T213" s="36"/>
    </row>
    <row r="214" spans="2:20" ht="62.25">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14" s="30" t="s">
        <v>60</v>
      </c>
      <c r="L214" s="32" t="s">
        <v>61</v>
      </c>
      <c r="M214" s="37" t="s">
        <v>62</v>
      </c>
      <c r="N214" s="34"/>
      <c r="O214" s="112"/>
      <c r="P214" s="113"/>
      <c r="Q214" s="35" t="str">
        <f t="shared" ref="Q214" si="200">R214</f>
        <v>Cần thực hiện thao tác nào để mở khóa xe và hủy kích hoạt hệ thống chống trộm?</v>
      </c>
      <c r="R214" s="67" t="s">
        <v>209</v>
      </c>
      <c r="S214" s="50"/>
      <c r="T214" s="48" t="s">
        <v>208</v>
      </c>
    </row>
    <row r="215" spans="2:20" ht="45.75">
      <c r="B215" s="114" t="str">
        <f>"VF8-"&amp;O215&amp;"-"&amp;P215</f>
        <v>VF8-Dongmo&amp;khoangchua-0068</v>
      </c>
      <c r="C215" s="114" t="str">
        <f>"["&amp;B215&amp;"] Verify Vivi: "&amp;Q217</f>
        <v>[VF8-Dongmo&amp;khoangchua-0068] Verify Vivi: Làm thế nào để đóng hoặc mở khóa cửa hậu bằng chìa khóa điều khiển từ xa?</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'Làm thế nào để đóng hoặc mở khóa cửa hậu bằng chìa khóa điều khiển từ xa?'
- Step 4: Listen Vivi respond
</v>
      </c>
      <c r="F215" s="110" t="str">
        <f t="shared" ref="F215" si="201">"
Expectations:
1. Vivi wake up
2. "&amp;Q217&amp;"
3. Vivi respond
"</f>
        <v xml:space="preserve">
Expectations:
1. Vivi wake up
2. Làm thế nào để đóng hoặc mở khóa cửa hậu bằng chìa khóa điều khiển từ xa?
3. Vivi respond
</v>
      </c>
      <c r="G215" s="114" t="s">
        <v>8</v>
      </c>
      <c r="H215" s="29" t="s">
        <v>50</v>
      </c>
      <c r="I215" s="30" t="str">
        <f>"[EN]["&amp;LOWER(SUBSTITUTE(SUBSTITUTE(SUBSTITUTE(SUBSTITUTE(SUBSTITUTE(SUBSTITUTE(SUBSTITUTE(SUBSTITUTE(Q215, CHAR(34),""), "[", ""), "]", ""), ".", ""), ",", ""), "/", ""), "\", ""), "-", ""))&amp;"]"</f>
        <v>[EN][hey vinfast]</v>
      </c>
      <c r="J215" s="31"/>
      <c r="K215" s="30" t="s">
        <v>51</v>
      </c>
      <c r="L215" s="32" t="s">
        <v>52</v>
      </c>
      <c r="M215" s="33"/>
      <c r="N215" s="34"/>
      <c r="O215" s="110" t="s">
        <v>138</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57</v>
      </c>
      <c r="M216" s="32"/>
      <c r="N216" s="34"/>
      <c r="O216" s="111"/>
      <c r="P216" s="113"/>
      <c r="Q216" s="35" t="s">
        <v>58</v>
      </c>
      <c r="R216" s="67" t="s">
        <v>141</v>
      </c>
      <c r="S216" s="36"/>
      <c r="T216" s="36"/>
    </row>
    <row r="217" spans="2:20" ht="62.25">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17" s="30" t="s">
        <v>60</v>
      </c>
      <c r="L217" s="32" t="s">
        <v>61</v>
      </c>
      <c r="M217" s="37" t="s">
        <v>62</v>
      </c>
      <c r="N217" s="34"/>
      <c r="O217" s="112"/>
      <c r="P217" s="113"/>
      <c r="Q217" s="35" t="str">
        <f t="shared" ref="Q217" si="203">R217</f>
        <v>Làm thế nào để đóng hoặc mở khóa cửa hậu bằng chìa khóa điều khiển từ xa?</v>
      </c>
      <c r="R217" s="67" t="s">
        <v>210</v>
      </c>
      <c r="S217" s="50"/>
      <c r="T217" s="48" t="s">
        <v>208</v>
      </c>
    </row>
    <row r="218" spans="2:20" ht="45.75">
      <c r="B218" s="114" t="str">
        <f>"VF8-"&amp;O218&amp;"-"&amp;P218</f>
        <v>VF8-Dongmo&amp;khoangchua-0069</v>
      </c>
      <c r="C218" s="114" t="str">
        <f>"["&amp;B218&amp;"] Verify Vivi: "&amp;Q220</f>
        <v>[VF8-Dongmo&amp;khoangchua-0069] Verify Vivi: Thao tác nào có thể kích hoạt chức năng tìm xe?</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'Thao tác nào có thể kích hoạt chức năng tìm xe?'
- Step 4: Listen Vivi respond
</v>
      </c>
      <c r="F218" s="110" t="str">
        <f t="shared" ref="F218" si="204">"
Expectations:
1. Vivi wake up
2. "&amp;Q220&amp;"
3. Vivi respond
"</f>
        <v xml:space="preserve">
Expectations:
1. Vivi wake up
2. Thao tác nào có thể kích hoạt chức năng tìm xe?
3. Vivi respond
</v>
      </c>
      <c r="G218" s="114" t="s">
        <v>8</v>
      </c>
      <c r="H218" s="29" t="s">
        <v>50</v>
      </c>
      <c r="I218" s="30" t="str">
        <f>"[EN]["&amp;LOWER(SUBSTITUTE(SUBSTITUTE(SUBSTITUTE(SUBSTITUTE(SUBSTITUTE(SUBSTITUTE(SUBSTITUTE(SUBSTITUTE(Q218, CHAR(34),""), "[", ""), "]", ""), ".", ""), ",", ""), "/", ""), "\", ""), "-", ""))&amp;"]"</f>
        <v>[EN][hey vinfast]</v>
      </c>
      <c r="J218" s="31"/>
      <c r="K218" s="30" t="s">
        <v>51</v>
      </c>
      <c r="L218" s="32" t="s">
        <v>52</v>
      </c>
      <c r="M218" s="33"/>
      <c r="N218" s="34"/>
      <c r="O218" s="110" t="s">
        <v>138</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57</v>
      </c>
      <c r="M219" s="32"/>
      <c r="N219" s="34"/>
      <c r="O219" s="111"/>
      <c r="P219" s="113"/>
      <c r="Q219" s="35" t="s">
        <v>58</v>
      </c>
      <c r="R219" s="67" t="s">
        <v>141</v>
      </c>
      <c r="S219" s="36"/>
      <c r="T219" s="36"/>
    </row>
    <row r="220" spans="2:20" ht="62.25">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20" s="30" t="s">
        <v>60</v>
      </c>
      <c r="L220" s="32" t="s">
        <v>61</v>
      </c>
      <c r="M220" s="37" t="s">
        <v>62</v>
      </c>
      <c r="N220" s="34"/>
      <c r="O220" s="112"/>
      <c r="P220" s="113"/>
      <c r="Q220" s="35" t="str">
        <f t="shared" ref="Q220" si="206">R220</f>
        <v>Thao tác nào có thể kích hoạt chức năng tìm xe?</v>
      </c>
      <c r="R220" s="67" t="s">
        <v>211</v>
      </c>
      <c r="S220" s="51"/>
      <c r="T220" s="48" t="s">
        <v>208</v>
      </c>
    </row>
    <row r="221" spans="2:20" ht="45.75">
      <c r="B221" s="114" t="str">
        <f>"VF8-"&amp;O221&amp;"-"&amp;P221</f>
        <v>VF8-Dongmo&amp;khoangchua-0070</v>
      </c>
      <c r="C221" s="114" t="str">
        <f>"["&amp;B221&amp;"] Verify Vivi: "&amp;Q223</f>
        <v>[VF8-Dongmo&amp;khoangchua-0070] Verify Vivi: Thao tác nào có thể kích hoạt chức năng báo động khẩn cấp?</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'Thao tác nào có thể kích hoạt chức năng báo động khẩn cấp?'
- Step 4: Listen Vivi respond
</v>
      </c>
      <c r="F221" s="110" t="str">
        <f t="shared" ref="F221" si="207">"
Expectations:
1. Vivi wake up
2. "&amp;Q223&amp;"
3. Vivi respond
"</f>
        <v xml:space="preserve">
Expectations:
1. Vivi wake up
2. Thao tác nào có thể kích hoạt chức năng báo động khẩn cấp?
3. Vivi respond
</v>
      </c>
      <c r="G221" s="114" t="s">
        <v>8</v>
      </c>
      <c r="H221" s="29" t="s">
        <v>50</v>
      </c>
      <c r="I221" s="30" t="str">
        <f>"[EN]["&amp;LOWER(SUBSTITUTE(SUBSTITUTE(SUBSTITUTE(SUBSTITUTE(SUBSTITUTE(SUBSTITUTE(SUBSTITUTE(SUBSTITUTE(Q221, CHAR(34),""), "[", ""), "]", ""), ".", ""), ",", ""), "/", ""), "\", ""), "-", ""))&amp;"]"</f>
        <v>[EN][hey vinfast]</v>
      </c>
      <c r="J221" s="31"/>
      <c r="K221" s="30" t="s">
        <v>51</v>
      </c>
      <c r="L221" s="32" t="s">
        <v>52</v>
      </c>
      <c r="M221" s="33"/>
      <c r="N221" s="34"/>
      <c r="O221" s="110" t="s">
        <v>138</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57</v>
      </c>
      <c r="M222" s="32"/>
      <c r="N222" s="34"/>
      <c r="O222" s="111"/>
      <c r="P222" s="113"/>
      <c r="Q222" s="35" t="s">
        <v>58</v>
      </c>
      <c r="R222" s="67" t="s">
        <v>141</v>
      </c>
      <c r="S222" s="52"/>
      <c r="T222" s="36"/>
    </row>
    <row r="223" spans="2:20" ht="62.25">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23" s="30" t="s">
        <v>60</v>
      </c>
      <c r="L223" s="32" t="s">
        <v>61</v>
      </c>
      <c r="M223" s="37" t="s">
        <v>62</v>
      </c>
      <c r="N223" s="34"/>
      <c r="O223" s="112"/>
      <c r="P223" s="113"/>
      <c r="Q223" s="35" t="str">
        <f t="shared" ref="Q223" si="209">R223</f>
        <v>Thao tác nào có thể kích hoạt chức năng báo động khẩn cấp?</v>
      </c>
      <c r="R223" s="67" t="s">
        <v>212</v>
      </c>
      <c r="S223" s="51"/>
      <c r="T223" s="48" t="s">
        <v>208</v>
      </c>
    </row>
    <row r="224" spans="2:20" ht="45.75">
      <c r="B224" s="114" t="str">
        <f>"VF8-"&amp;O224&amp;"-"&amp;P224</f>
        <v>VF8-Dongmo&amp;khoangchua-0071</v>
      </c>
      <c r="C224" s="114" t="str">
        <f>"["&amp;B224&amp;"] Verify Vivi: "&amp;Q226</f>
        <v>[VF8-Dongmo&amp;khoangchua-0071] Verify Vivi: Xe phải ở trạng thái nào để sử dụng chức năng lên/hạ kính cửa sổ bằng chìa khóa điều khiển từ xa?</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'Xe phải ở trạng thái nào để sử dụng chức năng lên/hạ kính cửa sổ bằng chìa khóa điều khiển từ xa?'
- Step 4: Listen Vivi respond
</v>
      </c>
      <c r="F224" s="110" t="str">
        <f t="shared" ref="F224" si="210">"
Expectations:
1. Vivi wake up
2. "&amp;Q226&amp;"
3. Vivi respond
"</f>
        <v xml:space="preserve">
Expectations:
1. Vivi wake up
2. Xe phải ở trạng thái nào để sử dụng chức năng lên/hạ kính cửa sổ bằng chìa khóa điều khiển từ xa?
3. Vivi respond
</v>
      </c>
      <c r="G224" s="114" t="s">
        <v>8</v>
      </c>
      <c r="H224" s="29" t="s">
        <v>50</v>
      </c>
      <c r="I224" s="30" t="str">
        <f>"[EN]["&amp;LOWER(SUBSTITUTE(SUBSTITUTE(SUBSTITUTE(SUBSTITUTE(SUBSTITUTE(SUBSTITUTE(SUBSTITUTE(SUBSTITUTE(Q224, CHAR(34),""), "[", ""), "]", ""), ".", ""), ",", ""), "/", ""), "\", ""), "-", ""))&amp;"]"</f>
        <v>[EN][hey vinfast]</v>
      </c>
      <c r="J224" s="31"/>
      <c r="K224" s="30" t="s">
        <v>51</v>
      </c>
      <c r="L224" s="32" t="s">
        <v>52</v>
      </c>
      <c r="M224" s="33"/>
      <c r="N224" s="34"/>
      <c r="O224" s="110" t="s">
        <v>138</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57</v>
      </c>
      <c r="M225" s="32"/>
      <c r="N225" s="34"/>
      <c r="O225" s="111"/>
      <c r="P225" s="113"/>
      <c r="Q225" s="35" t="s">
        <v>58</v>
      </c>
      <c r="R225" s="67" t="s">
        <v>141</v>
      </c>
      <c r="S225" s="52"/>
      <c r="T225" s="36"/>
    </row>
    <row r="226" spans="2:20" ht="66">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26" s="30" t="s">
        <v>60</v>
      </c>
      <c r="L226" s="32" t="s">
        <v>61</v>
      </c>
      <c r="M226" s="37" t="s">
        <v>62</v>
      </c>
      <c r="N226" s="34"/>
      <c r="O226" s="112"/>
      <c r="P226" s="113"/>
      <c r="Q226" s="35" t="str">
        <f t="shared" ref="Q226" si="212">R226</f>
        <v>Xe phải ở trạng thái nào để sử dụng chức năng lên/hạ kính cửa sổ bằng chìa khóa điều khiển từ xa?</v>
      </c>
      <c r="R226" s="67" t="s">
        <v>213</v>
      </c>
      <c r="S226" s="51"/>
      <c r="T226" s="48" t="s">
        <v>208</v>
      </c>
    </row>
    <row r="227" spans="2:20" ht="45.75">
      <c r="B227" s="114" t="str">
        <f>"VF8-"&amp;O227&amp;"-"&amp;P227</f>
        <v>VF8-Dongmo&amp;khoangchua-0072</v>
      </c>
      <c r="C227" s="114" t="str">
        <f>"["&amp;B227&amp;"] Verify Vivi: "&amp;Q229</f>
        <v>[VF8-Dongmo&amp;khoangchua-0072] Verify Vivi: Cần thao tác như thế nào để hạ toàn bộ kính cửa sổ bằng chìa khóa điều khiển từ xa?</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'Cần thao tác như thế nào để hạ toàn bộ kính cửa sổ bằng chìa khóa điều khiển từ xa?'
- Step 4: Listen Vivi respond
</v>
      </c>
      <c r="F227" s="110" t="str">
        <f t="shared" ref="F227" si="213">"
Expectations:
1. Vivi wake up
2. "&amp;Q229&amp;"
3. Vivi respond
"</f>
        <v xml:space="preserve">
Expectations:
1. Vivi wake up
2. Cần thao tác như thế nào để hạ toàn bộ kính cửa sổ bằng chìa khóa điều khiển từ xa?
3. Vivi respond
</v>
      </c>
      <c r="G227" s="114" t="s">
        <v>8</v>
      </c>
      <c r="H227" s="29" t="s">
        <v>50</v>
      </c>
      <c r="I227" s="30" t="str">
        <f>"[EN]["&amp;LOWER(SUBSTITUTE(SUBSTITUTE(SUBSTITUTE(SUBSTITUTE(SUBSTITUTE(SUBSTITUTE(SUBSTITUTE(SUBSTITUTE(Q227, CHAR(34),""), "[", ""), "]", ""), ".", ""), ",", ""), "/", ""), "\", ""), "-", ""))&amp;"]"</f>
        <v>[EN][hey vinfast]</v>
      </c>
      <c r="J227" s="31"/>
      <c r="K227" s="30" t="s">
        <v>51</v>
      </c>
      <c r="L227" s="32" t="s">
        <v>52</v>
      </c>
      <c r="M227" s="33"/>
      <c r="N227" s="34"/>
      <c r="O227" s="110" t="s">
        <v>138</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57</v>
      </c>
      <c r="M228" s="32"/>
      <c r="N228" s="34"/>
      <c r="O228" s="111"/>
      <c r="P228" s="113"/>
      <c r="Q228" s="35" t="s">
        <v>58</v>
      </c>
      <c r="R228" s="67" t="s">
        <v>141</v>
      </c>
      <c r="S228" s="52"/>
      <c r="T228" s="36"/>
    </row>
    <row r="229" spans="2:20" ht="62.25">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29" s="30" t="s">
        <v>60</v>
      </c>
      <c r="L229" s="32" t="s">
        <v>61</v>
      </c>
      <c r="M229" s="37" t="s">
        <v>62</v>
      </c>
      <c r="N229" s="34"/>
      <c r="O229" s="112"/>
      <c r="P229" s="113"/>
      <c r="Q229" s="35" t="str">
        <f t="shared" ref="Q229" si="215">R229</f>
        <v>Cần thao tác như thế nào để hạ toàn bộ kính cửa sổ bằng chìa khóa điều khiển từ xa?</v>
      </c>
      <c r="R229" s="67" t="s">
        <v>214</v>
      </c>
      <c r="S229" s="51"/>
      <c r="T229" s="48" t="s">
        <v>208</v>
      </c>
    </row>
    <row r="230" spans="2:20" ht="45.75">
      <c r="B230" s="114" t="str">
        <f>"VF8-"&amp;O230&amp;"-"&amp;P230</f>
        <v>VF8-Dongmo&amp;khoangchua-0073</v>
      </c>
      <c r="C230" s="114" t="str">
        <f>"["&amp;B230&amp;"] Verify Vivi: "&amp;Q232</f>
        <v>[VF8-Dongmo&amp;khoangchua-0073] Verify Vivi: Cần thao tác như thế nào để nâng toàn bộ kính cửa sổ bằng chìa khóa điều khiển từ xa?</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'Cần thao tác như thế nào để nâng toàn bộ kính cửa sổ bằng chìa khóa điều khiển từ xa?'
- Step 4: Listen Vivi respond
</v>
      </c>
      <c r="F230" s="110" t="str">
        <f t="shared" ref="F230" si="216">"
Expectations:
1. Vivi wake up
2. "&amp;Q232&amp;"
3. Vivi respond
"</f>
        <v xml:space="preserve">
Expectations:
1. Vivi wake up
2. Cần thao tác như thế nào để nâng toàn bộ kính cửa sổ bằng chìa khóa điều khiển từ xa?
3. Vivi respond
</v>
      </c>
      <c r="G230" s="114" t="s">
        <v>8</v>
      </c>
      <c r="H230" s="29" t="s">
        <v>50</v>
      </c>
      <c r="I230" s="30" t="str">
        <f>"[EN]["&amp;LOWER(SUBSTITUTE(SUBSTITUTE(SUBSTITUTE(SUBSTITUTE(SUBSTITUTE(SUBSTITUTE(SUBSTITUTE(SUBSTITUTE(Q230, CHAR(34),""), "[", ""), "]", ""), ".", ""), ",", ""), "/", ""), "\", ""), "-", ""))&amp;"]"</f>
        <v>[EN][hey vinfast]</v>
      </c>
      <c r="J230" s="31"/>
      <c r="K230" s="30" t="s">
        <v>51</v>
      </c>
      <c r="L230" s="32" t="s">
        <v>52</v>
      </c>
      <c r="M230" s="33"/>
      <c r="N230" s="34"/>
      <c r="O230" s="110" t="s">
        <v>138</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57</v>
      </c>
      <c r="M231" s="32"/>
      <c r="N231" s="34"/>
      <c r="O231" s="111"/>
      <c r="P231" s="113"/>
      <c r="Q231" s="35" t="s">
        <v>58</v>
      </c>
      <c r="R231" s="67" t="s">
        <v>141</v>
      </c>
      <c r="S231" s="52"/>
      <c r="T231" s="36"/>
    </row>
    <row r="232" spans="2:20" ht="66">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32" s="30" t="s">
        <v>60</v>
      </c>
      <c r="L232" s="32" t="s">
        <v>61</v>
      </c>
      <c r="M232" s="37" t="s">
        <v>62</v>
      </c>
      <c r="N232" s="34"/>
      <c r="O232" s="112"/>
      <c r="P232" s="113"/>
      <c r="Q232" s="35" t="str">
        <f t="shared" ref="Q232" si="218">R232</f>
        <v>Cần thao tác như thế nào để nâng toàn bộ kính cửa sổ bằng chìa khóa điều khiển từ xa?</v>
      </c>
      <c r="R232" s="67" t="s">
        <v>215</v>
      </c>
      <c r="S232" s="51"/>
      <c r="T232" s="48" t="s">
        <v>208</v>
      </c>
    </row>
    <row r="233" spans="2:20" ht="45.75">
      <c r="B233" s="114" t="str">
        <f>"VF8-"&amp;O233&amp;"-"&amp;P233</f>
        <v>VF8-Dongmo&amp;khoangchua-0074</v>
      </c>
      <c r="C233" s="114" t="str">
        <f>"["&amp;B233&amp;"] Verify Vivi: "&amp;Q235</f>
        <v>[VF8-Dongmo&amp;khoangchua-0074] Verify Vivi: Điều kiện nào cần được thiết lập để sử dụng chức năng gập/mở gương điều khiển bằng chìa khóa?</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'Điều kiện nào cần được thiết lập để sử dụng chức năng gập/mở gương điều khiển bằng chìa khóa?'
- Step 4: Listen Vivi respond
</v>
      </c>
      <c r="F233" s="110" t="str">
        <f t="shared" ref="F233" si="219">"
Expectations:
1. Vivi wake up
2. "&amp;Q235&amp;"
3. Vivi respond
"</f>
        <v xml:space="preserve">
Expectations:
1. Vivi wake up
2. Điều kiện nào cần được thiết lập để sử dụng chức năng gập/mở gương điều khiển bằng chìa khóa?
3. Vivi respond
</v>
      </c>
      <c r="G233" s="114" t="s">
        <v>8</v>
      </c>
      <c r="H233" s="29" t="s">
        <v>50</v>
      </c>
      <c r="I233" s="30" t="str">
        <f>"[EN]["&amp;LOWER(SUBSTITUTE(SUBSTITUTE(SUBSTITUTE(SUBSTITUTE(SUBSTITUTE(SUBSTITUTE(SUBSTITUTE(SUBSTITUTE(Q233, CHAR(34),""), "[", ""), "]", ""), ".", ""), ",", ""), "/", ""), "\", ""), "-", ""))&amp;"]"</f>
        <v>[EN][hey vinfast]</v>
      </c>
      <c r="J233" s="31"/>
      <c r="K233" s="30" t="s">
        <v>51</v>
      </c>
      <c r="L233" s="32" t="s">
        <v>52</v>
      </c>
      <c r="M233" s="33"/>
      <c r="N233" s="34"/>
      <c r="O233" s="110" t="s">
        <v>138</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57</v>
      </c>
      <c r="M234" s="32"/>
      <c r="N234" s="34"/>
      <c r="O234" s="111"/>
      <c r="P234" s="113"/>
      <c r="Q234" s="35" t="s">
        <v>58</v>
      </c>
      <c r="R234" s="67" t="s">
        <v>141</v>
      </c>
      <c r="S234" s="52"/>
      <c r="T234" s="36"/>
    </row>
    <row r="235" spans="2:20" ht="66">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35" s="30" t="s">
        <v>60</v>
      </c>
      <c r="L235" s="32" t="s">
        <v>61</v>
      </c>
      <c r="M235" s="37" t="s">
        <v>62</v>
      </c>
      <c r="N235" s="34"/>
      <c r="O235" s="112"/>
      <c r="P235" s="113"/>
      <c r="Q235" s="35" t="str">
        <f t="shared" ref="Q235" si="221">R235</f>
        <v>Điều kiện nào cần được thiết lập để sử dụng chức năng gập/mở gương điều khiển bằng chìa khóa?</v>
      </c>
      <c r="R235" s="67" t="s">
        <v>216</v>
      </c>
      <c r="S235" s="51"/>
      <c r="T235" s="48" t="s">
        <v>208</v>
      </c>
    </row>
    <row r="236" spans="2:20" ht="45.75">
      <c r="B236" s="114" t="str">
        <f>"VF8-"&amp;O236&amp;"-"&amp;P236</f>
        <v>VF8-Dongmo&amp;khoangchua-0075</v>
      </c>
      <c r="C236" s="114" t="str">
        <f>"["&amp;B236&amp;"] Verify Vivi: "&amp;Q238</f>
        <v>[VF8-Dongmo&amp;khoangchua-0075] Verify Vivi: Thao tác nào dùng để mở gương chiếu hậu bên ngoài bằng chìa khóa điều khiển từ xa?</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'Thao tác nào dùng để mở gương chiếu hậu bên ngoài bằng chìa khóa điều khiển từ xa?'
- Step 4: Listen Vivi respond
</v>
      </c>
      <c r="F236" s="110" t="str">
        <f t="shared" ref="F236" si="222">"
Expectations:
1. Vivi wake up
2. "&amp;Q238&amp;"
3. Vivi respond
"</f>
        <v xml:space="preserve">
Expectations:
1. Vivi wake up
2. Thao tác nào dùng để mở gương chiếu hậu bên ngoài bằng chìa khóa điều khiển từ xa?
3. Vivi respond
</v>
      </c>
      <c r="G236" s="114" t="s">
        <v>8</v>
      </c>
      <c r="H236" s="29" t="s">
        <v>50</v>
      </c>
      <c r="I236" s="30" t="str">
        <f>"[EN]["&amp;LOWER(SUBSTITUTE(SUBSTITUTE(SUBSTITUTE(SUBSTITUTE(SUBSTITUTE(SUBSTITUTE(SUBSTITUTE(SUBSTITUTE(Q236, CHAR(34),""), "[", ""), "]", ""), ".", ""), ",", ""), "/", ""), "\", ""), "-", ""))&amp;"]"</f>
        <v>[EN][hey vinfast]</v>
      </c>
      <c r="J236" s="31"/>
      <c r="K236" s="30" t="s">
        <v>51</v>
      </c>
      <c r="L236" s="32" t="s">
        <v>52</v>
      </c>
      <c r="M236" s="33"/>
      <c r="N236" s="34"/>
      <c r="O236" s="110" t="s">
        <v>138</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57</v>
      </c>
      <c r="M237" s="32"/>
      <c r="N237" s="34"/>
      <c r="O237" s="111"/>
      <c r="P237" s="113"/>
      <c r="Q237" s="35" t="s">
        <v>58</v>
      </c>
      <c r="R237" s="67" t="s">
        <v>141</v>
      </c>
      <c r="S237" s="52"/>
      <c r="T237" s="36"/>
    </row>
    <row r="238" spans="2:20" ht="66">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38" s="30" t="s">
        <v>60</v>
      </c>
      <c r="L238" s="32" t="s">
        <v>61</v>
      </c>
      <c r="M238" s="37" t="s">
        <v>62</v>
      </c>
      <c r="N238" s="34"/>
      <c r="O238" s="112"/>
      <c r="P238" s="113"/>
      <c r="Q238" s="35" t="str">
        <f t="shared" ref="Q238" si="224">R238</f>
        <v>Thao tác nào dùng để mở gương chiếu hậu bên ngoài bằng chìa khóa điều khiển từ xa?</v>
      </c>
      <c r="R238" s="67" t="s">
        <v>217</v>
      </c>
      <c r="S238" s="51"/>
      <c r="T238" s="48" t="s">
        <v>208</v>
      </c>
    </row>
    <row r="239" spans="2:20" ht="45.75">
      <c r="B239" s="114" t="str">
        <f>"VF8-"&amp;O239&amp;"-"&amp;P239</f>
        <v>VF8-Dongmo&amp;khoangchua-0076</v>
      </c>
      <c r="C239" s="114" t="str">
        <f>"["&amp;B239&amp;"] Verify Vivi: "&amp;Q241</f>
        <v>[VF8-Dongmo&amp;khoangchua-0076] Verify Vivi: Thao tác nào dùng để gập gương chiếu hậu bên ngoài bằng chìa khóa điều khiển từ xa?</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'Thao tác nào dùng để gập gương chiếu hậu bên ngoài bằng chìa khóa điều khiển từ xa?'
- Step 4: Listen Vivi respond
</v>
      </c>
      <c r="F239" s="110" t="str">
        <f t="shared" ref="F239" si="225">"
Expectations:
1. Vivi wake up
2. "&amp;Q241&amp;"
3. Vivi respond
"</f>
        <v xml:space="preserve">
Expectations:
1. Vivi wake up
2. Thao tác nào dùng để gập gương chiếu hậu bên ngoài bằng chìa khóa điều khiển từ xa?
3. Vivi respond
</v>
      </c>
      <c r="G239" s="114" t="s">
        <v>8</v>
      </c>
      <c r="H239" s="29" t="s">
        <v>50</v>
      </c>
      <c r="I239" s="30" t="str">
        <f>"[EN]["&amp;LOWER(SUBSTITUTE(SUBSTITUTE(SUBSTITUTE(SUBSTITUTE(SUBSTITUTE(SUBSTITUTE(SUBSTITUTE(SUBSTITUTE(Q239, CHAR(34),""), "[", ""), "]", ""), ".", ""), ",", ""), "/", ""), "\", ""), "-", ""))&amp;"]"</f>
        <v>[EN][hey vinfast]</v>
      </c>
      <c r="J239" s="31"/>
      <c r="K239" s="30" t="s">
        <v>51</v>
      </c>
      <c r="L239" s="32" t="s">
        <v>52</v>
      </c>
      <c r="M239" s="33"/>
      <c r="N239" s="34"/>
      <c r="O239" s="110" t="s">
        <v>138</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57</v>
      </c>
      <c r="M240" s="32"/>
      <c r="N240" s="34"/>
      <c r="O240" s="111"/>
      <c r="P240" s="113"/>
      <c r="Q240" s="35" t="s">
        <v>58</v>
      </c>
      <c r="R240" s="67" t="s">
        <v>141</v>
      </c>
      <c r="S240" s="52"/>
      <c r="T240" s="36"/>
    </row>
    <row r="241" spans="2:20" ht="66">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41" s="30" t="s">
        <v>60</v>
      </c>
      <c r="L241" s="32" t="s">
        <v>61</v>
      </c>
      <c r="M241" s="37" t="s">
        <v>62</v>
      </c>
      <c r="N241" s="34"/>
      <c r="O241" s="112"/>
      <c r="P241" s="113"/>
      <c r="Q241" s="35" t="str">
        <f t="shared" ref="Q241" si="227">R241</f>
        <v>Thao tác nào dùng để gập gương chiếu hậu bên ngoài bằng chìa khóa điều khiển từ xa?</v>
      </c>
      <c r="R241" s="67" t="s">
        <v>218</v>
      </c>
      <c r="S241" s="51"/>
      <c r="T241" s="48" t="s">
        <v>208</v>
      </c>
    </row>
    <row r="242" spans="2:20" ht="45.75">
      <c r="B242" s="114" t="str">
        <f>"VF8-"&amp;O242&amp;"-"&amp;P242</f>
        <v>VF8-Dongmo&amp;khoangchua-0077</v>
      </c>
      <c r="C242" s="114" t="str">
        <f>"["&amp;B242&amp;"] Verify Vivi: "&amp;Q244</f>
        <v>[VF8-Dongmo&amp;khoangchua-0077] Verify Vivi: Tính năng Mở khóa thụ động cho phép người dùng tiếp cận xe mà không cần sử dụng thiết bị nào?</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'Tính năng Mở khóa thụ động cho phép người dùng tiếp cận xe mà không cần sử dụng thiết bị nào?'
- Step 4: Listen Vivi respond
</v>
      </c>
      <c r="F242" s="110" t="str">
        <f t="shared" ref="F242" si="228">"
Expectations:
1. Vivi wake up
2. "&amp;Q244&amp;"
3. Vivi respond
"</f>
        <v xml:space="preserve">
Expectations:
1. Vivi wake up
2. Tính năng Mở khóa thụ động cho phép người dùng tiếp cận xe mà không cần sử dụng thiết bị nào?
3. Vivi respond
</v>
      </c>
      <c r="G242" s="114" t="s">
        <v>8</v>
      </c>
      <c r="H242" s="29" t="s">
        <v>50</v>
      </c>
      <c r="I242" s="30" t="str">
        <f>"[EN]["&amp;LOWER(SUBSTITUTE(SUBSTITUTE(SUBSTITUTE(SUBSTITUTE(SUBSTITUTE(SUBSTITUTE(SUBSTITUTE(SUBSTITUTE(Q242, CHAR(34),""), "[", ""), "]", ""), ".", ""), ",", ""), "/", ""), "\", ""), "-", ""))&amp;"]"</f>
        <v>[EN][hey vinfast]</v>
      </c>
      <c r="J242" s="31"/>
      <c r="K242" s="30" t="s">
        <v>51</v>
      </c>
      <c r="L242" s="32" t="s">
        <v>52</v>
      </c>
      <c r="M242" s="33"/>
      <c r="N242" s="34"/>
      <c r="O242" s="110" t="s">
        <v>138</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57</v>
      </c>
      <c r="M243" s="32"/>
      <c r="N243" s="34"/>
      <c r="O243" s="111"/>
      <c r="P243" s="113"/>
      <c r="Q243" s="35" t="s">
        <v>58</v>
      </c>
      <c r="R243" s="67" t="s">
        <v>141</v>
      </c>
      <c r="S243" s="52"/>
      <c r="T243" s="36"/>
    </row>
    <row r="244" spans="2:20" ht="66">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44" s="30" t="s">
        <v>60</v>
      </c>
      <c r="L244" s="32" t="s">
        <v>61</v>
      </c>
      <c r="M244" s="37" t="s">
        <v>62</v>
      </c>
      <c r="N244" s="34"/>
      <c r="O244" s="112"/>
      <c r="P244" s="113"/>
      <c r="Q244" s="35" t="str">
        <f t="shared" ref="Q244" si="230">R244</f>
        <v>Tính năng Mở khóa thụ động cho phép người dùng tiếp cận xe mà không cần sử dụng thiết bị nào?</v>
      </c>
      <c r="R244" s="67" t="s">
        <v>219</v>
      </c>
      <c r="S244" s="51"/>
      <c r="T244" s="48" t="s">
        <v>208</v>
      </c>
    </row>
    <row r="245" spans="2:20" ht="45.75">
      <c r="B245" s="114" t="str">
        <f>"VF8-"&amp;O245&amp;"-"&amp;P245</f>
        <v>VF8-Dongmo&amp;khoangchua-0078</v>
      </c>
      <c r="C245" s="114" t="str">
        <f>"["&amp;B245&amp;"] Verify Vivi: "&amp;Q247</f>
        <v>[VF8-Dongmo&amp;khoangchua-0078] Verify Vivi: Sau khi nhấn nút trên tay nắm cửa ngoài, hệ thống khóa trung tâm sẽ xác thực sự hiện diện của thiết bị gì?</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'Sau khi nhấn nút trên tay nắm cửa ngoài, hệ thống khóa trung tâm sẽ xác thực sự hiện diện của thiết bị gì?'
- Step 4: Listen Vivi respond
</v>
      </c>
      <c r="F245" s="110" t="str">
        <f t="shared" ref="F245" si="231">"
Expectations:
1. Vivi wake up
2. "&amp;Q247&amp;"
3. Vivi respond
"</f>
        <v xml:space="preserve">
Expectations:
1. Vivi wake up
2. Sau khi nhấn nút trên tay nắm cửa ngoài, hệ thống khóa trung tâm sẽ xác thực sự hiện diện của thiết bị gì?
3. Vivi respond
</v>
      </c>
      <c r="G245" s="114" t="s">
        <v>8</v>
      </c>
      <c r="H245" s="29" t="s">
        <v>50</v>
      </c>
      <c r="I245" s="30" t="str">
        <f>"[EN]["&amp;LOWER(SUBSTITUTE(SUBSTITUTE(SUBSTITUTE(SUBSTITUTE(SUBSTITUTE(SUBSTITUTE(SUBSTITUTE(SUBSTITUTE(Q245, CHAR(34),""), "[", ""), "]", ""), ".", ""), ",", ""), "/", ""), "\", ""), "-", ""))&amp;"]"</f>
        <v>[EN][hey vinfast]</v>
      </c>
      <c r="J245" s="31"/>
      <c r="K245" s="30" t="s">
        <v>51</v>
      </c>
      <c r="L245" s="32" t="s">
        <v>52</v>
      </c>
      <c r="M245" s="33"/>
      <c r="N245" s="34"/>
      <c r="O245" s="110" t="s">
        <v>138</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57</v>
      </c>
      <c r="M246" s="32"/>
      <c r="N246" s="34"/>
      <c r="O246" s="111"/>
      <c r="P246" s="113"/>
      <c r="Q246" s="35" t="s">
        <v>58</v>
      </c>
      <c r="R246" s="67" t="s">
        <v>141</v>
      </c>
      <c r="S246" s="52"/>
      <c r="T246" s="36"/>
    </row>
    <row r="247" spans="2:20" ht="66">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47" s="30" t="s">
        <v>60</v>
      </c>
      <c r="L247" s="32" t="s">
        <v>61</v>
      </c>
      <c r="M247" s="37" t="s">
        <v>62</v>
      </c>
      <c r="N247" s="34"/>
      <c r="O247" s="112"/>
      <c r="P247" s="113"/>
      <c r="Q247" s="35" t="str">
        <f t="shared" ref="Q247" si="233">R247</f>
        <v>Sau khi nhấn nút trên tay nắm cửa ngoài, hệ thống khóa trung tâm sẽ xác thực sự hiện diện của thiết bị gì?</v>
      </c>
      <c r="R247" s="67" t="s">
        <v>220</v>
      </c>
      <c r="S247" s="51"/>
      <c r="T247" s="48" t="s">
        <v>208</v>
      </c>
    </row>
    <row r="248" spans="2:20" ht="45.75">
      <c r="B248" s="114" t="str">
        <f>"VF8-"&amp;O248&amp;"-"&amp;P248</f>
        <v>VF8-Dongmo&amp;khoangchua-0079</v>
      </c>
      <c r="C248" s="114" t="str">
        <f>"["&amp;B248&amp;"] Verify Vivi: "&amp;Q250</f>
        <v>[VF8-Dongmo&amp;khoangchua-0079] Verify Vivi: Những cửa nào có nút Mở khóa thụ động được đề cập trong tài liệu?</v>
      </c>
      <c r="D248" s="115"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'Những cửa nào có nút Mở khóa thụ động được đề cập trong tài liệu?'
- Step 4: Listen Vivi respond
</v>
      </c>
      <c r="F248" s="110" t="str">
        <f t="shared" ref="F248" si="234">"
Expectations:
1. Vivi wake up
2. "&amp;Q250&amp;"
3. Vivi respond
"</f>
        <v xml:space="preserve">
Expectations:
1. Vivi wake up
2. Những cửa nào có nút Mở khóa thụ động được đề cập trong tài liệu?
3. Vivi respond
</v>
      </c>
      <c r="G248" s="114" t="s">
        <v>8</v>
      </c>
      <c r="H248" s="29" t="s">
        <v>50</v>
      </c>
      <c r="I248" s="30" t="str">
        <f>"[EN]["&amp;LOWER(SUBSTITUTE(SUBSTITUTE(SUBSTITUTE(SUBSTITUTE(SUBSTITUTE(SUBSTITUTE(SUBSTITUTE(SUBSTITUTE(Q248, CHAR(34),""), "[", ""), "]", ""), ".", ""), ",", ""), "/", ""), "\", ""), "-", ""))&amp;"]"</f>
        <v>[EN][hey vinfast]</v>
      </c>
      <c r="J248" s="31"/>
      <c r="K248" s="30" t="s">
        <v>51</v>
      </c>
      <c r="L248" s="32" t="s">
        <v>52</v>
      </c>
      <c r="M248" s="33"/>
      <c r="N248" s="34"/>
      <c r="O248" s="110" t="s">
        <v>138</v>
      </c>
      <c r="P248" s="113" t="str">
        <f>IF(COUNTA(P$13:$P247)&gt;999,COUNTA(P$13:$P247),IF(COUNTA(P$13:$P247)&gt;99,"0"&amp;COUNTA(P$13:$P247),IF(COUNTA(P$13:$P247)&gt;9,"00"&amp;COUNTA(P$13:$P247),"000"&amp;COUNTA(P$13:$P247))))</f>
        <v>0079</v>
      </c>
      <c r="Q248" s="35" t="s">
        <v>54</v>
      </c>
      <c r="R248" s="67" t="s">
        <v>141</v>
      </c>
      <c r="S248" s="52"/>
      <c r="T248" s="36"/>
    </row>
    <row r="249" spans="2:20" ht="45.75">
      <c r="B249" s="114"/>
      <c r="C249" s="114"/>
      <c r="D249" s="115"/>
      <c r="E249" s="111"/>
      <c r="F249" s="111"/>
      <c r="G249" s="114"/>
      <c r="H249" s="29" t="s">
        <v>55</v>
      </c>
      <c r="I249" s="30" t="str">
        <f t="shared" ref="I249" si="235">"[VN]["&amp;LOWER(SUBSTITUTE(SUBSTITUTE(SUBSTITUTE(SUBSTITUTE(SUBSTITUTE(SUBSTITUTE(SUBSTITUTE(SUBSTITUTE(Q249, CHAR(34),""), "[", ""), "]", ""), ".", ""), ",", ""), "/", ""), "\", ""), "-", ""))&amp;"]"</f>
        <v>[VN][tạm biệt]</v>
      </c>
      <c r="J249" s="31"/>
      <c r="K249" s="30" t="s">
        <v>56</v>
      </c>
      <c r="L249" s="32" t="s">
        <v>57</v>
      </c>
      <c r="M249" s="32"/>
      <c r="N249" s="34"/>
      <c r="O249" s="111"/>
      <c r="P249" s="113"/>
      <c r="Q249" s="35" t="s">
        <v>58</v>
      </c>
      <c r="R249" s="67" t="s">
        <v>141</v>
      </c>
      <c r="S249" s="52"/>
      <c r="T249" s="36"/>
    </row>
    <row r="250" spans="2:20" ht="62.25">
      <c r="B250" s="114"/>
      <c r="C250" s="114"/>
      <c r="D250" s="115"/>
      <c r="E250" s="112"/>
      <c r="F250" s="112"/>
      <c r="G250" s="114"/>
      <c r="H250" s="29" t="s">
        <v>59</v>
      </c>
      <c r="I250" s="30" t="str">
        <f>"[audio][C:\Tools\Vivi_TTS\8ME_OM\" &amp;S250 &amp; "]"</f>
        <v>[audio][C:\Tools\Vivi_TTS\8ME_OM\]</v>
      </c>
      <c r="J250" s="31" t="str">
        <f>"[New][EN][Exists][80]"&amp;"["&amp;LOWER(SUBSTITUTE(SUBSTITUTE(SUBSTITUTE(SUBSTITUTE(SUBSTITUTE(SUBSTITUTE(SUBSTITUTE(SUBSTITUTE(T250,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50" s="30" t="s">
        <v>60</v>
      </c>
      <c r="L250" s="32" t="s">
        <v>61</v>
      </c>
      <c r="M250" s="37" t="s">
        <v>62</v>
      </c>
      <c r="N250" s="34"/>
      <c r="O250" s="112"/>
      <c r="P250" s="113"/>
      <c r="Q250" s="35" t="str">
        <f t="shared" ref="Q250" si="236">R250</f>
        <v>Những cửa nào có nút Mở khóa thụ động được đề cập trong tài liệu?</v>
      </c>
      <c r="R250" s="67" t="s">
        <v>221</v>
      </c>
      <c r="S250" s="51"/>
      <c r="T250" s="48" t="s">
        <v>208</v>
      </c>
    </row>
    <row r="251" spans="2:20" ht="45.75">
      <c r="B251" s="114" t="str">
        <f>"VF8-"&amp;O251&amp;"-"&amp;P251</f>
        <v>VF8-Dongmo&amp;khoangchua-0080</v>
      </c>
      <c r="C251" s="114" t="str">
        <f>"["&amp;B251&amp;"] Verify Vivi: "&amp;Q253</f>
        <v>[VF8-Dongmo&amp;khoangchua-0080] Verify Vivi: Người dùng cần mang theo Chìa khóa điều khiển từ xa trong phạm vi bao nhiêu mét để sử dụng Nút Mở khóa thụ động?</v>
      </c>
      <c r="D251" s="115"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'Người dùng cần mang theo Chìa khóa điều khiển từ xa trong phạm vi bao nhiêu mét để sử dụng Nút Mở khóa thụ động?'
- Step 4: Listen Vivi respond
</v>
      </c>
      <c r="F251" s="110" t="str">
        <f t="shared" ref="F251" si="237">"
Expectations:
1. Vivi wake up
2. "&amp;Q253&amp;"
3. Vivi respond
"</f>
        <v xml:space="preserve">
Expectations:
1. Vivi wake up
2. Người dùng cần mang theo Chìa khóa điều khiển từ xa trong phạm vi bao nhiêu mét để sử dụng Nút Mở khóa thụ động?
3. Vivi respond
</v>
      </c>
      <c r="G251" s="114" t="s">
        <v>8</v>
      </c>
      <c r="H251" s="29" t="s">
        <v>50</v>
      </c>
      <c r="I251" s="30" t="str">
        <f>"[EN]["&amp;LOWER(SUBSTITUTE(SUBSTITUTE(SUBSTITUTE(SUBSTITUTE(SUBSTITUTE(SUBSTITUTE(SUBSTITUTE(SUBSTITUTE(Q251, CHAR(34),""), "[", ""), "]", ""), ".", ""), ",", ""), "/", ""), "\", ""), "-", ""))&amp;"]"</f>
        <v>[EN][hey vinfast]</v>
      </c>
      <c r="J251" s="31"/>
      <c r="K251" s="30" t="s">
        <v>51</v>
      </c>
      <c r="L251" s="32" t="s">
        <v>52</v>
      </c>
      <c r="M251" s="33"/>
      <c r="N251" s="34"/>
      <c r="O251" s="110" t="s">
        <v>138</v>
      </c>
      <c r="P251" s="113" t="str">
        <f>IF(COUNTA(P$13:$P250)&gt;999,COUNTA(P$13:$P250),IF(COUNTA(P$13:$P250)&gt;99,"0"&amp;COUNTA(P$13:$P250),IF(COUNTA(P$13:$P250)&gt;9,"00"&amp;COUNTA(P$13:$P250),"000"&amp;COUNTA(P$13:$P250))))</f>
        <v>0080</v>
      </c>
      <c r="Q251" s="35" t="s">
        <v>54</v>
      </c>
      <c r="R251" s="67" t="s">
        <v>141</v>
      </c>
      <c r="S251" s="52"/>
      <c r="T251" s="36"/>
    </row>
    <row r="252" spans="2:20" ht="45.75">
      <c r="B252" s="114"/>
      <c r="C252" s="114"/>
      <c r="D252" s="115"/>
      <c r="E252" s="111"/>
      <c r="F252" s="111"/>
      <c r="G252" s="114"/>
      <c r="H252" s="29" t="s">
        <v>55</v>
      </c>
      <c r="I252" s="30" t="str">
        <f t="shared" ref="I252" si="238">"[VN]["&amp;LOWER(SUBSTITUTE(SUBSTITUTE(SUBSTITUTE(SUBSTITUTE(SUBSTITUTE(SUBSTITUTE(SUBSTITUTE(SUBSTITUTE(Q252, CHAR(34),""), "[", ""), "]", ""), ".", ""), ",", ""), "/", ""), "\", ""), "-", ""))&amp;"]"</f>
        <v>[VN][tạm biệt]</v>
      </c>
      <c r="J252" s="31"/>
      <c r="K252" s="30" t="s">
        <v>56</v>
      </c>
      <c r="L252" s="32" t="s">
        <v>57</v>
      </c>
      <c r="M252" s="32"/>
      <c r="N252" s="34"/>
      <c r="O252" s="111"/>
      <c r="P252" s="113"/>
      <c r="Q252" s="35" t="s">
        <v>58</v>
      </c>
      <c r="R252" s="67" t="s">
        <v>141</v>
      </c>
      <c r="S252" s="52"/>
      <c r="T252" s="36"/>
    </row>
    <row r="253" spans="2:20" ht="82.5">
      <c r="B253" s="114"/>
      <c r="C253" s="114"/>
      <c r="D253" s="115"/>
      <c r="E253" s="112"/>
      <c r="F253" s="112"/>
      <c r="G253" s="114"/>
      <c r="H253" s="29" t="s">
        <v>59</v>
      </c>
      <c r="I253" s="30" t="str">
        <f>"[audio][C:\Tools\Vivi_TTS\8ME_OM\" &amp;S253 &amp; "]"</f>
        <v>[audio][C:\Tools\Vivi_TTS\8ME_OM\]</v>
      </c>
      <c r="J253" s="31" t="str">
        <f>"[New][EN][Exists][80]"&amp;"["&amp;LOWER(SUBSTITUTE(SUBSTITUTE(SUBSTITUTE(SUBSTITUTE(SUBSTITUTE(SUBSTITUTE(SUBSTITUTE(SUBSTITUTE(T253,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53" s="30" t="s">
        <v>60</v>
      </c>
      <c r="L253" s="32" t="s">
        <v>61</v>
      </c>
      <c r="M253" s="37" t="s">
        <v>62</v>
      </c>
      <c r="N253" s="34"/>
      <c r="O253" s="112"/>
      <c r="P253" s="113"/>
      <c r="Q253" s="35" t="str">
        <f t="shared" ref="Q253" si="239">R253</f>
        <v>Người dùng cần mang theo Chìa khóa điều khiển từ xa trong phạm vi bao nhiêu mét để sử dụng Nút Mở khóa thụ động?</v>
      </c>
      <c r="R253" s="67" t="s">
        <v>222</v>
      </c>
      <c r="S253" s="51"/>
      <c r="T253" s="48" t="s">
        <v>208</v>
      </c>
    </row>
    <row r="254" spans="2:20" ht="45.75">
      <c r="B254" s="114" t="str">
        <f>"VF8-"&amp;O254&amp;"-"&amp;P254</f>
        <v>VF8-Dongmo&amp;khoangchua-0081</v>
      </c>
      <c r="C254" s="114" t="str">
        <f>"["&amp;B254&amp;"] Verify Vivi: "&amp;Q256</f>
        <v>[VF8-Dongmo&amp;khoangchua-0081] Verify Vivi: Thao tác nào dùng để khóa hoặc mở khóa các cửa bằng Nút Mở khóa thụ động?</v>
      </c>
      <c r="D254" s="115"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'Thao tác nào dùng để khóa hoặc mở khóa các cửa bằng Nút Mở khóa thụ động?'
- Step 4: Listen Vivi respond
</v>
      </c>
      <c r="F254" s="110" t="str">
        <f t="shared" ref="F254" si="240">"
Expectations:
1. Vivi wake up
2. "&amp;Q256&amp;"
3. Vivi respond
"</f>
        <v xml:space="preserve">
Expectations:
1. Vivi wake up
2. Thao tác nào dùng để khóa hoặc mở khóa các cửa bằng Nút Mở khóa thụ động?
3. Vivi respond
</v>
      </c>
      <c r="G254" s="114" t="s">
        <v>8</v>
      </c>
      <c r="H254" s="29" t="s">
        <v>50</v>
      </c>
      <c r="I254" s="30" t="str">
        <f>"[EN]["&amp;LOWER(SUBSTITUTE(SUBSTITUTE(SUBSTITUTE(SUBSTITUTE(SUBSTITUTE(SUBSTITUTE(SUBSTITUTE(SUBSTITUTE(Q254, CHAR(34),""), "[", ""), "]", ""), ".", ""), ",", ""), "/", ""), "\", ""), "-", ""))&amp;"]"</f>
        <v>[EN][hey vinfast]</v>
      </c>
      <c r="J254" s="31"/>
      <c r="K254" s="30" t="s">
        <v>51</v>
      </c>
      <c r="L254" s="32" t="s">
        <v>52</v>
      </c>
      <c r="M254" s="33"/>
      <c r="N254" s="34"/>
      <c r="O254" s="110" t="s">
        <v>138</v>
      </c>
      <c r="P254" s="113" t="str">
        <f>IF(COUNTA(P$13:$P253)&gt;999,COUNTA(P$13:$P253),IF(COUNTA(P$13:$P253)&gt;99,"0"&amp;COUNTA(P$13:$P253),IF(COUNTA(P$13:$P253)&gt;9,"00"&amp;COUNTA(P$13:$P253),"000"&amp;COUNTA(P$13:$P253))))</f>
        <v>0081</v>
      </c>
      <c r="Q254" s="35" t="s">
        <v>54</v>
      </c>
      <c r="R254" s="67" t="s">
        <v>141</v>
      </c>
      <c r="S254" s="52"/>
      <c r="T254" s="36"/>
    </row>
    <row r="255" spans="2:20" ht="45.75">
      <c r="B255" s="114"/>
      <c r="C255" s="114"/>
      <c r="D255" s="115"/>
      <c r="E255" s="111"/>
      <c r="F255" s="111"/>
      <c r="G255" s="114"/>
      <c r="H255" s="29" t="s">
        <v>55</v>
      </c>
      <c r="I255" s="30" t="str">
        <f t="shared" ref="I255" si="241">"[VN]["&amp;LOWER(SUBSTITUTE(SUBSTITUTE(SUBSTITUTE(SUBSTITUTE(SUBSTITUTE(SUBSTITUTE(SUBSTITUTE(SUBSTITUTE(Q255, CHAR(34),""), "[", ""), "]", ""), ".", ""), ",", ""), "/", ""), "\", ""), "-", ""))&amp;"]"</f>
        <v>[VN][tạm biệt]</v>
      </c>
      <c r="J255" s="31"/>
      <c r="K255" s="30" t="s">
        <v>56</v>
      </c>
      <c r="L255" s="32" t="s">
        <v>57</v>
      </c>
      <c r="M255" s="32"/>
      <c r="N255" s="34"/>
      <c r="O255" s="111"/>
      <c r="P255" s="113"/>
      <c r="Q255" s="35" t="s">
        <v>58</v>
      </c>
      <c r="R255" s="67" t="s">
        <v>141</v>
      </c>
      <c r="S255" s="52"/>
      <c r="T255" s="36"/>
    </row>
    <row r="256" spans="2:20" ht="62.25">
      <c r="B256" s="114"/>
      <c r="C256" s="114"/>
      <c r="D256" s="115"/>
      <c r="E256" s="112"/>
      <c r="F256" s="112"/>
      <c r="G256" s="114"/>
      <c r="H256" s="29" t="s">
        <v>59</v>
      </c>
      <c r="I256" s="30" t="str">
        <f>"[audio][C:\Tools\Vivi_TTS\8ME_OM\" &amp;S256 &amp; "]"</f>
        <v>[audio][C:\Tools\Vivi_TTS\8ME_OM\]</v>
      </c>
      <c r="J256" s="31" t="str">
        <f>"[New][EN][Exists][80]"&amp;"["&amp;LOWER(SUBSTITUTE(SUBSTITUTE(SUBSTITUTE(SUBSTITUTE(SUBSTITUTE(SUBSTITUTE(SUBSTITUTE(SUBSTITUTE(T256,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56" s="30" t="s">
        <v>60</v>
      </c>
      <c r="L256" s="32" t="s">
        <v>61</v>
      </c>
      <c r="M256" s="37" t="s">
        <v>62</v>
      </c>
      <c r="N256" s="34"/>
      <c r="O256" s="112"/>
      <c r="P256" s="113"/>
      <c r="Q256" s="35" t="str">
        <f t="shared" ref="Q256" si="242">R256</f>
        <v>Thao tác nào dùng để khóa hoặc mở khóa các cửa bằng Nút Mở khóa thụ động?</v>
      </c>
      <c r="R256" s="67" t="s">
        <v>223</v>
      </c>
      <c r="S256" s="51"/>
      <c r="T256" s="48" t="s">
        <v>208</v>
      </c>
    </row>
    <row r="257" spans="2:20" ht="45.75">
      <c r="B257" s="114" t="str">
        <f>"VF8-"&amp;O257&amp;"-"&amp;P257</f>
        <v>VF8-Dongmo&amp;khoangchua-0082</v>
      </c>
      <c r="C257" s="114" t="str">
        <f>"["&amp;B257&amp;"] Verify Vivi: "&amp;Q259</f>
        <v>[VF8-Dongmo&amp;khoangchua-0082] Verify Vivi: Trong trường hợp tùy chọn mở khóa chỉ mở cửa phía lái, cần thực hiện thao tác gì để mở khóa tất cả các cửa?</v>
      </c>
      <c r="D257" s="115"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'Trong trường hợp tùy chọn mở khóa chỉ mở cửa phía lái, cần thực hiện thao tác gì để mở khóa tất cả các cửa?'
- Step 4: Listen Vivi respond
</v>
      </c>
      <c r="F257" s="110" t="str">
        <f t="shared" ref="F257" si="243">"
Expectations:
1. Vivi wake up
2. "&amp;Q259&amp;"
3. Vivi respond
"</f>
        <v xml:space="preserve">
Expectations:
1. Vivi wake up
2. Trong trường hợp tùy chọn mở khóa chỉ mở cửa phía lái, cần thực hiện thao tác gì để mở khóa tất cả các cửa?
3. Vivi respond
</v>
      </c>
      <c r="G257" s="114" t="s">
        <v>8</v>
      </c>
      <c r="H257" s="29" t="s">
        <v>50</v>
      </c>
      <c r="I257" s="30" t="str">
        <f>"[EN]["&amp;LOWER(SUBSTITUTE(SUBSTITUTE(SUBSTITUTE(SUBSTITUTE(SUBSTITUTE(SUBSTITUTE(SUBSTITUTE(SUBSTITUTE(Q257, CHAR(34),""), "[", ""), "]", ""), ".", ""), ",", ""), "/", ""), "\", ""), "-", ""))&amp;"]"</f>
        <v>[EN][hey vinfast]</v>
      </c>
      <c r="J257" s="31"/>
      <c r="K257" s="30" t="s">
        <v>51</v>
      </c>
      <c r="L257" s="32" t="s">
        <v>52</v>
      </c>
      <c r="M257" s="33"/>
      <c r="N257" s="34"/>
      <c r="O257" s="110" t="s">
        <v>138</v>
      </c>
      <c r="P257" s="113" t="str">
        <f>IF(COUNTA(P$13:$P256)&gt;999,COUNTA(P$13:$P256),IF(COUNTA(P$13:$P256)&gt;99,"0"&amp;COUNTA(P$13:$P256),IF(COUNTA(P$13:$P256)&gt;9,"00"&amp;COUNTA(P$13:$P256),"000"&amp;COUNTA(P$13:$P256))))</f>
        <v>0082</v>
      </c>
      <c r="Q257" s="35" t="s">
        <v>54</v>
      </c>
      <c r="R257" s="67" t="s">
        <v>141</v>
      </c>
      <c r="S257" s="52"/>
      <c r="T257" s="36"/>
    </row>
    <row r="258" spans="2:20" ht="45.75">
      <c r="B258" s="114"/>
      <c r="C258" s="114"/>
      <c r="D258" s="115"/>
      <c r="E258" s="111"/>
      <c r="F258" s="111"/>
      <c r="G258" s="114"/>
      <c r="H258" s="29" t="s">
        <v>55</v>
      </c>
      <c r="I258" s="30" t="str">
        <f t="shared" ref="I258" si="244">"[VN]["&amp;LOWER(SUBSTITUTE(SUBSTITUTE(SUBSTITUTE(SUBSTITUTE(SUBSTITUTE(SUBSTITUTE(SUBSTITUTE(SUBSTITUTE(Q258, CHAR(34),""), "[", ""), "]", ""), ".", ""), ",", ""), "/", ""), "\", ""), "-", ""))&amp;"]"</f>
        <v>[VN][tạm biệt]</v>
      </c>
      <c r="J258" s="31"/>
      <c r="K258" s="30" t="s">
        <v>56</v>
      </c>
      <c r="L258" s="32" t="s">
        <v>57</v>
      </c>
      <c r="M258" s="32"/>
      <c r="N258" s="34"/>
      <c r="O258" s="111"/>
      <c r="P258" s="113"/>
      <c r="Q258" s="35" t="s">
        <v>58</v>
      </c>
      <c r="R258" s="67" t="s">
        <v>141</v>
      </c>
      <c r="S258" s="52"/>
      <c r="T258" s="36"/>
    </row>
    <row r="259" spans="2:20" ht="66">
      <c r="B259" s="114"/>
      <c r="C259" s="114"/>
      <c r="D259" s="115"/>
      <c r="E259" s="112"/>
      <c r="F259" s="112"/>
      <c r="G259" s="114"/>
      <c r="H259" s="29" t="s">
        <v>59</v>
      </c>
      <c r="I259" s="30" t="str">
        <f>"[audio][C:\Tools\Vivi_TTS\8ME_OM\" &amp;S259 &amp; "]"</f>
        <v>[audio][C:\Tools\Vivi_TTS\8ME_OM\]</v>
      </c>
      <c r="J259" s="31" t="str">
        <f>"[New][EN][Exists][80]"&amp;"["&amp;LOWER(SUBSTITUTE(SUBSTITUTE(SUBSTITUTE(SUBSTITUTE(SUBSTITUTE(SUBSTITUTE(SUBSTITUTE(SUBSTITUTE(T259,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59" s="30" t="s">
        <v>60</v>
      </c>
      <c r="L259" s="32" t="s">
        <v>61</v>
      </c>
      <c r="M259" s="37" t="s">
        <v>62</v>
      </c>
      <c r="N259" s="34"/>
      <c r="O259" s="112"/>
      <c r="P259" s="113"/>
      <c r="Q259" s="35" t="str">
        <f t="shared" ref="Q259" si="245">R259</f>
        <v>Trong trường hợp tùy chọn mở khóa chỉ mở cửa phía lái, cần thực hiện thao tác gì để mở khóa tất cả các cửa?</v>
      </c>
      <c r="R259" s="67" t="s">
        <v>224</v>
      </c>
      <c r="S259" s="51"/>
      <c r="T259" s="48" t="s">
        <v>208</v>
      </c>
    </row>
    <row r="260" spans="2:20" ht="45.75">
      <c r="B260" s="114" t="str">
        <f>"VF8-"&amp;O260&amp;"-"&amp;P260</f>
        <v>VF8-Dongmo&amp;khoangchua-0083</v>
      </c>
      <c r="C260" s="114" t="str">
        <f>"["&amp;B260&amp;"] Verify Vivi: "&amp;Q262</f>
        <v>[VF8-Dongmo&amp;khoangchua-0083] Verify Vivi: Thao tác nào dùng để mở hoặc đóng tất cả các cửa sổ bằng Nút Mở khóa thụ động?</v>
      </c>
      <c r="D260" s="115"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'Thao tác nào dùng để mở hoặc đóng tất cả các cửa sổ bằng Nút Mở khóa thụ động?'
- Step 4: Listen Vivi respond
</v>
      </c>
      <c r="F260" s="110" t="str">
        <f t="shared" ref="F260" si="246">"
Expectations:
1. Vivi wake up
2. "&amp;Q262&amp;"
3. Vivi respond
"</f>
        <v xml:space="preserve">
Expectations:
1. Vivi wake up
2. Thao tác nào dùng để mở hoặc đóng tất cả các cửa sổ bằng Nút Mở khóa thụ động?
3. Vivi respond
</v>
      </c>
      <c r="G260" s="114" t="s">
        <v>8</v>
      </c>
      <c r="H260" s="29" t="s">
        <v>50</v>
      </c>
      <c r="I260" s="30" t="str">
        <f>"[EN]["&amp;LOWER(SUBSTITUTE(SUBSTITUTE(SUBSTITUTE(SUBSTITUTE(SUBSTITUTE(SUBSTITUTE(SUBSTITUTE(SUBSTITUTE(Q260, CHAR(34),""), "[", ""), "]", ""), ".", ""), ",", ""), "/", ""), "\", ""), "-", ""))&amp;"]"</f>
        <v>[EN][hey vinfast]</v>
      </c>
      <c r="J260" s="31"/>
      <c r="K260" s="30" t="s">
        <v>51</v>
      </c>
      <c r="L260" s="32" t="s">
        <v>52</v>
      </c>
      <c r="M260" s="33"/>
      <c r="N260" s="34"/>
      <c r="O260" s="110" t="s">
        <v>138</v>
      </c>
      <c r="P260" s="113" t="str">
        <f>IF(COUNTA(P$13:$P259)&gt;999,COUNTA(P$13:$P259),IF(COUNTA(P$13:$P259)&gt;99,"0"&amp;COUNTA(P$13:$P259),IF(COUNTA(P$13:$P259)&gt;9,"00"&amp;COUNTA(P$13:$P259),"000"&amp;COUNTA(P$13:$P259))))</f>
        <v>0083</v>
      </c>
      <c r="Q260" s="35" t="s">
        <v>54</v>
      </c>
      <c r="R260" s="67" t="s">
        <v>141</v>
      </c>
      <c r="S260" s="52"/>
      <c r="T260" s="36"/>
    </row>
    <row r="261" spans="2:20" ht="45.75">
      <c r="B261" s="114"/>
      <c r="C261" s="114"/>
      <c r="D261" s="115"/>
      <c r="E261" s="111"/>
      <c r="F261" s="111"/>
      <c r="G261" s="114"/>
      <c r="H261" s="29" t="s">
        <v>55</v>
      </c>
      <c r="I261" s="30" t="str">
        <f t="shared" ref="I261" si="247">"[VN]["&amp;LOWER(SUBSTITUTE(SUBSTITUTE(SUBSTITUTE(SUBSTITUTE(SUBSTITUTE(SUBSTITUTE(SUBSTITUTE(SUBSTITUTE(Q261, CHAR(34),""), "[", ""), "]", ""), ".", ""), ",", ""), "/", ""), "\", ""), "-", ""))&amp;"]"</f>
        <v>[VN][tạm biệt]</v>
      </c>
      <c r="J261" s="31"/>
      <c r="K261" s="30" t="s">
        <v>56</v>
      </c>
      <c r="L261" s="32" t="s">
        <v>57</v>
      </c>
      <c r="M261" s="32"/>
      <c r="N261" s="34"/>
      <c r="O261" s="111"/>
      <c r="P261" s="113"/>
      <c r="Q261" s="35" t="s">
        <v>58</v>
      </c>
      <c r="R261" s="67" t="s">
        <v>141</v>
      </c>
      <c r="S261" s="52"/>
      <c r="T261" s="36"/>
    </row>
    <row r="262" spans="2:20" ht="62.25">
      <c r="B262" s="114"/>
      <c r="C262" s="114"/>
      <c r="D262" s="115"/>
      <c r="E262" s="112"/>
      <c r="F262" s="112"/>
      <c r="G262" s="114"/>
      <c r="H262" s="29" t="s">
        <v>59</v>
      </c>
      <c r="I262" s="30" t="str">
        <f>"[audio][C:\Tools\Vivi_TTS\8ME_OM\" &amp;S262 &amp; "]"</f>
        <v>[audio][C:\Tools\Vivi_TTS\8ME_OM\]</v>
      </c>
      <c r="J262" s="31" t="str">
        <f>"[New][EN][Exists][80]"&amp;"["&amp;LOWER(SUBSTITUTE(SUBSTITUTE(SUBSTITUTE(SUBSTITUTE(SUBSTITUTE(SUBSTITUTE(SUBSTITUTE(SUBSTITUTE(T262,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62" s="30" t="s">
        <v>60</v>
      </c>
      <c r="L262" s="32" t="s">
        <v>61</v>
      </c>
      <c r="M262" s="37" t="s">
        <v>62</v>
      </c>
      <c r="N262" s="34"/>
      <c r="O262" s="112"/>
      <c r="P262" s="113"/>
      <c r="Q262" s="35" t="str">
        <f t="shared" ref="Q262" si="248">R262</f>
        <v>Thao tác nào dùng để mở hoặc đóng tất cả các cửa sổ bằng Nút Mở khóa thụ động?</v>
      </c>
      <c r="R262" s="67" t="s">
        <v>225</v>
      </c>
      <c r="S262" s="51"/>
      <c r="T262" s="48" t="s">
        <v>208</v>
      </c>
    </row>
    <row r="263" spans="2:20" ht="45.75">
      <c r="B263" s="114" t="str">
        <f>"VF8-"&amp;O263&amp;"-"&amp;P263</f>
        <v>VF8-Dongmo&amp;khoangchua-0084</v>
      </c>
      <c r="C263" s="114" t="str">
        <f>"["&amp;B263&amp;"] Verify Vivi: "&amp;Q265</f>
        <v>[VF8-Dongmo&amp;khoangchua-0084] Verify Vivi: Khi sử dụng các chức năng bị động, chìa khóa cần nằm trong khoảng cách nào tính từ cửa phía lái hoặc cửa hành khách phía trước?</v>
      </c>
      <c r="D263" s="115"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'Khi sử dụng các chức năng bị động, chìa khóa cần nằm trong khoảng cách nào tính từ cửa phía lái hoặc cửa hành khách phía trước?'
- Step 4: Listen Vivi respond
</v>
      </c>
      <c r="F263" s="110" t="str">
        <f t="shared" ref="F263" si="249">"
Expectations:
1. Vivi wake up
2. "&amp;Q265&amp;"
3. Vivi respond
"</f>
        <v xml:space="preserve">
Expectations:
1. Vivi wake up
2. Khi sử dụng các chức năng bị động, chìa khóa cần nằm trong khoảng cách nào tính từ cửa phía lái hoặc cửa hành khách phía trước?
3. Vivi respond
</v>
      </c>
      <c r="G263" s="114" t="s">
        <v>8</v>
      </c>
      <c r="H263" s="29" t="s">
        <v>50</v>
      </c>
      <c r="I263" s="30" t="str">
        <f>"[EN]["&amp;LOWER(SUBSTITUTE(SUBSTITUTE(SUBSTITUTE(SUBSTITUTE(SUBSTITUTE(SUBSTITUTE(SUBSTITUTE(SUBSTITUTE(Q263, CHAR(34),""), "[", ""), "]", ""), ".", ""), ",", ""), "/", ""), "\", ""), "-", ""))&amp;"]"</f>
        <v>[EN][hey vinfast]</v>
      </c>
      <c r="J263" s="31"/>
      <c r="K263" s="30" t="s">
        <v>51</v>
      </c>
      <c r="L263" s="32" t="s">
        <v>52</v>
      </c>
      <c r="M263" s="33"/>
      <c r="N263" s="34"/>
      <c r="O263" s="110" t="s">
        <v>138</v>
      </c>
      <c r="P263" s="113" t="str">
        <f>IF(COUNTA(P$13:$P262)&gt;999,COUNTA(P$13:$P262),IF(COUNTA(P$13:$P262)&gt;99,"0"&amp;COUNTA(P$13:$P262),IF(COUNTA(P$13:$P262)&gt;9,"00"&amp;COUNTA(P$13:$P262),"000"&amp;COUNTA(P$13:$P262))))</f>
        <v>0084</v>
      </c>
      <c r="Q263" s="35" t="s">
        <v>54</v>
      </c>
      <c r="R263" s="67" t="s">
        <v>141</v>
      </c>
      <c r="S263" s="52"/>
      <c r="T263" s="36"/>
    </row>
    <row r="264" spans="2:20" ht="45.75">
      <c r="B264" s="114"/>
      <c r="C264" s="114"/>
      <c r="D264" s="115"/>
      <c r="E264" s="111"/>
      <c r="F264" s="111"/>
      <c r="G264" s="114"/>
      <c r="H264" s="29" t="s">
        <v>55</v>
      </c>
      <c r="I264" s="30" t="str">
        <f t="shared" ref="I264" si="250">"[VN]["&amp;LOWER(SUBSTITUTE(SUBSTITUTE(SUBSTITUTE(SUBSTITUTE(SUBSTITUTE(SUBSTITUTE(SUBSTITUTE(SUBSTITUTE(Q264, CHAR(34),""), "[", ""), "]", ""), ".", ""), ",", ""), "/", ""), "\", ""), "-", ""))&amp;"]"</f>
        <v>[VN][tạm biệt]</v>
      </c>
      <c r="J264" s="31"/>
      <c r="K264" s="30" t="s">
        <v>56</v>
      </c>
      <c r="L264" s="32" t="s">
        <v>57</v>
      </c>
      <c r="M264" s="32"/>
      <c r="N264" s="34"/>
      <c r="O264" s="111"/>
      <c r="P264" s="113"/>
      <c r="Q264" s="35" t="s">
        <v>58</v>
      </c>
      <c r="R264" s="67" t="s">
        <v>141</v>
      </c>
      <c r="S264" s="52"/>
      <c r="T264" s="36"/>
    </row>
    <row r="265" spans="2:20" ht="82.5">
      <c r="B265" s="114"/>
      <c r="C265" s="114"/>
      <c r="D265" s="115"/>
      <c r="E265" s="112"/>
      <c r="F265" s="112"/>
      <c r="G265" s="114"/>
      <c r="H265" s="29" t="s">
        <v>59</v>
      </c>
      <c r="I265" s="30" t="str">
        <f>"[audio][C:\Tools\Vivi_TTS\8ME_OM\" &amp;S265 &amp; "]"</f>
        <v>[audio][C:\Tools\Vivi_TTS\8ME_OM\]</v>
      </c>
      <c r="J265" s="31" t="str">
        <f>"[New][EN][Exists][80]"&amp;"["&amp;LOWER(SUBSTITUTE(SUBSTITUTE(SUBSTITUTE(SUBSTITUTE(SUBSTITUTE(SUBSTITUTE(SUBSTITUTE(SUBSTITUTE(T265,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65" s="30" t="s">
        <v>60</v>
      </c>
      <c r="L265" s="32" t="s">
        <v>61</v>
      </c>
      <c r="M265" s="37" t="s">
        <v>62</v>
      </c>
      <c r="N265" s="34"/>
      <c r="O265" s="112"/>
      <c r="P265" s="113"/>
      <c r="Q265" s="35" t="str">
        <f t="shared" ref="Q265" si="251">R265</f>
        <v>Khi sử dụng các chức năng bị động, chìa khóa cần nằm trong khoảng cách nào tính từ cửa phía lái hoặc cửa hành khách phía trước?</v>
      </c>
      <c r="R265" s="67" t="s">
        <v>226</v>
      </c>
      <c r="S265" s="51"/>
      <c r="T265" s="48" t="s">
        <v>208</v>
      </c>
    </row>
    <row r="266" spans="2:20" ht="45.75">
      <c r="B266" s="114" t="str">
        <f>"VF8-"&amp;O266&amp;"-"&amp;P266</f>
        <v>VF8-Dongmo&amp;khoangchua-0085</v>
      </c>
      <c r="C266" s="114" t="str">
        <f>"["&amp;B266&amp;"] Verify Vivi: "&amp;Q268</f>
        <v>[VF8-Dongmo&amp;khoangchua-0085] Verify Vivi: Xe sẽ đưa ra tín hiệu xác nhận như thế nào khi được khóa hoặc mở khóa?</v>
      </c>
      <c r="D266" s="115"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'Xe sẽ đưa ra tín hiệu xác nhận như thế nào khi được khóa hoặc mở khóa?'
- Step 4: Listen Vivi respond
</v>
      </c>
      <c r="F266" s="110" t="str">
        <f t="shared" ref="F266" si="252">"
Expectations:
1. Vivi wake up
2. "&amp;Q268&amp;"
3. Vivi respond
"</f>
        <v xml:space="preserve">
Expectations:
1. Vivi wake up
2. Xe sẽ đưa ra tín hiệu xác nhận như thế nào khi được khóa hoặc mở khóa?
3. Vivi respond
</v>
      </c>
      <c r="G266" s="114" t="s">
        <v>8</v>
      </c>
      <c r="H266" s="29" t="s">
        <v>50</v>
      </c>
      <c r="I266" s="30" t="str">
        <f>"[EN]["&amp;LOWER(SUBSTITUTE(SUBSTITUTE(SUBSTITUTE(SUBSTITUTE(SUBSTITUTE(SUBSTITUTE(SUBSTITUTE(SUBSTITUTE(Q266, CHAR(34),""), "[", ""), "]", ""), ".", ""), ",", ""), "/", ""), "\", ""), "-", ""))&amp;"]"</f>
        <v>[EN][hey vinfast]</v>
      </c>
      <c r="J266" s="31"/>
      <c r="K266" s="30" t="s">
        <v>51</v>
      </c>
      <c r="L266" s="32" t="s">
        <v>52</v>
      </c>
      <c r="M266" s="33"/>
      <c r="N266" s="34"/>
      <c r="O266" s="110" t="s">
        <v>138</v>
      </c>
      <c r="P266" s="113" t="str">
        <f>IF(COUNTA(P$13:$P265)&gt;999,COUNTA(P$13:$P265),IF(COUNTA(P$13:$P265)&gt;99,"0"&amp;COUNTA(P$13:$P265),IF(COUNTA(P$13:$P265)&gt;9,"00"&amp;COUNTA(P$13:$P265),"000"&amp;COUNTA(P$13:$P265))))</f>
        <v>0085</v>
      </c>
      <c r="Q266" s="35" t="s">
        <v>54</v>
      </c>
      <c r="R266" s="67" t="s">
        <v>141</v>
      </c>
      <c r="S266" s="52"/>
      <c r="T266" s="36"/>
    </row>
    <row r="267" spans="2:20" ht="45.75">
      <c r="B267" s="114"/>
      <c r="C267" s="114"/>
      <c r="D267" s="115"/>
      <c r="E267" s="111"/>
      <c r="F267" s="111"/>
      <c r="G267" s="114"/>
      <c r="H267" s="29" t="s">
        <v>55</v>
      </c>
      <c r="I267" s="30" t="str">
        <f t="shared" ref="I267" si="253">"[VN]["&amp;LOWER(SUBSTITUTE(SUBSTITUTE(SUBSTITUTE(SUBSTITUTE(SUBSTITUTE(SUBSTITUTE(SUBSTITUTE(SUBSTITUTE(Q267, CHAR(34),""), "[", ""), "]", ""), ".", ""), ",", ""), "/", ""), "\", ""), "-", ""))&amp;"]"</f>
        <v>[VN][tạm biệt]</v>
      </c>
      <c r="J267" s="31"/>
      <c r="K267" s="30" t="s">
        <v>56</v>
      </c>
      <c r="L267" s="32" t="s">
        <v>57</v>
      </c>
      <c r="M267" s="32"/>
      <c r="N267" s="34"/>
      <c r="O267" s="111"/>
      <c r="P267" s="113"/>
      <c r="Q267" s="35" t="s">
        <v>58</v>
      </c>
      <c r="R267" s="67" t="s">
        <v>141</v>
      </c>
      <c r="S267" s="52"/>
      <c r="T267" s="36"/>
    </row>
    <row r="268" spans="2:20" ht="62.25">
      <c r="B268" s="114"/>
      <c r="C268" s="114"/>
      <c r="D268" s="115"/>
      <c r="E268" s="112"/>
      <c r="F268" s="112"/>
      <c r="G268" s="114"/>
      <c r="H268" s="29" t="s">
        <v>59</v>
      </c>
      <c r="I268" s="30" t="str">
        <f>"[audio][C:\Tools\Vivi_TTS\8ME_OM\" &amp;S268 &amp; "]"</f>
        <v>[audio][C:\Tools\Vivi_TTS\8ME_OM\]</v>
      </c>
      <c r="J268" s="31" t="str">
        <f>"[New][EN][Exists][80]"&amp;"["&amp;LOWER(SUBSTITUTE(SUBSTITUTE(SUBSTITUTE(SUBSTITUTE(SUBSTITUTE(SUBSTITUTE(SUBSTITUTE(SUBSTITUTE(T268,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68" s="30" t="s">
        <v>60</v>
      </c>
      <c r="L268" s="32" t="s">
        <v>61</v>
      </c>
      <c r="M268" s="37" t="s">
        <v>62</v>
      </c>
      <c r="N268" s="34"/>
      <c r="O268" s="112"/>
      <c r="P268" s="113"/>
      <c r="Q268" s="35" t="str">
        <f t="shared" ref="Q268" si="254">R268</f>
        <v>Xe sẽ đưa ra tín hiệu xác nhận như thế nào khi được khóa hoặc mở khóa?</v>
      </c>
      <c r="R268" s="67" t="s">
        <v>227</v>
      </c>
      <c r="S268" s="51"/>
      <c r="T268" s="48" t="s">
        <v>208</v>
      </c>
    </row>
    <row r="269" spans="2:20" ht="45.75">
      <c r="B269" s="114" t="str">
        <f>"VF8-"&amp;O269&amp;"-"&amp;P269</f>
        <v>VF8-Dongmo&amp;khoangchua-0086</v>
      </c>
      <c r="C269" s="114" t="str">
        <f>"["&amp;B269&amp;"] Verify Vivi: "&amp;Q271</f>
        <v>[VF8-Dongmo&amp;khoangchua-0086] Verify Vivi: Người dùng có thể thiết lập tín hiệu phản hồi khóa/mở khóa thông qua hệ thống nào trên xe?</v>
      </c>
      <c r="D269" s="115"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'Người dùng có thể thiết lập tín hiệu phản hồi khóa/mở khóa thông qua hệ thống nào trên xe?'
- Step 4: Listen Vivi respond
</v>
      </c>
      <c r="F269" s="110" t="str">
        <f t="shared" ref="F269" si="255">"
Expectations:
1. Vivi wake up
2. "&amp;Q271&amp;"
3. Vivi respond
"</f>
        <v xml:space="preserve">
Expectations:
1. Vivi wake up
2. Người dùng có thể thiết lập tín hiệu phản hồi khóa/mở khóa thông qua hệ thống nào trên xe?
3. Vivi respond
</v>
      </c>
      <c r="G269" s="114" t="s">
        <v>8</v>
      </c>
      <c r="H269" s="29" t="s">
        <v>50</v>
      </c>
      <c r="I269" s="30" t="str">
        <f>"[EN]["&amp;LOWER(SUBSTITUTE(SUBSTITUTE(SUBSTITUTE(SUBSTITUTE(SUBSTITUTE(SUBSTITUTE(SUBSTITUTE(SUBSTITUTE(Q269, CHAR(34),""), "[", ""), "]", ""), ".", ""), ",", ""), "/", ""), "\", ""), "-", ""))&amp;"]"</f>
        <v>[EN][hey vinfast]</v>
      </c>
      <c r="J269" s="31"/>
      <c r="K269" s="30" t="s">
        <v>51</v>
      </c>
      <c r="L269" s="32" t="s">
        <v>52</v>
      </c>
      <c r="M269" s="33"/>
      <c r="N269" s="34"/>
      <c r="O269" s="110" t="s">
        <v>138</v>
      </c>
      <c r="P269" s="113" t="str">
        <f>IF(COUNTA(P$13:$P268)&gt;999,COUNTA(P$13:$P268),IF(COUNTA(P$13:$P268)&gt;99,"0"&amp;COUNTA(P$13:$P268),IF(COUNTA(P$13:$P268)&gt;9,"00"&amp;COUNTA(P$13:$P268),"000"&amp;COUNTA(P$13:$P268))))</f>
        <v>0086</v>
      </c>
      <c r="Q269" s="35" t="s">
        <v>54</v>
      </c>
      <c r="R269" s="67" t="s">
        <v>141</v>
      </c>
      <c r="S269" s="52"/>
      <c r="T269" s="36"/>
    </row>
    <row r="270" spans="2:20" ht="45.75">
      <c r="B270" s="114"/>
      <c r="C270" s="114"/>
      <c r="D270" s="115"/>
      <c r="E270" s="111"/>
      <c r="F270" s="111"/>
      <c r="G270" s="114"/>
      <c r="H270" s="29" t="s">
        <v>55</v>
      </c>
      <c r="I270" s="30" t="str">
        <f t="shared" ref="I270" si="256">"[VN]["&amp;LOWER(SUBSTITUTE(SUBSTITUTE(SUBSTITUTE(SUBSTITUTE(SUBSTITUTE(SUBSTITUTE(SUBSTITUTE(SUBSTITUTE(Q270, CHAR(34),""), "[", ""), "]", ""), ".", ""), ",", ""), "/", ""), "\", ""), "-", ""))&amp;"]"</f>
        <v>[VN][tạm biệt]</v>
      </c>
      <c r="J270" s="31"/>
      <c r="K270" s="30" t="s">
        <v>56</v>
      </c>
      <c r="L270" s="32" t="s">
        <v>57</v>
      </c>
      <c r="M270" s="32"/>
      <c r="N270" s="34"/>
      <c r="O270" s="111"/>
      <c r="P270" s="113"/>
      <c r="Q270" s="35" t="s">
        <v>58</v>
      </c>
      <c r="R270" s="67" t="s">
        <v>141</v>
      </c>
      <c r="S270" s="52"/>
      <c r="T270" s="36"/>
    </row>
    <row r="271" spans="2:20" ht="66">
      <c r="B271" s="114"/>
      <c r="C271" s="114"/>
      <c r="D271" s="115"/>
      <c r="E271" s="112"/>
      <c r="F271" s="112"/>
      <c r="G271" s="114"/>
      <c r="H271" s="29" t="s">
        <v>59</v>
      </c>
      <c r="I271" s="30" t="str">
        <f>"[audio][C:\Tools\Vivi_TTS\8ME_OM\" &amp;S271 &amp; "]"</f>
        <v>[audio][C:\Tools\Vivi_TTS\8ME_OM\]</v>
      </c>
      <c r="J271" s="31" t="str">
        <f>"[New][EN][Exists][80]"&amp;"["&amp;LOWER(SUBSTITUTE(SUBSTITUTE(SUBSTITUTE(SUBSTITUTE(SUBSTITUTE(SUBSTITUTE(SUBSTITUTE(SUBSTITUTE(T271,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71" s="30" t="s">
        <v>60</v>
      </c>
      <c r="L271" s="32" t="s">
        <v>61</v>
      </c>
      <c r="M271" s="37" t="s">
        <v>62</v>
      </c>
      <c r="N271" s="34"/>
      <c r="O271" s="112"/>
      <c r="P271" s="113"/>
      <c r="Q271" s="35" t="str">
        <f t="shared" ref="Q271" si="257">R271</f>
        <v>Người dùng có thể thiết lập tín hiệu phản hồi khóa/mở khóa thông qua hệ thống nào trên xe?</v>
      </c>
      <c r="R271" s="67" t="s">
        <v>228</v>
      </c>
      <c r="S271" s="51"/>
      <c r="T271" s="48" t="s">
        <v>208</v>
      </c>
    </row>
    <row r="272" spans="2:20" ht="45.75">
      <c r="B272" s="114" t="str">
        <f>"VF8-"&amp;O272&amp;"-"&amp;P272</f>
        <v>VF8-Dongmo&amp;khoangchua-0087</v>
      </c>
      <c r="C272" s="114" t="str">
        <f>"["&amp;B272&amp;"] Verify Vivi: "&amp;Q274</f>
        <v>[VF8-Dongmo&amp;khoangchua-0087] Verify Vivi: Điều gì sẽ xảy ra nếu nhấn nút khóa khi có ít nhất một cửa chưa được đóng hoàn toàn?</v>
      </c>
      <c r="D272" s="115"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'Điều gì sẽ xảy ra nếu nhấn nút khóa khi có ít nhất một cửa chưa được đóng hoàn toàn?'
- Step 4: Listen Vivi respond
</v>
      </c>
      <c r="F272" s="110" t="str">
        <f t="shared" ref="F272" si="258">"
Expectations:
1. Vivi wake up
2. "&amp;Q274&amp;"
3. Vivi respond
"</f>
        <v xml:space="preserve">
Expectations:
1. Vivi wake up
2. Điều gì sẽ xảy ra nếu nhấn nút khóa khi có ít nhất một cửa chưa được đóng hoàn toàn?
3. Vivi respond
</v>
      </c>
      <c r="G272" s="114" t="s">
        <v>8</v>
      </c>
      <c r="H272" s="29" t="s">
        <v>50</v>
      </c>
      <c r="I272" s="30" t="str">
        <f>"[EN]["&amp;LOWER(SUBSTITUTE(SUBSTITUTE(SUBSTITUTE(SUBSTITUTE(SUBSTITUTE(SUBSTITUTE(SUBSTITUTE(SUBSTITUTE(Q272, CHAR(34),""), "[", ""), "]", ""), ".", ""), ",", ""), "/", ""), "\", ""), "-", ""))&amp;"]"</f>
        <v>[EN][hey vinfast]</v>
      </c>
      <c r="J272" s="31"/>
      <c r="K272" s="30" t="s">
        <v>51</v>
      </c>
      <c r="L272" s="32" t="s">
        <v>52</v>
      </c>
      <c r="M272" s="33"/>
      <c r="N272" s="34"/>
      <c r="O272" s="110" t="s">
        <v>138</v>
      </c>
      <c r="P272" s="113" t="str">
        <f>IF(COUNTA(P$13:$P271)&gt;999,COUNTA(P$13:$P271),IF(COUNTA(P$13:$P271)&gt;99,"0"&amp;COUNTA(P$13:$P271),IF(COUNTA(P$13:$P271)&gt;9,"00"&amp;COUNTA(P$13:$P271),"000"&amp;COUNTA(P$13:$P271))))</f>
        <v>0087</v>
      </c>
      <c r="Q272" s="35" t="s">
        <v>54</v>
      </c>
      <c r="R272" s="67" t="s">
        <v>141</v>
      </c>
      <c r="S272" s="36"/>
      <c r="T272" s="36"/>
    </row>
    <row r="273" spans="2:20" ht="45.75">
      <c r="B273" s="114"/>
      <c r="C273" s="114"/>
      <c r="D273" s="115"/>
      <c r="E273" s="111"/>
      <c r="F273" s="111"/>
      <c r="G273" s="114"/>
      <c r="H273" s="29" t="s">
        <v>55</v>
      </c>
      <c r="I273" s="30" t="str">
        <f t="shared" ref="I273" si="259">"[VN]["&amp;LOWER(SUBSTITUTE(SUBSTITUTE(SUBSTITUTE(SUBSTITUTE(SUBSTITUTE(SUBSTITUTE(SUBSTITUTE(SUBSTITUTE(Q273, CHAR(34),""), "[", ""), "]", ""), ".", ""), ",", ""), "/", ""), "\", ""), "-", ""))&amp;"]"</f>
        <v>[VN][tạm biệt]</v>
      </c>
      <c r="J273" s="31"/>
      <c r="K273" s="30" t="s">
        <v>56</v>
      </c>
      <c r="L273" s="32" t="s">
        <v>57</v>
      </c>
      <c r="M273" s="32"/>
      <c r="N273" s="34"/>
      <c r="O273" s="111"/>
      <c r="P273" s="113"/>
      <c r="Q273" s="35" t="s">
        <v>58</v>
      </c>
      <c r="R273" s="67" t="s">
        <v>141</v>
      </c>
      <c r="S273" s="36"/>
      <c r="T273" s="36"/>
    </row>
    <row r="274" spans="2:20" ht="62.25">
      <c r="B274" s="114"/>
      <c r="C274" s="114"/>
      <c r="D274" s="115"/>
      <c r="E274" s="112"/>
      <c r="F274" s="112"/>
      <c r="G274" s="114"/>
      <c r="H274" s="29" t="s">
        <v>59</v>
      </c>
      <c r="I274" s="30" t="str">
        <f>"[audio][C:\Tools\Vivi_TTS\8ME_OM\" &amp;S274 &amp; "]"</f>
        <v>[audio][C:\Tools\Vivi_TTS\8ME_OM\]</v>
      </c>
      <c r="J274" s="31" t="str">
        <f>"[New][EN][Exists][80]"&amp;"["&amp;LOWER(SUBSTITUTE(SUBSTITUTE(SUBSTITUTE(SUBSTITUTE(SUBSTITUTE(SUBSTITUTE(SUBSTITUTE(SUBSTITUTE(T274,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74" s="30" t="s">
        <v>60</v>
      </c>
      <c r="L274" s="32" t="s">
        <v>61</v>
      </c>
      <c r="M274" s="37" t="s">
        <v>62</v>
      </c>
      <c r="N274" s="34"/>
      <c r="O274" s="112"/>
      <c r="P274" s="113"/>
      <c r="Q274" s="35" t="str">
        <f t="shared" ref="Q274" si="260">R274</f>
        <v>Điều gì sẽ xảy ra nếu nhấn nút khóa khi có ít nhất một cửa chưa được đóng hoàn toàn?</v>
      </c>
      <c r="R274" s="67" t="s">
        <v>229</v>
      </c>
      <c r="S274" s="50"/>
      <c r="T274" s="48" t="s">
        <v>208</v>
      </c>
    </row>
    <row r="275" spans="2:20" ht="45.75">
      <c r="B275" s="114" t="str">
        <f>"VF8-"&amp;O275&amp;"-"&amp;P275</f>
        <v>VF8-Dongmo&amp;khoangchua-0088</v>
      </c>
      <c r="C275" s="114" t="str">
        <f>"["&amp;B275&amp;"] Verify Vivi: "&amp;Q277</f>
        <v>[VF8-Dongmo&amp;khoangchua-0088] Verify Vivi: Dấu hiệu nào cho biết xe không khóa được do có cửa chưa đóng hoàn toàn?</v>
      </c>
      <c r="D275" s="115"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'Dấu hiệu nào cho biết xe không khóa được do có cửa chưa đóng hoàn toàn?'
- Step 4: Listen Vivi respond
</v>
      </c>
      <c r="F275" s="110" t="str">
        <f t="shared" ref="F275" si="261">"
Expectations:
1. Vivi wake up
2. "&amp;Q277&amp;"
3. Vivi respond
"</f>
        <v xml:space="preserve">
Expectations:
1. Vivi wake up
2. Dấu hiệu nào cho biết xe không khóa được do có cửa chưa đóng hoàn toàn?
3. Vivi respond
</v>
      </c>
      <c r="G275" s="114" t="s">
        <v>8</v>
      </c>
      <c r="H275" s="29" t="s">
        <v>50</v>
      </c>
      <c r="I275" s="30" t="str">
        <f>"[EN]["&amp;LOWER(SUBSTITUTE(SUBSTITUTE(SUBSTITUTE(SUBSTITUTE(SUBSTITUTE(SUBSTITUTE(SUBSTITUTE(SUBSTITUTE(Q275, CHAR(34),""), "[", ""), "]", ""), ".", ""), ",", ""), "/", ""), "\", ""), "-", ""))&amp;"]"</f>
        <v>[EN][hey vinfast]</v>
      </c>
      <c r="J275" s="31"/>
      <c r="K275" s="30" t="s">
        <v>51</v>
      </c>
      <c r="L275" s="32" t="s">
        <v>52</v>
      </c>
      <c r="M275" s="33"/>
      <c r="N275" s="34"/>
      <c r="O275" s="110" t="s">
        <v>138</v>
      </c>
      <c r="P275" s="113" t="str">
        <f>IF(COUNTA(P$13:$P274)&gt;999,COUNTA(P$13:$P274),IF(COUNTA(P$13:$P274)&gt;99,"0"&amp;COUNTA(P$13:$P274),IF(COUNTA(P$13:$P274)&gt;9,"00"&amp;COUNTA(P$13:$P274),"000"&amp;COUNTA(P$13:$P274))))</f>
        <v>0088</v>
      </c>
      <c r="Q275" s="35" t="s">
        <v>54</v>
      </c>
      <c r="R275" s="67" t="s">
        <v>141</v>
      </c>
      <c r="S275" s="36"/>
      <c r="T275" s="36"/>
    </row>
    <row r="276" spans="2:20" ht="45.75">
      <c r="B276" s="114"/>
      <c r="C276" s="114"/>
      <c r="D276" s="115"/>
      <c r="E276" s="111"/>
      <c r="F276" s="111"/>
      <c r="G276" s="114"/>
      <c r="H276" s="29" t="s">
        <v>55</v>
      </c>
      <c r="I276" s="30" t="str">
        <f t="shared" ref="I276" si="262">"[VN]["&amp;LOWER(SUBSTITUTE(SUBSTITUTE(SUBSTITUTE(SUBSTITUTE(SUBSTITUTE(SUBSTITUTE(SUBSTITUTE(SUBSTITUTE(Q276, CHAR(34),""), "[", ""), "]", ""), ".", ""), ",", ""), "/", ""), "\", ""), "-", ""))&amp;"]"</f>
        <v>[VN][tạm biệt]</v>
      </c>
      <c r="J276" s="31"/>
      <c r="K276" s="30" t="s">
        <v>56</v>
      </c>
      <c r="L276" s="32" t="s">
        <v>57</v>
      </c>
      <c r="M276" s="32"/>
      <c r="N276" s="34"/>
      <c r="O276" s="111"/>
      <c r="P276" s="113"/>
      <c r="Q276" s="35" t="s">
        <v>58</v>
      </c>
      <c r="R276" s="67" t="s">
        <v>141</v>
      </c>
      <c r="S276" s="36"/>
      <c r="T276" s="36"/>
    </row>
    <row r="277" spans="2:20" ht="62.25">
      <c r="B277" s="114"/>
      <c r="C277" s="114"/>
      <c r="D277" s="115"/>
      <c r="E277" s="112"/>
      <c r="F277" s="112"/>
      <c r="G277" s="114"/>
      <c r="H277" s="29" t="s">
        <v>59</v>
      </c>
      <c r="I277" s="30" t="str">
        <f>"[audio][C:\Tools\Vivi_TTS\8ME_OM\" &amp;S277 &amp; "]"</f>
        <v>[audio][C:\Tools\Vivi_TTS\8ME_OM\]</v>
      </c>
      <c r="J277" s="31" t="str">
        <f>"[New][EN][Exists][80]"&amp;"["&amp;LOWER(SUBSTITUTE(SUBSTITUTE(SUBSTITUTE(SUBSTITUTE(SUBSTITUTE(SUBSTITUTE(SUBSTITUTE(SUBSTITUTE(T277,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77" s="30" t="s">
        <v>60</v>
      </c>
      <c r="L277" s="32" t="s">
        <v>61</v>
      </c>
      <c r="M277" s="37" t="s">
        <v>62</v>
      </c>
      <c r="N277" s="34"/>
      <c r="O277" s="112"/>
      <c r="P277" s="113"/>
      <c r="Q277" s="35" t="str">
        <f t="shared" ref="Q277" si="263">R277</f>
        <v>Dấu hiệu nào cho biết xe không khóa được do có cửa chưa đóng hoàn toàn?</v>
      </c>
      <c r="R277" s="67" t="s">
        <v>230</v>
      </c>
      <c r="S277" s="50"/>
      <c r="T277" s="48" t="s">
        <v>208</v>
      </c>
    </row>
    <row r="278" spans="2:20" ht="45.75">
      <c r="B278" s="114" t="str">
        <f>"VF8-"&amp;O278&amp;"-"&amp;P278</f>
        <v>VF8-Dongmo&amp;khoangchua-0089</v>
      </c>
      <c r="C278" s="114" t="str">
        <f>"["&amp;B278&amp;"] Verify Vivi: "&amp;Q280</f>
        <v>[VF8-Dongmo&amp;khoangchua-0089] Verify Vivi: Có thể thiết lập tùy chọn mở khóa cửa phía lái hoặc tất cả các cửa thông qua đâu?</v>
      </c>
      <c r="D278" s="115"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'Có thể thiết lập tùy chọn mở khóa cửa phía lái hoặc tất cả các cửa thông qua đâu?'
- Step 4: Listen Vivi respond
</v>
      </c>
      <c r="F278" s="110" t="str">
        <f t="shared" ref="F278" si="264">"
Expectations:
1. Vivi wake up
2. "&amp;Q280&amp;"
3. Vivi respond
"</f>
        <v xml:space="preserve">
Expectations:
1. Vivi wake up
2. Có thể thiết lập tùy chọn mở khóa cửa phía lái hoặc tất cả các cửa thông qua đâu?
3. Vivi respond
</v>
      </c>
      <c r="G278" s="114" t="s">
        <v>8</v>
      </c>
      <c r="H278" s="29" t="s">
        <v>50</v>
      </c>
      <c r="I278" s="30" t="str">
        <f>"[EN]["&amp;LOWER(SUBSTITUTE(SUBSTITUTE(SUBSTITUTE(SUBSTITUTE(SUBSTITUTE(SUBSTITUTE(SUBSTITUTE(SUBSTITUTE(Q278, CHAR(34),""), "[", ""), "]", ""), ".", ""), ",", ""), "/", ""), "\", ""), "-", ""))&amp;"]"</f>
        <v>[EN][hey vinfast]</v>
      </c>
      <c r="J278" s="31"/>
      <c r="K278" s="30" t="s">
        <v>51</v>
      </c>
      <c r="L278" s="32" t="s">
        <v>52</v>
      </c>
      <c r="M278" s="33"/>
      <c r="N278" s="34"/>
      <c r="O278" s="110" t="s">
        <v>138</v>
      </c>
      <c r="P278" s="113" t="str">
        <f>IF(COUNTA(P$13:$P277)&gt;999,COUNTA(P$13:$P277),IF(COUNTA(P$13:$P277)&gt;99,"0"&amp;COUNTA(P$13:$P277),IF(COUNTA(P$13:$P277)&gt;9,"00"&amp;COUNTA(P$13:$P277),"000"&amp;COUNTA(P$13:$P277))))</f>
        <v>0089</v>
      </c>
      <c r="Q278" s="35" t="s">
        <v>54</v>
      </c>
      <c r="R278" s="67" t="s">
        <v>141</v>
      </c>
      <c r="S278" s="36"/>
      <c r="T278" s="36"/>
    </row>
    <row r="279" spans="2:20" ht="45.75">
      <c r="B279" s="114"/>
      <c r="C279" s="114"/>
      <c r="D279" s="115"/>
      <c r="E279" s="111"/>
      <c r="F279" s="111"/>
      <c r="G279" s="114"/>
      <c r="H279" s="29" t="s">
        <v>55</v>
      </c>
      <c r="I279" s="30" t="str">
        <f t="shared" ref="I279" si="265">"[VN]["&amp;LOWER(SUBSTITUTE(SUBSTITUTE(SUBSTITUTE(SUBSTITUTE(SUBSTITUTE(SUBSTITUTE(SUBSTITUTE(SUBSTITUTE(Q279, CHAR(34),""), "[", ""), "]", ""), ".", ""), ",", ""), "/", ""), "\", ""), "-", ""))&amp;"]"</f>
        <v>[VN][tạm biệt]</v>
      </c>
      <c r="J279" s="31"/>
      <c r="K279" s="30" t="s">
        <v>56</v>
      </c>
      <c r="L279" s="32" t="s">
        <v>57</v>
      </c>
      <c r="M279" s="32"/>
      <c r="N279" s="34"/>
      <c r="O279" s="111"/>
      <c r="P279" s="113"/>
      <c r="Q279" s="35" t="s">
        <v>58</v>
      </c>
      <c r="R279" s="67" t="s">
        <v>141</v>
      </c>
      <c r="S279" s="36"/>
      <c r="T279" s="36"/>
    </row>
    <row r="280" spans="2:20" ht="62.25">
      <c r="B280" s="114"/>
      <c r="C280" s="114"/>
      <c r="D280" s="115"/>
      <c r="E280" s="112"/>
      <c r="F280" s="112"/>
      <c r="G280" s="114"/>
      <c r="H280" s="29" t="s">
        <v>59</v>
      </c>
      <c r="I280" s="30" t="str">
        <f>"[audio][C:\Tools\Vivi_TTS\8ME_OM\" &amp;S280 &amp; "]"</f>
        <v>[audio][C:\Tools\Vivi_TTS\8ME_OM\]</v>
      </c>
      <c r="J280" s="31" t="str">
        <f>"[New][EN][Exists][80]"&amp;"["&amp;LOWER(SUBSTITUTE(SUBSTITUTE(SUBSTITUTE(SUBSTITUTE(SUBSTITUTE(SUBSTITUTE(SUBSTITUTE(SUBSTITUTE(T280,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80" s="30" t="s">
        <v>60</v>
      </c>
      <c r="L280" s="32" t="s">
        <v>61</v>
      </c>
      <c r="M280" s="37" t="s">
        <v>62</v>
      </c>
      <c r="N280" s="34"/>
      <c r="O280" s="112"/>
      <c r="P280" s="113"/>
      <c r="Q280" s="35" t="str">
        <f t="shared" ref="Q280" si="266">R280</f>
        <v>Có thể thiết lập tùy chọn mở khóa cửa phía lái hoặc tất cả các cửa thông qua đâu?</v>
      </c>
      <c r="R280" s="67" t="s">
        <v>231</v>
      </c>
      <c r="S280" s="50"/>
      <c r="T280" s="48" t="s">
        <v>208</v>
      </c>
    </row>
    <row r="281" spans="2:20" ht="45.75">
      <c r="B281" s="114" t="str">
        <f>"VF8-"&amp;O281&amp;"-"&amp;P281</f>
        <v>VF8-Dongmo&amp;khoangchua-0090</v>
      </c>
      <c r="C281" s="114" t="str">
        <f>"["&amp;B281&amp;"] Verify Vivi: "&amp;Q283</f>
        <v>[VF8-Dongmo&amp;khoangchua-0090] Verify Vivi: Khi hạ kính cửa sổ bằng điều khiển từ xa, việc thả nút mở khóa sẽ tạo ra tác động gì?</v>
      </c>
      <c r="D281" s="115"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'Khi hạ kính cửa sổ bằng điều khiển từ xa, việc thả nút mở khóa sẽ tạo ra tác động gì?'
- Step 4: Listen Vivi respond
</v>
      </c>
      <c r="F281" s="110" t="str">
        <f t="shared" ref="F281" si="267">"
Expectations:
1. Vivi wake up
2. "&amp;Q283&amp;"
3. Vivi respond
"</f>
        <v xml:space="preserve">
Expectations:
1. Vivi wake up
2. Khi hạ kính cửa sổ bằng điều khiển từ xa, việc thả nút mở khóa sẽ tạo ra tác động gì?
3. Vivi respond
</v>
      </c>
      <c r="G281" s="114" t="s">
        <v>8</v>
      </c>
      <c r="H281" s="29" t="s">
        <v>50</v>
      </c>
      <c r="I281" s="30" t="str">
        <f>"[EN]["&amp;LOWER(SUBSTITUTE(SUBSTITUTE(SUBSTITUTE(SUBSTITUTE(SUBSTITUTE(SUBSTITUTE(SUBSTITUTE(SUBSTITUTE(Q281, CHAR(34),""), "[", ""), "]", ""), ".", ""), ",", ""), "/", ""), "\", ""), "-", ""))&amp;"]"</f>
        <v>[EN][hey vinfast]</v>
      </c>
      <c r="J281" s="31"/>
      <c r="K281" s="30" t="s">
        <v>51</v>
      </c>
      <c r="L281" s="32" t="s">
        <v>52</v>
      </c>
      <c r="M281" s="33"/>
      <c r="N281" s="34"/>
      <c r="O281" s="110" t="s">
        <v>138</v>
      </c>
      <c r="P281" s="113" t="str">
        <f>IF(COUNTA(P$13:$P280)&gt;999,COUNTA(P$13:$P280),IF(COUNTA(P$13:$P280)&gt;99,"0"&amp;COUNTA(P$13:$P280),IF(COUNTA(P$13:$P280)&gt;9,"00"&amp;COUNTA(P$13:$P280),"000"&amp;COUNTA(P$13:$P280))))</f>
        <v>0090</v>
      </c>
      <c r="Q281" s="35" t="s">
        <v>54</v>
      </c>
      <c r="R281" s="67" t="s">
        <v>141</v>
      </c>
      <c r="S281" s="36"/>
      <c r="T281" s="36"/>
    </row>
    <row r="282" spans="2:20" ht="45.75">
      <c r="B282" s="114"/>
      <c r="C282" s="114"/>
      <c r="D282" s="115"/>
      <c r="E282" s="111"/>
      <c r="F282" s="111"/>
      <c r="G282" s="114"/>
      <c r="H282" s="29" t="s">
        <v>55</v>
      </c>
      <c r="I282" s="30" t="str">
        <f t="shared" ref="I282" si="268">"[VN]["&amp;LOWER(SUBSTITUTE(SUBSTITUTE(SUBSTITUTE(SUBSTITUTE(SUBSTITUTE(SUBSTITUTE(SUBSTITUTE(SUBSTITUTE(Q282, CHAR(34),""), "[", ""), "]", ""), ".", ""), ",", ""), "/", ""), "\", ""), "-", ""))&amp;"]"</f>
        <v>[VN][tạm biệt]</v>
      </c>
      <c r="J282" s="31"/>
      <c r="K282" s="30" t="s">
        <v>56</v>
      </c>
      <c r="L282" s="32" t="s">
        <v>57</v>
      </c>
      <c r="M282" s="32"/>
      <c r="N282" s="34"/>
      <c r="O282" s="111"/>
      <c r="P282" s="113"/>
      <c r="Q282" s="35" t="s">
        <v>58</v>
      </c>
      <c r="R282" s="67" t="s">
        <v>141</v>
      </c>
      <c r="S282" s="36"/>
      <c r="T282" s="36"/>
    </row>
    <row r="283" spans="2:20" ht="62.25">
      <c r="B283" s="114"/>
      <c r="C283" s="114"/>
      <c r="D283" s="115"/>
      <c r="E283" s="112"/>
      <c r="F283" s="112"/>
      <c r="G283" s="114"/>
      <c r="H283" s="29" t="s">
        <v>59</v>
      </c>
      <c r="I283" s="30" t="str">
        <f>"[audio][C:\Tools\Vivi_TTS\8ME_OM\" &amp;S283 &amp; "]"</f>
        <v>[audio][C:\Tools\Vivi_TTS\8ME_OM\]</v>
      </c>
      <c r="J283" s="31" t="str">
        <f>"[New][EN][Exists][80]"&amp;"["&amp;LOWER(SUBSTITUTE(SUBSTITUTE(SUBSTITUTE(SUBSTITUTE(SUBSTITUTE(SUBSTITUTE(SUBSTITUTE(SUBSTITUTE(T283,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83" s="30" t="s">
        <v>60</v>
      </c>
      <c r="L283" s="32" t="s">
        <v>61</v>
      </c>
      <c r="M283" s="37" t="s">
        <v>62</v>
      </c>
      <c r="N283" s="34"/>
      <c r="O283" s="112"/>
      <c r="P283" s="113"/>
      <c r="Q283" s="35" t="str">
        <f t="shared" ref="Q283" si="269">R283</f>
        <v>Khi hạ kính cửa sổ bằng điều khiển từ xa, việc thả nút mở khóa sẽ tạo ra tác động gì?</v>
      </c>
      <c r="R283" s="67" t="s">
        <v>232</v>
      </c>
      <c r="S283" s="50"/>
      <c r="T283" s="48" t="s">
        <v>208</v>
      </c>
    </row>
    <row r="284" spans="2:20" ht="45.75">
      <c r="B284" s="114" t="str">
        <f>"VF8-"&amp;O284&amp;"-"&amp;P284</f>
        <v>VF8-Dongmo&amp;khoangchua-0091</v>
      </c>
      <c r="C284" s="114" t="str">
        <f>"["&amp;B284&amp;"] Verify Vivi: "&amp;Q286</f>
        <v>[VF8-Dongmo&amp;khoangchua-0091] Verify Vivi: Khi nâng kính cửa sổ bằng điều khiển từ xa, việc thả nút khóa sẽ tạo ra tác động gì?</v>
      </c>
      <c r="D284" s="115"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'Khi nâng kính cửa sổ bằng điều khiển từ xa, việc thả nút khóa sẽ tạo ra tác động gì?'
- Step 4: Listen Vivi respond
</v>
      </c>
      <c r="F284" s="110" t="str">
        <f t="shared" ref="F284" si="270">"
Expectations:
1. Vivi wake up
2. "&amp;Q286&amp;"
3. Vivi respond
"</f>
        <v xml:space="preserve">
Expectations:
1. Vivi wake up
2. Khi nâng kính cửa sổ bằng điều khiển từ xa, việc thả nút khóa sẽ tạo ra tác động gì?
3. Vivi respond
</v>
      </c>
      <c r="G284" s="114" t="s">
        <v>8</v>
      </c>
      <c r="H284" s="29" t="s">
        <v>50</v>
      </c>
      <c r="I284" s="30" t="str">
        <f>"[EN]["&amp;LOWER(SUBSTITUTE(SUBSTITUTE(SUBSTITUTE(SUBSTITUTE(SUBSTITUTE(SUBSTITUTE(SUBSTITUTE(SUBSTITUTE(Q284, CHAR(34),""), "[", ""), "]", ""), ".", ""), ",", ""), "/", ""), "\", ""), "-", ""))&amp;"]"</f>
        <v>[EN][hey vinfast]</v>
      </c>
      <c r="J284" s="31"/>
      <c r="K284" s="30" t="s">
        <v>51</v>
      </c>
      <c r="L284" s="32" t="s">
        <v>52</v>
      </c>
      <c r="M284" s="33"/>
      <c r="N284" s="34"/>
      <c r="O284" s="110" t="s">
        <v>138</v>
      </c>
      <c r="P284" s="113" t="str">
        <f>IF(COUNTA(P$13:$P283)&gt;999,COUNTA(P$13:$P283),IF(COUNTA(P$13:$P283)&gt;99,"0"&amp;COUNTA(P$13:$P283),IF(COUNTA(P$13:$P283)&gt;9,"00"&amp;COUNTA(P$13:$P283),"000"&amp;COUNTA(P$13:$P283))))</f>
        <v>0091</v>
      </c>
      <c r="Q284" s="35" t="s">
        <v>54</v>
      </c>
      <c r="R284" s="67" t="s">
        <v>141</v>
      </c>
      <c r="S284" s="36"/>
      <c r="T284" s="36"/>
    </row>
    <row r="285" spans="2:20" ht="45.75">
      <c r="B285" s="114"/>
      <c r="C285" s="114"/>
      <c r="D285" s="115"/>
      <c r="E285" s="111"/>
      <c r="F285" s="111"/>
      <c r="G285" s="114"/>
      <c r="H285" s="29" t="s">
        <v>55</v>
      </c>
      <c r="I285" s="30" t="str">
        <f t="shared" ref="I285" si="271">"[VN]["&amp;LOWER(SUBSTITUTE(SUBSTITUTE(SUBSTITUTE(SUBSTITUTE(SUBSTITUTE(SUBSTITUTE(SUBSTITUTE(SUBSTITUTE(Q285, CHAR(34),""), "[", ""), "]", ""), ".", ""), ",", ""), "/", ""), "\", ""), "-", ""))&amp;"]"</f>
        <v>[VN][tạm biệt]</v>
      </c>
      <c r="J285" s="31"/>
      <c r="K285" s="30" t="s">
        <v>56</v>
      </c>
      <c r="L285" s="32" t="s">
        <v>57</v>
      </c>
      <c r="M285" s="32"/>
      <c r="N285" s="34"/>
      <c r="O285" s="111"/>
      <c r="P285" s="113"/>
      <c r="Q285" s="35" t="s">
        <v>58</v>
      </c>
      <c r="R285" s="67" t="s">
        <v>141</v>
      </c>
      <c r="S285" s="36"/>
      <c r="T285" s="36"/>
    </row>
    <row r="286" spans="2:20" ht="62.25">
      <c r="B286" s="114"/>
      <c r="C286" s="114"/>
      <c r="D286" s="115"/>
      <c r="E286" s="112"/>
      <c r="F286" s="112"/>
      <c r="G286" s="114"/>
      <c r="H286" s="29" t="s">
        <v>59</v>
      </c>
      <c r="I286" s="30" t="str">
        <f>"[audio][C:\Tools\Vivi_TTS\8ME_OM\" &amp;S286 &amp; "]"</f>
        <v>[audio][C:\Tools\Vivi_TTS\8ME_OM\]</v>
      </c>
      <c r="J286" s="31" t="str">
        <f>"[New][EN][Exists][80]"&amp;"["&amp;LOWER(SUBSTITUTE(SUBSTITUTE(SUBSTITUTE(SUBSTITUTE(SUBSTITUTE(SUBSTITUTE(SUBSTITUTE(SUBSTITUTE(T286,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86" s="30" t="s">
        <v>60</v>
      </c>
      <c r="L286" s="32" t="s">
        <v>61</v>
      </c>
      <c r="M286" s="37" t="s">
        <v>62</v>
      </c>
      <c r="N286" s="34"/>
      <c r="O286" s="112"/>
      <c r="P286" s="113"/>
      <c r="Q286" s="35" t="str">
        <f t="shared" ref="Q286" si="272">R286</f>
        <v>Khi nâng kính cửa sổ bằng điều khiển từ xa, việc thả nút khóa sẽ tạo ra tác động gì?</v>
      </c>
      <c r="R286" s="67" t="s">
        <v>233</v>
      </c>
      <c r="S286" s="51"/>
      <c r="T286" s="48" t="s">
        <v>208</v>
      </c>
    </row>
    <row r="287" spans="2:20" ht="45.75">
      <c r="B287" s="114" t="str">
        <f>"VF8-"&amp;O287&amp;"-"&amp;P287</f>
        <v>VF8-Dongmo&amp;khoangchua-0092</v>
      </c>
      <c r="C287" s="114" t="str">
        <f>"["&amp;B287&amp;"] Verify Vivi: "&amp;Q289</f>
        <v>[VF8-Dongmo&amp;khoangchua-0092] Verify Vivi: Điều kiện nào sẽ kích hoạt nhắc nhở quên chìa khóa?</v>
      </c>
      <c r="D287" s="115"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'Điều kiện nào sẽ kích hoạt nhắc nhở quên chìa khóa?'
- Step 4: Listen Vivi respond
</v>
      </c>
      <c r="F287" s="110" t="str">
        <f t="shared" ref="F287" si="273">"
Expectations:
1. Vivi wake up
2. "&amp;Q289&amp;"
3. Vivi respond
"</f>
        <v xml:space="preserve">
Expectations:
1. Vivi wake up
2. Điều kiện nào sẽ kích hoạt nhắc nhở quên chìa khóa?
3. Vivi respond
</v>
      </c>
      <c r="G287" s="114" t="s">
        <v>8</v>
      </c>
      <c r="H287" s="29" t="s">
        <v>50</v>
      </c>
      <c r="I287" s="30" t="str">
        <f>"[EN]["&amp;LOWER(SUBSTITUTE(SUBSTITUTE(SUBSTITUTE(SUBSTITUTE(SUBSTITUTE(SUBSTITUTE(SUBSTITUTE(SUBSTITUTE(Q287, CHAR(34),""), "[", ""), "]", ""), ".", ""), ",", ""), "/", ""), "\", ""), "-", ""))&amp;"]"</f>
        <v>[EN][hey vinfast]</v>
      </c>
      <c r="J287" s="31"/>
      <c r="K287" s="30" t="s">
        <v>51</v>
      </c>
      <c r="L287" s="32" t="s">
        <v>52</v>
      </c>
      <c r="M287" s="33"/>
      <c r="N287" s="34"/>
      <c r="O287" s="110" t="s">
        <v>138</v>
      </c>
      <c r="P287" s="113" t="str">
        <f>IF(COUNTA(P$13:$P286)&gt;999,COUNTA(P$13:$P286),IF(COUNTA(P$13:$P286)&gt;99,"0"&amp;COUNTA(P$13:$P286),IF(COUNTA(P$13:$P286)&gt;9,"00"&amp;COUNTA(P$13:$P286),"000"&amp;COUNTA(P$13:$P286))))</f>
        <v>0092</v>
      </c>
      <c r="Q287" s="35" t="s">
        <v>54</v>
      </c>
      <c r="R287" s="67" t="s">
        <v>141</v>
      </c>
      <c r="S287" s="52"/>
      <c r="T287" s="36"/>
    </row>
    <row r="288" spans="2:20" ht="45.75">
      <c r="B288" s="114"/>
      <c r="C288" s="114"/>
      <c r="D288" s="115"/>
      <c r="E288" s="111"/>
      <c r="F288" s="111"/>
      <c r="G288" s="114"/>
      <c r="H288" s="29" t="s">
        <v>55</v>
      </c>
      <c r="I288" s="30" t="str">
        <f t="shared" ref="I288" si="274">"[VN]["&amp;LOWER(SUBSTITUTE(SUBSTITUTE(SUBSTITUTE(SUBSTITUTE(SUBSTITUTE(SUBSTITUTE(SUBSTITUTE(SUBSTITUTE(Q288, CHAR(34),""), "[", ""), "]", ""), ".", ""), ",", ""), "/", ""), "\", ""), "-", ""))&amp;"]"</f>
        <v>[VN][tạm biệt]</v>
      </c>
      <c r="J288" s="31"/>
      <c r="K288" s="30" t="s">
        <v>56</v>
      </c>
      <c r="L288" s="32" t="s">
        <v>57</v>
      </c>
      <c r="M288" s="32"/>
      <c r="N288" s="34"/>
      <c r="O288" s="111"/>
      <c r="P288" s="113"/>
      <c r="Q288" s="35" t="s">
        <v>58</v>
      </c>
      <c r="R288" s="67" t="s">
        <v>141</v>
      </c>
      <c r="S288" s="52"/>
      <c r="T288" s="36"/>
    </row>
    <row r="289" spans="2:20" ht="62.25">
      <c r="B289" s="114"/>
      <c r="C289" s="114"/>
      <c r="D289" s="115"/>
      <c r="E289" s="112"/>
      <c r="F289" s="112"/>
      <c r="G289" s="114"/>
      <c r="H289" s="29" t="s">
        <v>59</v>
      </c>
      <c r="I289" s="30" t="str">
        <f>"[audio][C:\Tools\Vivi_TTS\8ME_OM\" &amp;S289 &amp; "]"</f>
        <v>[audio][C:\Tools\Vivi_TTS\8ME_OM\]</v>
      </c>
      <c r="J289" s="31" t="str">
        <f>"[New][EN][Exists][80]"&amp;"["&amp;LOWER(SUBSTITUTE(SUBSTITUTE(SUBSTITUTE(SUBSTITUTE(SUBSTITUTE(SUBSTITUTE(SUBSTITUTE(SUBSTITUTE(T289,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89" s="30" t="s">
        <v>60</v>
      </c>
      <c r="L289" s="32" t="s">
        <v>61</v>
      </c>
      <c r="M289" s="37" t="s">
        <v>62</v>
      </c>
      <c r="N289" s="34"/>
      <c r="O289" s="112"/>
      <c r="P289" s="113"/>
      <c r="Q289" s="35" t="str">
        <f t="shared" ref="Q289" si="275">R289</f>
        <v>Điều kiện nào sẽ kích hoạt nhắc nhở quên chìa khóa?</v>
      </c>
      <c r="R289" s="67" t="s">
        <v>234</v>
      </c>
      <c r="S289" s="51"/>
      <c r="T289" s="48" t="s">
        <v>208</v>
      </c>
    </row>
    <row r="290" spans="2:20" ht="45.75">
      <c r="B290" s="114" t="str">
        <f>"VF8-"&amp;O290&amp;"-"&amp;P290</f>
        <v>VF8-Dongmo&amp;khoangchua-0093</v>
      </c>
      <c r="C290" s="114" t="str">
        <f>"["&amp;B290&amp;"] Verify Vivi: "&amp;Q292</f>
        <v>[VF8-Dongmo&amp;khoangchua-0093] Verify Vivi: Khi chìa khóa bị để quên trong xe, thông tin cảnh báo sẽ xuất hiện ở đâu?</v>
      </c>
      <c r="D290" s="115"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'Khi chìa khóa bị để quên trong xe, thông tin cảnh báo sẽ xuất hiện ở đâu?'
- Step 4: Listen Vivi respond
</v>
      </c>
      <c r="F290" s="110" t="str">
        <f t="shared" ref="F290" si="276">"
Expectations:
1. Vivi wake up
2. "&amp;Q292&amp;"
3. Vivi respond
"</f>
        <v xml:space="preserve">
Expectations:
1. Vivi wake up
2. Khi chìa khóa bị để quên trong xe, thông tin cảnh báo sẽ xuất hiện ở đâu?
3. Vivi respond
</v>
      </c>
      <c r="G290" s="114" t="s">
        <v>8</v>
      </c>
      <c r="H290" s="29" t="s">
        <v>50</v>
      </c>
      <c r="I290" s="30" t="str">
        <f>"[EN]["&amp;LOWER(SUBSTITUTE(SUBSTITUTE(SUBSTITUTE(SUBSTITUTE(SUBSTITUTE(SUBSTITUTE(SUBSTITUTE(SUBSTITUTE(Q290, CHAR(34),""), "[", ""), "]", ""), ".", ""), ",", ""), "/", ""), "\", ""), "-", ""))&amp;"]"</f>
        <v>[EN][hey vinfast]</v>
      </c>
      <c r="J290" s="31"/>
      <c r="K290" s="30" t="s">
        <v>51</v>
      </c>
      <c r="L290" s="32" t="s">
        <v>52</v>
      </c>
      <c r="M290" s="33"/>
      <c r="N290" s="34"/>
      <c r="O290" s="110" t="s">
        <v>138</v>
      </c>
      <c r="P290" s="113" t="str">
        <f>IF(COUNTA(P$13:$P289)&gt;999,COUNTA(P$13:$P289),IF(COUNTA(P$13:$P289)&gt;99,"0"&amp;COUNTA(P$13:$P289),IF(COUNTA(P$13:$P289)&gt;9,"00"&amp;COUNTA(P$13:$P289),"000"&amp;COUNTA(P$13:$P289))))</f>
        <v>0093</v>
      </c>
      <c r="Q290" s="35" t="s">
        <v>54</v>
      </c>
      <c r="R290" s="67" t="s">
        <v>141</v>
      </c>
      <c r="S290" s="52"/>
      <c r="T290" s="36"/>
    </row>
    <row r="291" spans="2:20" ht="45.75">
      <c r="B291" s="114"/>
      <c r="C291" s="114"/>
      <c r="D291" s="115"/>
      <c r="E291" s="111"/>
      <c r="F291" s="111"/>
      <c r="G291" s="114"/>
      <c r="H291" s="29" t="s">
        <v>55</v>
      </c>
      <c r="I291" s="30" t="str">
        <f t="shared" ref="I291" si="277">"[VN]["&amp;LOWER(SUBSTITUTE(SUBSTITUTE(SUBSTITUTE(SUBSTITUTE(SUBSTITUTE(SUBSTITUTE(SUBSTITUTE(SUBSTITUTE(Q291, CHAR(34),""), "[", ""), "]", ""), ".", ""), ",", ""), "/", ""), "\", ""), "-", ""))&amp;"]"</f>
        <v>[VN][tạm biệt]</v>
      </c>
      <c r="J291" s="31"/>
      <c r="K291" s="30" t="s">
        <v>56</v>
      </c>
      <c r="L291" s="32" t="s">
        <v>57</v>
      </c>
      <c r="M291" s="32"/>
      <c r="N291" s="34"/>
      <c r="O291" s="111"/>
      <c r="P291" s="113"/>
      <c r="Q291" s="35" t="s">
        <v>58</v>
      </c>
      <c r="R291" s="67" t="s">
        <v>141</v>
      </c>
      <c r="S291" s="52"/>
      <c r="T291" s="36"/>
    </row>
    <row r="292" spans="2:20" ht="62.25">
      <c r="B292" s="114"/>
      <c r="C292" s="114"/>
      <c r="D292" s="115"/>
      <c r="E292" s="112"/>
      <c r="F292" s="112"/>
      <c r="G292" s="114"/>
      <c r="H292" s="29" t="s">
        <v>59</v>
      </c>
      <c r="I292" s="30" t="str">
        <f>"[audio][C:\Tools\Vivi_TTS\8ME_OM\" &amp;S292 &amp; "]"</f>
        <v>[audio][C:\Tools\Vivi_TTS\8ME_OM\]</v>
      </c>
      <c r="J292" s="31" t="str">
        <f>"[New][EN][Exists][80]"&amp;"["&amp;LOWER(SUBSTITUTE(SUBSTITUTE(SUBSTITUTE(SUBSTITUTE(SUBSTITUTE(SUBSTITUTE(SUBSTITUTE(SUBSTITUTE(T292,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92" s="30" t="s">
        <v>60</v>
      </c>
      <c r="L292" s="32" t="s">
        <v>61</v>
      </c>
      <c r="M292" s="37" t="s">
        <v>62</v>
      </c>
      <c r="N292" s="34"/>
      <c r="O292" s="112"/>
      <c r="P292" s="113"/>
      <c r="Q292" s="35" t="str">
        <f t="shared" ref="Q292" si="278">R292</f>
        <v>Khi chìa khóa bị để quên trong xe, thông tin cảnh báo sẽ xuất hiện ở đâu?</v>
      </c>
      <c r="R292" s="67" t="s">
        <v>235</v>
      </c>
      <c r="S292" s="51"/>
      <c r="T292" s="48" t="s">
        <v>208</v>
      </c>
    </row>
    <row r="293" spans="2:20" ht="45.75">
      <c r="B293" s="114" t="str">
        <f>"VF8-"&amp;O293&amp;"-"&amp;P293</f>
        <v>VF8-Dongmo&amp;khoangchua-0094</v>
      </c>
      <c r="C293" s="114" t="str">
        <f>"["&amp;B293&amp;"] Verify Vivi: "&amp;Q295</f>
        <v>[VF8-Dongmo&amp;khoangchua-0094] Verify Vivi: Khi chìa khóa bị để quên trong xe, hình thức cảnh báo bằng âm thanh nào sẽ được kích hoạt?</v>
      </c>
      <c r="D293" s="115"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'Khi chìa khóa bị để quên trong xe, hình thức cảnh báo bằng âm thanh nào sẽ được kích hoạt?'
- Step 4: Listen Vivi respond
</v>
      </c>
      <c r="F293" s="110" t="str">
        <f t="shared" ref="F293" si="279">"
Expectations:
1. Vivi wake up
2. "&amp;Q295&amp;"
3. Vivi respond
"</f>
        <v xml:space="preserve">
Expectations:
1. Vivi wake up
2. Khi chìa khóa bị để quên trong xe, hình thức cảnh báo bằng âm thanh nào sẽ được kích hoạt?
3. Vivi respond
</v>
      </c>
      <c r="G293" s="114" t="s">
        <v>8</v>
      </c>
      <c r="H293" s="29" t="s">
        <v>50</v>
      </c>
      <c r="I293" s="30" t="str">
        <f>"[EN]["&amp;LOWER(SUBSTITUTE(SUBSTITUTE(SUBSTITUTE(SUBSTITUTE(SUBSTITUTE(SUBSTITUTE(SUBSTITUTE(SUBSTITUTE(Q293, CHAR(34),""), "[", ""), "]", ""), ".", ""), ",", ""), "/", ""), "\", ""), "-", ""))&amp;"]"</f>
        <v>[EN][hey vinfast]</v>
      </c>
      <c r="J293" s="31"/>
      <c r="K293" s="30" t="s">
        <v>51</v>
      </c>
      <c r="L293" s="32" t="s">
        <v>52</v>
      </c>
      <c r="M293" s="33"/>
      <c r="N293" s="34"/>
      <c r="O293" s="110" t="s">
        <v>138</v>
      </c>
      <c r="P293" s="113" t="str">
        <f>IF(COUNTA(P$13:$P292)&gt;999,COUNTA(P$13:$P292),IF(COUNTA(P$13:$P292)&gt;99,"0"&amp;COUNTA(P$13:$P292),IF(COUNTA(P$13:$P292)&gt;9,"00"&amp;COUNTA(P$13:$P292),"000"&amp;COUNTA(P$13:$P292))))</f>
        <v>0094</v>
      </c>
      <c r="Q293" s="35" t="s">
        <v>54</v>
      </c>
      <c r="R293" s="67" t="s">
        <v>141</v>
      </c>
      <c r="S293" s="52"/>
      <c r="T293" s="36"/>
    </row>
    <row r="294" spans="2:20" ht="45.75">
      <c r="B294" s="114"/>
      <c r="C294" s="114"/>
      <c r="D294" s="115"/>
      <c r="E294" s="111"/>
      <c r="F294" s="111"/>
      <c r="G294" s="114"/>
      <c r="H294" s="29" t="s">
        <v>55</v>
      </c>
      <c r="I294" s="30" t="str">
        <f t="shared" ref="I294" si="280">"[VN]["&amp;LOWER(SUBSTITUTE(SUBSTITUTE(SUBSTITUTE(SUBSTITUTE(SUBSTITUTE(SUBSTITUTE(SUBSTITUTE(SUBSTITUTE(Q294, CHAR(34),""), "[", ""), "]", ""), ".", ""), ",", ""), "/", ""), "\", ""), "-", ""))&amp;"]"</f>
        <v>[VN][tạm biệt]</v>
      </c>
      <c r="J294" s="31"/>
      <c r="K294" s="30" t="s">
        <v>56</v>
      </c>
      <c r="L294" s="32" t="s">
        <v>57</v>
      </c>
      <c r="M294" s="32"/>
      <c r="N294" s="34"/>
      <c r="O294" s="111"/>
      <c r="P294" s="113"/>
      <c r="Q294" s="35" t="s">
        <v>58</v>
      </c>
      <c r="R294" s="67" t="s">
        <v>141</v>
      </c>
      <c r="S294" s="52"/>
      <c r="T294" s="36"/>
    </row>
    <row r="295" spans="2:20" ht="66">
      <c r="B295" s="114"/>
      <c r="C295" s="114"/>
      <c r="D295" s="115"/>
      <c r="E295" s="112"/>
      <c r="F295" s="112"/>
      <c r="G295" s="114"/>
      <c r="H295" s="29" t="s">
        <v>59</v>
      </c>
      <c r="I295" s="30" t="str">
        <f>"[audio][C:\Tools\Vivi_TTS\8ME_OM\" &amp;S295 &amp; "]"</f>
        <v>[audio][C:\Tools\Vivi_TTS\8ME_OM\]</v>
      </c>
      <c r="J295" s="31" t="str">
        <f>"[New][EN][Exists][80]"&amp;"["&amp;LOWER(SUBSTITUTE(SUBSTITUTE(SUBSTITUTE(SUBSTITUTE(SUBSTITUTE(SUBSTITUTE(SUBSTITUTE(SUBSTITUTE(T295,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95" s="30" t="s">
        <v>60</v>
      </c>
      <c r="L295" s="32" t="s">
        <v>61</v>
      </c>
      <c r="M295" s="37" t="s">
        <v>62</v>
      </c>
      <c r="N295" s="34"/>
      <c r="O295" s="112"/>
      <c r="P295" s="113"/>
      <c r="Q295" s="35" t="str">
        <f t="shared" ref="Q295" si="281">R295</f>
        <v>Khi chìa khóa bị để quên trong xe, hình thức cảnh báo bằng âm thanh nào sẽ được kích hoạt?</v>
      </c>
      <c r="R295" s="67" t="s">
        <v>236</v>
      </c>
      <c r="S295" s="51"/>
      <c r="T295" s="48" t="s">
        <v>208</v>
      </c>
    </row>
    <row r="296" spans="2:20" ht="45.75">
      <c r="B296" s="114" t="str">
        <f>"VF8-"&amp;O296&amp;"-"&amp;P296</f>
        <v>VF8-Dongmo&amp;khoangchua-0095</v>
      </c>
      <c r="C296" s="114" t="str">
        <f>"["&amp;B296&amp;"] Verify Vivi: "&amp;Q298</f>
        <v>[VF8-Dongmo&amp;khoangchua-0095] Verify Vivi: Nếu chìa khóa bị để lại trong xe, các cửa sẽ ở trạng thái nào đối với việc khóa cửa?</v>
      </c>
      <c r="D296" s="115"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'Nếu chìa khóa bị để lại trong xe, các cửa sẽ ở trạng thái nào đối với việc khóa cửa?'
- Step 4: Listen Vivi respond
</v>
      </c>
      <c r="F296" s="110" t="str">
        <f t="shared" ref="F296" si="282">"
Expectations:
1. Vivi wake up
2. "&amp;Q298&amp;"
3. Vivi respond
"</f>
        <v xml:space="preserve">
Expectations:
1. Vivi wake up
2. Nếu chìa khóa bị để lại trong xe, các cửa sẽ ở trạng thái nào đối với việc khóa cửa?
3. Vivi respond
</v>
      </c>
      <c r="G296" s="114" t="s">
        <v>8</v>
      </c>
      <c r="H296" s="29" t="s">
        <v>50</v>
      </c>
      <c r="I296" s="30" t="str">
        <f>"[EN]["&amp;LOWER(SUBSTITUTE(SUBSTITUTE(SUBSTITUTE(SUBSTITUTE(SUBSTITUTE(SUBSTITUTE(SUBSTITUTE(SUBSTITUTE(Q296, CHAR(34),""), "[", ""), "]", ""), ".", ""), ",", ""), "/", ""), "\", ""), "-", ""))&amp;"]"</f>
        <v>[EN][hey vinfast]</v>
      </c>
      <c r="J296" s="31"/>
      <c r="K296" s="30" t="s">
        <v>51</v>
      </c>
      <c r="L296" s="32" t="s">
        <v>52</v>
      </c>
      <c r="M296" s="33"/>
      <c r="N296" s="34"/>
      <c r="O296" s="110" t="s">
        <v>138</v>
      </c>
      <c r="P296" s="113" t="str">
        <f>IF(COUNTA(P$13:$P295)&gt;999,COUNTA(P$13:$P295),IF(COUNTA(P$13:$P295)&gt;99,"0"&amp;COUNTA(P$13:$P295),IF(COUNTA(P$13:$P295)&gt;9,"00"&amp;COUNTA(P$13:$P295),"000"&amp;COUNTA(P$13:$P295))))</f>
        <v>0095</v>
      </c>
      <c r="Q296" s="35" t="s">
        <v>54</v>
      </c>
      <c r="R296" s="67" t="s">
        <v>141</v>
      </c>
      <c r="S296" s="52"/>
      <c r="T296" s="36"/>
    </row>
    <row r="297" spans="2:20" ht="45.75">
      <c r="B297" s="114"/>
      <c r="C297" s="114"/>
      <c r="D297" s="115"/>
      <c r="E297" s="111"/>
      <c r="F297" s="111"/>
      <c r="G297" s="114"/>
      <c r="H297" s="29" t="s">
        <v>55</v>
      </c>
      <c r="I297" s="30" t="str">
        <f t="shared" ref="I297" si="283">"[VN]["&amp;LOWER(SUBSTITUTE(SUBSTITUTE(SUBSTITUTE(SUBSTITUTE(SUBSTITUTE(SUBSTITUTE(SUBSTITUTE(SUBSTITUTE(Q297, CHAR(34),""), "[", ""), "]", ""), ".", ""), ",", ""), "/", ""), "\", ""), "-", ""))&amp;"]"</f>
        <v>[VN][tạm biệt]</v>
      </c>
      <c r="J297" s="31"/>
      <c r="K297" s="30" t="s">
        <v>56</v>
      </c>
      <c r="L297" s="32" t="s">
        <v>57</v>
      </c>
      <c r="M297" s="32"/>
      <c r="N297" s="34"/>
      <c r="O297" s="111"/>
      <c r="P297" s="113"/>
      <c r="Q297" s="35" t="s">
        <v>58</v>
      </c>
      <c r="R297" s="67" t="s">
        <v>141</v>
      </c>
      <c r="S297" s="52"/>
      <c r="T297" s="36"/>
    </row>
    <row r="298" spans="2:20" ht="62.25">
      <c r="B298" s="114"/>
      <c r="C298" s="114"/>
      <c r="D298" s="115"/>
      <c r="E298" s="112"/>
      <c r="F298" s="112"/>
      <c r="G298" s="114"/>
      <c r="H298" s="29" t="s">
        <v>59</v>
      </c>
      <c r="I298" s="30" t="str">
        <f>"[audio][C:\Tools\Vivi_TTS\8ME_OM\" &amp;S298 &amp; "]"</f>
        <v>[audio][C:\Tools\Vivi_TTS\8ME_OM\]</v>
      </c>
      <c r="J298" s="31" t="str">
        <f>"[New][EN][Exists][80]"&amp;"["&amp;LOWER(SUBSTITUTE(SUBSTITUTE(SUBSTITUTE(SUBSTITUTE(SUBSTITUTE(SUBSTITUTE(SUBSTITUTE(SUBSTITUTE(T298,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298" s="30" t="s">
        <v>60</v>
      </c>
      <c r="L298" s="32" t="s">
        <v>61</v>
      </c>
      <c r="M298" s="37" t="s">
        <v>62</v>
      </c>
      <c r="N298" s="34"/>
      <c r="O298" s="112"/>
      <c r="P298" s="113"/>
      <c r="Q298" s="35" t="str">
        <f t="shared" ref="Q298" si="284">R298</f>
        <v>Nếu chìa khóa bị để lại trong xe, các cửa sẽ ở trạng thái nào đối với việc khóa cửa?</v>
      </c>
      <c r="R298" s="67" t="s">
        <v>237</v>
      </c>
      <c r="S298" s="51"/>
      <c r="T298" s="48" t="s">
        <v>208</v>
      </c>
    </row>
    <row r="299" spans="2:20" ht="45.75">
      <c r="B299" s="114" t="str">
        <f>"VF8-"&amp;O299&amp;"-"&amp;P299</f>
        <v>VF8-Dongmo&amp;khoangchua-0096</v>
      </c>
      <c r="C299" s="114" t="str">
        <f>"["&amp;B299&amp;"] Verify Vivi: "&amp;Q301</f>
        <v>[VF8-Dongmo&amp;khoangchua-0096] Verify Vivi: Xe phải ở trạng thái nào để sử dụng chức năng Tìm xe?</v>
      </c>
      <c r="D299" s="115"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'Xe phải ở trạng thái nào để sử dụng chức năng Tìm xe?'
- Step 4: Listen Vivi respond
</v>
      </c>
      <c r="F299" s="110" t="str">
        <f t="shared" ref="F299" si="285">"
Expectations:
1. Vivi wake up
2. "&amp;Q301&amp;"
3. Vivi respond
"</f>
        <v xml:space="preserve">
Expectations:
1. Vivi wake up
2. Xe phải ở trạng thái nào để sử dụng chức năng Tìm xe?
3. Vivi respond
</v>
      </c>
      <c r="G299" s="114" t="s">
        <v>8</v>
      </c>
      <c r="H299" s="29" t="s">
        <v>50</v>
      </c>
      <c r="I299" s="30" t="str">
        <f>"[EN]["&amp;LOWER(SUBSTITUTE(SUBSTITUTE(SUBSTITUTE(SUBSTITUTE(SUBSTITUTE(SUBSTITUTE(SUBSTITUTE(SUBSTITUTE(Q299, CHAR(34),""), "[", ""), "]", ""), ".", ""), ",", ""), "/", ""), "\", ""), "-", ""))&amp;"]"</f>
        <v>[EN][hey vinfast]</v>
      </c>
      <c r="J299" s="31"/>
      <c r="K299" s="30" t="s">
        <v>51</v>
      </c>
      <c r="L299" s="32" t="s">
        <v>52</v>
      </c>
      <c r="M299" s="33"/>
      <c r="N299" s="34"/>
      <c r="O299" s="110" t="s">
        <v>138</v>
      </c>
      <c r="P299" s="113" t="str">
        <f>IF(COUNTA(P$13:$P298)&gt;999,COUNTA(P$13:$P298),IF(COUNTA(P$13:$P298)&gt;99,"0"&amp;COUNTA(P$13:$P298),IF(COUNTA(P$13:$P298)&gt;9,"00"&amp;COUNTA(P$13:$P298),"000"&amp;COUNTA(P$13:$P298))))</f>
        <v>0096</v>
      </c>
      <c r="Q299" s="35" t="s">
        <v>54</v>
      </c>
      <c r="R299" s="67" t="s">
        <v>141</v>
      </c>
      <c r="S299" s="52"/>
      <c r="T299" s="36"/>
    </row>
    <row r="300" spans="2:20" ht="45.75">
      <c r="B300" s="114"/>
      <c r="C300" s="114"/>
      <c r="D300" s="115"/>
      <c r="E300" s="111"/>
      <c r="F300" s="111"/>
      <c r="G300" s="114"/>
      <c r="H300" s="29" t="s">
        <v>55</v>
      </c>
      <c r="I300" s="30" t="str">
        <f t="shared" ref="I300" si="286">"[VN]["&amp;LOWER(SUBSTITUTE(SUBSTITUTE(SUBSTITUTE(SUBSTITUTE(SUBSTITUTE(SUBSTITUTE(SUBSTITUTE(SUBSTITUTE(Q300, CHAR(34),""), "[", ""), "]", ""), ".", ""), ",", ""), "/", ""), "\", ""), "-", ""))&amp;"]"</f>
        <v>[VN][tạm biệt]</v>
      </c>
      <c r="J300" s="31"/>
      <c r="K300" s="30" t="s">
        <v>56</v>
      </c>
      <c r="L300" s="32" t="s">
        <v>57</v>
      </c>
      <c r="M300" s="32"/>
      <c r="N300" s="34"/>
      <c r="O300" s="111"/>
      <c r="P300" s="113"/>
      <c r="Q300" s="35" t="s">
        <v>58</v>
      </c>
      <c r="R300" s="67" t="s">
        <v>141</v>
      </c>
      <c r="S300" s="52"/>
      <c r="T300" s="36"/>
    </row>
    <row r="301" spans="2:20" ht="62.25">
      <c r="B301" s="114"/>
      <c r="C301" s="114"/>
      <c r="D301" s="115"/>
      <c r="E301" s="112"/>
      <c r="F301" s="112"/>
      <c r="G301" s="114"/>
      <c r="H301" s="29" t="s">
        <v>59</v>
      </c>
      <c r="I301" s="30" t="str">
        <f>"[audio][C:\Tools\Vivi_TTS\8ME_OM\" &amp;S301 &amp; "]"</f>
        <v>[audio][C:\Tools\Vivi_TTS\8ME_OM\]</v>
      </c>
      <c r="J301" s="31" t="str">
        <f>"[New][EN][Exists][80]"&amp;"["&amp;LOWER(SUBSTITUTE(SUBSTITUTE(SUBSTITUTE(SUBSTITUTE(SUBSTITUTE(SUBSTITUTE(SUBSTITUTE(SUBSTITUTE(T301,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01" s="30" t="s">
        <v>60</v>
      </c>
      <c r="L301" s="32" t="s">
        <v>61</v>
      </c>
      <c r="M301" s="37" t="s">
        <v>62</v>
      </c>
      <c r="N301" s="34"/>
      <c r="O301" s="112"/>
      <c r="P301" s="113"/>
      <c r="Q301" s="35" t="str">
        <f t="shared" ref="Q301" si="287">R301</f>
        <v>Xe phải ở trạng thái nào để sử dụng chức năng Tìm xe?</v>
      </c>
      <c r="R301" s="67" t="s">
        <v>238</v>
      </c>
      <c r="S301" s="51"/>
      <c r="T301" s="48" t="s">
        <v>208</v>
      </c>
    </row>
    <row r="302" spans="2:20" ht="45.75">
      <c r="B302" s="114" t="str">
        <f>"VF8-"&amp;O302&amp;"-"&amp;P302</f>
        <v>VF8-Dongmo&amp;khoangchua-0097</v>
      </c>
      <c r="C302" s="114" t="str">
        <f>"["&amp;B302&amp;"] Verify Vivi: "&amp;Q304</f>
        <v>[VF8-Dongmo&amp;khoangchua-0097] Verify Vivi: Phạm vi hoạt động của chìa khóa điều khiển từ xa đối với chức năng Tìm xe là khoảng bao nhiêu mét?</v>
      </c>
      <c r="D302" s="115"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'Phạm vi hoạt động của chìa khóa điều khiển từ xa đối với chức năng Tìm xe là khoảng bao nhiêu mét?'
- Step 4: Listen Vivi respond
</v>
      </c>
      <c r="F302" s="110" t="str">
        <f t="shared" ref="F302" si="288">"
Expectations:
1. Vivi wake up
2. "&amp;Q304&amp;"
3. Vivi respond
"</f>
        <v xml:space="preserve">
Expectations:
1. Vivi wake up
2. Phạm vi hoạt động của chìa khóa điều khiển từ xa đối với chức năng Tìm xe là khoảng bao nhiêu mét?
3. Vivi respond
</v>
      </c>
      <c r="G302" s="114" t="s">
        <v>8</v>
      </c>
      <c r="H302" s="29" t="s">
        <v>50</v>
      </c>
      <c r="I302" s="30" t="str">
        <f>"[EN]["&amp;LOWER(SUBSTITUTE(SUBSTITUTE(SUBSTITUTE(SUBSTITUTE(SUBSTITUTE(SUBSTITUTE(SUBSTITUTE(SUBSTITUTE(Q302, CHAR(34),""), "[", ""), "]", ""), ".", ""), ",", ""), "/", ""), "\", ""), "-", ""))&amp;"]"</f>
        <v>[EN][hey vinfast]</v>
      </c>
      <c r="J302" s="31"/>
      <c r="K302" s="30" t="s">
        <v>51</v>
      </c>
      <c r="L302" s="32" t="s">
        <v>52</v>
      </c>
      <c r="M302" s="33"/>
      <c r="N302" s="34"/>
      <c r="O302" s="110" t="s">
        <v>138</v>
      </c>
      <c r="P302" s="113" t="str">
        <f>IF(COUNTA(P$13:$P301)&gt;999,COUNTA(P$13:$P301),IF(COUNTA(P$13:$P301)&gt;99,"0"&amp;COUNTA(P$13:$P301),IF(COUNTA(P$13:$P301)&gt;9,"00"&amp;COUNTA(P$13:$P301),"000"&amp;COUNTA(P$13:$P301))))</f>
        <v>0097</v>
      </c>
      <c r="Q302" s="35" t="s">
        <v>54</v>
      </c>
      <c r="R302" s="67" t="s">
        <v>141</v>
      </c>
      <c r="S302" s="52"/>
      <c r="T302" s="36"/>
    </row>
    <row r="303" spans="2:20" ht="45.75">
      <c r="B303" s="114"/>
      <c r="C303" s="114"/>
      <c r="D303" s="115"/>
      <c r="E303" s="111"/>
      <c r="F303" s="111"/>
      <c r="G303" s="114"/>
      <c r="H303" s="29" t="s">
        <v>55</v>
      </c>
      <c r="I303" s="30" t="str">
        <f t="shared" ref="I303" si="289">"[VN]["&amp;LOWER(SUBSTITUTE(SUBSTITUTE(SUBSTITUTE(SUBSTITUTE(SUBSTITUTE(SUBSTITUTE(SUBSTITUTE(SUBSTITUTE(Q303, CHAR(34),""), "[", ""), "]", ""), ".", ""), ",", ""), "/", ""), "\", ""), "-", ""))&amp;"]"</f>
        <v>[VN][tạm biệt]</v>
      </c>
      <c r="J303" s="31"/>
      <c r="K303" s="30" t="s">
        <v>56</v>
      </c>
      <c r="L303" s="32" t="s">
        <v>57</v>
      </c>
      <c r="M303" s="32"/>
      <c r="N303" s="34"/>
      <c r="O303" s="111"/>
      <c r="P303" s="113"/>
      <c r="Q303" s="35" t="s">
        <v>58</v>
      </c>
      <c r="R303" s="67" t="s">
        <v>141</v>
      </c>
      <c r="S303" s="52"/>
      <c r="T303" s="36"/>
    </row>
    <row r="304" spans="2:20" ht="66">
      <c r="B304" s="114"/>
      <c r="C304" s="114"/>
      <c r="D304" s="115"/>
      <c r="E304" s="112"/>
      <c r="F304" s="112"/>
      <c r="G304" s="114"/>
      <c r="H304" s="29" t="s">
        <v>59</v>
      </c>
      <c r="I304" s="30" t="str">
        <f>"[audio][C:\Tools\Vivi_TTS\8ME_OM\" &amp;S304 &amp; "]"</f>
        <v>[audio][C:\Tools\Vivi_TTS\8ME_OM\]</v>
      </c>
      <c r="J304" s="31" t="str">
        <f>"[New][EN][Exists][80]"&amp;"["&amp;LOWER(SUBSTITUTE(SUBSTITUTE(SUBSTITUTE(SUBSTITUTE(SUBSTITUTE(SUBSTITUTE(SUBSTITUTE(SUBSTITUTE(T304,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04" s="30" t="s">
        <v>60</v>
      </c>
      <c r="L304" s="32" t="s">
        <v>61</v>
      </c>
      <c r="M304" s="37" t="s">
        <v>62</v>
      </c>
      <c r="N304" s="34"/>
      <c r="O304" s="112"/>
      <c r="P304" s="113"/>
      <c r="Q304" s="35" t="str">
        <f t="shared" ref="Q304" si="290">R304</f>
        <v>Phạm vi hoạt động của chìa khóa điều khiển từ xa đối với chức năng Tìm xe là khoảng bao nhiêu mét?</v>
      </c>
      <c r="R304" s="67" t="s">
        <v>239</v>
      </c>
      <c r="S304" s="51"/>
      <c r="T304" s="48" t="s">
        <v>208</v>
      </c>
    </row>
    <row r="305" spans="2:20" ht="45.75">
      <c r="B305" s="114" t="str">
        <f>"VF8-"&amp;O305&amp;"-"&amp;P305</f>
        <v>VF8-Dongmo&amp;khoangchua-0098</v>
      </c>
      <c r="C305" s="114" t="str">
        <f>"["&amp;B305&amp;"] Verify Vivi: "&amp;Q307</f>
        <v>[VF8-Dongmo&amp;khoangchua-0098] Verify Vivi: Khi chức năng Tìm xe được kích hoạt, những bộ phận nào của xe sẽ hoạt động để hỗ trợ định vị xe?</v>
      </c>
      <c r="D305" s="115"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'Khi chức năng Tìm xe được kích hoạt, những bộ phận nào của xe sẽ hoạt động để hỗ trợ định vị xe?'
- Step 4: Listen Vivi respond
</v>
      </c>
      <c r="F305" s="110" t="str">
        <f t="shared" ref="F305" si="291">"
Expectations:
1. Vivi wake up
2. "&amp;Q307&amp;"
3. Vivi respond
"</f>
        <v xml:space="preserve">
Expectations:
1. Vivi wake up
2. Khi chức năng Tìm xe được kích hoạt, những bộ phận nào của xe sẽ hoạt động để hỗ trợ định vị xe?
3. Vivi respond
</v>
      </c>
      <c r="G305" s="114" t="s">
        <v>8</v>
      </c>
      <c r="H305" s="29" t="s">
        <v>50</v>
      </c>
      <c r="I305" s="30" t="str">
        <f>"[EN]["&amp;LOWER(SUBSTITUTE(SUBSTITUTE(SUBSTITUTE(SUBSTITUTE(SUBSTITUTE(SUBSTITUTE(SUBSTITUTE(SUBSTITUTE(Q305, CHAR(34),""), "[", ""), "]", ""), ".", ""), ",", ""), "/", ""), "\", ""), "-", ""))&amp;"]"</f>
        <v>[EN][hey vinfast]</v>
      </c>
      <c r="J305" s="31"/>
      <c r="K305" s="30" t="s">
        <v>51</v>
      </c>
      <c r="L305" s="32" t="s">
        <v>52</v>
      </c>
      <c r="M305" s="33"/>
      <c r="N305" s="34"/>
      <c r="O305" s="110" t="s">
        <v>138</v>
      </c>
      <c r="P305" s="113" t="str">
        <f>IF(COUNTA(P$13:$P304)&gt;999,COUNTA(P$13:$P304),IF(COUNTA(P$13:$P304)&gt;99,"0"&amp;COUNTA(P$13:$P304),IF(COUNTA(P$13:$P304)&gt;9,"00"&amp;COUNTA(P$13:$P304),"000"&amp;COUNTA(P$13:$P304))))</f>
        <v>0098</v>
      </c>
      <c r="Q305" s="35" t="s">
        <v>54</v>
      </c>
      <c r="R305" s="67" t="s">
        <v>141</v>
      </c>
      <c r="S305" s="52"/>
      <c r="T305" s="36"/>
    </row>
    <row r="306" spans="2:20" ht="45.75">
      <c r="B306" s="114"/>
      <c r="C306" s="114"/>
      <c r="D306" s="115"/>
      <c r="E306" s="111"/>
      <c r="F306" s="111"/>
      <c r="G306" s="114"/>
      <c r="H306" s="29" t="s">
        <v>55</v>
      </c>
      <c r="I306" s="30" t="str">
        <f t="shared" ref="I306" si="292">"[VN]["&amp;LOWER(SUBSTITUTE(SUBSTITUTE(SUBSTITUTE(SUBSTITUTE(SUBSTITUTE(SUBSTITUTE(SUBSTITUTE(SUBSTITUTE(Q306, CHAR(34),""), "[", ""), "]", ""), ".", ""), ",", ""), "/", ""), "\", ""), "-", ""))&amp;"]"</f>
        <v>[VN][tạm biệt]</v>
      </c>
      <c r="J306" s="31"/>
      <c r="K306" s="30" t="s">
        <v>56</v>
      </c>
      <c r="L306" s="32" t="s">
        <v>57</v>
      </c>
      <c r="M306" s="32"/>
      <c r="N306" s="34"/>
      <c r="O306" s="111"/>
      <c r="P306" s="113"/>
      <c r="Q306" s="35" t="s">
        <v>58</v>
      </c>
      <c r="R306" s="67" t="s">
        <v>141</v>
      </c>
      <c r="S306" s="52"/>
      <c r="T306" s="36"/>
    </row>
    <row r="307" spans="2:20" ht="66">
      <c r="B307" s="114"/>
      <c r="C307" s="114"/>
      <c r="D307" s="115"/>
      <c r="E307" s="112"/>
      <c r="F307" s="112"/>
      <c r="G307" s="114"/>
      <c r="H307" s="29" t="s">
        <v>59</v>
      </c>
      <c r="I307" s="30" t="str">
        <f>"[audio][C:\Tools\Vivi_TTS\8ME_OM\" &amp;S307 &amp; "]"</f>
        <v>[audio][C:\Tools\Vivi_TTS\8ME_OM\]</v>
      </c>
      <c r="J307" s="31" t="str">
        <f>"[New][EN][Exists][80]"&amp;"["&amp;LOWER(SUBSTITUTE(SUBSTITUTE(SUBSTITUTE(SUBSTITUTE(SUBSTITUTE(SUBSTITUTE(SUBSTITUTE(SUBSTITUTE(T307,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07" s="30" t="s">
        <v>60</v>
      </c>
      <c r="L307" s="32" t="s">
        <v>61</v>
      </c>
      <c r="M307" s="37" t="s">
        <v>62</v>
      </c>
      <c r="N307" s="34"/>
      <c r="O307" s="112"/>
      <c r="P307" s="113"/>
      <c r="Q307" s="35" t="str">
        <f t="shared" ref="Q307" si="293">R307</f>
        <v>Khi chức năng Tìm xe được kích hoạt, những bộ phận nào của xe sẽ hoạt động để hỗ trợ định vị xe?</v>
      </c>
      <c r="R307" s="67" t="s">
        <v>240</v>
      </c>
      <c r="S307" s="51"/>
      <c r="T307" s="48" t="s">
        <v>208</v>
      </c>
    </row>
    <row r="308" spans="2:20" ht="45.75">
      <c r="B308" s="114" t="str">
        <f>"VF8-"&amp;O308&amp;"-"&amp;P308</f>
        <v>VF8-Dongmo&amp;khoangchua-0099</v>
      </c>
      <c r="C308" s="114" t="str">
        <f>"["&amp;B308&amp;"] Verify Vivi: "&amp;Q310</f>
        <v>[VF8-Dongmo&amp;khoangchua-0099] Verify Vivi: Làm thế nào để hủy chức năng Tìm xe khi chức năng này đang hoạt động?</v>
      </c>
      <c r="D308" s="115"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'Làm thế nào để hủy chức năng Tìm xe khi chức năng này đang hoạt động?'
- Step 4: Listen Vivi respond
</v>
      </c>
      <c r="F308" s="110" t="str">
        <f t="shared" ref="F308" si="294">"
Expectations:
1. Vivi wake up
2. "&amp;Q310&amp;"
3. Vivi respond
"</f>
        <v xml:space="preserve">
Expectations:
1. Vivi wake up
2. Làm thế nào để hủy chức năng Tìm xe khi chức năng này đang hoạt động?
3. Vivi respond
</v>
      </c>
      <c r="G308" s="114" t="s">
        <v>8</v>
      </c>
      <c r="H308" s="29" t="s">
        <v>50</v>
      </c>
      <c r="I308" s="30" t="str">
        <f>"[EN]["&amp;LOWER(SUBSTITUTE(SUBSTITUTE(SUBSTITUTE(SUBSTITUTE(SUBSTITUTE(SUBSTITUTE(SUBSTITUTE(SUBSTITUTE(Q308, CHAR(34),""), "[", ""), "]", ""), ".", ""), ",", ""), "/", ""), "\", ""), "-", ""))&amp;"]"</f>
        <v>[EN][hey vinfast]</v>
      </c>
      <c r="J308" s="31"/>
      <c r="K308" s="30" t="s">
        <v>51</v>
      </c>
      <c r="L308" s="32" t="s">
        <v>52</v>
      </c>
      <c r="M308" s="33"/>
      <c r="N308" s="34"/>
      <c r="O308" s="110" t="s">
        <v>138</v>
      </c>
      <c r="P308" s="113" t="str">
        <f>IF(COUNTA(P$13:$P307)&gt;999,COUNTA(P$13:$P307),IF(COUNTA(P$13:$P307)&gt;99,"0"&amp;COUNTA(P$13:$P307),IF(COUNTA(P$13:$P307)&gt;9,"00"&amp;COUNTA(P$13:$P307),"000"&amp;COUNTA(P$13:$P307))))</f>
        <v>0099</v>
      </c>
      <c r="Q308" s="35" t="s">
        <v>54</v>
      </c>
      <c r="R308" s="67" t="s">
        <v>141</v>
      </c>
      <c r="S308" s="52"/>
      <c r="T308" s="36"/>
    </row>
    <row r="309" spans="2:20" ht="45.75">
      <c r="B309" s="114"/>
      <c r="C309" s="114"/>
      <c r="D309" s="115"/>
      <c r="E309" s="111"/>
      <c r="F309" s="111"/>
      <c r="G309" s="114"/>
      <c r="H309" s="29" t="s">
        <v>55</v>
      </c>
      <c r="I309" s="30" t="str">
        <f t="shared" ref="I309" si="295">"[VN]["&amp;LOWER(SUBSTITUTE(SUBSTITUTE(SUBSTITUTE(SUBSTITUTE(SUBSTITUTE(SUBSTITUTE(SUBSTITUTE(SUBSTITUTE(Q309, CHAR(34),""), "[", ""), "]", ""), ".", ""), ",", ""), "/", ""), "\", ""), "-", ""))&amp;"]"</f>
        <v>[VN][tạm biệt]</v>
      </c>
      <c r="J309" s="31"/>
      <c r="K309" s="30" t="s">
        <v>56</v>
      </c>
      <c r="L309" s="32" t="s">
        <v>57</v>
      </c>
      <c r="M309" s="32"/>
      <c r="N309" s="34"/>
      <c r="O309" s="111"/>
      <c r="P309" s="113"/>
      <c r="Q309" s="35" t="s">
        <v>58</v>
      </c>
      <c r="R309" s="67" t="s">
        <v>141</v>
      </c>
      <c r="S309" s="52"/>
      <c r="T309" s="36"/>
    </row>
    <row r="310" spans="2:20" ht="62.25">
      <c r="B310" s="114"/>
      <c r="C310" s="114"/>
      <c r="D310" s="115"/>
      <c r="E310" s="112"/>
      <c r="F310" s="112"/>
      <c r="G310" s="114"/>
      <c r="H310" s="29" t="s">
        <v>59</v>
      </c>
      <c r="I310" s="30" t="str">
        <f>"[audio][C:\Tools\Vivi_TTS\8ME_OM\" &amp;S310 &amp; "]"</f>
        <v>[audio][C:\Tools\Vivi_TTS\8ME_OM\]</v>
      </c>
      <c r="J310" s="31" t="str">
        <f>"[New][EN][Exists][80]"&amp;"["&amp;LOWER(SUBSTITUTE(SUBSTITUTE(SUBSTITUTE(SUBSTITUTE(SUBSTITUTE(SUBSTITUTE(SUBSTITUTE(SUBSTITUTE(T310,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10" s="30" t="s">
        <v>60</v>
      </c>
      <c r="L310" s="32" t="s">
        <v>61</v>
      </c>
      <c r="M310" s="37" t="s">
        <v>62</v>
      </c>
      <c r="N310" s="34"/>
      <c r="O310" s="112"/>
      <c r="P310" s="113"/>
      <c r="Q310" s="35" t="str">
        <f t="shared" ref="Q310" si="296">R310</f>
        <v>Làm thế nào để hủy chức năng Tìm xe khi chức năng này đang hoạt động?</v>
      </c>
      <c r="R310" s="67" t="s">
        <v>241</v>
      </c>
      <c r="S310" s="51"/>
      <c r="T310" s="48" t="s">
        <v>208</v>
      </c>
    </row>
    <row r="311" spans="2:20" ht="45.75">
      <c r="B311" s="114" t="str">
        <f>"VF8-"&amp;O311&amp;"-"&amp;P311</f>
        <v>VF8-Dongmo&amp;khoangchua-0100</v>
      </c>
      <c r="C311" s="114" t="str">
        <f>"["&amp;B311&amp;"] Verify Vivi: "&amp;Q313</f>
        <v>[VF8-Dongmo&amp;khoangchua-0100] Verify Vivi: Xe phải ở trạng thái nào để kích hoạt báo động khẩn cấp bằng chìa khóa điều khiển từ xa?</v>
      </c>
      <c r="D311" s="115"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'Xe phải ở trạng thái nào để kích hoạt báo động khẩn cấp bằng chìa khóa điều khiển từ xa?'
- Step 4: Listen Vivi respond
</v>
      </c>
      <c r="F311" s="110" t="str">
        <f t="shared" ref="F311" si="297">"
Expectations:
1. Vivi wake up
2. "&amp;Q313&amp;"
3. Vivi respond
"</f>
        <v xml:space="preserve">
Expectations:
1. Vivi wake up
2. Xe phải ở trạng thái nào để kích hoạt báo động khẩn cấp bằng chìa khóa điều khiển từ xa?
3. Vivi respond
</v>
      </c>
      <c r="G311" s="114" t="s">
        <v>8</v>
      </c>
      <c r="H311" s="29" t="s">
        <v>50</v>
      </c>
      <c r="I311" s="30" t="str">
        <f>"[EN]["&amp;LOWER(SUBSTITUTE(SUBSTITUTE(SUBSTITUTE(SUBSTITUTE(SUBSTITUTE(SUBSTITUTE(SUBSTITUTE(SUBSTITUTE(Q311, CHAR(34),""), "[", ""), "]", ""), ".", ""), ",", ""), "/", ""), "\", ""), "-", ""))&amp;"]"</f>
        <v>[EN][hey vinfast]</v>
      </c>
      <c r="J311" s="31"/>
      <c r="K311" s="30" t="s">
        <v>51</v>
      </c>
      <c r="L311" s="32" t="s">
        <v>52</v>
      </c>
      <c r="M311" s="33"/>
      <c r="N311" s="34"/>
      <c r="O311" s="110" t="s">
        <v>138</v>
      </c>
      <c r="P311" s="113" t="str">
        <f>IF(COUNTA(P$13:$P310)&gt;999,COUNTA(P$13:$P310),IF(COUNTA(P$13:$P310)&gt;99,"0"&amp;COUNTA(P$13:$P310),IF(COUNTA(P$13:$P310)&gt;9,"00"&amp;COUNTA(P$13:$P310),"000"&amp;COUNTA(P$13:$P310))))</f>
        <v>0100</v>
      </c>
      <c r="Q311" s="35" t="s">
        <v>54</v>
      </c>
      <c r="R311" s="67" t="s">
        <v>141</v>
      </c>
      <c r="S311" s="52"/>
      <c r="T311" s="36"/>
    </row>
    <row r="312" spans="2:20" ht="45.75">
      <c r="B312" s="114"/>
      <c r="C312" s="114"/>
      <c r="D312" s="115"/>
      <c r="E312" s="111"/>
      <c r="F312" s="111"/>
      <c r="G312" s="114"/>
      <c r="H312" s="29" t="s">
        <v>55</v>
      </c>
      <c r="I312" s="30" t="str">
        <f t="shared" ref="I312" si="298">"[VN]["&amp;LOWER(SUBSTITUTE(SUBSTITUTE(SUBSTITUTE(SUBSTITUTE(SUBSTITUTE(SUBSTITUTE(SUBSTITUTE(SUBSTITUTE(Q312, CHAR(34),""), "[", ""), "]", ""), ".", ""), ",", ""), "/", ""), "\", ""), "-", ""))&amp;"]"</f>
        <v>[VN][tạm biệt]</v>
      </c>
      <c r="J312" s="31"/>
      <c r="K312" s="30" t="s">
        <v>56</v>
      </c>
      <c r="L312" s="32" t="s">
        <v>57</v>
      </c>
      <c r="M312" s="32"/>
      <c r="N312" s="34"/>
      <c r="O312" s="111"/>
      <c r="P312" s="113"/>
      <c r="Q312" s="35" t="s">
        <v>58</v>
      </c>
      <c r="R312" s="67" t="s">
        <v>141</v>
      </c>
      <c r="S312" s="52"/>
      <c r="T312" s="36"/>
    </row>
    <row r="313" spans="2:20" ht="66">
      <c r="B313" s="114"/>
      <c r="C313" s="114"/>
      <c r="D313" s="115"/>
      <c r="E313" s="112"/>
      <c r="F313" s="112"/>
      <c r="G313" s="114"/>
      <c r="H313" s="29" t="s">
        <v>59</v>
      </c>
      <c r="I313" s="30" t="str">
        <f>"[audio][C:\Tools\Vivi_TTS\8ME_OM\" &amp;S313 &amp; "]"</f>
        <v>[audio][C:\Tools\Vivi_TTS\8ME_OM\]</v>
      </c>
      <c r="J313" s="31" t="str">
        <f>"[New][EN][Exists][80]"&amp;"["&amp;LOWER(SUBSTITUTE(SUBSTITUTE(SUBSTITUTE(SUBSTITUTE(SUBSTITUTE(SUBSTITUTE(SUBSTITUTE(SUBSTITUTE(T313,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13" s="30" t="s">
        <v>60</v>
      </c>
      <c r="L313" s="32" t="s">
        <v>61</v>
      </c>
      <c r="M313" s="37" t="s">
        <v>62</v>
      </c>
      <c r="N313" s="34"/>
      <c r="O313" s="112"/>
      <c r="P313" s="113"/>
      <c r="Q313" s="35" t="str">
        <f t="shared" ref="Q313" si="299">R313</f>
        <v>Xe phải ở trạng thái nào để kích hoạt báo động khẩn cấp bằng chìa khóa điều khiển từ xa?</v>
      </c>
      <c r="R313" s="67" t="s">
        <v>242</v>
      </c>
      <c r="S313" s="51"/>
      <c r="T313" s="48" t="s">
        <v>208</v>
      </c>
    </row>
    <row r="314" spans="2:20" ht="45.75">
      <c r="B314" s="114" t="str">
        <f>"VF8-"&amp;O314&amp;"-"&amp;P314</f>
        <v>VF8-Dongmo&amp;khoangchua-0101</v>
      </c>
      <c r="C314" s="114" t="str">
        <f>"["&amp;B314&amp;"] Verify Vivi: "&amp;Q316</f>
        <v>[VF8-Dongmo&amp;khoangchua-0101] Verify Vivi: Cần thực hiện thao tác nào để kích hoạt báo động khẩn cấp?</v>
      </c>
      <c r="D314" s="115"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'Cần thực hiện thao tác nào để kích hoạt báo động khẩn cấp?'
- Step 4: Listen Vivi respond
</v>
      </c>
      <c r="F314" s="110" t="str">
        <f t="shared" ref="F314" si="300">"
Expectations:
1. Vivi wake up
2. "&amp;Q316&amp;"
3. Vivi respond
"</f>
        <v xml:space="preserve">
Expectations:
1. Vivi wake up
2. Cần thực hiện thao tác nào để kích hoạt báo động khẩn cấp?
3. Vivi respond
</v>
      </c>
      <c r="G314" s="114" t="s">
        <v>8</v>
      </c>
      <c r="H314" s="29" t="s">
        <v>50</v>
      </c>
      <c r="I314" s="30" t="str">
        <f>"[EN]["&amp;LOWER(SUBSTITUTE(SUBSTITUTE(SUBSTITUTE(SUBSTITUTE(SUBSTITUTE(SUBSTITUTE(SUBSTITUTE(SUBSTITUTE(Q314, CHAR(34),""), "[", ""), "]", ""), ".", ""), ",", ""), "/", ""), "\", ""), "-", ""))&amp;"]"</f>
        <v>[EN][hey vinfast]</v>
      </c>
      <c r="J314" s="31"/>
      <c r="K314" s="30" t="s">
        <v>51</v>
      </c>
      <c r="L314" s="32" t="s">
        <v>52</v>
      </c>
      <c r="M314" s="33"/>
      <c r="N314" s="34"/>
      <c r="O314" s="110" t="s">
        <v>138</v>
      </c>
      <c r="P314" s="113" t="str">
        <f>IF(COUNTA(P$13:$P313)&gt;999,COUNTA(P$13:$P313),IF(COUNTA(P$13:$P313)&gt;99,"0"&amp;COUNTA(P$13:$P313),IF(COUNTA(P$13:$P313)&gt;9,"00"&amp;COUNTA(P$13:$P313),"000"&amp;COUNTA(P$13:$P313))))</f>
        <v>0101</v>
      </c>
      <c r="Q314" s="35" t="s">
        <v>54</v>
      </c>
      <c r="R314" s="67" t="s">
        <v>141</v>
      </c>
      <c r="S314" s="52"/>
      <c r="T314" s="36"/>
    </row>
    <row r="315" spans="2:20" ht="45.75">
      <c r="B315" s="114"/>
      <c r="C315" s="114"/>
      <c r="D315" s="115"/>
      <c r="E315" s="111"/>
      <c r="F315" s="111"/>
      <c r="G315" s="114"/>
      <c r="H315" s="29" t="s">
        <v>55</v>
      </c>
      <c r="I315" s="30" t="str">
        <f t="shared" ref="I315" si="301">"[VN]["&amp;LOWER(SUBSTITUTE(SUBSTITUTE(SUBSTITUTE(SUBSTITUTE(SUBSTITUTE(SUBSTITUTE(SUBSTITUTE(SUBSTITUTE(Q315, CHAR(34),""), "[", ""), "]", ""), ".", ""), ",", ""), "/", ""), "\", ""), "-", ""))&amp;"]"</f>
        <v>[VN][tạm biệt]</v>
      </c>
      <c r="J315" s="31"/>
      <c r="K315" s="30" t="s">
        <v>56</v>
      </c>
      <c r="L315" s="32" t="s">
        <v>57</v>
      </c>
      <c r="M315" s="32"/>
      <c r="N315" s="34"/>
      <c r="O315" s="111"/>
      <c r="P315" s="113"/>
      <c r="Q315" s="35" t="s">
        <v>58</v>
      </c>
      <c r="R315" s="67" t="s">
        <v>141</v>
      </c>
      <c r="S315" s="52"/>
      <c r="T315" s="36"/>
    </row>
    <row r="316" spans="2:20" ht="62.25">
      <c r="B316" s="114"/>
      <c r="C316" s="114"/>
      <c r="D316" s="115"/>
      <c r="E316" s="112"/>
      <c r="F316" s="112"/>
      <c r="G316" s="114"/>
      <c r="H316" s="29" t="s">
        <v>59</v>
      </c>
      <c r="I316" s="30" t="str">
        <f>"[audio][C:\Tools\Vivi_TTS\8ME_OM\" &amp;S316 &amp; "]"</f>
        <v>[audio][C:\Tools\Vivi_TTS\8ME_OM\]</v>
      </c>
      <c r="J316" s="31" t="str">
        <f>"[New][EN][Exists][80]"&amp;"["&amp;LOWER(SUBSTITUTE(SUBSTITUTE(SUBSTITUTE(SUBSTITUTE(SUBSTITUTE(SUBSTITUTE(SUBSTITUTE(SUBSTITUTE(T316,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16" s="30" t="s">
        <v>60</v>
      </c>
      <c r="L316" s="32" t="s">
        <v>61</v>
      </c>
      <c r="M316" s="37" t="s">
        <v>62</v>
      </c>
      <c r="N316" s="34"/>
      <c r="O316" s="112"/>
      <c r="P316" s="113"/>
      <c r="Q316" s="35" t="str">
        <f t="shared" ref="Q316" si="302">R316</f>
        <v>Cần thực hiện thao tác nào để kích hoạt báo động khẩn cấp?</v>
      </c>
      <c r="R316" s="67" t="s">
        <v>243</v>
      </c>
      <c r="S316" s="51"/>
      <c r="T316" s="48" t="s">
        <v>208</v>
      </c>
    </row>
    <row r="317" spans="2:20" ht="45.75">
      <c r="B317" s="114" t="str">
        <f>"VF8-"&amp;O317&amp;"-"&amp;P317</f>
        <v>VF8-Dongmo&amp;khoangchua-0102</v>
      </c>
      <c r="C317" s="114" t="str">
        <f>"["&amp;B317&amp;"] Verify Vivi: "&amp;Q319</f>
        <v>[VF8-Dongmo&amp;khoangchua-0102] Verify Vivi: Khi báo động khẩn cấp được kích hoạt, đèn báo nguy hiểm sẽ hoạt động như thế nào?</v>
      </c>
      <c r="D317" s="115"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'Khi báo động khẩn cấp được kích hoạt, đèn báo nguy hiểm sẽ hoạt động như thế nào?'
- Step 4: Listen Vivi respond
</v>
      </c>
      <c r="F317" s="110" t="str">
        <f t="shared" ref="F317" si="303">"
Expectations:
1. Vivi wake up
2. "&amp;Q319&amp;"
3. Vivi respond
"</f>
        <v xml:space="preserve">
Expectations:
1. Vivi wake up
2. Khi báo động khẩn cấp được kích hoạt, đèn báo nguy hiểm sẽ hoạt động như thế nào?
3. Vivi respond
</v>
      </c>
      <c r="G317" s="114" t="s">
        <v>8</v>
      </c>
      <c r="H317" s="29" t="s">
        <v>50</v>
      </c>
      <c r="I317" s="30" t="str">
        <f>"[EN]["&amp;LOWER(SUBSTITUTE(SUBSTITUTE(SUBSTITUTE(SUBSTITUTE(SUBSTITUTE(SUBSTITUTE(SUBSTITUTE(SUBSTITUTE(Q317, CHAR(34),""), "[", ""), "]", ""), ".", ""), ",", ""), "/", ""), "\", ""), "-", ""))&amp;"]"</f>
        <v>[EN][hey vinfast]</v>
      </c>
      <c r="J317" s="31"/>
      <c r="K317" s="30" t="s">
        <v>51</v>
      </c>
      <c r="L317" s="32" t="s">
        <v>52</v>
      </c>
      <c r="M317" s="33"/>
      <c r="N317" s="34"/>
      <c r="O317" s="110" t="s">
        <v>138</v>
      </c>
      <c r="P317" s="113" t="str">
        <f>IF(COUNTA(P$13:$P316)&gt;999,COUNTA(P$13:$P316),IF(COUNTA(P$13:$P316)&gt;99,"0"&amp;COUNTA(P$13:$P316),IF(COUNTA(P$13:$P316)&gt;9,"00"&amp;COUNTA(P$13:$P316),"000"&amp;COUNTA(P$13:$P316))))</f>
        <v>0102</v>
      </c>
      <c r="Q317" s="35" t="s">
        <v>54</v>
      </c>
      <c r="R317" s="67" t="s">
        <v>141</v>
      </c>
      <c r="S317" s="52"/>
      <c r="T317" s="36"/>
    </row>
    <row r="318" spans="2:20" ht="45.75">
      <c r="B318" s="114"/>
      <c r="C318" s="114"/>
      <c r="D318" s="115"/>
      <c r="E318" s="111"/>
      <c r="F318" s="111"/>
      <c r="G318" s="114"/>
      <c r="H318" s="29" t="s">
        <v>55</v>
      </c>
      <c r="I318" s="30" t="str">
        <f t="shared" ref="I318" si="304">"[VN]["&amp;LOWER(SUBSTITUTE(SUBSTITUTE(SUBSTITUTE(SUBSTITUTE(SUBSTITUTE(SUBSTITUTE(SUBSTITUTE(SUBSTITUTE(Q318, CHAR(34),""), "[", ""), "]", ""), ".", ""), ",", ""), "/", ""), "\", ""), "-", ""))&amp;"]"</f>
        <v>[VN][tạm biệt]</v>
      </c>
      <c r="J318" s="31"/>
      <c r="K318" s="30" t="s">
        <v>56</v>
      </c>
      <c r="L318" s="32" t="s">
        <v>57</v>
      </c>
      <c r="M318" s="32"/>
      <c r="N318" s="34"/>
      <c r="O318" s="111"/>
      <c r="P318" s="113"/>
      <c r="Q318" s="35" t="s">
        <v>58</v>
      </c>
      <c r="R318" s="67" t="s">
        <v>141</v>
      </c>
      <c r="S318" s="52"/>
      <c r="T318" s="36"/>
    </row>
    <row r="319" spans="2:20" ht="62.25">
      <c r="B319" s="114"/>
      <c r="C319" s="114"/>
      <c r="D319" s="115"/>
      <c r="E319" s="112"/>
      <c r="F319" s="112"/>
      <c r="G319" s="114"/>
      <c r="H319" s="29" t="s">
        <v>59</v>
      </c>
      <c r="I319" s="30" t="str">
        <f>"[audio][C:\Tools\Vivi_TTS\8ME_OM\" &amp;S319 &amp; "]"</f>
        <v>[audio][C:\Tools\Vivi_TTS\8ME_OM\]</v>
      </c>
      <c r="J319" s="31" t="str">
        <f>"[New][EN][Exists][80]"&amp;"["&amp;LOWER(SUBSTITUTE(SUBSTITUTE(SUBSTITUTE(SUBSTITUTE(SUBSTITUTE(SUBSTITUTE(SUBSTITUTE(SUBSTITUTE(T319,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19" s="30" t="s">
        <v>60</v>
      </c>
      <c r="L319" s="32" t="s">
        <v>61</v>
      </c>
      <c r="M319" s="37" t="s">
        <v>62</v>
      </c>
      <c r="N319" s="34"/>
      <c r="O319" s="112"/>
      <c r="P319" s="113"/>
      <c r="Q319" s="35" t="str">
        <f t="shared" ref="Q319" si="305">R319</f>
        <v>Khi báo động khẩn cấp được kích hoạt, đèn báo nguy hiểm sẽ hoạt động như thế nào?</v>
      </c>
      <c r="R319" s="67" t="s">
        <v>244</v>
      </c>
      <c r="S319" s="51"/>
      <c r="T319" s="48" t="s">
        <v>208</v>
      </c>
    </row>
    <row r="320" spans="2:20" ht="45.75">
      <c r="B320" s="114" t="str">
        <f>"VF8-"&amp;O320&amp;"-"&amp;P320</f>
        <v>VF8-Dongmo&amp;khoangchua-0103</v>
      </c>
      <c r="C320" s="114" t="str">
        <f>"["&amp;B320&amp;"] Verify Vivi: "&amp;Q322</f>
        <v>[VF8-Dongmo&amp;khoangchua-0103] Verify Vivi: Khi báo động khẩn cấp được kích hoạt, còi xe sẽ hoạt động như thế nào?</v>
      </c>
      <c r="D320" s="115"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'Khi báo động khẩn cấp được kích hoạt, còi xe sẽ hoạt động như thế nào?'
- Step 4: Listen Vivi respond
</v>
      </c>
      <c r="F320" s="110" t="str">
        <f t="shared" ref="F320" si="306">"
Expectations:
1. Vivi wake up
2. "&amp;Q322&amp;"
3. Vivi respond
"</f>
        <v xml:space="preserve">
Expectations:
1. Vivi wake up
2. Khi báo động khẩn cấp được kích hoạt, còi xe sẽ hoạt động như thế nào?
3. Vivi respond
</v>
      </c>
      <c r="G320" s="114" t="s">
        <v>8</v>
      </c>
      <c r="H320" s="29" t="s">
        <v>50</v>
      </c>
      <c r="I320" s="30" t="str">
        <f>"[EN]["&amp;LOWER(SUBSTITUTE(SUBSTITUTE(SUBSTITUTE(SUBSTITUTE(SUBSTITUTE(SUBSTITUTE(SUBSTITUTE(SUBSTITUTE(Q320, CHAR(34),""), "[", ""), "]", ""), ".", ""), ",", ""), "/", ""), "\", ""), "-", ""))&amp;"]"</f>
        <v>[EN][hey vinfast]</v>
      </c>
      <c r="J320" s="31"/>
      <c r="K320" s="30" t="s">
        <v>51</v>
      </c>
      <c r="L320" s="32" t="s">
        <v>52</v>
      </c>
      <c r="M320" s="33"/>
      <c r="N320" s="34"/>
      <c r="O320" s="110" t="s">
        <v>138</v>
      </c>
      <c r="P320" s="113" t="str">
        <f>IF(COUNTA(P$13:$P319)&gt;999,COUNTA(P$13:$P319),IF(COUNTA(P$13:$P319)&gt;99,"0"&amp;COUNTA(P$13:$P319),IF(COUNTA(P$13:$P319)&gt;9,"00"&amp;COUNTA(P$13:$P319),"000"&amp;COUNTA(P$13:$P319))))</f>
        <v>0103</v>
      </c>
      <c r="Q320" s="35" t="s">
        <v>54</v>
      </c>
      <c r="R320" s="67" t="s">
        <v>141</v>
      </c>
      <c r="S320" s="52"/>
      <c r="T320" s="36"/>
    </row>
    <row r="321" spans="2:20" ht="45.75">
      <c r="B321" s="114"/>
      <c r="C321" s="114"/>
      <c r="D321" s="115"/>
      <c r="E321" s="111"/>
      <c r="F321" s="111"/>
      <c r="G321" s="114"/>
      <c r="H321" s="29" t="s">
        <v>55</v>
      </c>
      <c r="I321" s="30" t="str">
        <f t="shared" ref="I321" si="307">"[VN]["&amp;LOWER(SUBSTITUTE(SUBSTITUTE(SUBSTITUTE(SUBSTITUTE(SUBSTITUTE(SUBSTITUTE(SUBSTITUTE(SUBSTITUTE(Q321, CHAR(34),""), "[", ""), "]", ""), ".", ""), ",", ""), "/", ""), "\", ""), "-", ""))&amp;"]"</f>
        <v>[VN][tạm biệt]</v>
      </c>
      <c r="J321" s="31"/>
      <c r="K321" s="30" t="s">
        <v>56</v>
      </c>
      <c r="L321" s="32" t="s">
        <v>57</v>
      </c>
      <c r="M321" s="32"/>
      <c r="N321" s="34"/>
      <c r="O321" s="111"/>
      <c r="P321" s="113"/>
      <c r="Q321" s="35" t="s">
        <v>58</v>
      </c>
      <c r="R321" s="67" t="s">
        <v>141</v>
      </c>
      <c r="S321" s="52"/>
      <c r="T321" s="36"/>
    </row>
    <row r="322" spans="2:20" ht="62.25">
      <c r="B322" s="114"/>
      <c r="C322" s="114"/>
      <c r="D322" s="115"/>
      <c r="E322" s="112"/>
      <c r="F322" s="112"/>
      <c r="G322" s="114"/>
      <c r="H322" s="29" t="s">
        <v>59</v>
      </c>
      <c r="I322" s="30" t="str">
        <f>"[audio][C:\Tools\Vivi_TTS\8ME_OM\" &amp;S322 &amp; "]"</f>
        <v>[audio][C:\Tools\Vivi_TTS\8ME_OM\]</v>
      </c>
      <c r="J322" s="31" t="str">
        <f>"[New][EN][Exists][80]"&amp;"["&amp;LOWER(SUBSTITUTE(SUBSTITUTE(SUBSTITUTE(SUBSTITUTE(SUBSTITUTE(SUBSTITUTE(SUBSTITUTE(SUBSTITUTE(T322,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22" s="30" t="s">
        <v>60</v>
      </c>
      <c r="L322" s="32" t="s">
        <v>61</v>
      </c>
      <c r="M322" s="37" t="s">
        <v>62</v>
      </c>
      <c r="N322" s="34"/>
      <c r="O322" s="112"/>
      <c r="P322" s="113"/>
      <c r="Q322" s="35" t="str">
        <f t="shared" ref="Q322" si="308">R322</f>
        <v>Khi báo động khẩn cấp được kích hoạt, còi xe sẽ hoạt động như thế nào?</v>
      </c>
      <c r="R322" s="67" t="s">
        <v>245</v>
      </c>
      <c r="S322" s="51"/>
      <c r="T322" s="48" t="s">
        <v>208</v>
      </c>
    </row>
    <row r="323" spans="2:20" ht="45.75">
      <c r="B323" s="114" t="str">
        <f>"VF8-"&amp;O323&amp;"-"&amp;P323</f>
        <v>VF8-Dongmo&amp;khoangchua-0104</v>
      </c>
      <c r="C323" s="114" t="str">
        <f>"["&amp;B323&amp;"] Verify Vivi: "&amp;Q325</f>
        <v>[VF8-Dongmo&amp;khoangchua-0104] Verify Vivi: Làm thế nào để hủy chức năng báo động khẩn cấp khi chức năng này đang hoạt động?</v>
      </c>
      <c r="D323" s="115"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'Làm thế nào để hủy chức năng báo động khẩn cấp khi chức năng này đang hoạt động?'
- Step 4: Listen Vivi respond
</v>
      </c>
      <c r="F323" s="110" t="str">
        <f t="shared" ref="F323" si="309">"
Expectations:
1. Vivi wake up
2. "&amp;Q325&amp;"
3. Vivi respond
"</f>
        <v xml:space="preserve">
Expectations:
1. Vivi wake up
2. Làm thế nào để hủy chức năng báo động khẩn cấp khi chức năng này đang hoạt động?
3. Vivi respond
</v>
      </c>
      <c r="G323" s="114" t="s">
        <v>8</v>
      </c>
      <c r="H323" s="29" t="s">
        <v>50</v>
      </c>
      <c r="I323" s="30" t="str">
        <f>"[EN]["&amp;LOWER(SUBSTITUTE(SUBSTITUTE(SUBSTITUTE(SUBSTITUTE(SUBSTITUTE(SUBSTITUTE(SUBSTITUTE(SUBSTITUTE(Q323, CHAR(34),""), "[", ""), "]", ""), ".", ""), ",", ""), "/", ""), "\", ""), "-", ""))&amp;"]"</f>
        <v>[EN][hey vinfast]</v>
      </c>
      <c r="J323" s="31"/>
      <c r="K323" s="30" t="s">
        <v>51</v>
      </c>
      <c r="L323" s="32" t="s">
        <v>52</v>
      </c>
      <c r="M323" s="33"/>
      <c r="N323" s="34"/>
      <c r="O323" s="110" t="s">
        <v>138</v>
      </c>
      <c r="P323" s="113" t="str">
        <f>IF(COUNTA(P$13:$P322)&gt;999,COUNTA(P$13:$P322),IF(COUNTA(P$13:$P322)&gt;99,"0"&amp;COUNTA(P$13:$P322),IF(COUNTA(P$13:$P322)&gt;9,"00"&amp;COUNTA(P$13:$P322),"000"&amp;COUNTA(P$13:$P322))))</f>
        <v>0104</v>
      </c>
      <c r="Q323" s="35" t="s">
        <v>54</v>
      </c>
      <c r="R323" s="67" t="s">
        <v>141</v>
      </c>
      <c r="S323" s="52"/>
      <c r="T323" s="36"/>
    </row>
    <row r="324" spans="2:20" ht="45.75">
      <c r="B324" s="114"/>
      <c r="C324" s="114"/>
      <c r="D324" s="115"/>
      <c r="E324" s="111"/>
      <c r="F324" s="111"/>
      <c r="G324" s="114"/>
      <c r="H324" s="29" t="s">
        <v>55</v>
      </c>
      <c r="I324" s="30" t="str">
        <f t="shared" ref="I324" si="310">"[VN]["&amp;LOWER(SUBSTITUTE(SUBSTITUTE(SUBSTITUTE(SUBSTITUTE(SUBSTITUTE(SUBSTITUTE(SUBSTITUTE(SUBSTITUTE(Q324, CHAR(34),""), "[", ""), "]", ""), ".", ""), ",", ""), "/", ""), "\", ""), "-", ""))&amp;"]"</f>
        <v>[VN][tạm biệt]</v>
      </c>
      <c r="J324" s="31"/>
      <c r="K324" s="30" t="s">
        <v>56</v>
      </c>
      <c r="L324" s="32" t="s">
        <v>57</v>
      </c>
      <c r="M324" s="32"/>
      <c r="N324" s="34"/>
      <c r="O324" s="111"/>
      <c r="P324" s="113"/>
      <c r="Q324" s="35" t="s">
        <v>58</v>
      </c>
      <c r="R324" s="67" t="s">
        <v>141</v>
      </c>
      <c r="S324" s="52"/>
      <c r="T324" s="36"/>
    </row>
    <row r="325" spans="2:20" ht="62.25">
      <c r="B325" s="114"/>
      <c r="C325" s="114"/>
      <c r="D325" s="115"/>
      <c r="E325" s="112"/>
      <c r="F325" s="112"/>
      <c r="G325" s="114"/>
      <c r="H325" s="29" t="s">
        <v>59</v>
      </c>
      <c r="I325" s="30" t="str">
        <f>"[audio][C:\Tools\Vivi_TTS\8ME_OM\" &amp;S325 &amp; "]"</f>
        <v>[audio][C:\Tools\Vivi_TTS\8ME_OM\]</v>
      </c>
      <c r="J325" s="31" t="str">
        <f>"[New][EN][Exists][80]"&amp;"["&amp;LOWER(SUBSTITUTE(SUBSTITUTE(SUBSTITUTE(SUBSTITUTE(SUBSTITUTE(SUBSTITUTE(SUBSTITUTE(SUBSTITUTE(T325,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25" s="30" t="s">
        <v>60</v>
      </c>
      <c r="L325" s="32" t="s">
        <v>61</v>
      </c>
      <c r="M325" s="37" t="s">
        <v>62</v>
      </c>
      <c r="N325" s="34"/>
      <c r="O325" s="112"/>
      <c r="P325" s="113"/>
      <c r="Q325" s="35" t="str">
        <f t="shared" ref="Q325" si="311">R325</f>
        <v>Làm thế nào để hủy chức năng báo động khẩn cấp khi chức năng này đang hoạt động?</v>
      </c>
      <c r="R325" s="67" t="s">
        <v>246</v>
      </c>
      <c r="S325" s="51"/>
      <c r="T325" s="48" t="s">
        <v>208</v>
      </c>
    </row>
    <row r="326" spans="2:20" ht="45.75">
      <c r="B326" s="114" t="str">
        <f>"VF8-"&amp;O326&amp;"-"&amp;P326</f>
        <v>VF8-Dongmo&amp;khoangchua-0105</v>
      </c>
      <c r="C326" s="114" t="str">
        <f>"["&amp;B326&amp;"] Verify Vivi: "&amp;Q328</f>
        <v>[VF8-Dongmo&amp;khoangchua-0105] Verify Vivi: Điều kiện nào sẽ kích hoạt tính năng tự động khóa lại của xe?</v>
      </c>
      <c r="D326" s="115"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'Điều kiện nào sẽ kích hoạt tính năng tự động khóa lại của xe?'
- Step 4: Listen Vivi respond
</v>
      </c>
      <c r="F326" s="110" t="str">
        <f t="shared" ref="F326" si="312">"
Expectations:
1. Vivi wake up
2. "&amp;Q328&amp;"
3. Vivi respond
"</f>
        <v xml:space="preserve">
Expectations:
1. Vivi wake up
2. Điều kiện nào sẽ kích hoạt tính năng tự động khóa lại của xe?
3. Vivi respond
</v>
      </c>
      <c r="G326" s="114" t="s">
        <v>8</v>
      </c>
      <c r="H326" s="29" t="s">
        <v>50</v>
      </c>
      <c r="I326" s="30" t="str">
        <f>"[EN]["&amp;LOWER(SUBSTITUTE(SUBSTITUTE(SUBSTITUTE(SUBSTITUTE(SUBSTITUTE(SUBSTITUTE(SUBSTITUTE(SUBSTITUTE(Q326, CHAR(34),""), "[", ""), "]", ""), ".", ""), ",", ""), "/", ""), "\", ""), "-", ""))&amp;"]"</f>
        <v>[EN][hey vinfast]</v>
      </c>
      <c r="J326" s="31"/>
      <c r="K326" s="30" t="s">
        <v>51</v>
      </c>
      <c r="L326" s="32" t="s">
        <v>52</v>
      </c>
      <c r="M326" s="33"/>
      <c r="N326" s="34"/>
      <c r="O326" s="110" t="s">
        <v>138</v>
      </c>
      <c r="P326" s="113" t="str">
        <f>IF(COUNTA(P$13:$P325)&gt;999,COUNTA(P$13:$P325),IF(COUNTA(P$13:$P325)&gt;99,"0"&amp;COUNTA(P$13:$P325),IF(COUNTA(P$13:$P325)&gt;9,"00"&amp;COUNTA(P$13:$P325),"000"&amp;COUNTA(P$13:$P325))))</f>
        <v>0105</v>
      </c>
      <c r="Q326" s="35" t="s">
        <v>54</v>
      </c>
      <c r="R326" s="67" t="s">
        <v>141</v>
      </c>
      <c r="S326" s="52"/>
      <c r="T326" s="36"/>
    </row>
    <row r="327" spans="2:20" ht="45.75">
      <c r="B327" s="114"/>
      <c r="C327" s="114"/>
      <c r="D327" s="115"/>
      <c r="E327" s="111"/>
      <c r="F327" s="111"/>
      <c r="G327" s="114"/>
      <c r="H327" s="29" t="s">
        <v>55</v>
      </c>
      <c r="I327" s="30" t="str">
        <f t="shared" ref="I327" si="313">"[VN]["&amp;LOWER(SUBSTITUTE(SUBSTITUTE(SUBSTITUTE(SUBSTITUTE(SUBSTITUTE(SUBSTITUTE(SUBSTITUTE(SUBSTITUTE(Q327, CHAR(34),""), "[", ""), "]", ""), ".", ""), ",", ""), "/", ""), "\", ""), "-", ""))&amp;"]"</f>
        <v>[VN][tạm biệt]</v>
      </c>
      <c r="J327" s="31"/>
      <c r="K327" s="30" t="s">
        <v>56</v>
      </c>
      <c r="L327" s="32" t="s">
        <v>57</v>
      </c>
      <c r="M327" s="32"/>
      <c r="N327" s="34"/>
      <c r="O327" s="111"/>
      <c r="P327" s="113"/>
      <c r="Q327" s="35" t="s">
        <v>58</v>
      </c>
      <c r="R327" s="67" t="s">
        <v>141</v>
      </c>
      <c r="S327" s="52"/>
      <c r="T327" s="36"/>
    </row>
    <row r="328" spans="2:20" ht="62.25">
      <c r="B328" s="114"/>
      <c r="C328" s="114"/>
      <c r="D328" s="115"/>
      <c r="E328" s="112"/>
      <c r="F328" s="112"/>
      <c r="G328" s="114"/>
      <c r="H328" s="29" t="s">
        <v>59</v>
      </c>
      <c r="I328" s="30" t="str">
        <f>"[audio][C:\Tools\Vivi_TTS\8ME_OM\" &amp;S328 &amp; "]"</f>
        <v>[audio][C:\Tools\Vivi_TTS\8ME_OM\]</v>
      </c>
      <c r="J328" s="31" t="str">
        <f>"[New][EN][Exists][80]"&amp;"["&amp;LOWER(SUBSTITUTE(SUBSTITUTE(SUBSTITUTE(SUBSTITUTE(SUBSTITUTE(SUBSTITUTE(SUBSTITUTE(SUBSTITUTE(T328,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28" s="30" t="s">
        <v>60</v>
      </c>
      <c r="L328" s="32" t="s">
        <v>61</v>
      </c>
      <c r="M328" s="37" t="s">
        <v>62</v>
      </c>
      <c r="N328" s="34"/>
      <c r="O328" s="112"/>
      <c r="P328" s="113"/>
      <c r="Q328" s="35" t="str">
        <f t="shared" ref="Q328" si="314">R328</f>
        <v>Điều kiện nào sẽ kích hoạt tính năng tự động khóa lại của xe?</v>
      </c>
      <c r="R328" s="67" t="s">
        <v>247</v>
      </c>
      <c r="S328" s="51"/>
      <c r="T328" s="48" t="s">
        <v>208</v>
      </c>
    </row>
    <row r="329" spans="2:20" ht="45.75">
      <c r="B329" s="114" t="str">
        <f>"VF8-"&amp;O329&amp;"-"&amp;P329</f>
        <v>VF8-Dongmo&amp;khoangchua-0106</v>
      </c>
      <c r="C329" s="114" t="str">
        <f>"["&amp;B329&amp;"] Verify Vivi: "&amp;Q331</f>
        <v>[VF8-Dongmo&amp;khoangchua-0106] Verify Vivi: Sau khi mở khóa xe mà không có cửa nào được mở, xe sẽ thực hiện hành động gì?</v>
      </c>
      <c r="D329" s="115"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'Sau khi mở khóa xe mà không có cửa nào được mở, xe sẽ thực hiện hành động gì?'
- Step 4: Listen Vivi respond
</v>
      </c>
      <c r="F329" s="110" t="str">
        <f t="shared" ref="F329" si="315">"
Expectations:
1. Vivi wake up
2. "&amp;Q331&amp;"
3. Vivi respond
"</f>
        <v xml:space="preserve">
Expectations:
1. Vivi wake up
2. Sau khi mở khóa xe mà không có cửa nào được mở, xe sẽ thực hiện hành động gì?
3. Vivi respond
</v>
      </c>
      <c r="G329" s="114" t="s">
        <v>8</v>
      </c>
      <c r="H329" s="29" t="s">
        <v>50</v>
      </c>
      <c r="I329" s="30" t="str">
        <f>"[EN]["&amp;LOWER(SUBSTITUTE(SUBSTITUTE(SUBSTITUTE(SUBSTITUTE(SUBSTITUTE(SUBSTITUTE(SUBSTITUTE(SUBSTITUTE(Q329, CHAR(34),""), "[", ""), "]", ""), ".", ""), ",", ""), "/", ""), "\", ""), "-", ""))&amp;"]"</f>
        <v>[EN][hey vinfast]</v>
      </c>
      <c r="J329" s="31"/>
      <c r="K329" s="30" t="s">
        <v>51</v>
      </c>
      <c r="L329" s="32" t="s">
        <v>52</v>
      </c>
      <c r="M329" s="33"/>
      <c r="N329" s="34"/>
      <c r="O329" s="110" t="s">
        <v>138</v>
      </c>
      <c r="P329" s="113" t="str">
        <f>IF(COUNTA(P$13:$P328)&gt;999,COUNTA(P$13:$P328),IF(COUNTA(P$13:$P328)&gt;99,"0"&amp;COUNTA(P$13:$P328),IF(COUNTA(P$13:$P328)&gt;9,"00"&amp;COUNTA(P$13:$P328),"000"&amp;COUNTA(P$13:$P328))))</f>
        <v>0106</v>
      </c>
      <c r="Q329" s="35" t="s">
        <v>54</v>
      </c>
      <c r="R329" s="67" t="s">
        <v>141</v>
      </c>
      <c r="S329" s="52"/>
      <c r="T329" s="36"/>
    </row>
    <row r="330" spans="2:20" ht="45.75">
      <c r="B330" s="114"/>
      <c r="C330" s="114"/>
      <c r="D330" s="115"/>
      <c r="E330" s="111"/>
      <c r="F330" s="111"/>
      <c r="G330" s="114"/>
      <c r="H330" s="29" t="s">
        <v>55</v>
      </c>
      <c r="I330" s="30" t="str">
        <f t="shared" ref="I330" si="316">"[VN]["&amp;LOWER(SUBSTITUTE(SUBSTITUTE(SUBSTITUTE(SUBSTITUTE(SUBSTITUTE(SUBSTITUTE(SUBSTITUTE(SUBSTITUTE(Q330, CHAR(34),""), "[", ""), "]", ""), ".", ""), ",", ""), "/", ""), "\", ""), "-", ""))&amp;"]"</f>
        <v>[VN][tạm biệt]</v>
      </c>
      <c r="J330" s="31"/>
      <c r="K330" s="30" t="s">
        <v>56</v>
      </c>
      <c r="L330" s="32" t="s">
        <v>57</v>
      </c>
      <c r="M330" s="32"/>
      <c r="N330" s="34"/>
      <c r="O330" s="111"/>
      <c r="P330" s="113"/>
      <c r="Q330" s="35" t="s">
        <v>58</v>
      </c>
      <c r="R330" s="67" t="s">
        <v>141</v>
      </c>
      <c r="S330" s="52"/>
      <c r="T330" s="36"/>
    </row>
    <row r="331" spans="2:20" ht="62.25">
      <c r="B331" s="114"/>
      <c r="C331" s="114"/>
      <c r="D331" s="115"/>
      <c r="E331" s="112"/>
      <c r="F331" s="112"/>
      <c r="G331" s="114"/>
      <c r="H331" s="29" t="s">
        <v>59</v>
      </c>
      <c r="I331" s="30" t="str">
        <f>"[audio][C:\Tools\Vivi_TTS\8ME_OM\" &amp;S331 &amp; "]"</f>
        <v>[audio][C:\Tools\Vivi_TTS\8ME_OM\]</v>
      </c>
      <c r="J331" s="31" t="str">
        <f>"[New][EN][Exists][80]"&amp;"["&amp;LOWER(SUBSTITUTE(SUBSTITUTE(SUBSTITUTE(SUBSTITUTE(SUBSTITUTE(SUBSTITUTE(SUBSTITUTE(SUBSTITUTE(T331,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31" s="30" t="s">
        <v>60</v>
      </c>
      <c r="L331" s="32" t="s">
        <v>61</v>
      </c>
      <c r="M331" s="37" t="s">
        <v>62</v>
      </c>
      <c r="N331" s="34"/>
      <c r="O331" s="112"/>
      <c r="P331" s="113"/>
      <c r="Q331" s="35" t="str">
        <f t="shared" ref="Q331" si="317">R331</f>
        <v>Sau khi mở khóa xe mà không có cửa nào được mở, xe sẽ thực hiện hành động gì?</v>
      </c>
      <c r="R331" s="67" t="s">
        <v>248</v>
      </c>
      <c r="S331" s="51"/>
      <c r="T331" s="48" t="s">
        <v>208</v>
      </c>
    </row>
    <row r="332" spans="2:20" ht="45.75">
      <c r="B332" s="114" t="str">
        <f>"VF8-"&amp;O332&amp;"-"&amp;P332</f>
        <v>VF8-Dongmo&amp;khoangchua-0107</v>
      </c>
      <c r="C332" s="114" t="str">
        <f>"["&amp;B332&amp;"] Verify Vivi: "&amp;Q334</f>
        <v>[VF8-Dongmo&amp;khoangchua-0107] Verify Vivi: Tính năng tự động khóa lại sẽ hoạt động sau khoảng thời gian nào được mô tả trong tài liệu?</v>
      </c>
      <c r="D332" s="115"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'Tính năng tự động khóa lại sẽ hoạt động sau khoảng thời gian nào được mô tả trong tài liệu?'
- Step 4: Listen Vivi respond
</v>
      </c>
      <c r="F332" s="110" t="str">
        <f t="shared" ref="F332" si="318">"
Expectations:
1. Vivi wake up
2. "&amp;Q334&amp;"
3. Vivi respond
"</f>
        <v xml:space="preserve">
Expectations:
1. Vivi wake up
2. Tính năng tự động khóa lại sẽ hoạt động sau khoảng thời gian nào được mô tả trong tài liệu?
3. Vivi respond
</v>
      </c>
      <c r="G332" s="114" t="s">
        <v>8</v>
      </c>
      <c r="H332" s="29" t="s">
        <v>50</v>
      </c>
      <c r="I332" s="30" t="str">
        <f>"[EN]["&amp;LOWER(SUBSTITUTE(SUBSTITUTE(SUBSTITUTE(SUBSTITUTE(SUBSTITUTE(SUBSTITUTE(SUBSTITUTE(SUBSTITUTE(Q332, CHAR(34),""), "[", ""), "]", ""), ".", ""), ",", ""), "/", ""), "\", ""), "-", ""))&amp;"]"</f>
        <v>[EN][hey vinfast]</v>
      </c>
      <c r="J332" s="31"/>
      <c r="K332" s="30" t="s">
        <v>51</v>
      </c>
      <c r="L332" s="32" t="s">
        <v>52</v>
      </c>
      <c r="M332" s="33"/>
      <c r="N332" s="34"/>
      <c r="O332" s="110" t="s">
        <v>138</v>
      </c>
      <c r="P332" s="113" t="str">
        <f>IF(COUNTA(P$13:$P331)&gt;999,COUNTA(P$13:$P331),IF(COUNTA(P$13:$P331)&gt;99,"0"&amp;COUNTA(P$13:$P331),IF(COUNTA(P$13:$P331)&gt;9,"00"&amp;COUNTA(P$13:$P331),"000"&amp;COUNTA(P$13:$P331))))</f>
        <v>0107</v>
      </c>
      <c r="Q332" s="35" t="s">
        <v>54</v>
      </c>
      <c r="R332" s="67" t="s">
        <v>141</v>
      </c>
      <c r="S332" s="52"/>
      <c r="T332" s="36"/>
    </row>
    <row r="333" spans="2:20" ht="45.75">
      <c r="B333" s="114"/>
      <c r="C333" s="114"/>
      <c r="D333" s="115"/>
      <c r="E333" s="111"/>
      <c r="F333" s="111"/>
      <c r="G333" s="114"/>
      <c r="H333" s="29" t="s">
        <v>55</v>
      </c>
      <c r="I333" s="30" t="str">
        <f t="shared" ref="I333" si="319">"[VN]["&amp;LOWER(SUBSTITUTE(SUBSTITUTE(SUBSTITUTE(SUBSTITUTE(SUBSTITUTE(SUBSTITUTE(SUBSTITUTE(SUBSTITUTE(Q333, CHAR(34),""), "[", ""), "]", ""), ".", ""), ",", ""), "/", ""), "\", ""), "-", ""))&amp;"]"</f>
        <v>[VN][tạm biệt]</v>
      </c>
      <c r="J333" s="31"/>
      <c r="K333" s="30" t="s">
        <v>56</v>
      </c>
      <c r="L333" s="32" t="s">
        <v>57</v>
      </c>
      <c r="M333" s="32"/>
      <c r="N333" s="34"/>
      <c r="O333" s="111"/>
      <c r="P333" s="113"/>
      <c r="Q333" s="35" t="s">
        <v>58</v>
      </c>
      <c r="R333" s="67" t="s">
        <v>141</v>
      </c>
      <c r="S333" s="52"/>
      <c r="T333" s="36"/>
    </row>
    <row r="334" spans="2:20" ht="66">
      <c r="B334" s="114"/>
      <c r="C334" s="114"/>
      <c r="D334" s="115"/>
      <c r="E334" s="112"/>
      <c r="F334" s="112"/>
      <c r="G334" s="114"/>
      <c r="H334" s="29" t="s">
        <v>59</v>
      </c>
      <c r="I334" s="30" t="str">
        <f>"[audio][C:\Tools\Vivi_TTS\8ME_OM\" &amp;S334 &amp; "]"</f>
        <v>[audio][C:\Tools\Vivi_TTS\8ME_OM\]</v>
      </c>
      <c r="J334" s="31" t="str">
        <f>"[New][EN][Exists][80]"&amp;"["&amp;LOWER(SUBSTITUTE(SUBSTITUTE(SUBSTITUTE(SUBSTITUTE(SUBSTITUTE(SUBSTITUTE(SUBSTITUTE(SUBSTITUTE(T334, CHAR(34),""), ".", ""), ",", ""), "/", ""), "\", ""), "-", ""), "{", ""), "}", ""))&amp;"]"</f>
        <v>[New][EN][Exists][80][chức năng của chìa khóa điều khiển từ xa
khóamở khóa xe
khóa xe: khi tất cả các cửa cửa hâu và nắp capô đã được đóng nhấn một lần nút khóa  để khóa xe và kích hoạt hệ thống chống trộm
mở khóa xe: khi xe đang khóa nhấn một lần nút mở khóa  để mở khóa xe và hủy kích hoạt hệ thống chống trộm
đóngmở khóa cửa hâu: nhấn giữ nút cửa hâu  để đóngmở khóa cửa hâu
tìm xe của bạn: nhấn nhanh nút báo động khẩn cấp  có thể kích hoạt chức năng tìm xe
chức năng báo động khẩn cấp: nhấn giữ nút báo động khẩn cấp  có thể kích hoạt chức năng báo động khẩn cấp
chức năng lênhạ kính cửa sổ điều khiển bằng chìa khóa: khi xe ở trạng thái tắtacc nhấn một lần sau đó nhấn và giữ nút mở khóa  trên chìa khóa điều khiển từ xa cho đến khi tất cả các kính cửa sổ hạ hoàn toàn; nhấn giữ nút khóa  trên chìa khóa điều khiển từ xa để nâng tất cả các kính cửa sổ
chức năng gậpmở gương điều khiển bằng chìa khóa: khi chế độ gập tự động được bật nhấn giữ nút mở khóa  trên chìa khóa điều khiển từ xa để mở gương chiếu hậu bên ngoài; nhấn giữ nút khóa  trên chìa khóa điều khiển từ xa để gập gương chiếu hậu bên ngoài
mở khóa thụ động
tính năng mở khóa thụ động cho phép tiếp cận xe một cách thuận tiện mà không cần sử dụng chìa khóa điều khiển từ xa sau khi nhấn nút trên tay nắm cửa phía ngoài của cửa người lái hoặc cửa hành khách phía trước hệ thống khóa trung tâm sẽ xác thực sự hiện diện của chìa khóa điều khiển từ xa và sẽ khóa hoặc mở khóa xe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lưu ý
để xe nhận biết được sự hiện diện của chìa khóa điều khiển từ xa và kích hoạt các chức năng bị động chìa khóa cần phải nằm trong phạm vi từ 08 mét đến 1 mét tính từ cửa phía lái hoặc cửa hành khách phía trước
phản hồi khóamở khóa
khi xe được khóa hoặc mở khóa xe sẽ đưa ra tín hiệu xác nhận thông qua việc tắt đèn pha còi hoặc cả hai
bạn có thể thiết lập tín hiệu phản hồi khóamở khóa qua màn hình thông tin giải trí tham khảo &gt; cài đặt &gt; cài đặt xe
 lưu ý
nếu nút khóa được nhấn khi có bất kỳ cửa nào chưa được đóng hoàn toàn xe sẽ không thể khóa đèn báo rẽ sẽ không nhấp nháy biểu thị rằng cần phải kiểm tra lại tất cả các cửa để đảm bảo chúng đã được đóng đúng cách
các tùy chọn mở khóa cửa
bạn có thể thiết lập các tùy chọn mở khóa cửa phía láitất cả các cửa qua màn hình thông tin giải trí tham khảo &gt; cài đặt &gt; cài đặt xe
điều khiển hạnâng cửa sổ bằng điều khiển từ xa
khi xe ở trạng thái tắtacc nhấn một lần sau đó nhấn và giữ nút mở khóa trên chìa khóa điều khiển từ xa cho đến khi tất cả các kính cửa sổ hạ hoàn toàn thả nút mở khóa sẽ dừng hành trình hạ kính cửa sổ
khi xe ở trạng thái tắtacc nhấn giữ nút khóa trên chìa khóa từ xa để nâng tất cả các kính cửa sổ thả nút khóa sẽ dừng hành trình nâng kính cửa sổ
nhắc nhở quên chìa khóa
khi cửa phía lái được đóng và chìa khóa bị để quên trong xe một thông điệp sẽ xuất hiện trên màn hình và âm thanh cảnh báo sẽ vang lên để cảnh báo người lái nếu chìa khóa bị để lại trong xe các cửa sẽ không thể khóa được
tìm xe
khi xe đang khóa và chìa khóa điều khiển từ xa nằm trong phạm vi khoảng 15 mét tính từ xe nhấn nhanh nút báo động khẩn cấp trên chìa khóa điều khiển từ xa để kích hoạt còi xe và các đèn báo rẽ nhằm giúp định vị vị trí của xe
khi chức năng tìm xe của bạn đang hoạt động nhấn lại bất kỳ nút nào trên chìa khóa điều khiển từ xa để hủy chức năng này
báo động khẩn cấp
khi xe đang khóa và ở vị trí dừng đỗ nhấn giữ nút báo động khẩn cấp trên chìa khóa từ xa để kích hoạt báo động khẩn cấp đèn báo nguy hiểm sẽ nhấp nháy và còi xe sẽ kêu liên tục
khi báo động khẩn cấp đang hoạt động nhấn bất kỳ nút nào trên chìa khóa điều khiển từ xa sẽ hủy chức năng này
tính năng tự động khóa lại
nếu cửa không được mở sau khi xe đã mở khóa xe sẽ tự động khóa lại sau một khoảng thời gian]</v>
      </c>
      <c r="K334" s="30" t="s">
        <v>60</v>
      </c>
      <c r="L334" s="32" t="s">
        <v>61</v>
      </c>
      <c r="M334" s="37" t="s">
        <v>62</v>
      </c>
      <c r="N334" s="34"/>
      <c r="O334" s="112"/>
      <c r="P334" s="113"/>
      <c r="Q334" s="35" t="str">
        <f t="shared" ref="Q334" si="320">R334</f>
        <v>Tính năng tự động khóa lại sẽ hoạt động sau khoảng thời gian nào được mô tả trong tài liệu?</v>
      </c>
      <c r="R334" s="67" t="s">
        <v>249</v>
      </c>
      <c r="S334" s="51"/>
      <c r="T334" s="48" t="s">
        <v>208</v>
      </c>
    </row>
    <row r="335" spans="2:20" ht="45.75">
      <c r="B335" s="114" t="str">
        <f>"VF8-"&amp;O335&amp;"-"&amp;P335</f>
        <v>VF8-Dongmo&amp;khoangchua-0108</v>
      </c>
      <c r="C335" s="114" t="str">
        <f>"["&amp;B335&amp;"] Verify Vivi: "&amp;Q337</f>
        <v>[VF8-Dongmo&amp;khoangchua-0108] Verify Vivi: Chìa khóa cơ được tích hợp ở đâu?</v>
      </c>
      <c r="D335" s="115"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'Chìa khóa cơ được tích hợp ở đâu?'
- Step 4: Listen Vivi respond
</v>
      </c>
      <c r="F335" s="110" t="str">
        <f t="shared" ref="F335" si="321">"
Expectations:
1. Vivi wake up
2. "&amp;Q337&amp;"
3. Vivi respond
"</f>
        <v xml:space="preserve">
Expectations:
1. Vivi wake up
2. Chìa khóa cơ được tích hợp ở đâu?
3. Vivi respond
</v>
      </c>
      <c r="G335" s="114" t="s">
        <v>8</v>
      </c>
      <c r="H335" s="29" t="s">
        <v>50</v>
      </c>
      <c r="I335" s="30" t="str">
        <f>"[EN]["&amp;LOWER(SUBSTITUTE(SUBSTITUTE(SUBSTITUTE(SUBSTITUTE(SUBSTITUTE(SUBSTITUTE(SUBSTITUTE(SUBSTITUTE(Q335, CHAR(34),""), "[", ""), "]", ""), ".", ""), ",", ""), "/", ""), "\", ""), "-", ""))&amp;"]"</f>
        <v>[EN][hey vinfast]</v>
      </c>
      <c r="J335" s="31"/>
      <c r="K335" s="30" t="s">
        <v>51</v>
      </c>
      <c r="L335" s="32" t="s">
        <v>52</v>
      </c>
      <c r="M335" s="33"/>
      <c r="N335" s="34"/>
      <c r="O335" s="110" t="s">
        <v>138</v>
      </c>
      <c r="P335" s="113" t="str">
        <f>IF(COUNTA(P$13:$P334)&gt;999,COUNTA(P$13:$P334),IF(COUNTA(P$13:$P334)&gt;99,"0"&amp;COUNTA(P$13:$P334),IF(COUNTA(P$13:$P334)&gt;9,"00"&amp;COUNTA(P$13:$P334),"000"&amp;COUNTA(P$13:$P334))))</f>
        <v>0108</v>
      </c>
      <c r="Q335" s="35" t="s">
        <v>54</v>
      </c>
      <c r="R335" s="63"/>
      <c r="S335" s="36"/>
      <c r="T335" s="36"/>
    </row>
    <row r="336" spans="2:20" ht="45.75">
      <c r="B336" s="114"/>
      <c r="C336" s="114"/>
      <c r="D336" s="115"/>
      <c r="E336" s="111"/>
      <c r="F336" s="111"/>
      <c r="G336" s="114"/>
      <c r="H336" s="29" t="s">
        <v>55</v>
      </c>
      <c r="I336" s="30" t="str">
        <f t="shared" ref="I336" si="322">"[VN]["&amp;LOWER(SUBSTITUTE(SUBSTITUTE(SUBSTITUTE(SUBSTITUTE(SUBSTITUTE(SUBSTITUTE(SUBSTITUTE(SUBSTITUTE(Q336, CHAR(34),""), "[", ""), "]", ""), ".", ""), ",", ""), "/", ""), "\", ""), "-", ""))&amp;"]"</f>
        <v>[VN][tạm biệt]</v>
      </c>
      <c r="J336" s="31"/>
      <c r="K336" s="30" t="s">
        <v>56</v>
      </c>
      <c r="L336" s="32" t="s">
        <v>57</v>
      </c>
      <c r="M336" s="32"/>
      <c r="N336" s="34"/>
      <c r="O336" s="111"/>
      <c r="P336" s="113"/>
      <c r="Q336" s="35" t="s">
        <v>58</v>
      </c>
      <c r="R336" s="63"/>
      <c r="S336" s="36"/>
      <c r="T336" s="36"/>
    </row>
    <row r="337" spans="2:20" ht="62.25">
      <c r="B337" s="114"/>
      <c r="C337" s="114"/>
      <c r="D337" s="115"/>
      <c r="E337" s="112"/>
      <c r="F337" s="112"/>
      <c r="G337" s="114"/>
      <c r="H337" s="29" t="s">
        <v>59</v>
      </c>
      <c r="I337" s="30" t="str">
        <f>"[audio][C:\Tools\Vivi_TTS\8ME_OM\" &amp;S337 &amp; "]"</f>
        <v>[audio][C:\Tools\Vivi_TTS\8ME_OM\]</v>
      </c>
      <c r="J337" s="31" t="str">
        <f>"[New][EN][Exists][80]"&amp;"["&amp;LOWER(SUBSTITUTE(SUBSTITUTE(SUBSTITUTE(SUBSTITUTE(SUBSTITUTE(SUBSTITUTE(SUBSTITUTE(SUBSTITUTE(T337,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37" s="30" t="s">
        <v>60</v>
      </c>
      <c r="L337" s="32" t="s">
        <v>61</v>
      </c>
      <c r="M337" s="37" t="s">
        <v>62</v>
      </c>
      <c r="N337" s="34"/>
      <c r="O337" s="112"/>
      <c r="P337" s="113"/>
      <c r="Q337" s="35" t="str">
        <f t="shared" ref="Q337" si="323">R337</f>
        <v>Chìa khóa cơ được tích hợp ở đâu?</v>
      </c>
      <c r="R337" s="66" t="s">
        <v>250</v>
      </c>
      <c r="S337" s="50"/>
      <c r="T337" s="48" t="s">
        <v>251</v>
      </c>
    </row>
    <row r="338" spans="2:20" ht="45.75">
      <c r="B338" s="114" t="str">
        <f>"VF8-"&amp;O338&amp;"-"&amp;P338</f>
        <v>VF8-Dongmo&amp;khoangchua-0109</v>
      </c>
      <c r="C338" s="114" t="str">
        <f>"["&amp;B338&amp;"] Verify Vivi: "&amp;Q340</f>
        <v>[VF8-Dongmo&amp;khoangchua-0109] Verify Vivi: Chìa khóa cơ có thể được sử dụng trong những trường hợp nào?</v>
      </c>
      <c r="D338" s="115"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'Chìa khóa cơ có thể được sử dụng trong những trường hợp nào?'
- Step 4: Listen Vivi respond
</v>
      </c>
      <c r="F338" s="110" t="str">
        <f t="shared" ref="F338" si="324">"
Expectations:
1. Vivi wake up
2. "&amp;Q340&amp;"
3. Vivi respond
"</f>
        <v xml:space="preserve">
Expectations:
1. Vivi wake up
2. Chìa khóa cơ có thể được sử dụng trong những trường hợp nào?
3. Vivi respond
</v>
      </c>
      <c r="G338" s="114" t="s">
        <v>8</v>
      </c>
      <c r="H338" s="29" t="s">
        <v>50</v>
      </c>
      <c r="I338" s="30" t="str">
        <f>"[EN]["&amp;LOWER(SUBSTITUTE(SUBSTITUTE(SUBSTITUTE(SUBSTITUTE(SUBSTITUTE(SUBSTITUTE(SUBSTITUTE(SUBSTITUTE(Q338, CHAR(34),""), "[", ""), "]", ""), ".", ""), ",", ""), "/", ""), "\", ""), "-", ""))&amp;"]"</f>
        <v>[EN][hey vinfast]</v>
      </c>
      <c r="J338" s="31"/>
      <c r="K338" s="30" t="s">
        <v>51</v>
      </c>
      <c r="L338" s="32" t="s">
        <v>52</v>
      </c>
      <c r="M338" s="33"/>
      <c r="N338" s="34"/>
      <c r="O338" s="110" t="s">
        <v>138</v>
      </c>
      <c r="P338" s="113" t="str">
        <f>IF(COUNTA(P$13:$P337)&gt;999,COUNTA(P$13:$P337),IF(COUNTA(P$13:$P337)&gt;99,"0"&amp;COUNTA(P$13:$P337),IF(COUNTA(P$13:$P337)&gt;9,"00"&amp;COUNTA(P$13:$P337),"000"&amp;COUNTA(P$13:$P337))))</f>
        <v>0109</v>
      </c>
      <c r="Q338" s="35" t="s">
        <v>54</v>
      </c>
      <c r="R338" s="67" t="s">
        <v>141</v>
      </c>
      <c r="S338" s="36"/>
      <c r="T338" s="36"/>
    </row>
    <row r="339" spans="2:20" ht="45.75">
      <c r="B339" s="114"/>
      <c r="C339" s="114"/>
      <c r="D339" s="115"/>
      <c r="E339" s="111"/>
      <c r="F339" s="111"/>
      <c r="G339" s="114"/>
      <c r="H339" s="29" t="s">
        <v>55</v>
      </c>
      <c r="I339" s="30" t="str">
        <f t="shared" ref="I339" si="325">"[VN]["&amp;LOWER(SUBSTITUTE(SUBSTITUTE(SUBSTITUTE(SUBSTITUTE(SUBSTITUTE(SUBSTITUTE(SUBSTITUTE(SUBSTITUTE(Q339, CHAR(34),""), "[", ""), "]", ""), ".", ""), ",", ""), "/", ""), "\", ""), "-", ""))&amp;"]"</f>
        <v>[VN][tạm biệt]</v>
      </c>
      <c r="J339" s="31"/>
      <c r="K339" s="30" t="s">
        <v>56</v>
      </c>
      <c r="L339" s="32" t="s">
        <v>57</v>
      </c>
      <c r="M339" s="32"/>
      <c r="N339" s="34"/>
      <c r="O339" s="111"/>
      <c r="P339" s="113"/>
      <c r="Q339" s="35" t="s">
        <v>58</v>
      </c>
      <c r="R339" s="67" t="s">
        <v>141</v>
      </c>
      <c r="S339" s="36"/>
      <c r="T339" s="36"/>
    </row>
    <row r="340" spans="2:20" ht="62.25">
      <c r="B340" s="114"/>
      <c r="C340" s="114"/>
      <c r="D340" s="115"/>
      <c r="E340" s="112"/>
      <c r="F340" s="112"/>
      <c r="G340" s="114"/>
      <c r="H340" s="29" t="s">
        <v>59</v>
      </c>
      <c r="I340" s="30" t="str">
        <f>"[audio][C:\Tools\Vivi_TTS\8ME_OM\" &amp;S340 &amp; "]"</f>
        <v>[audio][C:\Tools\Vivi_TTS\8ME_OM\]</v>
      </c>
      <c r="J340" s="31" t="str">
        <f>"[New][EN][Exists][80]"&amp;"["&amp;LOWER(SUBSTITUTE(SUBSTITUTE(SUBSTITUTE(SUBSTITUTE(SUBSTITUTE(SUBSTITUTE(SUBSTITUTE(SUBSTITUTE(T340,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40" s="30" t="s">
        <v>60</v>
      </c>
      <c r="L340" s="32" t="s">
        <v>61</v>
      </c>
      <c r="M340" s="37" t="s">
        <v>62</v>
      </c>
      <c r="N340" s="34"/>
      <c r="O340" s="112"/>
      <c r="P340" s="113"/>
      <c r="Q340" s="35" t="str">
        <f t="shared" ref="Q340" si="326">R340</f>
        <v>Chìa khóa cơ có thể được sử dụng trong những trường hợp nào?</v>
      </c>
      <c r="R340" s="67" t="s">
        <v>182</v>
      </c>
      <c r="S340" s="50"/>
      <c r="T340" s="48" t="s">
        <v>251</v>
      </c>
    </row>
    <row r="341" spans="2:20" ht="45.75">
      <c r="B341" s="114" t="str">
        <f>"VF8-"&amp;O341&amp;"-"&amp;P341</f>
        <v>VF8-Dongmo&amp;khoangchua-0110</v>
      </c>
      <c r="C341" s="114" t="str">
        <f>"["&amp;B341&amp;"] Verify Vivi: "&amp;Q343</f>
        <v>[VF8-Dongmo&amp;khoangchua-0110] Verify Vivi: Để tháo chìa khóa cơ, cần thực hiện thao tác đầu tiên nào trên Chìa khóa điều khiển từ xa?</v>
      </c>
      <c r="D341" s="115"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'Để tháo chìa khóa cơ, cần thực hiện thao tác đầu tiên nào trên Chìa khóa điều khiển từ xa?'
- Step 4: Listen Vivi respond
</v>
      </c>
      <c r="F341" s="110" t="str">
        <f t="shared" ref="F341" si="327">"
Expectations:
1. Vivi wake up
2. "&amp;Q343&amp;"
3. Vivi respond
"</f>
        <v xml:space="preserve">
Expectations:
1. Vivi wake up
2. Để tháo chìa khóa cơ, cần thực hiện thao tác đầu tiên nào trên Chìa khóa điều khiển từ xa?
3. Vivi respond
</v>
      </c>
      <c r="G341" s="114" t="s">
        <v>8</v>
      </c>
      <c r="H341" s="29" t="s">
        <v>50</v>
      </c>
      <c r="I341" s="30" t="str">
        <f>"[EN]["&amp;LOWER(SUBSTITUTE(SUBSTITUTE(SUBSTITUTE(SUBSTITUTE(SUBSTITUTE(SUBSTITUTE(SUBSTITUTE(SUBSTITUTE(Q341, CHAR(34),""), "[", ""), "]", ""), ".", ""), ",", ""), "/", ""), "\", ""), "-", ""))&amp;"]"</f>
        <v>[EN][hey vinfast]</v>
      </c>
      <c r="J341" s="31"/>
      <c r="K341" s="30" t="s">
        <v>51</v>
      </c>
      <c r="L341" s="32" t="s">
        <v>52</v>
      </c>
      <c r="M341" s="33"/>
      <c r="N341" s="34"/>
      <c r="O341" s="110" t="s">
        <v>138</v>
      </c>
      <c r="P341" s="113" t="str">
        <f>IF(COUNTA(P$13:$P340)&gt;999,COUNTA(P$13:$P340),IF(COUNTA(P$13:$P340)&gt;99,"0"&amp;COUNTA(P$13:$P340),IF(COUNTA(P$13:$P340)&gt;9,"00"&amp;COUNTA(P$13:$P340),"000"&amp;COUNTA(P$13:$P340))))</f>
        <v>0110</v>
      </c>
      <c r="Q341" s="35" t="s">
        <v>54</v>
      </c>
      <c r="R341" s="67" t="s">
        <v>141</v>
      </c>
      <c r="S341" s="36"/>
      <c r="T341" s="36"/>
    </row>
    <row r="342" spans="2:20" ht="45.75">
      <c r="B342" s="114"/>
      <c r="C342" s="114"/>
      <c r="D342" s="115"/>
      <c r="E342" s="111"/>
      <c r="F342" s="111"/>
      <c r="G342" s="114"/>
      <c r="H342" s="29" t="s">
        <v>55</v>
      </c>
      <c r="I342" s="30" t="str">
        <f t="shared" ref="I342" si="328">"[VN]["&amp;LOWER(SUBSTITUTE(SUBSTITUTE(SUBSTITUTE(SUBSTITUTE(SUBSTITUTE(SUBSTITUTE(SUBSTITUTE(SUBSTITUTE(Q342, CHAR(34),""), "[", ""), "]", ""), ".", ""), ",", ""), "/", ""), "\", ""), "-", ""))&amp;"]"</f>
        <v>[VN][tạm biệt]</v>
      </c>
      <c r="J342" s="31"/>
      <c r="K342" s="30" t="s">
        <v>56</v>
      </c>
      <c r="L342" s="32" t="s">
        <v>57</v>
      </c>
      <c r="M342" s="32"/>
      <c r="N342" s="34"/>
      <c r="O342" s="111"/>
      <c r="P342" s="113"/>
      <c r="Q342" s="35" t="s">
        <v>58</v>
      </c>
      <c r="R342" s="67" t="s">
        <v>141</v>
      </c>
      <c r="S342" s="36"/>
      <c r="T342" s="36"/>
    </row>
    <row r="343" spans="2:20" ht="62.25">
      <c r="B343" s="114"/>
      <c r="C343" s="114"/>
      <c r="D343" s="115"/>
      <c r="E343" s="112"/>
      <c r="F343" s="112"/>
      <c r="G343" s="114"/>
      <c r="H343" s="29" t="s">
        <v>59</v>
      </c>
      <c r="I343" s="30" t="str">
        <f>"[audio][C:\Tools\Vivi_TTS\8ME_OM\" &amp;S343 &amp; "]"</f>
        <v>[audio][C:\Tools\Vivi_TTS\8ME_OM\]</v>
      </c>
      <c r="J343" s="31" t="str">
        <f>"[New][EN][Exists][80]"&amp;"["&amp;LOWER(SUBSTITUTE(SUBSTITUTE(SUBSTITUTE(SUBSTITUTE(SUBSTITUTE(SUBSTITUTE(SUBSTITUTE(SUBSTITUTE(T343,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43" s="30" t="s">
        <v>60</v>
      </c>
      <c r="L343" s="32" t="s">
        <v>61</v>
      </c>
      <c r="M343" s="37" t="s">
        <v>62</v>
      </c>
      <c r="N343" s="34"/>
      <c r="O343" s="112"/>
      <c r="P343" s="113"/>
      <c r="Q343" s="35" t="str">
        <f t="shared" ref="Q343" si="329">R343</f>
        <v>Để tháo chìa khóa cơ, cần thực hiện thao tác đầu tiên nào trên Chìa khóa điều khiển từ xa?</v>
      </c>
      <c r="R343" s="67" t="s">
        <v>252</v>
      </c>
      <c r="S343" s="50"/>
      <c r="T343" s="48" t="s">
        <v>251</v>
      </c>
    </row>
    <row r="344" spans="2:20" ht="45.75">
      <c r="B344" s="114" t="str">
        <f>"VF8-"&amp;O344&amp;"-"&amp;P344</f>
        <v>VF8-Dongmo&amp;khoangchua-0111</v>
      </c>
      <c r="C344" s="114" t="str">
        <f>"["&amp;B344&amp;"] Verify Vivi: "&amp;Q346</f>
        <v>[VF8-Dongmo&amp;khoangchua-0111] Verify Vivi: Sau khi nhấn và giữ lẫy mở chìa khóa cơ, cần thực hiện thao tác gì tiếp theo?</v>
      </c>
      <c r="D344" s="115"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'Sau khi nhấn và giữ lẫy mở chìa khóa cơ, cần thực hiện thao tác gì tiếp theo?'
- Step 4: Listen Vivi respond
</v>
      </c>
      <c r="F344" s="110" t="str">
        <f t="shared" ref="F344" si="330">"
Expectations:
1. Vivi wake up
2. "&amp;Q346&amp;"
3. Vivi respond
"</f>
        <v xml:space="preserve">
Expectations:
1. Vivi wake up
2. Sau khi nhấn và giữ lẫy mở chìa khóa cơ, cần thực hiện thao tác gì tiếp theo?
3. Vivi respond
</v>
      </c>
      <c r="G344" s="114" t="s">
        <v>8</v>
      </c>
      <c r="H344" s="29" t="s">
        <v>50</v>
      </c>
      <c r="I344" s="30" t="str">
        <f>"[EN]["&amp;LOWER(SUBSTITUTE(SUBSTITUTE(SUBSTITUTE(SUBSTITUTE(SUBSTITUTE(SUBSTITUTE(SUBSTITUTE(SUBSTITUTE(Q344, CHAR(34),""), "[", ""), "]", ""), ".", ""), ",", ""), "/", ""), "\", ""), "-", ""))&amp;"]"</f>
        <v>[EN][hey vinfast]</v>
      </c>
      <c r="J344" s="31"/>
      <c r="K344" s="30" t="s">
        <v>51</v>
      </c>
      <c r="L344" s="32" t="s">
        <v>52</v>
      </c>
      <c r="M344" s="33"/>
      <c r="N344" s="34"/>
      <c r="O344" s="110" t="s">
        <v>138</v>
      </c>
      <c r="P344" s="113" t="str">
        <f>IF(COUNTA(P$13:$P343)&gt;999,COUNTA(P$13:$P343),IF(COUNTA(P$13:$P343)&gt;99,"0"&amp;COUNTA(P$13:$P343),IF(COUNTA(P$13:$P343)&gt;9,"00"&amp;COUNTA(P$13:$P343),"000"&amp;COUNTA(P$13:$P343))))</f>
        <v>0111</v>
      </c>
      <c r="Q344" s="35" t="s">
        <v>54</v>
      </c>
      <c r="R344" s="67" t="s">
        <v>141</v>
      </c>
      <c r="S344" s="36"/>
      <c r="T344" s="36"/>
    </row>
    <row r="345" spans="2:20" ht="45.75">
      <c r="B345" s="114"/>
      <c r="C345" s="114"/>
      <c r="D345" s="115"/>
      <c r="E345" s="111"/>
      <c r="F345" s="111"/>
      <c r="G345" s="114"/>
      <c r="H345" s="29" t="s">
        <v>55</v>
      </c>
      <c r="I345" s="30" t="str">
        <f t="shared" ref="I345" si="331">"[VN]["&amp;LOWER(SUBSTITUTE(SUBSTITUTE(SUBSTITUTE(SUBSTITUTE(SUBSTITUTE(SUBSTITUTE(SUBSTITUTE(SUBSTITUTE(Q345, CHAR(34),""), "[", ""), "]", ""), ".", ""), ",", ""), "/", ""), "\", ""), "-", ""))&amp;"]"</f>
        <v>[VN][tạm biệt]</v>
      </c>
      <c r="J345" s="31"/>
      <c r="K345" s="30" t="s">
        <v>56</v>
      </c>
      <c r="L345" s="32" t="s">
        <v>57</v>
      </c>
      <c r="M345" s="32"/>
      <c r="N345" s="34"/>
      <c r="O345" s="111"/>
      <c r="P345" s="113"/>
      <c r="Q345" s="35" t="s">
        <v>58</v>
      </c>
      <c r="R345" s="67" t="s">
        <v>141</v>
      </c>
      <c r="S345" s="36"/>
      <c r="T345" s="36"/>
    </row>
    <row r="346" spans="2:20" ht="62.25">
      <c r="B346" s="114"/>
      <c r="C346" s="114"/>
      <c r="D346" s="115"/>
      <c r="E346" s="112"/>
      <c r="F346" s="112"/>
      <c r="G346" s="114"/>
      <c r="H346" s="29" t="s">
        <v>59</v>
      </c>
      <c r="I346" s="30" t="str">
        <f>"[audio][C:\Tools\Vivi_TTS\8ME_OM\" &amp;S346 &amp; "]"</f>
        <v>[audio][C:\Tools\Vivi_TTS\8ME_OM\]</v>
      </c>
      <c r="J346" s="31" t="str">
        <f>"[New][EN][Exists][80]"&amp;"["&amp;LOWER(SUBSTITUTE(SUBSTITUTE(SUBSTITUTE(SUBSTITUTE(SUBSTITUTE(SUBSTITUTE(SUBSTITUTE(SUBSTITUTE(T346,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46" s="30" t="s">
        <v>60</v>
      </c>
      <c r="L346" s="32" t="s">
        <v>61</v>
      </c>
      <c r="M346" s="37" t="s">
        <v>62</v>
      </c>
      <c r="N346" s="34"/>
      <c r="O346" s="112"/>
      <c r="P346" s="113"/>
      <c r="Q346" s="35" t="str">
        <f t="shared" ref="Q346" si="332">R346</f>
        <v>Sau khi nhấn và giữ lẫy mở chìa khóa cơ, cần thực hiện thao tác gì tiếp theo?</v>
      </c>
      <c r="R346" s="67" t="s">
        <v>253</v>
      </c>
      <c r="S346" s="50"/>
      <c r="T346" s="48" t="s">
        <v>251</v>
      </c>
    </row>
    <row r="347" spans="2:20" ht="45.75">
      <c r="B347" s="114" t="str">
        <f>"VF8-"&amp;O347&amp;"-"&amp;P347</f>
        <v>VF8-Dongmo&amp;khoangchua-0112</v>
      </c>
      <c r="C347" s="114" t="str">
        <f>"["&amp;B347&amp;"] Verify Vivi: "&amp;Q349</f>
        <v>[VF8-Dongmo&amp;khoangchua-0112] Verify Vivi: Vì sao không nên tự ý tháo chìa khóa cơ khi không sử dụng?</v>
      </c>
      <c r="D347" s="115"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'Vì sao không nên tự ý tháo chìa khóa cơ khi không sử dụng?'
- Step 4: Listen Vivi respond
</v>
      </c>
      <c r="F347" s="110" t="str">
        <f t="shared" ref="F347" si="333">"
Expectations:
1. Vivi wake up
2. "&amp;Q349&amp;"
3. Vivi respond
"</f>
        <v xml:space="preserve">
Expectations:
1. Vivi wake up
2. Vì sao không nên tự ý tháo chìa khóa cơ khi không sử dụng?
3. Vivi respond
</v>
      </c>
      <c r="G347" s="114" t="s">
        <v>8</v>
      </c>
      <c r="H347" s="29" t="s">
        <v>50</v>
      </c>
      <c r="I347" s="30" t="str">
        <f>"[EN]["&amp;LOWER(SUBSTITUTE(SUBSTITUTE(SUBSTITUTE(SUBSTITUTE(SUBSTITUTE(SUBSTITUTE(SUBSTITUTE(SUBSTITUTE(Q347, CHAR(34),""), "[", ""), "]", ""), ".", ""), ",", ""), "/", ""), "\", ""), "-", ""))&amp;"]"</f>
        <v>[EN][hey vinfast]</v>
      </c>
      <c r="J347" s="31"/>
      <c r="K347" s="30" t="s">
        <v>51</v>
      </c>
      <c r="L347" s="32" t="s">
        <v>52</v>
      </c>
      <c r="M347" s="33"/>
      <c r="N347" s="34"/>
      <c r="O347" s="110" t="s">
        <v>138</v>
      </c>
      <c r="P347" s="113" t="str">
        <f>IF(COUNTA(P$13:$P346)&gt;999,COUNTA(P$13:$P346),IF(COUNTA(P$13:$P346)&gt;99,"0"&amp;COUNTA(P$13:$P346),IF(COUNTA(P$13:$P346)&gt;9,"00"&amp;COUNTA(P$13:$P346),"000"&amp;COUNTA(P$13:$P346))))</f>
        <v>0112</v>
      </c>
      <c r="Q347" s="35" t="s">
        <v>54</v>
      </c>
      <c r="R347" s="67" t="s">
        <v>141</v>
      </c>
      <c r="S347" s="36"/>
      <c r="T347" s="36"/>
    </row>
    <row r="348" spans="2:20" ht="45.75">
      <c r="B348" s="114"/>
      <c r="C348" s="114"/>
      <c r="D348" s="115"/>
      <c r="E348" s="111"/>
      <c r="F348" s="111"/>
      <c r="G348" s="114"/>
      <c r="H348" s="29" t="s">
        <v>55</v>
      </c>
      <c r="I348" s="30" t="str">
        <f t="shared" ref="I348" si="334">"[VN]["&amp;LOWER(SUBSTITUTE(SUBSTITUTE(SUBSTITUTE(SUBSTITUTE(SUBSTITUTE(SUBSTITUTE(SUBSTITUTE(SUBSTITUTE(Q348, CHAR(34),""), "[", ""), "]", ""), ".", ""), ",", ""), "/", ""), "\", ""), "-", ""))&amp;"]"</f>
        <v>[VN][tạm biệt]</v>
      </c>
      <c r="J348" s="31"/>
      <c r="K348" s="30" t="s">
        <v>56</v>
      </c>
      <c r="L348" s="32" t="s">
        <v>57</v>
      </c>
      <c r="M348" s="32"/>
      <c r="N348" s="34"/>
      <c r="O348" s="111"/>
      <c r="P348" s="113"/>
      <c r="Q348" s="35" t="s">
        <v>58</v>
      </c>
      <c r="R348" s="67" t="s">
        <v>141</v>
      </c>
      <c r="S348" s="36"/>
      <c r="T348" s="36"/>
    </row>
    <row r="349" spans="2:20" ht="62.25">
      <c r="B349" s="114"/>
      <c r="C349" s="114"/>
      <c r="D349" s="115"/>
      <c r="E349" s="112"/>
      <c r="F349" s="112"/>
      <c r="G349" s="114"/>
      <c r="H349" s="29" t="s">
        <v>59</v>
      </c>
      <c r="I349" s="30" t="str">
        <f>"[audio][C:\Tools\Vivi_TTS\8ME_OM\" &amp;S349 &amp; "]"</f>
        <v>[audio][C:\Tools\Vivi_TTS\8ME_OM\]</v>
      </c>
      <c r="J349" s="31" t="str">
        <f>"[New][EN][Exists][80]"&amp;"["&amp;LOWER(SUBSTITUTE(SUBSTITUTE(SUBSTITUTE(SUBSTITUTE(SUBSTITUTE(SUBSTITUTE(SUBSTITUTE(SUBSTITUTE(T349,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49" s="30" t="s">
        <v>60</v>
      </c>
      <c r="L349" s="32" t="s">
        <v>61</v>
      </c>
      <c r="M349" s="37" t="s">
        <v>62</v>
      </c>
      <c r="N349" s="34"/>
      <c r="O349" s="112"/>
      <c r="P349" s="113"/>
      <c r="Q349" s="35" t="str">
        <f t="shared" ref="Q349" si="335">R349</f>
        <v>Vì sao không nên tự ý tháo chìa khóa cơ khi không sử dụng?</v>
      </c>
      <c r="R349" s="67" t="s">
        <v>185</v>
      </c>
      <c r="S349" s="51"/>
      <c r="T349" s="48" t="s">
        <v>251</v>
      </c>
    </row>
    <row r="350" spans="2:20" ht="45.75">
      <c r="B350" s="114" t="str">
        <f>"VF8-"&amp;O350&amp;"-"&amp;P350</f>
        <v>VF8-Dongmo&amp;khoangchua-0113</v>
      </c>
      <c r="C350" s="114" t="str">
        <f>"["&amp;B350&amp;"] Verify Vivi: "&amp;Q352</f>
        <v>[VF8-Dongmo&amp;khoangchua-0113] Verify Vivi: Bước đầu tiên để mở khóa cửa bằng chìa khóa cơ là gì?</v>
      </c>
      <c r="D350" s="115"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'Bước đầu tiên để mở khóa cửa bằng chìa khóa cơ là gì?'
- Step 4: Listen Vivi respond
</v>
      </c>
      <c r="F350" s="110" t="str">
        <f t="shared" ref="F350" si="336">"
Expectations:
1. Vivi wake up
2. "&amp;Q352&amp;"
3. Vivi respond
"</f>
        <v xml:space="preserve">
Expectations:
1. Vivi wake up
2. Bước đầu tiên để mở khóa cửa bằng chìa khóa cơ là gì?
3. Vivi respond
</v>
      </c>
      <c r="G350" s="114" t="s">
        <v>8</v>
      </c>
      <c r="H350" s="29" t="s">
        <v>50</v>
      </c>
      <c r="I350" s="30" t="str">
        <f>"[EN]["&amp;LOWER(SUBSTITUTE(SUBSTITUTE(SUBSTITUTE(SUBSTITUTE(SUBSTITUTE(SUBSTITUTE(SUBSTITUTE(SUBSTITUTE(Q350, CHAR(34),""), "[", ""), "]", ""), ".", ""), ",", ""), "/", ""), "\", ""), "-", ""))&amp;"]"</f>
        <v>[EN][hey vinfast]</v>
      </c>
      <c r="J350" s="31"/>
      <c r="K350" s="30" t="s">
        <v>51</v>
      </c>
      <c r="L350" s="32" t="s">
        <v>52</v>
      </c>
      <c r="M350" s="33"/>
      <c r="N350" s="34"/>
      <c r="O350" s="110" t="s">
        <v>138</v>
      </c>
      <c r="P350" s="113" t="str">
        <f>IF(COUNTA(P$13:$P349)&gt;999,COUNTA(P$13:$P349),IF(COUNTA(P$13:$P349)&gt;99,"0"&amp;COUNTA(P$13:$P349),IF(COUNTA(P$13:$P349)&gt;9,"00"&amp;COUNTA(P$13:$P349),"000"&amp;COUNTA(P$13:$P349))))</f>
        <v>0113</v>
      </c>
      <c r="Q350" s="35" t="s">
        <v>54</v>
      </c>
      <c r="R350" s="67" t="s">
        <v>141</v>
      </c>
      <c r="S350" s="52"/>
      <c r="T350" s="36"/>
    </row>
    <row r="351" spans="2:20" ht="45.75">
      <c r="B351" s="114"/>
      <c r="C351" s="114"/>
      <c r="D351" s="115"/>
      <c r="E351" s="111"/>
      <c r="F351" s="111"/>
      <c r="G351" s="114"/>
      <c r="H351" s="29" t="s">
        <v>55</v>
      </c>
      <c r="I351" s="30" t="str">
        <f t="shared" ref="I351" si="337">"[VN]["&amp;LOWER(SUBSTITUTE(SUBSTITUTE(SUBSTITUTE(SUBSTITUTE(SUBSTITUTE(SUBSTITUTE(SUBSTITUTE(SUBSTITUTE(Q351, CHAR(34),""), "[", ""), "]", ""), ".", ""), ",", ""), "/", ""), "\", ""), "-", ""))&amp;"]"</f>
        <v>[VN][tạm biệt]</v>
      </c>
      <c r="J351" s="31"/>
      <c r="K351" s="30" t="s">
        <v>56</v>
      </c>
      <c r="L351" s="32" t="s">
        <v>57</v>
      </c>
      <c r="M351" s="32"/>
      <c r="N351" s="34"/>
      <c r="O351" s="111"/>
      <c r="P351" s="113"/>
      <c r="Q351" s="35" t="s">
        <v>58</v>
      </c>
      <c r="R351" s="67" t="s">
        <v>141</v>
      </c>
      <c r="S351" s="52"/>
      <c r="T351" s="36"/>
    </row>
    <row r="352" spans="2:20" ht="62.25">
      <c r="B352" s="114"/>
      <c r="C352" s="114"/>
      <c r="D352" s="115"/>
      <c r="E352" s="112"/>
      <c r="F352" s="112"/>
      <c r="G352" s="114"/>
      <c r="H352" s="29" t="s">
        <v>59</v>
      </c>
      <c r="I352" s="30" t="str">
        <f>"[audio][C:\Tools\Vivi_TTS\8ME_OM\" &amp;S352 &amp; "]"</f>
        <v>[audio][C:\Tools\Vivi_TTS\8ME_OM\]</v>
      </c>
      <c r="J352" s="31" t="str">
        <f>"[New][EN][Exists][80]"&amp;"["&amp;LOWER(SUBSTITUTE(SUBSTITUTE(SUBSTITUTE(SUBSTITUTE(SUBSTITUTE(SUBSTITUTE(SUBSTITUTE(SUBSTITUTE(T352,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52" s="30" t="s">
        <v>60</v>
      </c>
      <c r="L352" s="32" t="s">
        <v>61</v>
      </c>
      <c r="M352" s="37" t="s">
        <v>62</v>
      </c>
      <c r="N352" s="34"/>
      <c r="O352" s="112"/>
      <c r="P352" s="113"/>
      <c r="Q352" s="35" t="str">
        <f t="shared" ref="Q352" si="338">R352</f>
        <v>Bước đầu tiên để mở khóa cửa bằng chìa khóa cơ là gì?</v>
      </c>
      <c r="R352" s="67" t="s">
        <v>254</v>
      </c>
      <c r="S352" s="51"/>
      <c r="T352" s="48" t="s">
        <v>251</v>
      </c>
    </row>
    <row r="353" spans="2:20" ht="45.75">
      <c r="B353" s="114" t="str">
        <f>"VF8-"&amp;O353&amp;"-"&amp;P353</f>
        <v>VF8-Dongmo&amp;khoangchua-0114</v>
      </c>
      <c r="C353" s="114" t="str">
        <f>"["&amp;B353&amp;"] Verify Vivi: "&amp;Q355</f>
        <v>[VF8-Dongmo&amp;khoangchua-0114] Verify Vivi: Chìa khóa cơ được cắm vào vị trí nào khi mở khóa cửa xe?</v>
      </c>
      <c r="D353" s="115"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'Chìa khóa cơ được cắm vào vị trí nào khi mở khóa cửa xe?'
- Step 4: Listen Vivi respond
</v>
      </c>
      <c r="F353" s="110" t="str">
        <f t="shared" ref="F353" si="339">"
Expectations:
1. Vivi wake up
2. "&amp;Q355&amp;"
3. Vivi respond
"</f>
        <v xml:space="preserve">
Expectations:
1. Vivi wake up
2. Chìa khóa cơ được cắm vào vị trí nào khi mở khóa cửa xe?
3. Vivi respond
</v>
      </c>
      <c r="G353" s="114" t="s">
        <v>8</v>
      </c>
      <c r="H353" s="29" t="s">
        <v>50</v>
      </c>
      <c r="I353" s="30" t="str">
        <f>"[EN]["&amp;LOWER(SUBSTITUTE(SUBSTITUTE(SUBSTITUTE(SUBSTITUTE(SUBSTITUTE(SUBSTITUTE(SUBSTITUTE(SUBSTITUTE(Q353, CHAR(34),""), "[", ""), "]", ""), ".", ""), ",", ""), "/", ""), "\", ""), "-", ""))&amp;"]"</f>
        <v>[EN][hey vinfast]</v>
      </c>
      <c r="J353" s="31"/>
      <c r="K353" s="30" t="s">
        <v>51</v>
      </c>
      <c r="L353" s="32" t="s">
        <v>52</v>
      </c>
      <c r="M353" s="33"/>
      <c r="N353" s="34"/>
      <c r="O353" s="110" t="s">
        <v>138</v>
      </c>
      <c r="P353" s="113" t="str">
        <f>IF(COUNTA(P$13:$P352)&gt;999,COUNTA(P$13:$P352),IF(COUNTA(P$13:$P352)&gt;99,"0"&amp;COUNTA(P$13:$P352),IF(COUNTA(P$13:$P352)&gt;9,"00"&amp;COUNTA(P$13:$P352),"000"&amp;COUNTA(P$13:$P352))))</f>
        <v>0114</v>
      </c>
      <c r="Q353" s="35" t="s">
        <v>54</v>
      </c>
      <c r="R353" s="67" t="s">
        <v>141</v>
      </c>
      <c r="S353" s="52"/>
      <c r="T353" s="36"/>
    </row>
    <row r="354" spans="2:20" ht="45.75">
      <c r="B354" s="114"/>
      <c r="C354" s="114"/>
      <c r="D354" s="115"/>
      <c r="E354" s="111"/>
      <c r="F354" s="111"/>
      <c r="G354" s="114"/>
      <c r="H354" s="29" t="s">
        <v>55</v>
      </c>
      <c r="I354" s="30" t="str">
        <f t="shared" ref="I354" si="340">"[VN]["&amp;LOWER(SUBSTITUTE(SUBSTITUTE(SUBSTITUTE(SUBSTITUTE(SUBSTITUTE(SUBSTITUTE(SUBSTITUTE(SUBSTITUTE(Q354, CHAR(34),""), "[", ""), "]", ""), ".", ""), ",", ""), "/", ""), "\", ""), "-", ""))&amp;"]"</f>
        <v>[VN][tạm biệt]</v>
      </c>
      <c r="J354" s="31"/>
      <c r="K354" s="30" t="s">
        <v>56</v>
      </c>
      <c r="L354" s="32" t="s">
        <v>57</v>
      </c>
      <c r="M354" s="32"/>
      <c r="N354" s="34"/>
      <c r="O354" s="111"/>
      <c r="P354" s="113"/>
      <c r="Q354" s="35" t="s">
        <v>58</v>
      </c>
      <c r="R354" s="67" t="s">
        <v>141</v>
      </c>
      <c r="S354" s="52"/>
      <c r="T354" s="36"/>
    </row>
    <row r="355" spans="2:20" ht="62.25">
      <c r="B355" s="114"/>
      <c r="C355" s="114"/>
      <c r="D355" s="115"/>
      <c r="E355" s="112"/>
      <c r="F355" s="112"/>
      <c r="G355" s="114"/>
      <c r="H355" s="29" t="s">
        <v>59</v>
      </c>
      <c r="I355" s="30" t="str">
        <f>"[audio][C:\Tools\Vivi_TTS\8ME_OM\" &amp;S355 &amp; "]"</f>
        <v>[audio][C:\Tools\Vivi_TTS\8ME_OM\]</v>
      </c>
      <c r="J355" s="31" t="str">
        <f>"[New][EN][Exists][80]"&amp;"["&amp;LOWER(SUBSTITUTE(SUBSTITUTE(SUBSTITUTE(SUBSTITUTE(SUBSTITUTE(SUBSTITUTE(SUBSTITUTE(SUBSTITUTE(T355,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55" s="30" t="s">
        <v>60</v>
      </c>
      <c r="L355" s="32" t="s">
        <v>61</v>
      </c>
      <c r="M355" s="37" t="s">
        <v>62</v>
      </c>
      <c r="N355" s="34"/>
      <c r="O355" s="112"/>
      <c r="P355" s="113"/>
      <c r="Q355" s="35" t="str">
        <f t="shared" ref="Q355" si="341">R355</f>
        <v>Chìa khóa cơ được cắm vào vị trí nào khi mở khóa cửa xe?</v>
      </c>
      <c r="R355" s="67" t="s">
        <v>255</v>
      </c>
      <c r="S355" s="51"/>
      <c r="T355" s="48" t="s">
        <v>251</v>
      </c>
    </row>
    <row r="356" spans="2:20" ht="45.75">
      <c r="B356" s="114" t="str">
        <f>"VF8-"&amp;O356&amp;"-"&amp;P356</f>
        <v>VF8-Dongmo&amp;khoangchua-0115</v>
      </c>
      <c r="C356" s="114" t="str">
        <f>"["&amp;B356&amp;"] Verify Vivi: "&amp;Q358</f>
        <v>[VF8-Dongmo&amp;khoangchua-0115] Verify Vivi: Cần xoay chìa khóa cơ theo hướng nào để mở khóa cửa?</v>
      </c>
      <c r="D356" s="115"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'Cần xoay chìa khóa cơ theo hướng nào để mở khóa cửa?'
- Step 4: Listen Vivi respond
</v>
      </c>
      <c r="F356" s="110" t="str">
        <f t="shared" ref="F356" si="342">"
Expectations:
1. Vivi wake up
2. "&amp;Q358&amp;"
3. Vivi respond
"</f>
        <v xml:space="preserve">
Expectations:
1. Vivi wake up
2. Cần xoay chìa khóa cơ theo hướng nào để mở khóa cửa?
3. Vivi respond
</v>
      </c>
      <c r="G356" s="114" t="s">
        <v>8</v>
      </c>
      <c r="H356" s="29" t="s">
        <v>50</v>
      </c>
      <c r="I356" s="30" t="str">
        <f>"[EN]["&amp;LOWER(SUBSTITUTE(SUBSTITUTE(SUBSTITUTE(SUBSTITUTE(SUBSTITUTE(SUBSTITUTE(SUBSTITUTE(SUBSTITUTE(Q356, CHAR(34),""), "[", ""), "]", ""), ".", ""), ",", ""), "/", ""), "\", ""), "-", ""))&amp;"]"</f>
        <v>[EN][hey vinfast]</v>
      </c>
      <c r="J356" s="31"/>
      <c r="K356" s="30" t="s">
        <v>51</v>
      </c>
      <c r="L356" s="32" t="s">
        <v>52</v>
      </c>
      <c r="M356" s="33"/>
      <c r="N356" s="34"/>
      <c r="O356" s="110" t="s">
        <v>138</v>
      </c>
      <c r="P356" s="113" t="str">
        <f>IF(COUNTA(P$13:$P355)&gt;999,COUNTA(P$13:$P355),IF(COUNTA(P$13:$P355)&gt;99,"0"&amp;COUNTA(P$13:$P355),IF(COUNTA(P$13:$P355)&gt;9,"00"&amp;COUNTA(P$13:$P355),"000"&amp;COUNTA(P$13:$P355))))</f>
        <v>0115</v>
      </c>
      <c r="Q356" s="35" t="s">
        <v>54</v>
      </c>
      <c r="R356" s="67" t="s">
        <v>141</v>
      </c>
      <c r="S356" s="52"/>
      <c r="T356" s="36"/>
    </row>
    <row r="357" spans="2:20" ht="45.75">
      <c r="B357" s="114"/>
      <c r="C357" s="114"/>
      <c r="D357" s="115"/>
      <c r="E357" s="111"/>
      <c r="F357" s="111"/>
      <c r="G357" s="114"/>
      <c r="H357" s="29" t="s">
        <v>55</v>
      </c>
      <c r="I357" s="30" t="str">
        <f t="shared" ref="I357" si="343">"[VN]["&amp;LOWER(SUBSTITUTE(SUBSTITUTE(SUBSTITUTE(SUBSTITUTE(SUBSTITUTE(SUBSTITUTE(SUBSTITUTE(SUBSTITUTE(Q357, CHAR(34),""), "[", ""), "]", ""), ".", ""), ",", ""), "/", ""), "\", ""), "-", ""))&amp;"]"</f>
        <v>[VN][tạm biệt]</v>
      </c>
      <c r="J357" s="31"/>
      <c r="K357" s="30" t="s">
        <v>56</v>
      </c>
      <c r="L357" s="32" t="s">
        <v>57</v>
      </c>
      <c r="M357" s="32"/>
      <c r="N357" s="34"/>
      <c r="O357" s="111"/>
      <c r="P357" s="113"/>
      <c r="Q357" s="35" t="s">
        <v>58</v>
      </c>
      <c r="R357" s="67" t="s">
        <v>141</v>
      </c>
      <c r="S357" s="52"/>
      <c r="T357" s="36"/>
    </row>
    <row r="358" spans="2:20" ht="62.25">
      <c r="B358" s="114"/>
      <c r="C358" s="114"/>
      <c r="D358" s="115"/>
      <c r="E358" s="112"/>
      <c r="F358" s="112"/>
      <c r="G358" s="114"/>
      <c r="H358" s="29" t="s">
        <v>59</v>
      </c>
      <c r="I358" s="30" t="str">
        <f>"[audio][C:\Tools\Vivi_TTS\8ME_OM\" &amp;S358 &amp; "]"</f>
        <v>[audio][C:\Tools\Vivi_TTS\8ME_OM\]</v>
      </c>
      <c r="J358" s="31" t="str">
        <f>"[New][EN][Exists][80]"&amp;"["&amp;LOWER(SUBSTITUTE(SUBSTITUTE(SUBSTITUTE(SUBSTITUTE(SUBSTITUTE(SUBSTITUTE(SUBSTITUTE(SUBSTITUTE(T358,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58" s="30" t="s">
        <v>60</v>
      </c>
      <c r="L358" s="32" t="s">
        <v>61</v>
      </c>
      <c r="M358" s="37" t="s">
        <v>62</v>
      </c>
      <c r="N358" s="34"/>
      <c r="O358" s="112"/>
      <c r="P358" s="113"/>
      <c r="Q358" s="35" t="str">
        <f t="shared" ref="Q358" si="344">R358</f>
        <v>Cần xoay chìa khóa cơ theo hướng nào để mở khóa cửa?</v>
      </c>
      <c r="R358" s="67" t="s">
        <v>256</v>
      </c>
      <c r="S358" s="51"/>
      <c r="T358" s="48" t="s">
        <v>251</v>
      </c>
    </row>
    <row r="359" spans="2:20" ht="45.75">
      <c r="B359" s="114" t="str">
        <f>"VF8-"&amp;O359&amp;"-"&amp;P359</f>
        <v>VF8-Dongmo&amp;khoangchua-0116</v>
      </c>
      <c r="C359" s="114" t="str">
        <f>"["&amp;B359&amp;"] Verify Vivi: "&amp;Q361</f>
        <v>[VF8-Dongmo&amp;khoangchua-0116] Verify Vivi: Sau khi mở khóa cửa bằng chìa khóa cơ, cần làm gì với chìa khóa trước khi mở cửa?</v>
      </c>
      <c r="D359" s="115"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'Sau khi mở khóa cửa bằng chìa khóa cơ, cần làm gì với chìa khóa trước khi mở cửa?'
- Step 4: Listen Vivi respond
</v>
      </c>
      <c r="F359" s="110" t="str">
        <f t="shared" ref="F359" si="345">"
Expectations:
1. Vivi wake up
2. "&amp;Q361&amp;"
3. Vivi respond
"</f>
        <v xml:space="preserve">
Expectations:
1. Vivi wake up
2. Sau khi mở khóa cửa bằng chìa khóa cơ, cần làm gì với chìa khóa trước khi mở cửa?
3. Vivi respond
</v>
      </c>
      <c r="G359" s="114" t="s">
        <v>8</v>
      </c>
      <c r="H359" s="29" t="s">
        <v>50</v>
      </c>
      <c r="I359" s="30" t="str">
        <f>"[EN]["&amp;LOWER(SUBSTITUTE(SUBSTITUTE(SUBSTITUTE(SUBSTITUTE(SUBSTITUTE(SUBSTITUTE(SUBSTITUTE(SUBSTITUTE(Q359, CHAR(34),""), "[", ""), "]", ""), ".", ""), ",", ""), "/", ""), "\", ""), "-", ""))&amp;"]"</f>
        <v>[EN][hey vinfast]</v>
      </c>
      <c r="J359" s="31"/>
      <c r="K359" s="30" t="s">
        <v>51</v>
      </c>
      <c r="L359" s="32" t="s">
        <v>52</v>
      </c>
      <c r="M359" s="33"/>
      <c r="N359" s="34"/>
      <c r="O359" s="110" t="s">
        <v>138</v>
      </c>
      <c r="P359" s="113" t="str">
        <f>IF(COUNTA(P$13:$P358)&gt;999,COUNTA(P$13:$P358),IF(COUNTA(P$13:$P358)&gt;99,"0"&amp;COUNTA(P$13:$P358),IF(COUNTA(P$13:$P358)&gt;9,"00"&amp;COUNTA(P$13:$P358),"000"&amp;COUNTA(P$13:$P358))))</f>
        <v>0116</v>
      </c>
      <c r="Q359" s="35" t="s">
        <v>54</v>
      </c>
      <c r="R359" s="67" t="s">
        <v>141</v>
      </c>
      <c r="S359" s="52"/>
      <c r="T359" s="36"/>
    </row>
    <row r="360" spans="2:20" ht="45.75">
      <c r="B360" s="114"/>
      <c r="C360" s="114"/>
      <c r="D360" s="115"/>
      <c r="E360" s="111"/>
      <c r="F360" s="111"/>
      <c r="G360" s="114"/>
      <c r="H360" s="29" t="s">
        <v>55</v>
      </c>
      <c r="I360" s="30" t="str">
        <f t="shared" ref="I360" si="346">"[VN]["&amp;LOWER(SUBSTITUTE(SUBSTITUTE(SUBSTITUTE(SUBSTITUTE(SUBSTITUTE(SUBSTITUTE(SUBSTITUTE(SUBSTITUTE(Q360, CHAR(34),""), "[", ""), "]", ""), ".", ""), ",", ""), "/", ""), "\", ""), "-", ""))&amp;"]"</f>
        <v>[VN][tạm biệt]</v>
      </c>
      <c r="J360" s="31"/>
      <c r="K360" s="30" t="s">
        <v>56</v>
      </c>
      <c r="L360" s="32" t="s">
        <v>57</v>
      </c>
      <c r="M360" s="32"/>
      <c r="N360" s="34"/>
      <c r="O360" s="111"/>
      <c r="P360" s="113"/>
      <c r="Q360" s="35" t="s">
        <v>58</v>
      </c>
      <c r="R360" s="67" t="s">
        <v>141</v>
      </c>
      <c r="S360" s="52"/>
      <c r="T360" s="36"/>
    </row>
    <row r="361" spans="2:20" ht="62.25">
      <c r="B361" s="114"/>
      <c r="C361" s="114"/>
      <c r="D361" s="115"/>
      <c r="E361" s="112"/>
      <c r="F361" s="112"/>
      <c r="G361" s="114"/>
      <c r="H361" s="29" t="s">
        <v>59</v>
      </c>
      <c r="I361" s="30" t="str">
        <f>"[audio][C:\Tools\Vivi_TTS\8ME_OM\" &amp;S361 &amp; "]"</f>
        <v>[audio][C:\Tools\Vivi_TTS\8ME_OM\]</v>
      </c>
      <c r="J361" s="31" t="str">
        <f>"[New][EN][Exists][80]"&amp;"["&amp;LOWER(SUBSTITUTE(SUBSTITUTE(SUBSTITUTE(SUBSTITUTE(SUBSTITUTE(SUBSTITUTE(SUBSTITUTE(SUBSTITUTE(T361,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61" s="30" t="s">
        <v>60</v>
      </c>
      <c r="L361" s="32" t="s">
        <v>61</v>
      </c>
      <c r="M361" s="37" t="s">
        <v>62</v>
      </c>
      <c r="N361" s="34"/>
      <c r="O361" s="112"/>
      <c r="P361" s="113"/>
      <c r="Q361" s="35" t="str">
        <f t="shared" ref="Q361" si="347">R361</f>
        <v>Sau khi mở khóa cửa bằng chìa khóa cơ, cần làm gì với chìa khóa trước khi mở cửa?</v>
      </c>
      <c r="R361" s="67" t="s">
        <v>257</v>
      </c>
      <c r="S361" s="51"/>
      <c r="T361" s="48" t="s">
        <v>251</v>
      </c>
    </row>
    <row r="362" spans="2:20" ht="45.75">
      <c r="B362" s="114" t="str">
        <f>"VF8-"&amp;O362&amp;"-"&amp;P362</f>
        <v>VF8-Dongmo&amp;khoangchua-0117</v>
      </c>
      <c r="C362" s="114" t="str">
        <f>"["&amp;B362&amp;"] Verify Vivi: "&amp;Q364</f>
        <v>[VF8-Dongmo&amp;khoangchua-0117] Verify Vivi: Trong trường hợp ắc quy 12 V bị hết điện, nên dùng chìa khóa cơ để mở khóa cửa nào?</v>
      </c>
      <c r="D362" s="115"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'Trong trường hợp ắc quy 12 V bị hết điện, nên dùng chìa khóa cơ để mở khóa cửa nào?'
- Step 4: Listen Vivi respond
</v>
      </c>
      <c r="F362" s="110" t="str">
        <f t="shared" ref="F362" si="348">"
Expectations:
1. Vivi wake up
2. "&amp;Q364&amp;"
3. Vivi respond
"</f>
        <v xml:space="preserve">
Expectations:
1. Vivi wake up
2. Trong trường hợp ắc quy 12 V bị hết điện, nên dùng chìa khóa cơ để mở khóa cửa nào?
3. Vivi respond
</v>
      </c>
      <c r="G362" s="114" t="s">
        <v>8</v>
      </c>
      <c r="H362" s="29" t="s">
        <v>50</v>
      </c>
      <c r="I362" s="30" t="str">
        <f>"[EN]["&amp;LOWER(SUBSTITUTE(SUBSTITUTE(SUBSTITUTE(SUBSTITUTE(SUBSTITUTE(SUBSTITUTE(SUBSTITUTE(SUBSTITUTE(Q362, CHAR(34),""), "[", ""), "]", ""), ".", ""), ",", ""), "/", ""), "\", ""), "-", ""))&amp;"]"</f>
        <v>[EN][hey vinfast]</v>
      </c>
      <c r="J362" s="31"/>
      <c r="K362" s="30" t="s">
        <v>51</v>
      </c>
      <c r="L362" s="32" t="s">
        <v>52</v>
      </c>
      <c r="M362" s="33"/>
      <c r="N362" s="34"/>
      <c r="O362" s="110" t="s">
        <v>138</v>
      </c>
      <c r="P362" s="113" t="str">
        <f>IF(COUNTA(P$13:$P361)&gt;999,COUNTA(P$13:$P361),IF(COUNTA(P$13:$P361)&gt;99,"0"&amp;COUNTA(P$13:$P361),IF(COUNTA(P$13:$P361)&gt;9,"00"&amp;COUNTA(P$13:$P361),"000"&amp;COUNTA(P$13:$P361))))</f>
        <v>0117</v>
      </c>
      <c r="Q362" s="35" t="s">
        <v>54</v>
      </c>
      <c r="R362" s="67" t="s">
        <v>141</v>
      </c>
      <c r="S362" s="52"/>
      <c r="T362" s="36"/>
    </row>
    <row r="363" spans="2:20" ht="45.75">
      <c r="B363" s="114"/>
      <c r="C363" s="114"/>
      <c r="D363" s="115"/>
      <c r="E363" s="111"/>
      <c r="F363" s="111"/>
      <c r="G363" s="114"/>
      <c r="H363" s="29" t="s">
        <v>55</v>
      </c>
      <c r="I363" s="30" t="str">
        <f t="shared" ref="I363" si="349">"[VN]["&amp;LOWER(SUBSTITUTE(SUBSTITUTE(SUBSTITUTE(SUBSTITUTE(SUBSTITUTE(SUBSTITUTE(SUBSTITUTE(SUBSTITUTE(Q363, CHAR(34),""), "[", ""), "]", ""), ".", ""), ",", ""), "/", ""), "\", ""), "-", ""))&amp;"]"</f>
        <v>[VN][tạm biệt]</v>
      </c>
      <c r="J363" s="31"/>
      <c r="K363" s="30" t="s">
        <v>56</v>
      </c>
      <c r="L363" s="32" t="s">
        <v>57</v>
      </c>
      <c r="M363" s="32"/>
      <c r="N363" s="34"/>
      <c r="O363" s="111"/>
      <c r="P363" s="113"/>
      <c r="Q363" s="35" t="s">
        <v>58</v>
      </c>
      <c r="R363" s="67" t="s">
        <v>141</v>
      </c>
      <c r="S363" s="52"/>
      <c r="T363" s="36"/>
    </row>
    <row r="364" spans="2:20" ht="62.25">
      <c r="B364" s="114"/>
      <c r="C364" s="114"/>
      <c r="D364" s="115"/>
      <c r="E364" s="112"/>
      <c r="F364" s="112"/>
      <c r="G364" s="114"/>
      <c r="H364" s="29" t="s">
        <v>59</v>
      </c>
      <c r="I364" s="30" t="str">
        <f>"[audio][C:\Tools\Vivi_TTS\8ME_OM\" &amp;S364 &amp; "]"</f>
        <v>[audio][C:\Tools\Vivi_TTS\8ME_OM\]</v>
      </c>
      <c r="J364" s="31" t="str">
        <f>"[New][EN][Exists][80]"&amp;"["&amp;LOWER(SUBSTITUTE(SUBSTITUTE(SUBSTITUTE(SUBSTITUTE(SUBSTITUTE(SUBSTITUTE(SUBSTITUTE(SUBSTITUTE(T364,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64" s="30" t="s">
        <v>60</v>
      </c>
      <c r="L364" s="32" t="s">
        <v>61</v>
      </c>
      <c r="M364" s="37" t="s">
        <v>62</v>
      </c>
      <c r="N364" s="34"/>
      <c r="O364" s="112"/>
      <c r="P364" s="113"/>
      <c r="Q364" s="35" t="str">
        <f t="shared" ref="Q364" si="350">R364</f>
        <v>Trong trường hợp ắc quy 12 V bị hết điện, nên dùng chìa khóa cơ để mở khóa cửa nào?</v>
      </c>
      <c r="R364" s="67" t="s">
        <v>258</v>
      </c>
      <c r="S364" s="51"/>
      <c r="T364" s="48" t="s">
        <v>251</v>
      </c>
    </row>
    <row r="365" spans="2:20" ht="45.75">
      <c r="B365" s="114" t="str">
        <f>"VF8-"&amp;O365&amp;"-"&amp;P365</f>
        <v>VF8-Dongmo&amp;khoangchua-0118</v>
      </c>
      <c r="C365" s="114" t="str">
        <f>"["&amp;B365&amp;"] Verify Vivi: "&amp;Q367</f>
        <v>[VF8-Dongmo&amp;khoangchua-0118] Verify Vivi: Điều gì sẽ xảy ra nếu mở khóa xe bằng chìa khóa cơ khi pin chìa khóa điều khiển từ xa đã hết nhưng hệ thống điện của xe vẫn hoạt động bình thường?</v>
      </c>
      <c r="D365" s="115"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'Điều gì sẽ xảy ra nếu mở khóa xe bằng chìa khóa cơ khi pin chìa khóa điều khiển từ xa đã hết nhưng hệ thống điện của xe vẫn hoạt động bình thường?'
- Step 4: Listen Vivi respond
</v>
      </c>
      <c r="F365" s="110" t="str">
        <f t="shared" ref="F365" si="351">"
Expectations:
1. Vivi wake up
2. "&amp;Q367&amp;"
3. Vivi respond
"</f>
        <v xml:space="preserve">
Expectations:
1. Vivi wake up
2. Điều gì sẽ xảy ra nếu mở khóa xe bằng chìa khóa cơ khi pin chìa khóa điều khiển từ xa đã hết nhưng hệ thống điện của xe vẫn hoạt động bình thường?
3. Vivi respond
</v>
      </c>
      <c r="G365" s="114" t="s">
        <v>8</v>
      </c>
      <c r="H365" s="29" t="s">
        <v>50</v>
      </c>
      <c r="I365" s="30" t="str">
        <f>"[EN]["&amp;LOWER(SUBSTITUTE(SUBSTITUTE(SUBSTITUTE(SUBSTITUTE(SUBSTITUTE(SUBSTITUTE(SUBSTITUTE(SUBSTITUTE(Q365, CHAR(34),""), "[", ""), "]", ""), ".", ""), ",", ""), "/", ""), "\", ""), "-", ""))&amp;"]"</f>
        <v>[EN][hey vinfast]</v>
      </c>
      <c r="J365" s="31"/>
      <c r="K365" s="30" t="s">
        <v>51</v>
      </c>
      <c r="L365" s="32" t="s">
        <v>52</v>
      </c>
      <c r="M365" s="33"/>
      <c r="N365" s="34"/>
      <c r="O365" s="110" t="s">
        <v>138</v>
      </c>
      <c r="P365" s="113" t="str">
        <f>IF(COUNTA(P$13:$P364)&gt;999,COUNTA(P$13:$P364),IF(COUNTA(P$13:$P364)&gt;99,"0"&amp;COUNTA(P$13:$P364),IF(COUNTA(P$13:$P364)&gt;9,"00"&amp;COUNTA(P$13:$P364),"000"&amp;COUNTA(P$13:$P364))))</f>
        <v>0118</v>
      </c>
      <c r="Q365" s="35" t="s">
        <v>54</v>
      </c>
      <c r="R365" s="67" t="s">
        <v>141</v>
      </c>
      <c r="S365" s="52"/>
      <c r="T365" s="36"/>
    </row>
    <row r="366" spans="2:20" ht="45.75">
      <c r="B366" s="114"/>
      <c r="C366" s="114"/>
      <c r="D366" s="115"/>
      <c r="E366" s="111"/>
      <c r="F366" s="111"/>
      <c r="G366" s="114"/>
      <c r="H366" s="29" t="s">
        <v>55</v>
      </c>
      <c r="I366" s="30" t="str">
        <f t="shared" ref="I366" si="352">"[VN]["&amp;LOWER(SUBSTITUTE(SUBSTITUTE(SUBSTITUTE(SUBSTITUTE(SUBSTITUTE(SUBSTITUTE(SUBSTITUTE(SUBSTITUTE(Q366, CHAR(34),""), "[", ""), "]", ""), ".", ""), ",", ""), "/", ""), "\", ""), "-", ""))&amp;"]"</f>
        <v>[VN][tạm biệt]</v>
      </c>
      <c r="J366" s="31"/>
      <c r="K366" s="30" t="s">
        <v>56</v>
      </c>
      <c r="L366" s="32" t="s">
        <v>57</v>
      </c>
      <c r="M366" s="32"/>
      <c r="N366" s="34"/>
      <c r="O366" s="111"/>
      <c r="P366" s="113"/>
      <c r="Q366" s="35" t="s">
        <v>58</v>
      </c>
      <c r="R366" s="67" t="s">
        <v>141</v>
      </c>
      <c r="S366" s="52"/>
      <c r="T366" s="36"/>
    </row>
    <row r="367" spans="2:20" ht="99">
      <c r="B367" s="114"/>
      <c r="C367" s="114"/>
      <c r="D367" s="115"/>
      <c r="E367" s="112"/>
      <c r="F367" s="112"/>
      <c r="G367" s="114"/>
      <c r="H367" s="29" t="s">
        <v>59</v>
      </c>
      <c r="I367" s="30" t="str">
        <f>"[audio][C:\Tools\Vivi_TTS\8ME_OM\" &amp;S367 &amp; "]"</f>
        <v>[audio][C:\Tools\Vivi_TTS\8ME_OM\]</v>
      </c>
      <c r="J367" s="31" t="str">
        <f>"[New][EN][Exists][80]"&amp;"["&amp;LOWER(SUBSTITUTE(SUBSTITUTE(SUBSTITUTE(SUBSTITUTE(SUBSTITUTE(SUBSTITUTE(SUBSTITUTE(SUBSTITUTE(T367,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67" s="30" t="s">
        <v>60</v>
      </c>
      <c r="L367" s="32" t="s">
        <v>61</v>
      </c>
      <c r="M367" s="37" t="s">
        <v>62</v>
      </c>
      <c r="N367" s="34"/>
      <c r="O367" s="112"/>
      <c r="P367" s="113"/>
      <c r="Q367" s="35" t="str">
        <f t="shared" ref="Q367" si="353">R367</f>
        <v>Điều gì sẽ xảy ra nếu mở khóa xe bằng chìa khóa cơ khi pin chìa khóa điều khiển từ xa đã hết nhưng hệ thống điện của xe vẫn hoạt động bình thường?</v>
      </c>
      <c r="R367" s="67" t="s">
        <v>259</v>
      </c>
      <c r="S367" s="51"/>
      <c r="T367" s="48" t="s">
        <v>251</v>
      </c>
    </row>
    <row r="368" spans="2:20" ht="45.75">
      <c r="B368" s="114" t="str">
        <f>"VF8-"&amp;O368&amp;"-"&amp;P368</f>
        <v>VF8-Dongmo&amp;khoangchua-0119</v>
      </c>
      <c r="C368" s="114" t="str">
        <f>"["&amp;B368&amp;"] Verify Vivi: "&amp;Q370</f>
        <v>[VF8-Dongmo&amp;khoangchua-0119] Verify Vivi: Sau khi mở khóa xe bằng chìa khóa cơ trong khi hệ thống báo động chống trộm được kích hoạt, cần làm gì để hủy kích hoạt hệ thống?</v>
      </c>
      <c r="D368" s="115"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'Sau khi mở khóa xe bằng chìa khóa cơ trong khi hệ thống báo động chống trộm được kích hoạt, cần làm gì để hủy kích hoạt hệ thống?'
- Step 4: Listen Vivi respond
</v>
      </c>
      <c r="F368" s="110" t="str">
        <f t="shared" ref="F368" si="354">"
Expectations:
1. Vivi wake up
2. "&amp;Q370&amp;"
3. Vivi respond
"</f>
        <v xml:space="preserve">
Expectations:
1. Vivi wake up
2. Sau khi mở khóa xe bằng chìa khóa cơ trong khi hệ thống báo động chống trộm được kích hoạt, cần làm gì để hủy kích hoạt hệ thống?
3. Vivi respond
</v>
      </c>
      <c r="G368" s="114" t="s">
        <v>8</v>
      </c>
      <c r="H368" s="29" t="s">
        <v>50</v>
      </c>
      <c r="I368" s="30" t="str">
        <f>"[EN]["&amp;LOWER(SUBSTITUTE(SUBSTITUTE(SUBSTITUTE(SUBSTITUTE(SUBSTITUTE(SUBSTITUTE(SUBSTITUTE(SUBSTITUTE(Q368, CHAR(34),""), "[", ""), "]", ""), ".", ""), ",", ""), "/", ""), "\", ""), "-", ""))&amp;"]"</f>
        <v>[EN][hey vinfast]</v>
      </c>
      <c r="J368" s="31"/>
      <c r="K368" s="30" t="s">
        <v>51</v>
      </c>
      <c r="L368" s="32" t="s">
        <v>52</v>
      </c>
      <c r="M368" s="33"/>
      <c r="N368" s="34"/>
      <c r="O368" s="110" t="s">
        <v>138</v>
      </c>
      <c r="P368" s="113" t="str">
        <f>IF(COUNTA(P$13:$P367)&gt;999,COUNTA(P$13:$P367),IF(COUNTA(P$13:$P367)&gt;99,"0"&amp;COUNTA(P$13:$P367),IF(COUNTA(P$13:$P367)&gt;9,"00"&amp;COUNTA(P$13:$P367),"000"&amp;COUNTA(P$13:$P367))))</f>
        <v>0119</v>
      </c>
      <c r="Q368" s="35" t="s">
        <v>54</v>
      </c>
      <c r="R368" s="67" t="s">
        <v>141</v>
      </c>
      <c r="S368" s="52"/>
      <c r="T368" s="36"/>
    </row>
    <row r="369" spans="2:20" ht="45.75">
      <c r="B369" s="114"/>
      <c r="C369" s="114"/>
      <c r="D369" s="115"/>
      <c r="E369" s="111"/>
      <c r="F369" s="111"/>
      <c r="G369" s="114"/>
      <c r="H369" s="29" t="s">
        <v>55</v>
      </c>
      <c r="I369" s="30" t="str">
        <f t="shared" ref="I369" si="355">"[VN]["&amp;LOWER(SUBSTITUTE(SUBSTITUTE(SUBSTITUTE(SUBSTITUTE(SUBSTITUTE(SUBSTITUTE(SUBSTITUTE(SUBSTITUTE(Q369, CHAR(34),""), "[", ""), "]", ""), ".", ""), ",", ""), "/", ""), "\", ""), "-", ""))&amp;"]"</f>
        <v>[VN][tạm biệt]</v>
      </c>
      <c r="J369" s="31"/>
      <c r="K369" s="30" t="s">
        <v>56</v>
      </c>
      <c r="L369" s="32" t="s">
        <v>57</v>
      </c>
      <c r="M369" s="32"/>
      <c r="N369" s="34"/>
      <c r="O369" s="111"/>
      <c r="P369" s="113"/>
      <c r="Q369" s="35" t="s">
        <v>58</v>
      </c>
      <c r="R369" s="67" t="s">
        <v>141</v>
      </c>
      <c r="S369" s="52"/>
      <c r="T369" s="36"/>
    </row>
    <row r="370" spans="2:20" ht="82.5">
      <c r="B370" s="114"/>
      <c r="C370" s="114"/>
      <c r="D370" s="115"/>
      <c r="E370" s="112"/>
      <c r="F370" s="112"/>
      <c r="G370" s="114"/>
      <c r="H370" s="29" t="s">
        <v>59</v>
      </c>
      <c r="I370" s="30" t="str">
        <f>"[audio][C:\Tools\Vivi_TTS\8ME_OM\" &amp;S370 &amp; "]"</f>
        <v>[audio][C:\Tools\Vivi_TTS\8ME_OM\]</v>
      </c>
      <c r="J370" s="31" t="str">
        <f>"[New][EN][Exists][80]"&amp;"["&amp;LOWER(SUBSTITUTE(SUBSTITUTE(SUBSTITUTE(SUBSTITUTE(SUBSTITUTE(SUBSTITUTE(SUBSTITUTE(SUBSTITUTE(T370,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70" s="30" t="s">
        <v>60</v>
      </c>
      <c r="L370" s="32" t="s">
        <v>61</v>
      </c>
      <c r="M370" s="37" t="s">
        <v>62</v>
      </c>
      <c r="N370" s="34"/>
      <c r="O370" s="112"/>
      <c r="P370" s="113"/>
      <c r="Q370" s="35" t="str">
        <f t="shared" ref="Q370" si="356">R370</f>
        <v>Sau khi mở khóa xe bằng chìa khóa cơ trong khi hệ thống báo động chống trộm được kích hoạt, cần làm gì để hủy kích hoạt hệ thống?</v>
      </c>
      <c r="R370" s="67" t="s">
        <v>260</v>
      </c>
      <c r="S370" s="51"/>
      <c r="T370" s="48" t="s">
        <v>251</v>
      </c>
    </row>
    <row r="371" spans="2:20" ht="45.75">
      <c r="B371" s="114" t="str">
        <f>"VF8-"&amp;O371&amp;"-"&amp;P371</f>
        <v>VF8-Dongmo&amp;khoangchua-0120</v>
      </c>
      <c r="C371" s="114" t="str">
        <f>"["&amp;B371&amp;"] Verify Vivi: "&amp;Q373</f>
        <v>[VF8-Dongmo&amp;khoangchua-0120] Verify Vivi: Bước đầu tiên khi khóa cửa bằng chìa khóa cơ là gì?</v>
      </c>
      <c r="D371" s="115"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'Bước đầu tiên khi khóa cửa bằng chìa khóa cơ là gì?'
- Step 4: Listen Vivi respond
</v>
      </c>
      <c r="F371" s="110" t="str">
        <f t="shared" ref="F371" si="357">"
Expectations:
1. Vivi wake up
2. "&amp;Q373&amp;"
3. Vivi respond
"</f>
        <v xml:space="preserve">
Expectations:
1. Vivi wake up
2. Bước đầu tiên khi khóa cửa bằng chìa khóa cơ là gì?
3. Vivi respond
</v>
      </c>
      <c r="G371" s="114" t="s">
        <v>8</v>
      </c>
      <c r="H371" s="29" t="s">
        <v>50</v>
      </c>
      <c r="I371" s="30" t="str">
        <f>"[EN]["&amp;LOWER(SUBSTITUTE(SUBSTITUTE(SUBSTITUTE(SUBSTITUTE(SUBSTITUTE(SUBSTITUTE(SUBSTITUTE(SUBSTITUTE(Q371, CHAR(34),""), "[", ""), "]", ""), ".", ""), ",", ""), "/", ""), "\", ""), "-", ""))&amp;"]"</f>
        <v>[EN][hey vinfast]</v>
      </c>
      <c r="J371" s="31"/>
      <c r="K371" s="30" t="s">
        <v>51</v>
      </c>
      <c r="L371" s="32" t="s">
        <v>52</v>
      </c>
      <c r="M371" s="33"/>
      <c r="N371" s="34"/>
      <c r="O371" s="110" t="s">
        <v>138</v>
      </c>
      <c r="P371" s="113" t="str">
        <f>IF(COUNTA(P$13:$P370)&gt;999,COUNTA(P$13:$P370),IF(COUNTA(P$13:$P370)&gt;99,"0"&amp;COUNTA(P$13:$P370),IF(COUNTA(P$13:$P370)&gt;9,"00"&amp;COUNTA(P$13:$P370),"000"&amp;COUNTA(P$13:$P370))))</f>
        <v>0120</v>
      </c>
      <c r="Q371" s="35" t="s">
        <v>54</v>
      </c>
      <c r="R371" s="67" t="s">
        <v>141</v>
      </c>
      <c r="S371" s="52"/>
      <c r="T371" s="36"/>
    </row>
    <row r="372" spans="2:20" ht="45.75">
      <c r="B372" s="114"/>
      <c r="C372" s="114"/>
      <c r="D372" s="115"/>
      <c r="E372" s="111"/>
      <c r="F372" s="111"/>
      <c r="G372" s="114"/>
      <c r="H372" s="29" t="s">
        <v>55</v>
      </c>
      <c r="I372" s="30" t="str">
        <f t="shared" ref="I372" si="358">"[VN]["&amp;LOWER(SUBSTITUTE(SUBSTITUTE(SUBSTITUTE(SUBSTITUTE(SUBSTITUTE(SUBSTITUTE(SUBSTITUTE(SUBSTITUTE(Q372, CHAR(34),""), "[", ""), "]", ""), ".", ""), ",", ""), "/", ""), "\", ""), "-", ""))&amp;"]"</f>
        <v>[VN][tạm biệt]</v>
      </c>
      <c r="J372" s="31"/>
      <c r="K372" s="30" t="s">
        <v>56</v>
      </c>
      <c r="L372" s="32" t="s">
        <v>57</v>
      </c>
      <c r="M372" s="32"/>
      <c r="N372" s="34"/>
      <c r="O372" s="111"/>
      <c r="P372" s="113"/>
      <c r="Q372" s="35" t="s">
        <v>58</v>
      </c>
      <c r="R372" s="67" t="s">
        <v>141</v>
      </c>
      <c r="S372" s="52"/>
      <c r="T372" s="36"/>
    </row>
    <row r="373" spans="2:20" ht="62.25">
      <c r="B373" s="114"/>
      <c r="C373" s="114"/>
      <c r="D373" s="115"/>
      <c r="E373" s="112"/>
      <c r="F373" s="112"/>
      <c r="G373" s="114"/>
      <c r="H373" s="29" t="s">
        <v>59</v>
      </c>
      <c r="I373" s="30" t="str">
        <f>"[audio][C:\Tools\Vivi_TTS\8ME_OM\" &amp;S373 &amp; "]"</f>
        <v>[audio][C:\Tools\Vivi_TTS\8ME_OM\]</v>
      </c>
      <c r="J373" s="31" t="str">
        <f>"[New][EN][Exists][80]"&amp;"["&amp;LOWER(SUBSTITUTE(SUBSTITUTE(SUBSTITUTE(SUBSTITUTE(SUBSTITUTE(SUBSTITUTE(SUBSTITUTE(SUBSTITUTE(T373,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73" s="30" t="s">
        <v>60</v>
      </c>
      <c r="L373" s="32" t="s">
        <v>61</v>
      </c>
      <c r="M373" s="37" t="s">
        <v>62</v>
      </c>
      <c r="N373" s="34"/>
      <c r="O373" s="112"/>
      <c r="P373" s="113"/>
      <c r="Q373" s="35" t="str">
        <f t="shared" ref="Q373" si="359">R373</f>
        <v>Bước đầu tiên khi khóa cửa bằng chìa khóa cơ là gì?</v>
      </c>
      <c r="R373" s="67" t="s">
        <v>261</v>
      </c>
      <c r="S373" s="51"/>
      <c r="T373" s="48" t="s">
        <v>251</v>
      </c>
    </row>
    <row r="374" spans="2:20" ht="45.75">
      <c r="B374" s="114" t="str">
        <f>"VF8-"&amp;O374&amp;"-"&amp;P374</f>
        <v>VF8-Dongmo&amp;khoangchua-0121</v>
      </c>
      <c r="C374" s="114" t="str">
        <f>"["&amp;B374&amp;"] Verify Vivi: "&amp;Q376</f>
        <v>[VF8-Dongmo&amp;khoangchua-0121] Verify Vivi: Khi thực hiện khóa cửa bằng chìa khóa cơ, cửa cần được đẩy đến nấc khóa nào?</v>
      </c>
      <c r="D374" s="115"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'Khi thực hiện khóa cửa bằng chìa khóa cơ, cửa cần được đẩy đến nấc khóa nào?'
- Step 4: Listen Vivi respond
</v>
      </c>
      <c r="F374" s="110" t="str">
        <f t="shared" ref="F374" si="360">"
Expectations:
1. Vivi wake up
2. "&amp;Q376&amp;"
3. Vivi respond
"</f>
        <v xml:space="preserve">
Expectations:
1. Vivi wake up
2. Khi thực hiện khóa cửa bằng chìa khóa cơ, cửa cần được đẩy đến nấc khóa nào?
3. Vivi respond
</v>
      </c>
      <c r="G374" s="114" t="s">
        <v>8</v>
      </c>
      <c r="H374" s="29" t="s">
        <v>50</v>
      </c>
      <c r="I374" s="30" t="str">
        <f>"[EN]["&amp;LOWER(SUBSTITUTE(SUBSTITUTE(SUBSTITUTE(SUBSTITUTE(SUBSTITUTE(SUBSTITUTE(SUBSTITUTE(SUBSTITUTE(Q374, CHAR(34),""), "[", ""), "]", ""), ".", ""), ",", ""), "/", ""), "\", ""), "-", ""))&amp;"]"</f>
        <v>[EN][hey vinfast]</v>
      </c>
      <c r="J374" s="31"/>
      <c r="K374" s="30" t="s">
        <v>51</v>
      </c>
      <c r="L374" s="32" t="s">
        <v>52</v>
      </c>
      <c r="M374" s="33"/>
      <c r="N374" s="34"/>
      <c r="O374" s="110" t="s">
        <v>138</v>
      </c>
      <c r="P374" s="113" t="str">
        <f>IF(COUNTA(P$13:$P373)&gt;999,COUNTA(P$13:$P373),IF(COUNTA(P$13:$P373)&gt;99,"0"&amp;COUNTA(P$13:$P373),IF(COUNTA(P$13:$P373)&gt;9,"00"&amp;COUNTA(P$13:$P373),"000"&amp;COUNTA(P$13:$P373))))</f>
        <v>0121</v>
      </c>
      <c r="Q374" s="35" t="s">
        <v>54</v>
      </c>
      <c r="R374" s="67" t="s">
        <v>141</v>
      </c>
      <c r="S374" s="52"/>
      <c r="T374" s="36"/>
    </row>
    <row r="375" spans="2:20" ht="45.75">
      <c r="B375" s="114"/>
      <c r="C375" s="114"/>
      <c r="D375" s="115"/>
      <c r="E375" s="111"/>
      <c r="F375" s="111"/>
      <c r="G375" s="114"/>
      <c r="H375" s="29" t="s">
        <v>55</v>
      </c>
      <c r="I375" s="30" t="str">
        <f t="shared" ref="I375" si="361">"[VN]["&amp;LOWER(SUBSTITUTE(SUBSTITUTE(SUBSTITUTE(SUBSTITUTE(SUBSTITUTE(SUBSTITUTE(SUBSTITUTE(SUBSTITUTE(Q375, CHAR(34),""), "[", ""), "]", ""), ".", ""), ",", ""), "/", ""), "\", ""), "-", ""))&amp;"]"</f>
        <v>[VN][tạm biệt]</v>
      </c>
      <c r="J375" s="31"/>
      <c r="K375" s="30" t="s">
        <v>56</v>
      </c>
      <c r="L375" s="32" t="s">
        <v>57</v>
      </c>
      <c r="M375" s="32"/>
      <c r="N375" s="34"/>
      <c r="O375" s="111"/>
      <c r="P375" s="113"/>
      <c r="Q375" s="35" t="s">
        <v>58</v>
      </c>
      <c r="R375" s="67" t="s">
        <v>141</v>
      </c>
      <c r="S375" s="52"/>
      <c r="T375" s="36"/>
    </row>
    <row r="376" spans="2:20" ht="62.25">
      <c r="B376" s="114"/>
      <c r="C376" s="114"/>
      <c r="D376" s="115"/>
      <c r="E376" s="112"/>
      <c r="F376" s="112"/>
      <c r="G376" s="114"/>
      <c r="H376" s="29" t="s">
        <v>59</v>
      </c>
      <c r="I376" s="30" t="str">
        <f>"[audio][C:\Tools\Vivi_TTS\8ME_OM\" &amp;S376 &amp; "]"</f>
        <v>[audio][C:\Tools\Vivi_TTS\8ME_OM\]</v>
      </c>
      <c r="J376" s="31" t="str">
        <f>"[New][EN][Exists][80]"&amp;"["&amp;LOWER(SUBSTITUTE(SUBSTITUTE(SUBSTITUTE(SUBSTITUTE(SUBSTITUTE(SUBSTITUTE(SUBSTITUTE(SUBSTITUTE(T376,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76" s="30" t="s">
        <v>60</v>
      </c>
      <c r="L376" s="32" t="s">
        <v>61</v>
      </c>
      <c r="M376" s="37" t="s">
        <v>62</v>
      </c>
      <c r="N376" s="34"/>
      <c r="O376" s="112"/>
      <c r="P376" s="113"/>
      <c r="Q376" s="35" t="str">
        <f t="shared" ref="Q376" si="362">R376</f>
        <v>Khi thực hiện khóa cửa bằng chìa khóa cơ, cửa cần được đẩy đến nấc khóa nào?</v>
      </c>
      <c r="R376" s="67" t="s">
        <v>262</v>
      </c>
      <c r="S376" s="51"/>
      <c r="T376" s="48" t="s">
        <v>251</v>
      </c>
    </row>
    <row r="377" spans="2:20" ht="45.75">
      <c r="B377" s="114" t="str">
        <f>"VF8-"&amp;O377&amp;"-"&amp;P377</f>
        <v>VF8-Dongmo&amp;khoangchua-0122</v>
      </c>
      <c r="C377" s="114" t="str">
        <f>"["&amp;B377&amp;"] Verify Vivi: "&amp;Q379</f>
        <v>[VF8-Dongmo&amp;khoangchua-0122] Verify Vivi: Chìa khóa cơ được cắm vào vị trí nào khi khóa cửa?</v>
      </c>
      <c r="D377" s="115"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'Chìa khóa cơ được cắm vào vị trí nào khi khóa cửa?'
- Step 4: Listen Vivi respond
</v>
      </c>
      <c r="F377" s="110" t="str">
        <f t="shared" ref="F377" si="363">"
Expectations:
1. Vivi wake up
2. "&amp;Q379&amp;"
3. Vivi respond
"</f>
        <v xml:space="preserve">
Expectations:
1. Vivi wake up
2. Chìa khóa cơ được cắm vào vị trí nào khi khóa cửa?
3. Vivi respond
</v>
      </c>
      <c r="G377" s="114" t="s">
        <v>8</v>
      </c>
      <c r="H377" s="29" t="s">
        <v>50</v>
      </c>
      <c r="I377" s="30" t="str">
        <f>"[EN]["&amp;LOWER(SUBSTITUTE(SUBSTITUTE(SUBSTITUTE(SUBSTITUTE(SUBSTITUTE(SUBSTITUTE(SUBSTITUTE(SUBSTITUTE(Q377, CHAR(34),""), "[", ""), "]", ""), ".", ""), ",", ""), "/", ""), "\", ""), "-", ""))&amp;"]"</f>
        <v>[EN][hey vinfast]</v>
      </c>
      <c r="J377" s="31"/>
      <c r="K377" s="30" t="s">
        <v>51</v>
      </c>
      <c r="L377" s="32" t="s">
        <v>52</v>
      </c>
      <c r="M377" s="33"/>
      <c r="N377" s="34"/>
      <c r="O377" s="110" t="s">
        <v>138</v>
      </c>
      <c r="P377" s="113" t="str">
        <f>IF(COUNTA(P$13:$P376)&gt;999,COUNTA(P$13:$P376),IF(COUNTA(P$13:$P376)&gt;99,"0"&amp;COUNTA(P$13:$P376),IF(COUNTA(P$13:$P376)&gt;9,"00"&amp;COUNTA(P$13:$P376),"000"&amp;COUNTA(P$13:$P376))))</f>
        <v>0122</v>
      </c>
      <c r="Q377" s="35" t="s">
        <v>54</v>
      </c>
      <c r="R377" s="67" t="s">
        <v>141</v>
      </c>
      <c r="S377" s="52"/>
      <c r="T377" s="36"/>
    </row>
    <row r="378" spans="2:20" ht="45.75">
      <c r="B378" s="114"/>
      <c r="C378" s="114"/>
      <c r="D378" s="115"/>
      <c r="E378" s="111"/>
      <c r="F378" s="111"/>
      <c r="G378" s="114"/>
      <c r="H378" s="29" t="s">
        <v>55</v>
      </c>
      <c r="I378" s="30" t="str">
        <f t="shared" ref="I378" si="364">"[VN]["&amp;LOWER(SUBSTITUTE(SUBSTITUTE(SUBSTITUTE(SUBSTITUTE(SUBSTITUTE(SUBSTITUTE(SUBSTITUTE(SUBSTITUTE(Q378, CHAR(34),""), "[", ""), "]", ""), ".", ""), ",", ""), "/", ""), "\", ""), "-", ""))&amp;"]"</f>
        <v>[VN][tạm biệt]</v>
      </c>
      <c r="J378" s="31"/>
      <c r="K378" s="30" t="s">
        <v>56</v>
      </c>
      <c r="L378" s="32" t="s">
        <v>57</v>
      </c>
      <c r="M378" s="32"/>
      <c r="N378" s="34"/>
      <c r="O378" s="111"/>
      <c r="P378" s="113"/>
      <c r="Q378" s="35" t="s">
        <v>58</v>
      </c>
      <c r="R378" s="67" t="s">
        <v>141</v>
      </c>
      <c r="S378" s="52"/>
      <c r="T378" s="36"/>
    </row>
    <row r="379" spans="2:20" ht="62.25">
      <c r="B379" s="114"/>
      <c r="C379" s="114"/>
      <c r="D379" s="115"/>
      <c r="E379" s="112"/>
      <c r="F379" s="112"/>
      <c r="G379" s="114"/>
      <c r="H379" s="29" t="s">
        <v>59</v>
      </c>
      <c r="I379" s="30" t="str">
        <f>"[audio][C:\Tools\Vivi_TTS\8ME_OM\" &amp;S379 &amp; "]"</f>
        <v>[audio][C:\Tools\Vivi_TTS\8ME_OM\]</v>
      </c>
      <c r="J379" s="31" t="str">
        <f>"[New][EN][Exists][80]"&amp;"["&amp;LOWER(SUBSTITUTE(SUBSTITUTE(SUBSTITUTE(SUBSTITUTE(SUBSTITUTE(SUBSTITUTE(SUBSTITUTE(SUBSTITUTE(T379,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79" s="30" t="s">
        <v>60</v>
      </c>
      <c r="L379" s="32" t="s">
        <v>61</v>
      </c>
      <c r="M379" s="37" t="s">
        <v>62</v>
      </c>
      <c r="N379" s="34"/>
      <c r="O379" s="112"/>
      <c r="P379" s="113"/>
      <c r="Q379" s="35" t="str">
        <f t="shared" ref="Q379" si="365">R379</f>
        <v>Chìa khóa cơ được cắm vào vị trí nào khi khóa cửa?</v>
      </c>
      <c r="R379" s="67" t="s">
        <v>263</v>
      </c>
      <c r="S379" s="51"/>
      <c r="T379" s="48" t="s">
        <v>251</v>
      </c>
    </row>
    <row r="380" spans="2:20" ht="45.75">
      <c r="B380" s="114" t="str">
        <f>"VF8-"&amp;O380&amp;"-"&amp;P380</f>
        <v>VF8-Dongmo&amp;khoangchua-0123</v>
      </c>
      <c r="C380" s="114" t="str">
        <f>"["&amp;B380&amp;"] Verify Vivi: "&amp;Q382</f>
        <v>[VF8-Dongmo&amp;khoangchua-0123] Verify Vivi: Cần xoay chìa khóa cơ theo hướng nào để khóa cửa?</v>
      </c>
      <c r="D380" s="115"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'Cần xoay chìa khóa cơ theo hướng nào để khóa cửa?'
- Step 4: Listen Vivi respond
</v>
      </c>
      <c r="F380" s="110" t="str">
        <f t="shared" ref="F380" si="366">"
Expectations:
1. Vivi wake up
2. "&amp;Q382&amp;"
3. Vivi respond
"</f>
        <v xml:space="preserve">
Expectations:
1. Vivi wake up
2. Cần xoay chìa khóa cơ theo hướng nào để khóa cửa?
3. Vivi respond
</v>
      </c>
      <c r="G380" s="114" t="s">
        <v>8</v>
      </c>
      <c r="H380" s="29" t="s">
        <v>50</v>
      </c>
      <c r="I380" s="30" t="str">
        <f>"[EN]["&amp;LOWER(SUBSTITUTE(SUBSTITUTE(SUBSTITUTE(SUBSTITUTE(SUBSTITUTE(SUBSTITUTE(SUBSTITUTE(SUBSTITUTE(Q380, CHAR(34),""), "[", ""), "]", ""), ".", ""), ",", ""), "/", ""), "\", ""), "-", ""))&amp;"]"</f>
        <v>[EN][hey vinfast]</v>
      </c>
      <c r="J380" s="31"/>
      <c r="K380" s="30" t="s">
        <v>51</v>
      </c>
      <c r="L380" s="32" t="s">
        <v>52</v>
      </c>
      <c r="M380" s="33"/>
      <c r="N380" s="34"/>
      <c r="O380" s="110" t="s">
        <v>138</v>
      </c>
      <c r="P380" s="113" t="str">
        <f>IF(COUNTA(P$13:$P379)&gt;999,COUNTA(P$13:$P379),IF(COUNTA(P$13:$P379)&gt;99,"0"&amp;COUNTA(P$13:$P379),IF(COUNTA(P$13:$P379)&gt;9,"00"&amp;COUNTA(P$13:$P379),"000"&amp;COUNTA(P$13:$P379))))</f>
        <v>0123</v>
      </c>
      <c r="Q380" s="35" t="s">
        <v>54</v>
      </c>
      <c r="R380" s="67" t="s">
        <v>141</v>
      </c>
      <c r="S380" s="52"/>
      <c r="T380" s="36"/>
    </row>
    <row r="381" spans="2:20" ht="45.75">
      <c r="B381" s="114"/>
      <c r="C381" s="114"/>
      <c r="D381" s="115"/>
      <c r="E381" s="111"/>
      <c r="F381" s="111"/>
      <c r="G381" s="114"/>
      <c r="H381" s="29" t="s">
        <v>55</v>
      </c>
      <c r="I381" s="30" t="str">
        <f t="shared" ref="I381" si="367">"[VN]["&amp;LOWER(SUBSTITUTE(SUBSTITUTE(SUBSTITUTE(SUBSTITUTE(SUBSTITUTE(SUBSTITUTE(SUBSTITUTE(SUBSTITUTE(Q381, CHAR(34),""), "[", ""), "]", ""), ".", ""), ",", ""), "/", ""), "\", ""), "-", ""))&amp;"]"</f>
        <v>[VN][tạm biệt]</v>
      </c>
      <c r="J381" s="31"/>
      <c r="K381" s="30" t="s">
        <v>56</v>
      </c>
      <c r="L381" s="32" t="s">
        <v>57</v>
      </c>
      <c r="M381" s="32"/>
      <c r="N381" s="34"/>
      <c r="O381" s="111"/>
      <c r="P381" s="113"/>
      <c r="Q381" s="35" t="s">
        <v>58</v>
      </c>
      <c r="R381" s="67" t="s">
        <v>141</v>
      </c>
      <c r="S381" s="52"/>
      <c r="T381" s="36"/>
    </row>
    <row r="382" spans="2:20" ht="62.25">
      <c r="B382" s="114"/>
      <c r="C382" s="114"/>
      <c r="D382" s="115"/>
      <c r="E382" s="112"/>
      <c r="F382" s="112"/>
      <c r="G382" s="114"/>
      <c r="H382" s="29" t="s">
        <v>59</v>
      </c>
      <c r="I382" s="30" t="str">
        <f>"[audio][C:\Tools\Vivi_TTS\8ME_OM\" &amp;S382 &amp; "]"</f>
        <v>[audio][C:\Tools\Vivi_TTS\8ME_OM\]</v>
      </c>
      <c r="J382" s="31" t="str">
        <f>"[New][EN][Exists][80]"&amp;"["&amp;LOWER(SUBSTITUTE(SUBSTITUTE(SUBSTITUTE(SUBSTITUTE(SUBSTITUTE(SUBSTITUTE(SUBSTITUTE(SUBSTITUTE(T382,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82" s="30" t="s">
        <v>60</v>
      </c>
      <c r="L382" s="32" t="s">
        <v>61</v>
      </c>
      <c r="M382" s="37" t="s">
        <v>62</v>
      </c>
      <c r="N382" s="34"/>
      <c r="O382" s="112"/>
      <c r="P382" s="113"/>
      <c r="Q382" s="35" t="str">
        <f t="shared" ref="Q382" si="368">R382</f>
        <v>Cần xoay chìa khóa cơ theo hướng nào để khóa cửa?</v>
      </c>
      <c r="R382" s="67" t="s">
        <v>264</v>
      </c>
      <c r="S382" s="51"/>
      <c r="T382" s="48" t="s">
        <v>251</v>
      </c>
    </row>
    <row r="383" spans="2:20" ht="45.75">
      <c r="B383" s="114" t="str">
        <f>"VF8-"&amp;O383&amp;"-"&amp;P383</f>
        <v>VF8-Dongmo&amp;khoangchua-0124</v>
      </c>
      <c r="C383" s="114" t="str">
        <f>"["&amp;B383&amp;"] Verify Vivi: "&amp;Q385</f>
        <v>[VF8-Dongmo&amp;khoangchua-0124] Verify Vivi: Sau khi xoay chìa khóa cơ để khóa cửa, cần thực hiện thao tác gì với chìa khóa?</v>
      </c>
      <c r="D383" s="115"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'Sau khi xoay chìa khóa cơ để khóa cửa, cần thực hiện thao tác gì với chìa khóa?'
- Step 4: Listen Vivi respond
</v>
      </c>
      <c r="F383" s="110" t="str">
        <f t="shared" ref="F383" si="369">"
Expectations:
1. Vivi wake up
2. "&amp;Q385&amp;"
3. Vivi respond
"</f>
        <v xml:space="preserve">
Expectations:
1. Vivi wake up
2. Sau khi xoay chìa khóa cơ để khóa cửa, cần thực hiện thao tác gì với chìa khóa?
3. Vivi respond
</v>
      </c>
      <c r="G383" s="114" t="s">
        <v>8</v>
      </c>
      <c r="H383" s="29" t="s">
        <v>50</v>
      </c>
      <c r="I383" s="30" t="str">
        <f>"[EN]["&amp;LOWER(SUBSTITUTE(SUBSTITUTE(SUBSTITUTE(SUBSTITUTE(SUBSTITUTE(SUBSTITUTE(SUBSTITUTE(SUBSTITUTE(Q383, CHAR(34),""), "[", ""), "]", ""), ".", ""), ",", ""), "/", ""), "\", ""), "-", ""))&amp;"]"</f>
        <v>[EN][hey vinfast]</v>
      </c>
      <c r="J383" s="31"/>
      <c r="K383" s="30" t="s">
        <v>51</v>
      </c>
      <c r="L383" s="32" t="s">
        <v>52</v>
      </c>
      <c r="M383" s="33"/>
      <c r="N383" s="34"/>
      <c r="O383" s="110" t="s">
        <v>138</v>
      </c>
      <c r="P383" s="113" t="str">
        <f>IF(COUNTA(P$13:$P382)&gt;999,COUNTA(P$13:$P382),IF(COUNTA(P$13:$P382)&gt;99,"0"&amp;COUNTA(P$13:$P382),IF(COUNTA(P$13:$P382)&gt;9,"00"&amp;COUNTA(P$13:$P382),"000"&amp;COUNTA(P$13:$P382))))</f>
        <v>0124</v>
      </c>
      <c r="Q383" s="35" t="s">
        <v>54</v>
      </c>
      <c r="R383" s="67" t="s">
        <v>141</v>
      </c>
      <c r="S383" s="52"/>
      <c r="T383" s="36"/>
    </row>
    <row r="384" spans="2:20" ht="45.75">
      <c r="B384" s="114"/>
      <c r="C384" s="114"/>
      <c r="D384" s="115"/>
      <c r="E384" s="111"/>
      <c r="F384" s="111"/>
      <c r="G384" s="114"/>
      <c r="H384" s="29" t="s">
        <v>55</v>
      </c>
      <c r="I384" s="30" t="str">
        <f t="shared" ref="I384" si="370">"[VN]["&amp;LOWER(SUBSTITUTE(SUBSTITUTE(SUBSTITUTE(SUBSTITUTE(SUBSTITUTE(SUBSTITUTE(SUBSTITUTE(SUBSTITUTE(Q384, CHAR(34),""), "[", ""), "]", ""), ".", ""), ",", ""), "/", ""), "\", ""), "-", ""))&amp;"]"</f>
        <v>[VN][tạm biệt]</v>
      </c>
      <c r="J384" s="31"/>
      <c r="K384" s="30" t="s">
        <v>56</v>
      </c>
      <c r="L384" s="32" t="s">
        <v>57</v>
      </c>
      <c r="M384" s="32"/>
      <c r="N384" s="34"/>
      <c r="O384" s="111"/>
      <c r="P384" s="113"/>
      <c r="Q384" s="35" t="s">
        <v>58</v>
      </c>
      <c r="R384" s="67" t="s">
        <v>141</v>
      </c>
      <c r="S384" s="52"/>
      <c r="T384" s="36"/>
    </row>
    <row r="385" spans="2:20" ht="62.25">
      <c r="B385" s="114"/>
      <c r="C385" s="114"/>
      <c r="D385" s="115"/>
      <c r="E385" s="112"/>
      <c r="F385" s="112"/>
      <c r="G385" s="114"/>
      <c r="H385" s="29" t="s">
        <v>59</v>
      </c>
      <c r="I385" s="30" t="str">
        <f>"[audio][C:\Tools\Vivi_TTS\8ME_OM\" &amp;S385 &amp; "]"</f>
        <v>[audio][C:\Tools\Vivi_TTS\8ME_OM\]</v>
      </c>
      <c r="J385" s="31" t="str">
        <f>"[New][EN][Exists][80]"&amp;"["&amp;LOWER(SUBSTITUTE(SUBSTITUTE(SUBSTITUTE(SUBSTITUTE(SUBSTITUTE(SUBSTITUTE(SUBSTITUTE(SUBSTITUTE(T385,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85" s="30" t="s">
        <v>60</v>
      </c>
      <c r="L385" s="32" t="s">
        <v>61</v>
      </c>
      <c r="M385" s="37" t="s">
        <v>62</v>
      </c>
      <c r="N385" s="34"/>
      <c r="O385" s="112"/>
      <c r="P385" s="113"/>
      <c r="Q385" s="35" t="str">
        <f t="shared" ref="Q385" si="371">R385</f>
        <v>Sau khi xoay chìa khóa cơ để khóa cửa, cần thực hiện thao tác gì với chìa khóa?</v>
      </c>
      <c r="R385" s="67" t="s">
        <v>265</v>
      </c>
      <c r="S385" s="51"/>
      <c r="T385" s="48" t="s">
        <v>251</v>
      </c>
    </row>
    <row r="386" spans="2:20" ht="45.75">
      <c r="B386" s="114" t="str">
        <f>"VF8-"&amp;O386&amp;"-"&amp;P386</f>
        <v>VF8-Dongmo&amp;khoangchua-0125</v>
      </c>
      <c r="C386" s="114" t="str">
        <f>"["&amp;B386&amp;"] Verify Vivi: "&amp;Q388</f>
        <v>[VF8-Dongmo&amp;khoangchua-0125] Verify Vivi: Sau khi rút chìa khóa cơ ra, cần thực hiện thao tác gì để khóa hoàn toàn cửa xe?</v>
      </c>
      <c r="D386" s="115"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'Sau khi rút chìa khóa cơ ra, cần thực hiện thao tác gì để khóa hoàn toàn cửa xe?'
- Step 4: Listen Vivi respond
</v>
      </c>
      <c r="F386" s="110" t="str">
        <f t="shared" ref="F386" si="372">"
Expectations:
1. Vivi wake up
2. "&amp;Q388&amp;"
3. Vivi respond
"</f>
        <v xml:space="preserve">
Expectations:
1. Vivi wake up
2. Sau khi rút chìa khóa cơ ra, cần thực hiện thao tác gì để khóa hoàn toàn cửa xe?
3. Vivi respond
</v>
      </c>
      <c r="G386" s="114" t="s">
        <v>8</v>
      </c>
      <c r="H386" s="29" t="s">
        <v>50</v>
      </c>
      <c r="I386" s="30" t="str">
        <f>"[EN]["&amp;LOWER(SUBSTITUTE(SUBSTITUTE(SUBSTITUTE(SUBSTITUTE(SUBSTITUTE(SUBSTITUTE(SUBSTITUTE(SUBSTITUTE(Q386, CHAR(34),""), "[", ""), "]", ""), ".", ""), ",", ""), "/", ""), "\", ""), "-", ""))&amp;"]"</f>
        <v>[EN][hey vinfast]</v>
      </c>
      <c r="J386" s="31"/>
      <c r="K386" s="30" t="s">
        <v>51</v>
      </c>
      <c r="L386" s="32" t="s">
        <v>52</v>
      </c>
      <c r="M386" s="33"/>
      <c r="N386" s="34"/>
      <c r="O386" s="110" t="s">
        <v>138</v>
      </c>
      <c r="P386" s="113" t="str">
        <f>IF(COUNTA(P$13:$P385)&gt;999,COUNTA(P$13:$P385),IF(COUNTA(P$13:$P385)&gt;99,"0"&amp;COUNTA(P$13:$P385),IF(COUNTA(P$13:$P385)&gt;9,"00"&amp;COUNTA(P$13:$P385),"000"&amp;COUNTA(P$13:$P385))))</f>
        <v>0125</v>
      </c>
      <c r="Q386" s="35" t="s">
        <v>54</v>
      </c>
      <c r="R386" s="67" t="s">
        <v>141</v>
      </c>
      <c r="S386" s="52"/>
      <c r="T386" s="36"/>
    </row>
    <row r="387" spans="2:20" ht="45.75">
      <c r="B387" s="114"/>
      <c r="C387" s="114"/>
      <c r="D387" s="115"/>
      <c r="E387" s="111"/>
      <c r="F387" s="111"/>
      <c r="G387" s="114"/>
      <c r="H387" s="29" t="s">
        <v>55</v>
      </c>
      <c r="I387" s="30" t="str">
        <f t="shared" ref="I387" si="373">"[VN]["&amp;LOWER(SUBSTITUTE(SUBSTITUTE(SUBSTITUTE(SUBSTITUTE(SUBSTITUTE(SUBSTITUTE(SUBSTITUTE(SUBSTITUTE(Q387, CHAR(34),""), "[", ""), "]", ""), ".", ""), ",", ""), "/", ""), "\", ""), "-", ""))&amp;"]"</f>
        <v>[VN][tạm biệt]</v>
      </c>
      <c r="J387" s="31"/>
      <c r="K387" s="30" t="s">
        <v>56</v>
      </c>
      <c r="L387" s="32" t="s">
        <v>57</v>
      </c>
      <c r="M387" s="32"/>
      <c r="N387" s="34"/>
      <c r="O387" s="111"/>
      <c r="P387" s="113"/>
      <c r="Q387" s="35" t="s">
        <v>58</v>
      </c>
      <c r="R387" s="67" t="s">
        <v>141</v>
      </c>
      <c r="S387" s="52"/>
      <c r="T387" s="36"/>
    </row>
    <row r="388" spans="2:20" ht="62.25">
      <c r="B388" s="114"/>
      <c r="C388" s="114"/>
      <c r="D388" s="115"/>
      <c r="E388" s="112"/>
      <c r="F388" s="112"/>
      <c r="G388" s="114"/>
      <c r="H388" s="29" t="s">
        <v>59</v>
      </c>
      <c r="I388" s="30" t="str">
        <f>"[audio][C:\Tools\Vivi_TTS\8ME_OM\" &amp;S388 &amp; "]"</f>
        <v>[audio][C:\Tools\Vivi_TTS\8ME_OM\]</v>
      </c>
      <c r="J388" s="31" t="str">
        <f>"[New][EN][Exists][80]"&amp;"["&amp;LOWER(SUBSTITUTE(SUBSTITUTE(SUBSTITUTE(SUBSTITUTE(SUBSTITUTE(SUBSTITUTE(SUBSTITUTE(SUBSTITUTE(T388,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88" s="30" t="s">
        <v>60</v>
      </c>
      <c r="L388" s="32" t="s">
        <v>61</v>
      </c>
      <c r="M388" s="37" t="s">
        <v>62</v>
      </c>
      <c r="N388" s="34"/>
      <c r="O388" s="112"/>
      <c r="P388" s="113"/>
      <c r="Q388" s="35" t="str">
        <f t="shared" ref="Q388" si="374">R388</f>
        <v>Sau khi rút chìa khóa cơ ra, cần thực hiện thao tác gì để khóa hoàn toàn cửa xe?</v>
      </c>
      <c r="R388" s="67" t="s">
        <v>266</v>
      </c>
      <c r="S388" s="51"/>
      <c r="T388" s="48" t="s">
        <v>251</v>
      </c>
    </row>
    <row r="389" spans="2:20" ht="45.75">
      <c r="B389" s="114" t="str">
        <f>"VF8-"&amp;O389&amp;"-"&amp;P389</f>
        <v>VF8-Dongmo&amp;khoangchua-0126</v>
      </c>
      <c r="C389" s="114" t="str">
        <f>"["&amp;B389&amp;"] Verify Vivi: "&amp;Q391</f>
        <v>[VF8-Dongmo&amp;khoangchua-0126] Verify Vivi: Trong trường hợp ắc quy 12 V bị hết điện, cửa nào là cửa duy nhất có thể khóa bằng chìa khóa cơ?</v>
      </c>
      <c r="D389" s="115"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'Trong trường hợp ắc quy 12 V bị hết điện, cửa nào là cửa duy nhất có thể khóa bằng chìa khóa cơ?'
- Step 4: Listen Vivi respond
</v>
      </c>
      <c r="F389" s="110" t="str">
        <f t="shared" ref="F389" si="375">"
Expectations:
1. Vivi wake up
2. "&amp;Q391&amp;"
3. Vivi respond
"</f>
        <v xml:space="preserve">
Expectations:
1. Vivi wake up
2. Trong trường hợp ắc quy 12 V bị hết điện, cửa nào là cửa duy nhất có thể khóa bằng chìa khóa cơ?
3. Vivi respond
</v>
      </c>
      <c r="G389" s="114" t="s">
        <v>8</v>
      </c>
      <c r="H389" s="29" t="s">
        <v>50</v>
      </c>
      <c r="I389" s="30" t="str">
        <f>"[EN]["&amp;LOWER(SUBSTITUTE(SUBSTITUTE(SUBSTITUTE(SUBSTITUTE(SUBSTITUTE(SUBSTITUTE(SUBSTITUTE(SUBSTITUTE(Q389, CHAR(34),""), "[", ""), "]", ""), ".", ""), ",", ""), "/", ""), "\", ""), "-", ""))&amp;"]"</f>
        <v>[EN][hey vinfast]</v>
      </c>
      <c r="J389" s="31"/>
      <c r="K389" s="30" t="s">
        <v>51</v>
      </c>
      <c r="L389" s="32" t="s">
        <v>52</v>
      </c>
      <c r="M389" s="33"/>
      <c r="N389" s="34"/>
      <c r="O389" s="110" t="s">
        <v>138</v>
      </c>
      <c r="P389" s="113" t="str">
        <f>IF(COUNTA(P$13:$P388)&gt;999,COUNTA(P$13:$P388),IF(COUNTA(P$13:$P388)&gt;99,"0"&amp;COUNTA(P$13:$P388),IF(COUNTA(P$13:$P388)&gt;9,"00"&amp;COUNTA(P$13:$P388),"000"&amp;COUNTA(P$13:$P388))))</f>
        <v>0126</v>
      </c>
      <c r="Q389" s="35" t="s">
        <v>54</v>
      </c>
      <c r="R389" s="67" t="s">
        <v>141</v>
      </c>
      <c r="S389" s="52"/>
      <c r="T389" s="36"/>
    </row>
    <row r="390" spans="2:20" ht="45.75">
      <c r="B390" s="114"/>
      <c r="C390" s="114"/>
      <c r="D390" s="115"/>
      <c r="E390" s="111"/>
      <c r="F390" s="111"/>
      <c r="G390" s="114"/>
      <c r="H390" s="29" t="s">
        <v>55</v>
      </c>
      <c r="I390" s="30" t="str">
        <f t="shared" ref="I390" si="376">"[VN]["&amp;LOWER(SUBSTITUTE(SUBSTITUTE(SUBSTITUTE(SUBSTITUTE(SUBSTITUTE(SUBSTITUTE(SUBSTITUTE(SUBSTITUTE(Q390, CHAR(34),""), "[", ""), "]", ""), ".", ""), ",", ""), "/", ""), "\", ""), "-", ""))&amp;"]"</f>
        <v>[VN][tạm biệt]</v>
      </c>
      <c r="J390" s="31"/>
      <c r="K390" s="30" t="s">
        <v>56</v>
      </c>
      <c r="L390" s="32" t="s">
        <v>57</v>
      </c>
      <c r="M390" s="32"/>
      <c r="N390" s="34"/>
      <c r="O390" s="111"/>
      <c r="P390" s="113"/>
      <c r="Q390" s="35" t="s">
        <v>58</v>
      </c>
      <c r="R390" s="67" t="s">
        <v>141</v>
      </c>
      <c r="S390" s="52"/>
      <c r="T390" s="36"/>
    </row>
    <row r="391" spans="2:20" ht="66">
      <c r="B391" s="114"/>
      <c r="C391" s="114"/>
      <c r="D391" s="115"/>
      <c r="E391" s="112"/>
      <c r="F391" s="112"/>
      <c r="G391" s="114"/>
      <c r="H391" s="29" t="s">
        <v>59</v>
      </c>
      <c r="I391" s="30" t="str">
        <f>"[audio][C:\Tools\Vivi_TTS\8ME_OM\" &amp;S391 &amp; "]"</f>
        <v>[audio][C:\Tools\Vivi_TTS\8ME_OM\]</v>
      </c>
      <c r="J391" s="31" t="str">
        <f>"[New][EN][Exists][80]"&amp;"["&amp;LOWER(SUBSTITUTE(SUBSTITUTE(SUBSTITUTE(SUBSTITUTE(SUBSTITUTE(SUBSTITUTE(SUBSTITUTE(SUBSTITUTE(T391,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91" s="30" t="s">
        <v>60</v>
      </c>
      <c r="L391" s="32" t="s">
        <v>61</v>
      </c>
      <c r="M391" s="37" t="s">
        <v>62</v>
      </c>
      <c r="N391" s="34"/>
      <c r="O391" s="112"/>
      <c r="P391" s="113"/>
      <c r="Q391" s="35" t="str">
        <f t="shared" ref="Q391" si="377">R391</f>
        <v>Trong trường hợp ắc quy 12 V bị hết điện, cửa nào là cửa duy nhất có thể khóa bằng chìa khóa cơ?</v>
      </c>
      <c r="R391" s="67" t="s">
        <v>267</v>
      </c>
      <c r="S391" s="51"/>
      <c r="T391" s="48" t="s">
        <v>251</v>
      </c>
    </row>
    <row r="392" spans="2:20" ht="45.75">
      <c r="B392" s="114" t="str">
        <f>"VF8-"&amp;O392&amp;"-"&amp;P392</f>
        <v>VF8-Dongmo&amp;khoangchua-0127</v>
      </c>
      <c r="C392" s="114" t="str">
        <f>"["&amp;B392&amp;"] Verify Vivi: "&amp;Q394</f>
        <v>[VF8-Dongmo&amp;khoangchua-0127] Verify Vivi: Khi mở khóa cửa bằng chìa khóa cơ, tay nắm cửa phía người lái cần được giữ ở trạng thái nào?</v>
      </c>
      <c r="D392" s="115"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'Khi mở khóa cửa bằng chìa khóa cơ, tay nắm cửa phía người lái cần được giữ ở trạng thái nào?'
- Step 4: Listen Vivi respond
</v>
      </c>
      <c r="F392" s="110" t="str">
        <f t="shared" ref="F392" si="378">"
Expectations:
1. Vivi wake up
2. "&amp;Q394&amp;"
3. Vivi respond
"</f>
        <v xml:space="preserve">
Expectations:
1. Vivi wake up
2. Khi mở khóa cửa bằng chìa khóa cơ, tay nắm cửa phía người lái cần được giữ ở trạng thái nào?
3. Vivi respond
</v>
      </c>
      <c r="G392" s="114" t="s">
        <v>8</v>
      </c>
      <c r="H392" s="29" t="s">
        <v>50</v>
      </c>
      <c r="I392" s="30" t="str">
        <f>"[EN]["&amp;LOWER(SUBSTITUTE(SUBSTITUTE(SUBSTITUTE(SUBSTITUTE(SUBSTITUTE(SUBSTITUTE(SUBSTITUTE(SUBSTITUTE(Q392, CHAR(34),""), "[", ""), "]", ""), ".", ""), ",", ""), "/", ""), "\", ""), "-", ""))&amp;"]"</f>
        <v>[EN][hey vinfast]</v>
      </c>
      <c r="J392" s="31"/>
      <c r="K392" s="30" t="s">
        <v>51</v>
      </c>
      <c r="L392" s="32" t="s">
        <v>52</v>
      </c>
      <c r="M392" s="33"/>
      <c r="N392" s="34"/>
      <c r="O392" s="110" t="s">
        <v>138</v>
      </c>
      <c r="P392" s="113" t="str">
        <f>IF(COUNTA(P$13:$P391)&gt;999,COUNTA(P$13:$P391),IF(COUNTA(P$13:$P391)&gt;99,"0"&amp;COUNTA(P$13:$P391),IF(COUNTA(P$13:$P391)&gt;9,"00"&amp;COUNTA(P$13:$P391),"000"&amp;COUNTA(P$13:$P391))))</f>
        <v>0127</v>
      </c>
      <c r="Q392" s="35" t="s">
        <v>54</v>
      </c>
      <c r="R392" s="67" t="s">
        <v>141</v>
      </c>
      <c r="S392" s="52"/>
      <c r="T392" s="36"/>
    </row>
    <row r="393" spans="2:20" ht="45.75">
      <c r="B393" s="114"/>
      <c r="C393" s="114"/>
      <c r="D393" s="115"/>
      <c r="E393" s="111"/>
      <c r="F393" s="111"/>
      <c r="G393" s="114"/>
      <c r="H393" s="29" t="s">
        <v>55</v>
      </c>
      <c r="I393" s="30" t="str">
        <f t="shared" ref="I393" si="379">"[VN]["&amp;LOWER(SUBSTITUTE(SUBSTITUTE(SUBSTITUTE(SUBSTITUTE(SUBSTITUTE(SUBSTITUTE(SUBSTITUTE(SUBSTITUTE(Q393, CHAR(34),""), "[", ""), "]", ""), ".", ""), ",", ""), "/", ""), "\", ""), "-", ""))&amp;"]"</f>
        <v>[VN][tạm biệt]</v>
      </c>
      <c r="J393" s="31"/>
      <c r="K393" s="30" t="s">
        <v>56</v>
      </c>
      <c r="L393" s="32" t="s">
        <v>57</v>
      </c>
      <c r="M393" s="32"/>
      <c r="N393" s="34"/>
      <c r="O393" s="111"/>
      <c r="P393" s="113"/>
      <c r="Q393" s="35" t="s">
        <v>58</v>
      </c>
      <c r="R393" s="67" t="s">
        <v>141</v>
      </c>
      <c r="S393" s="52"/>
      <c r="T393" s="36"/>
    </row>
    <row r="394" spans="2:20" ht="66">
      <c r="B394" s="114"/>
      <c r="C394" s="114"/>
      <c r="D394" s="115"/>
      <c r="E394" s="112"/>
      <c r="F394" s="112"/>
      <c r="G394" s="114"/>
      <c r="H394" s="29" t="s">
        <v>59</v>
      </c>
      <c r="I394" s="30" t="str">
        <f>"[audio][C:\Tools\Vivi_TTS\8ME_OM\" &amp;S394 &amp; "]"</f>
        <v>[audio][C:\Tools\Vivi_TTS\8ME_OM\]</v>
      </c>
      <c r="J394" s="31" t="str">
        <f>"[New][EN][Exists][80]"&amp;"["&amp;LOWER(SUBSTITUTE(SUBSTITUTE(SUBSTITUTE(SUBSTITUTE(SUBSTITUTE(SUBSTITUTE(SUBSTITUTE(SUBSTITUTE(T394,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94" s="30" t="s">
        <v>60</v>
      </c>
      <c r="L394" s="32" t="s">
        <v>61</v>
      </c>
      <c r="M394" s="37" t="s">
        <v>62</v>
      </c>
      <c r="N394" s="34"/>
      <c r="O394" s="112"/>
      <c r="P394" s="113"/>
      <c r="Q394" s="35" t="str">
        <f t="shared" ref="Q394" si="380">R394</f>
        <v>Khi mở khóa cửa bằng chìa khóa cơ, tay nắm cửa phía người lái cần được giữ ở trạng thái nào?</v>
      </c>
      <c r="R394" s="67" t="s">
        <v>268</v>
      </c>
      <c r="S394" s="51"/>
      <c r="T394" s="48" t="s">
        <v>251</v>
      </c>
    </row>
    <row r="395" spans="2:20" ht="45.75">
      <c r="B395" s="114" t="str">
        <f>"VF8-"&amp;O395&amp;"-"&amp;P395</f>
        <v>VF8-Dongmo&amp;khoangchua-0128</v>
      </c>
      <c r="C395" s="114" t="str">
        <f>"["&amp;B395&amp;"] Verify Vivi: "&amp;Q397</f>
        <v>[VF8-Dongmo&amp;khoangchua-0128] Verify Vivi: Khi khóa cửa bằng chìa khóa cơ, tay nắm cửa phía người lái cần được kéo đến vị trí nào?</v>
      </c>
      <c r="D395" s="115"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'Khi khóa cửa bằng chìa khóa cơ, tay nắm cửa phía người lái cần được kéo đến vị trí nào?'
- Step 4: Listen Vivi respond
</v>
      </c>
      <c r="F395" s="110" t="str">
        <f t="shared" ref="F395" si="381">"
Expectations:
1. Vivi wake up
2. "&amp;Q397&amp;"
3. Vivi respond
"</f>
        <v xml:space="preserve">
Expectations:
1. Vivi wake up
2. Khi khóa cửa bằng chìa khóa cơ, tay nắm cửa phía người lái cần được kéo đến vị trí nào?
3. Vivi respond
</v>
      </c>
      <c r="G395" s="114" t="s">
        <v>8</v>
      </c>
      <c r="H395" s="29" t="s">
        <v>50</v>
      </c>
      <c r="I395" s="30" t="str">
        <f>"[EN]["&amp;LOWER(SUBSTITUTE(SUBSTITUTE(SUBSTITUTE(SUBSTITUTE(SUBSTITUTE(SUBSTITUTE(SUBSTITUTE(SUBSTITUTE(Q395, CHAR(34),""), "[", ""), "]", ""), ".", ""), ",", ""), "/", ""), "\", ""), "-", ""))&amp;"]"</f>
        <v>[EN][hey vinfast]</v>
      </c>
      <c r="J395" s="31"/>
      <c r="K395" s="30" t="s">
        <v>51</v>
      </c>
      <c r="L395" s="32" t="s">
        <v>52</v>
      </c>
      <c r="M395" s="33"/>
      <c r="N395" s="34"/>
      <c r="O395" s="110" t="s">
        <v>138</v>
      </c>
      <c r="P395" s="113" t="str">
        <f>IF(COUNTA(P$13:$P394)&gt;999,COUNTA(P$13:$P394),IF(COUNTA(P$13:$P394)&gt;99,"0"&amp;COUNTA(P$13:$P394),IF(COUNTA(P$13:$P394)&gt;9,"00"&amp;COUNTA(P$13:$P394),"000"&amp;COUNTA(P$13:$P394))))</f>
        <v>0128</v>
      </c>
      <c r="Q395" s="35" t="s">
        <v>54</v>
      </c>
      <c r="R395" s="67" t="s">
        <v>141</v>
      </c>
      <c r="S395" s="52"/>
      <c r="T395" s="36"/>
    </row>
    <row r="396" spans="2:20" ht="45.75">
      <c r="B396" s="114"/>
      <c r="C396" s="114"/>
      <c r="D396" s="115"/>
      <c r="E396" s="111"/>
      <c r="F396" s="111"/>
      <c r="G396" s="114"/>
      <c r="H396" s="29" t="s">
        <v>55</v>
      </c>
      <c r="I396" s="30" t="str">
        <f t="shared" ref="I396" si="382">"[VN]["&amp;LOWER(SUBSTITUTE(SUBSTITUTE(SUBSTITUTE(SUBSTITUTE(SUBSTITUTE(SUBSTITUTE(SUBSTITUTE(SUBSTITUTE(Q396, CHAR(34),""), "[", ""), "]", ""), ".", ""), ",", ""), "/", ""), "\", ""), "-", ""))&amp;"]"</f>
        <v>[VN][tạm biệt]</v>
      </c>
      <c r="J396" s="31"/>
      <c r="K396" s="30" t="s">
        <v>56</v>
      </c>
      <c r="L396" s="32" t="s">
        <v>57</v>
      </c>
      <c r="M396" s="32"/>
      <c r="N396" s="34"/>
      <c r="O396" s="111"/>
      <c r="P396" s="113"/>
      <c r="Q396" s="35" t="s">
        <v>58</v>
      </c>
      <c r="R396" s="67" t="s">
        <v>141</v>
      </c>
      <c r="S396" s="52"/>
      <c r="T396" s="36"/>
    </row>
    <row r="397" spans="2:20" ht="62.25">
      <c r="B397" s="114"/>
      <c r="C397" s="114"/>
      <c r="D397" s="115"/>
      <c r="E397" s="112"/>
      <c r="F397" s="112"/>
      <c r="G397" s="114"/>
      <c r="H397" s="29" t="s">
        <v>59</v>
      </c>
      <c r="I397" s="30" t="str">
        <f>"[audio][C:\Tools\Vivi_TTS\8ME_OM\" &amp;S397 &amp; "]"</f>
        <v>[audio][C:\Tools\Vivi_TTS\8ME_OM\]</v>
      </c>
      <c r="J397" s="31" t="str">
        <f>"[New][EN][Exists][80]"&amp;"["&amp;LOWER(SUBSTITUTE(SUBSTITUTE(SUBSTITUTE(SUBSTITUTE(SUBSTITUTE(SUBSTITUTE(SUBSTITUTE(SUBSTITUTE(T397,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397" s="30" t="s">
        <v>60</v>
      </c>
      <c r="L397" s="32" t="s">
        <v>61</v>
      </c>
      <c r="M397" s="37" t="s">
        <v>62</v>
      </c>
      <c r="N397" s="34"/>
      <c r="O397" s="112"/>
      <c r="P397" s="113"/>
      <c r="Q397" s="35" t="str">
        <f t="shared" ref="Q397" si="383">R397</f>
        <v>Khi khóa cửa bằng chìa khóa cơ, tay nắm cửa phía người lái cần được kéo đến vị trí nào?</v>
      </c>
      <c r="R397" s="67" t="s">
        <v>269</v>
      </c>
      <c r="S397" s="51"/>
      <c r="T397" s="48" t="s">
        <v>251</v>
      </c>
    </row>
    <row r="398" spans="2:20" ht="45.75">
      <c r="B398" s="114" t="str">
        <f>"VF8-"&amp;O398&amp;"-"&amp;P398</f>
        <v>VF8-Dongmo&amp;khoangchua-0129</v>
      </c>
      <c r="C398" s="114" t="str">
        <f>"["&amp;B398&amp;"] Verify Vivi: "&amp;Q400</f>
        <v>[VF8-Dongmo&amp;khoangchua-0129] Verify Vivi: Khi khóa cửa bằng chìa khóa cơ, ngoài việc giữ tay nắm cửa, người dùng cần tác động như thế nào lên cửa xe?</v>
      </c>
      <c r="D398" s="115"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'Khi khóa cửa bằng chìa khóa cơ, ngoài việc giữ tay nắm cửa, người dùng cần tác động như thế nào lên cửa xe?'
- Step 4: Listen Vivi respond
</v>
      </c>
      <c r="F398" s="110" t="str">
        <f t="shared" ref="F398" si="384">"
Expectations:
1. Vivi wake up
2. "&amp;Q400&amp;"
3. Vivi respond
"</f>
        <v xml:space="preserve">
Expectations:
1. Vivi wake up
2. Khi khóa cửa bằng chìa khóa cơ, ngoài việc giữ tay nắm cửa, người dùng cần tác động như thế nào lên cửa xe?
3. Vivi respond
</v>
      </c>
      <c r="G398" s="114" t="s">
        <v>8</v>
      </c>
      <c r="H398" s="29" t="s">
        <v>50</v>
      </c>
      <c r="I398" s="30" t="str">
        <f>"[EN]["&amp;LOWER(SUBSTITUTE(SUBSTITUTE(SUBSTITUTE(SUBSTITUTE(SUBSTITUTE(SUBSTITUTE(SUBSTITUTE(SUBSTITUTE(Q398, CHAR(34),""), "[", ""), "]", ""), ".", ""), ",", ""), "/", ""), "\", ""), "-", ""))&amp;"]"</f>
        <v>[EN][hey vinfast]</v>
      </c>
      <c r="J398" s="31"/>
      <c r="K398" s="30" t="s">
        <v>51</v>
      </c>
      <c r="L398" s="32" t="s">
        <v>52</v>
      </c>
      <c r="M398" s="33"/>
      <c r="N398" s="34"/>
      <c r="O398" s="110" t="s">
        <v>138</v>
      </c>
      <c r="P398" s="113" t="str">
        <f>IF(COUNTA(P$13:$P397)&gt;999,COUNTA(P$13:$P397),IF(COUNTA(P$13:$P397)&gt;99,"0"&amp;COUNTA(P$13:$P397),IF(COUNTA(P$13:$P397)&gt;9,"00"&amp;COUNTA(P$13:$P397),"000"&amp;COUNTA(P$13:$P397))))</f>
        <v>0129</v>
      </c>
      <c r="Q398" s="35" t="s">
        <v>54</v>
      </c>
      <c r="R398" s="67" t="s">
        <v>141</v>
      </c>
      <c r="S398" s="52"/>
      <c r="T398" s="36"/>
    </row>
    <row r="399" spans="2:20" ht="45.75">
      <c r="B399" s="114"/>
      <c r="C399" s="114"/>
      <c r="D399" s="115"/>
      <c r="E399" s="111"/>
      <c r="F399" s="111"/>
      <c r="G399" s="114"/>
      <c r="H399" s="29" t="s">
        <v>55</v>
      </c>
      <c r="I399" s="30" t="str">
        <f t="shared" ref="I399" si="385">"[VN]["&amp;LOWER(SUBSTITUTE(SUBSTITUTE(SUBSTITUTE(SUBSTITUTE(SUBSTITUTE(SUBSTITUTE(SUBSTITUTE(SUBSTITUTE(Q399, CHAR(34),""), "[", ""), "]", ""), ".", ""), ",", ""), "/", ""), "\", ""), "-", ""))&amp;"]"</f>
        <v>[VN][tạm biệt]</v>
      </c>
      <c r="J399" s="31"/>
      <c r="K399" s="30" t="s">
        <v>56</v>
      </c>
      <c r="L399" s="32" t="s">
        <v>57</v>
      </c>
      <c r="M399" s="32"/>
      <c r="N399" s="34"/>
      <c r="O399" s="111"/>
      <c r="P399" s="113"/>
      <c r="Q399" s="35" t="s">
        <v>58</v>
      </c>
      <c r="R399" s="67" t="s">
        <v>141</v>
      </c>
      <c r="S399" s="52"/>
      <c r="T399" s="36"/>
    </row>
    <row r="400" spans="2:20" ht="66">
      <c r="B400" s="114"/>
      <c r="C400" s="114"/>
      <c r="D400" s="115"/>
      <c r="E400" s="112"/>
      <c r="F400" s="112"/>
      <c r="G400" s="114"/>
      <c r="H400" s="29" t="s">
        <v>59</v>
      </c>
      <c r="I400" s="30" t="str">
        <f>"[audio][C:\Tools\Vivi_TTS\8ME_OM\" &amp;S400 &amp; "]"</f>
        <v>[audio][C:\Tools\Vivi_TTS\8ME_OM\]</v>
      </c>
      <c r="J400" s="31" t="str">
        <f>"[New][EN][Exists][80]"&amp;"["&amp;LOWER(SUBSTITUTE(SUBSTITUTE(SUBSTITUTE(SUBSTITUTE(SUBSTITUTE(SUBSTITUTE(SUBSTITUTE(SUBSTITUTE(T400, CHAR(34),""), ".", ""), ",", ""), "/", ""), "\", ""), "-", ""), "{", ""), "}", ""))&amp;"]"</f>
        <v>[New][EN][Exists][80][chìa khóa cơ 
chìa khóa cơ được tích hợp bên trong chìa khóa điều khiển từ xa của xe chìa khóa cơ có thể được sử dụng để mở khóa cửa xe bằng tay nếu pin của chìa khóa điều khiển từ xa hoặc ắc quy 12 v của xe bị hết điện
để tháo chìa khóa cơ: 
nhấn và giữ lẫy mở chìa khóa cơ  trên chìa khóa điều khiển từ xa
rút chìa khóa cơ  ra theo hướng mũi tên
 thận trọng
thân chìa khóa cơ tương đối nhỏ khi không sử dụng chìa khóa cơ vui lòng không tự ý tháo ra để tránh bị thất lạc
mở khóa cửa bằng chìa khóa cơ:
kéo tay nắm cửa bên phía người lái ra phía ngoài đến góc tối đa và giữ nguyên
cắm chìa khóa cơ  vào ổ khóa trên cửa phía lái 
xoay theo chiều kim đồng hồ để mở khóa cửa
rút chìa khóa cơ ra và mở cửa
 lưu ý
trong trường hợp ắc quy 12v bị hết điện hãy sử dụng chìa khóa cơ để mở khóa cửa phía lái
nếu mở khóa xe bằng chìa khóa cơ trong khi pin của chìa khóa điều khiển đã hết nhưng hệ thống điện của xe vẫn hoạt động bình thường hệ thống báo động chống trộm sẽ được kích hoạt sau khi mở khóa hãy khởi động xe kịp thời để hủy kích hoạt hệ thống báo động
khóa cửa bằng chìa khóa cơ﻿:
kéo tay nắm cửa bên phía người lái ra phía ngoài đến góc có thể tra chìa khóa cơ vào ổ và giữ nguyên đồng thời vẫn dùng tay đẩy cửa vào phía trong để cửa đóng đến nấc khóa thứ nhất
cắm chìa khóa cơ  vào ổ khóa trên cửa phía lái 
xoay theo ngược chiều kim đồng hồ để khóa cửa
rút chìa khóa cơ ra
dùng tay đẩy cửa vào để khóa hoàn toàn
 lưu ý
trong trường hợp ắc quy 12v bị hết điện chỉ khóa được cửa bên phía người lái]</v>
      </c>
      <c r="K400" s="30" t="s">
        <v>60</v>
      </c>
      <c r="L400" s="32" t="s">
        <v>61</v>
      </c>
      <c r="M400" s="37" t="s">
        <v>62</v>
      </c>
      <c r="N400" s="34"/>
      <c r="O400" s="112"/>
      <c r="P400" s="113"/>
      <c r="Q400" s="35" t="str">
        <f t="shared" ref="Q400" si="386">R400</f>
        <v>Khi khóa cửa bằng chìa khóa cơ, ngoài việc giữ tay nắm cửa, người dùng cần tác động như thế nào lên cửa xe?</v>
      </c>
      <c r="R400" s="67" t="s">
        <v>270</v>
      </c>
      <c r="S400" s="51"/>
      <c r="T400" s="48" t="s">
        <v>251</v>
      </c>
    </row>
    <row r="401" spans="2:20" ht="45.75">
      <c r="B401" s="114" t="str">
        <f>"VF8-"&amp;O401&amp;"-"&amp;P401</f>
        <v>VF8-Dongmo&amp;khoangchua-0130</v>
      </c>
      <c r="C401" s="114" t="str">
        <f>"["&amp;B401&amp;"] Verify Vivi: "&amp;Q403</f>
        <v>[VF8-Dongmo&amp;khoangchua-0130] Verify Vivi: Trước khi mở cửa bằng tay nắm cửa phía ngoài, cần đảm bảo điều gì?</v>
      </c>
      <c r="D401" s="115"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'Trước khi mở cửa bằng tay nắm cửa phía ngoài, cần đảm bảo điều gì?'
- Step 4: Listen Vivi respond
</v>
      </c>
      <c r="F401" s="110" t="str">
        <f t="shared" ref="F401" si="387">"
Expectations:
1. Vivi wake up
2. "&amp;Q403&amp;"
3. Vivi respond
"</f>
        <v xml:space="preserve">
Expectations:
1. Vivi wake up
2. Trước khi mở cửa bằng tay nắm cửa phía ngoài, cần đảm bảo điều gì?
3. Vivi respond
</v>
      </c>
      <c r="G401" s="114" t="s">
        <v>8</v>
      </c>
      <c r="H401" s="29" t="s">
        <v>50</v>
      </c>
      <c r="I401" s="30" t="str">
        <f>"[EN]["&amp;LOWER(SUBSTITUTE(SUBSTITUTE(SUBSTITUTE(SUBSTITUTE(SUBSTITUTE(SUBSTITUTE(SUBSTITUTE(SUBSTITUTE(Q401, CHAR(34),""), "[", ""), "]", ""), ".", ""), ",", ""), "/", ""), "\", ""), "-", ""))&amp;"]"</f>
        <v>[EN][hey vinfast]</v>
      </c>
      <c r="J401" s="31"/>
      <c r="K401" s="30" t="s">
        <v>51</v>
      </c>
      <c r="L401" s="32" t="s">
        <v>52</v>
      </c>
      <c r="M401" s="33"/>
      <c r="N401" s="34"/>
      <c r="O401" s="110" t="s">
        <v>138</v>
      </c>
      <c r="P401" s="113" t="str">
        <f>IF(COUNTA(P$13:$P400)&gt;999,COUNTA(P$13:$P400),IF(COUNTA(P$13:$P400)&gt;99,"0"&amp;COUNTA(P$13:$P400),IF(COUNTA(P$13:$P400)&gt;9,"00"&amp;COUNTA(P$13:$P400),"000"&amp;COUNTA(P$13:$P400))))</f>
        <v>0130</v>
      </c>
      <c r="Q401" s="35" t="s">
        <v>54</v>
      </c>
      <c r="R401" s="63"/>
      <c r="S401" s="36"/>
      <c r="T401" s="36"/>
    </row>
    <row r="402" spans="2:20" ht="45.75">
      <c r="B402" s="114"/>
      <c r="C402" s="114"/>
      <c r="D402" s="115"/>
      <c r="E402" s="111"/>
      <c r="F402" s="111"/>
      <c r="G402" s="114"/>
      <c r="H402" s="29" t="s">
        <v>55</v>
      </c>
      <c r="I402" s="30" t="str">
        <f t="shared" ref="I402" si="388">"[VN]["&amp;LOWER(SUBSTITUTE(SUBSTITUTE(SUBSTITUTE(SUBSTITUTE(SUBSTITUTE(SUBSTITUTE(SUBSTITUTE(SUBSTITUTE(Q402, CHAR(34),""), "[", ""), "]", ""), ".", ""), ",", ""), "/", ""), "\", ""), "-", ""))&amp;"]"</f>
        <v>[VN][tạm biệt]</v>
      </c>
      <c r="J402" s="31"/>
      <c r="K402" s="30" t="s">
        <v>56</v>
      </c>
      <c r="L402" s="32" t="s">
        <v>57</v>
      </c>
      <c r="M402" s="32"/>
      <c r="N402" s="34"/>
      <c r="O402" s="111"/>
      <c r="P402" s="113"/>
      <c r="Q402" s="35" t="s">
        <v>58</v>
      </c>
      <c r="R402" s="63"/>
      <c r="S402" s="36"/>
      <c r="T402" s="36"/>
    </row>
    <row r="403" spans="2:20" ht="62.25">
      <c r="B403" s="114"/>
      <c r="C403" s="114"/>
      <c r="D403" s="115"/>
      <c r="E403" s="112"/>
      <c r="F403" s="112"/>
      <c r="G403" s="114"/>
      <c r="H403" s="29" t="s">
        <v>59</v>
      </c>
      <c r="I403" s="30" t="str">
        <f>"[audio][C:\Tools\Vivi_TTS\8ME_OM\" &amp;S403 &amp; "]"</f>
        <v>[audio][C:\Tools\Vivi_TTS\8ME_OM\]</v>
      </c>
      <c r="J403" s="31" t="str">
        <f>"[New][EN][Exists][80]"&amp;"["&amp;LOWER(SUBSTITUTE(SUBSTITUTE(SUBSTITUTE(SUBSTITUTE(SUBSTITUTE(SUBSTITUTE(SUBSTITUTE(SUBSTITUTE(T403,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03" s="30" t="s">
        <v>60</v>
      </c>
      <c r="L403" s="32" t="s">
        <v>61</v>
      </c>
      <c r="M403" s="37" t="s">
        <v>62</v>
      </c>
      <c r="N403" s="34"/>
      <c r="O403" s="112"/>
      <c r="P403" s="113"/>
      <c r="Q403" s="35" t="str">
        <f t="shared" ref="Q403" si="389">R403</f>
        <v>Trước khi mở cửa bằng tay nắm cửa phía ngoài, cần đảm bảo điều gì?</v>
      </c>
      <c r="R403" s="66" t="s">
        <v>271</v>
      </c>
      <c r="S403" s="50"/>
      <c r="T403" s="48" t="s">
        <v>272</v>
      </c>
    </row>
    <row r="404" spans="2:20" ht="45.75">
      <c r="B404" s="114" t="str">
        <f>"VF8-"&amp;O404&amp;"-"&amp;P404</f>
        <v>VF8-Dongmo&amp;khoangchua-0131</v>
      </c>
      <c r="C404" s="114" t="str">
        <f>"["&amp;B404&amp;"] Verify Vivi: "&amp;Q406</f>
        <v>[VF8-Dongmo&amp;khoangchua-0131] Verify Vivi: Xe có thể được mở khóa thông qua những phương thức nào trước khi mở cửa bằng tay nắm cửa phía ngoài?</v>
      </c>
      <c r="D404" s="115"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'Xe có thể được mở khóa thông qua những phương thức nào trước khi mở cửa bằng tay nắm cửa phía ngoài?'
- Step 4: Listen Vivi respond
</v>
      </c>
      <c r="F404" s="110" t="str">
        <f t="shared" ref="F404" si="390">"
Expectations:
1. Vivi wake up
2. "&amp;Q406&amp;"
3. Vivi respond
"</f>
        <v xml:space="preserve">
Expectations:
1. Vivi wake up
2. Xe có thể được mở khóa thông qua những phương thức nào trước khi mở cửa bằng tay nắm cửa phía ngoài?
3. Vivi respond
</v>
      </c>
      <c r="G404" s="114" t="s">
        <v>8</v>
      </c>
      <c r="H404" s="29" t="s">
        <v>50</v>
      </c>
      <c r="I404" s="30" t="str">
        <f>"[EN]["&amp;LOWER(SUBSTITUTE(SUBSTITUTE(SUBSTITUTE(SUBSTITUTE(SUBSTITUTE(SUBSTITUTE(SUBSTITUTE(SUBSTITUTE(Q404, CHAR(34),""), "[", ""), "]", ""), ".", ""), ",", ""), "/", ""), "\", ""), "-", ""))&amp;"]"</f>
        <v>[EN][hey vinfast]</v>
      </c>
      <c r="J404" s="31"/>
      <c r="K404" s="30" t="s">
        <v>51</v>
      </c>
      <c r="L404" s="32" t="s">
        <v>52</v>
      </c>
      <c r="M404" s="33"/>
      <c r="N404" s="34"/>
      <c r="O404" s="110" t="s">
        <v>138</v>
      </c>
      <c r="P404" s="113" t="str">
        <f>IF(COUNTA(P$13:$P403)&gt;999,COUNTA(P$13:$P403),IF(COUNTA(P$13:$P403)&gt;99,"0"&amp;COUNTA(P$13:$P403),IF(COUNTA(P$13:$P403)&gt;9,"00"&amp;COUNTA(P$13:$P403),"000"&amp;COUNTA(P$13:$P403))))</f>
        <v>0131</v>
      </c>
      <c r="Q404" s="35" t="s">
        <v>54</v>
      </c>
      <c r="R404" s="67" t="s">
        <v>141</v>
      </c>
      <c r="S404" s="36"/>
      <c r="T404" s="36"/>
    </row>
    <row r="405" spans="2:20" ht="45.75">
      <c r="B405" s="114"/>
      <c r="C405" s="114"/>
      <c r="D405" s="115"/>
      <c r="E405" s="111"/>
      <c r="F405" s="111"/>
      <c r="G405" s="114"/>
      <c r="H405" s="29" t="s">
        <v>55</v>
      </c>
      <c r="I405" s="30" t="str">
        <f t="shared" ref="I405" si="391">"[VN]["&amp;LOWER(SUBSTITUTE(SUBSTITUTE(SUBSTITUTE(SUBSTITUTE(SUBSTITUTE(SUBSTITUTE(SUBSTITUTE(SUBSTITUTE(Q405, CHAR(34),""), "[", ""), "]", ""), ".", ""), ",", ""), "/", ""), "\", ""), "-", ""))&amp;"]"</f>
        <v>[VN][tạm biệt]</v>
      </c>
      <c r="J405" s="31"/>
      <c r="K405" s="30" t="s">
        <v>56</v>
      </c>
      <c r="L405" s="32" t="s">
        <v>57</v>
      </c>
      <c r="M405" s="32"/>
      <c r="N405" s="34"/>
      <c r="O405" s="111"/>
      <c r="P405" s="113"/>
      <c r="Q405" s="35" t="s">
        <v>58</v>
      </c>
      <c r="R405" s="67" t="s">
        <v>141</v>
      </c>
      <c r="S405" s="36"/>
      <c r="T405" s="36"/>
    </row>
    <row r="406" spans="2:20" ht="66">
      <c r="B406" s="114"/>
      <c r="C406" s="114"/>
      <c r="D406" s="115"/>
      <c r="E406" s="112"/>
      <c r="F406" s="112"/>
      <c r="G406" s="114"/>
      <c r="H406" s="29" t="s">
        <v>59</v>
      </c>
      <c r="I406" s="30" t="str">
        <f>"[audio][C:\Tools\Vivi_TTS\8ME_OM\" &amp;S406 &amp; "]"</f>
        <v>[audio][C:\Tools\Vivi_TTS\8ME_OM\]</v>
      </c>
      <c r="J406" s="31" t="str">
        <f>"[New][EN][Exists][80]"&amp;"["&amp;LOWER(SUBSTITUTE(SUBSTITUTE(SUBSTITUTE(SUBSTITUTE(SUBSTITUTE(SUBSTITUTE(SUBSTITUTE(SUBSTITUTE(T406,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06" s="30" t="s">
        <v>60</v>
      </c>
      <c r="L406" s="32" t="s">
        <v>61</v>
      </c>
      <c r="M406" s="37" t="s">
        <v>62</v>
      </c>
      <c r="N406" s="34"/>
      <c r="O406" s="112"/>
      <c r="P406" s="113"/>
      <c r="Q406" s="35" t="str">
        <f t="shared" ref="Q406" si="392">R406</f>
        <v>Xe có thể được mở khóa thông qua những phương thức nào trước khi mở cửa bằng tay nắm cửa phía ngoài?</v>
      </c>
      <c r="R406" s="67" t="s">
        <v>273</v>
      </c>
      <c r="S406" s="50"/>
      <c r="T406" s="48" t="s">
        <v>272</v>
      </c>
    </row>
    <row r="407" spans="2:20" ht="45.75">
      <c r="B407" s="114" t="str">
        <f>"VF8-"&amp;O407&amp;"-"&amp;P407</f>
        <v>VF8-Dongmo&amp;khoangchua-0132</v>
      </c>
      <c r="C407" s="114" t="str">
        <f>"["&amp;B407&amp;"] Verify Vivi: "&amp;Q409</f>
        <v>[VF8-Dongmo&amp;khoangchua-0132] Verify Vivi: Để mở cửa bằng tay nắm cửa phía ngoài, cần thực hiện thao tác gì với tay nắm cửa?</v>
      </c>
      <c r="D407" s="115"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'Để mở cửa bằng tay nắm cửa phía ngoài, cần thực hiện thao tác gì với tay nắm cửa?'
- Step 4: Listen Vivi respond
</v>
      </c>
      <c r="F407" s="110" t="str">
        <f t="shared" ref="F407" si="393">"
Expectations:
1. Vivi wake up
2. "&amp;Q409&amp;"
3. Vivi respond
"</f>
        <v xml:space="preserve">
Expectations:
1. Vivi wake up
2. Để mở cửa bằng tay nắm cửa phía ngoài, cần thực hiện thao tác gì với tay nắm cửa?
3. Vivi respond
</v>
      </c>
      <c r="G407" s="114" t="s">
        <v>8</v>
      </c>
      <c r="H407" s="29" t="s">
        <v>50</v>
      </c>
      <c r="I407" s="30" t="str">
        <f>"[EN]["&amp;LOWER(SUBSTITUTE(SUBSTITUTE(SUBSTITUTE(SUBSTITUTE(SUBSTITUTE(SUBSTITUTE(SUBSTITUTE(SUBSTITUTE(Q407, CHAR(34),""), "[", ""), "]", ""), ".", ""), ",", ""), "/", ""), "\", ""), "-", ""))&amp;"]"</f>
        <v>[EN][hey vinfast]</v>
      </c>
      <c r="J407" s="31"/>
      <c r="K407" s="30" t="s">
        <v>51</v>
      </c>
      <c r="L407" s="32" t="s">
        <v>52</v>
      </c>
      <c r="M407" s="33"/>
      <c r="N407" s="34"/>
      <c r="O407" s="110" t="s">
        <v>138</v>
      </c>
      <c r="P407" s="113" t="str">
        <f>IF(COUNTA(P$13:$P406)&gt;999,COUNTA(P$13:$P406),IF(COUNTA(P$13:$P406)&gt;99,"0"&amp;COUNTA(P$13:$P406),IF(COUNTA(P$13:$P406)&gt;9,"00"&amp;COUNTA(P$13:$P406),"000"&amp;COUNTA(P$13:$P406))))</f>
        <v>0132</v>
      </c>
      <c r="Q407" s="35" t="s">
        <v>54</v>
      </c>
      <c r="R407" s="67" t="s">
        <v>141</v>
      </c>
      <c r="S407" s="36"/>
      <c r="T407" s="36"/>
    </row>
    <row r="408" spans="2:20" ht="45.75">
      <c r="B408" s="114"/>
      <c r="C408" s="114"/>
      <c r="D408" s="115"/>
      <c r="E408" s="111"/>
      <c r="F408" s="111"/>
      <c r="G408" s="114"/>
      <c r="H408" s="29" t="s">
        <v>55</v>
      </c>
      <c r="I408" s="30" t="str">
        <f t="shared" ref="I408" si="394">"[VN]["&amp;LOWER(SUBSTITUTE(SUBSTITUTE(SUBSTITUTE(SUBSTITUTE(SUBSTITUTE(SUBSTITUTE(SUBSTITUTE(SUBSTITUTE(Q408, CHAR(34),""), "[", ""), "]", ""), ".", ""), ",", ""), "/", ""), "\", ""), "-", ""))&amp;"]"</f>
        <v>[VN][tạm biệt]</v>
      </c>
      <c r="J408" s="31"/>
      <c r="K408" s="30" t="s">
        <v>56</v>
      </c>
      <c r="L408" s="32" t="s">
        <v>57</v>
      </c>
      <c r="M408" s="32"/>
      <c r="N408" s="34"/>
      <c r="O408" s="111"/>
      <c r="P408" s="113"/>
      <c r="Q408" s="35" t="s">
        <v>58</v>
      </c>
      <c r="R408" s="67" t="s">
        <v>141</v>
      </c>
      <c r="S408" s="36"/>
      <c r="T408" s="36"/>
    </row>
    <row r="409" spans="2:20" ht="62.25">
      <c r="B409" s="114"/>
      <c r="C409" s="114"/>
      <c r="D409" s="115"/>
      <c r="E409" s="112"/>
      <c r="F409" s="112"/>
      <c r="G409" s="114"/>
      <c r="H409" s="29" t="s">
        <v>59</v>
      </c>
      <c r="I409" s="30" t="str">
        <f>"[audio][C:\Tools\Vivi_TTS\8ME_OM\" &amp;S409 &amp; "]"</f>
        <v>[audio][C:\Tools\Vivi_TTS\8ME_OM\]</v>
      </c>
      <c r="J409" s="31" t="str">
        <f>"[New][EN][Exists][80]"&amp;"["&amp;LOWER(SUBSTITUTE(SUBSTITUTE(SUBSTITUTE(SUBSTITUTE(SUBSTITUTE(SUBSTITUTE(SUBSTITUTE(SUBSTITUTE(T409,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09" s="30" t="s">
        <v>60</v>
      </c>
      <c r="L409" s="32" t="s">
        <v>61</v>
      </c>
      <c r="M409" s="37" t="s">
        <v>62</v>
      </c>
      <c r="N409" s="34"/>
      <c r="O409" s="112"/>
      <c r="P409" s="113"/>
      <c r="Q409" s="35" t="str">
        <f t="shared" ref="Q409" si="395">R409</f>
        <v>Để mở cửa bằng tay nắm cửa phía ngoài, cần thực hiện thao tác gì với tay nắm cửa?</v>
      </c>
      <c r="R409" s="67" t="s">
        <v>274</v>
      </c>
      <c r="S409" s="50"/>
      <c r="T409" s="48" t="s">
        <v>272</v>
      </c>
    </row>
    <row r="410" spans="2:20" ht="45.75">
      <c r="B410" s="114" t="str">
        <f>"VF8-"&amp;O410&amp;"-"&amp;P410</f>
        <v>VF8-Dongmo&amp;khoangchua-0133</v>
      </c>
      <c r="C410" s="114" t="str">
        <f>"["&amp;B410&amp;"] Verify Vivi: "&amp;Q412</f>
        <v>[VF8-Dongmo&amp;khoangchua-0133] Verify Vivi: Khi các cửa được mở, thông tin nào sẽ hiển thị trên màn hình thông tin giải trí?</v>
      </c>
      <c r="D410" s="115"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'Khi các cửa được mở, thông tin nào sẽ hiển thị trên màn hình thông tin giải trí?'
- Step 4: Listen Vivi respond
</v>
      </c>
      <c r="F410" s="110" t="str">
        <f t="shared" ref="F410" si="396">"
Expectations:
1. Vivi wake up
2. "&amp;Q412&amp;"
3. Vivi respond
"</f>
        <v xml:space="preserve">
Expectations:
1. Vivi wake up
2. Khi các cửa được mở, thông tin nào sẽ hiển thị trên màn hình thông tin giải trí?
3. Vivi respond
</v>
      </c>
      <c r="G410" s="114" t="s">
        <v>8</v>
      </c>
      <c r="H410" s="29" t="s">
        <v>50</v>
      </c>
      <c r="I410" s="30" t="str">
        <f>"[EN]["&amp;LOWER(SUBSTITUTE(SUBSTITUTE(SUBSTITUTE(SUBSTITUTE(SUBSTITUTE(SUBSTITUTE(SUBSTITUTE(SUBSTITUTE(Q410, CHAR(34),""), "[", ""), "]", ""), ".", ""), ",", ""), "/", ""), "\", ""), "-", ""))&amp;"]"</f>
        <v>[EN][hey vinfast]</v>
      </c>
      <c r="J410" s="31"/>
      <c r="K410" s="30" t="s">
        <v>51</v>
      </c>
      <c r="L410" s="32" t="s">
        <v>52</v>
      </c>
      <c r="M410" s="33"/>
      <c r="N410" s="34"/>
      <c r="O410" s="110" t="s">
        <v>138</v>
      </c>
      <c r="P410" s="113" t="str">
        <f>IF(COUNTA(P$13:$P409)&gt;999,COUNTA(P$13:$P409),IF(COUNTA(P$13:$P409)&gt;99,"0"&amp;COUNTA(P$13:$P409),IF(COUNTA(P$13:$P409)&gt;9,"00"&amp;COUNTA(P$13:$P409),"000"&amp;COUNTA(P$13:$P409))))</f>
        <v>0133</v>
      </c>
      <c r="Q410" s="35" t="s">
        <v>54</v>
      </c>
      <c r="R410" s="67" t="s">
        <v>141</v>
      </c>
      <c r="S410" s="36"/>
      <c r="T410" s="36"/>
    </row>
    <row r="411" spans="2:20" ht="45.75">
      <c r="B411" s="114"/>
      <c r="C411" s="114"/>
      <c r="D411" s="115"/>
      <c r="E411" s="111"/>
      <c r="F411" s="111"/>
      <c r="G411" s="114"/>
      <c r="H411" s="29" t="s">
        <v>55</v>
      </c>
      <c r="I411" s="30" t="str">
        <f t="shared" ref="I411" si="397">"[VN]["&amp;LOWER(SUBSTITUTE(SUBSTITUTE(SUBSTITUTE(SUBSTITUTE(SUBSTITUTE(SUBSTITUTE(SUBSTITUTE(SUBSTITUTE(Q411, CHAR(34),""), "[", ""), "]", ""), ".", ""), ",", ""), "/", ""), "\", ""), "-", ""))&amp;"]"</f>
        <v>[VN][tạm biệt]</v>
      </c>
      <c r="J411" s="31"/>
      <c r="K411" s="30" t="s">
        <v>56</v>
      </c>
      <c r="L411" s="32" t="s">
        <v>57</v>
      </c>
      <c r="M411" s="32"/>
      <c r="N411" s="34"/>
      <c r="O411" s="111"/>
      <c r="P411" s="113"/>
      <c r="Q411" s="35" t="s">
        <v>58</v>
      </c>
      <c r="R411" s="67" t="s">
        <v>141</v>
      </c>
      <c r="S411" s="36"/>
      <c r="T411" s="36"/>
    </row>
    <row r="412" spans="2:20" ht="62.25">
      <c r="B412" s="114"/>
      <c r="C412" s="114"/>
      <c r="D412" s="115"/>
      <c r="E412" s="112"/>
      <c r="F412" s="112"/>
      <c r="G412" s="114"/>
      <c r="H412" s="29" t="s">
        <v>59</v>
      </c>
      <c r="I412" s="30" t="str">
        <f>"[audio][C:\Tools\Vivi_TTS\8ME_OM\" &amp;S412 &amp; "]"</f>
        <v>[audio][C:\Tools\Vivi_TTS\8ME_OM\]</v>
      </c>
      <c r="J412" s="31" t="str">
        <f>"[New][EN][Exists][80]"&amp;"["&amp;LOWER(SUBSTITUTE(SUBSTITUTE(SUBSTITUTE(SUBSTITUTE(SUBSTITUTE(SUBSTITUTE(SUBSTITUTE(SUBSTITUTE(T412,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12" s="30" t="s">
        <v>60</v>
      </c>
      <c r="L412" s="32" t="s">
        <v>61</v>
      </c>
      <c r="M412" s="37" t="s">
        <v>62</v>
      </c>
      <c r="N412" s="34"/>
      <c r="O412" s="112"/>
      <c r="P412" s="113"/>
      <c r="Q412" s="35" t="str">
        <f t="shared" ref="Q412" si="398">R412</f>
        <v>Khi các cửa được mở, thông tin nào sẽ hiển thị trên màn hình thông tin giải trí?</v>
      </c>
      <c r="R412" s="67" t="s">
        <v>275</v>
      </c>
      <c r="S412" s="50"/>
      <c r="T412" s="48" t="s">
        <v>272</v>
      </c>
    </row>
    <row r="413" spans="2:20" ht="45.75">
      <c r="B413" s="114" t="str">
        <f>"VF8-"&amp;O413&amp;"-"&amp;P413</f>
        <v>VF8-Dongmo&amp;khoangchua-0134</v>
      </c>
      <c r="C413" s="114" t="str">
        <f>"["&amp;B413&amp;"] Verify Vivi: "&amp;Q415</f>
        <v>[VF8-Dongmo&amp;khoangchua-0134] Verify Vivi: Tính năng Mở khóa thụ động cho phép tiếp cận xe mà không cần sử dụng gì trên chìa khóa điều khiển từ xa?</v>
      </c>
      <c r="D413" s="115"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'Tính năng Mở khóa thụ động cho phép tiếp cận xe mà không cần sử dụng gì trên chìa khóa điều khiển từ xa?'
- Step 4: Listen Vivi respond
</v>
      </c>
      <c r="F413" s="110" t="str">
        <f t="shared" ref="F413" si="399">"
Expectations:
1. Vivi wake up
2. "&amp;Q415&amp;"
3. Vivi respond
"</f>
        <v xml:space="preserve">
Expectations:
1. Vivi wake up
2. Tính năng Mở khóa thụ động cho phép tiếp cận xe mà không cần sử dụng gì trên chìa khóa điều khiển từ xa?
3. Vivi respond
</v>
      </c>
      <c r="G413" s="114" t="s">
        <v>8</v>
      </c>
      <c r="H413" s="29" t="s">
        <v>50</v>
      </c>
      <c r="I413" s="30" t="str">
        <f>"[EN]["&amp;LOWER(SUBSTITUTE(SUBSTITUTE(SUBSTITUTE(SUBSTITUTE(SUBSTITUTE(SUBSTITUTE(SUBSTITUTE(SUBSTITUTE(Q413, CHAR(34),""), "[", ""), "]", ""), ".", ""), ",", ""), "/", ""), "\", ""), "-", ""))&amp;"]"</f>
        <v>[EN][hey vinfast]</v>
      </c>
      <c r="J413" s="31"/>
      <c r="K413" s="30" t="s">
        <v>51</v>
      </c>
      <c r="L413" s="32" t="s">
        <v>52</v>
      </c>
      <c r="M413" s="33"/>
      <c r="N413" s="34"/>
      <c r="O413" s="110" t="s">
        <v>138</v>
      </c>
      <c r="P413" s="113" t="str">
        <f>IF(COUNTA(P$13:$P412)&gt;999,COUNTA(P$13:$P412),IF(COUNTA(P$13:$P412)&gt;99,"0"&amp;COUNTA(P$13:$P412),IF(COUNTA(P$13:$P412)&gt;9,"00"&amp;COUNTA(P$13:$P412),"000"&amp;COUNTA(P$13:$P412))))</f>
        <v>0134</v>
      </c>
      <c r="Q413" s="35" t="s">
        <v>54</v>
      </c>
      <c r="R413" s="67" t="s">
        <v>141</v>
      </c>
      <c r="S413" s="36"/>
      <c r="T413" s="36"/>
    </row>
    <row r="414" spans="2:20" ht="45.75">
      <c r="B414" s="114"/>
      <c r="C414" s="114"/>
      <c r="D414" s="115"/>
      <c r="E414" s="111"/>
      <c r="F414" s="111"/>
      <c r="G414" s="114"/>
      <c r="H414" s="29" t="s">
        <v>55</v>
      </c>
      <c r="I414" s="30" t="str">
        <f t="shared" ref="I414" si="400">"[VN]["&amp;LOWER(SUBSTITUTE(SUBSTITUTE(SUBSTITUTE(SUBSTITUTE(SUBSTITUTE(SUBSTITUTE(SUBSTITUTE(SUBSTITUTE(Q414, CHAR(34),""), "[", ""), "]", ""), ".", ""), ",", ""), "/", ""), "\", ""), "-", ""))&amp;"]"</f>
        <v>[VN][tạm biệt]</v>
      </c>
      <c r="J414" s="31"/>
      <c r="K414" s="30" t="s">
        <v>56</v>
      </c>
      <c r="L414" s="32" t="s">
        <v>57</v>
      </c>
      <c r="M414" s="32"/>
      <c r="N414" s="34"/>
      <c r="O414" s="111"/>
      <c r="P414" s="113"/>
      <c r="Q414" s="35" t="s">
        <v>58</v>
      </c>
      <c r="R414" s="67" t="s">
        <v>141</v>
      </c>
      <c r="S414" s="36"/>
      <c r="T414" s="36"/>
    </row>
    <row r="415" spans="2:20" ht="66">
      <c r="B415" s="114"/>
      <c r="C415" s="114"/>
      <c r="D415" s="115"/>
      <c r="E415" s="112"/>
      <c r="F415" s="112"/>
      <c r="G415" s="114"/>
      <c r="H415" s="29" t="s">
        <v>59</v>
      </c>
      <c r="I415" s="30" t="str">
        <f>"[audio][C:\Tools\Vivi_TTS\8ME_OM\" &amp;S415 &amp; "]"</f>
        <v>[audio][C:\Tools\Vivi_TTS\8ME_OM\]</v>
      </c>
      <c r="J415" s="31" t="str">
        <f>"[New][EN][Exists][80]"&amp;"["&amp;LOWER(SUBSTITUTE(SUBSTITUTE(SUBSTITUTE(SUBSTITUTE(SUBSTITUTE(SUBSTITUTE(SUBSTITUTE(SUBSTITUTE(T415,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15" s="30" t="s">
        <v>60</v>
      </c>
      <c r="L415" s="32" t="s">
        <v>61</v>
      </c>
      <c r="M415" s="37" t="s">
        <v>62</v>
      </c>
      <c r="N415" s="34"/>
      <c r="O415" s="112"/>
      <c r="P415" s="113"/>
      <c r="Q415" s="35" t="str">
        <f t="shared" ref="Q415" si="401">R415</f>
        <v>Tính năng Mở khóa thụ động cho phép tiếp cận xe mà không cần sử dụng gì trên chìa khóa điều khiển từ xa?</v>
      </c>
      <c r="R415" s="67" t="s">
        <v>276</v>
      </c>
      <c r="S415" s="51"/>
      <c r="T415" s="48" t="s">
        <v>272</v>
      </c>
    </row>
    <row r="416" spans="2:20" ht="45.75">
      <c r="B416" s="114" t="str">
        <f>"VF8-"&amp;O416&amp;"-"&amp;P416</f>
        <v>VF8-Dongmo&amp;khoangchua-0135</v>
      </c>
      <c r="C416" s="114" t="str">
        <f>"["&amp;B416&amp;"] Verify Vivi: "&amp;Q418</f>
        <v>[VF8-Dongmo&amp;khoangchua-0135] Verify Vivi: Người dùng cần mang theo vật gì để sử dụng tính năng Mở khóa thụ động?</v>
      </c>
      <c r="D416" s="115"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'Người dùng cần mang theo vật gì để sử dụng tính năng Mở khóa thụ động?'
- Step 4: Listen Vivi respond
</v>
      </c>
      <c r="F416" s="110" t="str">
        <f t="shared" ref="F416" si="402">"
Expectations:
1. Vivi wake up
2. "&amp;Q418&amp;"
3. Vivi respond
"</f>
        <v xml:space="preserve">
Expectations:
1. Vivi wake up
2. Người dùng cần mang theo vật gì để sử dụng tính năng Mở khóa thụ động?
3. Vivi respond
</v>
      </c>
      <c r="G416" s="114" t="s">
        <v>8</v>
      </c>
      <c r="H416" s="29" t="s">
        <v>50</v>
      </c>
      <c r="I416" s="30" t="str">
        <f>"[EN]["&amp;LOWER(SUBSTITUTE(SUBSTITUTE(SUBSTITUTE(SUBSTITUTE(SUBSTITUTE(SUBSTITUTE(SUBSTITUTE(SUBSTITUTE(Q416, CHAR(34),""), "[", ""), "]", ""), ".", ""), ",", ""), "/", ""), "\", ""), "-", ""))&amp;"]"</f>
        <v>[EN][hey vinfast]</v>
      </c>
      <c r="J416" s="31"/>
      <c r="K416" s="30" t="s">
        <v>51</v>
      </c>
      <c r="L416" s="32" t="s">
        <v>52</v>
      </c>
      <c r="M416" s="33"/>
      <c r="N416" s="34"/>
      <c r="O416" s="110" t="s">
        <v>138</v>
      </c>
      <c r="P416" s="113" t="str">
        <f>IF(COUNTA(P$13:$P415)&gt;999,COUNTA(P$13:$P415),IF(COUNTA(P$13:$P415)&gt;99,"0"&amp;COUNTA(P$13:$P415),IF(COUNTA(P$13:$P415)&gt;9,"00"&amp;COUNTA(P$13:$P415),"000"&amp;COUNTA(P$13:$P415))))</f>
        <v>0135</v>
      </c>
      <c r="Q416" s="35" t="s">
        <v>54</v>
      </c>
      <c r="R416" s="67" t="s">
        <v>141</v>
      </c>
      <c r="S416" s="52"/>
      <c r="T416" s="36"/>
    </row>
    <row r="417" spans="2:20" ht="45.75">
      <c r="B417" s="114"/>
      <c r="C417" s="114"/>
      <c r="D417" s="115"/>
      <c r="E417" s="111"/>
      <c r="F417" s="111"/>
      <c r="G417" s="114"/>
      <c r="H417" s="29" t="s">
        <v>55</v>
      </c>
      <c r="I417" s="30" t="str">
        <f t="shared" ref="I417" si="403">"[VN]["&amp;LOWER(SUBSTITUTE(SUBSTITUTE(SUBSTITUTE(SUBSTITUTE(SUBSTITUTE(SUBSTITUTE(SUBSTITUTE(SUBSTITUTE(Q417, CHAR(34),""), "[", ""), "]", ""), ".", ""), ",", ""), "/", ""), "\", ""), "-", ""))&amp;"]"</f>
        <v>[VN][tạm biệt]</v>
      </c>
      <c r="J417" s="31"/>
      <c r="K417" s="30" t="s">
        <v>56</v>
      </c>
      <c r="L417" s="32" t="s">
        <v>57</v>
      </c>
      <c r="M417" s="32"/>
      <c r="N417" s="34"/>
      <c r="O417" s="111"/>
      <c r="P417" s="113"/>
      <c r="Q417" s="35" t="s">
        <v>58</v>
      </c>
      <c r="R417" s="67" t="s">
        <v>141</v>
      </c>
      <c r="S417" s="52"/>
      <c r="T417" s="36"/>
    </row>
    <row r="418" spans="2:20" ht="62.25">
      <c r="B418" s="114"/>
      <c r="C418" s="114"/>
      <c r="D418" s="115"/>
      <c r="E418" s="112"/>
      <c r="F418" s="112"/>
      <c r="G418" s="114"/>
      <c r="H418" s="29" t="s">
        <v>59</v>
      </c>
      <c r="I418" s="30" t="str">
        <f>"[audio][C:\Tools\Vivi_TTS\8ME_OM\" &amp;S418 &amp; "]"</f>
        <v>[audio][C:\Tools\Vivi_TTS\8ME_OM\]</v>
      </c>
      <c r="J418" s="31" t="str">
        <f>"[New][EN][Exists][80]"&amp;"["&amp;LOWER(SUBSTITUTE(SUBSTITUTE(SUBSTITUTE(SUBSTITUTE(SUBSTITUTE(SUBSTITUTE(SUBSTITUTE(SUBSTITUTE(T418,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18" s="30" t="s">
        <v>60</v>
      </c>
      <c r="L418" s="32" t="s">
        <v>61</v>
      </c>
      <c r="M418" s="37" t="s">
        <v>62</v>
      </c>
      <c r="N418" s="34"/>
      <c r="O418" s="112"/>
      <c r="P418" s="113"/>
      <c r="Q418" s="35" t="str">
        <f t="shared" ref="Q418" si="404">R418</f>
        <v>Người dùng cần mang theo vật gì để sử dụng tính năng Mở khóa thụ động?</v>
      </c>
      <c r="R418" s="67" t="s">
        <v>277</v>
      </c>
      <c r="S418" s="51"/>
      <c r="T418" s="48" t="s">
        <v>272</v>
      </c>
    </row>
    <row r="419" spans="2:20" ht="45.75">
      <c r="B419" s="114" t="str">
        <f>"VF8-"&amp;O419&amp;"-"&amp;P419</f>
        <v>VF8-Dongmo&amp;khoangchua-0136</v>
      </c>
      <c r="C419" s="114" t="str">
        <f>"["&amp;B419&amp;"] Verify Vivi: "&amp;Q421</f>
        <v>[VF8-Dongmo&amp;khoangchua-0136] Verify Vivi: Người dùng cần đứng trong phạm vi bao nhiêu mét để sử dụng tính năng Mở khóa thụ động?</v>
      </c>
      <c r="D419" s="115"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'Người dùng cần đứng trong phạm vi bao nhiêu mét để sử dụng tính năng Mở khóa thụ động?'
- Step 4: Listen Vivi respond
</v>
      </c>
      <c r="F419" s="110" t="str">
        <f t="shared" ref="F419" si="405">"
Expectations:
1. Vivi wake up
2. "&amp;Q421&amp;"
3. Vivi respond
"</f>
        <v xml:space="preserve">
Expectations:
1. Vivi wake up
2. Người dùng cần đứng trong phạm vi bao nhiêu mét để sử dụng tính năng Mở khóa thụ động?
3. Vivi respond
</v>
      </c>
      <c r="G419" s="114" t="s">
        <v>8</v>
      </c>
      <c r="H419" s="29" t="s">
        <v>50</v>
      </c>
      <c r="I419" s="30" t="str">
        <f>"[EN]["&amp;LOWER(SUBSTITUTE(SUBSTITUTE(SUBSTITUTE(SUBSTITUTE(SUBSTITUTE(SUBSTITUTE(SUBSTITUTE(SUBSTITUTE(Q419, CHAR(34),""), "[", ""), "]", ""), ".", ""), ",", ""), "/", ""), "\", ""), "-", ""))&amp;"]"</f>
        <v>[EN][hey vinfast]</v>
      </c>
      <c r="J419" s="31"/>
      <c r="K419" s="30" t="s">
        <v>51</v>
      </c>
      <c r="L419" s="32" t="s">
        <v>52</v>
      </c>
      <c r="M419" s="33"/>
      <c r="N419" s="34"/>
      <c r="O419" s="110" t="s">
        <v>138</v>
      </c>
      <c r="P419" s="113" t="str">
        <f>IF(COUNTA(P$13:$P418)&gt;999,COUNTA(P$13:$P418),IF(COUNTA(P$13:$P418)&gt;99,"0"&amp;COUNTA(P$13:$P418),IF(COUNTA(P$13:$P418)&gt;9,"00"&amp;COUNTA(P$13:$P418),"000"&amp;COUNTA(P$13:$P418))))</f>
        <v>0136</v>
      </c>
      <c r="Q419" s="35" t="s">
        <v>54</v>
      </c>
      <c r="R419" s="67" t="s">
        <v>141</v>
      </c>
      <c r="S419" s="52"/>
      <c r="T419" s="36"/>
    </row>
    <row r="420" spans="2:20" ht="45.75">
      <c r="B420" s="114"/>
      <c r="C420" s="114"/>
      <c r="D420" s="115"/>
      <c r="E420" s="111"/>
      <c r="F420" s="111"/>
      <c r="G420" s="114"/>
      <c r="H420" s="29" t="s">
        <v>55</v>
      </c>
      <c r="I420" s="30" t="str">
        <f t="shared" ref="I420" si="406">"[VN]["&amp;LOWER(SUBSTITUTE(SUBSTITUTE(SUBSTITUTE(SUBSTITUTE(SUBSTITUTE(SUBSTITUTE(SUBSTITUTE(SUBSTITUTE(Q420, CHAR(34),""), "[", ""), "]", ""), ".", ""), ",", ""), "/", ""), "\", ""), "-", ""))&amp;"]"</f>
        <v>[VN][tạm biệt]</v>
      </c>
      <c r="J420" s="31"/>
      <c r="K420" s="30" t="s">
        <v>56</v>
      </c>
      <c r="L420" s="32" t="s">
        <v>57</v>
      </c>
      <c r="M420" s="32"/>
      <c r="N420" s="34"/>
      <c r="O420" s="111"/>
      <c r="P420" s="113"/>
      <c r="Q420" s="35" t="s">
        <v>58</v>
      </c>
      <c r="R420" s="67" t="s">
        <v>141</v>
      </c>
      <c r="S420" s="52"/>
      <c r="T420" s="36"/>
    </row>
    <row r="421" spans="2:20" ht="66">
      <c r="B421" s="114"/>
      <c r="C421" s="114"/>
      <c r="D421" s="115"/>
      <c r="E421" s="112"/>
      <c r="F421" s="112"/>
      <c r="G421" s="114"/>
      <c r="H421" s="29" t="s">
        <v>59</v>
      </c>
      <c r="I421" s="30" t="str">
        <f>"[audio][C:\Tools\Vivi_TTS\8ME_OM\" &amp;S421 &amp; "]"</f>
        <v>[audio][C:\Tools\Vivi_TTS\8ME_OM\]</v>
      </c>
      <c r="J421" s="31" t="str">
        <f>"[New][EN][Exists][80]"&amp;"["&amp;LOWER(SUBSTITUTE(SUBSTITUTE(SUBSTITUTE(SUBSTITUTE(SUBSTITUTE(SUBSTITUTE(SUBSTITUTE(SUBSTITUTE(T421,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21" s="30" t="s">
        <v>60</v>
      </c>
      <c r="L421" s="32" t="s">
        <v>61</v>
      </c>
      <c r="M421" s="37" t="s">
        <v>62</v>
      </c>
      <c r="N421" s="34"/>
      <c r="O421" s="112"/>
      <c r="P421" s="113"/>
      <c r="Q421" s="35" t="str">
        <f t="shared" ref="Q421" si="407">R421</f>
        <v>Người dùng cần đứng trong phạm vi bao nhiêu mét để sử dụng tính năng Mở khóa thụ động?</v>
      </c>
      <c r="R421" s="67" t="s">
        <v>278</v>
      </c>
      <c r="S421" s="51"/>
      <c r="T421" s="48" t="s">
        <v>272</v>
      </c>
    </row>
    <row r="422" spans="2:20" ht="45.75">
      <c r="B422" s="114" t="str">
        <f>"VF8-"&amp;O422&amp;"-"&amp;P422</f>
        <v>VF8-Dongmo&amp;khoangchua-0137</v>
      </c>
      <c r="C422" s="114" t="str">
        <f>"["&amp;B422&amp;"] Verify Vivi: "&amp;Q424</f>
        <v>[VF8-Dongmo&amp;khoangchua-0137] Verify Vivi: Khoảng cách 1 mét trong tính năng Mở khóa thụ động được tính từ những cửa nào?</v>
      </c>
      <c r="D422" s="115"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'Khoảng cách 1 mét trong tính năng Mở khóa thụ động được tính từ những cửa nào?'
- Step 4: Listen Vivi respond
</v>
      </c>
      <c r="F422" s="110" t="str">
        <f t="shared" ref="F422" si="408">"
Expectations:
1. Vivi wake up
2. "&amp;Q424&amp;"
3. Vivi respond
"</f>
        <v xml:space="preserve">
Expectations:
1. Vivi wake up
2. Khoảng cách 1 mét trong tính năng Mở khóa thụ động được tính từ những cửa nào?
3. Vivi respond
</v>
      </c>
      <c r="G422" s="114" t="s">
        <v>8</v>
      </c>
      <c r="H422" s="29" t="s">
        <v>50</v>
      </c>
      <c r="I422" s="30" t="str">
        <f>"[EN]["&amp;LOWER(SUBSTITUTE(SUBSTITUTE(SUBSTITUTE(SUBSTITUTE(SUBSTITUTE(SUBSTITUTE(SUBSTITUTE(SUBSTITUTE(Q422, CHAR(34),""), "[", ""), "]", ""), ".", ""), ",", ""), "/", ""), "\", ""), "-", ""))&amp;"]"</f>
        <v>[EN][hey vinfast]</v>
      </c>
      <c r="J422" s="31"/>
      <c r="K422" s="30" t="s">
        <v>51</v>
      </c>
      <c r="L422" s="32" t="s">
        <v>52</v>
      </c>
      <c r="M422" s="33"/>
      <c r="N422" s="34"/>
      <c r="O422" s="110" t="s">
        <v>138</v>
      </c>
      <c r="P422" s="113" t="str">
        <f>IF(COUNTA(P$13:$P421)&gt;999,COUNTA(P$13:$P421),IF(COUNTA(P$13:$P421)&gt;99,"0"&amp;COUNTA(P$13:$P421),IF(COUNTA(P$13:$P421)&gt;9,"00"&amp;COUNTA(P$13:$P421),"000"&amp;COUNTA(P$13:$P421))))</f>
        <v>0137</v>
      </c>
      <c r="Q422" s="35" t="s">
        <v>54</v>
      </c>
      <c r="R422" s="67" t="s">
        <v>141</v>
      </c>
      <c r="S422" s="52"/>
      <c r="T422" s="36"/>
    </row>
    <row r="423" spans="2:20" ht="45.75">
      <c r="B423" s="114"/>
      <c r="C423" s="114"/>
      <c r="D423" s="115"/>
      <c r="E423" s="111"/>
      <c r="F423" s="111"/>
      <c r="G423" s="114"/>
      <c r="H423" s="29" t="s">
        <v>55</v>
      </c>
      <c r="I423" s="30" t="str">
        <f t="shared" ref="I423" si="409">"[VN]["&amp;LOWER(SUBSTITUTE(SUBSTITUTE(SUBSTITUTE(SUBSTITUTE(SUBSTITUTE(SUBSTITUTE(SUBSTITUTE(SUBSTITUTE(Q423, CHAR(34),""), "[", ""), "]", ""), ".", ""), ",", ""), "/", ""), "\", ""), "-", ""))&amp;"]"</f>
        <v>[VN][tạm biệt]</v>
      </c>
      <c r="J423" s="31"/>
      <c r="K423" s="30" t="s">
        <v>56</v>
      </c>
      <c r="L423" s="32" t="s">
        <v>57</v>
      </c>
      <c r="M423" s="32"/>
      <c r="N423" s="34"/>
      <c r="O423" s="111"/>
      <c r="P423" s="113"/>
      <c r="Q423" s="35" t="s">
        <v>58</v>
      </c>
      <c r="R423" s="67" t="s">
        <v>141</v>
      </c>
      <c r="S423" s="52"/>
      <c r="T423" s="36"/>
    </row>
    <row r="424" spans="2:20" ht="62.25">
      <c r="B424" s="114"/>
      <c r="C424" s="114"/>
      <c r="D424" s="115"/>
      <c r="E424" s="112"/>
      <c r="F424" s="112"/>
      <c r="G424" s="114"/>
      <c r="H424" s="29" t="s">
        <v>59</v>
      </c>
      <c r="I424" s="30" t="str">
        <f>"[audio][C:\Tools\Vivi_TTS\8ME_OM\" &amp;S424 &amp; "]"</f>
        <v>[audio][C:\Tools\Vivi_TTS\8ME_OM\]</v>
      </c>
      <c r="J424" s="31" t="str">
        <f>"[New][EN][Exists][80]"&amp;"["&amp;LOWER(SUBSTITUTE(SUBSTITUTE(SUBSTITUTE(SUBSTITUTE(SUBSTITUTE(SUBSTITUTE(SUBSTITUTE(SUBSTITUTE(T424,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24" s="30" t="s">
        <v>60</v>
      </c>
      <c r="L424" s="32" t="s">
        <v>61</v>
      </c>
      <c r="M424" s="37" t="s">
        <v>62</v>
      </c>
      <c r="N424" s="34"/>
      <c r="O424" s="112"/>
      <c r="P424" s="113"/>
      <c r="Q424" s="35" t="str">
        <f t="shared" ref="Q424" si="410">R424</f>
        <v>Khoảng cách 1 mét trong tính năng Mở khóa thụ động được tính từ những cửa nào?</v>
      </c>
      <c r="R424" s="67" t="s">
        <v>279</v>
      </c>
      <c r="S424" s="51"/>
      <c r="T424" s="48" t="s">
        <v>272</v>
      </c>
    </row>
    <row r="425" spans="2:20" ht="45.75">
      <c r="B425" s="114" t="str">
        <f>"VF8-"&amp;O425&amp;"-"&amp;P425</f>
        <v>VF8-Dongmo&amp;khoangchua-0138</v>
      </c>
      <c r="C425" s="114" t="str">
        <f>"["&amp;B425&amp;"] Verify Vivi: "&amp;Q427</f>
        <v>[VF8-Dongmo&amp;khoangchua-0138] Verify Vivi: Hành động nào sẽ khiến hệ thống khóa trung tâm tự động phát hiện Chìa khóa điều khiển từ xa hợp lệ?</v>
      </c>
      <c r="D425" s="115"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'Hành động nào sẽ khiến hệ thống khóa trung tâm tự động phát hiện Chìa khóa điều khiển từ xa hợp lệ?'
- Step 4: Listen Vivi respond
</v>
      </c>
      <c r="F425" s="110" t="str">
        <f t="shared" ref="F425" si="411">"
Expectations:
1. Vivi wake up
2. "&amp;Q427&amp;"
3. Vivi respond
"</f>
        <v xml:space="preserve">
Expectations:
1. Vivi wake up
2. Hành động nào sẽ khiến hệ thống khóa trung tâm tự động phát hiện Chìa khóa điều khiển từ xa hợp lệ?
3. Vivi respond
</v>
      </c>
      <c r="G425" s="114" t="s">
        <v>8</v>
      </c>
      <c r="H425" s="29" t="s">
        <v>50</v>
      </c>
      <c r="I425" s="30" t="str">
        <f>"[EN]["&amp;LOWER(SUBSTITUTE(SUBSTITUTE(SUBSTITUTE(SUBSTITUTE(SUBSTITUTE(SUBSTITUTE(SUBSTITUTE(SUBSTITUTE(Q425, CHAR(34),""), "[", ""), "]", ""), ".", ""), ",", ""), "/", ""), "\", ""), "-", ""))&amp;"]"</f>
        <v>[EN][hey vinfast]</v>
      </c>
      <c r="J425" s="31"/>
      <c r="K425" s="30" t="s">
        <v>51</v>
      </c>
      <c r="L425" s="32" t="s">
        <v>52</v>
      </c>
      <c r="M425" s="33"/>
      <c r="N425" s="34"/>
      <c r="O425" s="110" t="s">
        <v>138</v>
      </c>
      <c r="P425" s="113" t="str">
        <f>IF(COUNTA(P$13:$P424)&gt;999,COUNTA(P$13:$P424),IF(COUNTA(P$13:$P424)&gt;99,"0"&amp;COUNTA(P$13:$P424),IF(COUNTA(P$13:$P424)&gt;9,"00"&amp;COUNTA(P$13:$P424),"000"&amp;COUNTA(P$13:$P424))))</f>
        <v>0138</v>
      </c>
      <c r="Q425" s="35" t="s">
        <v>54</v>
      </c>
      <c r="R425" s="67" t="s">
        <v>141</v>
      </c>
      <c r="S425" s="52"/>
      <c r="T425" s="36"/>
    </row>
    <row r="426" spans="2:20" ht="45.75">
      <c r="B426" s="114"/>
      <c r="C426" s="114"/>
      <c r="D426" s="115"/>
      <c r="E426" s="111"/>
      <c r="F426" s="111"/>
      <c r="G426" s="114"/>
      <c r="H426" s="29" t="s">
        <v>55</v>
      </c>
      <c r="I426" s="30" t="str">
        <f t="shared" ref="I426" si="412">"[VN]["&amp;LOWER(SUBSTITUTE(SUBSTITUTE(SUBSTITUTE(SUBSTITUTE(SUBSTITUTE(SUBSTITUTE(SUBSTITUTE(SUBSTITUTE(Q426, CHAR(34),""), "[", ""), "]", ""), ".", ""), ",", ""), "/", ""), "\", ""), "-", ""))&amp;"]"</f>
        <v>[VN][tạm biệt]</v>
      </c>
      <c r="J426" s="31"/>
      <c r="K426" s="30" t="s">
        <v>56</v>
      </c>
      <c r="L426" s="32" t="s">
        <v>57</v>
      </c>
      <c r="M426" s="32"/>
      <c r="N426" s="34"/>
      <c r="O426" s="111"/>
      <c r="P426" s="113"/>
      <c r="Q426" s="35" t="s">
        <v>58</v>
      </c>
      <c r="R426" s="67" t="s">
        <v>141</v>
      </c>
      <c r="S426" s="52"/>
      <c r="T426" s="36"/>
    </row>
    <row r="427" spans="2:20" ht="66">
      <c r="B427" s="114"/>
      <c r="C427" s="114"/>
      <c r="D427" s="115"/>
      <c r="E427" s="112"/>
      <c r="F427" s="112"/>
      <c r="G427" s="114"/>
      <c r="H427" s="29" t="s">
        <v>59</v>
      </c>
      <c r="I427" s="30" t="str">
        <f>"[audio][C:\Tools\Vivi_TTS\8ME_OM\" &amp;S427 &amp; "]"</f>
        <v>[audio][C:\Tools\Vivi_TTS\8ME_OM\]</v>
      </c>
      <c r="J427" s="31" t="str">
        <f>"[New][EN][Exists][80]"&amp;"["&amp;LOWER(SUBSTITUTE(SUBSTITUTE(SUBSTITUTE(SUBSTITUTE(SUBSTITUTE(SUBSTITUTE(SUBSTITUTE(SUBSTITUTE(T427,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27" s="30" t="s">
        <v>60</v>
      </c>
      <c r="L427" s="32" t="s">
        <v>61</v>
      </c>
      <c r="M427" s="37" t="s">
        <v>62</v>
      </c>
      <c r="N427" s="34"/>
      <c r="O427" s="112"/>
      <c r="P427" s="113"/>
      <c r="Q427" s="35" t="str">
        <f t="shared" ref="Q427" si="413">R427</f>
        <v>Hành động nào sẽ khiến hệ thống khóa trung tâm tự động phát hiện Chìa khóa điều khiển từ xa hợp lệ?</v>
      </c>
      <c r="R427" s="67" t="s">
        <v>280</v>
      </c>
      <c r="S427" s="51"/>
      <c r="T427" s="48" t="s">
        <v>272</v>
      </c>
    </row>
    <row r="428" spans="2:20" ht="45.75">
      <c r="B428" s="114" t="str">
        <f>"VF8-"&amp;O428&amp;"-"&amp;P428</f>
        <v>VF8-Dongmo&amp;khoangchua-0139</v>
      </c>
      <c r="C428" s="114" t="str">
        <f>"["&amp;B428&amp;"] Verify Vivi: "&amp;Q430</f>
        <v>[VF8-Dongmo&amp;khoangchua-0139] Verify Vivi: Sau khi phát hiện Chìa khóa điều khiển từ xa hợp lệ, hệ thống khóa trung tâm sẽ thực hiện chức năng gì?</v>
      </c>
      <c r="D428" s="115"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'Sau khi phát hiện Chìa khóa điều khiển từ xa hợp lệ, hệ thống khóa trung tâm sẽ thực hiện chức năng gì?'
- Step 4: Listen Vivi respond
</v>
      </c>
      <c r="F428" s="110" t="str">
        <f t="shared" ref="F428" si="414">"
Expectations:
1. Vivi wake up
2. "&amp;Q430&amp;"
3. Vivi respond
"</f>
        <v xml:space="preserve">
Expectations:
1. Vivi wake up
2. Sau khi phát hiện Chìa khóa điều khiển từ xa hợp lệ, hệ thống khóa trung tâm sẽ thực hiện chức năng gì?
3. Vivi respond
</v>
      </c>
      <c r="G428" s="114" t="s">
        <v>8</v>
      </c>
      <c r="H428" s="29" t="s">
        <v>50</v>
      </c>
      <c r="I428" s="30" t="str">
        <f>"[EN]["&amp;LOWER(SUBSTITUTE(SUBSTITUTE(SUBSTITUTE(SUBSTITUTE(SUBSTITUTE(SUBSTITUTE(SUBSTITUTE(SUBSTITUTE(Q428, CHAR(34),""), "[", ""), "]", ""), ".", ""), ",", ""), "/", ""), "\", ""), "-", ""))&amp;"]"</f>
        <v>[EN][hey vinfast]</v>
      </c>
      <c r="J428" s="31"/>
      <c r="K428" s="30" t="s">
        <v>51</v>
      </c>
      <c r="L428" s="32" t="s">
        <v>52</v>
      </c>
      <c r="M428" s="33"/>
      <c r="N428" s="34"/>
      <c r="O428" s="110" t="s">
        <v>138</v>
      </c>
      <c r="P428" s="113" t="str">
        <f>IF(COUNTA(P$13:$P427)&gt;999,COUNTA(P$13:$P427),IF(COUNTA(P$13:$P427)&gt;99,"0"&amp;COUNTA(P$13:$P427),IF(COUNTA(P$13:$P427)&gt;9,"00"&amp;COUNTA(P$13:$P427),"000"&amp;COUNTA(P$13:$P427))))</f>
        <v>0139</v>
      </c>
      <c r="Q428" s="35" t="s">
        <v>54</v>
      </c>
      <c r="R428" s="67" t="s">
        <v>141</v>
      </c>
      <c r="S428" s="52"/>
      <c r="T428" s="36"/>
    </row>
    <row r="429" spans="2:20" ht="45.75">
      <c r="B429" s="114"/>
      <c r="C429" s="114"/>
      <c r="D429" s="115"/>
      <c r="E429" s="111"/>
      <c r="F429" s="111"/>
      <c r="G429" s="114"/>
      <c r="H429" s="29" t="s">
        <v>55</v>
      </c>
      <c r="I429" s="30" t="str">
        <f t="shared" ref="I429" si="415">"[VN]["&amp;LOWER(SUBSTITUTE(SUBSTITUTE(SUBSTITUTE(SUBSTITUTE(SUBSTITUTE(SUBSTITUTE(SUBSTITUTE(SUBSTITUTE(Q429, CHAR(34),""), "[", ""), "]", ""), ".", ""), ",", ""), "/", ""), "\", ""), "-", ""))&amp;"]"</f>
        <v>[VN][tạm biệt]</v>
      </c>
      <c r="J429" s="31"/>
      <c r="K429" s="30" t="s">
        <v>56</v>
      </c>
      <c r="L429" s="32" t="s">
        <v>57</v>
      </c>
      <c r="M429" s="32"/>
      <c r="N429" s="34"/>
      <c r="O429" s="111"/>
      <c r="P429" s="113"/>
      <c r="Q429" s="35" t="s">
        <v>58</v>
      </c>
      <c r="R429" s="67" t="s">
        <v>141</v>
      </c>
      <c r="S429" s="52"/>
      <c r="T429" s="36"/>
    </row>
    <row r="430" spans="2:20" ht="66">
      <c r="B430" s="114"/>
      <c r="C430" s="114"/>
      <c r="D430" s="115"/>
      <c r="E430" s="112"/>
      <c r="F430" s="112"/>
      <c r="G430" s="114"/>
      <c r="H430" s="29" t="s">
        <v>59</v>
      </c>
      <c r="I430" s="30" t="str">
        <f>"[audio][C:\Tools\Vivi_TTS\8ME_OM\" &amp;S430 &amp; "]"</f>
        <v>[audio][C:\Tools\Vivi_TTS\8ME_OM\]</v>
      </c>
      <c r="J430" s="31" t="str">
        <f>"[New][EN][Exists][80]"&amp;"["&amp;LOWER(SUBSTITUTE(SUBSTITUTE(SUBSTITUTE(SUBSTITUTE(SUBSTITUTE(SUBSTITUTE(SUBSTITUTE(SUBSTITUTE(T430,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30" s="30" t="s">
        <v>60</v>
      </c>
      <c r="L430" s="32" t="s">
        <v>61</v>
      </c>
      <c r="M430" s="37" t="s">
        <v>62</v>
      </c>
      <c r="N430" s="34"/>
      <c r="O430" s="112"/>
      <c r="P430" s="113"/>
      <c r="Q430" s="35" t="str">
        <f t="shared" ref="Q430" si="416">R430</f>
        <v>Sau khi phát hiện Chìa khóa điều khiển từ xa hợp lệ, hệ thống khóa trung tâm sẽ thực hiện chức năng gì?</v>
      </c>
      <c r="R430" s="67" t="s">
        <v>281</v>
      </c>
      <c r="S430" s="51"/>
      <c r="T430" s="48" t="s">
        <v>272</v>
      </c>
    </row>
    <row r="431" spans="2:20" ht="45.75">
      <c r="B431" s="114" t="str">
        <f>"VF8-"&amp;O431&amp;"-"&amp;P431</f>
        <v>VF8-Dongmo&amp;khoangchua-0140</v>
      </c>
      <c r="C431" s="114" t="str">
        <f>"["&amp;B431&amp;"] Verify Vivi: "&amp;Q433</f>
        <v>[VF8-Dongmo&amp;khoangchua-0140] Verify Vivi: Để khóa hoặc mở khóa xe bằng Nút Mở khóa thụ động, điều kiện về vị trí của Chìa khóa điều khiển từ xa là gì?</v>
      </c>
      <c r="D431" s="115"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'Để khóa hoặc mở khóa xe bằng Nút Mở khóa thụ động, điều kiện về vị trí của Chìa khóa điều khiển từ xa là gì?'
- Step 4: Listen Vivi respond
</v>
      </c>
      <c r="F431" s="110" t="str">
        <f t="shared" ref="F431" si="417">"
Expectations:
1. Vivi wake up
2. "&amp;Q433&amp;"
3. Vivi respond
"</f>
        <v xml:space="preserve">
Expectations:
1. Vivi wake up
2. Để khóa hoặc mở khóa xe bằng Nút Mở khóa thụ động, điều kiện về vị trí của Chìa khóa điều khiển từ xa là gì?
3. Vivi respond
</v>
      </c>
      <c r="G431" s="114" t="s">
        <v>8</v>
      </c>
      <c r="H431" s="29" t="s">
        <v>50</v>
      </c>
      <c r="I431" s="30" t="str">
        <f>"[EN]["&amp;LOWER(SUBSTITUTE(SUBSTITUTE(SUBSTITUTE(SUBSTITUTE(SUBSTITUTE(SUBSTITUTE(SUBSTITUTE(SUBSTITUTE(Q431, CHAR(34),""), "[", ""), "]", ""), ".", ""), ",", ""), "/", ""), "\", ""), "-", ""))&amp;"]"</f>
        <v>[EN][hey vinfast]</v>
      </c>
      <c r="J431" s="31"/>
      <c r="K431" s="30" t="s">
        <v>51</v>
      </c>
      <c r="L431" s="32" t="s">
        <v>52</v>
      </c>
      <c r="M431" s="33"/>
      <c r="N431" s="34"/>
      <c r="O431" s="110" t="s">
        <v>138</v>
      </c>
      <c r="P431" s="113" t="str">
        <f>IF(COUNTA(P$13:$P430)&gt;999,COUNTA(P$13:$P430),IF(COUNTA(P$13:$P430)&gt;99,"0"&amp;COUNTA(P$13:$P430),IF(COUNTA(P$13:$P430)&gt;9,"00"&amp;COUNTA(P$13:$P430),"000"&amp;COUNTA(P$13:$P430))))</f>
        <v>0140</v>
      </c>
      <c r="Q431" s="35" t="s">
        <v>54</v>
      </c>
      <c r="R431" s="67" t="s">
        <v>141</v>
      </c>
      <c r="S431" s="52"/>
      <c r="T431" s="36"/>
    </row>
    <row r="432" spans="2:20" ht="45.75">
      <c r="B432" s="114"/>
      <c r="C432" s="114"/>
      <c r="D432" s="115"/>
      <c r="E432" s="111"/>
      <c r="F432" s="111"/>
      <c r="G432" s="114"/>
      <c r="H432" s="29" t="s">
        <v>55</v>
      </c>
      <c r="I432" s="30" t="str">
        <f t="shared" ref="I432" si="418">"[VN]["&amp;LOWER(SUBSTITUTE(SUBSTITUTE(SUBSTITUTE(SUBSTITUTE(SUBSTITUTE(SUBSTITUTE(SUBSTITUTE(SUBSTITUTE(Q432, CHAR(34),""), "[", ""), "]", ""), ".", ""), ",", ""), "/", ""), "\", ""), "-", ""))&amp;"]"</f>
        <v>[VN][tạm biệt]</v>
      </c>
      <c r="J432" s="31"/>
      <c r="K432" s="30" t="s">
        <v>56</v>
      </c>
      <c r="L432" s="32" t="s">
        <v>57</v>
      </c>
      <c r="M432" s="32"/>
      <c r="N432" s="34"/>
      <c r="O432" s="111"/>
      <c r="P432" s="113"/>
      <c r="Q432" s="35" t="s">
        <v>58</v>
      </c>
      <c r="R432" s="67" t="s">
        <v>141</v>
      </c>
      <c r="S432" s="52"/>
      <c r="T432" s="36"/>
    </row>
    <row r="433" spans="2:20" ht="66">
      <c r="B433" s="114"/>
      <c r="C433" s="114"/>
      <c r="D433" s="115"/>
      <c r="E433" s="112"/>
      <c r="F433" s="112"/>
      <c r="G433" s="114"/>
      <c r="H433" s="29" t="s">
        <v>59</v>
      </c>
      <c r="I433" s="30" t="str">
        <f>"[audio][C:\Tools\Vivi_TTS\8ME_OM\" &amp;S433 &amp; "]"</f>
        <v>[audio][C:\Tools\Vivi_TTS\8ME_OM\]</v>
      </c>
      <c r="J433" s="31" t="str">
        <f>"[New][EN][Exists][80]"&amp;"["&amp;LOWER(SUBSTITUTE(SUBSTITUTE(SUBSTITUTE(SUBSTITUTE(SUBSTITUTE(SUBSTITUTE(SUBSTITUTE(SUBSTITUTE(T433,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33" s="30" t="s">
        <v>60</v>
      </c>
      <c r="L433" s="32" t="s">
        <v>61</v>
      </c>
      <c r="M433" s="37" t="s">
        <v>62</v>
      </c>
      <c r="N433" s="34"/>
      <c r="O433" s="112"/>
      <c r="P433" s="113"/>
      <c r="Q433" s="35" t="str">
        <f t="shared" ref="Q433" si="419">R433</f>
        <v>Để khóa hoặc mở khóa xe bằng Nút Mở khóa thụ động, điều kiện về vị trí của Chìa khóa điều khiển từ xa là gì?</v>
      </c>
      <c r="R433" s="67" t="s">
        <v>282</v>
      </c>
      <c r="S433" s="51"/>
      <c r="T433" s="48" t="s">
        <v>272</v>
      </c>
    </row>
    <row r="434" spans="2:20" ht="45.75">
      <c r="B434" s="114" t="str">
        <f>"VF8-"&amp;O434&amp;"-"&amp;P434</f>
        <v>VF8-Dongmo&amp;khoangchua-0141</v>
      </c>
      <c r="C434" s="114" t="str">
        <f>"["&amp;B434&amp;"] Verify Vivi: "&amp;Q436</f>
        <v>[VF8-Dongmo&amp;khoangchua-0141] Verify Vivi: Thao tác nào được sử dụng để khóa hoặc mở khóa các cửa bằng Nút Mở khóa thụ động?</v>
      </c>
      <c r="D434" s="115"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'Thao tác nào được sử dụng để khóa hoặc mở khóa các cửa bằng Nút Mở khóa thụ động?'
- Step 4: Listen Vivi respond
</v>
      </c>
      <c r="F434" s="110" t="str">
        <f t="shared" ref="F434" si="420">"
Expectations:
1. Vivi wake up
2. "&amp;Q436&amp;"
3. Vivi respond
"</f>
        <v xml:space="preserve">
Expectations:
1. Vivi wake up
2. Thao tác nào được sử dụng để khóa hoặc mở khóa các cửa bằng Nút Mở khóa thụ động?
3. Vivi respond
</v>
      </c>
      <c r="G434" s="114" t="s">
        <v>8</v>
      </c>
      <c r="H434" s="29" t="s">
        <v>50</v>
      </c>
      <c r="I434" s="30" t="str">
        <f>"[EN]["&amp;LOWER(SUBSTITUTE(SUBSTITUTE(SUBSTITUTE(SUBSTITUTE(SUBSTITUTE(SUBSTITUTE(SUBSTITUTE(SUBSTITUTE(Q434, CHAR(34),""), "[", ""), "]", ""), ".", ""), ",", ""), "/", ""), "\", ""), "-", ""))&amp;"]"</f>
        <v>[EN][hey vinfast]</v>
      </c>
      <c r="J434" s="31"/>
      <c r="K434" s="30" t="s">
        <v>51</v>
      </c>
      <c r="L434" s="32" t="s">
        <v>52</v>
      </c>
      <c r="M434" s="33"/>
      <c r="N434" s="34"/>
      <c r="O434" s="110" t="s">
        <v>138</v>
      </c>
      <c r="P434" s="113" t="str">
        <f>IF(COUNTA(P$13:$P433)&gt;999,COUNTA(P$13:$P433),IF(COUNTA(P$13:$P433)&gt;99,"0"&amp;COUNTA(P$13:$P433),IF(COUNTA(P$13:$P433)&gt;9,"00"&amp;COUNTA(P$13:$P433),"000"&amp;COUNTA(P$13:$P433))))</f>
        <v>0141</v>
      </c>
      <c r="Q434" s="35" t="s">
        <v>54</v>
      </c>
      <c r="R434" s="67" t="s">
        <v>141</v>
      </c>
      <c r="S434" s="52"/>
      <c r="T434" s="36"/>
    </row>
    <row r="435" spans="2:20" ht="45.75">
      <c r="B435" s="114"/>
      <c r="C435" s="114"/>
      <c r="D435" s="115"/>
      <c r="E435" s="111"/>
      <c r="F435" s="111"/>
      <c r="G435" s="114"/>
      <c r="H435" s="29" t="s">
        <v>55</v>
      </c>
      <c r="I435" s="30" t="str">
        <f t="shared" ref="I435" si="421">"[VN]["&amp;LOWER(SUBSTITUTE(SUBSTITUTE(SUBSTITUTE(SUBSTITUTE(SUBSTITUTE(SUBSTITUTE(SUBSTITUTE(SUBSTITUTE(Q435, CHAR(34),""), "[", ""), "]", ""), ".", ""), ",", ""), "/", ""), "\", ""), "-", ""))&amp;"]"</f>
        <v>[VN][tạm biệt]</v>
      </c>
      <c r="J435" s="31"/>
      <c r="K435" s="30" t="s">
        <v>56</v>
      </c>
      <c r="L435" s="32" t="s">
        <v>57</v>
      </c>
      <c r="M435" s="32"/>
      <c r="N435" s="34"/>
      <c r="O435" s="111"/>
      <c r="P435" s="113"/>
      <c r="Q435" s="35" t="s">
        <v>58</v>
      </c>
      <c r="R435" s="67" t="s">
        <v>141</v>
      </c>
      <c r="S435" s="52"/>
      <c r="T435" s="36"/>
    </row>
    <row r="436" spans="2:20" ht="62.25">
      <c r="B436" s="114"/>
      <c r="C436" s="114"/>
      <c r="D436" s="115"/>
      <c r="E436" s="112"/>
      <c r="F436" s="112"/>
      <c r="G436" s="114"/>
      <c r="H436" s="29" t="s">
        <v>59</v>
      </c>
      <c r="I436" s="30" t="str">
        <f>"[audio][C:\Tools\Vivi_TTS\8ME_OM\" &amp;S436 &amp; "]"</f>
        <v>[audio][C:\Tools\Vivi_TTS\8ME_OM\]</v>
      </c>
      <c r="J436" s="31" t="str">
        <f>"[New][EN][Exists][80]"&amp;"["&amp;LOWER(SUBSTITUTE(SUBSTITUTE(SUBSTITUTE(SUBSTITUTE(SUBSTITUTE(SUBSTITUTE(SUBSTITUTE(SUBSTITUTE(T436,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36" s="30" t="s">
        <v>60</v>
      </c>
      <c r="L436" s="32" t="s">
        <v>61</v>
      </c>
      <c r="M436" s="37" t="s">
        <v>62</v>
      </c>
      <c r="N436" s="34"/>
      <c r="O436" s="112"/>
      <c r="P436" s="113"/>
      <c r="Q436" s="35" t="str">
        <f t="shared" ref="Q436" si="422">R436</f>
        <v>Thao tác nào được sử dụng để khóa hoặc mở khóa các cửa bằng Nút Mở khóa thụ động?</v>
      </c>
      <c r="R436" s="67" t="s">
        <v>283</v>
      </c>
      <c r="S436" s="51"/>
      <c r="T436" s="48" t="s">
        <v>272</v>
      </c>
    </row>
    <row r="437" spans="2:20" ht="45.75">
      <c r="B437" s="114" t="str">
        <f>"VF8-"&amp;O437&amp;"-"&amp;P437</f>
        <v>VF8-Dongmo&amp;khoangchua-0142</v>
      </c>
      <c r="C437" s="114" t="str">
        <f>"["&amp;B437&amp;"] Verify Vivi: "&amp;Q439</f>
        <v>[VF8-Dongmo&amp;khoangchua-0142] Verify Vivi: Trong trường hợp tùy chọn mở khóa cửa được thiết lập chỉ mở khóa cửa phía lái, cần thực hiện thao tác gì để mở khóa tất cả các cửa?</v>
      </c>
      <c r="D437" s="115"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'Trong trường hợp tùy chọn mở khóa cửa được thiết lập chỉ mở khóa cửa phía lái, cần thực hiện thao tác gì để mở khóa tất cả các cửa?'
- Step 4: Listen Vivi respond
</v>
      </c>
      <c r="F437" s="110" t="str">
        <f t="shared" ref="F437" si="423">"
Expectations:
1. Vivi wake up
2. "&amp;Q439&amp;"
3. Vivi respond
"</f>
        <v xml:space="preserve">
Expectations:
1. Vivi wake up
2. Trong trường hợp tùy chọn mở khóa cửa được thiết lập chỉ mở khóa cửa phía lái, cần thực hiện thao tác gì để mở khóa tất cả các cửa?
3. Vivi respond
</v>
      </c>
      <c r="G437" s="114" t="s">
        <v>8</v>
      </c>
      <c r="H437" s="29" t="s">
        <v>50</v>
      </c>
      <c r="I437" s="30" t="str">
        <f>"[EN]["&amp;LOWER(SUBSTITUTE(SUBSTITUTE(SUBSTITUTE(SUBSTITUTE(SUBSTITUTE(SUBSTITUTE(SUBSTITUTE(SUBSTITUTE(Q437, CHAR(34),""), "[", ""), "]", ""), ".", ""), ",", ""), "/", ""), "\", ""), "-", ""))&amp;"]"</f>
        <v>[EN][hey vinfast]</v>
      </c>
      <c r="J437" s="31"/>
      <c r="K437" s="30" t="s">
        <v>51</v>
      </c>
      <c r="L437" s="32" t="s">
        <v>52</v>
      </c>
      <c r="M437" s="33"/>
      <c r="N437" s="34"/>
      <c r="O437" s="110" t="s">
        <v>138</v>
      </c>
      <c r="P437" s="113" t="str">
        <f>IF(COUNTA(P$13:$P436)&gt;999,COUNTA(P$13:$P436),IF(COUNTA(P$13:$P436)&gt;99,"0"&amp;COUNTA(P$13:$P436),IF(COUNTA(P$13:$P436)&gt;9,"00"&amp;COUNTA(P$13:$P436),"000"&amp;COUNTA(P$13:$P436))))</f>
        <v>0142</v>
      </c>
      <c r="Q437" s="35" t="s">
        <v>54</v>
      </c>
      <c r="R437" s="67" t="s">
        <v>141</v>
      </c>
      <c r="S437" s="52"/>
      <c r="T437" s="36"/>
    </row>
    <row r="438" spans="2:20" ht="45.75">
      <c r="B438" s="114"/>
      <c r="C438" s="114"/>
      <c r="D438" s="115"/>
      <c r="E438" s="111"/>
      <c r="F438" s="111"/>
      <c r="G438" s="114"/>
      <c r="H438" s="29" t="s">
        <v>55</v>
      </c>
      <c r="I438" s="30" t="str">
        <f t="shared" ref="I438" si="424">"[VN]["&amp;LOWER(SUBSTITUTE(SUBSTITUTE(SUBSTITUTE(SUBSTITUTE(SUBSTITUTE(SUBSTITUTE(SUBSTITUTE(SUBSTITUTE(Q438, CHAR(34),""), "[", ""), "]", ""), ".", ""), ",", ""), "/", ""), "\", ""), "-", ""))&amp;"]"</f>
        <v>[VN][tạm biệt]</v>
      </c>
      <c r="J438" s="31"/>
      <c r="K438" s="30" t="s">
        <v>56</v>
      </c>
      <c r="L438" s="32" t="s">
        <v>57</v>
      </c>
      <c r="M438" s="32"/>
      <c r="N438" s="34"/>
      <c r="O438" s="111"/>
      <c r="P438" s="113"/>
      <c r="Q438" s="35" t="s">
        <v>58</v>
      </c>
      <c r="R438" s="67" t="s">
        <v>141</v>
      </c>
      <c r="S438" s="52"/>
      <c r="T438" s="36"/>
    </row>
    <row r="439" spans="2:20" ht="82.5">
      <c r="B439" s="114"/>
      <c r="C439" s="114"/>
      <c r="D439" s="115"/>
      <c r="E439" s="112"/>
      <c r="F439" s="112"/>
      <c r="G439" s="114"/>
      <c r="H439" s="29" t="s">
        <v>59</v>
      </c>
      <c r="I439" s="30" t="str">
        <f>"[audio][C:\Tools\Vivi_TTS\8ME_OM\" &amp;S439 &amp; "]"</f>
        <v>[audio][C:\Tools\Vivi_TTS\8ME_OM\]</v>
      </c>
      <c r="J439" s="31" t="str">
        <f>"[New][EN][Exists][80]"&amp;"["&amp;LOWER(SUBSTITUTE(SUBSTITUTE(SUBSTITUTE(SUBSTITUTE(SUBSTITUTE(SUBSTITUTE(SUBSTITUTE(SUBSTITUTE(T439,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39" s="30" t="s">
        <v>60</v>
      </c>
      <c r="L439" s="32" t="s">
        <v>61</v>
      </c>
      <c r="M439" s="37" t="s">
        <v>62</v>
      </c>
      <c r="N439" s="34"/>
      <c r="O439" s="112"/>
      <c r="P439" s="113"/>
      <c r="Q439" s="35" t="str">
        <f t="shared" ref="Q439" si="425">R439</f>
        <v>Trong trường hợp tùy chọn mở khóa cửa được thiết lập chỉ mở khóa cửa phía lái, cần thực hiện thao tác gì để mở khóa tất cả các cửa?</v>
      </c>
      <c r="R439" s="67" t="s">
        <v>284</v>
      </c>
      <c r="S439" s="51"/>
      <c r="T439" s="48" t="s">
        <v>272</v>
      </c>
    </row>
    <row r="440" spans="2:20" ht="45.75">
      <c r="B440" s="114" t="str">
        <f>"VF8-"&amp;O440&amp;"-"&amp;P440</f>
        <v>VF8-Dongmo&amp;khoangchua-0143</v>
      </c>
      <c r="C440" s="114" t="str">
        <f>"["&amp;B440&amp;"] Verify Vivi: "&amp;Q442</f>
        <v>[VF8-Dongmo&amp;khoangchua-0143] Verify Vivi: Để mở hoặc đóng các cửa sổ bằng Nút Mở khóa thụ động, cần đáp ứng điều kiện nào về vị trí của Chìa khóa điều khiển từ xa?</v>
      </c>
      <c r="D440" s="115"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'Để mở hoặc đóng các cửa sổ bằng Nút Mở khóa thụ động, cần đáp ứng điều kiện nào về vị trí của Chìa khóa điều khiển từ xa?'
- Step 4: Listen Vivi respond
</v>
      </c>
      <c r="F440" s="110" t="str">
        <f t="shared" ref="F440" si="426">"
Expectations:
1. Vivi wake up
2. "&amp;Q442&amp;"
3. Vivi respond
"</f>
        <v xml:space="preserve">
Expectations:
1. Vivi wake up
2. Để mở hoặc đóng các cửa sổ bằng Nút Mở khóa thụ động, cần đáp ứng điều kiện nào về vị trí của Chìa khóa điều khiển từ xa?
3. Vivi respond
</v>
      </c>
      <c r="G440" s="114" t="s">
        <v>8</v>
      </c>
      <c r="H440" s="29" t="s">
        <v>50</v>
      </c>
      <c r="I440" s="30" t="str">
        <f>"[EN]["&amp;LOWER(SUBSTITUTE(SUBSTITUTE(SUBSTITUTE(SUBSTITUTE(SUBSTITUTE(SUBSTITUTE(SUBSTITUTE(SUBSTITUTE(Q440, CHAR(34),""), "[", ""), "]", ""), ".", ""), ",", ""), "/", ""), "\", ""), "-", ""))&amp;"]"</f>
        <v>[EN][hey vinfast]</v>
      </c>
      <c r="J440" s="31"/>
      <c r="K440" s="30" t="s">
        <v>51</v>
      </c>
      <c r="L440" s="32" t="s">
        <v>52</v>
      </c>
      <c r="M440" s="33"/>
      <c r="N440" s="34"/>
      <c r="O440" s="110" t="s">
        <v>138</v>
      </c>
      <c r="P440" s="113" t="str">
        <f>IF(COUNTA(P$13:$P439)&gt;999,COUNTA(P$13:$P439),IF(COUNTA(P$13:$P439)&gt;99,"0"&amp;COUNTA(P$13:$P439),IF(COUNTA(P$13:$P439)&gt;9,"00"&amp;COUNTA(P$13:$P439),"000"&amp;COUNTA(P$13:$P439))))</f>
        <v>0143</v>
      </c>
      <c r="Q440" s="35" t="s">
        <v>54</v>
      </c>
      <c r="R440" s="67" t="s">
        <v>141</v>
      </c>
      <c r="S440" s="52"/>
      <c r="T440" s="36"/>
    </row>
    <row r="441" spans="2:20" ht="45.75">
      <c r="B441" s="114"/>
      <c r="C441" s="114"/>
      <c r="D441" s="115"/>
      <c r="E441" s="111"/>
      <c r="F441" s="111"/>
      <c r="G441" s="114"/>
      <c r="H441" s="29" t="s">
        <v>55</v>
      </c>
      <c r="I441" s="30" t="str">
        <f t="shared" ref="I441" si="427">"[VN]["&amp;LOWER(SUBSTITUTE(SUBSTITUTE(SUBSTITUTE(SUBSTITUTE(SUBSTITUTE(SUBSTITUTE(SUBSTITUTE(SUBSTITUTE(Q441, CHAR(34),""), "[", ""), "]", ""), ".", ""), ",", ""), "/", ""), "\", ""), "-", ""))&amp;"]"</f>
        <v>[VN][tạm biệt]</v>
      </c>
      <c r="J441" s="31"/>
      <c r="K441" s="30" t="s">
        <v>56</v>
      </c>
      <c r="L441" s="32" t="s">
        <v>57</v>
      </c>
      <c r="M441" s="32"/>
      <c r="N441" s="34"/>
      <c r="O441" s="111"/>
      <c r="P441" s="113"/>
      <c r="Q441" s="35" t="s">
        <v>58</v>
      </c>
      <c r="R441" s="67" t="s">
        <v>141</v>
      </c>
      <c r="S441" s="52"/>
      <c r="T441" s="36"/>
    </row>
    <row r="442" spans="2:20" ht="82.5">
      <c r="B442" s="114"/>
      <c r="C442" s="114"/>
      <c r="D442" s="115"/>
      <c r="E442" s="112"/>
      <c r="F442" s="112"/>
      <c r="G442" s="114"/>
      <c r="H442" s="29" t="s">
        <v>59</v>
      </c>
      <c r="I442" s="30" t="str">
        <f>"[audio][C:\Tools\Vivi_TTS\8ME_OM\" &amp;S442 &amp; "]"</f>
        <v>[audio][C:\Tools\Vivi_TTS\8ME_OM\]</v>
      </c>
      <c r="J442" s="31" t="str">
        <f>"[New][EN][Exists][80]"&amp;"["&amp;LOWER(SUBSTITUTE(SUBSTITUTE(SUBSTITUTE(SUBSTITUTE(SUBSTITUTE(SUBSTITUTE(SUBSTITUTE(SUBSTITUTE(T442,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42" s="30" t="s">
        <v>60</v>
      </c>
      <c r="L442" s="32" t="s">
        <v>61</v>
      </c>
      <c r="M442" s="37" t="s">
        <v>62</v>
      </c>
      <c r="N442" s="34"/>
      <c r="O442" s="112"/>
      <c r="P442" s="113"/>
      <c r="Q442" s="35" t="str">
        <f t="shared" ref="Q442" si="428">R442</f>
        <v>Để mở hoặc đóng các cửa sổ bằng Nút Mở khóa thụ động, cần đáp ứng điều kiện nào về vị trí của Chìa khóa điều khiển từ xa?</v>
      </c>
      <c r="R442" s="67" t="s">
        <v>285</v>
      </c>
      <c r="S442" s="51"/>
      <c r="T442" s="48" t="s">
        <v>272</v>
      </c>
    </row>
    <row r="443" spans="2:20" ht="45.75">
      <c r="B443" s="114" t="str">
        <f>"VF8-"&amp;O443&amp;"-"&amp;P443</f>
        <v>VF8-Dongmo&amp;khoangchua-0144</v>
      </c>
      <c r="C443" s="114" t="str">
        <f>"["&amp;B443&amp;"] Verify Vivi: "&amp;Q445</f>
        <v>[VF8-Dongmo&amp;khoangchua-0144] Verify Vivi: Thao tác nào được sử dụng để mở hoặc đóng tất cả các cửa sổ bằng Nút Mở khóa thụ động?</v>
      </c>
      <c r="D443" s="115"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'Thao tác nào được sử dụng để mở hoặc đóng tất cả các cửa sổ bằng Nút Mở khóa thụ động?'
- Step 4: Listen Vivi respond
</v>
      </c>
      <c r="F443" s="110" t="str">
        <f t="shared" ref="F443" si="429">"
Expectations:
1. Vivi wake up
2. "&amp;Q445&amp;"
3. Vivi respond
"</f>
        <v xml:space="preserve">
Expectations:
1. Vivi wake up
2. Thao tác nào được sử dụng để mở hoặc đóng tất cả các cửa sổ bằng Nút Mở khóa thụ động?
3. Vivi respond
</v>
      </c>
      <c r="G443" s="114" t="s">
        <v>8</v>
      </c>
      <c r="H443" s="29" t="s">
        <v>50</v>
      </c>
      <c r="I443" s="30" t="str">
        <f>"[EN]["&amp;LOWER(SUBSTITUTE(SUBSTITUTE(SUBSTITUTE(SUBSTITUTE(SUBSTITUTE(SUBSTITUTE(SUBSTITUTE(SUBSTITUTE(Q443, CHAR(34),""), "[", ""), "]", ""), ".", ""), ",", ""), "/", ""), "\", ""), "-", ""))&amp;"]"</f>
        <v>[EN][hey vinfast]</v>
      </c>
      <c r="J443" s="31"/>
      <c r="K443" s="30" t="s">
        <v>51</v>
      </c>
      <c r="L443" s="32" t="s">
        <v>52</v>
      </c>
      <c r="M443" s="33"/>
      <c r="N443" s="34"/>
      <c r="O443" s="110" t="s">
        <v>138</v>
      </c>
      <c r="P443" s="113" t="str">
        <f>IF(COUNTA(P$13:$P442)&gt;999,COUNTA(P$13:$P442),IF(COUNTA(P$13:$P442)&gt;99,"0"&amp;COUNTA(P$13:$P442),IF(COUNTA(P$13:$P442)&gt;9,"00"&amp;COUNTA(P$13:$P442),"000"&amp;COUNTA(P$13:$P442))))</f>
        <v>0144</v>
      </c>
      <c r="Q443" s="35" t="s">
        <v>54</v>
      </c>
      <c r="R443" s="67" t="s">
        <v>141</v>
      </c>
      <c r="S443" s="52"/>
      <c r="T443" s="36"/>
    </row>
    <row r="444" spans="2:20" ht="45.75">
      <c r="B444" s="114"/>
      <c r="C444" s="114"/>
      <c r="D444" s="115"/>
      <c r="E444" s="111"/>
      <c r="F444" s="111"/>
      <c r="G444" s="114"/>
      <c r="H444" s="29" t="s">
        <v>55</v>
      </c>
      <c r="I444" s="30" t="str">
        <f t="shared" ref="I444" si="430">"[VN]["&amp;LOWER(SUBSTITUTE(SUBSTITUTE(SUBSTITUTE(SUBSTITUTE(SUBSTITUTE(SUBSTITUTE(SUBSTITUTE(SUBSTITUTE(Q444, CHAR(34),""), "[", ""), "]", ""), ".", ""), ",", ""), "/", ""), "\", ""), "-", ""))&amp;"]"</f>
        <v>[VN][tạm biệt]</v>
      </c>
      <c r="J444" s="31"/>
      <c r="K444" s="30" t="s">
        <v>56</v>
      </c>
      <c r="L444" s="32" t="s">
        <v>57</v>
      </c>
      <c r="M444" s="32"/>
      <c r="N444" s="34"/>
      <c r="O444" s="111"/>
      <c r="P444" s="113"/>
      <c r="Q444" s="35" t="s">
        <v>58</v>
      </c>
      <c r="R444" s="67" t="s">
        <v>141</v>
      </c>
      <c r="S444" s="52"/>
      <c r="T444" s="36"/>
    </row>
    <row r="445" spans="2:20" ht="66">
      <c r="B445" s="114"/>
      <c r="C445" s="114"/>
      <c r="D445" s="115"/>
      <c r="E445" s="112"/>
      <c r="F445" s="112"/>
      <c r="G445" s="114"/>
      <c r="H445" s="29" t="s">
        <v>59</v>
      </c>
      <c r="I445" s="30" t="str">
        <f>"[audio][C:\Tools\Vivi_TTS\8ME_OM\" &amp;S445 &amp; "]"</f>
        <v>[audio][C:\Tools\Vivi_TTS\8ME_OM\]</v>
      </c>
      <c r="J445" s="31" t="str">
        <f>"[New][EN][Exists][80]"&amp;"["&amp;LOWER(SUBSTITUTE(SUBSTITUTE(SUBSTITUTE(SUBSTITUTE(SUBSTITUTE(SUBSTITUTE(SUBSTITUTE(SUBSTITUTE(T445,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45" s="30" t="s">
        <v>60</v>
      </c>
      <c r="L445" s="32" t="s">
        <v>61</v>
      </c>
      <c r="M445" s="37" t="s">
        <v>62</v>
      </c>
      <c r="N445" s="34"/>
      <c r="O445" s="112"/>
      <c r="P445" s="113"/>
      <c r="Q445" s="35" t="str">
        <f t="shared" ref="Q445" si="431">R445</f>
        <v>Thao tác nào được sử dụng để mở hoặc đóng tất cả các cửa sổ bằng Nút Mở khóa thụ động?</v>
      </c>
      <c r="R445" s="67" t="s">
        <v>286</v>
      </c>
      <c r="S445" s="51"/>
      <c r="T445" s="48" t="s">
        <v>272</v>
      </c>
    </row>
    <row r="446" spans="2:20" ht="45.75">
      <c r="B446" s="114" t="str">
        <f>"VF8-"&amp;O446&amp;"-"&amp;P446</f>
        <v>VF8-Dongmo&amp;khoangchua-0145</v>
      </c>
      <c r="C446" s="114" t="str">
        <f>"["&amp;B446&amp;"] Verify Vivi: "&amp;Q448</f>
        <v>[VF8-Dongmo&amp;khoangchua-0145] Verify Vivi: Khi sử dụng Nút Mở khóa thụ động để mở hoặc đóng cửa sổ, việc mở/đóng cửa sổ diễn ra đồng thời với quá trình nào?</v>
      </c>
      <c r="D446" s="115"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'Khi sử dụng Nút Mở khóa thụ động để mở hoặc đóng cửa sổ, việc mở/đóng cửa sổ diễn ra đồng thời với quá trình nào?'
- Step 4: Listen Vivi respond
</v>
      </c>
      <c r="F446" s="110" t="str">
        <f t="shared" ref="F446" si="432">"
Expectations:
1. Vivi wake up
2. "&amp;Q448&amp;"
3. Vivi respond
"</f>
        <v xml:space="preserve">
Expectations:
1. Vivi wake up
2. Khi sử dụng Nút Mở khóa thụ động để mở hoặc đóng cửa sổ, việc mở/đóng cửa sổ diễn ra đồng thời với quá trình nào?
3. Vivi respond
</v>
      </c>
      <c r="G446" s="114" t="s">
        <v>8</v>
      </c>
      <c r="H446" s="29" t="s">
        <v>50</v>
      </c>
      <c r="I446" s="30" t="str">
        <f>"[EN]["&amp;LOWER(SUBSTITUTE(SUBSTITUTE(SUBSTITUTE(SUBSTITUTE(SUBSTITUTE(SUBSTITUTE(SUBSTITUTE(SUBSTITUTE(Q446, CHAR(34),""), "[", ""), "]", ""), ".", ""), ",", ""), "/", ""), "\", ""), "-", ""))&amp;"]"</f>
        <v>[EN][hey vinfast]</v>
      </c>
      <c r="J446" s="31"/>
      <c r="K446" s="30" t="s">
        <v>51</v>
      </c>
      <c r="L446" s="32" t="s">
        <v>52</v>
      </c>
      <c r="M446" s="33"/>
      <c r="N446" s="34"/>
      <c r="O446" s="110" t="s">
        <v>138</v>
      </c>
      <c r="P446" s="113" t="str">
        <f>IF(COUNTA(P$13:$P445)&gt;999,COUNTA(P$13:$P445),IF(COUNTA(P$13:$P445)&gt;99,"0"&amp;COUNTA(P$13:$P445),IF(COUNTA(P$13:$P445)&gt;9,"00"&amp;COUNTA(P$13:$P445),"000"&amp;COUNTA(P$13:$P445))))</f>
        <v>0145</v>
      </c>
      <c r="Q446" s="35" t="s">
        <v>54</v>
      </c>
      <c r="R446" s="67" t="s">
        <v>141</v>
      </c>
      <c r="S446" s="52"/>
      <c r="T446" s="36"/>
    </row>
    <row r="447" spans="2:20" ht="45.75">
      <c r="B447" s="114"/>
      <c r="C447" s="114"/>
      <c r="D447" s="115"/>
      <c r="E447" s="111"/>
      <c r="F447" s="111"/>
      <c r="G447" s="114"/>
      <c r="H447" s="29" t="s">
        <v>55</v>
      </c>
      <c r="I447" s="30" t="str">
        <f t="shared" ref="I447" si="433">"[VN]["&amp;LOWER(SUBSTITUTE(SUBSTITUTE(SUBSTITUTE(SUBSTITUTE(SUBSTITUTE(SUBSTITUTE(SUBSTITUTE(SUBSTITUTE(Q447, CHAR(34),""), "[", ""), "]", ""), ".", ""), ",", ""), "/", ""), "\", ""), "-", ""))&amp;"]"</f>
        <v>[VN][tạm biệt]</v>
      </c>
      <c r="J447" s="31"/>
      <c r="K447" s="30" t="s">
        <v>56</v>
      </c>
      <c r="L447" s="32" t="s">
        <v>57</v>
      </c>
      <c r="M447" s="32"/>
      <c r="N447" s="34"/>
      <c r="O447" s="111"/>
      <c r="P447" s="113"/>
      <c r="Q447" s="35" t="s">
        <v>58</v>
      </c>
      <c r="R447" s="67" t="s">
        <v>141</v>
      </c>
      <c r="S447" s="52"/>
      <c r="T447" s="36"/>
    </row>
    <row r="448" spans="2:20" ht="82.5">
      <c r="B448" s="114"/>
      <c r="C448" s="114"/>
      <c r="D448" s="115"/>
      <c r="E448" s="112"/>
      <c r="F448" s="112"/>
      <c r="G448" s="114"/>
      <c r="H448" s="29" t="s">
        <v>59</v>
      </c>
      <c r="I448" s="30" t="str">
        <f>"[audio][C:\Tools\Vivi_TTS\8ME_OM\" &amp;S448 &amp; "]"</f>
        <v>[audio][C:\Tools\Vivi_TTS\8ME_OM\]</v>
      </c>
      <c r="J448" s="31" t="str">
        <f>"[New][EN][Exists][80]"&amp;"["&amp;LOWER(SUBSTITUTE(SUBSTITUTE(SUBSTITUTE(SUBSTITUTE(SUBSTITUTE(SUBSTITUTE(SUBSTITUTE(SUBSTITUTE(T448,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48" s="30" t="s">
        <v>60</v>
      </c>
      <c r="L448" s="32" t="s">
        <v>61</v>
      </c>
      <c r="M448" s="37" t="s">
        <v>62</v>
      </c>
      <c r="N448" s="34"/>
      <c r="O448" s="112"/>
      <c r="P448" s="113"/>
      <c r="Q448" s="35" t="str">
        <f t="shared" ref="Q448" si="434">R448</f>
        <v>Khi sử dụng Nút Mở khóa thụ động để mở hoặc đóng cửa sổ, việc mở/đóng cửa sổ diễn ra đồng thời với quá trình nào?</v>
      </c>
      <c r="R448" s="67" t="s">
        <v>287</v>
      </c>
      <c r="S448" s="51"/>
      <c r="T448" s="48" t="s">
        <v>272</v>
      </c>
    </row>
    <row r="449" spans="2:20" ht="45.75">
      <c r="B449" s="114" t="str">
        <f>"VF8-"&amp;O449&amp;"-"&amp;P449</f>
        <v>VF8-Dongmo&amp;khoangchua-0146</v>
      </c>
      <c r="C449" s="114" t="str">
        <f>"["&amp;B449&amp;"] Verify Vivi: "&amp;Q451</f>
        <v>[VF8-Dongmo&amp;khoangchua-0146] Verify Vivi: Theo cảnh báo, cần đảm bảo điều gì đối với các cửa xe để ngăn ngừa việc cửa mở ngoài ý muốn?</v>
      </c>
      <c r="D449" s="115"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'Theo cảnh báo, cần đảm bảo điều gì đối với các cửa xe để ngăn ngừa việc cửa mở ngoài ý muốn?'
- Step 4: Listen Vivi respond
</v>
      </c>
      <c r="F449" s="110" t="str">
        <f t="shared" ref="F449" si="435">"
Expectations:
1. Vivi wake up
2. "&amp;Q451&amp;"
3. Vivi respond
"</f>
        <v xml:space="preserve">
Expectations:
1. Vivi wake up
2. Theo cảnh báo, cần đảm bảo điều gì đối với các cửa xe để ngăn ngừa việc cửa mở ngoài ý muốn?
3. Vivi respond
</v>
      </c>
      <c r="G449" s="114" t="s">
        <v>8</v>
      </c>
      <c r="H449" s="29" t="s">
        <v>50</v>
      </c>
      <c r="I449" s="30" t="str">
        <f>"[EN]["&amp;LOWER(SUBSTITUTE(SUBSTITUTE(SUBSTITUTE(SUBSTITUTE(SUBSTITUTE(SUBSTITUTE(SUBSTITUTE(SUBSTITUTE(Q449, CHAR(34),""), "[", ""), "]", ""), ".", ""), ",", ""), "/", ""), "\", ""), "-", ""))&amp;"]"</f>
        <v>[EN][hey vinfast]</v>
      </c>
      <c r="J449" s="31"/>
      <c r="K449" s="30" t="s">
        <v>51</v>
      </c>
      <c r="L449" s="32" t="s">
        <v>52</v>
      </c>
      <c r="M449" s="33"/>
      <c r="N449" s="34"/>
      <c r="O449" s="110" t="s">
        <v>138</v>
      </c>
      <c r="P449" s="113" t="str">
        <f>IF(COUNTA(P$13:$P448)&gt;999,COUNTA(P$13:$P448),IF(COUNTA(P$13:$P448)&gt;99,"0"&amp;COUNTA(P$13:$P448),IF(COUNTA(P$13:$P448)&gt;9,"00"&amp;COUNTA(P$13:$P448),"000"&amp;COUNTA(P$13:$P448))))</f>
        <v>0146</v>
      </c>
      <c r="Q449" s="35" t="s">
        <v>54</v>
      </c>
      <c r="R449" s="67" t="s">
        <v>141</v>
      </c>
      <c r="S449" s="52"/>
      <c r="T449" s="36"/>
    </row>
    <row r="450" spans="2:20" ht="45.75">
      <c r="B450" s="114"/>
      <c r="C450" s="114"/>
      <c r="D450" s="115"/>
      <c r="E450" s="111"/>
      <c r="F450" s="111"/>
      <c r="G450" s="114"/>
      <c r="H450" s="29" t="s">
        <v>55</v>
      </c>
      <c r="I450" s="30" t="str">
        <f t="shared" ref="I450" si="436">"[VN]["&amp;LOWER(SUBSTITUTE(SUBSTITUTE(SUBSTITUTE(SUBSTITUTE(SUBSTITUTE(SUBSTITUTE(SUBSTITUTE(SUBSTITUTE(Q450, CHAR(34),""), "[", ""), "]", ""), ".", ""), ",", ""), "/", ""), "\", ""), "-", ""))&amp;"]"</f>
        <v>[VN][tạm biệt]</v>
      </c>
      <c r="J450" s="31"/>
      <c r="K450" s="30" t="s">
        <v>56</v>
      </c>
      <c r="L450" s="32" t="s">
        <v>57</v>
      </c>
      <c r="M450" s="32"/>
      <c r="N450" s="34"/>
      <c r="O450" s="111"/>
      <c r="P450" s="113"/>
      <c r="Q450" s="35" t="s">
        <v>58</v>
      </c>
      <c r="R450" s="67" t="s">
        <v>141</v>
      </c>
      <c r="S450" s="52"/>
      <c r="T450" s="36"/>
    </row>
    <row r="451" spans="2:20" ht="66">
      <c r="B451" s="114"/>
      <c r="C451" s="114"/>
      <c r="D451" s="115"/>
      <c r="E451" s="112"/>
      <c r="F451" s="112"/>
      <c r="G451" s="114"/>
      <c r="H451" s="29" t="s">
        <v>59</v>
      </c>
      <c r="I451" s="30" t="str">
        <f>"[audio][C:\Tools\Vivi_TTS\8ME_OM\" &amp;S451 &amp; "]"</f>
        <v>[audio][C:\Tools\Vivi_TTS\8ME_OM\]</v>
      </c>
      <c r="J451" s="31" t="str">
        <f>"[New][EN][Exists][80]"&amp;"["&amp;LOWER(SUBSTITUTE(SUBSTITUTE(SUBSTITUTE(SUBSTITUTE(SUBSTITUTE(SUBSTITUTE(SUBSTITUTE(SUBSTITUTE(T451,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51" s="30" t="s">
        <v>60</v>
      </c>
      <c r="L451" s="32" t="s">
        <v>61</v>
      </c>
      <c r="M451" s="37" t="s">
        <v>62</v>
      </c>
      <c r="N451" s="34"/>
      <c r="O451" s="112"/>
      <c r="P451" s="113"/>
      <c r="Q451" s="35" t="str">
        <f t="shared" ref="Q451" si="437">R451</f>
        <v>Theo cảnh báo, cần đảm bảo điều gì đối với các cửa xe để ngăn ngừa việc cửa mở ngoài ý muốn?</v>
      </c>
      <c r="R451" s="67" t="s">
        <v>288</v>
      </c>
      <c r="S451" s="51"/>
      <c r="T451" s="48" t="s">
        <v>272</v>
      </c>
    </row>
    <row r="452" spans="2:20" ht="45.75">
      <c r="B452" s="114" t="str">
        <f>"VF8-"&amp;O452&amp;"-"&amp;P452</f>
        <v>VF8-Dongmo&amp;khoangchua-0147</v>
      </c>
      <c r="C452" s="114" t="str">
        <f>"["&amp;B452&amp;"] Verify Vivi: "&amp;Q454</f>
        <v>[VF8-Dongmo&amp;khoangchua-0147] Verify Vivi: Việc cửa bị mở vô tình hoặc đột ngột có thể dẫn đến hậu quả gì?</v>
      </c>
      <c r="D452" s="115"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'Việc cửa bị mở vô tình hoặc đột ngột có thể dẫn đến hậu quả gì?'
- Step 4: Listen Vivi respond
</v>
      </c>
      <c r="F452" s="110" t="str">
        <f t="shared" ref="F452" si="438">"
Expectations:
1. Vivi wake up
2. "&amp;Q454&amp;"
3. Vivi respond
"</f>
        <v xml:space="preserve">
Expectations:
1. Vivi wake up
2. Việc cửa bị mở vô tình hoặc đột ngột có thể dẫn đến hậu quả gì?
3. Vivi respond
</v>
      </c>
      <c r="G452" s="114" t="s">
        <v>8</v>
      </c>
      <c r="H452" s="29" t="s">
        <v>50</v>
      </c>
      <c r="I452" s="30" t="str">
        <f>"[EN]["&amp;LOWER(SUBSTITUTE(SUBSTITUTE(SUBSTITUTE(SUBSTITUTE(SUBSTITUTE(SUBSTITUTE(SUBSTITUTE(SUBSTITUTE(Q452, CHAR(34),""), "[", ""), "]", ""), ".", ""), ",", ""), "/", ""), "\", ""), "-", ""))&amp;"]"</f>
        <v>[EN][hey vinfast]</v>
      </c>
      <c r="J452" s="31"/>
      <c r="K452" s="30" t="s">
        <v>51</v>
      </c>
      <c r="L452" s="32" t="s">
        <v>52</v>
      </c>
      <c r="M452" s="33"/>
      <c r="N452" s="34"/>
      <c r="O452" s="110" t="s">
        <v>138</v>
      </c>
      <c r="P452" s="113" t="str">
        <f>IF(COUNTA(P$13:$P451)&gt;999,COUNTA(P$13:$P451),IF(COUNTA(P$13:$P451)&gt;99,"0"&amp;COUNTA(P$13:$P451),IF(COUNTA(P$13:$P451)&gt;9,"00"&amp;COUNTA(P$13:$P451),"000"&amp;COUNTA(P$13:$P451))))</f>
        <v>0147</v>
      </c>
      <c r="Q452" s="35" t="s">
        <v>54</v>
      </c>
      <c r="R452" s="67" t="s">
        <v>141</v>
      </c>
      <c r="S452" s="52"/>
      <c r="T452" s="36"/>
    </row>
    <row r="453" spans="2:20" ht="45.75">
      <c r="B453" s="114"/>
      <c r="C453" s="114"/>
      <c r="D453" s="115"/>
      <c r="E453" s="111"/>
      <c r="F453" s="111"/>
      <c r="G453" s="114"/>
      <c r="H453" s="29" t="s">
        <v>55</v>
      </c>
      <c r="I453" s="30" t="str">
        <f t="shared" ref="I453" si="439">"[VN]["&amp;LOWER(SUBSTITUTE(SUBSTITUTE(SUBSTITUTE(SUBSTITUTE(SUBSTITUTE(SUBSTITUTE(SUBSTITUTE(SUBSTITUTE(Q453, CHAR(34),""), "[", ""), "]", ""), ".", ""), ",", ""), "/", ""), "\", ""), "-", ""))&amp;"]"</f>
        <v>[VN][tạm biệt]</v>
      </c>
      <c r="J453" s="31"/>
      <c r="K453" s="30" t="s">
        <v>56</v>
      </c>
      <c r="L453" s="32" t="s">
        <v>57</v>
      </c>
      <c r="M453" s="32"/>
      <c r="N453" s="34"/>
      <c r="O453" s="111"/>
      <c r="P453" s="113"/>
      <c r="Q453" s="35" t="s">
        <v>58</v>
      </c>
      <c r="R453" s="67" t="s">
        <v>141</v>
      </c>
      <c r="S453" s="52"/>
      <c r="T453" s="36"/>
    </row>
    <row r="454" spans="2:20" ht="62.25">
      <c r="B454" s="114"/>
      <c r="C454" s="114"/>
      <c r="D454" s="115"/>
      <c r="E454" s="112"/>
      <c r="F454" s="112"/>
      <c r="G454" s="114"/>
      <c r="H454" s="29" t="s">
        <v>59</v>
      </c>
      <c r="I454" s="30" t="str">
        <f>"[audio][C:\Tools\Vivi_TTS\8ME_OM\" &amp;S454 &amp; "]"</f>
        <v>[audio][C:\Tools\Vivi_TTS\8ME_OM\]</v>
      </c>
      <c r="J454" s="31" t="str">
        <f>"[New][EN][Exists][80]"&amp;"["&amp;LOWER(SUBSTITUTE(SUBSTITUTE(SUBSTITUTE(SUBSTITUTE(SUBSTITUTE(SUBSTITUTE(SUBSTITUTE(SUBSTITUTE(T454,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54" s="30" t="s">
        <v>60</v>
      </c>
      <c r="L454" s="32" t="s">
        <v>61</v>
      </c>
      <c r="M454" s="37" t="s">
        <v>62</v>
      </c>
      <c r="N454" s="34"/>
      <c r="O454" s="112"/>
      <c r="P454" s="113"/>
      <c r="Q454" s="35" t="str">
        <f t="shared" ref="Q454" si="440">R454</f>
        <v>Việc cửa bị mở vô tình hoặc đột ngột có thể dẫn đến hậu quả gì?</v>
      </c>
      <c r="R454" s="67" t="s">
        <v>289</v>
      </c>
      <c r="S454" s="51"/>
      <c r="T454" s="48" t="s">
        <v>272</v>
      </c>
    </row>
    <row r="455" spans="2:20" ht="45.75">
      <c r="B455" s="114" t="str">
        <f>"VF8-"&amp;O455&amp;"-"&amp;P455</f>
        <v>VF8-Dongmo&amp;khoangchua-0148</v>
      </c>
      <c r="C455" s="114" t="str">
        <f>"["&amp;B455&amp;"] Verify Vivi: "&amp;Q457</f>
        <v>[VF8-Dongmo&amp;khoangchua-0148] Verify Vivi: Theo cảnh báo, không được để những gì thò ra ngoài xe khi xe đang di chuyển?</v>
      </c>
      <c r="D455" s="115"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'Theo cảnh báo, không được để những gì thò ra ngoài xe khi xe đang di chuyển?'
- Step 4: Listen Vivi respond
</v>
      </c>
      <c r="F455" s="110" t="str">
        <f t="shared" ref="F455" si="441">"
Expectations:
1. Vivi wake up
2. "&amp;Q457&amp;"
3. Vivi respond
"</f>
        <v xml:space="preserve">
Expectations:
1. Vivi wake up
2. Theo cảnh báo, không được để những gì thò ra ngoài xe khi xe đang di chuyển?
3. Vivi respond
</v>
      </c>
      <c r="G455" s="114" t="s">
        <v>8</v>
      </c>
      <c r="H455" s="29" t="s">
        <v>50</v>
      </c>
      <c r="I455" s="30" t="str">
        <f>"[EN]["&amp;LOWER(SUBSTITUTE(SUBSTITUTE(SUBSTITUTE(SUBSTITUTE(SUBSTITUTE(SUBSTITUTE(SUBSTITUTE(SUBSTITUTE(Q455, CHAR(34),""), "[", ""), "]", ""), ".", ""), ",", ""), "/", ""), "\", ""), "-", ""))&amp;"]"</f>
        <v>[EN][hey vinfast]</v>
      </c>
      <c r="J455" s="31"/>
      <c r="K455" s="30" t="s">
        <v>51</v>
      </c>
      <c r="L455" s="32" t="s">
        <v>52</v>
      </c>
      <c r="M455" s="33"/>
      <c r="N455" s="34"/>
      <c r="O455" s="110" t="s">
        <v>138</v>
      </c>
      <c r="P455" s="113" t="str">
        <f>IF(COUNTA(P$13:$P454)&gt;999,COUNTA(P$13:$P454),IF(COUNTA(P$13:$P454)&gt;99,"0"&amp;COUNTA(P$13:$P454),IF(COUNTA(P$13:$P454)&gt;9,"00"&amp;COUNTA(P$13:$P454),"000"&amp;COUNTA(P$13:$P454))))</f>
        <v>0148</v>
      </c>
      <c r="Q455" s="35" t="s">
        <v>54</v>
      </c>
      <c r="R455" s="67" t="s">
        <v>141</v>
      </c>
      <c r="S455" s="52"/>
      <c r="T455" s="36"/>
    </row>
    <row r="456" spans="2:20" ht="45.75">
      <c r="B456" s="114"/>
      <c r="C456" s="114"/>
      <c r="D456" s="115"/>
      <c r="E456" s="111"/>
      <c r="F456" s="111"/>
      <c r="G456" s="114"/>
      <c r="H456" s="29" t="s">
        <v>55</v>
      </c>
      <c r="I456" s="30" t="str">
        <f t="shared" ref="I456" si="442">"[VN]["&amp;LOWER(SUBSTITUTE(SUBSTITUTE(SUBSTITUTE(SUBSTITUTE(SUBSTITUTE(SUBSTITUTE(SUBSTITUTE(SUBSTITUTE(Q456, CHAR(34),""), "[", ""), "]", ""), ".", ""), ",", ""), "/", ""), "\", ""), "-", ""))&amp;"]"</f>
        <v>[VN][tạm biệt]</v>
      </c>
      <c r="J456" s="31"/>
      <c r="K456" s="30" t="s">
        <v>56</v>
      </c>
      <c r="L456" s="32" t="s">
        <v>57</v>
      </c>
      <c r="M456" s="32"/>
      <c r="N456" s="34"/>
      <c r="O456" s="111"/>
      <c r="P456" s="113"/>
      <c r="Q456" s="35" t="s">
        <v>58</v>
      </c>
      <c r="R456" s="67" t="s">
        <v>141</v>
      </c>
      <c r="S456" s="52"/>
      <c r="T456" s="36"/>
    </row>
    <row r="457" spans="2:20" ht="62.25">
      <c r="B457" s="114"/>
      <c r="C457" s="114"/>
      <c r="D457" s="115"/>
      <c r="E457" s="112"/>
      <c r="F457" s="112"/>
      <c r="G457" s="114"/>
      <c r="H457" s="29" t="s">
        <v>59</v>
      </c>
      <c r="I457" s="30" t="str">
        <f>"[audio][C:\Tools\Vivi_TTS\8ME_OM\" &amp;S457 &amp; "]"</f>
        <v>[audio][C:\Tools\Vivi_TTS\8ME_OM\]</v>
      </c>
      <c r="J457" s="31" t="str">
        <f>"[New][EN][Exists][80]"&amp;"["&amp;LOWER(SUBSTITUTE(SUBSTITUTE(SUBSTITUTE(SUBSTITUTE(SUBSTITUTE(SUBSTITUTE(SUBSTITUTE(SUBSTITUTE(T457,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57" s="30" t="s">
        <v>60</v>
      </c>
      <c r="L457" s="32" t="s">
        <v>61</v>
      </c>
      <c r="M457" s="37" t="s">
        <v>62</v>
      </c>
      <c r="N457" s="34"/>
      <c r="O457" s="112"/>
      <c r="P457" s="113"/>
      <c r="Q457" s="35" t="str">
        <f t="shared" ref="Q457" si="443">R457</f>
        <v>Theo cảnh báo, không được để những gì thò ra ngoài xe khi xe đang di chuyển?</v>
      </c>
      <c r="R457" s="67" t="s">
        <v>290</v>
      </c>
      <c r="S457" s="51"/>
      <c r="T457" s="48" t="s">
        <v>272</v>
      </c>
    </row>
    <row r="458" spans="2:20" ht="45.75">
      <c r="B458" s="114" t="str">
        <f>"VF8-"&amp;O458&amp;"-"&amp;P458</f>
        <v>VF8-Dongmo&amp;khoangchua-0149</v>
      </c>
      <c r="C458" s="114" t="str">
        <f>"["&amp;B458&amp;"] Verify Vivi: "&amp;Q460</f>
        <v>[VF8-Dongmo&amp;khoangchua-0149] Verify Vivi: Cửa bên phía hành khách nào được đề cập là vị trí hỗ trợ tính năng Mở khóa thụ động?</v>
      </c>
      <c r="D458" s="115"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'Cửa bên phía hành khách nào được đề cập là vị trí hỗ trợ tính năng Mở khóa thụ động?'
- Step 4: Listen Vivi respond
</v>
      </c>
      <c r="F458" s="110" t="str">
        <f t="shared" ref="F458" si="444">"
Expectations:
1. Vivi wake up
2. "&amp;Q460&amp;"
3. Vivi respond
"</f>
        <v xml:space="preserve">
Expectations:
1. Vivi wake up
2. Cửa bên phía hành khách nào được đề cập là vị trí hỗ trợ tính năng Mở khóa thụ động?
3. Vivi respond
</v>
      </c>
      <c r="G458" s="114" t="s">
        <v>8</v>
      </c>
      <c r="H458" s="29" t="s">
        <v>50</v>
      </c>
      <c r="I458" s="30" t="str">
        <f>"[EN]["&amp;LOWER(SUBSTITUTE(SUBSTITUTE(SUBSTITUTE(SUBSTITUTE(SUBSTITUTE(SUBSTITUTE(SUBSTITUTE(SUBSTITUTE(Q458, CHAR(34),""), "[", ""), "]", ""), ".", ""), ",", ""), "/", ""), "\", ""), "-", ""))&amp;"]"</f>
        <v>[EN][hey vinfast]</v>
      </c>
      <c r="J458" s="31"/>
      <c r="K458" s="30" t="s">
        <v>51</v>
      </c>
      <c r="L458" s="32" t="s">
        <v>52</v>
      </c>
      <c r="M458" s="33"/>
      <c r="N458" s="34"/>
      <c r="O458" s="110" t="s">
        <v>138</v>
      </c>
      <c r="P458" s="113" t="str">
        <f>IF(COUNTA(P$13:$P457)&gt;999,COUNTA(P$13:$P457),IF(COUNTA(P$13:$P457)&gt;99,"0"&amp;COUNTA(P$13:$P457),IF(COUNTA(P$13:$P457)&gt;9,"00"&amp;COUNTA(P$13:$P457),"000"&amp;COUNTA(P$13:$P457))))</f>
        <v>0149</v>
      </c>
      <c r="Q458" s="35" t="s">
        <v>54</v>
      </c>
      <c r="R458" s="67" t="s">
        <v>141</v>
      </c>
      <c r="S458" s="52"/>
      <c r="T458" s="36"/>
    </row>
    <row r="459" spans="2:20" ht="45.75">
      <c r="B459" s="114"/>
      <c r="C459" s="114"/>
      <c r="D459" s="115"/>
      <c r="E459" s="111"/>
      <c r="F459" s="111"/>
      <c r="G459" s="114"/>
      <c r="H459" s="29" t="s">
        <v>55</v>
      </c>
      <c r="I459" s="30" t="str">
        <f t="shared" ref="I459" si="445">"[VN]["&amp;LOWER(SUBSTITUTE(SUBSTITUTE(SUBSTITUTE(SUBSTITUTE(SUBSTITUTE(SUBSTITUTE(SUBSTITUTE(SUBSTITUTE(Q459, CHAR(34),""), "[", ""), "]", ""), ".", ""), ",", ""), "/", ""), "\", ""), "-", ""))&amp;"]"</f>
        <v>[VN][tạm biệt]</v>
      </c>
      <c r="J459" s="31"/>
      <c r="K459" s="30" t="s">
        <v>56</v>
      </c>
      <c r="L459" s="32" t="s">
        <v>57</v>
      </c>
      <c r="M459" s="32"/>
      <c r="N459" s="34"/>
      <c r="O459" s="111"/>
      <c r="P459" s="113"/>
      <c r="Q459" s="35" t="s">
        <v>58</v>
      </c>
      <c r="R459" s="67" t="s">
        <v>141</v>
      </c>
      <c r="S459" s="52"/>
      <c r="T459" s="36"/>
    </row>
    <row r="460" spans="2:20" ht="62.25">
      <c r="B460" s="114"/>
      <c r="C460" s="114"/>
      <c r="D460" s="115"/>
      <c r="E460" s="112"/>
      <c r="F460" s="112"/>
      <c r="G460" s="114"/>
      <c r="H460" s="29" t="s">
        <v>59</v>
      </c>
      <c r="I460" s="30" t="str">
        <f>"[audio][C:\Tools\Vivi_TTS\8ME_OM\" &amp;S460 &amp; "]"</f>
        <v>[audio][C:\Tools\Vivi_TTS\8ME_OM\]</v>
      </c>
      <c r="J460" s="31" t="str">
        <f>"[New][EN][Exists][80]"&amp;"["&amp;LOWER(SUBSTITUTE(SUBSTITUTE(SUBSTITUTE(SUBSTITUTE(SUBSTITUTE(SUBSTITUTE(SUBSTITUTE(SUBSTITUTE(T460, CHAR(34),""), ".", ""), ",", ""), "/", ""), "\", ""), "-", ""), "{", ""), "}", ""))&amp;"]"</f>
        <v>[New][EN][Exists][80][cửa xe ngoại thất 
để mở cửa bằng tay nắm cửa phía ngoài
hãy đảm bảo xe đã được mở khóa thông qua chìa khóa điều khiển từ xa hoặc nút mở khóa thụ động
kéo tay nắm ra phía ngoài đồng thời kéo mở cửa
 lưu ý
khi các cửa được mở đèn chỉ báo mở cửa sẽ hiển thị trên màn hình thông tin giải trí
mở khóa thụ động 
tính năng mở khóa thụ động cho phép tiếp cận xe một cách thuận tiện mà không cần sử dụng các nút bấm trên chìa khóa điều khiển từ xa chỉ cần mang theo chìa khóa điều khiển từ xa bên mình và đứng trong phạm vi 1 mét tính từ cửa phía lái hoặc cửa bên phía hành khách phía trước khi bạn nhấn nút trên tay nắm cửa phía ngoài hệ thống khóa trung tâm sẽ tự động phát hiện chìa khóa điều khiển từ xa hợp lệ và thực hiện khóa hoặc mở khóa xe tương ứng
để khóamở khóa xe qua nút mở khóa thụ động:
đảm bảo rằng bạn mang theo chìa khóa điều khiển từ xa bên mình (trong phạm vi 1 mét tính từ cửa phía lái hoặc cửa hành khách phía trước) nhấn nhanh nút mở khóa thụ động  để khóamở khóa các cửa nếu tùy chọn mở khóa cửa được thiết lập để chỉ mở khóa cửa phía lái nhấn hai lần nút mở khóa thụ động sẽ mở khóa tất cả các cửa
để mởđóng các cửa sổ bằng nút mở khóa thụ động:
đảm bảo rằng bạn mang theo chìa khóa điều khiển từ xa bên mình (trong phạm vi 1 mét tính từ cửa phía lái hoặc cửa hành khách phía trước) nhấn giữ nút mở khóa thụ động  để mởđóng tất cả các cửa sổ đồng thời với quá trình khóa hoặc mở khóa trung tâm
 cảnh báo
đảm bảo các cửa đã được đóng đúng cách và chắc chắn để ngăn chặn tình trạng cửa bị mở vô tình hoặc đột ngột có khả năng dẫn đến tai nạn gây chấn thương nghiêm trọng hoặc tử vong
đảm bảo không có vật thể hay bộ phận cơ thể nào thò ra ngoài xe khi xe đang di chuyển]</v>
      </c>
      <c r="K460" s="30" t="s">
        <v>60</v>
      </c>
      <c r="L460" s="32" t="s">
        <v>61</v>
      </c>
      <c r="M460" s="37" t="s">
        <v>62</v>
      </c>
      <c r="N460" s="34"/>
      <c r="O460" s="112"/>
      <c r="P460" s="113"/>
      <c r="Q460" s="35" t="str">
        <f t="shared" ref="Q460" si="446">R460</f>
        <v>Cửa bên phía hành khách nào được đề cập là vị trí hỗ trợ tính năng Mở khóa thụ động?</v>
      </c>
      <c r="R460" s="67" t="s">
        <v>291</v>
      </c>
      <c r="S460" s="51"/>
      <c r="T460" s="48" t="s">
        <v>272</v>
      </c>
    </row>
    <row r="461" spans="2:20" ht="45.75">
      <c r="B461" s="114" t="str">
        <f>"VF8-"&amp;O461&amp;"-"&amp;P461</f>
        <v>VF8-Dongmo&amp;khoangchua-0150</v>
      </c>
      <c r="C461" s="114" t="str">
        <f>"["&amp;B461&amp;"] Verify Vivi: "&amp;Q463</f>
        <v>[VF8-Dongmo&amp;khoangchua-0150] Verify Vivi: Bộ phận nào được sử dụng để mở cửa từ phía trong xe?</v>
      </c>
      <c r="D461" s="115"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'Bộ phận nào được sử dụng để mở cửa từ phía trong xe?'
- Step 4: Listen Vivi respond
</v>
      </c>
      <c r="F461" s="110" t="str">
        <f t="shared" ref="F461" si="447">"
Expectations:
1. Vivi wake up
2. "&amp;Q463&amp;"
3. Vivi respond
"</f>
        <v xml:space="preserve">
Expectations:
1. Vivi wake up
2. Bộ phận nào được sử dụng để mở cửa từ phía trong xe?
3. Vivi respond
</v>
      </c>
      <c r="G461" s="114" t="s">
        <v>8</v>
      </c>
      <c r="H461" s="29" t="s">
        <v>50</v>
      </c>
      <c r="I461" s="30" t="str">
        <f>"[EN]["&amp;LOWER(SUBSTITUTE(SUBSTITUTE(SUBSTITUTE(SUBSTITUTE(SUBSTITUTE(SUBSTITUTE(SUBSTITUTE(SUBSTITUTE(Q461, CHAR(34),""), "[", ""), "]", ""), ".", ""), ",", ""), "/", ""), "\", ""), "-", ""))&amp;"]"</f>
        <v>[EN][hey vinfast]</v>
      </c>
      <c r="J461" s="31"/>
      <c r="K461" s="30" t="s">
        <v>51</v>
      </c>
      <c r="L461" s="32" t="s">
        <v>52</v>
      </c>
      <c r="M461" s="33"/>
      <c r="N461" s="34"/>
      <c r="O461" s="110" t="s">
        <v>138</v>
      </c>
      <c r="P461" s="113" t="str">
        <f>IF(COUNTA(P$13:$P460)&gt;999,COUNTA(P$13:$P460),IF(COUNTA(P$13:$P460)&gt;99,"0"&amp;COUNTA(P$13:$P460),IF(COUNTA(P$13:$P460)&gt;9,"00"&amp;COUNTA(P$13:$P460),"000"&amp;COUNTA(P$13:$P460))))</f>
        <v>0150</v>
      </c>
      <c r="Q461" s="35" t="s">
        <v>54</v>
      </c>
      <c r="R461" s="63"/>
      <c r="S461" s="52"/>
      <c r="T461" s="36"/>
    </row>
    <row r="462" spans="2:20" ht="45.75">
      <c r="B462" s="114"/>
      <c r="C462" s="114"/>
      <c r="D462" s="115"/>
      <c r="E462" s="111"/>
      <c r="F462" s="111"/>
      <c r="G462" s="114"/>
      <c r="H462" s="29" t="s">
        <v>55</v>
      </c>
      <c r="I462" s="30" t="str">
        <f t="shared" ref="I462" si="448">"[VN]["&amp;LOWER(SUBSTITUTE(SUBSTITUTE(SUBSTITUTE(SUBSTITUTE(SUBSTITUTE(SUBSTITUTE(SUBSTITUTE(SUBSTITUTE(Q462, CHAR(34),""), "[", ""), "]", ""), ".", ""), ",", ""), "/", ""), "\", ""), "-", ""))&amp;"]"</f>
        <v>[VN][tạm biệt]</v>
      </c>
      <c r="J462" s="31"/>
      <c r="K462" s="30" t="s">
        <v>56</v>
      </c>
      <c r="L462" s="32" t="s">
        <v>57</v>
      </c>
      <c r="M462" s="32"/>
      <c r="N462" s="34"/>
      <c r="O462" s="111"/>
      <c r="P462" s="113"/>
      <c r="Q462" s="35" t="s">
        <v>58</v>
      </c>
      <c r="R462" s="63"/>
      <c r="S462" s="52"/>
      <c r="T462" s="36"/>
    </row>
    <row r="463" spans="2:20" ht="62.25">
      <c r="B463" s="114"/>
      <c r="C463" s="114"/>
      <c r="D463" s="115"/>
      <c r="E463" s="112"/>
      <c r="F463" s="112"/>
      <c r="G463" s="114"/>
      <c r="H463" s="29" t="s">
        <v>59</v>
      </c>
      <c r="I463" s="30" t="str">
        <f>"[audio][C:\Tools\Vivi_TTS\8ME_OM\" &amp;S463 &amp; "]"</f>
        <v>[audio][C:\Tools\Vivi_TTS\8ME_OM\]</v>
      </c>
      <c r="J463" s="31" t="str">
        <f>"[New][EN][Exists][80]"&amp;"["&amp;LOWER(SUBSTITUTE(SUBSTITUTE(SUBSTITUTE(SUBSTITUTE(SUBSTITUTE(SUBSTITUTE(SUBSTITUTE(SUBSTITUTE(T463,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63" s="30" t="s">
        <v>60</v>
      </c>
      <c r="L463" s="32" t="s">
        <v>61</v>
      </c>
      <c r="M463" s="37" t="s">
        <v>62</v>
      </c>
      <c r="N463" s="34"/>
      <c r="O463" s="112"/>
      <c r="P463" s="113"/>
      <c r="Q463" s="35" t="str">
        <f t="shared" ref="Q463" si="449">R463</f>
        <v>Bộ phận nào được sử dụng để mở cửa từ phía trong xe?</v>
      </c>
      <c r="R463" s="66" t="s">
        <v>292</v>
      </c>
      <c r="S463" s="51"/>
      <c r="T463" s="48" t="s">
        <v>293</v>
      </c>
    </row>
    <row r="464" spans="2:20" ht="45.75">
      <c r="B464" s="114" t="str">
        <f>"VF8-"&amp;O464&amp;"-"&amp;P464</f>
        <v>VF8-Dongmo&amp;khoangchua-0151</v>
      </c>
      <c r="C464" s="114" t="str">
        <f>"["&amp;B464&amp;"] Verify Vivi: "&amp;Q466</f>
        <v>[VF8-Dongmo&amp;khoangchua-0151] Verify Vivi: Tất cả các cửa trên xe đều được trang bị bộ phận nào để mở cửa từ bên trong?</v>
      </c>
      <c r="D464" s="115"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'Tất cả các cửa trên xe đều được trang bị bộ phận nào để mở cửa từ bên trong?'
- Step 4: Listen Vivi respond
</v>
      </c>
      <c r="F464" s="110" t="str">
        <f t="shared" ref="F464" si="450">"
Expectations:
1. Vivi wake up
2. "&amp;Q466&amp;"
3. Vivi respond
"</f>
        <v xml:space="preserve">
Expectations:
1. Vivi wake up
2. Tất cả các cửa trên xe đều được trang bị bộ phận nào để mở cửa từ bên trong?
3. Vivi respond
</v>
      </c>
      <c r="G464" s="114" t="s">
        <v>8</v>
      </c>
      <c r="H464" s="29" t="s">
        <v>50</v>
      </c>
      <c r="I464" s="30" t="str">
        <f>"[EN]["&amp;LOWER(SUBSTITUTE(SUBSTITUTE(SUBSTITUTE(SUBSTITUTE(SUBSTITUTE(SUBSTITUTE(SUBSTITUTE(SUBSTITUTE(Q464, CHAR(34),""), "[", ""), "]", ""), ".", ""), ",", ""), "/", ""), "\", ""), "-", ""))&amp;"]"</f>
        <v>[EN][hey vinfast]</v>
      </c>
      <c r="J464" s="31"/>
      <c r="K464" s="30" t="s">
        <v>51</v>
      </c>
      <c r="L464" s="32" t="s">
        <v>52</v>
      </c>
      <c r="M464" s="33"/>
      <c r="N464" s="34"/>
      <c r="O464" s="110" t="s">
        <v>138</v>
      </c>
      <c r="P464" s="113" t="str">
        <f>IF(COUNTA(P$13:$P463)&gt;999,COUNTA(P$13:$P463),IF(COUNTA(P$13:$P463)&gt;99,"0"&amp;COUNTA(P$13:$P463),IF(COUNTA(P$13:$P463)&gt;9,"00"&amp;COUNTA(P$13:$P463),"000"&amp;COUNTA(P$13:$P463))))</f>
        <v>0151</v>
      </c>
      <c r="Q464" s="35" t="s">
        <v>54</v>
      </c>
      <c r="R464" s="67" t="s">
        <v>141</v>
      </c>
      <c r="S464" s="36"/>
      <c r="T464" s="36"/>
    </row>
    <row r="465" spans="2:20" ht="45.75">
      <c r="B465" s="114"/>
      <c r="C465" s="114"/>
      <c r="D465" s="115"/>
      <c r="E465" s="111"/>
      <c r="F465" s="111"/>
      <c r="G465" s="114"/>
      <c r="H465" s="29" t="s">
        <v>55</v>
      </c>
      <c r="I465" s="30" t="str">
        <f t="shared" ref="I465" si="451">"[VN]["&amp;LOWER(SUBSTITUTE(SUBSTITUTE(SUBSTITUTE(SUBSTITUTE(SUBSTITUTE(SUBSTITUTE(SUBSTITUTE(SUBSTITUTE(Q465, CHAR(34),""), "[", ""), "]", ""), ".", ""), ",", ""), "/", ""), "\", ""), "-", ""))&amp;"]"</f>
        <v>[VN][tạm biệt]</v>
      </c>
      <c r="J465" s="31"/>
      <c r="K465" s="30" t="s">
        <v>56</v>
      </c>
      <c r="L465" s="32" t="s">
        <v>57</v>
      </c>
      <c r="M465" s="32"/>
      <c r="N465" s="34"/>
      <c r="O465" s="111"/>
      <c r="P465" s="113"/>
      <c r="Q465" s="35" t="s">
        <v>58</v>
      </c>
      <c r="R465" s="67" t="s">
        <v>141</v>
      </c>
      <c r="S465" s="36"/>
      <c r="T465" s="36"/>
    </row>
    <row r="466" spans="2:20" ht="62.25">
      <c r="B466" s="114"/>
      <c r="C466" s="114"/>
      <c r="D466" s="115"/>
      <c r="E466" s="112"/>
      <c r="F466" s="112"/>
      <c r="G466" s="114"/>
      <c r="H466" s="29" t="s">
        <v>59</v>
      </c>
      <c r="I466" s="30" t="str">
        <f>"[audio][C:\Tools\Vivi_TTS\8ME_OM\" &amp;S466 &amp; "]"</f>
        <v>[audio][C:\Tools\Vivi_TTS\8ME_OM\]</v>
      </c>
      <c r="J466" s="31" t="str">
        <f>"[New][EN][Exists][80]"&amp;"["&amp;LOWER(SUBSTITUTE(SUBSTITUTE(SUBSTITUTE(SUBSTITUTE(SUBSTITUTE(SUBSTITUTE(SUBSTITUTE(SUBSTITUTE(T466,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66" s="30" t="s">
        <v>60</v>
      </c>
      <c r="L466" s="32" t="s">
        <v>61</v>
      </c>
      <c r="M466" s="37" t="s">
        <v>62</v>
      </c>
      <c r="N466" s="34"/>
      <c r="O466" s="112"/>
      <c r="P466" s="113"/>
      <c r="Q466" s="35" t="str">
        <f t="shared" ref="Q466" si="452">R466</f>
        <v>Tất cả các cửa trên xe đều được trang bị bộ phận nào để mở cửa từ bên trong?</v>
      </c>
      <c r="R466" s="67" t="s">
        <v>294</v>
      </c>
      <c r="S466" s="50"/>
      <c r="T466" s="48" t="s">
        <v>293</v>
      </c>
    </row>
    <row r="467" spans="2:20" ht="45.75">
      <c r="B467" s="114" t="str">
        <f>"VF8-"&amp;O467&amp;"-"&amp;P467</f>
        <v>VF8-Dongmo&amp;khoangchua-0152</v>
      </c>
      <c r="C467" s="114" t="str">
        <f>"["&amp;B467&amp;"] Verify Vivi: "&amp;Q469</f>
        <v>[VF8-Dongmo&amp;khoangchua-0152] Verify Vivi: Khi xe đang ở trạng thái khóa, cần kéo lẫy mở cửa bên trong bao nhiêu lần liên tiếp để mở cửa?</v>
      </c>
      <c r="D467" s="115"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'Khi xe đang ở trạng thái khóa, cần kéo lẫy mở cửa bên trong bao nhiêu lần liên tiếp để mở cửa?'
- Step 4: Listen Vivi respond
</v>
      </c>
      <c r="F467" s="110" t="str">
        <f t="shared" ref="F467" si="453">"
Expectations:
1. Vivi wake up
2. "&amp;Q469&amp;"
3. Vivi respond
"</f>
        <v xml:space="preserve">
Expectations:
1. Vivi wake up
2. Khi xe đang ở trạng thái khóa, cần kéo lẫy mở cửa bên trong bao nhiêu lần liên tiếp để mở cửa?
3. Vivi respond
</v>
      </c>
      <c r="G467" s="114" t="s">
        <v>8</v>
      </c>
      <c r="H467" s="29" t="s">
        <v>50</v>
      </c>
      <c r="I467" s="30" t="str">
        <f>"[EN]["&amp;LOWER(SUBSTITUTE(SUBSTITUTE(SUBSTITUTE(SUBSTITUTE(SUBSTITUTE(SUBSTITUTE(SUBSTITUTE(SUBSTITUTE(Q467, CHAR(34),""), "[", ""), "]", ""), ".", ""), ",", ""), "/", ""), "\", ""), "-", ""))&amp;"]"</f>
        <v>[EN][hey vinfast]</v>
      </c>
      <c r="J467" s="31"/>
      <c r="K467" s="30" t="s">
        <v>51</v>
      </c>
      <c r="L467" s="32" t="s">
        <v>52</v>
      </c>
      <c r="M467" s="33"/>
      <c r="N467" s="34"/>
      <c r="O467" s="110" t="s">
        <v>138</v>
      </c>
      <c r="P467" s="113" t="str">
        <f>IF(COUNTA(P$13:$P466)&gt;999,COUNTA(P$13:$P466),IF(COUNTA(P$13:$P466)&gt;99,"0"&amp;COUNTA(P$13:$P466),IF(COUNTA(P$13:$P466)&gt;9,"00"&amp;COUNTA(P$13:$P466),"000"&amp;COUNTA(P$13:$P466))))</f>
        <v>0152</v>
      </c>
      <c r="Q467" s="35" t="s">
        <v>54</v>
      </c>
      <c r="R467" s="67" t="s">
        <v>141</v>
      </c>
      <c r="S467" s="36"/>
      <c r="T467" s="36"/>
    </row>
    <row r="468" spans="2:20" ht="45.75">
      <c r="B468" s="114"/>
      <c r="C468" s="114"/>
      <c r="D468" s="115"/>
      <c r="E468" s="111"/>
      <c r="F468" s="111"/>
      <c r="G468" s="114"/>
      <c r="H468" s="29" t="s">
        <v>55</v>
      </c>
      <c r="I468" s="30" t="str">
        <f t="shared" ref="I468" si="454">"[VN]["&amp;LOWER(SUBSTITUTE(SUBSTITUTE(SUBSTITUTE(SUBSTITUTE(SUBSTITUTE(SUBSTITUTE(SUBSTITUTE(SUBSTITUTE(Q468, CHAR(34),""), "[", ""), "]", ""), ".", ""), ",", ""), "/", ""), "\", ""), "-", ""))&amp;"]"</f>
        <v>[VN][tạm biệt]</v>
      </c>
      <c r="J468" s="31"/>
      <c r="K468" s="30" t="s">
        <v>56</v>
      </c>
      <c r="L468" s="32" t="s">
        <v>57</v>
      </c>
      <c r="M468" s="32"/>
      <c r="N468" s="34"/>
      <c r="O468" s="111"/>
      <c r="P468" s="113"/>
      <c r="Q468" s="35" t="s">
        <v>58</v>
      </c>
      <c r="R468" s="67" t="s">
        <v>141</v>
      </c>
      <c r="S468" s="36"/>
      <c r="T468" s="36"/>
    </row>
    <row r="469" spans="2:20" ht="66">
      <c r="B469" s="114"/>
      <c r="C469" s="114"/>
      <c r="D469" s="115"/>
      <c r="E469" s="112"/>
      <c r="F469" s="112"/>
      <c r="G469" s="114"/>
      <c r="H469" s="29" t="s">
        <v>59</v>
      </c>
      <c r="I469" s="30" t="str">
        <f>"[audio][C:\Tools\Vivi_TTS\8ME_OM\" &amp;S469 &amp; "]"</f>
        <v>[audio][C:\Tools\Vivi_TTS\8ME_OM\]</v>
      </c>
      <c r="J469" s="31" t="str">
        <f>"[New][EN][Exists][80]"&amp;"["&amp;LOWER(SUBSTITUTE(SUBSTITUTE(SUBSTITUTE(SUBSTITUTE(SUBSTITUTE(SUBSTITUTE(SUBSTITUTE(SUBSTITUTE(T469,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69" s="30" t="s">
        <v>60</v>
      </c>
      <c r="L469" s="32" t="s">
        <v>61</v>
      </c>
      <c r="M469" s="37" t="s">
        <v>62</v>
      </c>
      <c r="N469" s="34"/>
      <c r="O469" s="112"/>
      <c r="P469" s="113"/>
      <c r="Q469" s="35" t="str">
        <f t="shared" ref="Q469" si="455">R469</f>
        <v>Khi xe đang ở trạng thái khóa, cần kéo lẫy mở cửa bên trong bao nhiêu lần liên tiếp để mở cửa?</v>
      </c>
      <c r="R469" s="67" t="s">
        <v>295</v>
      </c>
      <c r="S469" s="50"/>
      <c r="T469" s="48" t="s">
        <v>293</v>
      </c>
    </row>
    <row r="470" spans="2:20" ht="45.75">
      <c r="B470" s="114" t="str">
        <f>"VF8-"&amp;O470&amp;"-"&amp;P470</f>
        <v>VF8-Dongmo&amp;khoangchua-0153</v>
      </c>
      <c r="C470" s="114" t="str">
        <f>"["&amp;B470&amp;"] Verify Vivi: "&amp;Q472</f>
        <v>[VF8-Dongmo&amp;khoangchua-0153] Verify Vivi: Khi xe đang ở trạng thái mở khóa, cần kéo lẫy mở cửa bên trong bao nhiêu lần để mở cửa?</v>
      </c>
      <c r="D470" s="115"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'Khi xe đang ở trạng thái mở khóa, cần kéo lẫy mở cửa bên trong bao nhiêu lần để mở cửa?'
- Step 4: Listen Vivi respond
</v>
      </c>
      <c r="F470" s="110" t="str">
        <f t="shared" ref="F470" si="456">"
Expectations:
1. Vivi wake up
2. "&amp;Q472&amp;"
3. Vivi respond
"</f>
        <v xml:space="preserve">
Expectations:
1. Vivi wake up
2. Khi xe đang ở trạng thái mở khóa, cần kéo lẫy mở cửa bên trong bao nhiêu lần để mở cửa?
3. Vivi respond
</v>
      </c>
      <c r="G470" s="114" t="s">
        <v>8</v>
      </c>
      <c r="H470" s="29" t="s">
        <v>50</v>
      </c>
      <c r="I470" s="30" t="str">
        <f>"[EN]["&amp;LOWER(SUBSTITUTE(SUBSTITUTE(SUBSTITUTE(SUBSTITUTE(SUBSTITUTE(SUBSTITUTE(SUBSTITUTE(SUBSTITUTE(Q470, CHAR(34),""), "[", ""), "]", ""), ".", ""), ",", ""), "/", ""), "\", ""), "-", ""))&amp;"]"</f>
        <v>[EN][hey vinfast]</v>
      </c>
      <c r="J470" s="31"/>
      <c r="K470" s="30" t="s">
        <v>51</v>
      </c>
      <c r="L470" s="32" t="s">
        <v>52</v>
      </c>
      <c r="M470" s="33"/>
      <c r="N470" s="34"/>
      <c r="O470" s="110" t="s">
        <v>138</v>
      </c>
      <c r="P470" s="113" t="str">
        <f>IF(COUNTA(P$13:$P469)&gt;999,COUNTA(P$13:$P469),IF(COUNTA(P$13:$P469)&gt;99,"0"&amp;COUNTA(P$13:$P469),IF(COUNTA(P$13:$P469)&gt;9,"00"&amp;COUNTA(P$13:$P469),"000"&amp;COUNTA(P$13:$P469))))</f>
        <v>0153</v>
      </c>
      <c r="Q470" s="35" t="s">
        <v>54</v>
      </c>
      <c r="R470" s="67" t="s">
        <v>141</v>
      </c>
      <c r="S470" s="36"/>
      <c r="T470" s="36"/>
    </row>
    <row r="471" spans="2:20" ht="45.75">
      <c r="B471" s="114"/>
      <c r="C471" s="114"/>
      <c r="D471" s="115"/>
      <c r="E471" s="111"/>
      <c r="F471" s="111"/>
      <c r="G471" s="114"/>
      <c r="H471" s="29" t="s">
        <v>55</v>
      </c>
      <c r="I471" s="30" t="str">
        <f t="shared" ref="I471" si="457">"[VN]["&amp;LOWER(SUBSTITUTE(SUBSTITUTE(SUBSTITUTE(SUBSTITUTE(SUBSTITUTE(SUBSTITUTE(SUBSTITUTE(SUBSTITUTE(Q471, CHAR(34),""), "[", ""), "]", ""), ".", ""), ",", ""), "/", ""), "\", ""), "-", ""))&amp;"]"</f>
        <v>[VN][tạm biệt]</v>
      </c>
      <c r="J471" s="31"/>
      <c r="K471" s="30" t="s">
        <v>56</v>
      </c>
      <c r="L471" s="32" t="s">
        <v>57</v>
      </c>
      <c r="M471" s="32"/>
      <c r="N471" s="34"/>
      <c r="O471" s="111"/>
      <c r="P471" s="113"/>
      <c r="Q471" s="35" t="s">
        <v>58</v>
      </c>
      <c r="R471" s="67" t="s">
        <v>141</v>
      </c>
      <c r="S471" s="36"/>
      <c r="T471" s="36"/>
    </row>
    <row r="472" spans="2:20" ht="66">
      <c r="B472" s="114"/>
      <c r="C472" s="114"/>
      <c r="D472" s="115"/>
      <c r="E472" s="112"/>
      <c r="F472" s="112"/>
      <c r="G472" s="114"/>
      <c r="H472" s="29" t="s">
        <v>59</v>
      </c>
      <c r="I472" s="30" t="str">
        <f>"[audio][C:\Tools\Vivi_TTS\8ME_OM\" &amp;S472 &amp; "]"</f>
        <v>[audio][C:\Tools\Vivi_TTS\8ME_OM\]</v>
      </c>
      <c r="J472" s="31" t="str">
        <f>"[New][EN][Exists][80]"&amp;"["&amp;LOWER(SUBSTITUTE(SUBSTITUTE(SUBSTITUTE(SUBSTITUTE(SUBSTITUTE(SUBSTITUTE(SUBSTITUTE(SUBSTITUTE(T472,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72" s="30" t="s">
        <v>60</v>
      </c>
      <c r="L472" s="32" t="s">
        <v>61</v>
      </c>
      <c r="M472" s="37" t="s">
        <v>62</v>
      </c>
      <c r="N472" s="34"/>
      <c r="O472" s="112"/>
      <c r="P472" s="113"/>
      <c r="Q472" s="35" t="str">
        <f t="shared" ref="Q472" si="458">R472</f>
        <v>Khi xe đang ở trạng thái mở khóa, cần kéo lẫy mở cửa bên trong bao nhiêu lần để mở cửa?</v>
      </c>
      <c r="R472" s="67" t="s">
        <v>296</v>
      </c>
      <c r="S472" s="50"/>
      <c r="T472" s="48" t="s">
        <v>293</v>
      </c>
    </row>
    <row r="473" spans="2:20" ht="45.75">
      <c r="B473" s="114" t="str">
        <f>"VF8-"&amp;O473&amp;"-"&amp;P473</f>
        <v>VF8-Dongmo&amp;khoangchua-0154</v>
      </c>
      <c r="C473" s="114" t="str">
        <f>"["&amp;B473&amp;"] Verify Vivi: "&amp;Q475</f>
        <v>[VF8-Dongmo&amp;khoangchua-0154] Verify Vivi: Trạng thái khóa của xe ảnh hưởng như thế nào đến số lần kéo lẫy mở cửa bên trong để mở cửa?</v>
      </c>
      <c r="D473" s="115"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'Trạng thái khóa của xe ảnh hưởng như thế nào đến số lần kéo lẫy mở cửa bên trong để mở cửa?'
- Step 4: Listen Vivi respond
</v>
      </c>
      <c r="F473" s="110" t="str">
        <f t="shared" ref="F473" si="459">"
Expectations:
1. Vivi wake up
2. "&amp;Q475&amp;"
3. Vivi respond
"</f>
        <v xml:space="preserve">
Expectations:
1. Vivi wake up
2. Trạng thái khóa của xe ảnh hưởng như thế nào đến số lần kéo lẫy mở cửa bên trong để mở cửa?
3. Vivi respond
</v>
      </c>
      <c r="G473" s="114" t="s">
        <v>8</v>
      </c>
      <c r="H473" s="29" t="s">
        <v>50</v>
      </c>
      <c r="I473" s="30" t="str">
        <f>"[EN]["&amp;LOWER(SUBSTITUTE(SUBSTITUTE(SUBSTITUTE(SUBSTITUTE(SUBSTITUTE(SUBSTITUTE(SUBSTITUTE(SUBSTITUTE(Q473, CHAR(34),""), "[", ""), "]", ""), ".", ""), ",", ""), "/", ""), "\", ""), "-", ""))&amp;"]"</f>
        <v>[EN][hey vinfast]</v>
      </c>
      <c r="J473" s="31"/>
      <c r="K473" s="30" t="s">
        <v>51</v>
      </c>
      <c r="L473" s="32" t="s">
        <v>52</v>
      </c>
      <c r="M473" s="33"/>
      <c r="N473" s="34"/>
      <c r="O473" s="110" t="s">
        <v>138</v>
      </c>
      <c r="P473" s="113" t="str">
        <f>IF(COUNTA(P$13:$P472)&gt;999,COUNTA(P$13:$P472),IF(COUNTA(P$13:$P472)&gt;99,"0"&amp;COUNTA(P$13:$P472),IF(COUNTA(P$13:$P472)&gt;9,"00"&amp;COUNTA(P$13:$P472),"000"&amp;COUNTA(P$13:$P472))))</f>
        <v>0154</v>
      </c>
      <c r="Q473" s="35" t="s">
        <v>54</v>
      </c>
      <c r="R473" s="67" t="s">
        <v>141</v>
      </c>
      <c r="S473" s="36"/>
      <c r="T473" s="36"/>
    </row>
    <row r="474" spans="2:20" ht="45.75">
      <c r="B474" s="114"/>
      <c r="C474" s="114"/>
      <c r="D474" s="115"/>
      <c r="E474" s="111"/>
      <c r="F474" s="111"/>
      <c r="G474" s="114"/>
      <c r="H474" s="29" t="s">
        <v>55</v>
      </c>
      <c r="I474" s="30" t="str">
        <f t="shared" ref="I474" si="460">"[VN]["&amp;LOWER(SUBSTITUTE(SUBSTITUTE(SUBSTITUTE(SUBSTITUTE(SUBSTITUTE(SUBSTITUTE(SUBSTITUTE(SUBSTITUTE(Q474, CHAR(34),""), "[", ""), "]", ""), ".", ""), ",", ""), "/", ""), "\", ""), "-", ""))&amp;"]"</f>
        <v>[VN][tạm biệt]</v>
      </c>
      <c r="J474" s="31"/>
      <c r="K474" s="30" t="s">
        <v>56</v>
      </c>
      <c r="L474" s="32" t="s">
        <v>57</v>
      </c>
      <c r="M474" s="32"/>
      <c r="N474" s="34"/>
      <c r="O474" s="111"/>
      <c r="P474" s="113"/>
      <c r="Q474" s="35" t="s">
        <v>58</v>
      </c>
      <c r="R474" s="67" t="s">
        <v>141</v>
      </c>
      <c r="S474" s="36"/>
      <c r="T474" s="36"/>
    </row>
    <row r="475" spans="2:20" ht="66">
      <c r="B475" s="114"/>
      <c r="C475" s="114"/>
      <c r="D475" s="115"/>
      <c r="E475" s="112"/>
      <c r="F475" s="112"/>
      <c r="G475" s="114"/>
      <c r="H475" s="29" t="s">
        <v>59</v>
      </c>
      <c r="I475" s="30" t="str">
        <f>"[audio][C:\Tools\Vivi_TTS\8ME_OM\" &amp;S475 &amp; "]"</f>
        <v>[audio][C:\Tools\Vivi_TTS\8ME_OM\]</v>
      </c>
      <c r="J475" s="31" t="str">
        <f>"[New][EN][Exists][80]"&amp;"["&amp;LOWER(SUBSTITUTE(SUBSTITUTE(SUBSTITUTE(SUBSTITUTE(SUBSTITUTE(SUBSTITUTE(SUBSTITUTE(SUBSTITUTE(T475,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75" s="30" t="s">
        <v>60</v>
      </c>
      <c r="L475" s="32" t="s">
        <v>61</v>
      </c>
      <c r="M475" s="37" t="s">
        <v>62</v>
      </c>
      <c r="N475" s="34"/>
      <c r="O475" s="112"/>
      <c r="P475" s="113"/>
      <c r="Q475" s="35" t="str">
        <f t="shared" ref="Q475" si="461">R475</f>
        <v>Trạng thái khóa của xe ảnh hưởng như thế nào đến số lần kéo lẫy mở cửa bên trong để mở cửa?</v>
      </c>
      <c r="R475" s="67" t="s">
        <v>297</v>
      </c>
      <c r="S475" s="50"/>
      <c r="T475" s="48" t="s">
        <v>293</v>
      </c>
    </row>
    <row r="476" spans="2:20" ht="45.75">
      <c r="B476" s="114" t="str">
        <f>"VF8-"&amp;O476&amp;"-"&amp;P476</f>
        <v>VF8-Dongmo&amp;khoangchua-0155</v>
      </c>
      <c r="C476" s="114" t="str">
        <f>"["&amp;B476&amp;"] Verify Vivi: "&amp;Q478</f>
        <v>[VF8-Dongmo&amp;khoangchua-0155] Verify Vivi: Khi các cửa được mở, thông tin nào sẽ hiển thị trên màn hình Thông tin giải trí?</v>
      </c>
      <c r="D476" s="115"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'Khi các cửa được mở, thông tin nào sẽ hiển thị trên màn hình Thông tin giải trí?'
- Step 4: Listen Vivi respond
</v>
      </c>
      <c r="F476" s="110" t="str">
        <f t="shared" ref="F476" si="462">"
Expectations:
1. Vivi wake up
2. "&amp;Q478&amp;"
3. Vivi respond
"</f>
        <v xml:space="preserve">
Expectations:
1. Vivi wake up
2. Khi các cửa được mở, thông tin nào sẽ hiển thị trên màn hình Thông tin giải trí?
3. Vivi respond
</v>
      </c>
      <c r="G476" s="114" t="s">
        <v>8</v>
      </c>
      <c r="H476" s="29" t="s">
        <v>50</v>
      </c>
      <c r="I476" s="30" t="str">
        <f>"[EN]["&amp;LOWER(SUBSTITUTE(SUBSTITUTE(SUBSTITUTE(SUBSTITUTE(SUBSTITUTE(SUBSTITUTE(SUBSTITUTE(SUBSTITUTE(Q476, CHAR(34),""), "[", ""), "]", ""), ".", ""), ",", ""), "/", ""), "\", ""), "-", ""))&amp;"]"</f>
        <v>[EN][hey vinfast]</v>
      </c>
      <c r="J476" s="31"/>
      <c r="K476" s="30" t="s">
        <v>51</v>
      </c>
      <c r="L476" s="32" t="s">
        <v>52</v>
      </c>
      <c r="M476" s="33"/>
      <c r="N476" s="34"/>
      <c r="O476" s="110" t="s">
        <v>138</v>
      </c>
      <c r="P476" s="113" t="str">
        <f>IF(COUNTA(P$13:$P475)&gt;999,COUNTA(P$13:$P475),IF(COUNTA(P$13:$P475)&gt;99,"0"&amp;COUNTA(P$13:$P475),IF(COUNTA(P$13:$P475)&gt;9,"00"&amp;COUNTA(P$13:$P475),"000"&amp;COUNTA(P$13:$P475))))</f>
        <v>0155</v>
      </c>
      <c r="Q476" s="35" t="s">
        <v>54</v>
      </c>
      <c r="R476" s="67" t="s">
        <v>141</v>
      </c>
      <c r="S476" s="36"/>
      <c r="T476" s="36"/>
    </row>
    <row r="477" spans="2:20" ht="45.75">
      <c r="B477" s="114"/>
      <c r="C477" s="114"/>
      <c r="D477" s="115"/>
      <c r="E477" s="111"/>
      <c r="F477" s="111"/>
      <c r="G477" s="114"/>
      <c r="H477" s="29" t="s">
        <v>55</v>
      </c>
      <c r="I477" s="30" t="str">
        <f t="shared" ref="I477" si="463">"[VN]["&amp;LOWER(SUBSTITUTE(SUBSTITUTE(SUBSTITUTE(SUBSTITUTE(SUBSTITUTE(SUBSTITUTE(SUBSTITUTE(SUBSTITUTE(Q477, CHAR(34),""), "[", ""), "]", ""), ".", ""), ",", ""), "/", ""), "\", ""), "-", ""))&amp;"]"</f>
        <v>[VN][tạm biệt]</v>
      </c>
      <c r="J477" s="31"/>
      <c r="K477" s="30" t="s">
        <v>56</v>
      </c>
      <c r="L477" s="32" t="s">
        <v>57</v>
      </c>
      <c r="M477" s="32"/>
      <c r="N477" s="34"/>
      <c r="O477" s="111"/>
      <c r="P477" s="113"/>
      <c r="Q477" s="35" t="s">
        <v>58</v>
      </c>
      <c r="R477" s="67" t="s">
        <v>141</v>
      </c>
      <c r="S477" s="36"/>
      <c r="T477" s="36"/>
    </row>
    <row r="478" spans="2:20" ht="62.25">
      <c r="B478" s="114"/>
      <c r="C478" s="114"/>
      <c r="D478" s="115"/>
      <c r="E478" s="112"/>
      <c r="F478" s="112"/>
      <c r="G478" s="114"/>
      <c r="H478" s="29" t="s">
        <v>59</v>
      </c>
      <c r="I478" s="30" t="str">
        <f>"[audio][C:\Tools\Vivi_TTS\8ME_OM\" &amp;S478 &amp; "]"</f>
        <v>[audio][C:\Tools\Vivi_TTS\8ME_OM\]</v>
      </c>
      <c r="J478" s="31" t="str">
        <f>"[New][EN][Exists][80]"&amp;"["&amp;LOWER(SUBSTITUTE(SUBSTITUTE(SUBSTITUTE(SUBSTITUTE(SUBSTITUTE(SUBSTITUTE(SUBSTITUTE(SUBSTITUTE(T478,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78" s="30" t="s">
        <v>60</v>
      </c>
      <c r="L478" s="32" t="s">
        <v>61</v>
      </c>
      <c r="M478" s="37" t="s">
        <v>62</v>
      </c>
      <c r="N478" s="34"/>
      <c r="O478" s="112"/>
      <c r="P478" s="113"/>
      <c r="Q478" s="35" t="str">
        <f t="shared" ref="Q478" si="464">R478</f>
        <v>Khi các cửa được mở, thông tin nào sẽ hiển thị trên màn hình Thông tin giải trí?</v>
      </c>
      <c r="R478" s="67" t="s">
        <v>298</v>
      </c>
      <c r="S478" s="51"/>
      <c r="T478" s="48" t="s">
        <v>293</v>
      </c>
    </row>
    <row r="479" spans="2:20" ht="45.75">
      <c r="B479" s="114" t="str">
        <f>"VF8-"&amp;O479&amp;"-"&amp;P479</f>
        <v>VF8-Dongmo&amp;khoangchua-0156</v>
      </c>
      <c r="C479" s="114" t="str">
        <f>"["&amp;B479&amp;"] Verify Vivi: "&amp;Q481</f>
        <v>[VF8-Dongmo&amp;khoangchua-0156] Verify Vivi: Đèn chỉ báo mở cửa sẽ hiển thị ở đâu khi cửa được mở?</v>
      </c>
      <c r="D479" s="115"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'Đèn chỉ báo mở cửa sẽ hiển thị ở đâu khi cửa được mở?'
- Step 4: Listen Vivi respond
</v>
      </c>
      <c r="F479" s="110" t="str">
        <f t="shared" ref="F479" si="465">"
Expectations:
1. Vivi wake up
2. "&amp;Q481&amp;"
3. Vivi respond
"</f>
        <v xml:space="preserve">
Expectations:
1. Vivi wake up
2. Đèn chỉ báo mở cửa sẽ hiển thị ở đâu khi cửa được mở?
3. Vivi respond
</v>
      </c>
      <c r="G479" s="114" t="s">
        <v>8</v>
      </c>
      <c r="H479" s="29" t="s">
        <v>50</v>
      </c>
      <c r="I479" s="30" t="str">
        <f>"[EN]["&amp;LOWER(SUBSTITUTE(SUBSTITUTE(SUBSTITUTE(SUBSTITUTE(SUBSTITUTE(SUBSTITUTE(SUBSTITUTE(SUBSTITUTE(Q479, CHAR(34),""), "[", ""), "]", ""), ".", ""), ",", ""), "/", ""), "\", ""), "-", ""))&amp;"]"</f>
        <v>[EN][hey vinfast]</v>
      </c>
      <c r="J479" s="31"/>
      <c r="K479" s="30" t="s">
        <v>51</v>
      </c>
      <c r="L479" s="32" t="s">
        <v>52</v>
      </c>
      <c r="M479" s="33"/>
      <c r="N479" s="34"/>
      <c r="O479" s="110" t="s">
        <v>138</v>
      </c>
      <c r="P479" s="113" t="str">
        <f>IF(COUNTA(P$13:$P478)&gt;999,COUNTA(P$13:$P478),IF(COUNTA(P$13:$P478)&gt;99,"0"&amp;COUNTA(P$13:$P478),IF(COUNTA(P$13:$P478)&gt;9,"00"&amp;COUNTA(P$13:$P478),"000"&amp;COUNTA(P$13:$P478))))</f>
        <v>0156</v>
      </c>
      <c r="Q479" s="35" t="s">
        <v>54</v>
      </c>
      <c r="R479" s="67" t="s">
        <v>141</v>
      </c>
      <c r="S479" s="52"/>
      <c r="T479" s="36"/>
    </row>
    <row r="480" spans="2:20" ht="45.75">
      <c r="B480" s="114"/>
      <c r="C480" s="114"/>
      <c r="D480" s="115"/>
      <c r="E480" s="111"/>
      <c r="F480" s="111"/>
      <c r="G480" s="114"/>
      <c r="H480" s="29" t="s">
        <v>55</v>
      </c>
      <c r="I480" s="30" t="str">
        <f t="shared" ref="I480" si="466">"[VN]["&amp;LOWER(SUBSTITUTE(SUBSTITUTE(SUBSTITUTE(SUBSTITUTE(SUBSTITUTE(SUBSTITUTE(SUBSTITUTE(SUBSTITUTE(Q480, CHAR(34),""), "[", ""), "]", ""), ".", ""), ",", ""), "/", ""), "\", ""), "-", ""))&amp;"]"</f>
        <v>[VN][tạm biệt]</v>
      </c>
      <c r="J480" s="31"/>
      <c r="K480" s="30" t="s">
        <v>56</v>
      </c>
      <c r="L480" s="32" t="s">
        <v>57</v>
      </c>
      <c r="M480" s="32"/>
      <c r="N480" s="34"/>
      <c r="O480" s="111"/>
      <c r="P480" s="113"/>
      <c r="Q480" s="35" t="s">
        <v>58</v>
      </c>
      <c r="R480" s="67" t="s">
        <v>141</v>
      </c>
      <c r="S480" s="52"/>
      <c r="T480" s="36"/>
    </row>
    <row r="481" spans="2:20" ht="62.25">
      <c r="B481" s="114"/>
      <c r="C481" s="114"/>
      <c r="D481" s="115"/>
      <c r="E481" s="112"/>
      <c r="F481" s="112"/>
      <c r="G481" s="114"/>
      <c r="H481" s="29" t="s">
        <v>59</v>
      </c>
      <c r="I481" s="30" t="str">
        <f>"[audio][C:\Tools\Vivi_TTS\8ME_OM\" &amp;S481 &amp; "]"</f>
        <v>[audio][C:\Tools\Vivi_TTS\8ME_OM\]</v>
      </c>
      <c r="J481" s="31" t="str">
        <f>"[New][EN][Exists][80]"&amp;"["&amp;LOWER(SUBSTITUTE(SUBSTITUTE(SUBSTITUTE(SUBSTITUTE(SUBSTITUTE(SUBSTITUTE(SUBSTITUTE(SUBSTITUTE(T481, CHAR(34),""), ".", ""), ",", ""), "/", ""), "\", ""), "-", ""), "{", ""), "}", ""))&amp;"]"</f>
        <v>[New][EN][Exists][80][cửa xe nội thất 
sử dụng lẫy mở cửa bên trong để mở cửa từ phía trong xe tất cả các cửa đều được trang bị lẫy mở cửa bên trong
khi xe đang ở trạng thái khóa kéo lẫy mở cửa bên trong hai lần liên tiếp để mở cửa
khi xe đang ở trạng thái mở khóa kéo lẫy mở cửa bên trong một lần để mở cửa
 lưu ý
khi các cửa được mở đèn chỉ báo mở cửa sẽ hiển thị trên màn hình thông tin giải trí]</v>
      </c>
      <c r="K481" s="30" t="s">
        <v>60</v>
      </c>
      <c r="L481" s="32" t="s">
        <v>61</v>
      </c>
      <c r="M481" s="37" t="s">
        <v>62</v>
      </c>
      <c r="N481" s="34"/>
      <c r="O481" s="112"/>
      <c r="P481" s="113"/>
      <c r="Q481" s="35" t="str">
        <f t="shared" ref="Q481" si="467">R481</f>
        <v>Đèn chỉ báo mở cửa sẽ hiển thị ở đâu khi cửa được mở?</v>
      </c>
      <c r="R481" s="67" t="s">
        <v>299</v>
      </c>
      <c r="S481" s="51"/>
      <c r="T481" s="48" t="s">
        <v>293</v>
      </c>
    </row>
    <row r="482" spans="2:20" ht="45.75">
      <c r="B482" s="114" t="str">
        <f>"VF8-"&amp;O482&amp;"-"&amp;P482</f>
        <v>VF8-Dongmo&amp;khoangchua-0157</v>
      </c>
      <c r="C482" s="114" t="str">
        <f>"["&amp;B482&amp;"] Verify Vivi: "&amp;Q484</f>
        <v>[VF8-Dongmo&amp;khoangchua-0157] Verify Vivi: Khóa trẻ em cửa sau có tác dụng gì đối với các cửa sau?</v>
      </c>
      <c r="D482" s="115"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'Khóa trẻ em cửa sau có tác dụng gì đối với các cửa sau?'
- Step 4: Listen Vivi respond
</v>
      </c>
      <c r="F482" s="110" t="str">
        <f t="shared" ref="F482" si="468">"
Expectations:
1. Vivi wake up
2. "&amp;Q484&amp;"
3. Vivi respond
"</f>
        <v xml:space="preserve">
Expectations:
1. Vivi wake up
2. Khóa trẻ em cửa sau có tác dụng gì đối với các cửa sau?
3. Vivi respond
</v>
      </c>
      <c r="G482" s="114" t="s">
        <v>8</v>
      </c>
      <c r="H482" s="29" t="s">
        <v>50</v>
      </c>
      <c r="I482" s="30" t="str">
        <f>"[EN]["&amp;LOWER(SUBSTITUTE(SUBSTITUTE(SUBSTITUTE(SUBSTITUTE(SUBSTITUTE(SUBSTITUTE(SUBSTITUTE(SUBSTITUTE(Q482, CHAR(34),""), "[", ""), "]", ""), ".", ""), ",", ""), "/", ""), "\", ""), "-", ""))&amp;"]"</f>
        <v>[EN][hey vinfast]</v>
      </c>
      <c r="J482" s="31"/>
      <c r="K482" s="30" t="s">
        <v>51</v>
      </c>
      <c r="L482" s="32" t="s">
        <v>52</v>
      </c>
      <c r="M482" s="33"/>
      <c r="N482" s="34"/>
      <c r="O482" s="110" t="s">
        <v>138</v>
      </c>
      <c r="P482" s="113" t="str">
        <f>IF(COUNTA(P$13:$P481)&gt;999,COUNTA(P$13:$P481),IF(COUNTA(P$13:$P481)&gt;99,"0"&amp;COUNTA(P$13:$P481),IF(COUNTA(P$13:$P481)&gt;9,"00"&amp;COUNTA(P$13:$P481),"000"&amp;COUNTA(P$13:$P481))))</f>
        <v>0157</v>
      </c>
      <c r="Q482" s="35" t="s">
        <v>54</v>
      </c>
      <c r="R482" s="63"/>
      <c r="S482" s="52"/>
      <c r="T482" s="36"/>
    </row>
    <row r="483" spans="2:20" ht="45.75">
      <c r="B483" s="114"/>
      <c r="C483" s="114"/>
      <c r="D483" s="115"/>
      <c r="E483" s="111"/>
      <c r="F483" s="111"/>
      <c r="G483" s="114"/>
      <c r="H483" s="29" t="s">
        <v>55</v>
      </c>
      <c r="I483" s="30" t="str">
        <f t="shared" ref="I483" si="469">"[VN]["&amp;LOWER(SUBSTITUTE(SUBSTITUTE(SUBSTITUTE(SUBSTITUTE(SUBSTITUTE(SUBSTITUTE(SUBSTITUTE(SUBSTITUTE(Q483, CHAR(34),""), "[", ""), "]", ""), ".", ""), ",", ""), "/", ""), "\", ""), "-", ""))&amp;"]"</f>
        <v>[VN][tạm biệt]</v>
      </c>
      <c r="J483" s="31"/>
      <c r="K483" s="30" t="s">
        <v>56</v>
      </c>
      <c r="L483" s="32" t="s">
        <v>57</v>
      </c>
      <c r="M483" s="32"/>
      <c r="N483" s="34"/>
      <c r="O483" s="111"/>
      <c r="P483" s="113"/>
      <c r="Q483" s="35" t="s">
        <v>58</v>
      </c>
      <c r="R483" s="63"/>
      <c r="S483" s="52"/>
      <c r="T483" s="36"/>
    </row>
    <row r="484" spans="2:20" ht="62.25">
      <c r="B484" s="114"/>
      <c r="C484" s="114"/>
      <c r="D484" s="115"/>
      <c r="E484" s="112"/>
      <c r="F484" s="112"/>
      <c r="G484" s="114"/>
      <c r="H484" s="29" t="s">
        <v>59</v>
      </c>
      <c r="I484" s="30" t="str">
        <f>"[audio][C:\Tools\Vivi_TTS\8ME_OM\" &amp;S484 &amp; "]"</f>
        <v>[audio][C:\Tools\Vivi_TTS\8ME_OM\]</v>
      </c>
      <c r="J484" s="31" t="str">
        <f>"[New][EN][Exists][80]"&amp;"["&amp;LOWER(SUBSTITUTE(SUBSTITUTE(SUBSTITUTE(SUBSTITUTE(SUBSTITUTE(SUBSTITUTE(SUBSTITUTE(SUBSTITUTE(T484,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84" s="30" t="s">
        <v>60</v>
      </c>
      <c r="L484" s="32" t="s">
        <v>61</v>
      </c>
      <c r="M484" s="37" t="s">
        <v>62</v>
      </c>
      <c r="N484" s="34"/>
      <c r="O484" s="112"/>
      <c r="P484" s="113"/>
      <c r="Q484" s="35" t="str">
        <f t="shared" ref="Q484" si="470">R484</f>
        <v>Khóa trẻ em cửa sau có tác dụng gì đối với các cửa sau?</v>
      </c>
      <c r="R484" s="66" t="s">
        <v>300</v>
      </c>
      <c r="S484" s="51"/>
      <c r="T484" s="48" t="s">
        <v>301</v>
      </c>
    </row>
    <row r="485" spans="2:20" ht="45.75">
      <c r="B485" s="114" t="str">
        <f>"VF8-"&amp;O485&amp;"-"&amp;P485</f>
        <v>VF8-Dongmo&amp;khoangchua-0158</v>
      </c>
      <c r="C485" s="114" t="str">
        <f>"["&amp;B485&amp;"] Verify Vivi: "&amp;Q487</f>
        <v>[VF8-Dongmo&amp;khoangchua-0158] Verify Vivi: Khóa trẻ em cửa sau giúp nâng cao an toàn cho những đối tượng nào?</v>
      </c>
      <c r="D485" s="115"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'Khóa trẻ em cửa sau giúp nâng cao an toàn cho những đối tượng nào?'
- Step 4: Listen Vivi respond
</v>
      </c>
      <c r="F485" s="110" t="str">
        <f t="shared" ref="F485" si="471">"
Expectations:
1. Vivi wake up
2. "&amp;Q487&amp;"
3. Vivi respond
"</f>
        <v xml:space="preserve">
Expectations:
1. Vivi wake up
2. Khóa trẻ em cửa sau giúp nâng cao an toàn cho những đối tượng nào?
3. Vivi respond
</v>
      </c>
      <c r="G485" s="114" t="s">
        <v>8</v>
      </c>
      <c r="H485" s="29" t="s">
        <v>50</v>
      </c>
      <c r="I485" s="30" t="str">
        <f>"[EN]["&amp;LOWER(SUBSTITUTE(SUBSTITUTE(SUBSTITUTE(SUBSTITUTE(SUBSTITUTE(SUBSTITUTE(SUBSTITUTE(SUBSTITUTE(Q485, CHAR(34),""), "[", ""), "]", ""), ".", ""), ",", ""), "/", ""), "\", ""), "-", ""))&amp;"]"</f>
        <v>[EN][hey vinfast]</v>
      </c>
      <c r="J485" s="31"/>
      <c r="K485" s="30" t="s">
        <v>51</v>
      </c>
      <c r="L485" s="32" t="s">
        <v>52</v>
      </c>
      <c r="M485" s="33"/>
      <c r="N485" s="34"/>
      <c r="O485" s="110" t="s">
        <v>138</v>
      </c>
      <c r="P485" s="113" t="str">
        <f>IF(COUNTA(P$13:$P484)&gt;999,COUNTA(P$13:$P484),IF(COUNTA(P$13:$P484)&gt;99,"0"&amp;COUNTA(P$13:$P484),IF(COUNTA(P$13:$P484)&gt;9,"00"&amp;COUNTA(P$13:$P484),"000"&amp;COUNTA(P$13:$P484))))</f>
        <v>0158</v>
      </c>
      <c r="Q485" s="35" t="s">
        <v>54</v>
      </c>
      <c r="R485" s="67" t="s">
        <v>141</v>
      </c>
      <c r="S485" s="52"/>
      <c r="T485" s="36"/>
    </row>
    <row r="486" spans="2:20" ht="45.75">
      <c r="B486" s="114"/>
      <c r="C486" s="114"/>
      <c r="D486" s="115"/>
      <c r="E486" s="111"/>
      <c r="F486" s="111"/>
      <c r="G486" s="114"/>
      <c r="H486" s="29" t="s">
        <v>55</v>
      </c>
      <c r="I486" s="30" t="str">
        <f t="shared" ref="I486" si="472">"[VN]["&amp;LOWER(SUBSTITUTE(SUBSTITUTE(SUBSTITUTE(SUBSTITUTE(SUBSTITUTE(SUBSTITUTE(SUBSTITUTE(SUBSTITUTE(Q486, CHAR(34),""), "[", ""), "]", ""), ".", ""), ",", ""), "/", ""), "\", ""), "-", ""))&amp;"]"</f>
        <v>[VN][tạm biệt]</v>
      </c>
      <c r="J486" s="31"/>
      <c r="K486" s="30" t="s">
        <v>56</v>
      </c>
      <c r="L486" s="32" t="s">
        <v>57</v>
      </c>
      <c r="M486" s="32"/>
      <c r="N486" s="34"/>
      <c r="O486" s="111"/>
      <c r="P486" s="113"/>
      <c r="Q486" s="35" t="s">
        <v>58</v>
      </c>
      <c r="R486" s="67" t="s">
        <v>141</v>
      </c>
      <c r="S486" s="52"/>
      <c r="T486" s="36"/>
    </row>
    <row r="487" spans="2:20" ht="62.25">
      <c r="B487" s="114"/>
      <c r="C487" s="114"/>
      <c r="D487" s="115"/>
      <c r="E487" s="112"/>
      <c r="F487" s="112"/>
      <c r="G487" s="114"/>
      <c r="H487" s="29" t="s">
        <v>59</v>
      </c>
      <c r="I487" s="30" t="str">
        <f>"[audio][C:\Tools\Vivi_TTS\8ME_OM\" &amp;S487 &amp; "]"</f>
        <v>[audio][C:\Tools\Vivi_TTS\8ME_OM\]</v>
      </c>
      <c r="J487" s="31" t="str">
        <f>"[New][EN][Exists][80]"&amp;"["&amp;LOWER(SUBSTITUTE(SUBSTITUTE(SUBSTITUTE(SUBSTITUTE(SUBSTITUTE(SUBSTITUTE(SUBSTITUTE(SUBSTITUTE(T487,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87" s="30" t="s">
        <v>60</v>
      </c>
      <c r="L487" s="32" t="s">
        <v>61</v>
      </c>
      <c r="M487" s="37" t="s">
        <v>62</v>
      </c>
      <c r="N487" s="34"/>
      <c r="O487" s="112"/>
      <c r="P487" s="113"/>
      <c r="Q487" s="35" t="str">
        <f t="shared" ref="Q487" si="473">R487</f>
        <v>Khóa trẻ em cửa sau giúp nâng cao an toàn cho những đối tượng nào?</v>
      </c>
      <c r="R487" s="96" t="s">
        <v>302</v>
      </c>
      <c r="S487" s="51"/>
      <c r="T487" s="48" t="s">
        <v>301</v>
      </c>
    </row>
    <row r="488" spans="2:20" ht="45.75">
      <c r="B488" s="114" t="str">
        <f>"VF8-"&amp;O488&amp;"-"&amp;P488</f>
        <v>VF8-Dongmo&amp;khoangchua-0159</v>
      </c>
      <c r="C488" s="114" t="str">
        <f>"["&amp;B488&amp;"] Verify Vivi: "&amp;Q490</f>
        <v>[VF8-Dongmo&amp;khoangchua-0159] Verify Vivi: Khi khóa trẻ em cửa sau được kích hoạt, các cửa sau có thể được mở bằng cách nào?</v>
      </c>
      <c r="D488" s="115"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'Khi khóa trẻ em cửa sau được kích hoạt, các cửa sau có thể được mở bằng cách nào?'
- Step 4: Listen Vivi respond
</v>
      </c>
      <c r="F488" s="110" t="str">
        <f t="shared" ref="F488" si="474">"
Expectations:
1. Vivi wake up
2. "&amp;Q490&amp;"
3. Vivi respond
"</f>
        <v xml:space="preserve">
Expectations:
1. Vivi wake up
2. Khi khóa trẻ em cửa sau được kích hoạt, các cửa sau có thể được mở bằng cách nào?
3. Vivi respond
</v>
      </c>
      <c r="G488" s="114" t="s">
        <v>8</v>
      </c>
      <c r="H488" s="29" t="s">
        <v>50</v>
      </c>
      <c r="I488" s="30" t="str">
        <f>"[EN]["&amp;LOWER(SUBSTITUTE(SUBSTITUTE(SUBSTITUTE(SUBSTITUTE(SUBSTITUTE(SUBSTITUTE(SUBSTITUTE(SUBSTITUTE(Q488, CHAR(34),""), "[", ""), "]", ""), ".", ""), ",", ""), "/", ""), "\", ""), "-", ""))&amp;"]"</f>
        <v>[EN][hey vinfast]</v>
      </c>
      <c r="J488" s="31"/>
      <c r="K488" s="30" t="s">
        <v>51</v>
      </c>
      <c r="L488" s="32" t="s">
        <v>52</v>
      </c>
      <c r="M488" s="33"/>
      <c r="N488" s="34"/>
      <c r="O488" s="110" t="s">
        <v>138</v>
      </c>
      <c r="P488" s="113" t="str">
        <f>IF(COUNTA(P$13:$P487)&gt;999,COUNTA(P$13:$P487),IF(COUNTA(P$13:$P487)&gt;99,"0"&amp;COUNTA(P$13:$P487),IF(COUNTA(P$13:$P487)&gt;9,"00"&amp;COUNTA(P$13:$P487),"000"&amp;COUNTA(P$13:$P487))))</f>
        <v>0159</v>
      </c>
      <c r="Q488" s="35" t="s">
        <v>54</v>
      </c>
      <c r="R488" s="97" t="s">
        <v>141</v>
      </c>
      <c r="S488" s="52"/>
      <c r="T488" s="36"/>
    </row>
    <row r="489" spans="2:20" ht="45.75">
      <c r="B489" s="114"/>
      <c r="C489" s="114"/>
      <c r="D489" s="115"/>
      <c r="E489" s="111"/>
      <c r="F489" s="111"/>
      <c r="G489" s="114"/>
      <c r="H489" s="29" t="s">
        <v>55</v>
      </c>
      <c r="I489" s="30" t="str">
        <f t="shared" ref="I489" si="475">"[VN]["&amp;LOWER(SUBSTITUTE(SUBSTITUTE(SUBSTITUTE(SUBSTITUTE(SUBSTITUTE(SUBSTITUTE(SUBSTITUTE(SUBSTITUTE(Q489, CHAR(34),""), "[", ""), "]", ""), ".", ""), ",", ""), "/", ""), "\", ""), "-", ""))&amp;"]"</f>
        <v>[VN][tạm biệt]</v>
      </c>
      <c r="J489" s="31"/>
      <c r="K489" s="30" t="s">
        <v>56</v>
      </c>
      <c r="L489" s="32" t="s">
        <v>57</v>
      </c>
      <c r="M489" s="32"/>
      <c r="N489" s="34"/>
      <c r="O489" s="111"/>
      <c r="P489" s="113"/>
      <c r="Q489" s="35" t="s">
        <v>58</v>
      </c>
      <c r="R489" s="98" t="s">
        <v>141</v>
      </c>
      <c r="S489" s="52"/>
      <c r="T489" s="36"/>
    </row>
    <row r="490" spans="2:20" ht="62.25">
      <c r="B490" s="114"/>
      <c r="C490" s="114"/>
      <c r="D490" s="115"/>
      <c r="E490" s="112"/>
      <c r="F490" s="112"/>
      <c r="G490" s="114"/>
      <c r="H490" s="29" t="s">
        <v>59</v>
      </c>
      <c r="I490" s="30" t="str">
        <f>"[audio][C:\Tools\Vivi_TTS\8ME_OM\" &amp;S490 &amp; "]"</f>
        <v>[audio][C:\Tools\Vivi_TTS\8ME_OM\]</v>
      </c>
      <c r="J490" s="31" t="str">
        <f>"[New][EN][Exists][80]"&amp;"["&amp;LOWER(SUBSTITUTE(SUBSTITUTE(SUBSTITUTE(SUBSTITUTE(SUBSTITUTE(SUBSTITUTE(SUBSTITUTE(SUBSTITUTE(T490,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90" s="30" t="s">
        <v>60</v>
      </c>
      <c r="L490" s="32" t="s">
        <v>61</v>
      </c>
      <c r="M490" s="37" t="s">
        <v>62</v>
      </c>
      <c r="N490" s="34"/>
      <c r="O490" s="112"/>
      <c r="P490" s="113"/>
      <c r="Q490" s="35" t="str">
        <f t="shared" ref="Q490" si="476">R490</f>
        <v>Khi khóa trẻ em cửa sau được kích hoạt, các cửa sau có thể được mở bằng cách nào?</v>
      </c>
      <c r="R490" s="67" t="s">
        <v>303</v>
      </c>
      <c r="S490" s="51"/>
      <c r="T490" s="48" t="s">
        <v>301</v>
      </c>
    </row>
    <row r="491" spans="2:20" ht="45.75">
      <c r="B491" s="114" t="str">
        <f>"VF8-"&amp;O491&amp;"-"&amp;P491</f>
        <v>VF8-Dongmo&amp;khoangchua-0160</v>
      </c>
      <c r="C491" s="114" t="str">
        <f>"["&amp;B491&amp;"] Verify Vivi: "&amp;Q493</f>
        <v>[VF8-Dongmo&amp;khoangchua-0160] Verify Vivi: Bước đầu tiên để kích hoạt hoặc hủy kích hoạt Khóa trẻ em cửa sau là gì?</v>
      </c>
      <c r="D491" s="115"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'Bước đầu tiên để kích hoạt hoặc hủy kích hoạt Khóa trẻ em cửa sau là gì?'
- Step 4: Listen Vivi respond
</v>
      </c>
      <c r="F491" s="110" t="str">
        <f t="shared" ref="F491" si="477">"
Expectations:
1. Vivi wake up
2. "&amp;Q493&amp;"
3. Vivi respond
"</f>
        <v xml:space="preserve">
Expectations:
1. Vivi wake up
2. Bước đầu tiên để kích hoạt hoặc hủy kích hoạt Khóa trẻ em cửa sau là gì?
3. Vivi respond
</v>
      </c>
      <c r="G491" s="114" t="s">
        <v>8</v>
      </c>
      <c r="H491" s="29" t="s">
        <v>50</v>
      </c>
      <c r="I491" s="30" t="str">
        <f>"[EN]["&amp;LOWER(SUBSTITUTE(SUBSTITUTE(SUBSTITUTE(SUBSTITUTE(SUBSTITUTE(SUBSTITUTE(SUBSTITUTE(SUBSTITUTE(Q491, CHAR(34),""), "[", ""), "]", ""), ".", ""), ",", ""), "/", ""), "\", ""), "-", ""))&amp;"]"</f>
        <v>[EN][hey vinfast]</v>
      </c>
      <c r="J491" s="31"/>
      <c r="K491" s="30" t="s">
        <v>51</v>
      </c>
      <c r="L491" s="32" t="s">
        <v>52</v>
      </c>
      <c r="M491" s="33"/>
      <c r="N491" s="34"/>
      <c r="O491" s="110" t="s">
        <v>138</v>
      </c>
      <c r="P491" s="113" t="str">
        <f>IF(COUNTA(P$13:$P490)&gt;999,COUNTA(P$13:$P490),IF(COUNTA(P$13:$P490)&gt;99,"0"&amp;COUNTA(P$13:$P490),IF(COUNTA(P$13:$P490)&gt;9,"00"&amp;COUNTA(P$13:$P490),"000"&amp;COUNTA(P$13:$P490))))</f>
        <v>0160</v>
      </c>
      <c r="Q491" s="35" t="s">
        <v>54</v>
      </c>
      <c r="R491" s="67" t="s">
        <v>141</v>
      </c>
      <c r="S491" s="52"/>
      <c r="T491" s="36"/>
    </row>
    <row r="492" spans="2:20" ht="45.75">
      <c r="B492" s="114"/>
      <c r="C492" s="114"/>
      <c r="D492" s="115"/>
      <c r="E492" s="111"/>
      <c r="F492" s="111"/>
      <c r="G492" s="114"/>
      <c r="H492" s="29" t="s">
        <v>55</v>
      </c>
      <c r="I492" s="30" t="str">
        <f t="shared" ref="I492" si="478">"[VN]["&amp;LOWER(SUBSTITUTE(SUBSTITUTE(SUBSTITUTE(SUBSTITUTE(SUBSTITUTE(SUBSTITUTE(SUBSTITUTE(SUBSTITUTE(Q492, CHAR(34),""), "[", ""), "]", ""), ".", ""), ",", ""), "/", ""), "\", ""), "-", ""))&amp;"]"</f>
        <v>[VN][tạm biệt]</v>
      </c>
      <c r="J492" s="31"/>
      <c r="K492" s="30" t="s">
        <v>56</v>
      </c>
      <c r="L492" s="32" t="s">
        <v>57</v>
      </c>
      <c r="M492" s="32"/>
      <c r="N492" s="34"/>
      <c r="O492" s="111"/>
      <c r="P492" s="113"/>
      <c r="Q492" s="35" t="s">
        <v>58</v>
      </c>
      <c r="R492" s="67" t="s">
        <v>141</v>
      </c>
      <c r="S492" s="52"/>
      <c r="T492" s="36"/>
    </row>
    <row r="493" spans="2:20" ht="62.25">
      <c r="B493" s="114"/>
      <c r="C493" s="114"/>
      <c r="D493" s="115"/>
      <c r="E493" s="112"/>
      <c r="F493" s="112"/>
      <c r="G493" s="114"/>
      <c r="H493" s="29" t="s">
        <v>59</v>
      </c>
      <c r="I493" s="30" t="str">
        <f>"[audio][C:\Tools\Vivi_TTS\8ME_OM\" &amp;S493 &amp; "]"</f>
        <v>[audio][C:\Tools\Vivi_TTS\8ME_OM\]</v>
      </c>
      <c r="J493" s="31" t="str">
        <f>"[New][EN][Exists][80]"&amp;"["&amp;LOWER(SUBSTITUTE(SUBSTITUTE(SUBSTITUTE(SUBSTITUTE(SUBSTITUTE(SUBSTITUTE(SUBSTITUTE(SUBSTITUTE(T493,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93" s="30" t="s">
        <v>60</v>
      </c>
      <c r="L493" s="32" t="s">
        <v>61</v>
      </c>
      <c r="M493" s="37" t="s">
        <v>62</v>
      </c>
      <c r="N493" s="34"/>
      <c r="O493" s="112"/>
      <c r="P493" s="113"/>
      <c r="Q493" s="35" t="str">
        <f t="shared" ref="Q493" si="479">R493</f>
        <v>Bước đầu tiên để kích hoạt hoặc hủy kích hoạt Khóa trẻ em cửa sau là gì?</v>
      </c>
      <c r="R493" s="67" t="s">
        <v>304</v>
      </c>
      <c r="S493" s="51"/>
      <c r="T493" s="48" t="s">
        <v>301</v>
      </c>
    </row>
    <row r="494" spans="2:20" ht="45.75">
      <c r="B494" s="114" t="str">
        <f>"VF8-"&amp;O494&amp;"-"&amp;P494</f>
        <v>VF8-Dongmo&amp;khoangchua-0161</v>
      </c>
      <c r="C494" s="114" t="str">
        <f>"["&amp;B494&amp;"] Verify Vivi: "&amp;Q496</f>
        <v>[VF8-Dongmo&amp;khoangchua-0161] Verify Vivi: Sau khi mở cửa sau, cần xác định vị trí của khóa trẻ em ở đâu?</v>
      </c>
      <c r="D494" s="115"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'Sau khi mở cửa sau, cần xác định vị trí của khóa trẻ em ở đâu?'
- Step 4: Listen Vivi respond
</v>
      </c>
      <c r="F494" s="110" t="str">
        <f t="shared" ref="F494" si="480">"
Expectations:
1. Vivi wake up
2. "&amp;Q496&amp;"
3. Vivi respond
"</f>
        <v xml:space="preserve">
Expectations:
1. Vivi wake up
2. Sau khi mở cửa sau, cần xác định vị trí của khóa trẻ em ở đâu?
3. Vivi respond
</v>
      </c>
      <c r="G494" s="114" t="s">
        <v>8</v>
      </c>
      <c r="H494" s="29" t="s">
        <v>50</v>
      </c>
      <c r="I494" s="30" t="str">
        <f>"[EN]["&amp;LOWER(SUBSTITUTE(SUBSTITUTE(SUBSTITUTE(SUBSTITUTE(SUBSTITUTE(SUBSTITUTE(SUBSTITUTE(SUBSTITUTE(Q494, CHAR(34),""), "[", ""), "]", ""), ".", ""), ",", ""), "/", ""), "\", ""), "-", ""))&amp;"]"</f>
        <v>[EN][hey vinfast]</v>
      </c>
      <c r="J494" s="31"/>
      <c r="K494" s="30" t="s">
        <v>51</v>
      </c>
      <c r="L494" s="32" t="s">
        <v>52</v>
      </c>
      <c r="M494" s="33"/>
      <c r="N494" s="34"/>
      <c r="O494" s="110" t="s">
        <v>138</v>
      </c>
      <c r="P494" s="113" t="str">
        <f>IF(COUNTA(P$13:$P493)&gt;999,COUNTA(P$13:$P493),IF(COUNTA(P$13:$P493)&gt;99,"0"&amp;COUNTA(P$13:$P493),IF(COUNTA(P$13:$P493)&gt;9,"00"&amp;COUNTA(P$13:$P493),"000"&amp;COUNTA(P$13:$P493))))</f>
        <v>0161</v>
      </c>
      <c r="Q494" s="35" t="s">
        <v>54</v>
      </c>
      <c r="R494" s="67" t="s">
        <v>141</v>
      </c>
      <c r="S494" s="52"/>
      <c r="T494" s="36"/>
    </row>
    <row r="495" spans="2:20" ht="45.75">
      <c r="B495" s="114"/>
      <c r="C495" s="114"/>
      <c r="D495" s="115"/>
      <c r="E495" s="111"/>
      <c r="F495" s="111"/>
      <c r="G495" s="114"/>
      <c r="H495" s="29" t="s">
        <v>55</v>
      </c>
      <c r="I495" s="30" t="str">
        <f t="shared" ref="I495" si="481">"[VN]["&amp;LOWER(SUBSTITUTE(SUBSTITUTE(SUBSTITUTE(SUBSTITUTE(SUBSTITUTE(SUBSTITUTE(SUBSTITUTE(SUBSTITUTE(Q495, CHAR(34),""), "[", ""), "]", ""), ".", ""), ",", ""), "/", ""), "\", ""), "-", ""))&amp;"]"</f>
        <v>[VN][tạm biệt]</v>
      </c>
      <c r="J495" s="31"/>
      <c r="K495" s="30" t="s">
        <v>56</v>
      </c>
      <c r="L495" s="32" t="s">
        <v>57</v>
      </c>
      <c r="M495" s="32"/>
      <c r="N495" s="34"/>
      <c r="O495" s="111"/>
      <c r="P495" s="113"/>
      <c r="Q495" s="35" t="s">
        <v>58</v>
      </c>
      <c r="R495" s="67" t="s">
        <v>141</v>
      </c>
      <c r="S495" s="52"/>
      <c r="T495" s="36"/>
    </row>
    <row r="496" spans="2:20" ht="62.25">
      <c r="B496" s="114"/>
      <c r="C496" s="114"/>
      <c r="D496" s="115"/>
      <c r="E496" s="112"/>
      <c r="F496" s="112"/>
      <c r="G496" s="114"/>
      <c r="H496" s="29" t="s">
        <v>59</v>
      </c>
      <c r="I496" s="30" t="str">
        <f>"[audio][C:\Tools\Vivi_TTS\8ME_OM\" &amp;S496 &amp; "]"</f>
        <v>[audio][C:\Tools\Vivi_TTS\8ME_OM\]</v>
      </c>
      <c r="J496" s="31" t="str">
        <f>"[New][EN][Exists][80]"&amp;"["&amp;LOWER(SUBSTITUTE(SUBSTITUTE(SUBSTITUTE(SUBSTITUTE(SUBSTITUTE(SUBSTITUTE(SUBSTITUTE(SUBSTITUTE(T496,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96" s="30" t="s">
        <v>60</v>
      </c>
      <c r="L496" s="32" t="s">
        <v>61</v>
      </c>
      <c r="M496" s="37" t="s">
        <v>62</v>
      </c>
      <c r="N496" s="34"/>
      <c r="O496" s="112"/>
      <c r="P496" s="113"/>
      <c r="Q496" s="35" t="str">
        <f t="shared" ref="Q496" si="482">R496</f>
        <v>Sau khi mở cửa sau, cần xác định vị trí của khóa trẻ em ở đâu?</v>
      </c>
      <c r="R496" s="67" t="s">
        <v>305</v>
      </c>
      <c r="S496" s="51"/>
      <c r="T496" s="48" t="s">
        <v>301</v>
      </c>
    </row>
    <row r="497" spans="2:20" ht="45.75">
      <c r="B497" s="114" t="str">
        <f>"VF8-"&amp;O497&amp;"-"&amp;P497</f>
        <v>VF8-Dongmo&amp;khoangchua-0162</v>
      </c>
      <c r="C497" s="114" t="str">
        <f>"["&amp;B497&amp;"] Verify Vivi: "&amp;Q499</f>
        <v>[VF8-Dongmo&amp;khoangchua-0162] Verify Vivi: Khóa trẻ em được bố trí tại vị trí nào trên cửa sau?</v>
      </c>
      <c r="D497" s="115"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'Khóa trẻ em được bố trí tại vị trí nào trên cửa sau?'
- Step 4: Listen Vivi respond
</v>
      </c>
      <c r="F497" s="110" t="str">
        <f t="shared" ref="F497" si="483">"
Expectations:
1. Vivi wake up
2. "&amp;Q499&amp;"
3. Vivi respond
"</f>
        <v xml:space="preserve">
Expectations:
1. Vivi wake up
2. Khóa trẻ em được bố trí tại vị trí nào trên cửa sau?
3. Vivi respond
</v>
      </c>
      <c r="G497" s="114" t="s">
        <v>8</v>
      </c>
      <c r="H497" s="29" t="s">
        <v>50</v>
      </c>
      <c r="I497" s="30" t="str">
        <f>"[EN]["&amp;LOWER(SUBSTITUTE(SUBSTITUTE(SUBSTITUTE(SUBSTITUTE(SUBSTITUTE(SUBSTITUTE(SUBSTITUTE(SUBSTITUTE(Q497, CHAR(34),""), "[", ""), "]", ""), ".", ""), ",", ""), "/", ""), "\", ""), "-", ""))&amp;"]"</f>
        <v>[EN][hey vinfast]</v>
      </c>
      <c r="J497" s="31"/>
      <c r="K497" s="30" t="s">
        <v>51</v>
      </c>
      <c r="L497" s="32" t="s">
        <v>52</v>
      </c>
      <c r="M497" s="33"/>
      <c r="N497" s="34"/>
      <c r="O497" s="110" t="s">
        <v>138</v>
      </c>
      <c r="P497" s="113" t="str">
        <f>IF(COUNTA(P$13:$P496)&gt;999,COUNTA(P$13:$P496),IF(COUNTA(P$13:$P496)&gt;99,"0"&amp;COUNTA(P$13:$P496),IF(COUNTA(P$13:$P496)&gt;9,"00"&amp;COUNTA(P$13:$P496),"000"&amp;COUNTA(P$13:$P496))))</f>
        <v>0162</v>
      </c>
      <c r="Q497" s="35" t="s">
        <v>54</v>
      </c>
      <c r="R497" s="67" t="s">
        <v>141</v>
      </c>
      <c r="S497" s="52"/>
      <c r="T497" s="36"/>
    </row>
    <row r="498" spans="2:20" ht="45.75">
      <c r="B498" s="114"/>
      <c r="C498" s="114"/>
      <c r="D498" s="115"/>
      <c r="E498" s="111"/>
      <c r="F498" s="111"/>
      <c r="G498" s="114"/>
      <c r="H498" s="29" t="s">
        <v>55</v>
      </c>
      <c r="I498" s="30" t="str">
        <f t="shared" ref="I498" si="484">"[VN]["&amp;LOWER(SUBSTITUTE(SUBSTITUTE(SUBSTITUTE(SUBSTITUTE(SUBSTITUTE(SUBSTITUTE(SUBSTITUTE(SUBSTITUTE(Q498, CHAR(34),""), "[", ""), "]", ""), ".", ""), ",", ""), "/", ""), "\", ""), "-", ""))&amp;"]"</f>
        <v>[VN][tạm biệt]</v>
      </c>
      <c r="J498" s="31"/>
      <c r="K498" s="30" t="s">
        <v>56</v>
      </c>
      <c r="L498" s="32" t="s">
        <v>57</v>
      </c>
      <c r="M498" s="32"/>
      <c r="N498" s="34"/>
      <c r="O498" s="111"/>
      <c r="P498" s="113"/>
      <c r="Q498" s="35" t="s">
        <v>58</v>
      </c>
      <c r="R498" s="67" t="s">
        <v>141</v>
      </c>
      <c r="S498" s="52"/>
      <c r="T498" s="36"/>
    </row>
    <row r="499" spans="2:20" ht="62.25">
      <c r="B499" s="114"/>
      <c r="C499" s="114"/>
      <c r="D499" s="115"/>
      <c r="E499" s="112"/>
      <c r="F499" s="112"/>
      <c r="G499" s="114"/>
      <c r="H499" s="29" t="s">
        <v>59</v>
      </c>
      <c r="I499" s="30" t="str">
        <f>"[audio][C:\Tools\Vivi_TTS\8ME_OM\" &amp;S499 &amp; "]"</f>
        <v>[audio][C:\Tools\Vivi_TTS\8ME_OM\]</v>
      </c>
      <c r="J499" s="31" t="str">
        <f>"[New][EN][Exists][80]"&amp;"["&amp;LOWER(SUBSTITUTE(SUBSTITUTE(SUBSTITUTE(SUBSTITUTE(SUBSTITUTE(SUBSTITUTE(SUBSTITUTE(SUBSTITUTE(T499,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499" s="30" t="s">
        <v>60</v>
      </c>
      <c r="L499" s="32" t="s">
        <v>61</v>
      </c>
      <c r="M499" s="37" t="s">
        <v>62</v>
      </c>
      <c r="N499" s="34"/>
      <c r="O499" s="112"/>
      <c r="P499" s="113"/>
      <c r="Q499" s="35" t="str">
        <f t="shared" ref="Q499" si="485">R499</f>
        <v>Khóa trẻ em được bố trí tại vị trí nào trên cửa sau?</v>
      </c>
      <c r="R499" s="67" t="s">
        <v>306</v>
      </c>
      <c r="S499" s="51"/>
      <c r="T499" s="48" t="s">
        <v>301</v>
      </c>
    </row>
    <row r="500" spans="2:20" ht="45.75">
      <c r="B500" s="114" t="str">
        <f>"VF8-"&amp;O500&amp;"-"&amp;P500</f>
        <v>VF8-Dongmo&amp;khoangchua-0163</v>
      </c>
      <c r="C500" s="114" t="str">
        <f>"["&amp;B500&amp;"] Verify Vivi: "&amp;Q502</f>
        <v>[VF8-Dongmo&amp;khoangchua-0163] Verify Vivi: Để kích hoạt khóa trẻ em, cần gạt công tắc khóa trẻ em theo hướng nào?</v>
      </c>
      <c r="D500" s="115"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'Để kích hoạt khóa trẻ em, cần gạt công tắc khóa trẻ em theo hướng nào?'
- Step 4: Listen Vivi respond
</v>
      </c>
      <c r="F500" s="110" t="str">
        <f t="shared" ref="F500" si="486">"
Expectations:
1. Vivi wake up
2. "&amp;Q502&amp;"
3. Vivi respond
"</f>
        <v xml:space="preserve">
Expectations:
1. Vivi wake up
2. Để kích hoạt khóa trẻ em, cần gạt công tắc khóa trẻ em theo hướng nào?
3. Vivi respond
</v>
      </c>
      <c r="G500" s="114" t="s">
        <v>8</v>
      </c>
      <c r="H500" s="29" t="s">
        <v>50</v>
      </c>
      <c r="I500" s="30" t="str">
        <f>"[EN]["&amp;LOWER(SUBSTITUTE(SUBSTITUTE(SUBSTITUTE(SUBSTITUTE(SUBSTITUTE(SUBSTITUTE(SUBSTITUTE(SUBSTITUTE(Q500, CHAR(34),""), "[", ""), "]", ""), ".", ""), ",", ""), "/", ""), "\", ""), "-", ""))&amp;"]"</f>
        <v>[EN][hey vinfast]</v>
      </c>
      <c r="J500" s="31"/>
      <c r="K500" s="30" t="s">
        <v>51</v>
      </c>
      <c r="L500" s="32" t="s">
        <v>52</v>
      </c>
      <c r="M500" s="33"/>
      <c r="N500" s="34"/>
      <c r="O500" s="110" t="s">
        <v>138</v>
      </c>
      <c r="P500" s="113" t="str">
        <f>IF(COUNTA(P$13:$P499)&gt;999,COUNTA(P$13:$P499),IF(COUNTA(P$13:$P499)&gt;99,"0"&amp;COUNTA(P$13:$P499),IF(COUNTA(P$13:$P499)&gt;9,"00"&amp;COUNTA(P$13:$P499),"000"&amp;COUNTA(P$13:$P499))))</f>
        <v>0163</v>
      </c>
      <c r="Q500" s="35" t="s">
        <v>54</v>
      </c>
      <c r="R500" s="67" t="s">
        <v>141</v>
      </c>
      <c r="S500" s="52"/>
      <c r="T500" s="36"/>
    </row>
    <row r="501" spans="2:20" ht="45.75">
      <c r="B501" s="114"/>
      <c r="C501" s="114"/>
      <c r="D501" s="115"/>
      <c r="E501" s="111"/>
      <c r="F501" s="111"/>
      <c r="G501" s="114"/>
      <c r="H501" s="29" t="s">
        <v>55</v>
      </c>
      <c r="I501" s="30" t="str">
        <f t="shared" ref="I501" si="487">"[VN]["&amp;LOWER(SUBSTITUTE(SUBSTITUTE(SUBSTITUTE(SUBSTITUTE(SUBSTITUTE(SUBSTITUTE(SUBSTITUTE(SUBSTITUTE(Q501, CHAR(34),""), "[", ""), "]", ""), ".", ""), ",", ""), "/", ""), "\", ""), "-", ""))&amp;"]"</f>
        <v>[VN][tạm biệt]</v>
      </c>
      <c r="J501" s="31"/>
      <c r="K501" s="30" t="s">
        <v>56</v>
      </c>
      <c r="L501" s="32" t="s">
        <v>57</v>
      </c>
      <c r="M501" s="32"/>
      <c r="N501" s="34"/>
      <c r="O501" s="111"/>
      <c r="P501" s="113"/>
      <c r="Q501" s="35" t="s">
        <v>58</v>
      </c>
      <c r="R501" s="67" t="s">
        <v>141</v>
      </c>
      <c r="S501" s="52"/>
      <c r="T501" s="36"/>
    </row>
    <row r="502" spans="2:20" ht="62.25">
      <c r="B502" s="114"/>
      <c r="C502" s="114"/>
      <c r="D502" s="115"/>
      <c r="E502" s="112"/>
      <c r="F502" s="112"/>
      <c r="G502" s="114"/>
      <c r="H502" s="29" t="s">
        <v>59</v>
      </c>
      <c r="I502" s="30" t="str">
        <f>"[audio][C:\Tools\Vivi_TTS\8ME_OM\" &amp;S502 &amp; "]"</f>
        <v>[audio][C:\Tools\Vivi_TTS\8ME_OM\]</v>
      </c>
      <c r="J502" s="31" t="str">
        <f>"[New][EN][Exists][80]"&amp;"["&amp;LOWER(SUBSTITUTE(SUBSTITUTE(SUBSTITUTE(SUBSTITUTE(SUBSTITUTE(SUBSTITUTE(SUBSTITUTE(SUBSTITUTE(T502,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02" s="30" t="s">
        <v>60</v>
      </c>
      <c r="L502" s="32" t="s">
        <v>61</v>
      </c>
      <c r="M502" s="37" t="s">
        <v>62</v>
      </c>
      <c r="N502" s="34"/>
      <c r="O502" s="112"/>
      <c r="P502" s="113"/>
      <c r="Q502" s="35" t="str">
        <f t="shared" ref="Q502" si="488">R502</f>
        <v>Để kích hoạt khóa trẻ em, cần gạt công tắc khóa trẻ em theo hướng nào?</v>
      </c>
      <c r="R502" s="67" t="s">
        <v>307</v>
      </c>
      <c r="S502" s="51"/>
      <c r="T502" s="48" t="s">
        <v>301</v>
      </c>
    </row>
    <row r="503" spans="2:20" ht="45.75">
      <c r="B503" s="114" t="str">
        <f>"VF8-"&amp;O503&amp;"-"&amp;P503</f>
        <v>VF8-Dongmo&amp;khoangchua-0164</v>
      </c>
      <c r="C503" s="114" t="str">
        <f>"["&amp;B503&amp;"] Verify Vivi: "&amp;Q505</f>
        <v>[VF8-Dongmo&amp;khoangchua-0164] Verify Vivi: Khi kích hoạt khóa trẻ em, công tắc khóa trẻ em được gạt vào trong hay ra ngoài?</v>
      </c>
      <c r="D503" s="115"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'Khi kích hoạt khóa trẻ em, công tắc khóa trẻ em được gạt vào trong hay ra ngoài?'
- Step 4: Listen Vivi respond
</v>
      </c>
      <c r="F503" s="110" t="str">
        <f t="shared" ref="F503" si="489">"
Expectations:
1. Vivi wake up
2. "&amp;Q505&amp;"
3. Vivi respond
"</f>
        <v xml:space="preserve">
Expectations:
1. Vivi wake up
2. Khi kích hoạt khóa trẻ em, công tắc khóa trẻ em được gạt vào trong hay ra ngoài?
3. Vivi respond
</v>
      </c>
      <c r="G503" s="114" t="s">
        <v>8</v>
      </c>
      <c r="H503" s="29" t="s">
        <v>50</v>
      </c>
      <c r="I503" s="30" t="str">
        <f>"[EN]["&amp;LOWER(SUBSTITUTE(SUBSTITUTE(SUBSTITUTE(SUBSTITUTE(SUBSTITUTE(SUBSTITUTE(SUBSTITUTE(SUBSTITUTE(Q503, CHAR(34),""), "[", ""), "]", ""), ".", ""), ",", ""), "/", ""), "\", ""), "-", ""))&amp;"]"</f>
        <v>[EN][hey vinfast]</v>
      </c>
      <c r="J503" s="31"/>
      <c r="K503" s="30" t="s">
        <v>51</v>
      </c>
      <c r="L503" s="32" t="s">
        <v>52</v>
      </c>
      <c r="M503" s="33"/>
      <c r="N503" s="34"/>
      <c r="O503" s="110" t="s">
        <v>138</v>
      </c>
      <c r="P503" s="113" t="str">
        <f>IF(COUNTA(P$13:$P502)&gt;999,COUNTA(P$13:$P502),IF(COUNTA(P$13:$P502)&gt;99,"0"&amp;COUNTA(P$13:$P502),IF(COUNTA(P$13:$P502)&gt;9,"00"&amp;COUNTA(P$13:$P502),"000"&amp;COUNTA(P$13:$P502))))</f>
        <v>0164</v>
      </c>
      <c r="Q503" s="35" t="s">
        <v>54</v>
      </c>
      <c r="R503" s="67" t="s">
        <v>141</v>
      </c>
      <c r="S503" s="52"/>
      <c r="T503" s="36"/>
    </row>
    <row r="504" spans="2:20" ht="45.75">
      <c r="B504" s="114"/>
      <c r="C504" s="114"/>
      <c r="D504" s="115"/>
      <c r="E504" s="111"/>
      <c r="F504" s="111"/>
      <c r="G504" s="114"/>
      <c r="H504" s="29" t="s">
        <v>55</v>
      </c>
      <c r="I504" s="30" t="str">
        <f t="shared" ref="I504" si="490">"[VN]["&amp;LOWER(SUBSTITUTE(SUBSTITUTE(SUBSTITUTE(SUBSTITUTE(SUBSTITUTE(SUBSTITUTE(SUBSTITUTE(SUBSTITUTE(Q504, CHAR(34),""), "[", ""), "]", ""), ".", ""), ",", ""), "/", ""), "\", ""), "-", ""))&amp;"]"</f>
        <v>[VN][tạm biệt]</v>
      </c>
      <c r="J504" s="31"/>
      <c r="K504" s="30" t="s">
        <v>56</v>
      </c>
      <c r="L504" s="32" t="s">
        <v>57</v>
      </c>
      <c r="M504" s="32"/>
      <c r="N504" s="34"/>
      <c r="O504" s="111"/>
      <c r="P504" s="113"/>
      <c r="Q504" s="35" t="s">
        <v>58</v>
      </c>
      <c r="R504" s="67" t="s">
        <v>141</v>
      </c>
      <c r="S504" s="52"/>
      <c r="T504" s="36"/>
    </row>
    <row r="505" spans="2:20" ht="62.25">
      <c r="B505" s="114"/>
      <c r="C505" s="114"/>
      <c r="D505" s="115"/>
      <c r="E505" s="112"/>
      <c r="F505" s="112"/>
      <c r="G505" s="114"/>
      <c r="H505" s="29" t="s">
        <v>59</v>
      </c>
      <c r="I505" s="30" t="str">
        <f>"[audio][C:\Tools\Vivi_TTS\8ME_OM\" &amp;S505 &amp; "]"</f>
        <v>[audio][C:\Tools\Vivi_TTS\8ME_OM\]</v>
      </c>
      <c r="J505" s="31" t="str">
        <f>"[New][EN][Exists][80]"&amp;"["&amp;LOWER(SUBSTITUTE(SUBSTITUTE(SUBSTITUTE(SUBSTITUTE(SUBSTITUTE(SUBSTITUTE(SUBSTITUTE(SUBSTITUTE(T505,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05" s="30" t="s">
        <v>60</v>
      </c>
      <c r="L505" s="32" t="s">
        <v>61</v>
      </c>
      <c r="M505" s="37" t="s">
        <v>62</v>
      </c>
      <c r="N505" s="34"/>
      <c r="O505" s="112"/>
      <c r="P505" s="113"/>
      <c r="Q505" s="35" t="str">
        <f t="shared" ref="Q505" si="491">R505</f>
        <v>Khi kích hoạt khóa trẻ em, công tắc khóa trẻ em được gạt vào trong hay ra ngoài?</v>
      </c>
      <c r="R505" s="67" t="s">
        <v>308</v>
      </c>
      <c r="S505" s="51"/>
      <c r="T505" s="48" t="s">
        <v>301</v>
      </c>
    </row>
    <row r="506" spans="2:20" ht="45.75">
      <c r="B506" s="114" t="str">
        <f>"VF8-"&amp;O506&amp;"-"&amp;P506</f>
        <v>VF8-Dongmo&amp;khoangchua-0165</v>
      </c>
      <c r="C506" s="114" t="str">
        <f>"["&amp;B506&amp;"] Verify Vivi: "&amp;Q508</f>
        <v>[VF8-Dongmo&amp;khoangchua-0165] Verify Vivi: Để hủy kích hoạt khóa trẻ em, cần gạt công tắc khóa trẻ em theo hướng nào?</v>
      </c>
      <c r="D506" s="115"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'Để hủy kích hoạt khóa trẻ em, cần gạt công tắc khóa trẻ em theo hướng nào?'
- Step 4: Listen Vivi respond
</v>
      </c>
      <c r="F506" s="110" t="str">
        <f t="shared" ref="F506" si="492">"
Expectations:
1. Vivi wake up
2. "&amp;Q508&amp;"
3. Vivi respond
"</f>
        <v xml:space="preserve">
Expectations:
1. Vivi wake up
2. Để hủy kích hoạt khóa trẻ em, cần gạt công tắc khóa trẻ em theo hướng nào?
3. Vivi respond
</v>
      </c>
      <c r="G506" s="114" t="s">
        <v>8</v>
      </c>
      <c r="H506" s="29" t="s">
        <v>50</v>
      </c>
      <c r="I506" s="30" t="str">
        <f>"[EN]["&amp;LOWER(SUBSTITUTE(SUBSTITUTE(SUBSTITUTE(SUBSTITUTE(SUBSTITUTE(SUBSTITUTE(SUBSTITUTE(SUBSTITUTE(Q506, CHAR(34),""), "[", ""), "]", ""), ".", ""), ",", ""), "/", ""), "\", ""), "-", ""))&amp;"]"</f>
        <v>[EN][hey vinfast]</v>
      </c>
      <c r="J506" s="31"/>
      <c r="K506" s="30" t="s">
        <v>51</v>
      </c>
      <c r="L506" s="32" t="s">
        <v>52</v>
      </c>
      <c r="M506" s="33"/>
      <c r="N506" s="34"/>
      <c r="O506" s="110" t="s">
        <v>138</v>
      </c>
      <c r="P506" s="113" t="str">
        <f>IF(COUNTA(P$13:$P505)&gt;999,COUNTA(P$13:$P505),IF(COUNTA(P$13:$P505)&gt;99,"0"&amp;COUNTA(P$13:$P505),IF(COUNTA(P$13:$P505)&gt;9,"00"&amp;COUNTA(P$13:$P505),"000"&amp;COUNTA(P$13:$P505))))</f>
        <v>0165</v>
      </c>
      <c r="Q506" s="35" t="s">
        <v>54</v>
      </c>
      <c r="R506" s="67" t="s">
        <v>141</v>
      </c>
      <c r="S506" s="52"/>
      <c r="T506" s="36"/>
    </row>
    <row r="507" spans="2:20" ht="45.75">
      <c r="B507" s="114"/>
      <c r="C507" s="114"/>
      <c r="D507" s="115"/>
      <c r="E507" s="111"/>
      <c r="F507" s="111"/>
      <c r="G507" s="114"/>
      <c r="H507" s="29" t="s">
        <v>55</v>
      </c>
      <c r="I507" s="30" t="str">
        <f t="shared" ref="I507" si="493">"[VN]["&amp;LOWER(SUBSTITUTE(SUBSTITUTE(SUBSTITUTE(SUBSTITUTE(SUBSTITUTE(SUBSTITUTE(SUBSTITUTE(SUBSTITUTE(Q507, CHAR(34),""), "[", ""), "]", ""), ".", ""), ",", ""), "/", ""), "\", ""), "-", ""))&amp;"]"</f>
        <v>[VN][tạm biệt]</v>
      </c>
      <c r="J507" s="31"/>
      <c r="K507" s="30" t="s">
        <v>56</v>
      </c>
      <c r="L507" s="32" t="s">
        <v>57</v>
      </c>
      <c r="M507" s="32"/>
      <c r="N507" s="34"/>
      <c r="O507" s="111"/>
      <c r="P507" s="113"/>
      <c r="Q507" s="35" t="s">
        <v>58</v>
      </c>
      <c r="R507" s="67" t="s">
        <v>141</v>
      </c>
      <c r="S507" s="52"/>
      <c r="T507" s="36"/>
    </row>
    <row r="508" spans="2:20" ht="62.25">
      <c r="B508" s="114"/>
      <c r="C508" s="114"/>
      <c r="D508" s="115"/>
      <c r="E508" s="112"/>
      <c r="F508" s="112"/>
      <c r="G508" s="114"/>
      <c r="H508" s="29" t="s">
        <v>59</v>
      </c>
      <c r="I508" s="30" t="str">
        <f>"[audio][C:\Tools\Vivi_TTS\8ME_OM\" &amp;S508 &amp; "]"</f>
        <v>[audio][C:\Tools\Vivi_TTS\8ME_OM\]</v>
      </c>
      <c r="J508" s="31" t="str">
        <f>"[New][EN][Exists][80]"&amp;"["&amp;LOWER(SUBSTITUTE(SUBSTITUTE(SUBSTITUTE(SUBSTITUTE(SUBSTITUTE(SUBSTITUTE(SUBSTITUTE(SUBSTITUTE(T508,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08" s="30" t="s">
        <v>60</v>
      </c>
      <c r="L508" s="32" t="s">
        <v>61</v>
      </c>
      <c r="M508" s="37" t="s">
        <v>62</v>
      </c>
      <c r="N508" s="34"/>
      <c r="O508" s="112"/>
      <c r="P508" s="113"/>
      <c r="Q508" s="35" t="str">
        <f t="shared" ref="Q508" si="494">R508</f>
        <v>Để hủy kích hoạt khóa trẻ em, cần gạt công tắc khóa trẻ em theo hướng nào?</v>
      </c>
      <c r="R508" s="67" t="s">
        <v>309</v>
      </c>
      <c r="S508" s="51"/>
      <c r="T508" s="48" t="s">
        <v>301</v>
      </c>
    </row>
    <row r="509" spans="2:20" ht="45.75">
      <c r="B509" s="114" t="str">
        <f>"VF8-"&amp;O509&amp;"-"&amp;P509</f>
        <v>VF8-Dongmo&amp;khoangchua-0166</v>
      </c>
      <c r="C509" s="114" t="str">
        <f>"["&amp;B509&amp;"] Verify Vivi: "&amp;Q511</f>
        <v>[VF8-Dongmo&amp;khoangchua-0166] Verify Vivi: Khi hủy kích hoạt khóa trẻ em, công tắc khóa trẻ em được gạt vào trong hay ra ngoài?</v>
      </c>
      <c r="D509" s="115"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'Khi hủy kích hoạt khóa trẻ em, công tắc khóa trẻ em được gạt vào trong hay ra ngoài?'
- Step 4: Listen Vivi respond
</v>
      </c>
      <c r="F509" s="110" t="str">
        <f t="shared" ref="F509" si="495">"
Expectations:
1. Vivi wake up
2. "&amp;Q511&amp;"
3. Vivi respond
"</f>
        <v xml:space="preserve">
Expectations:
1. Vivi wake up
2. Khi hủy kích hoạt khóa trẻ em, công tắc khóa trẻ em được gạt vào trong hay ra ngoài?
3. Vivi respond
</v>
      </c>
      <c r="G509" s="114" t="s">
        <v>8</v>
      </c>
      <c r="H509" s="29" t="s">
        <v>50</v>
      </c>
      <c r="I509" s="30" t="str">
        <f>"[EN]["&amp;LOWER(SUBSTITUTE(SUBSTITUTE(SUBSTITUTE(SUBSTITUTE(SUBSTITUTE(SUBSTITUTE(SUBSTITUTE(SUBSTITUTE(Q509, CHAR(34),""), "[", ""), "]", ""), ".", ""), ",", ""), "/", ""), "\", ""), "-", ""))&amp;"]"</f>
        <v>[EN][hey vinfast]</v>
      </c>
      <c r="J509" s="31"/>
      <c r="K509" s="30" t="s">
        <v>51</v>
      </c>
      <c r="L509" s="32" t="s">
        <v>52</v>
      </c>
      <c r="M509" s="33"/>
      <c r="N509" s="34"/>
      <c r="O509" s="110" t="s">
        <v>138</v>
      </c>
      <c r="P509" s="113" t="str">
        <f>IF(COUNTA(P$13:$P508)&gt;999,COUNTA(P$13:$P508),IF(COUNTA(P$13:$P508)&gt;99,"0"&amp;COUNTA(P$13:$P508),IF(COUNTA(P$13:$P508)&gt;9,"00"&amp;COUNTA(P$13:$P508),"000"&amp;COUNTA(P$13:$P508))))</f>
        <v>0166</v>
      </c>
      <c r="Q509" s="35" t="s">
        <v>54</v>
      </c>
      <c r="R509" s="67" t="s">
        <v>141</v>
      </c>
      <c r="S509" s="52"/>
      <c r="T509" s="36"/>
    </row>
    <row r="510" spans="2:20" ht="45.75">
      <c r="B510" s="114"/>
      <c r="C510" s="114"/>
      <c r="D510" s="115"/>
      <c r="E510" s="111"/>
      <c r="F510" s="111"/>
      <c r="G510" s="114"/>
      <c r="H510" s="29" t="s">
        <v>55</v>
      </c>
      <c r="I510" s="30" t="str">
        <f t="shared" ref="I510" si="496">"[VN]["&amp;LOWER(SUBSTITUTE(SUBSTITUTE(SUBSTITUTE(SUBSTITUTE(SUBSTITUTE(SUBSTITUTE(SUBSTITUTE(SUBSTITUTE(Q510, CHAR(34),""), "[", ""), "]", ""), ".", ""), ",", ""), "/", ""), "\", ""), "-", ""))&amp;"]"</f>
        <v>[VN][tạm biệt]</v>
      </c>
      <c r="J510" s="31"/>
      <c r="K510" s="30" t="s">
        <v>56</v>
      </c>
      <c r="L510" s="32" t="s">
        <v>57</v>
      </c>
      <c r="M510" s="32"/>
      <c r="N510" s="34"/>
      <c r="O510" s="111"/>
      <c r="P510" s="113"/>
      <c r="Q510" s="35" t="s">
        <v>58</v>
      </c>
      <c r="R510" s="67" t="s">
        <v>141</v>
      </c>
      <c r="S510" s="52"/>
      <c r="T510" s="36"/>
    </row>
    <row r="511" spans="2:20" ht="62.25">
      <c r="B511" s="114"/>
      <c r="C511" s="114"/>
      <c r="D511" s="115"/>
      <c r="E511" s="112"/>
      <c r="F511" s="112"/>
      <c r="G511" s="114"/>
      <c r="H511" s="29" t="s">
        <v>59</v>
      </c>
      <c r="I511" s="30" t="str">
        <f>"[audio][C:\Tools\Vivi_TTS\8ME_OM\" &amp;S511 &amp; "]"</f>
        <v>[audio][C:\Tools\Vivi_TTS\8ME_OM\]</v>
      </c>
      <c r="J511" s="31" t="str">
        <f>"[New][EN][Exists][80]"&amp;"["&amp;LOWER(SUBSTITUTE(SUBSTITUTE(SUBSTITUTE(SUBSTITUTE(SUBSTITUTE(SUBSTITUTE(SUBSTITUTE(SUBSTITUTE(T511,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11" s="30" t="s">
        <v>60</v>
      </c>
      <c r="L511" s="32" t="s">
        <v>61</v>
      </c>
      <c r="M511" s="37" t="s">
        <v>62</v>
      </c>
      <c r="N511" s="34"/>
      <c r="O511" s="112"/>
      <c r="P511" s="113"/>
      <c r="Q511" s="35" t="str">
        <f t="shared" ref="Q511" si="497">R511</f>
        <v>Khi hủy kích hoạt khóa trẻ em, công tắc khóa trẻ em được gạt vào trong hay ra ngoài?</v>
      </c>
      <c r="R511" s="67" t="s">
        <v>310</v>
      </c>
      <c r="S511" s="51"/>
      <c r="T511" s="48" t="s">
        <v>301</v>
      </c>
    </row>
    <row r="512" spans="2:20" ht="45.75">
      <c r="B512" s="114" t="str">
        <f>"VF8-"&amp;O512&amp;"-"&amp;P512</f>
        <v>VF8-Dongmo&amp;khoangchua-0167</v>
      </c>
      <c r="C512" s="114" t="str">
        <f>"["&amp;B512&amp;"] Verify Vivi: "&amp;Q514</f>
        <v>[VF8-Dongmo&amp;khoangchua-0167] Verify Vivi: Theo cảnh báo, trẻ em có được để một mình trên xe mà không có sự giám sát hay không?</v>
      </c>
      <c r="D512" s="115"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'Theo cảnh báo, trẻ em có được để một mình trên xe mà không có sự giám sát hay không?'
- Step 4: Listen Vivi respond
</v>
      </c>
      <c r="F512" s="110" t="str">
        <f t="shared" ref="F512" si="498">"
Expectations:
1. Vivi wake up
2. "&amp;Q514&amp;"
3. Vivi respond
"</f>
        <v xml:space="preserve">
Expectations:
1. Vivi wake up
2. Theo cảnh báo, trẻ em có được để một mình trên xe mà không có sự giám sát hay không?
3. Vivi respond
</v>
      </c>
      <c r="G512" s="114" t="s">
        <v>8</v>
      </c>
      <c r="H512" s="29" t="s">
        <v>50</v>
      </c>
      <c r="I512" s="30" t="str">
        <f>"[EN]["&amp;LOWER(SUBSTITUTE(SUBSTITUTE(SUBSTITUTE(SUBSTITUTE(SUBSTITUTE(SUBSTITUTE(SUBSTITUTE(SUBSTITUTE(Q512, CHAR(34),""), "[", ""), "]", ""), ".", ""), ",", ""), "/", ""), "\", ""), "-", ""))&amp;"]"</f>
        <v>[EN][hey vinfast]</v>
      </c>
      <c r="J512" s="31"/>
      <c r="K512" s="30" t="s">
        <v>51</v>
      </c>
      <c r="L512" s="32" t="s">
        <v>52</v>
      </c>
      <c r="M512" s="33"/>
      <c r="N512" s="34"/>
      <c r="O512" s="110" t="s">
        <v>138</v>
      </c>
      <c r="P512" s="113" t="str">
        <f>IF(COUNTA(P$13:$P511)&gt;999,COUNTA(P$13:$P511),IF(COUNTA(P$13:$P511)&gt;99,"0"&amp;COUNTA(P$13:$P511),IF(COUNTA(P$13:$P511)&gt;9,"00"&amp;COUNTA(P$13:$P511),"000"&amp;COUNTA(P$13:$P511))))</f>
        <v>0167</v>
      </c>
      <c r="Q512" s="35" t="s">
        <v>54</v>
      </c>
      <c r="R512" s="67" t="s">
        <v>141</v>
      </c>
      <c r="S512" s="52"/>
      <c r="T512" s="36"/>
    </row>
    <row r="513" spans="2:20" ht="45.75">
      <c r="B513" s="114"/>
      <c r="C513" s="114"/>
      <c r="D513" s="115"/>
      <c r="E513" s="111"/>
      <c r="F513" s="111"/>
      <c r="G513" s="114"/>
      <c r="H513" s="29" t="s">
        <v>55</v>
      </c>
      <c r="I513" s="30" t="str">
        <f t="shared" ref="I513" si="499">"[VN]["&amp;LOWER(SUBSTITUTE(SUBSTITUTE(SUBSTITUTE(SUBSTITUTE(SUBSTITUTE(SUBSTITUTE(SUBSTITUTE(SUBSTITUTE(Q513, CHAR(34),""), "[", ""), "]", ""), ".", ""), ",", ""), "/", ""), "\", ""), "-", ""))&amp;"]"</f>
        <v>[VN][tạm biệt]</v>
      </c>
      <c r="J513" s="31"/>
      <c r="K513" s="30" t="s">
        <v>56</v>
      </c>
      <c r="L513" s="32" t="s">
        <v>57</v>
      </c>
      <c r="M513" s="32"/>
      <c r="N513" s="34"/>
      <c r="O513" s="111"/>
      <c r="P513" s="113"/>
      <c r="Q513" s="35" t="s">
        <v>58</v>
      </c>
      <c r="R513" s="67" t="s">
        <v>141</v>
      </c>
      <c r="S513" s="52"/>
      <c r="T513" s="36"/>
    </row>
    <row r="514" spans="2:20" ht="66">
      <c r="B514" s="114"/>
      <c r="C514" s="114"/>
      <c r="D514" s="115"/>
      <c r="E514" s="112"/>
      <c r="F514" s="112"/>
      <c r="G514" s="114"/>
      <c r="H514" s="29" t="s">
        <v>59</v>
      </c>
      <c r="I514" s="30" t="str">
        <f>"[audio][C:\Tools\Vivi_TTS\8ME_OM\" &amp;S514 &amp; "]"</f>
        <v>[audio][C:\Tools\Vivi_TTS\8ME_OM\]</v>
      </c>
      <c r="J514" s="31" t="str">
        <f>"[New][EN][Exists][80]"&amp;"["&amp;LOWER(SUBSTITUTE(SUBSTITUTE(SUBSTITUTE(SUBSTITUTE(SUBSTITUTE(SUBSTITUTE(SUBSTITUTE(SUBSTITUTE(T514,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14" s="30" t="s">
        <v>60</v>
      </c>
      <c r="L514" s="32" t="s">
        <v>61</v>
      </c>
      <c r="M514" s="37" t="s">
        <v>62</v>
      </c>
      <c r="N514" s="34"/>
      <c r="O514" s="112"/>
      <c r="P514" s="113"/>
      <c r="Q514" s="35" t="str">
        <f t="shared" ref="Q514" si="500">R514</f>
        <v>Theo cảnh báo, trẻ em có được để một mình trên xe mà không có sự giám sát hay không?</v>
      </c>
      <c r="R514" s="67" t="s">
        <v>311</v>
      </c>
      <c r="S514" s="51"/>
      <c r="T514" s="48" t="s">
        <v>301</v>
      </c>
    </row>
    <row r="515" spans="2:20" ht="45.75">
      <c r="B515" s="114" t="str">
        <f>"VF8-"&amp;O515&amp;"-"&amp;P515</f>
        <v>VF8-Dongmo&amp;khoangchua-0168</v>
      </c>
      <c r="C515" s="114" t="str">
        <f>"["&amp;B515&amp;"] Verify Vivi: "&amp;Q517</f>
        <v>[VF8-Dongmo&amp;khoangchua-0168] Verify Vivi: Trước khi lái xe, cần đảm bảo điều gì đối với tất cả các cửa?</v>
      </c>
      <c r="D515" s="115"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'Trước khi lái xe, cần đảm bảo điều gì đối với tất cả các cửa?'
- Step 4: Listen Vivi respond
</v>
      </c>
      <c r="F515" s="110" t="str">
        <f t="shared" ref="F515" si="501">"
Expectations:
1. Vivi wake up
2. "&amp;Q517&amp;"
3. Vivi respond
"</f>
        <v xml:space="preserve">
Expectations:
1. Vivi wake up
2. Trước khi lái xe, cần đảm bảo điều gì đối với tất cả các cửa?
3. Vivi respond
</v>
      </c>
      <c r="G515" s="114" t="s">
        <v>8</v>
      </c>
      <c r="H515" s="29" t="s">
        <v>50</v>
      </c>
      <c r="I515" s="30" t="str">
        <f>"[EN]["&amp;LOWER(SUBSTITUTE(SUBSTITUTE(SUBSTITUTE(SUBSTITUTE(SUBSTITUTE(SUBSTITUTE(SUBSTITUTE(SUBSTITUTE(Q515, CHAR(34),""), "[", ""), "]", ""), ".", ""), ",", ""), "/", ""), "\", ""), "-", ""))&amp;"]"</f>
        <v>[EN][hey vinfast]</v>
      </c>
      <c r="J515" s="31"/>
      <c r="K515" s="30" t="s">
        <v>51</v>
      </c>
      <c r="L515" s="32" t="s">
        <v>52</v>
      </c>
      <c r="M515" s="33"/>
      <c r="N515" s="34"/>
      <c r="O515" s="110" t="s">
        <v>138</v>
      </c>
      <c r="P515" s="113" t="str">
        <f>IF(COUNTA(P$13:$P514)&gt;999,COUNTA(P$13:$P514),IF(COUNTA(P$13:$P514)&gt;99,"0"&amp;COUNTA(P$13:$P514),IF(COUNTA(P$13:$P514)&gt;9,"00"&amp;COUNTA(P$13:$P514),"000"&amp;COUNTA(P$13:$P514))))</f>
        <v>0168</v>
      </c>
      <c r="Q515" s="35" t="s">
        <v>54</v>
      </c>
      <c r="R515" s="67" t="s">
        <v>141</v>
      </c>
      <c r="S515" s="52"/>
      <c r="T515" s="36"/>
    </row>
    <row r="516" spans="2:20" ht="45.75">
      <c r="B516" s="114"/>
      <c r="C516" s="114"/>
      <c r="D516" s="115"/>
      <c r="E516" s="111"/>
      <c r="F516" s="111"/>
      <c r="G516" s="114"/>
      <c r="H516" s="29" t="s">
        <v>55</v>
      </c>
      <c r="I516" s="30" t="str">
        <f t="shared" ref="I516" si="502">"[VN]["&amp;LOWER(SUBSTITUTE(SUBSTITUTE(SUBSTITUTE(SUBSTITUTE(SUBSTITUTE(SUBSTITUTE(SUBSTITUTE(SUBSTITUTE(Q516, CHAR(34),""), "[", ""), "]", ""), ".", ""), ",", ""), "/", ""), "\", ""), "-", ""))&amp;"]"</f>
        <v>[VN][tạm biệt]</v>
      </c>
      <c r="J516" s="31"/>
      <c r="K516" s="30" t="s">
        <v>56</v>
      </c>
      <c r="L516" s="32" t="s">
        <v>57</v>
      </c>
      <c r="M516" s="32"/>
      <c r="N516" s="34"/>
      <c r="O516" s="111"/>
      <c r="P516" s="113"/>
      <c r="Q516" s="35" t="s">
        <v>58</v>
      </c>
      <c r="R516" s="67" t="s">
        <v>141</v>
      </c>
      <c r="S516" s="52"/>
      <c r="T516" s="36"/>
    </row>
    <row r="517" spans="2:20" ht="62.25">
      <c r="B517" s="114"/>
      <c r="C517" s="114"/>
      <c r="D517" s="115"/>
      <c r="E517" s="112"/>
      <c r="F517" s="112"/>
      <c r="G517" s="114"/>
      <c r="H517" s="29" t="s">
        <v>59</v>
      </c>
      <c r="I517" s="30" t="str">
        <f>"[audio][C:\Tools\Vivi_TTS\8ME_OM\" &amp;S517 &amp; "]"</f>
        <v>[audio][C:\Tools\Vivi_TTS\8ME_OM\]</v>
      </c>
      <c r="J517" s="31" t="str">
        <f>"[New][EN][Exists][80]"&amp;"["&amp;LOWER(SUBSTITUTE(SUBSTITUTE(SUBSTITUTE(SUBSTITUTE(SUBSTITUTE(SUBSTITUTE(SUBSTITUTE(SUBSTITUTE(T517,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17" s="30" t="s">
        <v>60</v>
      </c>
      <c r="L517" s="32" t="s">
        <v>61</v>
      </c>
      <c r="M517" s="37" t="s">
        <v>62</v>
      </c>
      <c r="N517" s="34"/>
      <c r="O517" s="112"/>
      <c r="P517" s="113"/>
      <c r="Q517" s="35" t="str">
        <f t="shared" ref="Q517" si="503">R517</f>
        <v>Trước khi lái xe, cần đảm bảo điều gì đối với tất cả các cửa?</v>
      </c>
      <c r="R517" s="67" t="s">
        <v>312</v>
      </c>
      <c r="S517" s="51"/>
      <c r="T517" s="48" t="s">
        <v>301</v>
      </c>
    </row>
    <row r="518" spans="2:20" ht="45.75">
      <c r="B518" s="114" t="str">
        <f>"VF8-"&amp;O518&amp;"-"&amp;P518</f>
        <v>VF8-Dongmo&amp;khoangchua-0169</v>
      </c>
      <c r="C518" s="114" t="str">
        <f>"["&amp;B518&amp;"] Verify Vivi: "&amp;Q520</f>
        <v>[VF8-Dongmo&amp;khoangchua-0169] Verify Vivi: Khi có trẻ em ngồi ở hàng ghế sau, cần thực hiện thao tác gì đối với khóa trẻ em?</v>
      </c>
      <c r="D518" s="115"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'Khi có trẻ em ngồi ở hàng ghế sau, cần thực hiện thao tác gì đối với khóa trẻ em?'
- Step 4: Listen Vivi respond
</v>
      </c>
      <c r="F518" s="110" t="str">
        <f t="shared" ref="F518" si="504">"
Expectations:
1. Vivi wake up
2. "&amp;Q520&amp;"
3. Vivi respond
"</f>
        <v xml:space="preserve">
Expectations:
1. Vivi wake up
2. Khi có trẻ em ngồi ở hàng ghế sau, cần thực hiện thao tác gì đối với khóa trẻ em?
3. Vivi respond
</v>
      </c>
      <c r="G518" s="114" t="s">
        <v>8</v>
      </c>
      <c r="H518" s="29" t="s">
        <v>50</v>
      </c>
      <c r="I518" s="30" t="str">
        <f>"[EN]["&amp;LOWER(SUBSTITUTE(SUBSTITUTE(SUBSTITUTE(SUBSTITUTE(SUBSTITUTE(SUBSTITUTE(SUBSTITUTE(SUBSTITUTE(Q518, CHAR(34),""), "[", ""), "]", ""), ".", ""), ",", ""), "/", ""), "\", ""), "-", ""))&amp;"]"</f>
        <v>[EN][hey vinfast]</v>
      </c>
      <c r="J518" s="31"/>
      <c r="K518" s="30" t="s">
        <v>51</v>
      </c>
      <c r="L518" s="32" t="s">
        <v>52</v>
      </c>
      <c r="M518" s="33"/>
      <c r="N518" s="34"/>
      <c r="O518" s="110" t="s">
        <v>138</v>
      </c>
      <c r="P518" s="113" t="str">
        <f>IF(COUNTA(P$13:$P517)&gt;999,COUNTA(P$13:$P517),IF(COUNTA(P$13:$P517)&gt;99,"0"&amp;COUNTA(P$13:$P517),IF(COUNTA(P$13:$P517)&gt;9,"00"&amp;COUNTA(P$13:$P517),"000"&amp;COUNTA(P$13:$P517))))</f>
        <v>0169</v>
      </c>
      <c r="Q518" s="35" t="s">
        <v>54</v>
      </c>
      <c r="R518" s="67" t="s">
        <v>141</v>
      </c>
      <c r="S518" s="52"/>
      <c r="T518" s="36"/>
    </row>
    <row r="519" spans="2:20" ht="45.75">
      <c r="B519" s="114"/>
      <c r="C519" s="114"/>
      <c r="D519" s="115"/>
      <c r="E519" s="111"/>
      <c r="F519" s="111"/>
      <c r="G519" s="114"/>
      <c r="H519" s="29" t="s">
        <v>55</v>
      </c>
      <c r="I519" s="30" t="str">
        <f t="shared" ref="I519" si="505">"[VN]["&amp;LOWER(SUBSTITUTE(SUBSTITUTE(SUBSTITUTE(SUBSTITUTE(SUBSTITUTE(SUBSTITUTE(SUBSTITUTE(SUBSTITUTE(Q519, CHAR(34),""), "[", ""), "]", ""), ".", ""), ",", ""), "/", ""), "\", ""), "-", ""))&amp;"]"</f>
        <v>[VN][tạm biệt]</v>
      </c>
      <c r="J519" s="31"/>
      <c r="K519" s="30" t="s">
        <v>56</v>
      </c>
      <c r="L519" s="32" t="s">
        <v>57</v>
      </c>
      <c r="M519" s="32"/>
      <c r="N519" s="34"/>
      <c r="O519" s="111"/>
      <c r="P519" s="113"/>
      <c r="Q519" s="35" t="s">
        <v>58</v>
      </c>
      <c r="R519" s="67" t="s">
        <v>141</v>
      </c>
      <c r="S519" s="52"/>
      <c r="T519" s="36"/>
    </row>
    <row r="520" spans="2:20" ht="62.25">
      <c r="B520" s="114"/>
      <c r="C520" s="114"/>
      <c r="D520" s="115"/>
      <c r="E520" s="112"/>
      <c r="F520" s="112"/>
      <c r="G520" s="114"/>
      <c r="H520" s="29" t="s">
        <v>59</v>
      </c>
      <c r="I520" s="30" t="str">
        <f>"[audio][C:\Tools\Vivi_TTS\8ME_OM\" &amp;S520 &amp; "]"</f>
        <v>[audio][C:\Tools\Vivi_TTS\8ME_OM\]</v>
      </c>
      <c r="J520" s="31" t="str">
        <f>"[New][EN][Exists][80]"&amp;"["&amp;LOWER(SUBSTITUTE(SUBSTITUTE(SUBSTITUTE(SUBSTITUTE(SUBSTITUTE(SUBSTITUTE(SUBSTITUTE(SUBSTITUTE(T520,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20" s="30" t="s">
        <v>60</v>
      </c>
      <c r="L520" s="32" t="s">
        <v>61</v>
      </c>
      <c r="M520" s="37" t="s">
        <v>62</v>
      </c>
      <c r="N520" s="34"/>
      <c r="O520" s="112"/>
      <c r="P520" s="113"/>
      <c r="Q520" s="35" t="str">
        <f t="shared" ref="Q520" si="506">R520</f>
        <v>Khi có trẻ em ngồi ở hàng ghế sau, cần thực hiện thao tác gì đối với khóa trẻ em?</v>
      </c>
      <c r="R520" s="67" t="s">
        <v>313</v>
      </c>
      <c r="S520" s="51"/>
      <c r="T520" s="48" t="s">
        <v>301</v>
      </c>
    </row>
    <row r="521" spans="2:20" ht="45.75">
      <c r="B521" s="114" t="str">
        <f>"VF8-"&amp;O521&amp;"-"&amp;P521</f>
        <v>VF8-Dongmo&amp;khoangchua-0170</v>
      </c>
      <c r="C521" s="114" t="str">
        <f>"["&amp;B521&amp;"] Verify Vivi: "&amp;Q523</f>
        <v>[VF8-Dongmo&amp;khoangchua-0170] Verify Vivi: Việc trẻ mở cửa sau khi xe đang di chuyển có thể dẫn đến hậu quả gì?</v>
      </c>
      <c r="D521" s="115" t="s">
        <v>49</v>
      </c>
      <c r="E521" s="110" t="str">
        <f>" Actions:
- Step 1: Wait 5s
- Step 2: Call Vivi '"&amp;Q521&amp;"'
- Step 3: Wait Vivi respond 'Ting '
- Step 4: Speak '"&amp;Q523&amp;"'
- Step 4: Listen Vivi respond
"</f>
        <v xml:space="preserve"> Actions:
- Step 1: Wait 5s
- Step 2: Call Vivi 'Hey VinFast'
- Step 3: Wait Vivi respond 'Ting '
- Step 4: Speak 'Việc trẻ mở cửa sau khi xe đang di chuyển có thể dẫn đến hậu quả gì?'
- Step 4: Listen Vivi respond
</v>
      </c>
      <c r="F521" s="110" t="str">
        <f t="shared" ref="F521" si="507">"
Expectations:
1. Vivi wake up
2. "&amp;Q523&amp;"
3. Vivi respond
"</f>
        <v xml:space="preserve">
Expectations:
1. Vivi wake up
2. Việc trẻ mở cửa sau khi xe đang di chuyển có thể dẫn đến hậu quả gì?
3. Vivi respond
</v>
      </c>
      <c r="G521" s="114" t="s">
        <v>8</v>
      </c>
      <c r="H521" s="29" t="s">
        <v>50</v>
      </c>
      <c r="I521" s="30" t="str">
        <f>"[EN]["&amp;LOWER(SUBSTITUTE(SUBSTITUTE(SUBSTITUTE(SUBSTITUTE(SUBSTITUTE(SUBSTITUTE(SUBSTITUTE(SUBSTITUTE(Q521, CHAR(34),""), "[", ""), "]", ""), ".", ""), ",", ""), "/", ""), "\", ""), "-", ""))&amp;"]"</f>
        <v>[EN][hey vinfast]</v>
      </c>
      <c r="J521" s="31"/>
      <c r="K521" s="30" t="s">
        <v>51</v>
      </c>
      <c r="L521" s="32" t="s">
        <v>52</v>
      </c>
      <c r="M521" s="33"/>
      <c r="N521" s="34"/>
      <c r="O521" s="110" t="s">
        <v>138</v>
      </c>
      <c r="P521" s="113" t="str">
        <f>IF(COUNTA(P$13:$P520)&gt;999,COUNTA(P$13:$P520),IF(COUNTA(P$13:$P520)&gt;99,"0"&amp;COUNTA(P$13:$P520),IF(COUNTA(P$13:$P520)&gt;9,"00"&amp;COUNTA(P$13:$P520),"000"&amp;COUNTA(P$13:$P520))))</f>
        <v>0170</v>
      </c>
      <c r="Q521" s="35" t="s">
        <v>54</v>
      </c>
      <c r="R521" s="67" t="s">
        <v>141</v>
      </c>
      <c r="S521" s="52"/>
      <c r="T521" s="36"/>
    </row>
    <row r="522" spans="2:20" ht="45.75">
      <c r="B522" s="114"/>
      <c r="C522" s="114"/>
      <c r="D522" s="115"/>
      <c r="E522" s="111"/>
      <c r="F522" s="111"/>
      <c r="G522" s="114"/>
      <c r="H522" s="29" t="s">
        <v>55</v>
      </c>
      <c r="I522" s="30" t="str">
        <f t="shared" ref="I522" si="508">"[VN]["&amp;LOWER(SUBSTITUTE(SUBSTITUTE(SUBSTITUTE(SUBSTITUTE(SUBSTITUTE(SUBSTITUTE(SUBSTITUTE(SUBSTITUTE(Q522, CHAR(34),""), "[", ""), "]", ""), ".", ""), ",", ""), "/", ""), "\", ""), "-", ""))&amp;"]"</f>
        <v>[VN][tạm biệt]</v>
      </c>
      <c r="J522" s="31"/>
      <c r="K522" s="30" t="s">
        <v>56</v>
      </c>
      <c r="L522" s="32" t="s">
        <v>57</v>
      </c>
      <c r="M522" s="32"/>
      <c r="N522" s="34"/>
      <c r="O522" s="111"/>
      <c r="P522" s="113"/>
      <c r="Q522" s="35" t="s">
        <v>58</v>
      </c>
      <c r="R522" s="67" t="s">
        <v>141</v>
      </c>
      <c r="S522" s="52"/>
      <c r="T522" s="36"/>
    </row>
    <row r="523" spans="2:20" ht="62.25">
      <c r="B523" s="114"/>
      <c r="C523" s="114"/>
      <c r="D523" s="115"/>
      <c r="E523" s="112"/>
      <c r="F523" s="112"/>
      <c r="G523" s="114"/>
      <c r="H523" s="29" t="s">
        <v>59</v>
      </c>
      <c r="I523" s="30" t="str">
        <f>"[audio][C:\Tools\Vivi_TTS\8ME_OM\" &amp;S523 &amp; "]"</f>
        <v>[audio][C:\Tools\Vivi_TTS\8ME_OM\]</v>
      </c>
      <c r="J523" s="31" t="str">
        <f>"[New][EN][Exists][80]"&amp;"["&amp;LOWER(SUBSTITUTE(SUBSTITUTE(SUBSTITUTE(SUBSTITUTE(SUBSTITUTE(SUBSTITUTE(SUBSTITUTE(SUBSTITUTE(T523,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23" s="30" t="s">
        <v>60</v>
      </c>
      <c r="L523" s="32" t="s">
        <v>61</v>
      </c>
      <c r="M523" s="37" t="s">
        <v>62</v>
      </c>
      <c r="N523" s="34"/>
      <c r="O523" s="112"/>
      <c r="P523" s="113"/>
      <c r="Q523" s="35" t="str">
        <f t="shared" ref="Q523" si="509">R523</f>
        <v>Việc trẻ mở cửa sau khi xe đang di chuyển có thể dẫn đến hậu quả gì?</v>
      </c>
      <c r="R523" s="67" t="s">
        <v>314</v>
      </c>
      <c r="S523" s="51"/>
      <c r="T523" s="48" t="s">
        <v>301</v>
      </c>
    </row>
    <row r="524" spans="2:20" ht="45.75">
      <c r="B524" s="114" t="str">
        <f>"VF8-"&amp;O524&amp;"-"&amp;P524</f>
        <v>VF8-Dongmo&amp;khoangchua-0171</v>
      </c>
      <c r="C524" s="114" t="str">
        <f>"["&amp;B524&amp;"] Verify Vivi: "&amp;Q526</f>
        <v>[VF8-Dongmo&amp;khoangchua-0171] Verify Vivi: Theo lưu ý, tính năng khóa trẻ em có khóa các cửa từ phía bên ngoài hay không?</v>
      </c>
      <c r="D524" s="115" t="s">
        <v>49</v>
      </c>
      <c r="E524" s="110" t="str">
        <f>" Actions:
- Step 1: Wait 5s
- Step 2: Call Vivi '"&amp;Q524&amp;"'
- Step 3: Wait Vivi respond 'Ting '
- Step 4: Speak '"&amp;Q526&amp;"'
- Step 4: Listen Vivi respond
"</f>
        <v xml:space="preserve"> Actions:
- Step 1: Wait 5s
- Step 2: Call Vivi 'Hey VinFast'
- Step 3: Wait Vivi respond 'Ting '
- Step 4: Speak 'Theo lưu ý, tính năng khóa trẻ em có khóa các cửa từ phía bên ngoài hay không?'
- Step 4: Listen Vivi respond
</v>
      </c>
      <c r="F524" s="110" t="str">
        <f t="shared" ref="F524" si="510">"
Expectations:
1. Vivi wake up
2. "&amp;Q526&amp;"
3. Vivi respond
"</f>
        <v xml:space="preserve">
Expectations:
1. Vivi wake up
2. Theo lưu ý, tính năng khóa trẻ em có khóa các cửa từ phía bên ngoài hay không?
3. Vivi respond
</v>
      </c>
      <c r="G524" s="114" t="s">
        <v>8</v>
      </c>
      <c r="H524" s="29" t="s">
        <v>50</v>
      </c>
      <c r="I524" s="30" t="str">
        <f>"[EN]["&amp;LOWER(SUBSTITUTE(SUBSTITUTE(SUBSTITUTE(SUBSTITUTE(SUBSTITUTE(SUBSTITUTE(SUBSTITUTE(SUBSTITUTE(Q524, CHAR(34),""), "[", ""), "]", ""), ".", ""), ",", ""), "/", ""), "\", ""), "-", ""))&amp;"]"</f>
        <v>[EN][hey vinfast]</v>
      </c>
      <c r="J524" s="31"/>
      <c r="K524" s="30" t="s">
        <v>51</v>
      </c>
      <c r="L524" s="32" t="s">
        <v>52</v>
      </c>
      <c r="M524" s="33"/>
      <c r="N524" s="34"/>
      <c r="O524" s="110" t="s">
        <v>138</v>
      </c>
      <c r="P524" s="113" t="str">
        <f>IF(COUNTA(P$13:$P523)&gt;999,COUNTA(P$13:$P523),IF(COUNTA(P$13:$P523)&gt;99,"0"&amp;COUNTA(P$13:$P523),IF(COUNTA(P$13:$P523)&gt;9,"00"&amp;COUNTA(P$13:$P523),"000"&amp;COUNTA(P$13:$P523))))</f>
        <v>0171</v>
      </c>
      <c r="Q524" s="35" t="s">
        <v>54</v>
      </c>
      <c r="R524" s="67" t="s">
        <v>141</v>
      </c>
      <c r="S524" s="52"/>
      <c r="T524" s="36"/>
    </row>
    <row r="525" spans="2:20" ht="45.75">
      <c r="B525" s="114"/>
      <c r="C525" s="114"/>
      <c r="D525" s="115"/>
      <c r="E525" s="111"/>
      <c r="F525" s="111"/>
      <c r="G525" s="114"/>
      <c r="H525" s="29" t="s">
        <v>55</v>
      </c>
      <c r="I525" s="30" t="str">
        <f t="shared" ref="I525" si="511">"[VN]["&amp;LOWER(SUBSTITUTE(SUBSTITUTE(SUBSTITUTE(SUBSTITUTE(SUBSTITUTE(SUBSTITUTE(SUBSTITUTE(SUBSTITUTE(Q525, CHAR(34),""), "[", ""), "]", ""), ".", ""), ",", ""), "/", ""), "\", ""), "-", ""))&amp;"]"</f>
        <v>[VN][tạm biệt]</v>
      </c>
      <c r="J525" s="31"/>
      <c r="K525" s="30" t="s">
        <v>56</v>
      </c>
      <c r="L525" s="32" t="s">
        <v>57</v>
      </c>
      <c r="M525" s="32"/>
      <c r="N525" s="34"/>
      <c r="O525" s="111"/>
      <c r="P525" s="113"/>
      <c r="Q525" s="35" t="s">
        <v>58</v>
      </c>
      <c r="R525" s="67" t="s">
        <v>141</v>
      </c>
      <c r="S525" s="52"/>
      <c r="T525" s="36"/>
    </row>
    <row r="526" spans="2:20" ht="62.25">
      <c r="B526" s="114"/>
      <c r="C526" s="114"/>
      <c r="D526" s="115"/>
      <c r="E526" s="112"/>
      <c r="F526" s="112"/>
      <c r="G526" s="114"/>
      <c r="H526" s="29" t="s">
        <v>59</v>
      </c>
      <c r="I526" s="30" t="str">
        <f>"[audio][C:\Tools\Vivi_TTS\8ME_OM\" &amp;S526 &amp; "]"</f>
        <v>[audio][C:\Tools\Vivi_TTS\8ME_OM\]</v>
      </c>
      <c r="J526" s="31" t="str">
        <f>"[New][EN][Exists][80]"&amp;"["&amp;LOWER(SUBSTITUTE(SUBSTITUTE(SUBSTITUTE(SUBSTITUTE(SUBSTITUTE(SUBSTITUTE(SUBSTITUTE(SUBSTITUTE(T526, CHAR(34),""), ".", ""), ",", ""), "/", ""), "\", ""), "-", ""), "{", ""), "}", ""))&amp;"]"</f>
        <v>[New][EN][Exists][80][khóa trẻ em cửa sau
khóa trẻ em cửa sau ngăn không cho các cửa sau bị mở từ phía trong xe giúp nâng cao an toàn cho hành khách phía sau và trẻ em khi khóa này được kích hoạt các cửa sau chỉ có thể mở được bằng cách sử dụng tay nắm cửa phía ngoài
để kích hoạthủy kích hoạt khóa trẻ em cửa sau:
mở cửa sau
tìm vị trí khóa trẻ em nằm ở cạnh trong của cửa sau
để kích hoạt hoặc hủy kích hoạt khóa trẻ em:
gạt công tắc khóa trẻ em vào trong theo hướng mũi tên  như hình minh họa để kích hoạt khóa trẻ em
gạt công tắc khóa trẻ em ra ngoài theo hướng mũi tên  như hình minh họa để hủy kích hoạt khóa trẻ em
 cảnh báo
không để trẻ em một mình trên xe mà không có sự giám sát
đảm bảo tất cả các cửa đã được đóng và khóa trước khi lái xe
luôn kích hoạt khóa trẻ em khi có trẻ em ngồi ở hàng ghế sau để ngăn trẻ mở cửa sau khi xe đang di chuyển điều này có thể dẫn đến chấn thương nghiêm trọng hoặc tử vong
 lưu ý
tính năng khóa trẻ em không khóa các cửa từ phía bên ngoài]</v>
      </c>
      <c r="K526" s="30" t="s">
        <v>60</v>
      </c>
      <c r="L526" s="32" t="s">
        <v>61</v>
      </c>
      <c r="M526" s="37" t="s">
        <v>62</v>
      </c>
      <c r="N526" s="34"/>
      <c r="O526" s="112"/>
      <c r="P526" s="113"/>
      <c r="Q526" s="35" t="str">
        <f t="shared" ref="Q526" si="512">R526</f>
        <v>Theo lưu ý, tính năng khóa trẻ em có khóa các cửa từ phía bên ngoài hay không?</v>
      </c>
      <c r="R526" s="67" t="s">
        <v>315</v>
      </c>
      <c r="S526" s="51"/>
      <c r="T526" s="48" t="s">
        <v>301</v>
      </c>
    </row>
    <row r="527" spans="2:20" ht="45.75">
      <c r="B527" s="114" t="str">
        <f>"VF8-"&amp;O527&amp;"-"&amp;P527</f>
        <v>VF8-Dongmo&amp;khoangchua-0172</v>
      </c>
      <c r="C527" s="114" t="str">
        <f>"["&amp;B527&amp;"] Verify Vivi: "&amp;Q529</f>
        <v>[VF8-Dongmo&amp;khoangchua-0172] Verify Vivi: Cửa hậu nằm ở vị trí nào trên xe?</v>
      </c>
      <c r="D527" s="115" t="s">
        <v>49</v>
      </c>
      <c r="E527" s="110" t="str">
        <f>" Actions:
- Step 1: Wait 5s
- Step 2: Call Vivi '"&amp;Q527&amp;"'
- Step 3: Wait Vivi respond 'Ting '
- Step 4: Speak '"&amp;Q529&amp;"'
- Step 4: Listen Vivi respond
"</f>
        <v xml:space="preserve"> Actions:
- Step 1: Wait 5s
- Step 2: Call Vivi 'Hey VinFast'
- Step 3: Wait Vivi respond 'Ting '
- Step 4: Speak 'Cửa hậu nằm ở vị trí nào trên xe?'
- Step 4: Listen Vivi respond
</v>
      </c>
      <c r="F527" s="110" t="str">
        <f t="shared" ref="F527" si="513">"
Expectations:
1. Vivi wake up
2. "&amp;Q529&amp;"
3. Vivi respond
"</f>
        <v xml:space="preserve">
Expectations:
1. Vivi wake up
2. Cửa hậu nằm ở vị trí nào trên xe?
3. Vivi respond
</v>
      </c>
      <c r="G527" s="114" t="s">
        <v>8</v>
      </c>
      <c r="H527" s="29" t="s">
        <v>50</v>
      </c>
      <c r="I527" s="30" t="str">
        <f>"[EN]["&amp;LOWER(SUBSTITUTE(SUBSTITUTE(SUBSTITUTE(SUBSTITUTE(SUBSTITUTE(SUBSTITUTE(SUBSTITUTE(SUBSTITUTE(Q527, CHAR(34),""), "[", ""), "]", ""), ".", ""), ",", ""), "/", ""), "\", ""), "-", ""))&amp;"]"</f>
        <v>[EN][hey vinfast]</v>
      </c>
      <c r="J527" s="31"/>
      <c r="K527" s="30" t="s">
        <v>51</v>
      </c>
      <c r="L527" s="32" t="s">
        <v>52</v>
      </c>
      <c r="M527" s="33"/>
      <c r="N527" s="34"/>
      <c r="O527" s="110" t="s">
        <v>138</v>
      </c>
      <c r="P527" s="113" t="str">
        <f>IF(COUNTA(P$13:$P526)&gt;999,COUNTA(P$13:$P526),IF(COUNTA(P$13:$P526)&gt;99,"0"&amp;COUNTA(P$13:$P526),IF(COUNTA(P$13:$P526)&gt;9,"00"&amp;COUNTA(P$13:$P526),"000"&amp;COUNTA(P$13:$P526))))</f>
        <v>0172</v>
      </c>
      <c r="Q527" s="35" t="s">
        <v>54</v>
      </c>
      <c r="R527" s="63"/>
      <c r="S527" s="52"/>
      <c r="T527" s="36"/>
    </row>
    <row r="528" spans="2:20" ht="45.75">
      <c r="B528" s="114"/>
      <c r="C528" s="114"/>
      <c r="D528" s="115"/>
      <c r="E528" s="111"/>
      <c r="F528" s="111"/>
      <c r="G528" s="114"/>
      <c r="H528" s="29" t="s">
        <v>55</v>
      </c>
      <c r="I528" s="30" t="str">
        <f t="shared" ref="I528" si="514">"[VN]["&amp;LOWER(SUBSTITUTE(SUBSTITUTE(SUBSTITUTE(SUBSTITUTE(SUBSTITUTE(SUBSTITUTE(SUBSTITUTE(SUBSTITUTE(Q528, CHAR(34),""), "[", ""), "]", ""), ".", ""), ",", ""), "/", ""), "\", ""), "-", ""))&amp;"]"</f>
        <v>[VN][tạm biệt]</v>
      </c>
      <c r="J528" s="31"/>
      <c r="K528" s="30" t="s">
        <v>56</v>
      </c>
      <c r="L528" s="32" t="s">
        <v>57</v>
      </c>
      <c r="M528" s="32"/>
      <c r="N528" s="34"/>
      <c r="O528" s="111"/>
      <c r="P528" s="113"/>
      <c r="Q528" s="35" t="s">
        <v>58</v>
      </c>
      <c r="R528" s="63"/>
      <c r="S528" s="52"/>
      <c r="T528" s="36"/>
    </row>
    <row r="529" spans="2:20" ht="62.25">
      <c r="B529" s="114"/>
      <c r="C529" s="114"/>
      <c r="D529" s="115"/>
      <c r="E529" s="112"/>
      <c r="F529" s="112"/>
      <c r="G529" s="114"/>
      <c r="H529" s="29" t="s">
        <v>59</v>
      </c>
      <c r="I529" s="30" t="str">
        <f>"[audio][C:\Tools\Vivi_TTS\8ME_OM\" &amp;S529 &amp; "]"</f>
        <v>[audio][C:\Tools\Vivi_TTS\8ME_OM\]</v>
      </c>
      <c r="J529" s="31" t="str">
        <f>"[New][EN][Exists][80]"&amp;"["&amp;LOWER(SUBSTITUTE(SUBSTITUTE(SUBSTITUTE(SUBSTITUTE(SUBSTITUTE(SUBSTITUTE(SUBSTITUTE(SUBSTITUTE(T529,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29" s="30" t="s">
        <v>60</v>
      </c>
      <c r="L529" s="32" t="s">
        <v>61</v>
      </c>
      <c r="M529" s="37" t="s">
        <v>62</v>
      </c>
      <c r="N529" s="34"/>
      <c r="O529" s="112"/>
      <c r="P529" s="113"/>
      <c r="Q529" s="35" t="str">
        <f t="shared" ref="Q529" si="515">R529</f>
        <v>Cửa hậu nằm ở vị trí nào trên xe?</v>
      </c>
      <c r="R529" s="102" t="s">
        <v>316</v>
      </c>
      <c r="S529" s="51"/>
      <c r="T529" s="48" t="s">
        <v>317</v>
      </c>
    </row>
    <row r="530" spans="2:20" ht="45.75">
      <c r="B530" s="114" t="str">
        <f>"VF8-"&amp;O530&amp;"-"&amp;P530</f>
        <v>VF8-Dongmo&amp;khoangchua-0173</v>
      </c>
      <c r="C530" s="114" t="str">
        <f>"["&amp;B530&amp;"] Verify Vivi: "&amp;Q532</f>
        <v>[VF8-Dongmo&amp;khoangchua-0173] Verify Vivi: Cửa hậu cung cấp hướng tiếp cận đến khu vực nào của xe?</v>
      </c>
      <c r="D530" s="115" t="s">
        <v>49</v>
      </c>
      <c r="E530" s="110" t="str">
        <f>" Actions:
- Step 1: Wait 5s
- Step 2: Call Vivi '"&amp;Q530&amp;"'
- Step 3: Wait Vivi respond 'Ting '
- Step 4: Speak '"&amp;Q532&amp;"'
- Step 4: Listen Vivi respond
"</f>
        <v xml:space="preserve"> Actions:
- Step 1: Wait 5s
- Step 2: Call Vivi 'Hey VinFast'
- Step 3: Wait Vivi respond 'Ting '
- Step 4: Speak 'Cửa hậu cung cấp hướng tiếp cận đến khu vực nào của xe?'
- Step 4: Listen Vivi respond
</v>
      </c>
      <c r="F530" s="110" t="str">
        <f t="shared" ref="F530" si="516">"
Expectations:
1. Vivi wake up
2. "&amp;Q532&amp;"
3. Vivi respond
"</f>
        <v xml:space="preserve">
Expectations:
1. Vivi wake up
2. Cửa hậu cung cấp hướng tiếp cận đến khu vực nào của xe?
3. Vivi respond
</v>
      </c>
      <c r="G530" s="114" t="s">
        <v>8</v>
      </c>
      <c r="H530" s="29" t="s">
        <v>50</v>
      </c>
      <c r="I530" s="30" t="str">
        <f>"[EN]["&amp;LOWER(SUBSTITUTE(SUBSTITUTE(SUBSTITUTE(SUBSTITUTE(SUBSTITUTE(SUBSTITUTE(SUBSTITUTE(SUBSTITUTE(Q530, CHAR(34),""), "[", ""), "]", ""), ".", ""), ",", ""), "/", ""), "\", ""), "-", ""))&amp;"]"</f>
        <v>[EN][hey vinfast]</v>
      </c>
      <c r="J530" s="31"/>
      <c r="K530" s="30" t="s">
        <v>51</v>
      </c>
      <c r="L530" s="32" t="s">
        <v>52</v>
      </c>
      <c r="M530" s="33"/>
      <c r="N530" s="34"/>
      <c r="O530" s="110" t="s">
        <v>138</v>
      </c>
      <c r="P530" s="113" t="str">
        <f>IF(COUNTA(P$13:$P529)&gt;999,COUNTA(P$13:$P529),IF(COUNTA(P$13:$P529)&gt;99,"0"&amp;COUNTA(P$13:$P529),IF(COUNTA(P$13:$P529)&gt;9,"00"&amp;COUNTA(P$13:$P529),"000"&amp;COUNTA(P$13:$P529))))</f>
        <v>0173</v>
      </c>
      <c r="Q530" s="35" t="s">
        <v>54</v>
      </c>
      <c r="R530" s="103" t="s">
        <v>141</v>
      </c>
      <c r="S530" s="36"/>
      <c r="T530" s="36"/>
    </row>
    <row r="531" spans="2:20" ht="45.75">
      <c r="B531" s="114"/>
      <c r="C531" s="114"/>
      <c r="D531" s="115"/>
      <c r="E531" s="111"/>
      <c r="F531" s="111"/>
      <c r="G531" s="114"/>
      <c r="H531" s="29" t="s">
        <v>55</v>
      </c>
      <c r="I531" s="30" t="str">
        <f t="shared" ref="I531" si="517">"[VN]["&amp;LOWER(SUBSTITUTE(SUBSTITUTE(SUBSTITUTE(SUBSTITUTE(SUBSTITUTE(SUBSTITUTE(SUBSTITUTE(SUBSTITUTE(Q531, CHAR(34),""), "[", ""), "]", ""), ".", ""), ",", ""), "/", ""), "\", ""), "-", ""))&amp;"]"</f>
        <v>[VN][tạm biệt]</v>
      </c>
      <c r="J531" s="31"/>
      <c r="K531" s="30" t="s">
        <v>56</v>
      </c>
      <c r="L531" s="32" t="s">
        <v>57</v>
      </c>
      <c r="M531" s="32"/>
      <c r="N531" s="34"/>
      <c r="O531" s="111"/>
      <c r="P531" s="113"/>
      <c r="Q531" s="35" t="s">
        <v>58</v>
      </c>
      <c r="R531" s="103" t="s">
        <v>141</v>
      </c>
      <c r="S531" s="36"/>
      <c r="T531" s="36"/>
    </row>
    <row r="532" spans="2:20" ht="62.25">
      <c r="B532" s="114"/>
      <c r="C532" s="114"/>
      <c r="D532" s="115"/>
      <c r="E532" s="112"/>
      <c r="F532" s="112"/>
      <c r="G532" s="114"/>
      <c r="H532" s="29" t="s">
        <v>59</v>
      </c>
      <c r="I532" s="30" t="str">
        <f>"[audio][C:\Tools\Vivi_TTS\8ME_OM\" &amp;S532 &amp; "]"</f>
        <v>[audio][C:\Tools\Vivi_TTS\8ME_OM\]</v>
      </c>
      <c r="J532" s="31" t="str">
        <f>"[New][EN][Exists][80]"&amp;"["&amp;LOWER(SUBSTITUTE(SUBSTITUTE(SUBSTITUTE(SUBSTITUTE(SUBSTITUTE(SUBSTITUTE(SUBSTITUTE(SUBSTITUTE(T532,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32" s="30" t="s">
        <v>60</v>
      </c>
      <c r="L532" s="32" t="s">
        <v>61</v>
      </c>
      <c r="M532" s="37" t="s">
        <v>62</v>
      </c>
      <c r="N532" s="34"/>
      <c r="O532" s="112"/>
      <c r="P532" s="113"/>
      <c r="Q532" s="35" t="str">
        <f t="shared" ref="Q532" si="518">R532</f>
        <v>Cửa hậu cung cấp hướng tiếp cận đến khu vực nào của xe?</v>
      </c>
      <c r="R532" s="103" t="s">
        <v>318</v>
      </c>
      <c r="S532" s="50"/>
      <c r="T532" s="48" t="s">
        <v>317</v>
      </c>
    </row>
    <row r="533" spans="2:20" ht="45.75">
      <c r="B533" s="114" t="str">
        <f>"VF8-"&amp;O533&amp;"-"&amp;P533</f>
        <v>VF8-Dongmo&amp;khoangchua-0174</v>
      </c>
      <c r="C533" s="114" t="str">
        <f>"["&amp;B533&amp;"] Verify Vivi: "&amp;Q535</f>
        <v>[VF8-Dongmo&amp;khoangchua-0174] Verify Vivi: Điều kiện thứ nhất để mở Cửa hậu là gì?</v>
      </c>
      <c r="D533" s="115" t="s">
        <v>49</v>
      </c>
      <c r="E533" s="110" t="str">
        <f>" Actions:
- Step 1: Wait 5s
- Step 2: Call Vivi '"&amp;Q533&amp;"'
- Step 3: Wait Vivi respond 'Ting '
- Step 4: Speak '"&amp;Q535&amp;"'
- Step 4: Listen Vivi respond
"</f>
        <v xml:space="preserve"> Actions:
- Step 1: Wait 5s
- Step 2: Call Vivi 'Hey VinFast'
- Step 3: Wait Vivi respond 'Ting '
- Step 4: Speak 'Điều kiện thứ nhất để mở Cửa hậu là gì?'
- Step 4: Listen Vivi respond
</v>
      </c>
      <c r="F533" s="110" t="str">
        <f t="shared" ref="F533" si="519">"
Expectations:
1. Vivi wake up
2. "&amp;Q535&amp;"
3. Vivi respond
"</f>
        <v xml:space="preserve">
Expectations:
1. Vivi wake up
2. Điều kiện thứ nhất để mở Cửa hậu là gì?
3. Vivi respond
</v>
      </c>
      <c r="G533" s="114" t="s">
        <v>8</v>
      </c>
      <c r="H533" s="29" t="s">
        <v>50</v>
      </c>
      <c r="I533" s="30" t="str">
        <f>"[EN]["&amp;LOWER(SUBSTITUTE(SUBSTITUTE(SUBSTITUTE(SUBSTITUTE(SUBSTITUTE(SUBSTITUTE(SUBSTITUTE(SUBSTITUTE(Q533, CHAR(34),""), "[", ""), "]", ""), ".", ""), ",", ""), "/", ""), "\", ""), "-", ""))&amp;"]"</f>
        <v>[EN][hey vinfast]</v>
      </c>
      <c r="J533" s="31"/>
      <c r="K533" s="30" t="s">
        <v>51</v>
      </c>
      <c r="L533" s="32" t="s">
        <v>52</v>
      </c>
      <c r="M533" s="33"/>
      <c r="N533" s="34"/>
      <c r="O533" s="110" t="s">
        <v>138</v>
      </c>
      <c r="P533" s="113" t="str">
        <f>IF(COUNTA(P$13:$P532)&gt;999,COUNTA(P$13:$P532),IF(COUNTA(P$13:$P532)&gt;99,"0"&amp;COUNTA(P$13:$P532),IF(COUNTA(P$13:$P532)&gt;9,"00"&amp;COUNTA(P$13:$P532),"000"&amp;COUNTA(P$13:$P532))))</f>
        <v>0174</v>
      </c>
      <c r="Q533" s="35" t="s">
        <v>54</v>
      </c>
      <c r="R533" s="103" t="s">
        <v>141</v>
      </c>
      <c r="S533" s="36"/>
      <c r="T533" s="36"/>
    </row>
    <row r="534" spans="2:20" ht="45.75">
      <c r="B534" s="114"/>
      <c r="C534" s="114"/>
      <c r="D534" s="115"/>
      <c r="E534" s="111"/>
      <c r="F534" s="111"/>
      <c r="G534" s="114"/>
      <c r="H534" s="29" t="s">
        <v>55</v>
      </c>
      <c r="I534" s="30" t="str">
        <f t="shared" ref="I534" si="520">"[VN]["&amp;LOWER(SUBSTITUTE(SUBSTITUTE(SUBSTITUTE(SUBSTITUTE(SUBSTITUTE(SUBSTITUTE(SUBSTITUTE(SUBSTITUTE(Q534, CHAR(34),""), "[", ""), "]", ""), ".", ""), ",", ""), "/", ""), "\", ""), "-", ""))&amp;"]"</f>
        <v>[VN][tạm biệt]</v>
      </c>
      <c r="J534" s="31"/>
      <c r="K534" s="30" t="s">
        <v>56</v>
      </c>
      <c r="L534" s="32" t="s">
        <v>57</v>
      </c>
      <c r="M534" s="32"/>
      <c r="N534" s="34"/>
      <c r="O534" s="111"/>
      <c r="P534" s="113"/>
      <c r="Q534" s="35" t="s">
        <v>58</v>
      </c>
      <c r="R534" s="103" t="s">
        <v>141</v>
      </c>
      <c r="S534" s="36"/>
      <c r="T534" s="36"/>
    </row>
    <row r="535" spans="2:20" ht="62.25">
      <c r="B535" s="114"/>
      <c r="C535" s="114"/>
      <c r="D535" s="115"/>
      <c r="E535" s="112"/>
      <c r="F535" s="112"/>
      <c r="G535" s="114"/>
      <c r="H535" s="29" t="s">
        <v>59</v>
      </c>
      <c r="I535" s="30" t="str">
        <f>"[audio][C:\Tools\Vivi_TTS\8ME_OM\" &amp;S535 &amp; "]"</f>
        <v>[audio][C:\Tools\Vivi_TTS\8ME_OM\]</v>
      </c>
      <c r="J535" s="31" t="str">
        <f>"[New][EN][Exists][80]"&amp;"["&amp;LOWER(SUBSTITUTE(SUBSTITUTE(SUBSTITUTE(SUBSTITUTE(SUBSTITUTE(SUBSTITUTE(SUBSTITUTE(SUBSTITUTE(T535,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35" s="30" t="s">
        <v>60</v>
      </c>
      <c r="L535" s="32" t="s">
        <v>61</v>
      </c>
      <c r="M535" s="37" t="s">
        <v>62</v>
      </c>
      <c r="N535" s="34"/>
      <c r="O535" s="112"/>
      <c r="P535" s="113"/>
      <c r="Q535" s="35" t="str">
        <f t="shared" ref="Q535" si="521">R535</f>
        <v>Điều kiện thứ nhất để mở Cửa hậu là gì?</v>
      </c>
      <c r="R535" s="103" t="s">
        <v>319</v>
      </c>
      <c r="S535" s="50"/>
      <c r="T535" s="48" t="s">
        <v>317</v>
      </c>
    </row>
    <row r="536" spans="2:20" ht="45.75">
      <c r="B536" s="114" t="str">
        <f>"VF8-"&amp;O536&amp;"-"&amp;P536</f>
        <v>VF8-Dongmo&amp;khoangchua-0175</v>
      </c>
      <c r="C536" s="114" t="str">
        <f>"["&amp;B536&amp;"] Verify Vivi: "&amp;Q538</f>
        <v>[VF8-Dongmo&amp;khoangchua-0175] Verify Vivi: Điều kiện nào liên quan đến nguồn điện để vận hành Cửa hậu?</v>
      </c>
      <c r="D536" s="115" t="s">
        <v>49</v>
      </c>
      <c r="E536" s="110" t="str">
        <f>" Actions:
- Step 1: Wait 5s
- Step 2: Call Vivi '"&amp;Q536&amp;"'
- Step 3: Wait Vivi respond 'Ting '
- Step 4: Speak '"&amp;Q538&amp;"'
- Step 4: Listen Vivi respond
"</f>
        <v xml:space="preserve"> Actions:
- Step 1: Wait 5s
- Step 2: Call Vivi 'Hey VinFast'
- Step 3: Wait Vivi respond 'Ting '
- Step 4: Speak 'Điều kiện nào liên quan đến nguồn điện để vận hành Cửa hậu?'
- Step 4: Listen Vivi respond
</v>
      </c>
      <c r="F536" s="110" t="str">
        <f t="shared" ref="F536" si="522">"
Expectations:
1. Vivi wake up
2. "&amp;Q538&amp;"
3. Vivi respond
"</f>
        <v xml:space="preserve">
Expectations:
1. Vivi wake up
2. Điều kiện nào liên quan đến nguồn điện để vận hành Cửa hậu?
3. Vivi respond
</v>
      </c>
      <c r="G536" s="114" t="s">
        <v>8</v>
      </c>
      <c r="H536" s="29" t="s">
        <v>50</v>
      </c>
      <c r="I536" s="30" t="str">
        <f>"[EN]["&amp;LOWER(SUBSTITUTE(SUBSTITUTE(SUBSTITUTE(SUBSTITUTE(SUBSTITUTE(SUBSTITUTE(SUBSTITUTE(SUBSTITUTE(Q536, CHAR(34),""), "[", ""), "]", ""), ".", ""), ",", ""), "/", ""), "\", ""), "-", ""))&amp;"]"</f>
        <v>[EN][hey vinfast]</v>
      </c>
      <c r="J536" s="31"/>
      <c r="K536" s="30" t="s">
        <v>51</v>
      </c>
      <c r="L536" s="32" t="s">
        <v>52</v>
      </c>
      <c r="M536" s="33"/>
      <c r="N536" s="34"/>
      <c r="O536" s="110" t="s">
        <v>138</v>
      </c>
      <c r="P536" s="113" t="str">
        <f>IF(COUNTA(P$13:$P535)&gt;999,COUNTA(P$13:$P535),IF(COUNTA(P$13:$P535)&gt;99,"0"&amp;COUNTA(P$13:$P535),IF(COUNTA(P$13:$P535)&gt;9,"00"&amp;COUNTA(P$13:$P535),"000"&amp;COUNTA(P$13:$P535))))</f>
        <v>0175</v>
      </c>
      <c r="Q536" s="35" t="s">
        <v>54</v>
      </c>
      <c r="R536" s="103" t="s">
        <v>141</v>
      </c>
      <c r="S536" s="36"/>
      <c r="T536" s="36"/>
    </row>
    <row r="537" spans="2:20" ht="45.75">
      <c r="B537" s="114"/>
      <c r="C537" s="114"/>
      <c r="D537" s="115"/>
      <c r="E537" s="111"/>
      <c r="F537" s="111"/>
      <c r="G537" s="114"/>
      <c r="H537" s="29" t="s">
        <v>55</v>
      </c>
      <c r="I537" s="30" t="str">
        <f t="shared" ref="I537" si="523">"[VN]["&amp;LOWER(SUBSTITUTE(SUBSTITUTE(SUBSTITUTE(SUBSTITUTE(SUBSTITUTE(SUBSTITUTE(SUBSTITUTE(SUBSTITUTE(Q537, CHAR(34),""), "[", ""), "]", ""), ".", ""), ",", ""), "/", ""), "\", ""), "-", ""))&amp;"]"</f>
        <v>[VN][tạm biệt]</v>
      </c>
      <c r="J537" s="31"/>
      <c r="K537" s="30" t="s">
        <v>56</v>
      </c>
      <c r="L537" s="32" t="s">
        <v>57</v>
      </c>
      <c r="M537" s="32"/>
      <c r="N537" s="34"/>
      <c r="O537" s="111"/>
      <c r="P537" s="113"/>
      <c r="Q537" s="35" t="s">
        <v>58</v>
      </c>
      <c r="R537" s="103" t="s">
        <v>141</v>
      </c>
      <c r="S537" s="36"/>
      <c r="T537" s="36"/>
    </row>
    <row r="538" spans="2:20" ht="62.25">
      <c r="B538" s="114"/>
      <c r="C538" s="114"/>
      <c r="D538" s="115"/>
      <c r="E538" s="112"/>
      <c r="F538" s="112"/>
      <c r="G538" s="114"/>
      <c r="H538" s="29" t="s">
        <v>59</v>
      </c>
      <c r="I538" s="30" t="str">
        <f>"[audio][C:\Tools\Vivi_TTS\8ME_OM\" &amp;S538 &amp; "]"</f>
        <v>[audio][C:\Tools\Vivi_TTS\8ME_OM\]</v>
      </c>
      <c r="J538" s="31" t="str">
        <f>"[New][EN][Exists][80]"&amp;"["&amp;LOWER(SUBSTITUTE(SUBSTITUTE(SUBSTITUTE(SUBSTITUTE(SUBSTITUTE(SUBSTITUTE(SUBSTITUTE(SUBSTITUTE(T538,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38" s="30" t="s">
        <v>60</v>
      </c>
      <c r="L538" s="32" t="s">
        <v>61</v>
      </c>
      <c r="M538" s="37" t="s">
        <v>62</v>
      </c>
      <c r="N538" s="34"/>
      <c r="O538" s="112"/>
      <c r="P538" s="113"/>
      <c r="Q538" s="35" t="str">
        <f t="shared" ref="Q538" si="524">R538</f>
        <v>Điều kiện nào liên quan đến nguồn điện để vận hành Cửa hậu?</v>
      </c>
      <c r="R538" s="103" t="s">
        <v>320</v>
      </c>
      <c r="S538" s="50"/>
      <c r="T538" s="48" t="s">
        <v>317</v>
      </c>
    </row>
    <row r="539" spans="2:20" ht="45.75">
      <c r="B539" s="114" t="str">
        <f>"VF8-"&amp;O539&amp;"-"&amp;P539</f>
        <v>VF8-Dongmo&amp;khoangchua-0176</v>
      </c>
      <c r="C539" s="114" t="str">
        <f>"["&amp;B539&amp;"] Verify Vivi: "&amp;Q541</f>
        <v>[VF8-Dongmo&amp;khoangchua-0176] Verify Vivi: Cần số phải ở vị trí nào để có thể mở Cửa hậu?</v>
      </c>
      <c r="D539" s="115" t="s">
        <v>49</v>
      </c>
      <c r="E539" s="110" t="str">
        <f>" Actions:
- Step 1: Wait 5s
- Step 2: Call Vivi '"&amp;Q539&amp;"'
- Step 3: Wait Vivi respond 'Ting '
- Step 4: Speak '"&amp;Q541&amp;"'
- Step 4: Listen Vivi respond
"</f>
        <v xml:space="preserve"> Actions:
- Step 1: Wait 5s
- Step 2: Call Vivi 'Hey VinFast'
- Step 3: Wait Vivi respond 'Ting '
- Step 4: Speak 'Cần số phải ở vị trí nào để có thể mở Cửa hậu?'
- Step 4: Listen Vivi respond
</v>
      </c>
      <c r="F539" s="110" t="str">
        <f t="shared" ref="F539" si="525">"
Expectations:
1. Vivi wake up
2. "&amp;Q541&amp;"
3. Vivi respond
"</f>
        <v xml:space="preserve">
Expectations:
1. Vivi wake up
2. Cần số phải ở vị trí nào để có thể mở Cửa hậu?
3. Vivi respond
</v>
      </c>
      <c r="G539" s="114" t="s">
        <v>8</v>
      </c>
      <c r="H539" s="29" t="s">
        <v>50</v>
      </c>
      <c r="I539" s="30" t="str">
        <f>"[EN]["&amp;LOWER(SUBSTITUTE(SUBSTITUTE(SUBSTITUTE(SUBSTITUTE(SUBSTITUTE(SUBSTITUTE(SUBSTITUTE(SUBSTITUTE(Q539, CHAR(34),""), "[", ""), "]", ""), ".", ""), ",", ""), "/", ""), "\", ""), "-", ""))&amp;"]"</f>
        <v>[EN][hey vinfast]</v>
      </c>
      <c r="J539" s="31"/>
      <c r="K539" s="30" t="s">
        <v>51</v>
      </c>
      <c r="L539" s="32" t="s">
        <v>52</v>
      </c>
      <c r="M539" s="33"/>
      <c r="N539" s="34"/>
      <c r="O539" s="110" t="s">
        <v>138</v>
      </c>
      <c r="P539" s="113" t="str">
        <f>IF(COUNTA(P$13:$P538)&gt;999,COUNTA(P$13:$P538),IF(COUNTA(P$13:$P538)&gt;99,"0"&amp;COUNTA(P$13:$P538),IF(COUNTA(P$13:$P538)&gt;9,"00"&amp;COUNTA(P$13:$P538),"000"&amp;COUNTA(P$13:$P538))))</f>
        <v>0176</v>
      </c>
      <c r="Q539" s="35" t="s">
        <v>54</v>
      </c>
      <c r="R539" s="103" t="s">
        <v>141</v>
      </c>
      <c r="S539" s="36"/>
      <c r="T539" s="36"/>
    </row>
    <row r="540" spans="2:20" ht="45.75">
      <c r="B540" s="114"/>
      <c r="C540" s="114"/>
      <c r="D540" s="115"/>
      <c r="E540" s="111"/>
      <c r="F540" s="111"/>
      <c r="G540" s="114"/>
      <c r="H540" s="29" t="s">
        <v>55</v>
      </c>
      <c r="I540" s="30" t="str">
        <f t="shared" ref="I540" si="526">"[VN]["&amp;LOWER(SUBSTITUTE(SUBSTITUTE(SUBSTITUTE(SUBSTITUTE(SUBSTITUTE(SUBSTITUTE(SUBSTITUTE(SUBSTITUTE(Q540, CHAR(34),""), "[", ""), "]", ""), ".", ""), ",", ""), "/", ""), "\", ""), "-", ""))&amp;"]"</f>
        <v>[VN][tạm biệt]</v>
      </c>
      <c r="J540" s="31"/>
      <c r="K540" s="30" t="s">
        <v>56</v>
      </c>
      <c r="L540" s="32" t="s">
        <v>57</v>
      </c>
      <c r="M540" s="32"/>
      <c r="N540" s="34"/>
      <c r="O540" s="111"/>
      <c r="P540" s="113"/>
      <c r="Q540" s="35" t="s">
        <v>58</v>
      </c>
      <c r="R540" s="103" t="s">
        <v>141</v>
      </c>
      <c r="S540" s="36"/>
      <c r="T540" s="36"/>
    </row>
    <row r="541" spans="2:20" ht="62.25">
      <c r="B541" s="114"/>
      <c r="C541" s="114"/>
      <c r="D541" s="115"/>
      <c r="E541" s="112"/>
      <c r="F541" s="112"/>
      <c r="G541" s="114"/>
      <c r="H541" s="29" t="s">
        <v>59</v>
      </c>
      <c r="I541" s="30" t="str">
        <f>"[audio][C:\Tools\Vivi_TTS\8ME_OM\" &amp;S541 &amp; "]"</f>
        <v>[audio][C:\Tools\Vivi_TTS\8ME_OM\]</v>
      </c>
      <c r="J541" s="31" t="str">
        <f>"[New][EN][Exists][80]"&amp;"["&amp;LOWER(SUBSTITUTE(SUBSTITUTE(SUBSTITUTE(SUBSTITUTE(SUBSTITUTE(SUBSTITUTE(SUBSTITUTE(SUBSTITUTE(T541,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41" s="30" t="s">
        <v>60</v>
      </c>
      <c r="L541" s="32" t="s">
        <v>61</v>
      </c>
      <c r="M541" s="37" t="s">
        <v>62</v>
      </c>
      <c r="N541" s="34"/>
      <c r="O541" s="112"/>
      <c r="P541" s="113"/>
      <c r="Q541" s="35" t="str">
        <f t="shared" ref="Q541" si="527">R541</f>
        <v>Cần số phải ở vị trí nào để có thể mở Cửa hậu?</v>
      </c>
      <c r="R541" s="103" t="s">
        <v>321</v>
      </c>
      <c r="S541" s="50"/>
      <c r="T541" s="48" t="s">
        <v>317</v>
      </c>
    </row>
    <row r="542" spans="2:20" ht="45.75">
      <c r="B542" s="114" t="str">
        <f>"VF8-"&amp;O542&amp;"-"&amp;P542</f>
        <v>VF8-Dongmo&amp;khoangchua-0177</v>
      </c>
      <c r="C542" s="114" t="str">
        <f>"["&amp;B542&amp;"] Verify Vivi: "&amp;Q544</f>
        <v>[VF8-Dongmo&amp;khoangchua-0177] Verify Vivi: Xe phải ở trạng thái nào liên quan đến chuyển động để có thể mở Cửa hậu?</v>
      </c>
      <c r="D542" s="115" t="s">
        <v>49</v>
      </c>
      <c r="E542" s="110" t="str">
        <f>" Actions:
- Step 1: Wait 5s
- Step 2: Call Vivi '"&amp;Q542&amp;"'
- Step 3: Wait Vivi respond 'Ting '
- Step 4: Speak '"&amp;Q544&amp;"'
- Step 4: Listen Vivi respond
"</f>
        <v xml:space="preserve"> Actions:
- Step 1: Wait 5s
- Step 2: Call Vivi 'Hey VinFast'
- Step 3: Wait Vivi respond 'Ting '
- Step 4: Speak 'Xe phải ở trạng thái nào liên quan đến chuyển động để có thể mở Cửa hậu?'
- Step 4: Listen Vivi respond
</v>
      </c>
      <c r="F542" s="110" t="str">
        <f t="shared" ref="F542" si="528">"
Expectations:
1. Vivi wake up
2. "&amp;Q544&amp;"
3. Vivi respond
"</f>
        <v xml:space="preserve">
Expectations:
1. Vivi wake up
2. Xe phải ở trạng thái nào liên quan đến chuyển động để có thể mở Cửa hậu?
3. Vivi respond
</v>
      </c>
      <c r="G542" s="114" t="s">
        <v>8</v>
      </c>
      <c r="H542" s="29" t="s">
        <v>50</v>
      </c>
      <c r="I542" s="30" t="str">
        <f>"[EN]["&amp;LOWER(SUBSTITUTE(SUBSTITUTE(SUBSTITUTE(SUBSTITUTE(SUBSTITUTE(SUBSTITUTE(SUBSTITUTE(SUBSTITUTE(Q542, CHAR(34),""), "[", ""), "]", ""), ".", ""), ",", ""), "/", ""), "\", ""), "-", ""))&amp;"]"</f>
        <v>[EN][hey vinfast]</v>
      </c>
      <c r="J542" s="31"/>
      <c r="K542" s="30" t="s">
        <v>51</v>
      </c>
      <c r="L542" s="32" t="s">
        <v>52</v>
      </c>
      <c r="M542" s="33"/>
      <c r="N542" s="34"/>
      <c r="O542" s="110" t="s">
        <v>138</v>
      </c>
      <c r="P542" s="113" t="str">
        <f>IF(COUNTA(P$13:$P541)&gt;999,COUNTA(P$13:$P541),IF(COUNTA(P$13:$P541)&gt;99,"0"&amp;COUNTA(P$13:$P541),IF(COUNTA(P$13:$P541)&gt;9,"00"&amp;COUNTA(P$13:$P541),"000"&amp;COUNTA(P$13:$P541))))</f>
        <v>0177</v>
      </c>
      <c r="Q542" s="35" t="s">
        <v>54</v>
      </c>
      <c r="R542" s="103" t="s">
        <v>141</v>
      </c>
      <c r="S542" s="36"/>
      <c r="T542" s="36"/>
    </row>
    <row r="543" spans="2:20" ht="45.75">
      <c r="B543" s="114"/>
      <c r="C543" s="114"/>
      <c r="D543" s="115"/>
      <c r="E543" s="111"/>
      <c r="F543" s="111"/>
      <c r="G543" s="114"/>
      <c r="H543" s="29" t="s">
        <v>55</v>
      </c>
      <c r="I543" s="30" t="str">
        <f t="shared" ref="I543" si="529">"[VN]["&amp;LOWER(SUBSTITUTE(SUBSTITUTE(SUBSTITUTE(SUBSTITUTE(SUBSTITUTE(SUBSTITUTE(SUBSTITUTE(SUBSTITUTE(Q543, CHAR(34),""), "[", ""), "]", ""), ".", ""), ",", ""), "/", ""), "\", ""), "-", ""))&amp;"]"</f>
        <v>[VN][tạm biệt]</v>
      </c>
      <c r="J543" s="31"/>
      <c r="K543" s="30" t="s">
        <v>56</v>
      </c>
      <c r="L543" s="32" t="s">
        <v>57</v>
      </c>
      <c r="M543" s="32"/>
      <c r="N543" s="34"/>
      <c r="O543" s="111"/>
      <c r="P543" s="113"/>
      <c r="Q543" s="35" t="s">
        <v>58</v>
      </c>
      <c r="R543" s="103" t="s">
        <v>141</v>
      </c>
      <c r="S543" s="36"/>
      <c r="T543" s="36"/>
    </row>
    <row r="544" spans="2:20" ht="62.25">
      <c r="B544" s="114"/>
      <c r="C544" s="114"/>
      <c r="D544" s="115"/>
      <c r="E544" s="112"/>
      <c r="F544" s="112"/>
      <c r="G544" s="114"/>
      <c r="H544" s="29" t="s">
        <v>59</v>
      </c>
      <c r="I544" s="30" t="str">
        <f>"[audio][C:\Tools\Vivi_TTS\8ME_OM\" &amp;S544 &amp; "]"</f>
        <v>[audio][C:\Tools\Vivi_TTS\8ME_OM\]</v>
      </c>
      <c r="J544" s="31" t="str">
        <f>"[New][EN][Exists][80]"&amp;"["&amp;LOWER(SUBSTITUTE(SUBSTITUTE(SUBSTITUTE(SUBSTITUTE(SUBSTITUTE(SUBSTITUTE(SUBSTITUTE(SUBSTITUTE(T544,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44" s="30" t="s">
        <v>60</v>
      </c>
      <c r="L544" s="32" t="s">
        <v>61</v>
      </c>
      <c r="M544" s="37" t="s">
        <v>62</v>
      </c>
      <c r="N544" s="34"/>
      <c r="O544" s="112"/>
      <c r="P544" s="113"/>
      <c r="Q544" s="35" t="str">
        <f t="shared" ref="Q544" si="530">R544</f>
        <v>Xe phải ở trạng thái nào liên quan đến chuyển động để có thể mở Cửa hậu?</v>
      </c>
      <c r="R544" s="103" t="s">
        <v>322</v>
      </c>
      <c r="S544" s="51"/>
      <c r="T544" s="48" t="s">
        <v>317</v>
      </c>
    </row>
    <row r="545" spans="2:20" ht="45.75">
      <c r="B545" s="114" t="str">
        <f>"VF8-"&amp;O545&amp;"-"&amp;P545</f>
        <v>VF8-Dongmo&amp;khoangchua-0178</v>
      </c>
      <c r="C545" s="114" t="str">
        <f>"["&amp;B545&amp;"] Verify Vivi: "&amp;Q547</f>
        <v>[VF8-Dongmo&amp;khoangchua-0178] Verify Vivi: Cửa hậu điện có thể được vận hành bằng những phương thức nào?</v>
      </c>
      <c r="D545" s="115" t="s">
        <v>49</v>
      </c>
      <c r="E545" s="110" t="str">
        <f>" Actions:
- Step 1: Wait 5s
- Step 2: Call Vivi '"&amp;Q545&amp;"'
- Step 3: Wait Vivi respond 'Ting '
- Step 4: Speak '"&amp;Q547&amp;"'
- Step 4: Listen Vivi respond
"</f>
        <v xml:space="preserve"> Actions:
- Step 1: Wait 5s
- Step 2: Call Vivi 'Hey VinFast'
- Step 3: Wait Vivi respond 'Ting '
- Step 4: Speak 'Cửa hậu điện có thể được vận hành bằng những phương thức nào?'
- Step 4: Listen Vivi respond
</v>
      </c>
      <c r="F545" s="110" t="str">
        <f t="shared" ref="F545" si="531">"
Expectations:
1. Vivi wake up
2. "&amp;Q547&amp;"
3. Vivi respond
"</f>
        <v xml:space="preserve">
Expectations:
1. Vivi wake up
2. Cửa hậu điện có thể được vận hành bằng những phương thức nào?
3. Vivi respond
</v>
      </c>
      <c r="G545" s="114" t="s">
        <v>8</v>
      </c>
      <c r="H545" s="29" t="s">
        <v>50</v>
      </c>
      <c r="I545" s="30" t="str">
        <f>"[EN]["&amp;LOWER(SUBSTITUTE(SUBSTITUTE(SUBSTITUTE(SUBSTITUTE(SUBSTITUTE(SUBSTITUTE(SUBSTITUTE(SUBSTITUTE(Q545, CHAR(34),""), "[", ""), "]", ""), ".", ""), ",", ""), "/", ""), "\", ""), "-", ""))&amp;"]"</f>
        <v>[EN][hey vinfast]</v>
      </c>
      <c r="J545" s="31"/>
      <c r="K545" s="30" t="s">
        <v>51</v>
      </c>
      <c r="L545" s="32" t="s">
        <v>52</v>
      </c>
      <c r="M545" s="33"/>
      <c r="N545" s="34"/>
      <c r="O545" s="110" t="s">
        <v>138</v>
      </c>
      <c r="P545" s="113" t="str">
        <f>IF(COUNTA(P$13:$P544)&gt;999,COUNTA(P$13:$P544),IF(COUNTA(P$13:$P544)&gt;99,"0"&amp;COUNTA(P$13:$P544),IF(COUNTA(P$13:$P544)&gt;9,"00"&amp;COUNTA(P$13:$P544),"000"&amp;COUNTA(P$13:$P544))))</f>
        <v>0178</v>
      </c>
      <c r="Q545" s="35" t="s">
        <v>54</v>
      </c>
      <c r="R545" s="103" t="s">
        <v>141</v>
      </c>
      <c r="S545" s="52"/>
      <c r="T545" s="36"/>
    </row>
    <row r="546" spans="2:20" ht="45.75">
      <c r="B546" s="114"/>
      <c r="C546" s="114"/>
      <c r="D546" s="115"/>
      <c r="E546" s="111"/>
      <c r="F546" s="111"/>
      <c r="G546" s="114"/>
      <c r="H546" s="29" t="s">
        <v>55</v>
      </c>
      <c r="I546" s="30" t="str">
        <f t="shared" ref="I546" si="532">"[VN]["&amp;LOWER(SUBSTITUTE(SUBSTITUTE(SUBSTITUTE(SUBSTITUTE(SUBSTITUTE(SUBSTITUTE(SUBSTITUTE(SUBSTITUTE(Q546, CHAR(34),""), "[", ""), "]", ""), ".", ""), ",", ""), "/", ""), "\", ""), "-", ""))&amp;"]"</f>
        <v>[VN][tạm biệt]</v>
      </c>
      <c r="J546" s="31"/>
      <c r="K546" s="30" t="s">
        <v>56</v>
      </c>
      <c r="L546" s="32" t="s">
        <v>57</v>
      </c>
      <c r="M546" s="32"/>
      <c r="N546" s="34"/>
      <c r="O546" s="111"/>
      <c r="P546" s="113"/>
      <c r="Q546" s="35" t="s">
        <v>58</v>
      </c>
      <c r="R546" s="103" t="s">
        <v>141</v>
      </c>
      <c r="S546" s="52"/>
      <c r="T546" s="36"/>
    </row>
    <row r="547" spans="2:20" ht="62.25">
      <c r="B547" s="114"/>
      <c r="C547" s="114"/>
      <c r="D547" s="115"/>
      <c r="E547" s="112"/>
      <c r="F547" s="112"/>
      <c r="G547" s="114"/>
      <c r="H547" s="29" t="s">
        <v>59</v>
      </c>
      <c r="I547" s="30" t="str">
        <f>"[audio][C:\Tools\Vivi_TTS\8ME_OM\" &amp;S547 &amp; "]"</f>
        <v>[audio][C:\Tools\Vivi_TTS\8ME_OM\]</v>
      </c>
      <c r="J547" s="31" t="str">
        <f>"[New][EN][Exists][80]"&amp;"["&amp;LOWER(SUBSTITUTE(SUBSTITUTE(SUBSTITUTE(SUBSTITUTE(SUBSTITUTE(SUBSTITUTE(SUBSTITUTE(SUBSTITUTE(T547,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47" s="30" t="s">
        <v>60</v>
      </c>
      <c r="L547" s="32" t="s">
        <v>61</v>
      </c>
      <c r="M547" s="37" t="s">
        <v>62</v>
      </c>
      <c r="N547" s="34"/>
      <c r="O547" s="112"/>
      <c r="P547" s="113"/>
      <c r="Q547" s="35" t="str">
        <f t="shared" ref="Q547" si="533">R547</f>
        <v>Cửa hậu điện có thể được vận hành bằng những phương thức nào?</v>
      </c>
      <c r="R547" s="103" t="s">
        <v>323</v>
      </c>
      <c r="S547" s="51"/>
      <c r="T547" s="48" t="s">
        <v>317</v>
      </c>
    </row>
    <row r="548" spans="2:20" ht="45.75">
      <c r="B548" s="114" t="str">
        <f>"VF8-"&amp;O548&amp;"-"&amp;P548</f>
        <v>VF8-Dongmo&amp;khoangchua-0179</v>
      </c>
      <c r="C548" s="114" t="str">
        <f>"["&amp;B548&amp;"] Verify Vivi: "&amp;Q550</f>
        <v>[VF8-Dongmo&amp;khoangchua-0179] Verify Vivi: Làm thế nào để mở hoặc đóng Cửa hậu điện bằng Chìa khóa điều khiển từ xa?</v>
      </c>
      <c r="D548" s="115" t="s">
        <v>49</v>
      </c>
      <c r="E548" s="110" t="str">
        <f>" Actions:
- Step 1: Wait 5s
- Step 2: Call Vivi '"&amp;Q548&amp;"'
- Step 3: Wait Vivi respond 'Ting '
- Step 4: Speak '"&amp;Q550&amp;"'
- Step 4: Listen Vivi respond
"</f>
        <v xml:space="preserve"> Actions:
- Step 1: Wait 5s
- Step 2: Call Vivi 'Hey VinFast'
- Step 3: Wait Vivi respond 'Ting '
- Step 4: Speak 'Làm thế nào để mở hoặc đóng Cửa hậu điện bằng Chìa khóa điều khiển từ xa?'
- Step 4: Listen Vivi respond
</v>
      </c>
      <c r="F548" s="110" t="str">
        <f t="shared" ref="F548" si="534">"
Expectations:
1. Vivi wake up
2. "&amp;Q550&amp;"
3. Vivi respond
"</f>
        <v xml:space="preserve">
Expectations:
1. Vivi wake up
2. Làm thế nào để mở hoặc đóng Cửa hậu điện bằng Chìa khóa điều khiển từ xa?
3. Vivi respond
</v>
      </c>
      <c r="G548" s="114" t="s">
        <v>8</v>
      </c>
      <c r="H548" s="29" t="s">
        <v>50</v>
      </c>
      <c r="I548" s="30" t="str">
        <f>"[EN]["&amp;LOWER(SUBSTITUTE(SUBSTITUTE(SUBSTITUTE(SUBSTITUTE(SUBSTITUTE(SUBSTITUTE(SUBSTITUTE(SUBSTITUTE(Q548, CHAR(34),""), "[", ""), "]", ""), ".", ""), ",", ""), "/", ""), "\", ""), "-", ""))&amp;"]"</f>
        <v>[EN][hey vinfast]</v>
      </c>
      <c r="J548" s="31"/>
      <c r="K548" s="30" t="s">
        <v>51</v>
      </c>
      <c r="L548" s="32" t="s">
        <v>52</v>
      </c>
      <c r="M548" s="33"/>
      <c r="N548" s="34"/>
      <c r="O548" s="110" t="s">
        <v>138</v>
      </c>
      <c r="P548" s="113" t="str">
        <f>IF(COUNTA(P$13:$P547)&gt;999,COUNTA(P$13:$P547),IF(COUNTA(P$13:$P547)&gt;99,"0"&amp;COUNTA(P$13:$P547),IF(COUNTA(P$13:$P547)&gt;9,"00"&amp;COUNTA(P$13:$P547),"000"&amp;COUNTA(P$13:$P547))))</f>
        <v>0179</v>
      </c>
      <c r="Q548" s="35" t="s">
        <v>54</v>
      </c>
      <c r="R548" s="103" t="s">
        <v>141</v>
      </c>
      <c r="S548" s="52"/>
      <c r="T548" s="36"/>
    </row>
    <row r="549" spans="2:20" ht="45.75">
      <c r="B549" s="114"/>
      <c r="C549" s="114"/>
      <c r="D549" s="115"/>
      <c r="E549" s="111"/>
      <c r="F549" s="111"/>
      <c r="G549" s="114"/>
      <c r="H549" s="29" t="s">
        <v>55</v>
      </c>
      <c r="I549" s="30" t="str">
        <f t="shared" ref="I549" si="535">"[VN]["&amp;LOWER(SUBSTITUTE(SUBSTITUTE(SUBSTITUTE(SUBSTITUTE(SUBSTITUTE(SUBSTITUTE(SUBSTITUTE(SUBSTITUTE(Q549, CHAR(34),""), "[", ""), "]", ""), ".", ""), ",", ""), "/", ""), "\", ""), "-", ""))&amp;"]"</f>
        <v>[VN][tạm biệt]</v>
      </c>
      <c r="J549" s="31"/>
      <c r="K549" s="30" t="s">
        <v>56</v>
      </c>
      <c r="L549" s="32" t="s">
        <v>57</v>
      </c>
      <c r="M549" s="32"/>
      <c r="N549" s="34"/>
      <c r="O549" s="111"/>
      <c r="P549" s="113"/>
      <c r="Q549" s="35" t="s">
        <v>58</v>
      </c>
      <c r="R549" s="103" t="s">
        <v>141</v>
      </c>
      <c r="S549" s="52"/>
      <c r="T549" s="36"/>
    </row>
    <row r="550" spans="2:20" ht="62.25">
      <c r="B550" s="114"/>
      <c r="C550" s="114"/>
      <c r="D550" s="115"/>
      <c r="E550" s="112"/>
      <c r="F550" s="112"/>
      <c r="G550" s="114"/>
      <c r="H550" s="29" t="s">
        <v>59</v>
      </c>
      <c r="I550" s="30" t="str">
        <f>"[audio][C:\Tools\Vivi_TTS\8ME_OM\" &amp;S550 &amp; "]"</f>
        <v>[audio][C:\Tools\Vivi_TTS\8ME_OM\]</v>
      </c>
      <c r="J550" s="31" t="str">
        <f>"[New][EN][Exists][80]"&amp;"["&amp;LOWER(SUBSTITUTE(SUBSTITUTE(SUBSTITUTE(SUBSTITUTE(SUBSTITUTE(SUBSTITUTE(SUBSTITUTE(SUBSTITUTE(T550,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50" s="30" t="s">
        <v>60</v>
      </c>
      <c r="L550" s="32" t="s">
        <v>61</v>
      </c>
      <c r="M550" s="37" t="s">
        <v>62</v>
      </c>
      <c r="N550" s="34"/>
      <c r="O550" s="112"/>
      <c r="P550" s="113"/>
      <c r="Q550" s="35" t="str">
        <f t="shared" ref="Q550" si="536">R550</f>
        <v>Làm thế nào để mở hoặc đóng Cửa hậu điện bằng Chìa khóa điều khiển từ xa?</v>
      </c>
      <c r="R550" s="103" t="s">
        <v>324</v>
      </c>
      <c r="S550" s="51"/>
      <c r="T550" s="48" t="s">
        <v>317</v>
      </c>
    </row>
    <row r="551" spans="2:20" ht="45.75">
      <c r="B551" s="114" t="str">
        <f>"VF8-"&amp;O551&amp;"-"&amp;P551</f>
        <v>VF8-Dongmo&amp;khoangchua-0180</v>
      </c>
      <c r="C551" s="114" t="str">
        <f>"["&amp;B551&amp;"] Verify Vivi: "&amp;Q553</f>
        <v>[VF8-Dongmo&amp;khoangchua-0180] Verify Vivi: Các đèn báo rẽ sẽ phản hồi như thế nào khi Cửa hậu được mở hoặc đóng?</v>
      </c>
      <c r="D551" s="115" t="s">
        <v>49</v>
      </c>
      <c r="E551" s="110" t="str">
        <f>" Actions:
- Step 1: Wait 5s
- Step 2: Call Vivi '"&amp;Q551&amp;"'
- Step 3: Wait Vivi respond 'Ting '
- Step 4: Speak '"&amp;Q553&amp;"'
- Step 4: Listen Vivi respond
"</f>
        <v xml:space="preserve"> Actions:
- Step 1: Wait 5s
- Step 2: Call Vivi 'Hey VinFast'
- Step 3: Wait Vivi respond 'Ting '
- Step 4: Speak 'Các đèn báo rẽ sẽ phản hồi như thế nào khi Cửa hậu được mở hoặc đóng?'
- Step 4: Listen Vivi respond
</v>
      </c>
      <c r="F551" s="110" t="str">
        <f t="shared" ref="F551" si="537">"
Expectations:
1. Vivi wake up
2. "&amp;Q553&amp;"
3. Vivi respond
"</f>
        <v xml:space="preserve">
Expectations:
1. Vivi wake up
2. Các đèn báo rẽ sẽ phản hồi như thế nào khi Cửa hậu được mở hoặc đóng?
3. Vivi respond
</v>
      </c>
      <c r="G551" s="114" t="s">
        <v>8</v>
      </c>
      <c r="H551" s="29" t="s">
        <v>50</v>
      </c>
      <c r="I551" s="30" t="str">
        <f>"[EN]["&amp;LOWER(SUBSTITUTE(SUBSTITUTE(SUBSTITUTE(SUBSTITUTE(SUBSTITUTE(SUBSTITUTE(SUBSTITUTE(SUBSTITUTE(Q551, CHAR(34),""), "[", ""), "]", ""), ".", ""), ",", ""), "/", ""), "\", ""), "-", ""))&amp;"]"</f>
        <v>[EN][hey vinfast]</v>
      </c>
      <c r="J551" s="31"/>
      <c r="K551" s="30" t="s">
        <v>51</v>
      </c>
      <c r="L551" s="32" t="s">
        <v>52</v>
      </c>
      <c r="M551" s="33"/>
      <c r="N551" s="34"/>
      <c r="O551" s="110" t="s">
        <v>138</v>
      </c>
      <c r="P551" s="113" t="str">
        <f>IF(COUNTA(P$13:$P550)&gt;999,COUNTA(P$13:$P550),IF(COUNTA(P$13:$P550)&gt;99,"0"&amp;COUNTA(P$13:$P550),IF(COUNTA(P$13:$P550)&gt;9,"00"&amp;COUNTA(P$13:$P550),"000"&amp;COUNTA(P$13:$P550))))</f>
        <v>0180</v>
      </c>
      <c r="Q551" s="35" t="s">
        <v>54</v>
      </c>
      <c r="R551" s="103" t="s">
        <v>141</v>
      </c>
      <c r="S551" s="52"/>
      <c r="T551" s="36"/>
    </row>
    <row r="552" spans="2:20" ht="45.75">
      <c r="B552" s="114"/>
      <c r="C552" s="114"/>
      <c r="D552" s="115"/>
      <c r="E552" s="111"/>
      <c r="F552" s="111"/>
      <c r="G552" s="114"/>
      <c r="H552" s="29" t="s">
        <v>55</v>
      </c>
      <c r="I552" s="30" t="str">
        <f t="shared" ref="I552" si="538">"[VN]["&amp;LOWER(SUBSTITUTE(SUBSTITUTE(SUBSTITUTE(SUBSTITUTE(SUBSTITUTE(SUBSTITUTE(SUBSTITUTE(SUBSTITUTE(Q552, CHAR(34),""), "[", ""), "]", ""), ".", ""), ",", ""), "/", ""), "\", ""), "-", ""))&amp;"]"</f>
        <v>[VN][tạm biệt]</v>
      </c>
      <c r="J552" s="31"/>
      <c r="K552" s="30" t="s">
        <v>56</v>
      </c>
      <c r="L552" s="32" t="s">
        <v>57</v>
      </c>
      <c r="M552" s="32"/>
      <c r="N552" s="34"/>
      <c r="O552" s="111"/>
      <c r="P552" s="113"/>
      <c r="Q552" s="35" t="s">
        <v>58</v>
      </c>
      <c r="R552" s="103" t="s">
        <v>141</v>
      </c>
      <c r="S552" s="52"/>
      <c r="T552" s="36"/>
    </row>
    <row r="553" spans="2:20" ht="62.25">
      <c r="B553" s="114"/>
      <c r="C553" s="114"/>
      <c r="D553" s="115"/>
      <c r="E553" s="112"/>
      <c r="F553" s="112"/>
      <c r="G553" s="114"/>
      <c r="H553" s="29" t="s">
        <v>59</v>
      </c>
      <c r="I553" s="30" t="str">
        <f>"[audio][C:\Tools\Vivi_TTS\8ME_OM\" &amp;S553 &amp; "]"</f>
        <v>[audio][C:\Tools\Vivi_TTS\8ME_OM\]</v>
      </c>
      <c r="J553" s="31" t="str">
        <f>"[New][EN][Exists][80]"&amp;"["&amp;LOWER(SUBSTITUTE(SUBSTITUTE(SUBSTITUTE(SUBSTITUTE(SUBSTITUTE(SUBSTITUTE(SUBSTITUTE(SUBSTITUTE(T553,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53" s="30" t="s">
        <v>60</v>
      </c>
      <c r="L553" s="32" t="s">
        <v>61</v>
      </c>
      <c r="M553" s="37" t="s">
        <v>62</v>
      </c>
      <c r="N553" s="34"/>
      <c r="O553" s="112"/>
      <c r="P553" s="113"/>
      <c r="Q553" s="35" t="str">
        <f t="shared" ref="Q553" si="539">R553</f>
        <v>Các đèn báo rẽ sẽ phản hồi như thế nào khi Cửa hậu được mở hoặc đóng?</v>
      </c>
      <c r="R553" s="103" t="s">
        <v>325</v>
      </c>
      <c r="S553" s="51"/>
      <c r="T553" s="48" t="s">
        <v>317</v>
      </c>
    </row>
    <row r="554" spans="2:20" ht="45.75">
      <c r="B554" s="114" t="str">
        <f>"VF8-"&amp;O554&amp;"-"&amp;P554</f>
        <v>VF8-Dongmo&amp;khoangchua-0181</v>
      </c>
      <c r="C554" s="114" t="str">
        <f>"["&amp;B554&amp;"] Verify Vivi: "&amp;Q556</f>
        <v>[VF8-Dongmo&amp;khoangchua-0181] Verify Vivi: Các nút điều khiển Cửa hậu trên màn hình cảm ứng xuất hiện khi xe ở vị trí nào?</v>
      </c>
      <c r="D554" s="115" t="s">
        <v>49</v>
      </c>
      <c r="E554" s="110" t="str">
        <f>" Actions:
- Step 1: Wait 5s
- Step 2: Call Vivi '"&amp;Q554&amp;"'
- Step 3: Wait Vivi respond 'Ting '
- Step 4: Speak '"&amp;Q556&amp;"'
- Step 4: Listen Vivi respond
"</f>
        <v xml:space="preserve"> Actions:
- Step 1: Wait 5s
- Step 2: Call Vivi 'Hey VinFast'
- Step 3: Wait Vivi respond 'Ting '
- Step 4: Speak 'Các nút điều khiển Cửa hậu trên màn hình cảm ứng xuất hiện khi xe ở vị trí nào?'
- Step 4: Listen Vivi respond
</v>
      </c>
      <c r="F554" s="110" t="str">
        <f t="shared" ref="F554" si="540">"
Expectations:
1. Vivi wake up
2. "&amp;Q556&amp;"
3. Vivi respond
"</f>
        <v xml:space="preserve">
Expectations:
1. Vivi wake up
2. Các nút điều khiển Cửa hậu trên màn hình cảm ứng xuất hiện khi xe ở vị trí nào?
3. Vivi respond
</v>
      </c>
      <c r="G554" s="114" t="s">
        <v>8</v>
      </c>
      <c r="H554" s="29" t="s">
        <v>50</v>
      </c>
      <c r="I554" s="30" t="str">
        <f>"[EN]["&amp;LOWER(SUBSTITUTE(SUBSTITUTE(SUBSTITUTE(SUBSTITUTE(SUBSTITUTE(SUBSTITUTE(SUBSTITUTE(SUBSTITUTE(Q554, CHAR(34),""), "[", ""), "]", ""), ".", ""), ",", ""), "/", ""), "\", ""), "-", ""))&amp;"]"</f>
        <v>[EN][hey vinfast]</v>
      </c>
      <c r="J554" s="31"/>
      <c r="K554" s="30" t="s">
        <v>51</v>
      </c>
      <c r="L554" s="32" t="s">
        <v>52</v>
      </c>
      <c r="M554" s="33"/>
      <c r="N554" s="34"/>
      <c r="O554" s="110" t="s">
        <v>138</v>
      </c>
      <c r="P554" s="113" t="str">
        <f>IF(COUNTA(P$13:$P553)&gt;999,COUNTA(P$13:$P553),IF(COUNTA(P$13:$P553)&gt;99,"0"&amp;COUNTA(P$13:$P553),IF(COUNTA(P$13:$P553)&gt;9,"00"&amp;COUNTA(P$13:$P553),"000"&amp;COUNTA(P$13:$P553))))</f>
        <v>0181</v>
      </c>
      <c r="Q554" s="35" t="s">
        <v>54</v>
      </c>
      <c r="R554" s="103" t="s">
        <v>141</v>
      </c>
      <c r="S554" s="52"/>
      <c r="T554" s="36"/>
    </row>
    <row r="555" spans="2:20" ht="45.75">
      <c r="B555" s="114"/>
      <c r="C555" s="114"/>
      <c r="D555" s="115"/>
      <c r="E555" s="111"/>
      <c r="F555" s="111"/>
      <c r="G555" s="114"/>
      <c r="H555" s="29" t="s">
        <v>55</v>
      </c>
      <c r="I555" s="30" t="str">
        <f t="shared" ref="I555" si="541">"[VN]["&amp;LOWER(SUBSTITUTE(SUBSTITUTE(SUBSTITUTE(SUBSTITUTE(SUBSTITUTE(SUBSTITUTE(SUBSTITUTE(SUBSTITUTE(Q555, CHAR(34),""), "[", ""), "]", ""), ".", ""), ",", ""), "/", ""), "\", ""), "-", ""))&amp;"]"</f>
        <v>[VN][tạm biệt]</v>
      </c>
      <c r="J555" s="31"/>
      <c r="K555" s="30" t="s">
        <v>56</v>
      </c>
      <c r="L555" s="32" t="s">
        <v>57</v>
      </c>
      <c r="M555" s="32"/>
      <c r="N555" s="34"/>
      <c r="O555" s="111"/>
      <c r="P555" s="113"/>
      <c r="Q555" s="35" t="s">
        <v>58</v>
      </c>
      <c r="R555" s="103" t="s">
        <v>141</v>
      </c>
      <c r="S555" s="52"/>
      <c r="T555" s="36"/>
    </row>
    <row r="556" spans="2:20" ht="62.25">
      <c r="B556" s="114"/>
      <c r="C556" s="114"/>
      <c r="D556" s="115"/>
      <c r="E556" s="112"/>
      <c r="F556" s="112"/>
      <c r="G556" s="114"/>
      <c r="H556" s="29" t="s">
        <v>59</v>
      </c>
      <c r="I556" s="30" t="str">
        <f>"[audio][C:\Tools\Vivi_TTS\8ME_OM\" &amp;S556 &amp; "]"</f>
        <v>[audio][C:\Tools\Vivi_TTS\8ME_OM\]</v>
      </c>
      <c r="J556" s="31" t="str">
        <f>"[New][EN][Exists][80]"&amp;"["&amp;LOWER(SUBSTITUTE(SUBSTITUTE(SUBSTITUTE(SUBSTITUTE(SUBSTITUTE(SUBSTITUTE(SUBSTITUTE(SUBSTITUTE(T556,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56" s="30" t="s">
        <v>60</v>
      </c>
      <c r="L556" s="32" t="s">
        <v>61</v>
      </c>
      <c r="M556" s="37" t="s">
        <v>62</v>
      </c>
      <c r="N556" s="34"/>
      <c r="O556" s="112"/>
      <c r="P556" s="113"/>
      <c r="Q556" s="35" t="str">
        <f t="shared" ref="Q556" si="542">R556</f>
        <v>Các nút điều khiển Cửa hậu trên màn hình cảm ứng xuất hiện khi xe ở vị trí nào?</v>
      </c>
      <c r="R556" s="103" t="s">
        <v>326</v>
      </c>
      <c r="S556" s="51"/>
      <c r="T556" s="48" t="s">
        <v>317</v>
      </c>
    </row>
    <row r="557" spans="2:20" ht="45.75">
      <c r="B557" s="114" t="str">
        <f>"VF8-"&amp;O557&amp;"-"&amp;P557</f>
        <v>VF8-Dongmo&amp;khoangchua-0182</v>
      </c>
      <c r="C557" s="114" t="str">
        <f>"["&amp;B557&amp;"] Verify Vivi: "&amp;Q559</f>
        <v>[VF8-Dongmo&amp;khoangchua-0182] Verify Vivi: Trên màn hình cảm ứng, biểu tượng khóa cửa hậu sẽ thay đổi như thế nào sau khi cửa hậu được mở?</v>
      </c>
      <c r="D557" s="115" t="s">
        <v>49</v>
      </c>
      <c r="E557" s="110" t="str">
        <f>" Actions:
- Step 1: Wait 5s
- Step 2: Call Vivi '"&amp;Q557&amp;"'
- Step 3: Wait Vivi respond 'Ting '
- Step 4: Speak '"&amp;Q559&amp;"'
- Step 4: Listen Vivi respond
"</f>
        <v xml:space="preserve"> Actions:
- Step 1: Wait 5s
- Step 2: Call Vivi 'Hey VinFast'
- Step 3: Wait Vivi respond 'Ting '
- Step 4: Speak 'Trên màn hình cảm ứng, biểu tượng khóa cửa hậu sẽ thay đổi như thế nào sau khi cửa hậu được mở?'
- Step 4: Listen Vivi respond
</v>
      </c>
      <c r="F557" s="110" t="str">
        <f t="shared" ref="F557" si="543">"
Expectations:
1. Vivi wake up
2. "&amp;Q559&amp;"
3. Vivi respond
"</f>
        <v xml:space="preserve">
Expectations:
1. Vivi wake up
2. Trên màn hình cảm ứng, biểu tượng khóa cửa hậu sẽ thay đổi như thế nào sau khi cửa hậu được mở?
3. Vivi respond
</v>
      </c>
      <c r="G557" s="114" t="s">
        <v>8</v>
      </c>
      <c r="H557" s="29" t="s">
        <v>50</v>
      </c>
      <c r="I557" s="30" t="str">
        <f>"[EN]["&amp;LOWER(SUBSTITUTE(SUBSTITUTE(SUBSTITUTE(SUBSTITUTE(SUBSTITUTE(SUBSTITUTE(SUBSTITUTE(SUBSTITUTE(Q557, CHAR(34),""), "[", ""), "]", ""), ".", ""), ",", ""), "/", ""), "\", ""), "-", ""))&amp;"]"</f>
        <v>[EN][hey vinfast]</v>
      </c>
      <c r="J557" s="31"/>
      <c r="K557" s="30" t="s">
        <v>51</v>
      </c>
      <c r="L557" s="32" t="s">
        <v>52</v>
      </c>
      <c r="M557" s="33"/>
      <c r="N557" s="34"/>
      <c r="O557" s="110" t="s">
        <v>138</v>
      </c>
      <c r="P557" s="113" t="str">
        <f>IF(COUNTA(P$13:$P556)&gt;999,COUNTA(P$13:$P556),IF(COUNTA(P$13:$P556)&gt;99,"0"&amp;COUNTA(P$13:$P556),IF(COUNTA(P$13:$P556)&gt;9,"00"&amp;COUNTA(P$13:$P556),"000"&amp;COUNTA(P$13:$P556))))</f>
        <v>0182</v>
      </c>
      <c r="Q557" s="35" t="s">
        <v>54</v>
      </c>
      <c r="R557" s="103" t="s">
        <v>141</v>
      </c>
      <c r="S557" s="52"/>
      <c r="T557" s="36"/>
    </row>
    <row r="558" spans="2:20" ht="45.75">
      <c r="B558" s="114"/>
      <c r="C558" s="114"/>
      <c r="D558" s="115"/>
      <c r="E558" s="111"/>
      <c r="F558" s="111"/>
      <c r="G558" s="114"/>
      <c r="H558" s="29" t="s">
        <v>55</v>
      </c>
      <c r="I558" s="30" t="str">
        <f t="shared" ref="I558" si="544">"[VN]["&amp;LOWER(SUBSTITUTE(SUBSTITUTE(SUBSTITUTE(SUBSTITUTE(SUBSTITUTE(SUBSTITUTE(SUBSTITUTE(SUBSTITUTE(Q558, CHAR(34),""), "[", ""), "]", ""), ".", ""), ",", ""), "/", ""), "\", ""), "-", ""))&amp;"]"</f>
        <v>[VN][tạm biệt]</v>
      </c>
      <c r="J558" s="31"/>
      <c r="K558" s="30" t="s">
        <v>56</v>
      </c>
      <c r="L558" s="32" t="s">
        <v>57</v>
      </c>
      <c r="M558" s="32"/>
      <c r="N558" s="34"/>
      <c r="O558" s="111"/>
      <c r="P558" s="113"/>
      <c r="Q558" s="35" t="s">
        <v>58</v>
      </c>
      <c r="R558" s="103" t="s">
        <v>141</v>
      </c>
      <c r="S558" s="52"/>
      <c r="T558" s="36"/>
    </row>
    <row r="559" spans="2:20" ht="66">
      <c r="B559" s="114"/>
      <c r="C559" s="114"/>
      <c r="D559" s="115"/>
      <c r="E559" s="112"/>
      <c r="F559" s="112"/>
      <c r="G559" s="114"/>
      <c r="H559" s="29" t="s">
        <v>59</v>
      </c>
      <c r="I559" s="30" t="str">
        <f>"[audio][C:\Tools\Vivi_TTS\8ME_OM\" &amp;S559 &amp; "]"</f>
        <v>[audio][C:\Tools\Vivi_TTS\8ME_OM\]</v>
      </c>
      <c r="J559" s="31" t="str">
        <f>"[New][EN][Exists][80]"&amp;"["&amp;LOWER(SUBSTITUTE(SUBSTITUTE(SUBSTITUTE(SUBSTITUTE(SUBSTITUTE(SUBSTITUTE(SUBSTITUTE(SUBSTITUTE(T559,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59" s="30" t="s">
        <v>60</v>
      </c>
      <c r="L559" s="32" t="s">
        <v>61</v>
      </c>
      <c r="M559" s="37" t="s">
        <v>62</v>
      </c>
      <c r="N559" s="34"/>
      <c r="O559" s="112"/>
      <c r="P559" s="113"/>
      <c r="Q559" s="35" t="str">
        <f t="shared" ref="Q559" si="545">R559</f>
        <v>Trên màn hình cảm ứng, biểu tượng khóa cửa hậu sẽ thay đổi như thế nào sau khi cửa hậu được mở?</v>
      </c>
      <c r="R559" s="103" t="s">
        <v>327</v>
      </c>
      <c r="S559" s="51"/>
      <c r="T559" s="48" t="s">
        <v>317</v>
      </c>
    </row>
    <row r="560" spans="2:20" ht="45.75">
      <c r="B560" s="114" t="str">
        <f>"VF8-"&amp;O560&amp;"-"&amp;P560</f>
        <v>VF8-Dongmo&amp;khoangchua-0183</v>
      </c>
      <c r="C560" s="114" t="str">
        <f>"["&amp;B560&amp;"] Verify Vivi: "&amp;Q562</f>
        <v>[VF8-Dongmo&amp;khoangchua-0183] Verify Vivi: Cửa hậu có thể được vận hành thông qua những vị trí công tắc nào trên xe?</v>
      </c>
      <c r="D560" s="115" t="s">
        <v>49</v>
      </c>
      <c r="E560" s="110" t="str">
        <f>" Actions:
- Step 1: Wait 5s
- Step 2: Call Vivi '"&amp;Q560&amp;"'
- Step 3: Wait Vivi respond 'Ting '
- Step 4: Speak '"&amp;Q562&amp;"'
- Step 4: Listen Vivi respond
"</f>
        <v xml:space="preserve"> Actions:
- Step 1: Wait 5s
- Step 2: Call Vivi 'Hey VinFast'
- Step 3: Wait Vivi respond 'Ting '
- Step 4: Speak 'Cửa hậu có thể được vận hành thông qua những vị trí công tắc nào trên xe?'
- Step 4: Listen Vivi respond
</v>
      </c>
      <c r="F560" s="110" t="str">
        <f t="shared" ref="F560" si="546">"
Expectations:
1. Vivi wake up
2. "&amp;Q562&amp;"
3. Vivi respond
"</f>
        <v xml:space="preserve">
Expectations:
1. Vivi wake up
2. Cửa hậu có thể được vận hành thông qua những vị trí công tắc nào trên xe?
3. Vivi respond
</v>
      </c>
      <c r="G560" s="114" t="s">
        <v>8</v>
      </c>
      <c r="H560" s="29" t="s">
        <v>50</v>
      </c>
      <c r="I560" s="30" t="str">
        <f>"[EN]["&amp;LOWER(SUBSTITUTE(SUBSTITUTE(SUBSTITUTE(SUBSTITUTE(SUBSTITUTE(SUBSTITUTE(SUBSTITUTE(SUBSTITUTE(Q560, CHAR(34),""), "[", ""), "]", ""), ".", ""), ",", ""), "/", ""), "\", ""), "-", ""))&amp;"]"</f>
        <v>[EN][hey vinfast]</v>
      </c>
      <c r="J560" s="31"/>
      <c r="K560" s="30" t="s">
        <v>51</v>
      </c>
      <c r="L560" s="32" t="s">
        <v>52</v>
      </c>
      <c r="M560" s="33"/>
      <c r="N560" s="34"/>
      <c r="O560" s="110" t="s">
        <v>138</v>
      </c>
      <c r="P560" s="113" t="str">
        <f>IF(COUNTA(P$13:$P559)&gt;999,COUNTA(P$13:$P559),IF(COUNTA(P$13:$P559)&gt;99,"0"&amp;COUNTA(P$13:$P559),IF(COUNTA(P$13:$P559)&gt;9,"00"&amp;COUNTA(P$13:$P559),"000"&amp;COUNTA(P$13:$P559))))</f>
        <v>0183</v>
      </c>
      <c r="Q560" s="35" t="s">
        <v>54</v>
      </c>
      <c r="R560" s="103" t="s">
        <v>141</v>
      </c>
      <c r="S560" s="52"/>
      <c r="T560" s="36"/>
    </row>
    <row r="561" spans="2:20" ht="45.75">
      <c r="B561" s="114"/>
      <c r="C561" s="114"/>
      <c r="D561" s="115"/>
      <c r="E561" s="111"/>
      <c r="F561" s="111"/>
      <c r="G561" s="114"/>
      <c r="H561" s="29" t="s">
        <v>55</v>
      </c>
      <c r="I561" s="30" t="str">
        <f t="shared" ref="I561" si="547">"[VN]["&amp;LOWER(SUBSTITUTE(SUBSTITUTE(SUBSTITUTE(SUBSTITUTE(SUBSTITUTE(SUBSTITUTE(SUBSTITUTE(SUBSTITUTE(Q561, CHAR(34),""), "[", ""), "]", ""), ".", ""), ",", ""), "/", ""), "\", ""), "-", ""))&amp;"]"</f>
        <v>[VN][tạm biệt]</v>
      </c>
      <c r="J561" s="31"/>
      <c r="K561" s="30" t="s">
        <v>56</v>
      </c>
      <c r="L561" s="32" t="s">
        <v>57</v>
      </c>
      <c r="M561" s="32"/>
      <c r="N561" s="34"/>
      <c r="O561" s="111"/>
      <c r="P561" s="113"/>
      <c r="Q561" s="35" t="s">
        <v>58</v>
      </c>
      <c r="R561" s="103" t="s">
        <v>141</v>
      </c>
      <c r="S561" s="52"/>
      <c r="T561" s="36"/>
    </row>
    <row r="562" spans="2:20" ht="62.25">
      <c r="B562" s="114"/>
      <c r="C562" s="114"/>
      <c r="D562" s="115"/>
      <c r="E562" s="112"/>
      <c r="F562" s="112"/>
      <c r="G562" s="114"/>
      <c r="H562" s="29" t="s">
        <v>59</v>
      </c>
      <c r="I562" s="30" t="str">
        <f>"[audio][C:\Tools\Vivi_TTS\8ME_OM\" &amp;S562 &amp; "]"</f>
        <v>[audio][C:\Tools\Vivi_TTS\8ME_OM\]</v>
      </c>
      <c r="J562" s="31" t="str">
        <f>"[New][EN][Exists][80]"&amp;"["&amp;LOWER(SUBSTITUTE(SUBSTITUTE(SUBSTITUTE(SUBSTITUTE(SUBSTITUTE(SUBSTITUTE(SUBSTITUTE(SUBSTITUTE(T562,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62" s="30" t="s">
        <v>60</v>
      </c>
      <c r="L562" s="32" t="s">
        <v>61</v>
      </c>
      <c r="M562" s="37" t="s">
        <v>62</v>
      </c>
      <c r="N562" s="34"/>
      <c r="O562" s="112"/>
      <c r="P562" s="113"/>
      <c r="Q562" s="35" t="str">
        <f t="shared" ref="Q562" si="548">R562</f>
        <v>Cửa hậu có thể được vận hành thông qua những vị trí công tắc nào trên xe?</v>
      </c>
      <c r="R562" s="103" t="s">
        <v>328</v>
      </c>
      <c r="S562" s="51"/>
      <c r="T562" s="48" t="s">
        <v>317</v>
      </c>
    </row>
    <row r="563" spans="2:20" ht="45.75">
      <c r="B563" s="114" t="str">
        <f>"VF8-"&amp;O563&amp;"-"&amp;P563</f>
        <v>VF8-Dongmo&amp;khoangchua-0184</v>
      </c>
      <c r="C563" s="114" t="str">
        <f>"["&amp;B563&amp;"] Verify Vivi: "&amp;Q565</f>
        <v>[VF8-Dongmo&amp;khoangchua-0184] Verify Vivi: Công tắc bên ngoài xe được sử dụng để thực hiện chức năng gì đối với Cửa hậu?</v>
      </c>
      <c r="D563" s="115" t="s">
        <v>49</v>
      </c>
      <c r="E563" s="110" t="str">
        <f>" Actions:
- Step 1: Wait 5s
- Step 2: Call Vivi '"&amp;Q563&amp;"'
- Step 3: Wait Vivi respond 'Ting '
- Step 4: Speak '"&amp;Q565&amp;"'
- Step 4: Listen Vivi respond
"</f>
        <v xml:space="preserve"> Actions:
- Step 1: Wait 5s
- Step 2: Call Vivi 'Hey VinFast'
- Step 3: Wait Vivi respond 'Ting '
- Step 4: Speak 'Công tắc bên ngoài xe được sử dụng để thực hiện chức năng gì đối với Cửa hậu?'
- Step 4: Listen Vivi respond
</v>
      </c>
      <c r="F563" s="110" t="str">
        <f t="shared" ref="F563" si="549">"
Expectations:
1. Vivi wake up
2. "&amp;Q565&amp;"
3. Vivi respond
"</f>
        <v xml:space="preserve">
Expectations:
1. Vivi wake up
2. Công tắc bên ngoài xe được sử dụng để thực hiện chức năng gì đối với Cửa hậu?
3. Vivi respond
</v>
      </c>
      <c r="G563" s="114" t="s">
        <v>8</v>
      </c>
      <c r="H563" s="29" t="s">
        <v>50</v>
      </c>
      <c r="I563" s="30" t="str">
        <f>"[EN]["&amp;LOWER(SUBSTITUTE(SUBSTITUTE(SUBSTITUTE(SUBSTITUTE(SUBSTITUTE(SUBSTITUTE(SUBSTITUTE(SUBSTITUTE(Q563, CHAR(34),""), "[", ""), "]", ""), ".", ""), ",", ""), "/", ""), "\", ""), "-", ""))&amp;"]"</f>
        <v>[EN][hey vinfast]</v>
      </c>
      <c r="J563" s="31"/>
      <c r="K563" s="30" t="s">
        <v>51</v>
      </c>
      <c r="L563" s="32" t="s">
        <v>52</v>
      </c>
      <c r="M563" s="33"/>
      <c r="N563" s="34"/>
      <c r="O563" s="110" t="s">
        <v>138</v>
      </c>
      <c r="P563" s="113" t="str">
        <f>IF(COUNTA(P$13:$P562)&gt;999,COUNTA(P$13:$P562),IF(COUNTA(P$13:$P562)&gt;99,"0"&amp;COUNTA(P$13:$P562),IF(COUNTA(P$13:$P562)&gt;9,"00"&amp;COUNTA(P$13:$P562),"000"&amp;COUNTA(P$13:$P562))))</f>
        <v>0184</v>
      </c>
      <c r="Q563" s="35" t="s">
        <v>54</v>
      </c>
      <c r="R563" s="103" t="s">
        <v>141</v>
      </c>
      <c r="S563" s="52"/>
      <c r="T563" s="36"/>
    </row>
    <row r="564" spans="2:20" ht="45.75">
      <c r="B564" s="114"/>
      <c r="C564" s="114"/>
      <c r="D564" s="115"/>
      <c r="E564" s="111"/>
      <c r="F564" s="111"/>
      <c r="G564" s="114"/>
      <c r="H564" s="29" t="s">
        <v>55</v>
      </c>
      <c r="I564" s="30" t="str">
        <f t="shared" ref="I564" si="550">"[VN]["&amp;LOWER(SUBSTITUTE(SUBSTITUTE(SUBSTITUTE(SUBSTITUTE(SUBSTITUTE(SUBSTITUTE(SUBSTITUTE(SUBSTITUTE(Q564, CHAR(34),""), "[", ""), "]", ""), ".", ""), ",", ""), "/", ""), "\", ""), "-", ""))&amp;"]"</f>
        <v>[VN][tạm biệt]</v>
      </c>
      <c r="J564" s="31"/>
      <c r="K564" s="30" t="s">
        <v>56</v>
      </c>
      <c r="L564" s="32" t="s">
        <v>57</v>
      </c>
      <c r="M564" s="32"/>
      <c r="N564" s="34"/>
      <c r="O564" s="111"/>
      <c r="P564" s="113"/>
      <c r="Q564" s="35" t="s">
        <v>58</v>
      </c>
      <c r="R564" s="103" t="s">
        <v>141</v>
      </c>
      <c r="S564" s="52"/>
      <c r="T564" s="36"/>
    </row>
    <row r="565" spans="2:20" ht="62.25">
      <c r="B565" s="114"/>
      <c r="C565" s="114"/>
      <c r="D565" s="115"/>
      <c r="E565" s="112"/>
      <c r="F565" s="112"/>
      <c r="G565" s="114"/>
      <c r="H565" s="29" t="s">
        <v>59</v>
      </c>
      <c r="I565" s="30" t="str">
        <f>"[audio][C:\Tools\Vivi_TTS\8ME_OM\" &amp;S565 &amp; "]"</f>
        <v>[audio][C:\Tools\Vivi_TTS\8ME_OM\]</v>
      </c>
      <c r="J565" s="31" t="str">
        <f>"[New][EN][Exists][80]"&amp;"["&amp;LOWER(SUBSTITUTE(SUBSTITUTE(SUBSTITUTE(SUBSTITUTE(SUBSTITUTE(SUBSTITUTE(SUBSTITUTE(SUBSTITUTE(T565,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65" s="30" t="s">
        <v>60</v>
      </c>
      <c r="L565" s="32" t="s">
        <v>61</v>
      </c>
      <c r="M565" s="37" t="s">
        <v>62</v>
      </c>
      <c r="N565" s="34"/>
      <c r="O565" s="112"/>
      <c r="P565" s="113"/>
      <c r="Q565" s="35" t="str">
        <f t="shared" ref="Q565" si="551">R565</f>
        <v>Công tắc bên ngoài xe được sử dụng để thực hiện chức năng gì đối với Cửa hậu?</v>
      </c>
      <c r="R565" s="103" t="s">
        <v>329</v>
      </c>
      <c r="S565" s="51"/>
      <c r="T565" s="48" t="s">
        <v>317</v>
      </c>
    </row>
    <row r="566" spans="2:20" ht="45.75">
      <c r="B566" s="114" t="str">
        <f>"VF8-"&amp;O566&amp;"-"&amp;P566</f>
        <v>VF8-Dongmo&amp;khoangchua-0185</v>
      </c>
      <c r="C566" s="114" t="str">
        <f>"["&amp;B566&amp;"] Verify Vivi: "&amp;Q568</f>
        <v>[VF8-Dongmo&amp;khoangchua-0185] Verify Vivi: Công tắc bên trong xe được sử dụng để thực hiện chức năng gì đối với Cửa hậu?</v>
      </c>
      <c r="D566" s="115" t="s">
        <v>49</v>
      </c>
      <c r="E566" s="110" t="str">
        <f>" Actions:
- Step 1: Wait 5s
- Step 2: Call Vivi '"&amp;Q566&amp;"'
- Step 3: Wait Vivi respond 'Ting '
- Step 4: Speak '"&amp;Q568&amp;"'
- Step 4: Listen Vivi respond
"</f>
        <v xml:space="preserve"> Actions:
- Step 1: Wait 5s
- Step 2: Call Vivi 'Hey VinFast'
- Step 3: Wait Vivi respond 'Ting '
- Step 4: Speak 'Công tắc bên trong xe được sử dụng để thực hiện chức năng gì đối với Cửa hậu?'
- Step 4: Listen Vivi respond
</v>
      </c>
      <c r="F566" s="110" t="str">
        <f t="shared" ref="F566" si="552">"
Expectations:
1. Vivi wake up
2. "&amp;Q568&amp;"
3. Vivi respond
"</f>
        <v xml:space="preserve">
Expectations:
1. Vivi wake up
2. Công tắc bên trong xe được sử dụng để thực hiện chức năng gì đối với Cửa hậu?
3. Vivi respond
</v>
      </c>
      <c r="G566" s="114" t="s">
        <v>8</v>
      </c>
      <c r="H566" s="29" t="s">
        <v>50</v>
      </c>
      <c r="I566" s="30" t="str">
        <f>"[EN]["&amp;LOWER(SUBSTITUTE(SUBSTITUTE(SUBSTITUTE(SUBSTITUTE(SUBSTITUTE(SUBSTITUTE(SUBSTITUTE(SUBSTITUTE(Q566, CHAR(34),""), "[", ""), "]", ""), ".", ""), ",", ""), "/", ""), "\", ""), "-", ""))&amp;"]"</f>
        <v>[EN][hey vinfast]</v>
      </c>
      <c r="J566" s="31"/>
      <c r="K566" s="30" t="s">
        <v>51</v>
      </c>
      <c r="L566" s="32" t="s">
        <v>52</v>
      </c>
      <c r="M566" s="33"/>
      <c r="N566" s="34"/>
      <c r="O566" s="110" t="s">
        <v>138</v>
      </c>
      <c r="P566" s="113" t="str">
        <f>IF(COUNTA(P$13:$P565)&gt;999,COUNTA(P$13:$P565),IF(COUNTA(P$13:$P565)&gt;99,"0"&amp;COUNTA(P$13:$P565),IF(COUNTA(P$13:$P565)&gt;9,"00"&amp;COUNTA(P$13:$P565),"000"&amp;COUNTA(P$13:$P565))))</f>
        <v>0185</v>
      </c>
      <c r="Q566" s="35" t="s">
        <v>54</v>
      </c>
      <c r="R566" s="103" t="s">
        <v>141</v>
      </c>
      <c r="S566" s="52"/>
      <c r="T566" s="36"/>
    </row>
    <row r="567" spans="2:20" ht="45.75">
      <c r="B567" s="114"/>
      <c r="C567" s="114"/>
      <c r="D567" s="115"/>
      <c r="E567" s="111"/>
      <c r="F567" s="111"/>
      <c r="G567" s="114"/>
      <c r="H567" s="29" t="s">
        <v>55</v>
      </c>
      <c r="I567" s="30" t="str">
        <f t="shared" ref="I567" si="553">"[VN]["&amp;LOWER(SUBSTITUTE(SUBSTITUTE(SUBSTITUTE(SUBSTITUTE(SUBSTITUTE(SUBSTITUTE(SUBSTITUTE(SUBSTITUTE(Q567, CHAR(34),""), "[", ""), "]", ""), ".", ""), ",", ""), "/", ""), "\", ""), "-", ""))&amp;"]"</f>
        <v>[VN][tạm biệt]</v>
      </c>
      <c r="J567" s="31"/>
      <c r="K567" s="30" t="s">
        <v>56</v>
      </c>
      <c r="L567" s="32" t="s">
        <v>57</v>
      </c>
      <c r="M567" s="32"/>
      <c r="N567" s="34"/>
      <c r="O567" s="111"/>
      <c r="P567" s="113"/>
      <c r="Q567" s="35" t="s">
        <v>58</v>
      </c>
      <c r="R567" s="103" t="s">
        <v>141</v>
      </c>
      <c r="S567" s="52"/>
      <c r="T567" s="36"/>
    </row>
    <row r="568" spans="2:20" ht="62.25">
      <c r="B568" s="114"/>
      <c r="C568" s="114"/>
      <c r="D568" s="115"/>
      <c r="E568" s="112"/>
      <c r="F568" s="112"/>
      <c r="G568" s="114"/>
      <c r="H568" s="29" t="s">
        <v>59</v>
      </c>
      <c r="I568" s="30" t="str">
        <f>"[audio][C:\Tools\Vivi_TTS\8ME_OM\" &amp;S568 &amp; "]"</f>
        <v>[audio][C:\Tools\Vivi_TTS\8ME_OM\]</v>
      </c>
      <c r="J568" s="31" t="str">
        <f>"[New][EN][Exists][80]"&amp;"["&amp;LOWER(SUBSTITUTE(SUBSTITUTE(SUBSTITUTE(SUBSTITUTE(SUBSTITUTE(SUBSTITUTE(SUBSTITUTE(SUBSTITUTE(T568,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68" s="30" t="s">
        <v>60</v>
      </c>
      <c r="L568" s="32" t="s">
        <v>61</v>
      </c>
      <c r="M568" s="37" t="s">
        <v>62</v>
      </c>
      <c r="N568" s="34"/>
      <c r="O568" s="112"/>
      <c r="P568" s="113"/>
      <c r="Q568" s="35" t="str">
        <f t="shared" ref="Q568" si="554">R568</f>
        <v>Công tắc bên trong xe được sử dụng để thực hiện chức năng gì đối với Cửa hậu?</v>
      </c>
      <c r="R568" s="103" t="s">
        <v>330</v>
      </c>
      <c r="S568" s="51"/>
      <c r="T568" s="48" t="s">
        <v>317</v>
      </c>
    </row>
    <row r="569" spans="2:20" ht="45.75">
      <c r="B569" s="114" t="str">
        <f>"VF8-"&amp;O569&amp;"-"&amp;P569</f>
        <v>VF8-Dongmo&amp;khoangchua-0186</v>
      </c>
      <c r="C569" s="114" t="str">
        <f>"["&amp;B569&amp;"] Verify Vivi: "&amp;Q571</f>
        <v>[VF8-Dongmo&amp;khoangchua-0186] Verify Vivi: Có thể dừng chuyển động tự động của Cửa hậu bằng cách nào?</v>
      </c>
      <c r="D569" s="115" t="s">
        <v>49</v>
      </c>
      <c r="E569" s="110" t="str">
        <f>" Actions:
- Step 1: Wait 5s
- Step 2: Call Vivi '"&amp;Q569&amp;"'
- Step 3: Wait Vivi respond 'Ting '
- Step 4: Speak '"&amp;Q571&amp;"'
- Step 4: Listen Vivi respond
"</f>
        <v xml:space="preserve"> Actions:
- Step 1: Wait 5s
- Step 2: Call Vivi 'Hey VinFast'
- Step 3: Wait Vivi respond 'Ting '
- Step 4: Speak 'Có thể dừng chuyển động tự động của Cửa hậu bằng cách nào?'
- Step 4: Listen Vivi respond
</v>
      </c>
      <c r="F569" s="110" t="str">
        <f t="shared" ref="F569" si="555">"
Expectations:
1. Vivi wake up
2. "&amp;Q571&amp;"
3. Vivi respond
"</f>
        <v xml:space="preserve">
Expectations:
1. Vivi wake up
2. Có thể dừng chuyển động tự động của Cửa hậu bằng cách nào?
3. Vivi respond
</v>
      </c>
      <c r="G569" s="114" t="s">
        <v>8</v>
      </c>
      <c r="H569" s="29" t="s">
        <v>50</v>
      </c>
      <c r="I569" s="30" t="str">
        <f>"[EN]["&amp;LOWER(SUBSTITUTE(SUBSTITUTE(SUBSTITUTE(SUBSTITUTE(SUBSTITUTE(SUBSTITUTE(SUBSTITUTE(SUBSTITUTE(Q569, CHAR(34),""), "[", ""), "]", ""), ".", ""), ",", ""), "/", ""), "\", ""), "-", ""))&amp;"]"</f>
        <v>[EN][hey vinfast]</v>
      </c>
      <c r="J569" s="31"/>
      <c r="K569" s="30" t="s">
        <v>51</v>
      </c>
      <c r="L569" s="32" t="s">
        <v>52</v>
      </c>
      <c r="M569" s="33"/>
      <c r="N569" s="34"/>
      <c r="O569" s="110" t="s">
        <v>138</v>
      </c>
      <c r="P569" s="113" t="str">
        <f>IF(COUNTA(P$13:$P568)&gt;999,COUNTA(P$13:$P568),IF(COUNTA(P$13:$P568)&gt;99,"0"&amp;COUNTA(P$13:$P568),IF(COUNTA(P$13:$P568)&gt;9,"00"&amp;COUNTA(P$13:$P568),"000"&amp;COUNTA(P$13:$P568))))</f>
        <v>0186</v>
      </c>
      <c r="Q569" s="35" t="s">
        <v>54</v>
      </c>
      <c r="R569" s="103" t="s">
        <v>141</v>
      </c>
      <c r="S569" s="52"/>
      <c r="T569" s="36"/>
    </row>
    <row r="570" spans="2:20" ht="45.75">
      <c r="B570" s="114"/>
      <c r="C570" s="114"/>
      <c r="D570" s="115"/>
      <c r="E570" s="111"/>
      <c r="F570" s="111"/>
      <c r="G570" s="114"/>
      <c r="H570" s="29" t="s">
        <v>55</v>
      </c>
      <c r="I570" s="30" t="str">
        <f t="shared" ref="I570" si="556">"[VN]["&amp;LOWER(SUBSTITUTE(SUBSTITUTE(SUBSTITUTE(SUBSTITUTE(SUBSTITUTE(SUBSTITUTE(SUBSTITUTE(SUBSTITUTE(Q570, CHAR(34),""), "[", ""), "]", ""), ".", ""), ",", ""), "/", ""), "\", ""), "-", ""))&amp;"]"</f>
        <v>[VN][tạm biệt]</v>
      </c>
      <c r="J570" s="31"/>
      <c r="K570" s="30" t="s">
        <v>56</v>
      </c>
      <c r="L570" s="32" t="s">
        <v>57</v>
      </c>
      <c r="M570" s="32"/>
      <c r="N570" s="34"/>
      <c r="O570" s="111"/>
      <c r="P570" s="113"/>
      <c r="Q570" s="35" t="s">
        <v>58</v>
      </c>
      <c r="R570" s="103" t="s">
        <v>141</v>
      </c>
      <c r="S570" s="52"/>
      <c r="T570" s="36"/>
    </row>
    <row r="571" spans="2:20" ht="62.25">
      <c r="B571" s="114"/>
      <c r="C571" s="114"/>
      <c r="D571" s="115"/>
      <c r="E571" s="112"/>
      <c r="F571" s="112"/>
      <c r="G571" s="114"/>
      <c r="H571" s="29" t="s">
        <v>59</v>
      </c>
      <c r="I571" s="30" t="str">
        <f>"[audio][C:\Tools\Vivi_TTS\8ME_OM\" &amp;S571 &amp; "]"</f>
        <v>[audio][C:\Tools\Vivi_TTS\8ME_OM\]</v>
      </c>
      <c r="J571" s="31" t="str">
        <f>"[New][EN][Exists][80]"&amp;"["&amp;LOWER(SUBSTITUTE(SUBSTITUTE(SUBSTITUTE(SUBSTITUTE(SUBSTITUTE(SUBSTITUTE(SUBSTITUTE(SUBSTITUTE(T571,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71" s="30" t="s">
        <v>60</v>
      </c>
      <c r="L571" s="32" t="s">
        <v>61</v>
      </c>
      <c r="M571" s="37" t="s">
        <v>62</v>
      </c>
      <c r="N571" s="34"/>
      <c r="O571" s="112"/>
      <c r="P571" s="113"/>
      <c r="Q571" s="35" t="str">
        <f t="shared" ref="Q571" si="557">R571</f>
        <v>Có thể dừng chuyển động tự động của Cửa hậu bằng cách nào?</v>
      </c>
      <c r="R571" s="103" t="s">
        <v>331</v>
      </c>
      <c r="S571" s="51"/>
      <c r="T571" s="48" t="s">
        <v>317</v>
      </c>
    </row>
    <row r="572" spans="2:20" ht="45.75">
      <c r="B572" s="114" t="str">
        <f>"VF8-"&amp;O572&amp;"-"&amp;P572</f>
        <v>VF8-Dongmo&amp;khoangchua-0187</v>
      </c>
      <c r="C572" s="114" t="str">
        <f>"["&amp;B572&amp;"] Verify Vivi: "&amp;Q574</f>
        <v>[VF8-Dongmo&amp;khoangchua-0187] Verify Vivi: Cửa hậu được trang bị tính năng nào để phát hiện vật cản trong quá trình đóng?</v>
      </c>
      <c r="D572" s="115" t="s">
        <v>49</v>
      </c>
      <c r="E572" s="110" t="str">
        <f>" Actions:
- Step 1: Wait 5s
- Step 2: Call Vivi '"&amp;Q572&amp;"'
- Step 3: Wait Vivi respond 'Ting '
- Step 4: Speak '"&amp;Q574&amp;"'
- Step 4: Listen Vivi respond
"</f>
        <v xml:space="preserve"> Actions:
- Step 1: Wait 5s
- Step 2: Call Vivi 'Hey VinFast'
- Step 3: Wait Vivi respond 'Ting '
- Step 4: Speak 'Cửa hậu được trang bị tính năng nào để phát hiện vật cản trong quá trình đóng?'
- Step 4: Listen Vivi respond
</v>
      </c>
      <c r="F572" s="110" t="str">
        <f t="shared" ref="F572" si="558">"
Expectations:
1. Vivi wake up
2. "&amp;Q574&amp;"
3. Vivi respond
"</f>
        <v xml:space="preserve">
Expectations:
1. Vivi wake up
2. Cửa hậu được trang bị tính năng nào để phát hiện vật cản trong quá trình đóng?
3. Vivi respond
</v>
      </c>
      <c r="G572" s="114" t="s">
        <v>8</v>
      </c>
      <c r="H572" s="29" t="s">
        <v>50</v>
      </c>
      <c r="I572" s="30" t="str">
        <f>"[EN]["&amp;LOWER(SUBSTITUTE(SUBSTITUTE(SUBSTITUTE(SUBSTITUTE(SUBSTITUTE(SUBSTITUTE(SUBSTITUTE(SUBSTITUTE(Q572, CHAR(34),""), "[", ""), "]", ""), ".", ""), ",", ""), "/", ""), "\", ""), "-", ""))&amp;"]"</f>
        <v>[EN][hey vinfast]</v>
      </c>
      <c r="J572" s="31"/>
      <c r="K572" s="30" t="s">
        <v>51</v>
      </c>
      <c r="L572" s="32" t="s">
        <v>52</v>
      </c>
      <c r="M572" s="33"/>
      <c r="N572" s="34"/>
      <c r="O572" s="110" t="s">
        <v>138</v>
      </c>
      <c r="P572" s="113" t="str">
        <f>IF(COUNTA(P$13:$P571)&gt;999,COUNTA(P$13:$P571),IF(COUNTA(P$13:$P571)&gt;99,"0"&amp;COUNTA(P$13:$P571),IF(COUNTA(P$13:$P571)&gt;9,"00"&amp;COUNTA(P$13:$P571),"000"&amp;COUNTA(P$13:$P571))))</f>
        <v>0187</v>
      </c>
      <c r="Q572" s="35" t="s">
        <v>54</v>
      </c>
      <c r="R572" s="103" t="s">
        <v>141</v>
      </c>
      <c r="S572" s="52"/>
      <c r="T572" s="36"/>
    </row>
    <row r="573" spans="2:20" ht="45.75">
      <c r="B573" s="114"/>
      <c r="C573" s="114"/>
      <c r="D573" s="115"/>
      <c r="E573" s="111"/>
      <c r="F573" s="111"/>
      <c r="G573" s="114"/>
      <c r="H573" s="29" t="s">
        <v>55</v>
      </c>
      <c r="I573" s="30" t="str">
        <f t="shared" ref="I573" si="559">"[VN]["&amp;LOWER(SUBSTITUTE(SUBSTITUTE(SUBSTITUTE(SUBSTITUTE(SUBSTITUTE(SUBSTITUTE(SUBSTITUTE(SUBSTITUTE(Q573, CHAR(34),""), "[", ""), "]", ""), ".", ""), ",", ""), "/", ""), "\", ""), "-", ""))&amp;"]"</f>
        <v>[VN][tạm biệt]</v>
      </c>
      <c r="J573" s="31"/>
      <c r="K573" s="30" t="s">
        <v>56</v>
      </c>
      <c r="L573" s="32" t="s">
        <v>57</v>
      </c>
      <c r="M573" s="32"/>
      <c r="N573" s="34"/>
      <c r="O573" s="111"/>
      <c r="P573" s="113"/>
      <c r="Q573" s="35" t="s">
        <v>58</v>
      </c>
      <c r="R573" s="103" t="s">
        <v>141</v>
      </c>
      <c r="S573" s="52"/>
      <c r="T573" s="36"/>
    </row>
    <row r="574" spans="2:20" ht="62.25">
      <c r="B574" s="114"/>
      <c r="C574" s="114"/>
      <c r="D574" s="115"/>
      <c r="E574" s="112"/>
      <c r="F574" s="112"/>
      <c r="G574" s="114"/>
      <c r="H574" s="29" t="s">
        <v>59</v>
      </c>
      <c r="I574" s="30" t="str">
        <f>"[audio][C:\Tools\Vivi_TTS\8ME_OM\" &amp;S574 &amp; "]"</f>
        <v>[audio][C:\Tools\Vivi_TTS\8ME_OM\]</v>
      </c>
      <c r="J574" s="31" t="str">
        <f>"[New][EN][Exists][80]"&amp;"["&amp;LOWER(SUBSTITUTE(SUBSTITUTE(SUBSTITUTE(SUBSTITUTE(SUBSTITUTE(SUBSTITUTE(SUBSTITUTE(SUBSTITUTE(T574,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74" s="30" t="s">
        <v>60</v>
      </c>
      <c r="L574" s="32" t="s">
        <v>61</v>
      </c>
      <c r="M574" s="37" t="s">
        <v>62</v>
      </c>
      <c r="N574" s="34"/>
      <c r="O574" s="112"/>
      <c r="P574" s="113"/>
      <c r="Q574" s="35" t="str">
        <f t="shared" ref="Q574" si="560">R574</f>
        <v>Cửa hậu được trang bị tính năng nào để phát hiện vật cản trong quá trình đóng?</v>
      </c>
      <c r="R574" s="103" t="s">
        <v>332</v>
      </c>
      <c r="S574" s="51"/>
      <c r="T574" s="48" t="s">
        <v>317</v>
      </c>
    </row>
    <row r="575" spans="2:20" ht="45.75">
      <c r="B575" s="114" t="str">
        <f>"VF8-"&amp;O575&amp;"-"&amp;P575</f>
        <v>VF8-Dongmo&amp;khoangchua-0188</v>
      </c>
      <c r="C575" s="114" t="str">
        <f>"["&amp;B575&amp;"] Verify Vivi: "&amp;Q577</f>
        <v>[VF8-Dongmo&amp;khoangchua-0188] Verify Vivi: Khi phát hiện vật cản trong lúc đóng, Cửa hậu sẽ phản ứng như thế nào?</v>
      </c>
      <c r="D575" s="115" t="s">
        <v>49</v>
      </c>
      <c r="E575" s="110" t="str">
        <f>" Actions:
- Step 1: Wait 5s
- Step 2: Call Vivi '"&amp;Q575&amp;"'
- Step 3: Wait Vivi respond 'Ting '
- Step 4: Speak '"&amp;Q577&amp;"'
- Step 4: Listen Vivi respond
"</f>
        <v xml:space="preserve"> Actions:
- Step 1: Wait 5s
- Step 2: Call Vivi 'Hey VinFast'
- Step 3: Wait Vivi respond 'Ting '
- Step 4: Speak 'Khi phát hiện vật cản trong lúc đóng, Cửa hậu sẽ phản ứng như thế nào?'
- Step 4: Listen Vivi respond
</v>
      </c>
      <c r="F575" s="110" t="str">
        <f t="shared" ref="F575" si="561">"
Expectations:
1. Vivi wake up
2. "&amp;Q577&amp;"
3. Vivi respond
"</f>
        <v xml:space="preserve">
Expectations:
1. Vivi wake up
2. Khi phát hiện vật cản trong lúc đóng, Cửa hậu sẽ phản ứng như thế nào?
3. Vivi respond
</v>
      </c>
      <c r="G575" s="114" t="s">
        <v>8</v>
      </c>
      <c r="H575" s="29" t="s">
        <v>50</v>
      </c>
      <c r="I575" s="30" t="str">
        <f>"[EN]["&amp;LOWER(SUBSTITUTE(SUBSTITUTE(SUBSTITUTE(SUBSTITUTE(SUBSTITUTE(SUBSTITUTE(SUBSTITUTE(SUBSTITUTE(Q575, CHAR(34),""), "[", ""), "]", ""), ".", ""), ",", ""), "/", ""), "\", ""), "-", ""))&amp;"]"</f>
        <v>[EN][hey vinfast]</v>
      </c>
      <c r="J575" s="31"/>
      <c r="K575" s="30" t="s">
        <v>51</v>
      </c>
      <c r="L575" s="32" t="s">
        <v>52</v>
      </c>
      <c r="M575" s="33"/>
      <c r="N575" s="34"/>
      <c r="O575" s="110" t="s">
        <v>138</v>
      </c>
      <c r="P575" s="113" t="str">
        <f>IF(COUNTA(P$13:$P574)&gt;999,COUNTA(P$13:$P574),IF(COUNTA(P$13:$P574)&gt;99,"0"&amp;COUNTA(P$13:$P574),IF(COUNTA(P$13:$P574)&gt;9,"00"&amp;COUNTA(P$13:$P574),"000"&amp;COUNTA(P$13:$P574))))</f>
        <v>0188</v>
      </c>
      <c r="Q575" s="35" t="s">
        <v>54</v>
      </c>
      <c r="R575" s="103" t="s">
        <v>141</v>
      </c>
      <c r="S575" s="52"/>
      <c r="T575" s="36"/>
    </row>
    <row r="576" spans="2:20" ht="45.75">
      <c r="B576" s="114"/>
      <c r="C576" s="114"/>
      <c r="D576" s="115"/>
      <c r="E576" s="111"/>
      <c r="F576" s="111"/>
      <c r="G576" s="114"/>
      <c r="H576" s="29" t="s">
        <v>55</v>
      </c>
      <c r="I576" s="30" t="str">
        <f t="shared" ref="I576" si="562">"[VN]["&amp;LOWER(SUBSTITUTE(SUBSTITUTE(SUBSTITUTE(SUBSTITUTE(SUBSTITUTE(SUBSTITUTE(SUBSTITUTE(SUBSTITUTE(Q576, CHAR(34),""), "[", ""), "]", ""), ".", ""), ",", ""), "/", ""), "\", ""), "-", ""))&amp;"]"</f>
        <v>[VN][tạm biệt]</v>
      </c>
      <c r="J576" s="31"/>
      <c r="K576" s="30" t="s">
        <v>56</v>
      </c>
      <c r="L576" s="32" t="s">
        <v>57</v>
      </c>
      <c r="M576" s="32"/>
      <c r="N576" s="34"/>
      <c r="O576" s="111"/>
      <c r="P576" s="113"/>
      <c r="Q576" s="35" t="s">
        <v>58</v>
      </c>
      <c r="R576" s="103" t="s">
        <v>141</v>
      </c>
      <c r="S576" s="52"/>
      <c r="T576" s="36"/>
    </row>
    <row r="577" spans="2:20" ht="62.25">
      <c r="B577" s="114"/>
      <c r="C577" s="114"/>
      <c r="D577" s="115"/>
      <c r="E577" s="112"/>
      <c r="F577" s="112"/>
      <c r="G577" s="114"/>
      <c r="H577" s="29" t="s">
        <v>59</v>
      </c>
      <c r="I577" s="30" t="str">
        <f>"[audio][C:\Tools\Vivi_TTS\8ME_OM\" &amp;S577 &amp; "]"</f>
        <v>[audio][C:\Tools\Vivi_TTS\8ME_OM\]</v>
      </c>
      <c r="J577" s="31" t="str">
        <f>"[New][EN][Exists][80]"&amp;"["&amp;LOWER(SUBSTITUTE(SUBSTITUTE(SUBSTITUTE(SUBSTITUTE(SUBSTITUTE(SUBSTITUTE(SUBSTITUTE(SUBSTITUTE(T577,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77" s="30" t="s">
        <v>60</v>
      </c>
      <c r="L577" s="32" t="s">
        <v>61</v>
      </c>
      <c r="M577" s="37" t="s">
        <v>62</v>
      </c>
      <c r="N577" s="34"/>
      <c r="O577" s="112"/>
      <c r="P577" s="113"/>
      <c r="Q577" s="35" t="str">
        <f t="shared" ref="Q577" si="563">R577</f>
        <v>Khi phát hiện vật cản trong lúc đóng, Cửa hậu sẽ phản ứng như thế nào?</v>
      </c>
      <c r="R577" s="104" t="s">
        <v>333</v>
      </c>
      <c r="S577" s="51"/>
      <c r="T577" s="48" t="s">
        <v>317</v>
      </c>
    </row>
    <row r="578" spans="2:20" ht="45.75">
      <c r="B578" s="114" t="str">
        <f>"VF8-"&amp;O578&amp;"-"&amp;P578</f>
        <v>VF8-Dongmo&amp;khoangchua-0189</v>
      </c>
      <c r="C578" s="114" t="str">
        <f>"["&amp;B578&amp;"] Verify Vivi: "&amp;Q580</f>
        <v>[VF8-Dongmo&amp;khoangchua-0189] Verify Vivi: Bước đầu tiên để điều chỉnh chiều cao của Cửa hậu điện là gì?</v>
      </c>
      <c r="D578" s="115" t="s">
        <v>49</v>
      </c>
      <c r="E578" s="110" t="str">
        <f>" Actions:
- Step 1: Wait 5s
- Step 2: Call Vivi '"&amp;Q578&amp;"'
- Step 3: Wait Vivi respond 'Ting '
- Step 4: Speak '"&amp;Q580&amp;"'
- Step 4: Listen Vivi respond
"</f>
        <v xml:space="preserve"> Actions:
- Step 1: Wait 5s
- Step 2: Call Vivi 'Hey VinFast'
- Step 3: Wait Vivi respond 'Ting '
- Step 4: Speak 'Bước đầu tiên để điều chỉnh chiều cao của Cửa hậu điện là gì?'
- Step 4: Listen Vivi respond
</v>
      </c>
      <c r="F578" s="110" t="str">
        <f t="shared" ref="F578" si="564">"
Expectations:
1. Vivi wake up
2. "&amp;Q580&amp;"
3. Vivi respond
"</f>
        <v xml:space="preserve">
Expectations:
1. Vivi wake up
2. Bước đầu tiên để điều chỉnh chiều cao của Cửa hậu điện là gì?
3. Vivi respond
</v>
      </c>
      <c r="G578" s="114" t="s">
        <v>8</v>
      </c>
      <c r="H578" s="29" t="s">
        <v>50</v>
      </c>
      <c r="I578" s="30" t="str">
        <f>"[EN]["&amp;LOWER(SUBSTITUTE(SUBSTITUTE(SUBSTITUTE(SUBSTITUTE(SUBSTITUTE(SUBSTITUTE(SUBSTITUTE(SUBSTITUTE(Q578, CHAR(34),""), "[", ""), "]", ""), ".", ""), ",", ""), "/", ""), "\", ""), "-", ""))&amp;"]"</f>
        <v>[EN][hey vinfast]</v>
      </c>
      <c r="J578" s="31"/>
      <c r="K578" s="30" t="s">
        <v>51</v>
      </c>
      <c r="L578" s="32" t="s">
        <v>52</v>
      </c>
      <c r="M578" s="33"/>
      <c r="N578" s="34"/>
      <c r="O578" s="110" t="s">
        <v>138</v>
      </c>
      <c r="P578" s="113" t="str">
        <f>IF(COUNTA(P$13:$P577)&gt;999,COUNTA(P$13:$P577),IF(COUNTA(P$13:$P577)&gt;99,"0"&amp;COUNTA(P$13:$P577),IF(COUNTA(P$13:$P577)&gt;9,"00"&amp;COUNTA(P$13:$P577),"000"&amp;COUNTA(P$13:$P577))))</f>
        <v>0189</v>
      </c>
      <c r="Q578" s="35" t="s">
        <v>54</v>
      </c>
      <c r="R578" s="105" t="s">
        <v>141</v>
      </c>
      <c r="S578" s="52"/>
      <c r="T578" s="36"/>
    </row>
    <row r="579" spans="2:20" ht="45.75">
      <c r="B579" s="114"/>
      <c r="C579" s="114"/>
      <c r="D579" s="115"/>
      <c r="E579" s="111"/>
      <c r="F579" s="111"/>
      <c r="G579" s="114"/>
      <c r="H579" s="29" t="s">
        <v>55</v>
      </c>
      <c r="I579" s="30" t="str">
        <f t="shared" ref="I579" si="565">"[VN]["&amp;LOWER(SUBSTITUTE(SUBSTITUTE(SUBSTITUTE(SUBSTITUTE(SUBSTITUTE(SUBSTITUTE(SUBSTITUTE(SUBSTITUTE(Q579, CHAR(34),""), "[", ""), "]", ""), ".", ""), ",", ""), "/", ""), "\", ""), "-", ""))&amp;"]"</f>
        <v>[VN][tạm biệt]</v>
      </c>
      <c r="J579" s="31"/>
      <c r="K579" s="30" t="s">
        <v>56</v>
      </c>
      <c r="L579" s="32" t="s">
        <v>57</v>
      </c>
      <c r="M579" s="32"/>
      <c r="N579" s="34"/>
      <c r="O579" s="111"/>
      <c r="P579" s="113"/>
      <c r="Q579" s="35" t="s">
        <v>58</v>
      </c>
      <c r="R579" s="106" t="s">
        <v>141</v>
      </c>
      <c r="S579" s="52"/>
      <c r="T579" s="36"/>
    </row>
    <row r="580" spans="2:20" ht="62.25">
      <c r="B580" s="114"/>
      <c r="C580" s="114"/>
      <c r="D580" s="115"/>
      <c r="E580" s="112"/>
      <c r="F580" s="112"/>
      <c r="G580" s="114"/>
      <c r="H580" s="29" t="s">
        <v>59</v>
      </c>
      <c r="I580" s="30" t="str">
        <f>"[audio][C:\Tools\Vivi_TTS\8ME_OM\" &amp;S580 &amp; "]"</f>
        <v>[audio][C:\Tools\Vivi_TTS\8ME_OM\]</v>
      </c>
      <c r="J580" s="31" t="str">
        <f>"[New][EN][Exists][80]"&amp;"["&amp;LOWER(SUBSTITUTE(SUBSTITUTE(SUBSTITUTE(SUBSTITUTE(SUBSTITUTE(SUBSTITUTE(SUBSTITUTE(SUBSTITUTE(T580,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80" s="30" t="s">
        <v>60</v>
      </c>
      <c r="L580" s="32" t="s">
        <v>61</v>
      </c>
      <c r="M580" s="37" t="s">
        <v>62</v>
      </c>
      <c r="N580" s="34"/>
      <c r="O580" s="112"/>
      <c r="P580" s="113"/>
      <c r="Q580" s="35" t="str">
        <f t="shared" ref="Q580" si="566">R580</f>
        <v>Bước đầu tiên để điều chỉnh chiều cao của Cửa hậu điện là gì?</v>
      </c>
      <c r="R580" s="106" t="s">
        <v>334</v>
      </c>
      <c r="S580" s="51"/>
      <c r="T580" s="48" t="s">
        <v>317</v>
      </c>
    </row>
    <row r="581" spans="2:20" ht="45.75">
      <c r="B581" s="114" t="str">
        <f>"VF8-"&amp;O581&amp;"-"&amp;P581</f>
        <v>VF8-Dongmo&amp;khoangchua-0190</v>
      </c>
      <c r="C581" s="114" t="str">
        <f>"["&amp;B581&amp;"] Verify Vivi: "&amp;Q583</f>
        <v>[VF8-Dongmo&amp;khoangchua-0190] Verify Vivi: Trong quá trình cài đặt chiều cao Cửa hậu, cần nhấn giữ công tắc cửa hậu trong bao lâu để nghe tiếng bíp đầu tiên?</v>
      </c>
      <c r="D581" s="115" t="s">
        <v>49</v>
      </c>
      <c r="E581" s="110" t="str">
        <f>" Actions:
- Step 1: Wait 5s
- Step 2: Call Vivi '"&amp;Q581&amp;"'
- Step 3: Wait Vivi respond 'Ting '
- Step 4: Speak '"&amp;Q583&amp;"'
- Step 4: Listen Vivi respond
"</f>
        <v xml:space="preserve"> Actions:
- Step 1: Wait 5s
- Step 2: Call Vivi 'Hey VinFast'
- Step 3: Wait Vivi respond 'Ting '
- Step 4: Speak 'Trong quá trình cài đặt chiều cao Cửa hậu, cần nhấn giữ công tắc cửa hậu trong bao lâu để nghe tiếng bíp đầu tiên?'
- Step 4: Listen Vivi respond
</v>
      </c>
      <c r="F581" s="110" t="str">
        <f t="shared" ref="F581" si="567">"
Expectations:
1. Vivi wake up
2. "&amp;Q583&amp;"
3. Vivi respond
"</f>
        <v xml:space="preserve">
Expectations:
1. Vivi wake up
2. Trong quá trình cài đặt chiều cao Cửa hậu, cần nhấn giữ công tắc cửa hậu trong bao lâu để nghe tiếng bíp đầu tiên?
3. Vivi respond
</v>
      </c>
      <c r="G581" s="114" t="s">
        <v>8</v>
      </c>
      <c r="H581" s="29" t="s">
        <v>50</v>
      </c>
      <c r="I581" s="30" t="str">
        <f>"[EN]["&amp;LOWER(SUBSTITUTE(SUBSTITUTE(SUBSTITUTE(SUBSTITUTE(SUBSTITUTE(SUBSTITUTE(SUBSTITUTE(SUBSTITUTE(Q581, CHAR(34),""), "[", ""), "]", ""), ".", ""), ",", ""), "/", ""), "\", ""), "-", ""))&amp;"]"</f>
        <v>[EN][hey vinfast]</v>
      </c>
      <c r="J581" s="31"/>
      <c r="K581" s="30" t="s">
        <v>51</v>
      </c>
      <c r="L581" s="32" t="s">
        <v>52</v>
      </c>
      <c r="M581" s="33"/>
      <c r="N581" s="34"/>
      <c r="O581" s="110" t="s">
        <v>138</v>
      </c>
      <c r="P581" s="113" t="str">
        <f>IF(COUNTA(P$13:$P580)&gt;999,COUNTA(P$13:$P580),IF(COUNTA(P$13:$P580)&gt;99,"0"&amp;COUNTA(P$13:$P580),IF(COUNTA(P$13:$P580)&gt;9,"00"&amp;COUNTA(P$13:$P580),"000"&amp;COUNTA(P$13:$P580))))</f>
        <v>0190</v>
      </c>
      <c r="Q581" s="35" t="s">
        <v>54</v>
      </c>
      <c r="R581" s="107"/>
      <c r="S581" s="52"/>
      <c r="T581" s="36"/>
    </row>
    <row r="582" spans="2:20" ht="45.75">
      <c r="B582" s="114"/>
      <c r="C582" s="114"/>
      <c r="D582" s="115"/>
      <c r="E582" s="111"/>
      <c r="F582" s="111"/>
      <c r="G582" s="114"/>
      <c r="H582" s="29" t="s">
        <v>55</v>
      </c>
      <c r="I582" s="30" t="str">
        <f t="shared" ref="I582" si="568">"[VN]["&amp;LOWER(SUBSTITUTE(SUBSTITUTE(SUBSTITUTE(SUBSTITUTE(SUBSTITUTE(SUBSTITUTE(SUBSTITUTE(SUBSTITUTE(Q582, CHAR(34),""), "[", ""), "]", ""), ".", ""), ",", ""), "/", ""), "\", ""), "-", ""))&amp;"]"</f>
        <v>[VN][tạm biệt]</v>
      </c>
      <c r="J582" s="31"/>
      <c r="K582" s="30" t="s">
        <v>56</v>
      </c>
      <c r="L582" s="32" t="s">
        <v>57</v>
      </c>
      <c r="M582" s="32"/>
      <c r="N582" s="34"/>
      <c r="O582" s="111"/>
      <c r="P582" s="113"/>
      <c r="Q582" s="35" t="s">
        <v>58</v>
      </c>
      <c r="R582" s="107"/>
      <c r="S582" s="52"/>
      <c r="T582" s="36"/>
    </row>
    <row r="583" spans="2:20" ht="82.5">
      <c r="B583" s="114"/>
      <c r="C583" s="114"/>
      <c r="D583" s="115"/>
      <c r="E583" s="112"/>
      <c r="F583" s="112"/>
      <c r="G583" s="114"/>
      <c r="H583" s="29" t="s">
        <v>59</v>
      </c>
      <c r="I583" s="30" t="str">
        <f>"[audio][C:\Tools\Vivi_TTS\8ME_OM\" &amp;S583 &amp; "]"</f>
        <v>[audio][C:\Tools\Vivi_TTS\8ME_OM\]</v>
      </c>
      <c r="J583" s="31" t="str">
        <f>"[New][EN][Exists][80]"&amp;"["&amp;LOWER(SUBSTITUTE(SUBSTITUTE(SUBSTITUTE(SUBSTITUTE(SUBSTITUTE(SUBSTITUTE(SUBSTITUTE(SUBSTITUTE(T583,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83" s="30" t="s">
        <v>60</v>
      </c>
      <c r="L583" s="32" t="s">
        <v>61</v>
      </c>
      <c r="M583" s="37" t="s">
        <v>62</v>
      </c>
      <c r="N583" s="34"/>
      <c r="O583" s="112"/>
      <c r="P583" s="113"/>
      <c r="Q583" s="35" t="str">
        <f t="shared" ref="Q583" si="569">R583</f>
        <v>Trong quá trình cài đặt chiều cao Cửa hậu, cần nhấn giữ công tắc cửa hậu trong bao lâu để nghe tiếng bíp đầu tiên?</v>
      </c>
      <c r="R583" s="103" t="s">
        <v>335</v>
      </c>
      <c r="S583" s="51"/>
      <c r="T583" s="48" t="s">
        <v>317</v>
      </c>
    </row>
    <row r="584" spans="2:20" ht="45.75">
      <c r="B584" s="114" t="str">
        <f>"VF8-"&amp;O584&amp;"-"&amp;P584</f>
        <v>VF8-Dongmo&amp;khoangchua-0191</v>
      </c>
      <c r="C584" s="114" t="str">
        <f>"["&amp;B584&amp;"] Verify Vivi: "&amp;Q586</f>
        <v>[VF8-Dongmo&amp;khoangchua-0191] Verify Vivi: Sau khi nghe tiếng bíp đầu tiên, người dùng cần thực hiện thao tác gì với Cửa hậu?</v>
      </c>
      <c r="D584" s="115" t="s">
        <v>49</v>
      </c>
      <c r="E584" s="110" t="str">
        <f>" Actions:
- Step 1: Wait 5s
- Step 2: Call Vivi '"&amp;Q584&amp;"'
- Step 3: Wait Vivi respond 'Ting '
- Step 4: Speak '"&amp;Q586&amp;"'
- Step 4: Listen Vivi respond
"</f>
        <v xml:space="preserve"> Actions:
- Step 1: Wait 5s
- Step 2: Call Vivi 'Hey VinFast'
- Step 3: Wait Vivi respond 'Ting '
- Step 4: Speak 'Sau khi nghe tiếng bíp đầu tiên, người dùng cần thực hiện thao tác gì với Cửa hậu?'
- Step 4: Listen Vivi respond
</v>
      </c>
      <c r="F584" s="110" t="str">
        <f t="shared" ref="F584" si="570">"
Expectations:
1. Vivi wake up
2. "&amp;Q586&amp;"
3. Vivi respond
"</f>
        <v xml:space="preserve">
Expectations:
1. Vivi wake up
2. Sau khi nghe tiếng bíp đầu tiên, người dùng cần thực hiện thao tác gì với Cửa hậu?
3. Vivi respond
</v>
      </c>
      <c r="G584" s="114" t="s">
        <v>8</v>
      </c>
      <c r="H584" s="29" t="s">
        <v>50</v>
      </c>
      <c r="I584" s="30" t="str">
        <f>"[EN]["&amp;LOWER(SUBSTITUTE(SUBSTITUTE(SUBSTITUTE(SUBSTITUTE(SUBSTITUTE(SUBSTITUTE(SUBSTITUTE(SUBSTITUTE(Q584, CHAR(34),""), "[", ""), "]", ""), ".", ""), ",", ""), "/", ""), "\", ""), "-", ""))&amp;"]"</f>
        <v>[EN][hey vinfast]</v>
      </c>
      <c r="J584" s="31"/>
      <c r="K584" s="30" t="s">
        <v>51</v>
      </c>
      <c r="L584" s="32" t="s">
        <v>52</v>
      </c>
      <c r="M584" s="33"/>
      <c r="N584" s="34"/>
      <c r="O584" s="110" t="s">
        <v>138</v>
      </c>
      <c r="P584" s="113" t="str">
        <f>IF(COUNTA(P$13:$P583)&gt;999,COUNTA(P$13:$P583),IF(COUNTA(P$13:$P583)&gt;99,"0"&amp;COUNTA(P$13:$P583),IF(COUNTA(P$13:$P583)&gt;9,"00"&amp;COUNTA(P$13:$P583),"000"&amp;COUNTA(P$13:$P583))))</f>
        <v>0191</v>
      </c>
      <c r="Q584" s="35" t="s">
        <v>54</v>
      </c>
      <c r="R584" s="103" t="s">
        <v>141</v>
      </c>
      <c r="S584" s="52"/>
      <c r="T584" s="36"/>
    </row>
    <row r="585" spans="2:20" ht="45.75">
      <c r="B585" s="114"/>
      <c r="C585" s="114"/>
      <c r="D585" s="115"/>
      <c r="E585" s="111"/>
      <c r="F585" s="111"/>
      <c r="G585" s="114"/>
      <c r="H585" s="29" t="s">
        <v>55</v>
      </c>
      <c r="I585" s="30" t="str">
        <f t="shared" ref="I585" si="571">"[VN]["&amp;LOWER(SUBSTITUTE(SUBSTITUTE(SUBSTITUTE(SUBSTITUTE(SUBSTITUTE(SUBSTITUTE(SUBSTITUTE(SUBSTITUTE(Q585, CHAR(34),""), "[", ""), "]", ""), ".", ""), ",", ""), "/", ""), "\", ""), "-", ""))&amp;"]"</f>
        <v>[VN][tạm biệt]</v>
      </c>
      <c r="J585" s="31"/>
      <c r="K585" s="30" t="s">
        <v>56</v>
      </c>
      <c r="L585" s="32" t="s">
        <v>57</v>
      </c>
      <c r="M585" s="32"/>
      <c r="N585" s="34"/>
      <c r="O585" s="111"/>
      <c r="P585" s="113"/>
      <c r="Q585" s="35" t="s">
        <v>58</v>
      </c>
      <c r="R585" s="103" t="s">
        <v>141</v>
      </c>
      <c r="S585" s="52"/>
      <c r="T585" s="36"/>
    </row>
    <row r="586" spans="2:20" ht="62.25">
      <c r="B586" s="114"/>
      <c r="C586" s="114"/>
      <c r="D586" s="115"/>
      <c r="E586" s="112"/>
      <c r="F586" s="112"/>
      <c r="G586" s="114"/>
      <c r="H586" s="29" t="s">
        <v>59</v>
      </c>
      <c r="I586" s="30" t="str">
        <f>"[audio][C:\Tools\Vivi_TTS\8ME_OM\" &amp;S586 &amp; "]"</f>
        <v>[audio][C:\Tools\Vivi_TTS\8ME_OM\]</v>
      </c>
      <c r="J586" s="31" t="str">
        <f>"[New][EN][Exists][80]"&amp;"["&amp;LOWER(SUBSTITUTE(SUBSTITUTE(SUBSTITUTE(SUBSTITUTE(SUBSTITUTE(SUBSTITUTE(SUBSTITUTE(SUBSTITUTE(T586,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86" s="30" t="s">
        <v>60</v>
      </c>
      <c r="L586" s="32" t="s">
        <v>61</v>
      </c>
      <c r="M586" s="37" t="s">
        <v>62</v>
      </c>
      <c r="N586" s="34"/>
      <c r="O586" s="112"/>
      <c r="P586" s="113"/>
      <c r="Q586" s="35" t="str">
        <f t="shared" ref="Q586" si="572">R586</f>
        <v>Sau khi nghe tiếng bíp đầu tiên, người dùng cần thực hiện thao tác gì với Cửa hậu?</v>
      </c>
      <c r="R586" s="103" t="s">
        <v>336</v>
      </c>
      <c r="S586" s="51"/>
      <c r="T586" s="48" t="s">
        <v>317</v>
      </c>
    </row>
    <row r="587" spans="2:20" ht="45.75">
      <c r="B587" s="114" t="str">
        <f>"VF8-"&amp;O587&amp;"-"&amp;P587</f>
        <v>VF8-Dongmo&amp;khoangchua-0192</v>
      </c>
      <c r="C587" s="114" t="str">
        <f>"["&amp;B587&amp;"] Verify Vivi: "&amp;Q589</f>
        <v>[VF8-Dongmo&amp;khoangchua-0192] Verify Vivi: Làm thế nào để xác nhận chiều cao Cửa hậu mong muốn?</v>
      </c>
      <c r="D587" s="115" t="s">
        <v>49</v>
      </c>
      <c r="E587" s="110" t="str">
        <f>" Actions:
- Step 1: Wait 5s
- Step 2: Call Vivi '"&amp;Q587&amp;"'
- Step 3: Wait Vivi respond 'Ting '
- Step 4: Speak '"&amp;Q589&amp;"'
- Step 4: Listen Vivi respond
"</f>
        <v xml:space="preserve"> Actions:
- Step 1: Wait 5s
- Step 2: Call Vivi 'Hey VinFast'
- Step 3: Wait Vivi respond 'Ting '
- Step 4: Speak 'Làm thế nào để xác nhận chiều cao Cửa hậu mong muốn?'
- Step 4: Listen Vivi respond
</v>
      </c>
      <c r="F587" s="110" t="str">
        <f t="shared" ref="F587" si="573">"
Expectations:
1. Vivi wake up
2. "&amp;Q589&amp;"
3. Vivi respond
"</f>
        <v xml:space="preserve">
Expectations:
1. Vivi wake up
2. Làm thế nào để xác nhận chiều cao Cửa hậu mong muốn?
3. Vivi respond
</v>
      </c>
      <c r="G587" s="114" t="s">
        <v>8</v>
      </c>
      <c r="H587" s="29" t="s">
        <v>50</v>
      </c>
      <c r="I587" s="30" t="str">
        <f>"[EN]["&amp;LOWER(SUBSTITUTE(SUBSTITUTE(SUBSTITUTE(SUBSTITUTE(SUBSTITUTE(SUBSTITUTE(SUBSTITUTE(SUBSTITUTE(Q587, CHAR(34),""), "[", ""), "]", ""), ".", ""), ",", ""), "/", ""), "\", ""), "-", ""))&amp;"]"</f>
        <v>[EN][hey vinfast]</v>
      </c>
      <c r="J587" s="31"/>
      <c r="K587" s="30" t="s">
        <v>51</v>
      </c>
      <c r="L587" s="32" t="s">
        <v>52</v>
      </c>
      <c r="M587" s="33"/>
      <c r="N587" s="34"/>
      <c r="O587" s="110" t="s">
        <v>138</v>
      </c>
      <c r="P587" s="113" t="str">
        <f>IF(COUNTA(P$13:$P586)&gt;999,COUNTA(P$13:$P586),IF(COUNTA(P$13:$P586)&gt;99,"0"&amp;COUNTA(P$13:$P586),IF(COUNTA(P$13:$P586)&gt;9,"00"&amp;COUNTA(P$13:$P586),"000"&amp;COUNTA(P$13:$P586))))</f>
        <v>0192</v>
      </c>
      <c r="Q587" s="35" t="s">
        <v>54</v>
      </c>
      <c r="R587" s="103" t="s">
        <v>141</v>
      </c>
      <c r="S587" s="52"/>
      <c r="T587" s="36"/>
    </row>
    <row r="588" spans="2:20" ht="45.75">
      <c r="B588" s="114"/>
      <c r="C588" s="114"/>
      <c r="D588" s="115"/>
      <c r="E588" s="111"/>
      <c r="F588" s="111"/>
      <c r="G588" s="114"/>
      <c r="H588" s="29" t="s">
        <v>55</v>
      </c>
      <c r="I588" s="30" t="str">
        <f t="shared" ref="I588" si="574">"[VN]["&amp;LOWER(SUBSTITUTE(SUBSTITUTE(SUBSTITUTE(SUBSTITUTE(SUBSTITUTE(SUBSTITUTE(SUBSTITUTE(SUBSTITUTE(Q588, CHAR(34),""), "[", ""), "]", ""), ".", ""), ",", ""), "/", ""), "\", ""), "-", ""))&amp;"]"</f>
        <v>[VN][tạm biệt]</v>
      </c>
      <c r="J588" s="31"/>
      <c r="K588" s="30" t="s">
        <v>56</v>
      </c>
      <c r="L588" s="32" t="s">
        <v>57</v>
      </c>
      <c r="M588" s="32"/>
      <c r="N588" s="34"/>
      <c r="O588" s="111"/>
      <c r="P588" s="113"/>
      <c r="Q588" s="35" t="s">
        <v>58</v>
      </c>
      <c r="R588" s="103" t="s">
        <v>141</v>
      </c>
      <c r="S588" s="52"/>
      <c r="T588" s="36"/>
    </row>
    <row r="589" spans="2:20" ht="62.25">
      <c r="B589" s="114"/>
      <c r="C589" s="114"/>
      <c r="D589" s="115"/>
      <c r="E589" s="112"/>
      <c r="F589" s="112"/>
      <c r="G589" s="114"/>
      <c r="H589" s="29" t="s">
        <v>59</v>
      </c>
      <c r="I589" s="30" t="str">
        <f>"[audio][C:\Tools\Vivi_TTS\8ME_OM\" &amp;S589 &amp; "]"</f>
        <v>[audio][C:\Tools\Vivi_TTS\8ME_OM\]</v>
      </c>
      <c r="J589" s="31" t="str">
        <f>"[New][EN][Exists][80]"&amp;"["&amp;LOWER(SUBSTITUTE(SUBSTITUTE(SUBSTITUTE(SUBSTITUTE(SUBSTITUTE(SUBSTITUTE(SUBSTITUTE(SUBSTITUTE(T589,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89" s="30" t="s">
        <v>60</v>
      </c>
      <c r="L589" s="32" t="s">
        <v>61</v>
      </c>
      <c r="M589" s="37" t="s">
        <v>62</v>
      </c>
      <c r="N589" s="34"/>
      <c r="O589" s="112"/>
      <c r="P589" s="113"/>
      <c r="Q589" s="35" t="str">
        <f t="shared" ref="Q589" si="575">R589</f>
        <v>Làm thế nào để xác nhận chiều cao Cửa hậu mong muốn?</v>
      </c>
      <c r="R589" s="103" t="s">
        <v>337</v>
      </c>
      <c r="S589" s="51"/>
      <c r="T589" s="48" t="s">
        <v>317</v>
      </c>
    </row>
    <row r="590" spans="2:20" ht="45.75">
      <c r="B590" s="114" t="str">
        <f>"VF8-"&amp;O590&amp;"-"&amp;P590</f>
        <v>VF8-Dongmo&amp;khoangchua-0193</v>
      </c>
      <c r="C590" s="114" t="str">
        <f>"["&amp;B590&amp;"] Verify Vivi: "&amp;Q592</f>
        <v>[VF8-Dongmo&amp;khoangchua-0193] Verify Vivi: Sau khi xác nhận chiều cao mong muốn, cần thực hiện thao tác gì với Cửa hậu?</v>
      </c>
      <c r="D590" s="115" t="s">
        <v>49</v>
      </c>
      <c r="E590" s="110" t="str">
        <f>" Actions:
- Step 1: Wait 5s
- Step 2: Call Vivi '"&amp;Q590&amp;"'
- Step 3: Wait Vivi respond 'Ting '
- Step 4: Speak '"&amp;Q592&amp;"'
- Step 4: Listen Vivi respond
"</f>
        <v xml:space="preserve"> Actions:
- Step 1: Wait 5s
- Step 2: Call Vivi 'Hey VinFast'
- Step 3: Wait Vivi respond 'Ting '
- Step 4: Speak 'Sau khi xác nhận chiều cao mong muốn, cần thực hiện thao tác gì với Cửa hậu?'
- Step 4: Listen Vivi respond
</v>
      </c>
      <c r="F590" s="110" t="str">
        <f t="shared" ref="F590" si="576">"
Expectations:
1. Vivi wake up
2. "&amp;Q592&amp;"
3. Vivi respond
"</f>
        <v xml:space="preserve">
Expectations:
1. Vivi wake up
2. Sau khi xác nhận chiều cao mong muốn, cần thực hiện thao tác gì với Cửa hậu?
3. Vivi respond
</v>
      </c>
      <c r="G590" s="114" t="s">
        <v>8</v>
      </c>
      <c r="H590" s="29" t="s">
        <v>50</v>
      </c>
      <c r="I590" s="30" t="str">
        <f>"[EN]["&amp;LOWER(SUBSTITUTE(SUBSTITUTE(SUBSTITUTE(SUBSTITUTE(SUBSTITUTE(SUBSTITUTE(SUBSTITUTE(SUBSTITUTE(Q590, CHAR(34),""), "[", ""), "]", ""), ".", ""), ",", ""), "/", ""), "\", ""), "-", ""))&amp;"]"</f>
        <v>[EN][hey vinfast]</v>
      </c>
      <c r="J590" s="31"/>
      <c r="K590" s="30" t="s">
        <v>51</v>
      </c>
      <c r="L590" s="32" t="s">
        <v>52</v>
      </c>
      <c r="M590" s="33"/>
      <c r="N590" s="34"/>
      <c r="O590" s="110" t="s">
        <v>138</v>
      </c>
      <c r="P590" s="113" t="str">
        <f>IF(COUNTA(P$13:$P589)&gt;999,COUNTA(P$13:$P589),IF(COUNTA(P$13:$P589)&gt;99,"0"&amp;COUNTA(P$13:$P589),IF(COUNTA(P$13:$P589)&gt;9,"00"&amp;COUNTA(P$13:$P589),"000"&amp;COUNTA(P$13:$P589))))</f>
        <v>0193</v>
      </c>
      <c r="Q590" s="35" t="s">
        <v>54</v>
      </c>
      <c r="R590" s="103" t="s">
        <v>141</v>
      </c>
      <c r="S590" s="52"/>
      <c r="T590" s="36"/>
    </row>
    <row r="591" spans="2:20" ht="45.75">
      <c r="B591" s="114"/>
      <c r="C591" s="114"/>
      <c r="D591" s="115"/>
      <c r="E591" s="111"/>
      <c r="F591" s="111"/>
      <c r="G591" s="114"/>
      <c r="H591" s="29" t="s">
        <v>55</v>
      </c>
      <c r="I591" s="30" t="str">
        <f t="shared" ref="I591" si="577">"[VN]["&amp;LOWER(SUBSTITUTE(SUBSTITUTE(SUBSTITUTE(SUBSTITUTE(SUBSTITUTE(SUBSTITUTE(SUBSTITUTE(SUBSTITUTE(Q591, CHAR(34),""), "[", ""), "]", ""), ".", ""), ",", ""), "/", ""), "\", ""), "-", ""))&amp;"]"</f>
        <v>[VN][tạm biệt]</v>
      </c>
      <c r="J591" s="31"/>
      <c r="K591" s="30" t="s">
        <v>56</v>
      </c>
      <c r="L591" s="32" t="s">
        <v>57</v>
      </c>
      <c r="M591" s="32"/>
      <c r="N591" s="34"/>
      <c r="O591" s="111"/>
      <c r="P591" s="113"/>
      <c r="Q591" s="35" t="s">
        <v>58</v>
      </c>
      <c r="R591" s="103" t="s">
        <v>141</v>
      </c>
      <c r="S591" s="52"/>
      <c r="T591" s="36"/>
    </row>
    <row r="592" spans="2:20" ht="62.25">
      <c r="B592" s="114"/>
      <c r="C592" s="114"/>
      <c r="D592" s="115"/>
      <c r="E592" s="112"/>
      <c r="F592" s="112"/>
      <c r="G592" s="114"/>
      <c r="H592" s="29" t="s">
        <v>59</v>
      </c>
      <c r="I592" s="30" t="str">
        <f>"[audio][C:\Tools\Vivi_TTS\8ME_OM\" &amp;S592 &amp; "]"</f>
        <v>[audio][C:\Tools\Vivi_TTS\8ME_OM\]</v>
      </c>
      <c r="J592" s="31" t="str">
        <f>"[New][EN][Exists][80]"&amp;"["&amp;LOWER(SUBSTITUTE(SUBSTITUTE(SUBSTITUTE(SUBSTITUTE(SUBSTITUTE(SUBSTITUTE(SUBSTITUTE(SUBSTITUTE(T592,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92" s="30" t="s">
        <v>60</v>
      </c>
      <c r="L592" s="32" t="s">
        <v>61</v>
      </c>
      <c r="M592" s="37" t="s">
        <v>62</v>
      </c>
      <c r="N592" s="34"/>
      <c r="O592" s="112"/>
      <c r="P592" s="113"/>
      <c r="Q592" s="35" t="str">
        <f t="shared" ref="Q592" si="578">R592</f>
        <v>Sau khi xác nhận chiều cao mong muốn, cần thực hiện thao tác gì với Cửa hậu?</v>
      </c>
      <c r="R592" s="103" t="s">
        <v>338</v>
      </c>
      <c r="S592" s="51"/>
      <c r="T592" s="48" t="s">
        <v>317</v>
      </c>
    </row>
    <row r="593" spans="2:20" ht="45.75">
      <c r="B593" s="114" t="str">
        <f>"VF8-"&amp;O593&amp;"-"&amp;P593</f>
        <v>VF8-Dongmo&amp;khoangchua-0194</v>
      </c>
      <c r="C593" s="114" t="str">
        <f>"["&amp;B593&amp;"] Verify Vivi: "&amp;Q595</f>
        <v>[VF8-Dongmo&amp;khoangchua-0194] Verify Vivi: Sau khi hoàn tất cài đặt, Cửa hậu sẽ mở đến vị trí nào?</v>
      </c>
      <c r="D593" s="115" t="s">
        <v>49</v>
      </c>
      <c r="E593" s="110" t="str">
        <f>" Actions:
- Step 1: Wait 5s
- Step 2: Call Vivi '"&amp;Q593&amp;"'
- Step 3: Wait Vivi respond 'Ting '
- Step 4: Speak '"&amp;Q595&amp;"'
- Step 4: Listen Vivi respond
"</f>
        <v xml:space="preserve"> Actions:
- Step 1: Wait 5s
- Step 2: Call Vivi 'Hey VinFast'
- Step 3: Wait Vivi respond 'Ting '
- Step 4: Speak 'Sau khi hoàn tất cài đặt, Cửa hậu sẽ mở đến vị trí nào?'
- Step 4: Listen Vivi respond
</v>
      </c>
      <c r="F593" s="110" t="str">
        <f t="shared" ref="F593" si="579">"
Expectations:
1. Vivi wake up
2. "&amp;Q595&amp;"
3. Vivi respond
"</f>
        <v xml:space="preserve">
Expectations:
1. Vivi wake up
2. Sau khi hoàn tất cài đặt, Cửa hậu sẽ mở đến vị trí nào?
3. Vivi respond
</v>
      </c>
      <c r="G593" s="114" t="s">
        <v>8</v>
      </c>
      <c r="H593" s="29" t="s">
        <v>50</v>
      </c>
      <c r="I593" s="30" t="str">
        <f>"[EN]["&amp;LOWER(SUBSTITUTE(SUBSTITUTE(SUBSTITUTE(SUBSTITUTE(SUBSTITUTE(SUBSTITUTE(SUBSTITUTE(SUBSTITUTE(Q593, CHAR(34),""), "[", ""), "]", ""), ".", ""), ",", ""), "/", ""), "\", ""), "-", ""))&amp;"]"</f>
        <v>[EN][hey vinfast]</v>
      </c>
      <c r="J593" s="31"/>
      <c r="K593" s="30" t="s">
        <v>51</v>
      </c>
      <c r="L593" s="32" t="s">
        <v>52</v>
      </c>
      <c r="M593" s="33"/>
      <c r="N593" s="34"/>
      <c r="O593" s="110" t="s">
        <v>138</v>
      </c>
      <c r="P593" s="113" t="str">
        <f>IF(COUNTA(P$13:$P592)&gt;999,COUNTA(P$13:$P592),IF(COUNTA(P$13:$P592)&gt;99,"0"&amp;COUNTA(P$13:$P592),IF(COUNTA(P$13:$P592)&gt;9,"00"&amp;COUNTA(P$13:$P592),"000"&amp;COUNTA(P$13:$P592))))</f>
        <v>0194</v>
      </c>
      <c r="Q593" s="35" t="s">
        <v>54</v>
      </c>
      <c r="R593" s="103" t="s">
        <v>141</v>
      </c>
      <c r="S593" s="36"/>
      <c r="T593" s="36"/>
    </row>
    <row r="594" spans="2:20" ht="45.75">
      <c r="B594" s="114"/>
      <c r="C594" s="114"/>
      <c r="D594" s="115"/>
      <c r="E594" s="111"/>
      <c r="F594" s="111"/>
      <c r="G594" s="114"/>
      <c r="H594" s="29" t="s">
        <v>55</v>
      </c>
      <c r="I594" s="30" t="str">
        <f t="shared" ref="I594" si="580">"[VN]["&amp;LOWER(SUBSTITUTE(SUBSTITUTE(SUBSTITUTE(SUBSTITUTE(SUBSTITUTE(SUBSTITUTE(SUBSTITUTE(SUBSTITUTE(Q594, CHAR(34),""), "[", ""), "]", ""), ".", ""), ",", ""), "/", ""), "\", ""), "-", ""))&amp;"]"</f>
        <v>[VN][tạm biệt]</v>
      </c>
      <c r="J594" s="31"/>
      <c r="K594" s="30" t="s">
        <v>56</v>
      </c>
      <c r="L594" s="32" t="s">
        <v>57</v>
      </c>
      <c r="M594" s="32"/>
      <c r="N594" s="34"/>
      <c r="O594" s="111"/>
      <c r="P594" s="113"/>
      <c r="Q594" s="35" t="s">
        <v>58</v>
      </c>
      <c r="R594" s="103" t="s">
        <v>141</v>
      </c>
      <c r="S594" s="36"/>
      <c r="T594" s="36"/>
    </row>
    <row r="595" spans="2:20" ht="62.25">
      <c r="B595" s="114"/>
      <c r="C595" s="114"/>
      <c r="D595" s="115"/>
      <c r="E595" s="112"/>
      <c r="F595" s="112"/>
      <c r="G595" s="114"/>
      <c r="H595" s="29" t="s">
        <v>59</v>
      </c>
      <c r="I595" s="30" t="str">
        <f>"[audio][C:\Tools\Vivi_TTS\8ME_OM\" &amp;S595 &amp; "]"</f>
        <v>[audio][C:\Tools\Vivi_TTS\8ME_OM\]</v>
      </c>
      <c r="J595" s="31" t="str">
        <f>"[New][EN][Exists][80]"&amp;"["&amp;LOWER(SUBSTITUTE(SUBSTITUTE(SUBSTITUTE(SUBSTITUTE(SUBSTITUTE(SUBSTITUTE(SUBSTITUTE(SUBSTITUTE(T595,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95" s="30" t="s">
        <v>60</v>
      </c>
      <c r="L595" s="32" t="s">
        <v>61</v>
      </c>
      <c r="M595" s="37" t="s">
        <v>62</v>
      </c>
      <c r="N595" s="34"/>
      <c r="O595" s="112"/>
      <c r="P595" s="113"/>
      <c r="Q595" s="35" t="str">
        <f t="shared" ref="Q595" si="581">R595</f>
        <v>Sau khi hoàn tất cài đặt, Cửa hậu sẽ mở đến vị trí nào?</v>
      </c>
      <c r="R595" s="103" t="s">
        <v>339</v>
      </c>
      <c r="S595" s="50"/>
      <c r="T595" s="48" t="s">
        <v>317</v>
      </c>
    </row>
    <row r="596" spans="2:20" ht="45.75">
      <c r="B596" s="114" t="str">
        <f>"VF8-"&amp;O596&amp;"-"&amp;P596</f>
        <v>VF8-Dongmo&amp;khoangchua-0195</v>
      </c>
      <c r="C596" s="114" t="str">
        <f>"["&amp;B596&amp;"] Verify Vivi: "&amp;Q598</f>
        <v>[VF8-Dongmo&amp;khoangchua-0195] Verify Vivi: Theo cảnh báo, trẻ em có được phép vận hành nút bấm Cửa hậu hay không?</v>
      </c>
      <c r="D596" s="115" t="s">
        <v>49</v>
      </c>
      <c r="E596" s="110" t="str">
        <f>" Actions:
- Step 1: Wait 5s
- Step 2: Call Vivi '"&amp;Q596&amp;"'
- Step 3: Wait Vivi respond 'Ting '
- Step 4: Speak '"&amp;Q598&amp;"'
- Step 4: Listen Vivi respond
"</f>
        <v xml:space="preserve"> Actions:
- Step 1: Wait 5s
- Step 2: Call Vivi 'Hey VinFast'
- Step 3: Wait Vivi respond 'Ting '
- Step 4: Speak 'Theo cảnh báo, trẻ em có được phép vận hành nút bấm Cửa hậu hay không?'
- Step 4: Listen Vivi respond
</v>
      </c>
      <c r="F596" s="110" t="str">
        <f t="shared" ref="F596" si="582">"
Expectations:
1. Vivi wake up
2. "&amp;Q598&amp;"
3. Vivi respond
"</f>
        <v xml:space="preserve">
Expectations:
1. Vivi wake up
2. Theo cảnh báo, trẻ em có được phép vận hành nút bấm Cửa hậu hay không?
3. Vivi respond
</v>
      </c>
      <c r="G596" s="114" t="s">
        <v>8</v>
      </c>
      <c r="H596" s="29" t="s">
        <v>50</v>
      </c>
      <c r="I596" s="30" t="str">
        <f>"[EN]["&amp;LOWER(SUBSTITUTE(SUBSTITUTE(SUBSTITUTE(SUBSTITUTE(SUBSTITUTE(SUBSTITUTE(SUBSTITUTE(SUBSTITUTE(Q596, CHAR(34),""), "[", ""), "]", ""), ".", ""), ",", ""), "/", ""), "\", ""), "-", ""))&amp;"]"</f>
        <v>[EN][hey vinfast]</v>
      </c>
      <c r="J596" s="31"/>
      <c r="K596" s="30" t="s">
        <v>51</v>
      </c>
      <c r="L596" s="32" t="s">
        <v>52</v>
      </c>
      <c r="M596" s="33"/>
      <c r="N596" s="34"/>
      <c r="O596" s="110" t="s">
        <v>138</v>
      </c>
      <c r="P596" s="113" t="str">
        <f>IF(COUNTA(P$13:$P595)&gt;999,COUNTA(P$13:$P595),IF(COUNTA(P$13:$P595)&gt;99,"0"&amp;COUNTA(P$13:$P595),IF(COUNTA(P$13:$P595)&gt;9,"00"&amp;COUNTA(P$13:$P595),"000"&amp;COUNTA(P$13:$P595))))</f>
        <v>0195</v>
      </c>
      <c r="Q596" s="35" t="s">
        <v>54</v>
      </c>
      <c r="R596" s="103" t="s">
        <v>141</v>
      </c>
      <c r="S596" s="36"/>
      <c r="T596" s="36"/>
    </row>
    <row r="597" spans="2:20" ht="45.75">
      <c r="B597" s="114"/>
      <c r="C597" s="114"/>
      <c r="D597" s="115"/>
      <c r="E597" s="111"/>
      <c r="F597" s="111"/>
      <c r="G597" s="114"/>
      <c r="H597" s="29" t="s">
        <v>55</v>
      </c>
      <c r="I597" s="30" t="str">
        <f t="shared" ref="I597" si="583">"[VN]["&amp;LOWER(SUBSTITUTE(SUBSTITUTE(SUBSTITUTE(SUBSTITUTE(SUBSTITUTE(SUBSTITUTE(SUBSTITUTE(SUBSTITUTE(Q597, CHAR(34),""), "[", ""), "]", ""), ".", ""), ",", ""), "/", ""), "\", ""), "-", ""))&amp;"]"</f>
        <v>[VN][tạm biệt]</v>
      </c>
      <c r="J597" s="31"/>
      <c r="K597" s="30" t="s">
        <v>56</v>
      </c>
      <c r="L597" s="32" t="s">
        <v>57</v>
      </c>
      <c r="M597" s="32"/>
      <c r="N597" s="34"/>
      <c r="O597" s="111"/>
      <c r="P597" s="113"/>
      <c r="Q597" s="35" t="s">
        <v>58</v>
      </c>
      <c r="R597" s="103" t="s">
        <v>141</v>
      </c>
      <c r="S597" s="36"/>
      <c r="T597" s="36"/>
    </row>
    <row r="598" spans="2:20" ht="62.25">
      <c r="B598" s="114"/>
      <c r="C598" s="114"/>
      <c r="D598" s="115"/>
      <c r="E598" s="112"/>
      <c r="F598" s="112"/>
      <c r="G598" s="114"/>
      <c r="H598" s="29" t="s">
        <v>59</v>
      </c>
      <c r="I598" s="30" t="str">
        <f>"[audio][C:\Tools\Vivi_TTS\8ME_OM\" &amp;S598 &amp; "]"</f>
        <v>[audio][C:\Tools\Vivi_TTS\8ME_OM\]</v>
      </c>
      <c r="J598" s="31" t="str">
        <f>"[New][EN][Exists][80]"&amp;"["&amp;LOWER(SUBSTITUTE(SUBSTITUTE(SUBSTITUTE(SUBSTITUTE(SUBSTITUTE(SUBSTITUTE(SUBSTITUTE(SUBSTITUTE(T598,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598" s="30" t="s">
        <v>60</v>
      </c>
      <c r="L598" s="32" t="s">
        <v>61</v>
      </c>
      <c r="M598" s="37" t="s">
        <v>62</v>
      </c>
      <c r="N598" s="34"/>
      <c r="O598" s="112"/>
      <c r="P598" s="113"/>
      <c r="Q598" s="35" t="str">
        <f t="shared" ref="Q598" si="584">R598</f>
        <v>Theo cảnh báo, trẻ em có được phép vận hành nút bấm Cửa hậu hay không?</v>
      </c>
      <c r="R598" s="103" t="s">
        <v>340</v>
      </c>
      <c r="S598" s="50"/>
      <c r="T598" s="48" t="s">
        <v>317</v>
      </c>
    </row>
    <row r="599" spans="2:20" ht="45.75">
      <c r="B599" s="114" t="str">
        <f>"VF8-"&amp;O599&amp;"-"&amp;P599</f>
        <v>VF8-Dongmo&amp;khoangchua-0196</v>
      </c>
      <c r="C599" s="114" t="str">
        <f>"["&amp;B599&amp;"] Verify Vivi: "&amp;Q601</f>
        <v>[VF8-Dongmo&amp;khoangchua-0196] Verify Vivi: Theo cảnh báo, hành khách có được ngồi hoặc nằm trong Khoang hành lý phía sau khi xe đang di chuyển hay không?</v>
      </c>
      <c r="D599" s="115" t="s">
        <v>49</v>
      </c>
      <c r="E599" s="110" t="str">
        <f>" Actions:
- Step 1: Wait 5s
- Step 2: Call Vivi '"&amp;Q599&amp;"'
- Step 3: Wait Vivi respond 'Ting '
- Step 4: Speak '"&amp;Q601&amp;"'
- Step 4: Listen Vivi respond
"</f>
        <v xml:space="preserve"> Actions:
- Step 1: Wait 5s
- Step 2: Call Vivi 'Hey VinFast'
- Step 3: Wait Vivi respond 'Ting '
- Step 4: Speak 'Theo cảnh báo, hành khách có được ngồi hoặc nằm trong Khoang hành lý phía sau khi xe đang di chuyển hay không?'
- Step 4: Listen Vivi respond
</v>
      </c>
      <c r="F599" s="110" t="str">
        <f t="shared" ref="F599" si="585">"
Expectations:
1. Vivi wake up
2. "&amp;Q601&amp;"
3. Vivi respond
"</f>
        <v xml:space="preserve">
Expectations:
1. Vivi wake up
2. Theo cảnh báo, hành khách có được ngồi hoặc nằm trong Khoang hành lý phía sau khi xe đang di chuyển hay không?
3. Vivi respond
</v>
      </c>
      <c r="G599" s="114" t="s">
        <v>8</v>
      </c>
      <c r="H599" s="29" t="s">
        <v>50</v>
      </c>
      <c r="I599" s="30" t="str">
        <f>"[EN]["&amp;LOWER(SUBSTITUTE(SUBSTITUTE(SUBSTITUTE(SUBSTITUTE(SUBSTITUTE(SUBSTITUTE(SUBSTITUTE(SUBSTITUTE(Q599, CHAR(34),""), "[", ""), "]", ""), ".", ""), ",", ""), "/", ""), "\", ""), "-", ""))&amp;"]"</f>
        <v>[EN][hey vinfast]</v>
      </c>
      <c r="J599" s="31"/>
      <c r="K599" s="30" t="s">
        <v>51</v>
      </c>
      <c r="L599" s="32" t="s">
        <v>52</v>
      </c>
      <c r="M599" s="33"/>
      <c r="N599" s="34"/>
      <c r="O599" s="110" t="s">
        <v>138</v>
      </c>
      <c r="P599" s="113" t="str">
        <f>IF(COUNTA(P$13:$P598)&gt;999,COUNTA(P$13:$P598),IF(COUNTA(P$13:$P598)&gt;99,"0"&amp;COUNTA(P$13:$P598),IF(COUNTA(P$13:$P598)&gt;9,"00"&amp;COUNTA(P$13:$P598),"000"&amp;COUNTA(P$13:$P598))))</f>
        <v>0196</v>
      </c>
      <c r="Q599" s="35" t="s">
        <v>54</v>
      </c>
      <c r="R599" s="103" t="s">
        <v>141</v>
      </c>
      <c r="S599" s="36"/>
      <c r="T599" s="36"/>
    </row>
    <row r="600" spans="2:20" ht="45.75">
      <c r="B600" s="114"/>
      <c r="C600" s="114"/>
      <c r="D600" s="115"/>
      <c r="E600" s="111"/>
      <c r="F600" s="111"/>
      <c r="G600" s="114"/>
      <c r="H600" s="29" t="s">
        <v>55</v>
      </c>
      <c r="I600" s="30" t="str">
        <f t="shared" ref="I600" si="586">"[VN]["&amp;LOWER(SUBSTITUTE(SUBSTITUTE(SUBSTITUTE(SUBSTITUTE(SUBSTITUTE(SUBSTITUTE(SUBSTITUTE(SUBSTITUTE(Q600, CHAR(34),""), "[", ""), "]", ""), ".", ""), ",", ""), "/", ""), "\", ""), "-", ""))&amp;"]"</f>
        <v>[VN][tạm biệt]</v>
      </c>
      <c r="J600" s="31"/>
      <c r="K600" s="30" t="s">
        <v>56</v>
      </c>
      <c r="L600" s="32" t="s">
        <v>57</v>
      </c>
      <c r="M600" s="32"/>
      <c r="N600" s="34"/>
      <c r="O600" s="111"/>
      <c r="P600" s="113"/>
      <c r="Q600" s="35" t="s">
        <v>58</v>
      </c>
      <c r="R600" s="103" t="s">
        <v>141</v>
      </c>
      <c r="S600" s="36"/>
      <c r="T600" s="36"/>
    </row>
    <row r="601" spans="2:20" ht="66">
      <c r="B601" s="114"/>
      <c r="C601" s="114"/>
      <c r="D601" s="115"/>
      <c r="E601" s="112"/>
      <c r="F601" s="112"/>
      <c r="G601" s="114"/>
      <c r="H601" s="29" t="s">
        <v>59</v>
      </c>
      <c r="I601" s="30" t="str">
        <f>"[audio][C:\Tools\Vivi_TTS\8ME_OM\" &amp;S601 &amp; "]"</f>
        <v>[audio][C:\Tools\Vivi_TTS\8ME_OM\]</v>
      </c>
      <c r="J601" s="31" t="str">
        <f>"[New][EN][Exists][80]"&amp;"["&amp;LOWER(SUBSTITUTE(SUBSTITUTE(SUBSTITUTE(SUBSTITUTE(SUBSTITUTE(SUBSTITUTE(SUBSTITUTE(SUBSTITUTE(T601,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01" s="30" t="s">
        <v>60</v>
      </c>
      <c r="L601" s="32" t="s">
        <v>61</v>
      </c>
      <c r="M601" s="37" t="s">
        <v>62</v>
      </c>
      <c r="N601" s="34"/>
      <c r="O601" s="112"/>
      <c r="P601" s="113"/>
      <c r="Q601" s="35" t="str">
        <f t="shared" ref="Q601" si="587">R601</f>
        <v>Theo cảnh báo, hành khách có được ngồi hoặc nằm trong Khoang hành lý phía sau khi xe đang di chuyển hay không?</v>
      </c>
      <c r="R601" s="103" t="s">
        <v>341</v>
      </c>
      <c r="S601" s="50"/>
      <c r="T601" s="48" t="s">
        <v>317</v>
      </c>
    </row>
    <row r="602" spans="2:20" ht="45.75">
      <c r="B602" s="114" t="str">
        <f>"VF8-"&amp;O602&amp;"-"&amp;P602</f>
        <v>VF8-Dongmo&amp;khoangchua-0197</v>
      </c>
      <c r="C602" s="114" t="str">
        <f>"["&amp;B602&amp;"] Verify Vivi: "&amp;Q604</f>
        <v>[VF8-Dongmo&amp;khoangchua-0197] Verify Vivi: Theo cảnh báo, Cửa hậu có được mở khi xe đang di chuyển hay không?</v>
      </c>
      <c r="D602" s="115" t="s">
        <v>49</v>
      </c>
      <c r="E602" s="110" t="str">
        <f>" Actions:
- Step 1: Wait 5s
- Step 2: Call Vivi '"&amp;Q602&amp;"'
- Step 3: Wait Vivi respond 'Ting '
- Step 4: Speak '"&amp;Q604&amp;"'
- Step 4: Listen Vivi respond
"</f>
        <v xml:space="preserve"> Actions:
- Step 1: Wait 5s
- Step 2: Call Vivi 'Hey VinFast'
- Step 3: Wait Vivi respond 'Ting '
- Step 4: Speak 'Theo cảnh báo, Cửa hậu có được mở khi xe đang di chuyển hay không?'
- Step 4: Listen Vivi respond
</v>
      </c>
      <c r="F602" s="110" t="str">
        <f t="shared" ref="F602" si="588">"
Expectations:
1. Vivi wake up
2. "&amp;Q604&amp;"
3. Vivi respond
"</f>
        <v xml:space="preserve">
Expectations:
1. Vivi wake up
2. Theo cảnh báo, Cửa hậu có được mở khi xe đang di chuyển hay không?
3. Vivi respond
</v>
      </c>
      <c r="G602" s="114" t="s">
        <v>8</v>
      </c>
      <c r="H602" s="29" t="s">
        <v>50</v>
      </c>
      <c r="I602" s="30" t="str">
        <f>"[EN]["&amp;LOWER(SUBSTITUTE(SUBSTITUTE(SUBSTITUTE(SUBSTITUTE(SUBSTITUTE(SUBSTITUTE(SUBSTITUTE(SUBSTITUTE(Q602, CHAR(34),""), "[", ""), "]", ""), ".", ""), ",", ""), "/", ""), "\", ""), "-", ""))&amp;"]"</f>
        <v>[EN][hey vinfast]</v>
      </c>
      <c r="J602" s="31"/>
      <c r="K602" s="30" t="s">
        <v>51</v>
      </c>
      <c r="L602" s="32" t="s">
        <v>52</v>
      </c>
      <c r="M602" s="33"/>
      <c r="N602" s="34"/>
      <c r="O602" s="110" t="s">
        <v>138</v>
      </c>
      <c r="P602" s="113" t="str">
        <f>IF(COUNTA(P$13:$P601)&gt;999,COUNTA(P$13:$P601),IF(COUNTA(P$13:$P601)&gt;99,"0"&amp;COUNTA(P$13:$P601),IF(COUNTA(P$13:$P601)&gt;9,"00"&amp;COUNTA(P$13:$P601),"000"&amp;COUNTA(P$13:$P601))))</f>
        <v>0197</v>
      </c>
      <c r="Q602" s="35" t="s">
        <v>54</v>
      </c>
      <c r="R602" s="103" t="s">
        <v>141</v>
      </c>
      <c r="S602" s="36"/>
      <c r="T602" s="36"/>
    </row>
    <row r="603" spans="2:20" ht="45.75">
      <c r="B603" s="114"/>
      <c r="C603" s="114"/>
      <c r="D603" s="115"/>
      <c r="E603" s="111"/>
      <c r="F603" s="111"/>
      <c r="G603" s="114"/>
      <c r="H603" s="29" t="s">
        <v>55</v>
      </c>
      <c r="I603" s="30" t="str">
        <f t="shared" ref="I603" si="589">"[VN]["&amp;LOWER(SUBSTITUTE(SUBSTITUTE(SUBSTITUTE(SUBSTITUTE(SUBSTITUTE(SUBSTITUTE(SUBSTITUTE(SUBSTITUTE(Q603, CHAR(34),""), "[", ""), "]", ""), ".", ""), ",", ""), "/", ""), "\", ""), "-", ""))&amp;"]"</f>
        <v>[VN][tạm biệt]</v>
      </c>
      <c r="J603" s="31"/>
      <c r="K603" s="30" t="s">
        <v>56</v>
      </c>
      <c r="L603" s="32" t="s">
        <v>57</v>
      </c>
      <c r="M603" s="32"/>
      <c r="N603" s="34"/>
      <c r="O603" s="111"/>
      <c r="P603" s="113"/>
      <c r="Q603" s="35" t="s">
        <v>58</v>
      </c>
      <c r="R603" s="103" t="s">
        <v>141</v>
      </c>
      <c r="S603" s="36"/>
      <c r="T603" s="36"/>
    </row>
    <row r="604" spans="2:20" ht="62.25">
      <c r="B604" s="114"/>
      <c r="C604" s="114"/>
      <c r="D604" s="115"/>
      <c r="E604" s="112"/>
      <c r="F604" s="112"/>
      <c r="G604" s="114"/>
      <c r="H604" s="29" t="s">
        <v>59</v>
      </c>
      <c r="I604" s="30" t="str">
        <f>"[audio][C:\Tools\Vivi_TTS\8ME_OM\" &amp;S604 &amp; "]"</f>
        <v>[audio][C:\Tools\Vivi_TTS\8ME_OM\]</v>
      </c>
      <c r="J604" s="31" t="str">
        <f>"[New][EN][Exists][80]"&amp;"["&amp;LOWER(SUBSTITUTE(SUBSTITUTE(SUBSTITUTE(SUBSTITUTE(SUBSTITUTE(SUBSTITUTE(SUBSTITUTE(SUBSTITUTE(T604,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04" s="30" t="s">
        <v>60</v>
      </c>
      <c r="L604" s="32" t="s">
        <v>61</v>
      </c>
      <c r="M604" s="37" t="s">
        <v>62</v>
      </c>
      <c r="N604" s="34"/>
      <c r="O604" s="112"/>
      <c r="P604" s="113"/>
      <c r="Q604" s="35" t="str">
        <f t="shared" ref="Q604" si="590">R604</f>
        <v>Theo cảnh báo, Cửa hậu có được mở khi xe đang di chuyển hay không?</v>
      </c>
      <c r="R604" s="103" t="s">
        <v>342</v>
      </c>
      <c r="S604" s="50"/>
      <c r="T604" s="48" t="s">
        <v>317</v>
      </c>
    </row>
    <row r="605" spans="2:20" ht="45.75">
      <c r="B605" s="114" t="str">
        <f>"VF8-"&amp;O605&amp;"-"&amp;P605</f>
        <v>VF8-Dongmo&amp;khoangchua-0198</v>
      </c>
      <c r="C605" s="114" t="str">
        <f>"["&amp;B605&amp;"] Verify Vivi: "&amp;Q607</f>
        <v>[VF8-Dongmo&amp;khoangchua-0198] Verify Vivi: Khi mở hoặc đóng Cửa hậu, cần kiểm tra điều gì xung quanh Cửa hậu?</v>
      </c>
      <c r="D605" s="115" t="s">
        <v>49</v>
      </c>
      <c r="E605" s="110" t="str">
        <f>" Actions:
- Step 1: Wait 5s
- Step 2: Call Vivi '"&amp;Q605&amp;"'
- Step 3: Wait Vivi respond 'Ting '
- Step 4: Speak '"&amp;Q607&amp;"'
- Step 4: Listen Vivi respond
"</f>
        <v xml:space="preserve"> Actions:
- Step 1: Wait 5s
- Step 2: Call Vivi 'Hey VinFast'
- Step 3: Wait Vivi respond 'Ting '
- Step 4: Speak 'Khi mở hoặc đóng Cửa hậu, cần kiểm tra điều gì xung quanh Cửa hậu?'
- Step 4: Listen Vivi respond
</v>
      </c>
      <c r="F605" s="110" t="str">
        <f t="shared" ref="F605" si="591">"
Expectations:
1. Vivi wake up
2. "&amp;Q607&amp;"
3. Vivi respond
"</f>
        <v xml:space="preserve">
Expectations:
1. Vivi wake up
2. Khi mở hoặc đóng Cửa hậu, cần kiểm tra điều gì xung quanh Cửa hậu?
3. Vivi respond
</v>
      </c>
      <c r="G605" s="114" t="s">
        <v>8</v>
      </c>
      <c r="H605" s="29" t="s">
        <v>50</v>
      </c>
      <c r="I605" s="30" t="str">
        <f>"[EN]["&amp;LOWER(SUBSTITUTE(SUBSTITUTE(SUBSTITUTE(SUBSTITUTE(SUBSTITUTE(SUBSTITUTE(SUBSTITUTE(SUBSTITUTE(Q605, CHAR(34),""), "[", ""), "]", ""), ".", ""), ",", ""), "/", ""), "\", ""), "-", ""))&amp;"]"</f>
        <v>[EN][hey vinfast]</v>
      </c>
      <c r="J605" s="31"/>
      <c r="K605" s="30" t="s">
        <v>51</v>
      </c>
      <c r="L605" s="32" t="s">
        <v>52</v>
      </c>
      <c r="M605" s="33"/>
      <c r="N605" s="34"/>
      <c r="O605" s="110" t="s">
        <v>138</v>
      </c>
      <c r="P605" s="113" t="str">
        <f>IF(COUNTA(P$13:$P604)&gt;999,COUNTA(P$13:$P604),IF(COUNTA(P$13:$P604)&gt;99,"0"&amp;COUNTA(P$13:$P604),IF(COUNTA(P$13:$P604)&gt;9,"00"&amp;COUNTA(P$13:$P604),"000"&amp;COUNTA(P$13:$P604))))</f>
        <v>0198</v>
      </c>
      <c r="Q605" s="35" t="s">
        <v>54</v>
      </c>
      <c r="R605" s="103" t="s">
        <v>141</v>
      </c>
      <c r="S605" s="36"/>
      <c r="T605" s="36"/>
    </row>
    <row r="606" spans="2:20" ht="45.75">
      <c r="B606" s="114"/>
      <c r="C606" s="114"/>
      <c r="D606" s="115"/>
      <c r="E606" s="111"/>
      <c r="F606" s="111"/>
      <c r="G606" s="114"/>
      <c r="H606" s="29" t="s">
        <v>55</v>
      </c>
      <c r="I606" s="30" t="str">
        <f t="shared" ref="I606" si="592">"[VN]["&amp;LOWER(SUBSTITUTE(SUBSTITUTE(SUBSTITUTE(SUBSTITUTE(SUBSTITUTE(SUBSTITUTE(SUBSTITUTE(SUBSTITUTE(Q606, CHAR(34),""), "[", ""), "]", ""), ".", ""), ",", ""), "/", ""), "\", ""), "-", ""))&amp;"]"</f>
        <v>[VN][tạm biệt]</v>
      </c>
      <c r="J606" s="31"/>
      <c r="K606" s="30" t="s">
        <v>56</v>
      </c>
      <c r="L606" s="32" t="s">
        <v>57</v>
      </c>
      <c r="M606" s="32"/>
      <c r="N606" s="34"/>
      <c r="O606" s="111"/>
      <c r="P606" s="113"/>
      <c r="Q606" s="35" t="s">
        <v>58</v>
      </c>
      <c r="R606" s="103" t="s">
        <v>141</v>
      </c>
      <c r="S606" s="36"/>
      <c r="T606" s="36"/>
    </row>
    <row r="607" spans="2:20" ht="62.25">
      <c r="B607" s="114"/>
      <c r="C607" s="114"/>
      <c r="D607" s="115"/>
      <c r="E607" s="112"/>
      <c r="F607" s="112"/>
      <c r="G607" s="114"/>
      <c r="H607" s="29" t="s">
        <v>59</v>
      </c>
      <c r="I607" s="30" t="str">
        <f>"[audio][C:\Tools\Vivi_TTS\8ME_OM\" &amp;S607 &amp; "]"</f>
        <v>[audio][C:\Tools\Vivi_TTS\8ME_OM\]</v>
      </c>
      <c r="J607" s="31" t="str">
        <f>"[New][EN][Exists][80]"&amp;"["&amp;LOWER(SUBSTITUTE(SUBSTITUTE(SUBSTITUTE(SUBSTITUTE(SUBSTITUTE(SUBSTITUTE(SUBSTITUTE(SUBSTITUTE(T607,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07" s="30" t="s">
        <v>60</v>
      </c>
      <c r="L607" s="32" t="s">
        <v>61</v>
      </c>
      <c r="M607" s="37" t="s">
        <v>62</v>
      </c>
      <c r="N607" s="34"/>
      <c r="O607" s="112"/>
      <c r="P607" s="113"/>
      <c r="Q607" s="35" t="str">
        <f t="shared" ref="Q607" si="593">R607</f>
        <v>Khi mở hoặc đóng Cửa hậu, cần kiểm tra điều gì xung quanh Cửa hậu?</v>
      </c>
      <c r="R607" s="103" t="s">
        <v>343</v>
      </c>
      <c r="S607" s="51"/>
      <c r="T607" s="48" t="s">
        <v>317</v>
      </c>
    </row>
    <row r="608" spans="2:20" ht="45.75">
      <c r="B608" s="114" t="str">
        <f>"VF8-"&amp;O608&amp;"-"&amp;P608</f>
        <v>VF8-Dongmo&amp;khoangchua-0199</v>
      </c>
      <c r="C608" s="114" t="str">
        <f>"["&amp;B608&amp;"] Verify Vivi: "&amp;Q610</f>
        <v>[VF8-Dongmo&amp;khoangchua-0199] Verify Vivi: Việc kiểm tra khu vực xung quanh Cửa hậu khi vận hành nhằm ngăn ngừa những hậu quả nào?</v>
      </c>
      <c r="D608" s="115" t="s">
        <v>49</v>
      </c>
      <c r="E608" s="110" t="str">
        <f>" Actions:
- Step 1: Wait 5s
- Step 2: Call Vivi '"&amp;Q608&amp;"'
- Step 3: Wait Vivi respond 'Ting '
- Step 4: Speak '"&amp;Q610&amp;"'
- Step 4: Listen Vivi respond
"</f>
        <v xml:space="preserve"> Actions:
- Step 1: Wait 5s
- Step 2: Call Vivi 'Hey VinFast'
- Step 3: Wait Vivi respond 'Ting '
- Step 4: Speak 'Việc kiểm tra khu vực xung quanh Cửa hậu khi vận hành nhằm ngăn ngừa những hậu quả nào?'
- Step 4: Listen Vivi respond
</v>
      </c>
      <c r="F608" s="110" t="str">
        <f t="shared" ref="F608" si="594">"
Expectations:
1. Vivi wake up
2. "&amp;Q610&amp;"
3. Vivi respond
"</f>
        <v xml:space="preserve">
Expectations:
1. Vivi wake up
2. Việc kiểm tra khu vực xung quanh Cửa hậu khi vận hành nhằm ngăn ngừa những hậu quả nào?
3. Vivi respond
</v>
      </c>
      <c r="G608" s="114" t="s">
        <v>8</v>
      </c>
      <c r="H608" s="29" t="s">
        <v>50</v>
      </c>
      <c r="I608" s="30" t="str">
        <f>"[EN]["&amp;LOWER(SUBSTITUTE(SUBSTITUTE(SUBSTITUTE(SUBSTITUTE(SUBSTITUTE(SUBSTITUTE(SUBSTITUTE(SUBSTITUTE(Q608, CHAR(34),""), "[", ""), "]", ""), ".", ""), ",", ""), "/", ""), "\", ""), "-", ""))&amp;"]"</f>
        <v>[EN][hey vinfast]</v>
      </c>
      <c r="J608" s="31"/>
      <c r="K608" s="30" t="s">
        <v>51</v>
      </c>
      <c r="L608" s="32" t="s">
        <v>52</v>
      </c>
      <c r="M608" s="33"/>
      <c r="N608" s="34"/>
      <c r="O608" s="110" t="s">
        <v>138</v>
      </c>
      <c r="P608" s="113" t="str">
        <f>IF(COUNTA(P$13:$P607)&gt;999,COUNTA(P$13:$P607),IF(COUNTA(P$13:$P607)&gt;99,"0"&amp;COUNTA(P$13:$P607),IF(COUNTA(P$13:$P607)&gt;9,"00"&amp;COUNTA(P$13:$P607),"000"&amp;COUNTA(P$13:$P607))))</f>
        <v>0199</v>
      </c>
      <c r="Q608" s="35" t="s">
        <v>54</v>
      </c>
      <c r="R608" s="103" t="s">
        <v>141</v>
      </c>
      <c r="S608" s="52"/>
      <c r="T608" s="36"/>
    </row>
    <row r="609" spans="2:20" ht="45.75">
      <c r="B609" s="114"/>
      <c r="C609" s="114"/>
      <c r="D609" s="115"/>
      <c r="E609" s="111"/>
      <c r="F609" s="111"/>
      <c r="G609" s="114"/>
      <c r="H609" s="29" t="s">
        <v>55</v>
      </c>
      <c r="I609" s="30" t="str">
        <f t="shared" ref="I609" si="595">"[VN]["&amp;LOWER(SUBSTITUTE(SUBSTITUTE(SUBSTITUTE(SUBSTITUTE(SUBSTITUTE(SUBSTITUTE(SUBSTITUTE(SUBSTITUTE(Q609, CHAR(34),""), "[", ""), "]", ""), ".", ""), ",", ""), "/", ""), "\", ""), "-", ""))&amp;"]"</f>
        <v>[VN][tạm biệt]</v>
      </c>
      <c r="J609" s="31"/>
      <c r="K609" s="30" t="s">
        <v>56</v>
      </c>
      <c r="L609" s="32" t="s">
        <v>57</v>
      </c>
      <c r="M609" s="32"/>
      <c r="N609" s="34"/>
      <c r="O609" s="111"/>
      <c r="P609" s="113"/>
      <c r="Q609" s="35" t="s">
        <v>58</v>
      </c>
      <c r="R609" s="103" t="s">
        <v>141</v>
      </c>
      <c r="S609" s="52"/>
      <c r="T609" s="36"/>
    </row>
    <row r="610" spans="2:20" ht="66">
      <c r="B610" s="114"/>
      <c r="C610" s="114"/>
      <c r="D610" s="115"/>
      <c r="E610" s="112"/>
      <c r="F610" s="112"/>
      <c r="G610" s="114"/>
      <c r="H610" s="29" t="s">
        <v>59</v>
      </c>
      <c r="I610" s="30" t="str">
        <f>"[audio][C:\Tools\Vivi_TTS\8ME_OM\" &amp;S610 &amp; "]"</f>
        <v>[audio][C:\Tools\Vivi_TTS\8ME_OM\]</v>
      </c>
      <c r="J610" s="31" t="str">
        <f>"[New][EN][Exists][80]"&amp;"["&amp;LOWER(SUBSTITUTE(SUBSTITUTE(SUBSTITUTE(SUBSTITUTE(SUBSTITUTE(SUBSTITUTE(SUBSTITUTE(SUBSTITUTE(T610,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10" s="30" t="s">
        <v>60</v>
      </c>
      <c r="L610" s="32" t="s">
        <v>61</v>
      </c>
      <c r="M610" s="37" t="s">
        <v>62</v>
      </c>
      <c r="N610" s="34"/>
      <c r="O610" s="112"/>
      <c r="P610" s="113"/>
      <c r="Q610" s="35" t="str">
        <f t="shared" ref="Q610" si="596">R610</f>
        <v>Việc kiểm tra khu vực xung quanh Cửa hậu khi vận hành nhằm ngăn ngừa những hậu quả nào?</v>
      </c>
      <c r="R610" s="103" t="s">
        <v>344</v>
      </c>
      <c r="S610" s="51"/>
      <c r="T610" s="48" t="s">
        <v>317</v>
      </c>
    </row>
    <row r="611" spans="2:20" ht="45.75">
      <c r="B611" s="114" t="str">
        <f>"VF8-"&amp;O611&amp;"-"&amp;P611</f>
        <v>VF8-Dongmo&amp;khoangchua-0200</v>
      </c>
      <c r="C611" s="114" t="str">
        <f>"["&amp;B611&amp;"] Verify Vivi: "&amp;Q613</f>
        <v>[VF8-Dongmo&amp;khoangchua-0200] Verify Vivi: Theo cảnh báo, không nên để trẻ em ở đâu khi không có sự giám sát?</v>
      </c>
      <c r="D611" s="115" t="s">
        <v>49</v>
      </c>
      <c r="E611" s="110" t="str">
        <f>" Actions:
- Step 1: Wait 5s
- Step 2: Call Vivi '"&amp;Q611&amp;"'
- Step 3: Wait Vivi respond 'Ting '
- Step 4: Speak '"&amp;Q613&amp;"'
- Step 4: Listen Vivi respond
"</f>
        <v xml:space="preserve"> Actions:
- Step 1: Wait 5s
- Step 2: Call Vivi 'Hey VinFast'
- Step 3: Wait Vivi respond 'Ting '
- Step 4: Speak 'Theo cảnh báo, không nên để trẻ em ở đâu khi không có sự giám sát?'
- Step 4: Listen Vivi respond
</v>
      </c>
      <c r="F611" s="110" t="str">
        <f t="shared" ref="F611" si="597">"
Expectations:
1. Vivi wake up
2. "&amp;Q613&amp;"
3. Vivi respond
"</f>
        <v xml:space="preserve">
Expectations:
1. Vivi wake up
2. Theo cảnh báo, không nên để trẻ em ở đâu khi không có sự giám sát?
3. Vivi respond
</v>
      </c>
      <c r="G611" s="114" t="s">
        <v>8</v>
      </c>
      <c r="H611" s="29" t="s">
        <v>50</v>
      </c>
      <c r="I611" s="30" t="str">
        <f>"[EN]["&amp;LOWER(SUBSTITUTE(SUBSTITUTE(SUBSTITUTE(SUBSTITUTE(SUBSTITUTE(SUBSTITUTE(SUBSTITUTE(SUBSTITUTE(Q611, CHAR(34),""), "[", ""), "]", ""), ".", ""), ",", ""), "/", ""), "\", ""), "-", ""))&amp;"]"</f>
        <v>[EN][hey vinfast]</v>
      </c>
      <c r="J611" s="31"/>
      <c r="K611" s="30" t="s">
        <v>51</v>
      </c>
      <c r="L611" s="32" t="s">
        <v>52</v>
      </c>
      <c r="M611" s="33"/>
      <c r="N611" s="34"/>
      <c r="O611" s="110" t="s">
        <v>138</v>
      </c>
      <c r="P611" s="113" t="str">
        <f>IF(COUNTA(P$13:$P610)&gt;999,COUNTA(P$13:$P610),IF(COUNTA(P$13:$P610)&gt;99,"0"&amp;COUNTA(P$13:$P610),IF(COUNTA(P$13:$P610)&gt;9,"00"&amp;COUNTA(P$13:$P610),"000"&amp;COUNTA(P$13:$P610))))</f>
        <v>0200</v>
      </c>
      <c r="Q611" s="35" t="s">
        <v>54</v>
      </c>
      <c r="R611" s="103" t="s">
        <v>141</v>
      </c>
      <c r="S611" s="52"/>
      <c r="T611" s="36"/>
    </row>
    <row r="612" spans="2:20" ht="45.75">
      <c r="B612" s="114"/>
      <c r="C612" s="114"/>
      <c r="D612" s="115"/>
      <c r="E612" s="111"/>
      <c r="F612" s="111"/>
      <c r="G612" s="114"/>
      <c r="H612" s="29" t="s">
        <v>55</v>
      </c>
      <c r="I612" s="30" t="str">
        <f t="shared" ref="I612" si="598">"[VN]["&amp;LOWER(SUBSTITUTE(SUBSTITUTE(SUBSTITUTE(SUBSTITUTE(SUBSTITUTE(SUBSTITUTE(SUBSTITUTE(SUBSTITUTE(Q612, CHAR(34),""), "[", ""), "]", ""), ".", ""), ",", ""), "/", ""), "\", ""), "-", ""))&amp;"]"</f>
        <v>[VN][tạm biệt]</v>
      </c>
      <c r="J612" s="31"/>
      <c r="K612" s="30" t="s">
        <v>56</v>
      </c>
      <c r="L612" s="32" t="s">
        <v>57</v>
      </c>
      <c r="M612" s="32"/>
      <c r="N612" s="34"/>
      <c r="O612" s="111"/>
      <c r="P612" s="113"/>
      <c r="Q612" s="35" t="s">
        <v>58</v>
      </c>
      <c r="R612" s="103" t="s">
        <v>141</v>
      </c>
      <c r="S612" s="52"/>
      <c r="T612" s="36"/>
    </row>
    <row r="613" spans="2:20" ht="62.25">
      <c r="B613" s="114"/>
      <c r="C613" s="114"/>
      <c r="D613" s="115"/>
      <c r="E613" s="112"/>
      <c r="F613" s="112"/>
      <c r="G613" s="114"/>
      <c r="H613" s="29" t="s">
        <v>59</v>
      </c>
      <c r="I613" s="30" t="str">
        <f>"[audio][C:\Tools\Vivi_TTS\8ME_OM\" &amp;S613 &amp; "]"</f>
        <v>[audio][C:\Tools\Vivi_TTS\8ME_OM\]</v>
      </c>
      <c r="J613" s="31" t="str">
        <f>"[New][EN][Exists][80]"&amp;"["&amp;LOWER(SUBSTITUTE(SUBSTITUTE(SUBSTITUTE(SUBSTITUTE(SUBSTITUTE(SUBSTITUTE(SUBSTITUTE(SUBSTITUTE(T613,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13" s="30" t="s">
        <v>60</v>
      </c>
      <c r="L613" s="32" t="s">
        <v>61</v>
      </c>
      <c r="M613" s="37" t="s">
        <v>62</v>
      </c>
      <c r="N613" s="34"/>
      <c r="O613" s="112"/>
      <c r="P613" s="113"/>
      <c r="Q613" s="35" t="str">
        <f t="shared" ref="Q613" si="599">R613</f>
        <v>Theo cảnh báo, không nên để trẻ em ở đâu khi không có sự giám sát?</v>
      </c>
      <c r="R613" s="103" t="s">
        <v>345</v>
      </c>
      <c r="S613" s="51"/>
      <c r="T613" s="48" t="s">
        <v>317</v>
      </c>
    </row>
    <row r="614" spans="2:20" ht="45.75">
      <c r="B614" s="114" t="str">
        <f>"VF8-"&amp;O614&amp;"-"&amp;P614</f>
        <v>VF8-Dongmo&amp;khoangchua-0201</v>
      </c>
      <c r="C614" s="114" t="str">
        <f>"["&amp;B614&amp;"] Verify Vivi: "&amp;Q616</f>
        <v>[VF8-Dongmo&amp;khoangchua-0201] Verify Vivi: Trẻ em có thể gặp nguy hiểm gì nếu chui vào Khoang hành lý và vô tình đóng Cửa hậu?</v>
      </c>
      <c r="D614" s="115" t="s">
        <v>49</v>
      </c>
      <c r="E614" s="110" t="str">
        <f>" Actions:
- Step 1: Wait 5s
- Step 2: Call Vivi '"&amp;Q614&amp;"'
- Step 3: Wait Vivi respond 'Ting '
- Step 4: Speak '"&amp;Q616&amp;"'
- Step 4: Listen Vivi respond
"</f>
        <v xml:space="preserve"> Actions:
- Step 1: Wait 5s
- Step 2: Call Vivi 'Hey VinFast'
- Step 3: Wait Vivi respond 'Ting '
- Step 4: Speak 'Trẻ em có thể gặp nguy hiểm gì nếu chui vào Khoang hành lý và vô tình đóng Cửa hậu?'
- Step 4: Listen Vivi respond
</v>
      </c>
      <c r="F614" s="110" t="str">
        <f t="shared" ref="F614" si="600">"
Expectations:
1. Vivi wake up
2. "&amp;Q616&amp;"
3. Vivi respond
"</f>
        <v xml:space="preserve">
Expectations:
1. Vivi wake up
2. Trẻ em có thể gặp nguy hiểm gì nếu chui vào Khoang hành lý và vô tình đóng Cửa hậu?
3. Vivi respond
</v>
      </c>
      <c r="G614" s="114" t="s">
        <v>8</v>
      </c>
      <c r="H614" s="29" t="s">
        <v>50</v>
      </c>
      <c r="I614" s="30" t="str">
        <f>"[EN]["&amp;LOWER(SUBSTITUTE(SUBSTITUTE(SUBSTITUTE(SUBSTITUTE(SUBSTITUTE(SUBSTITUTE(SUBSTITUTE(SUBSTITUTE(Q614, CHAR(34),""), "[", ""), "]", ""), ".", ""), ",", ""), "/", ""), "\", ""), "-", ""))&amp;"]"</f>
        <v>[EN][hey vinfast]</v>
      </c>
      <c r="J614" s="31"/>
      <c r="K614" s="30" t="s">
        <v>51</v>
      </c>
      <c r="L614" s="32" t="s">
        <v>52</v>
      </c>
      <c r="M614" s="33"/>
      <c r="N614" s="34"/>
      <c r="O614" s="110" t="s">
        <v>138</v>
      </c>
      <c r="P614" s="113" t="str">
        <f>IF(COUNTA(P$13:$P613)&gt;999,COUNTA(P$13:$P613),IF(COUNTA(P$13:$P613)&gt;99,"0"&amp;COUNTA(P$13:$P613),IF(COUNTA(P$13:$P613)&gt;9,"00"&amp;COUNTA(P$13:$P613),"000"&amp;COUNTA(P$13:$P613))))</f>
        <v>0201</v>
      </c>
      <c r="Q614" s="35" t="s">
        <v>54</v>
      </c>
      <c r="R614" s="103" t="s">
        <v>141</v>
      </c>
      <c r="S614" s="52"/>
      <c r="T614" s="36"/>
    </row>
    <row r="615" spans="2:20" ht="45.75">
      <c r="B615" s="114"/>
      <c r="C615" s="114"/>
      <c r="D615" s="115"/>
      <c r="E615" s="111"/>
      <c r="F615" s="111"/>
      <c r="G615" s="114"/>
      <c r="H615" s="29" t="s">
        <v>55</v>
      </c>
      <c r="I615" s="30" t="str">
        <f t="shared" ref="I615" si="601">"[VN]["&amp;LOWER(SUBSTITUTE(SUBSTITUTE(SUBSTITUTE(SUBSTITUTE(SUBSTITUTE(SUBSTITUTE(SUBSTITUTE(SUBSTITUTE(Q615, CHAR(34),""), "[", ""), "]", ""), ".", ""), ",", ""), "/", ""), "\", ""), "-", ""))&amp;"]"</f>
        <v>[VN][tạm biệt]</v>
      </c>
      <c r="J615" s="31"/>
      <c r="K615" s="30" t="s">
        <v>56</v>
      </c>
      <c r="L615" s="32" t="s">
        <v>57</v>
      </c>
      <c r="M615" s="32"/>
      <c r="N615" s="34"/>
      <c r="O615" s="111"/>
      <c r="P615" s="113"/>
      <c r="Q615" s="35" t="s">
        <v>58</v>
      </c>
      <c r="R615" s="103" t="s">
        <v>141</v>
      </c>
      <c r="S615" s="52"/>
      <c r="T615" s="36"/>
    </row>
    <row r="616" spans="2:20" ht="62.25">
      <c r="B616" s="114"/>
      <c r="C616" s="114"/>
      <c r="D616" s="115"/>
      <c r="E616" s="112"/>
      <c r="F616" s="112"/>
      <c r="G616" s="114"/>
      <c r="H616" s="29" t="s">
        <v>59</v>
      </c>
      <c r="I616" s="30" t="str">
        <f>"[audio][C:\Tools\Vivi_TTS\8ME_OM\" &amp;S616 &amp; "]"</f>
        <v>[audio][C:\Tools\Vivi_TTS\8ME_OM\]</v>
      </c>
      <c r="J616" s="31" t="str">
        <f>"[New][EN][Exists][80]"&amp;"["&amp;LOWER(SUBSTITUTE(SUBSTITUTE(SUBSTITUTE(SUBSTITUTE(SUBSTITUTE(SUBSTITUTE(SUBSTITUTE(SUBSTITUTE(T616,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16" s="30" t="s">
        <v>60</v>
      </c>
      <c r="L616" s="32" t="s">
        <v>61</v>
      </c>
      <c r="M616" s="37" t="s">
        <v>62</v>
      </c>
      <c r="N616" s="34"/>
      <c r="O616" s="112"/>
      <c r="P616" s="113"/>
      <c r="Q616" s="35" t="str">
        <f t="shared" ref="Q616" si="602">R616</f>
        <v>Trẻ em có thể gặp nguy hiểm gì nếu chui vào Khoang hành lý và vô tình đóng Cửa hậu?</v>
      </c>
      <c r="R616" s="103" t="s">
        <v>346</v>
      </c>
      <c r="S616" s="51"/>
      <c r="T616" s="48" t="s">
        <v>317</v>
      </c>
    </row>
    <row r="617" spans="2:20" ht="45.75">
      <c r="B617" s="114" t="str">
        <f>"VF8-"&amp;O617&amp;"-"&amp;P617</f>
        <v>VF8-Dongmo&amp;khoangchua-0202</v>
      </c>
      <c r="C617" s="114" t="str">
        <f>"["&amp;B617&amp;"] Verify Vivi: "&amp;Q619</f>
        <v>[VF8-Dongmo&amp;khoangchua-0202] Verify Vivi: Ở vùng khí hậu lạnh, cần làm gì với tuyết tích tụ trước khi mở Cửa hậu?</v>
      </c>
      <c r="D617" s="115" t="s">
        <v>49</v>
      </c>
      <c r="E617" s="110" t="str">
        <f>" Actions:
- Step 1: Wait 5s
- Step 2: Call Vivi '"&amp;Q617&amp;"'
- Step 3: Wait Vivi respond 'Ting '
- Step 4: Speak '"&amp;Q619&amp;"'
- Step 4: Listen Vivi respond
"</f>
        <v xml:space="preserve"> Actions:
- Step 1: Wait 5s
- Step 2: Call Vivi 'Hey VinFast'
- Step 3: Wait Vivi respond 'Ting '
- Step 4: Speak 'Ở vùng khí hậu lạnh, cần làm gì với tuyết tích tụ trước khi mở Cửa hậu?'
- Step 4: Listen Vivi respond
</v>
      </c>
      <c r="F617" s="110" t="str">
        <f t="shared" ref="F617" si="603">"
Expectations:
1. Vivi wake up
2. "&amp;Q619&amp;"
3. Vivi respond
"</f>
        <v xml:space="preserve">
Expectations:
1. Vivi wake up
2. Ở vùng khí hậu lạnh, cần làm gì với tuyết tích tụ trước khi mở Cửa hậu?
3. Vivi respond
</v>
      </c>
      <c r="G617" s="114" t="s">
        <v>8</v>
      </c>
      <c r="H617" s="29" t="s">
        <v>50</v>
      </c>
      <c r="I617" s="30" t="str">
        <f>"[EN]["&amp;LOWER(SUBSTITUTE(SUBSTITUTE(SUBSTITUTE(SUBSTITUTE(SUBSTITUTE(SUBSTITUTE(SUBSTITUTE(SUBSTITUTE(Q617, CHAR(34),""), "[", ""), "]", ""), ".", ""), ",", ""), "/", ""), "\", ""), "-", ""))&amp;"]"</f>
        <v>[EN][hey vinfast]</v>
      </c>
      <c r="J617" s="31"/>
      <c r="K617" s="30" t="s">
        <v>51</v>
      </c>
      <c r="L617" s="32" t="s">
        <v>52</v>
      </c>
      <c r="M617" s="33"/>
      <c r="N617" s="34"/>
      <c r="O617" s="110" t="s">
        <v>138</v>
      </c>
      <c r="P617" s="113" t="str">
        <f>IF(COUNTA(P$13:$P616)&gt;999,COUNTA(P$13:$P616),IF(COUNTA(P$13:$P616)&gt;99,"0"&amp;COUNTA(P$13:$P616),IF(COUNTA(P$13:$P616)&gt;9,"00"&amp;COUNTA(P$13:$P616),"000"&amp;COUNTA(P$13:$P616))))</f>
        <v>0202</v>
      </c>
      <c r="Q617" s="35" t="s">
        <v>54</v>
      </c>
      <c r="R617" s="103" t="s">
        <v>141</v>
      </c>
      <c r="S617" s="52"/>
      <c r="T617" s="36"/>
    </row>
    <row r="618" spans="2:20" ht="45.75">
      <c r="B618" s="114"/>
      <c r="C618" s="114"/>
      <c r="D618" s="115"/>
      <c r="E618" s="111"/>
      <c r="F618" s="111"/>
      <c r="G618" s="114"/>
      <c r="H618" s="29" t="s">
        <v>55</v>
      </c>
      <c r="I618" s="30" t="str">
        <f t="shared" ref="I618" si="604">"[VN]["&amp;LOWER(SUBSTITUTE(SUBSTITUTE(SUBSTITUTE(SUBSTITUTE(SUBSTITUTE(SUBSTITUTE(SUBSTITUTE(SUBSTITUTE(Q618, CHAR(34),""), "[", ""), "]", ""), ".", ""), ",", ""), "/", ""), "\", ""), "-", ""))&amp;"]"</f>
        <v>[VN][tạm biệt]</v>
      </c>
      <c r="J618" s="31"/>
      <c r="K618" s="30" t="s">
        <v>56</v>
      </c>
      <c r="L618" s="32" t="s">
        <v>57</v>
      </c>
      <c r="M618" s="32"/>
      <c r="N618" s="34"/>
      <c r="O618" s="111"/>
      <c r="P618" s="113"/>
      <c r="Q618" s="35" t="s">
        <v>58</v>
      </c>
      <c r="R618" s="103" t="s">
        <v>141</v>
      </c>
      <c r="S618" s="52"/>
      <c r="T618" s="36"/>
    </row>
    <row r="619" spans="2:20" ht="62.25">
      <c r="B619" s="114"/>
      <c r="C619" s="114"/>
      <c r="D619" s="115"/>
      <c r="E619" s="112"/>
      <c r="F619" s="112"/>
      <c r="G619" s="114"/>
      <c r="H619" s="29" t="s">
        <v>59</v>
      </c>
      <c r="I619" s="30" t="str">
        <f>"[audio][C:\Tools\Vivi_TTS\8ME_OM\" &amp;S619 &amp; "]"</f>
        <v>[audio][C:\Tools\Vivi_TTS\8ME_OM\]</v>
      </c>
      <c r="J619" s="31" t="str">
        <f>"[New][EN][Exists][80]"&amp;"["&amp;LOWER(SUBSTITUTE(SUBSTITUTE(SUBSTITUTE(SUBSTITUTE(SUBSTITUTE(SUBSTITUTE(SUBSTITUTE(SUBSTITUTE(T619,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19" s="30" t="s">
        <v>60</v>
      </c>
      <c r="L619" s="32" t="s">
        <v>61</v>
      </c>
      <c r="M619" s="37" t="s">
        <v>62</v>
      </c>
      <c r="N619" s="34"/>
      <c r="O619" s="112"/>
      <c r="P619" s="113"/>
      <c r="Q619" s="35" t="str">
        <f t="shared" ref="Q619" si="605">R619</f>
        <v>Ở vùng khí hậu lạnh, cần làm gì với tuyết tích tụ trước khi mở Cửa hậu?</v>
      </c>
      <c r="R619" s="103" t="s">
        <v>347</v>
      </c>
      <c r="S619" s="51"/>
      <c r="T619" s="48" t="s">
        <v>317</v>
      </c>
    </row>
    <row r="620" spans="2:20" ht="45.75">
      <c r="B620" s="114" t="str">
        <f>"VF8-"&amp;O620&amp;"-"&amp;P620</f>
        <v>VF8-Dongmo&amp;khoangchua-0203</v>
      </c>
      <c r="C620" s="114" t="str">
        <f>"["&amp;B620&amp;"] Verify Vivi: "&amp;Q622</f>
        <v>[VF8-Dongmo&amp;khoangchua-0203] Verify Vivi: Tuyết tích tụ trên Cửa hậu có thể gây ra hiện tượng gì khi mở?</v>
      </c>
      <c r="D620" s="115" t="s">
        <v>49</v>
      </c>
      <c r="E620" s="110" t="str">
        <f>" Actions:
- Step 1: Wait 5s
- Step 2: Call Vivi '"&amp;Q620&amp;"'
- Step 3: Wait Vivi respond 'Ting '
- Step 4: Speak '"&amp;Q622&amp;"'
- Step 4: Listen Vivi respond
"</f>
        <v xml:space="preserve"> Actions:
- Step 1: Wait 5s
- Step 2: Call Vivi 'Hey VinFast'
- Step 3: Wait Vivi respond 'Ting '
- Step 4: Speak 'Tuyết tích tụ trên Cửa hậu có thể gây ra hiện tượng gì khi mở?'
- Step 4: Listen Vivi respond
</v>
      </c>
      <c r="F620" s="110" t="str">
        <f t="shared" ref="F620" si="606">"
Expectations:
1. Vivi wake up
2. "&amp;Q622&amp;"
3. Vivi respond
"</f>
        <v xml:space="preserve">
Expectations:
1. Vivi wake up
2. Tuyết tích tụ trên Cửa hậu có thể gây ra hiện tượng gì khi mở?
3. Vivi respond
</v>
      </c>
      <c r="G620" s="114" t="s">
        <v>8</v>
      </c>
      <c r="H620" s="29" t="s">
        <v>50</v>
      </c>
      <c r="I620" s="30" t="str">
        <f>"[EN]["&amp;LOWER(SUBSTITUTE(SUBSTITUTE(SUBSTITUTE(SUBSTITUTE(SUBSTITUTE(SUBSTITUTE(SUBSTITUTE(SUBSTITUTE(Q620, CHAR(34),""), "[", ""), "]", ""), ".", ""), ",", ""), "/", ""), "\", ""), "-", ""))&amp;"]"</f>
        <v>[EN][hey vinfast]</v>
      </c>
      <c r="J620" s="31"/>
      <c r="K620" s="30" t="s">
        <v>51</v>
      </c>
      <c r="L620" s="32" t="s">
        <v>52</v>
      </c>
      <c r="M620" s="33"/>
      <c r="N620" s="34"/>
      <c r="O620" s="110" t="s">
        <v>138</v>
      </c>
      <c r="P620" s="113" t="str">
        <f>IF(COUNTA(P$13:$P619)&gt;999,COUNTA(P$13:$P619),IF(COUNTA(P$13:$P619)&gt;99,"0"&amp;COUNTA(P$13:$P619),IF(COUNTA(P$13:$P619)&gt;9,"00"&amp;COUNTA(P$13:$P619),"000"&amp;COUNTA(P$13:$P619))))</f>
        <v>0203</v>
      </c>
      <c r="Q620" s="35" t="s">
        <v>54</v>
      </c>
      <c r="R620" s="103" t="s">
        <v>141</v>
      </c>
      <c r="S620" s="52"/>
      <c r="T620" s="36"/>
    </row>
    <row r="621" spans="2:20" ht="45.75">
      <c r="B621" s="114"/>
      <c r="C621" s="114"/>
      <c r="D621" s="115"/>
      <c r="E621" s="111"/>
      <c r="F621" s="111"/>
      <c r="G621" s="114"/>
      <c r="H621" s="29" t="s">
        <v>55</v>
      </c>
      <c r="I621" s="30" t="str">
        <f t="shared" ref="I621" si="607">"[VN]["&amp;LOWER(SUBSTITUTE(SUBSTITUTE(SUBSTITUTE(SUBSTITUTE(SUBSTITUTE(SUBSTITUTE(SUBSTITUTE(SUBSTITUTE(Q621, CHAR(34),""), "[", ""), "]", ""), ".", ""), ",", ""), "/", ""), "\", ""), "-", ""))&amp;"]"</f>
        <v>[VN][tạm biệt]</v>
      </c>
      <c r="J621" s="31"/>
      <c r="K621" s="30" t="s">
        <v>56</v>
      </c>
      <c r="L621" s="32" t="s">
        <v>57</v>
      </c>
      <c r="M621" s="32"/>
      <c r="N621" s="34"/>
      <c r="O621" s="111"/>
      <c r="P621" s="113"/>
      <c r="Q621" s="35" t="s">
        <v>58</v>
      </c>
      <c r="R621" s="103" t="s">
        <v>141</v>
      </c>
      <c r="S621" s="52"/>
      <c r="T621" s="36"/>
    </row>
    <row r="622" spans="2:20" ht="62.25">
      <c r="B622" s="114"/>
      <c r="C622" s="114"/>
      <c r="D622" s="115"/>
      <c r="E622" s="112"/>
      <c r="F622" s="112"/>
      <c r="G622" s="114"/>
      <c r="H622" s="29" t="s">
        <v>59</v>
      </c>
      <c r="I622" s="30" t="str">
        <f>"[audio][C:\Tools\Vivi_TTS\8ME_OM\" &amp;S622 &amp; "]"</f>
        <v>[audio][C:\Tools\Vivi_TTS\8ME_OM\]</v>
      </c>
      <c r="J622" s="31" t="str">
        <f>"[New][EN][Exists][80]"&amp;"["&amp;LOWER(SUBSTITUTE(SUBSTITUTE(SUBSTITUTE(SUBSTITUTE(SUBSTITUTE(SUBSTITUTE(SUBSTITUTE(SUBSTITUTE(T622,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22" s="30" t="s">
        <v>60</v>
      </c>
      <c r="L622" s="32" t="s">
        <v>61</v>
      </c>
      <c r="M622" s="37" t="s">
        <v>62</v>
      </c>
      <c r="N622" s="34"/>
      <c r="O622" s="112"/>
      <c r="P622" s="113"/>
      <c r="Q622" s="35" t="str">
        <f t="shared" ref="Q622" si="608">R622</f>
        <v>Tuyết tích tụ trên Cửa hậu có thể gây ra hiện tượng gì khi mở?</v>
      </c>
      <c r="R622" s="103" t="s">
        <v>348</v>
      </c>
      <c r="S622" s="51"/>
      <c r="T622" s="48" t="s">
        <v>317</v>
      </c>
    </row>
    <row r="623" spans="2:20" ht="45.75">
      <c r="B623" s="114" t="str">
        <f>"VF8-"&amp;O623&amp;"-"&amp;P623</f>
        <v>VF8-Dongmo&amp;khoangchua-0204</v>
      </c>
      <c r="C623" s="114" t="str">
        <f>"["&amp;B623&amp;"] Verify Vivi: "&amp;Q625</f>
        <v>[VF8-Dongmo&amp;khoangchua-0204] Verify Vivi: Khi được đóng đúng cách, Cửa hậu phải có đặc điểm gì so với các tấm ốp xung quanh?</v>
      </c>
      <c r="D623" s="115" t="s">
        <v>49</v>
      </c>
      <c r="E623" s="110" t="str">
        <f>" Actions:
- Step 1: Wait 5s
- Step 2: Call Vivi '"&amp;Q623&amp;"'
- Step 3: Wait Vivi respond 'Ting '
- Step 4: Speak '"&amp;Q625&amp;"'
- Step 4: Listen Vivi respond
"</f>
        <v xml:space="preserve"> Actions:
- Step 1: Wait 5s
- Step 2: Call Vivi 'Hey VinFast'
- Step 3: Wait Vivi respond 'Ting '
- Step 4: Speak 'Khi được đóng đúng cách, Cửa hậu phải có đặc điểm gì so với các tấm ốp xung quanh?'
- Step 4: Listen Vivi respond
</v>
      </c>
      <c r="F623" s="110" t="str">
        <f t="shared" ref="F623" si="609">"
Expectations:
1. Vivi wake up
2. "&amp;Q625&amp;"
3. Vivi respond
"</f>
        <v xml:space="preserve">
Expectations:
1. Vivi wake up
2. Khi được đóng đúng cách, Cửa hậu phải có đặc điểm gì so với các tấm ốp xung quanh?
3. Vivi respond
</v>
      </c>
      <c r="G623" s="114" t="s">
        <v>8</v>
      </c>
      <c r="H623" s="29" t="s">
        <v>50</v>
      </c>
      <c r="I623" s="30" t="str">
        <f>"[EN]["&amp;LOWER(SUBSTITUTE(SUBSTITUTE(SUBSTITUTE(SUBSTITUTE(SUBSTITUTE(SUBSTITUTE(SUBSTITUTE(SUBSTITUTE(Q623, CHAR(34),""), "[", ""), "]", ""), ".", ""), ",", ""), "/", ""), "\", ""), "-", ""))&amp;"]"</f>
        <v>[EN][hey vinfast]</v>
      </c>
      <c r="J623" s="31"/>
      <c r="K623" s="30" t="s">
        <v>51</v>
      </c>
      <c r="L623" s="32" t="s">
        <v>52</v>
      </c>
      <c r="M623" s="33"/>
      <c r="N623" s="34"/>
      <c r="O623" s="110" t="s">
        <v>138</v>
      </c>
      <c r="P623" s="113" t="str">
        <f>IF(COUNTA(P$13:$P622)&gt;999,COUNTA(P$13:$P622),IF(COUNTA(P$13:$P622)&gt;99,"0"&amp;COUNTA(P$13:$P622),IF(COUNTA(P$13:$P622)&gt;9,"00"&amp;COUNTA(P$13:$P622),"000"&amp;COUNTA(P$13:$P622))))</f>
        <v>0204</v>
      </c>
      <c r="Q623" s="35" t="s">
        <v>54</v>
      </c>
      <c r="R623" s="103" t="s">
        <v>141</v>
      </c>
      <c r="S623" s="52"/>
      <c r="T623" s="36"/>
    </row>
    <row r="624" spans="2:20" ht="45.75">
      <c r="B624" s="114"/>
      <c r="C624" s="114"/>
      <c r="D624" s="115"/>
      <c r="E624" s="111"/>
      <c r="F624" s="111"/>
      <c r="G624" s="114"/>
      <c r="H624" s="29" t="s">
        <v>55</v>
      </c>
      <c r="I624" s="30" t="str">
        <f t="shared" ref="I624" si="610">"[VN]["&amp;LOWER(SUBSTITUTE(SUBSTITUTE(SUBSTITUTE(SUBSTITUTE(SUBSTITUTE(SUBSTITUTE(SUBSTITUTE(SUBSTITUTE(Q624, CHAR(34),""), "[", ""), "]", ""), ".", ""), ",", ""), "/", ""), "\", ""), "-", ""))&amp;"]"</f>
        <v>[VN][tạm biệt]</v>
      </c>
      <c r="J624" s="31"/>
      <c r="K624" s="30" t="s">
        <v>56</v>
      </c>
      <c r="L624" s="32" t="s">
        <v>57</v>
      </c>
      <c r="M624" s="32"/>
      <c r="N624" s="34"/>
      <c r="O624" s="111"/>
      <c r="P624" s="113"/>
      <c r="Q624" s="35" t="s">
        <v>58</v>
      </c>
      <c r="R624" s="103" t="s">
        <v>141</v>
      </c>
      <c r="S624" s="52"/>
      <c r="T624" s="36"/>
    </row>
    <row r="625" spans="2:20" ht="62.25">
      <c r="B625" s="114"/>
      <c r="C625" s="114"/>
      <c r="D625" s="115"/>
      <c r="E625" s="112"/>
      <c r="F625" s="112"/>
      <c r="G625" s="114"/>
      <c r="H625" s="29" t="s">
        <v>59</v>
      </c>
      <c r="I625" s="30" t="str">
        <f>"[audio][C:\Tools\Vivi_TTS\8ME_OM\" &amp;S625 &amp; "]"</f>
        <v>[audio][C:\Tools\Vivi_TTS\8ME_OM\]</v>
      </c>
      <c r="J625" s="31" t="str">
        <f>"[New][EN][Exists][80]"&amp;"["&amp;LOWER(SUBSTITUTE(SUBSTITUTE(SUBSTITUTE(SUBSTITUTE(SUBSTITUTE(SUBSTITUTE(SUBSTITUTE(SUBSTITUTE(T625,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25" s="30" t="s">
        <v>60</v>
      </c>
      <c r="L625" s="32" t="s">
        <v>61</v>
      </c>
      <c r="M625" s="37" t="s">
        <v>62</v>
      </c>
      <c r="N625" s="34"/>
      <c r="O625" s="112"/>
      <c r="P625" s="113"/>
      <c r="Q625" s="35" t="str">
        <f t="shared" ref="Q625" si="611">R625</f>
        <v>Khi được đóng đúng cách, Cửa hậu phải có đặc điểm gì so với các tấm ốp xung quanh?</v>
      </c>
      <c r="R625" s="103" t="s">
        <v>349</v>
      </c>
      <c r="S625" s="51"/>
      <c r="T625" s="48" t="s">
        <v>317</v>
      </c>
    </row>
    <row r="626" spans="2:20" ht="45.75">
      <c r="B626" s="114" t="str">
        <f>"VF8-"&amp;O626&amp;"-"&amp;P626</f>
        <v>VF8-Dongmo&amp;khoangchua-0205</v>
      </c>
      <c r="C626" s="114" t="str">
        <f>"["&amp;B626&amp;"] Verify Vivi: "&amp;Q628</f>
        <v>[VF8-Dongmo&amp;khoangchua-0205] Verify Vivi: Trong trường hợp nào cần sử dụng chức năng Mở khóa An toàn Khẩn cấp của Cửa hậu?</v>
      </c>
      <c r="D626" s="115" t="s">
        <v>49</v>
      </c>
      <c r="E626" s="110" t="str">
        <f>" Actions:
- Step 1: Wait 5s
- Step 2: Call Vivi '"&amp;Q626&amp;"'
- Step 3: Wait Vivi respond 'Ting '
- Step 4: Speak '"&amp;Q628&amp;"'
- Step 4: Listen Vivi respond
"</f>
        <v xml:space="preserve"> Actions:
- Step 1: Wait 5s
- Step 2: Call Vivi 'Hey VinFast'
- Step 3: Wait Vivi respond 'Ting '
- Step 4: Speak 'Trong trường hợp nào cần sử dụng chức năng Mở khóa An toàn Khẩn cấp của Cửa hậu?'
- Step 4: Listen Vivi respond
</v>
      </c>
      <c r="F626" s="110" t="str">
        <f t="shared" ref="F626" si="612">"
Expectations:
1. Vivi wake up
2. "&amp;Q628&amp;"
3. Vivi respond
"</f>
        <v xml:space="preserve">
Expectations:
1. Vivi wake up
2. Trong trường hợp nào cần sử dụng chức năng Mở khóa An toàn Khẩn cấp của Cửa hậu?
3. Vivi respond
</v>
      </c>
      <c r="G626" s="114" t="s">
        <v>8</v>
      </c>
      <c r="H626" s="29" t="s">
        <v>50</v>
      </c>
      <c r="I626" s="30" t="str">
        <f>"[EN]["&amp;LOWER(SUBSTITUTE(SUBSTITUTE(SUBSTITUTE(SUBSTITUTE(SUBSTITUTE(SUBSTITUTE(SUBSTITUTE(SUBSTITUTE(Q626, CHAR(34),""), "[", ""), "]", ""), ".", ""), ",", ""), "/", ""), "\", ""), "-", ""))&amp;"]"</f>
        <v>[EN][hey vinfast]</v>
      </c>
      <c r="J626" s="31"/>
      <c r="K626" s="30" t="s">
        <v>51</v>
      </c>
      <c r="L626" s="32" t="s">
        <v>52</v>
      </c>
      <c r="M626" s="33"/>
      <c r="N626" s="34"/>
      <c r="O626" s="110" t="s">
        <v>138</v>
      </c>
      <c r="P626" s="113" t="str">
        <f>IF(COUNTA(P$13:$P625)&gt;999,COUNTA(P$13:$P625),IF(COUNTA(P$13:$P625)&gt;99,"0"&amp;COUNTA(P$13:$P625),IF(COUNTA(P$13:$P625)&gt;9,"00"&amp;COUNTA(P$13:$P625),"000"&amp;COUNTA(P$13:$P625))))</f>
        <v>0205</v>
      </c>
      <c r="Q626" s="35" t="s">
        <v>54</v>
      </c>
      <c r="R626" s="103" t="s">
        <v>141</v>
      </c>
      <c r="S626" s="52"/>
      <c r="T626" s="36"/>
    </row>
    <row r="627" spans="2:20" ht="45.75">
      <c r="B627" s="114"/>
      <c r="C627" s="114"/>
      <c r="D627" s="115"/>
      <c r="E627" s="111"/>
      <c r="F627" s="111"/>
      <c r="G627" s="114"/>
      <c r="H627" s="29" t="s">
        <v>55</v>
      </c>
      <c r="I627" s="30" t="str">
        <f t="shared" ref="I627" si="613">"[VN]["&amp;LOWER(SUBSTITUTE(SUBSTITUTE(SUBSTITUTE(SUBSTITUTE(SUBSTITUTE(SUBSTITUTE(SUBSTITUTE(SUBSTITUTE(Q627, CHAR(34),""), "[", ""), "]", ""), ".", ""), ",", ""), "/", ""), "\", ""), "-", ""))&amp;"]"</f>
        <v>[VN][tạm biệt]</v>
      </c>
      <c r="J627" s="31"/>
      <c r="K627" s="30" t="s">
        <v>56</v>
      </c>
      <c r="L627" s="32" t="s">
        <v>57</v>
      </c>
      <c r="M627" s="32"/>
      <c r="N627" s="34"/>
      <c r="O627" s="111"/>
      <c r="P627" s="113"/>
      <c r="Q627" s="35" t="s">
        <v>58</v>
      </c>
      <c r="R627" s="103" t="s">
        <v>141</v>
      </c>
      <c r="S627" s="52"/>
      <c r="T627" s="36"/>
    </row>
    <row r="628" spans="2:20" ht="62.25">
      <c r="B628" s="114"/>
      <c r="C628" s="114"/>
      <c r="D628" s="115"/>
      <c r="E628" s="112"/>
      <c r="F628" s="112"/>
      <c r="G628" s="114"/>
      <c r="H628" s="29" t="s">
        <v>59</v>
      </c>
      <c r="I628" s="30" t="str">
        <f>"[audio][C:\Tools\Vivi_TTS\8ME_OM\" &amp;S628 &amp; "]"</f>
        <v>[audio][C:\Tools\Vivi_TTS\8ME_OM\]</v>
      </c>
      <c r="J628" s="31" t="str">
        <f>"[New][EN][Exists][80]"&amp;"["&amp;LOWER(SUBSTITUTE(SUBSTITUTE(SUBSTITUTE(SUBSTITUTE(SUBSTITUTE(SUBSTITUTE(SUBSTITUTE(SUBSTITUTE(T628,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28" s="30" t="s">
        <v>60</v>
      </c>
      <c r="L628" s="32" t="s">
        <v>61</v>
      </c>
      <c r="M628" s="37" t="s">
        <v>62</v>
      </c>
      <c r="N628" s="34"/>
      <c r="O628" s="112"/>
      <c r="P628" s="113"/>
      <c r="Q628" s="35" t="str">
        <f t="shared" ref="Q628" si="614">R628</f>
        <v>Trong trường hợp nào cần sử dụng chức năng Mở khóa An toàn Khẩn cấp của Cửa hậu?</v>
      </c>
      <c r="R628" s="103" t="s">
        <v>350</v>
      </c>
      <c r="S628" s="51"/>
      <c r="T628" s="48" t="s">
        <v>317</v>
      </c>
    </row>
    <row r="629" spans="2:20" ht="45.75">
      <c r="B629" s="114" t="str">
        <f>"VF8-"&amp;O629&amp;"-"&amp;P629</f>
        <v>VF8-Dongmo&amp;khoangchua-0206</v>
      </c>
      <c r="C629" s="114" t="str">
        <f>"["&amp;B629&amp;"] Verify Vivi: "&amp;Q631</f>
        <v>[VF8-Dongmo&amp;khoangchua-0206] Verify Vivi: Công tắc cơ của Cửa hậu được bố trí ở đâu?</v>
      </c>
      <c r="D629" s="115" t="s">
        <v>49</v>
      </c>
      <c r="E629" s="110" t="str">
        <f>" Actions:
- Step 1: Wait 5s
- Step 2: Call Vivi '"&amp;Q629&amp;"'
- Step 3: Wait Vivi respond 'Ting '
- Step 4: Speak '"&amp;Q631&amp;"'
- Step 4: Listen Vivi respond
"</f>
        <v xml:space="preserve"> Actions:
- Step 1: Wait 5s
- Step 2: Call Vivi 'Hey VinFast'
- Step 3: Wait Vivi respond 'Ting '
- Step 4: Speak 'Công tắc cơ của Cửa hậu được bố trí ở đâu?'
- Step 4: Listen Vivi respond
</v>
      </c>
      <c r="F629" s="110" t="str">
        <f t="shared" ref="F629" si="615">"
Expectations:
1. Vivi wake up
2. "&amp;Q631&amp;"
3. Vivi respond
"</f>
        <v xml:space="preserve">
Expectations:
1. Vivi wake up
2. Công tắc cơ của Cửa hậu được bố trí ở đâu?
3. Vivi respond
</v>
      </c>
      <c r="G629" s="114" t="s">
        <v>8</v>
      </c>
      <c r="H629" s="29" t="s">
        <v>50</v>
      </c>
      <c r="I629" s="30" t="str">
        <f>"[EN]["&amp;LOWER(SUBSTITUTE(SUBSTITUTE(SUBSTITUTE(SUBSTITUTE(SUBSTITUTE(SUBSTITUTE(SUBSTITUTE(SUBSTITUTE(Q629, CHAR(34),""), "[", ""), "]", ""), ".", ""), ",", ""), "/", ""), "\", ""), "-", ""))&amp;"]"</f>
        <v>[EN][hey vinfast]</v>
      </c>
      <c r="J629" s="31"/>
      <c r="K629" s="30" t="s">
        <v>51</v>
      </c>
      <c r="L629" s="32" t="s">
        <v>52</v>
      </c>
      <c r="M629" s="33"/>
      <c r="N629" s="34"/>
      <c r="O629" s="110" t="s">
        <v>138</v>
      </c>
      <c r="P629" s="113" t="str">
        <f>IF(COUNTA(P$13:$P628)&gt;999,COUNTA(P$13:$P628),IF(COUNTA(P$13:$P628)&gt;99,"0"&amp;COUNTA(P$13:$P628),IF(COUNTA(P$13:$P628)&gt;9,"00"&amp;COUNTA(P$13:$P628),"000"&amp;COUNTA(P$13:$P628))))</f>
        <v>0206</v>
      </c>
      <c r="Q629" s="35" t="s">
        <v>54</v>
      </c>
      <c r="R629" s="103" t="s">
        <v>141</v>
      </c>
      <c r="S629" s="52"/>
      <c r="T629" s="36"/>
    </row>
    <row r="630" spans="2:20" ht="45.75">
      <c r="B630" s="114"/>
      <c r="C630" s="114"/>
      <c r="D630" s="115"/>
      <c r="E630" s="111"/>
      <c r="F630" s="111"/>
      <c r="G630" s="114"/>
      <c r="H630" s="29" t="s">
        <v>55</v>
      </c>
      <c r="I630" s="30" t="str">
        <f t="shared" ref="I630" si="616">"[VN]["&amp;LOWER(SUBSTITUTE(SUBSTITUTE(SUBSTITUTE(SUBSTITUTE(SUBSTITUTE(SUBSTITUTE(SUBSTITUTE(SUBSTITUTE(Q630, CHAR(34),""), "[", ""), "]", ""), ".", ""), ",", ""), "/", ""), "\", ""), "-", ""))&amp;"]"</f>
        <v>[VN][tạm biệt]</v>
      </c>
      <c r="J630" s="31"/>
      <c r="K630" s="30" t="s">
        <v>56</v>
      </c>
      <c r="L630" s="32" t="s">
        <v>57</v>
      </c>
      <c r="M630" s="32"/>
      <c r="N630" s="34"/>
      <c r="O630" s="111"/>
      <c r="P630" s="113"/>
      <c r="Q630" s="35" t="s">
        <v>58</v>
      </c>
      <c r="R630" s="103" t="s">
        <v>141</v>
      </c>
      <c r="S630" s="52"/>
      <c r="T630" s="36"/>
    </row>
    <row r="631" spans="2:20" ht="62.25">
      <c r="B631" s="114"/>
      <c r="C631" s="114"/>
      <c r="D631" s="115"/>
      <c r="E631" s="112"/>
      <c r="F631" s="112"/>
      <c r="G631" s="114"/>
      <c r="H631" s="29" t="s">
        <v>59</v>
      </c>
      <c r="I631" s="30" t="str">
        <f>"[audio][C:\Tools\Vivi_TTS\8ME_OM\" &amp;S631 &amp; "]"</f>
        <v>[audio][C:\Tools\Vivi_TTS\8ME_OM\]</v>
      </c>
      <c r="J631" s="31" t="str">
        <f>"[New][EN][Exists][80]"&amp;"["&amp;LOWER(SUBSTITUTE(SUBSTITUTE(SUBSTITUTE(SUBSTITUTE(SUBSTITUTE(SUBSTITUTE(SUBSTITUTE(SUBSTITUTE(T631,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31" s="30" t="s">
        <v>60</v>
      </c>
      <c r="L631" s="32" t="s">
        <v>61</v>
      </c>
      <c r="M631" s="37" t="s">
        <v>62</v>
      </c>
      <c r="N631" s="34"/>
      <c r="O631" s="112"/>
      <c r="P631" s="113"/>
      <c r="Q631" s="35" t="str">
        <f t="shared" ref="Q631" si="617">R631</f>
        <v>Công tắc cơ của Cửa hậu được bố trí ở đâu?</v>
      </c>
      <c r="R631" s="103" t="s">
        <v>351</v>
      </c>
      <c r="S631" s="51"/>
      <c r="T631" s="48" t="s">
        <v>317</v>
      </c>
    </row>
    <row r="632" spans="2:20" ht="45.75">
      <c r="B632" s="114" t="str">
        <f>"VF8-"&amp;O632&amp;"-"&amp;P632</f>
        <v>VF8-Dongmo&amp;khoangchua-0207</v>
      </c>
      <c r="C632" s="114" t="str">
        <f>"["&amp;B632&amp;"] Verify Vivi: "&amp;Q634</f>
        <v>[VF8-Dongmo&amp;khoangchua-0207] Verify Vivi: Bước đầu tiên để tiếp cận cơ cấu Mở khóa An toàn Khẩn cấp từ bên trong xe là gì?</v>
      </c>
      <c r="D632" s="115" t="s">
        <v>49</v>
      </c>
      <c r="E632" s="110" t="str">
        <f>" Actions:
- Step 1: Wait 5s
- Step 2: Call Vivi '"&amp;Q632&amp;"'
- Step 3: Wait Vivi respond 'Ting '
- Step 4: Speak '"&amp;Q634&amp;"'
- Step 4: Listen Vivi respond
"</f>
        <v xml:space="preserve"> Actions:
- Step 1: Wait 5s
- Step 2: Call Vivi 'Hey VinFast'
- Step 3: Wait Vivi respond 'Ting '
- Step 4: Speak 'Bước đầu tiên để tiếp cận cơ cấu Mở khóa An toàn Khẩn cấp từ bên trong xe là gì?'
- Step 4: Listen Vivi respond
</v>
      </c>
      <c r="F632" s="110" t="str">
        <f t="shared" ref="F632" si="618">"
Expectations:
1. Vivi wake up
2. "&amp;Q634&amp;"
3. Vivi respond
"</f>
        <v xml:space="preserve">
Expectations:
1. Vivi wake up
2. Bước đầu tiên để tiếp cận cơ cấu Mở khóa An toàn Khẩn cấp từ bên trong xe là gì?
3. Vivi respond
</v>
      </c>
      <c r="G632" s="114" t="s">
        <v>8</v>
      </c>
      <c r="H632" s="29" t="s">
        <v>50</v>
      </c>
      <c r="I632" s="30" t="str">
        <f>"[EN]["&amp;LOWER(SUBSTITUTE(SUBSTITUTE(SUBSTITUTE(SUBSTITUTE(SUBSTITUTE(SUBSTITUTE(SUBSTITUTE(SUBSTITUTE(Q632, CHAR(34),""), "[", ""), "]", ""), ".", ""), ",", ""), "/", ""), "\", ""), "-", ""))&amp;"]"</f>
        <v>[EN][hey vinfast]</v>
      </c>
      <c r="J632" s="31"/>
      <c r="K632" s="30" t="s">
        <v>51</v>
      </c>
      <c r="L632" s="32" t="s">
        <v>52</v>
      </c>
      <c r="M632" s="33"/>
      <c r="N632" s="34"/>
      <c r="O632" s="110" t="s">
        <v>138</v>
      </c>
      <c r="P632" s="113" t="str">
        <f>IF(COUNTA(P$13:$P631)&gt;999,COUNTA(P$13:$P631),IF(COUNTA(P$13:$P631)&gt;99,"0"&amp;COUNTA(P$13:$P631),IF(COUNTA(P$13:$P631)&gt;9,"00"&amp;COUNTA(P$13:$P631),"000"&amp;COUNTA(P$13:$P631))))</f>
        <v>0207</v>
      </c>
      <c r="Q632" s="35" t="s">
        <v>54</v>
      </c>
      <c r="R632" s="103" t="s">
        <v>141</v>
      </c>
      <c r="S632" s="52"/>
      <c r="T632" s="36"/>
    </row>
    <row r="633" spans="2:20" ht="45.75">
      <c r="B633" s="114"/>
      <c r="C633" s="114"/>
      <c r="D633" s="115"/>
      <c r="E633" s="111"/>
      <c r="F633" s="111"/>
      <c r="G633" s="114"/>
      <c r="H633" s="29" t="s">
        <v>55</v>
      </c>
      <c r="I633" s="30" t="str">
        <f t="shared" ref="I633" si="619">"[VN]["&amp;LOWER(SUBSTITUTE(SUBSTITUTE(SUBSTITUTE(SUBSTITUTE(SUBSTITUTE(SUBSTITUTE(SUBSTITUTE(SUBSTITUTE(Q633, CHAR(34),""), "[", ""), "]", ""), ".", ""), ",", ""), "/", ""), "\", ""), "-", ""))&amp;"]"</f>
        <v>[VN][tạm biệt]</v>
      </c>
      <c r="J633" s="31"/>
      <c r="K633" s="30" t="s">
        <v>56</v>
      </c>
      <c r="L633" s="32" t="s">
        <v>57</v>
      </c>
      <c r="M633" s="32"/>
      <c r="N633" s="34"/>
      <c r="O633" s="111"/>
      <c r="P633" s="113"/>
      <c r="Q633" s="35" t="s">
        <v>58</v>
      </c>
      <c r="R633" s="103" t="s">
        <v>141</v>
      </c>
      <c r="S633" s="52"/>
      <c r="T633" s="36"/>
    </row>
    <row r="634" spans="2:20" ht="62.25">
      <c r="B634" s="114"/>
      <c r="C634" s="114"/>
      <c r="D634" s="115"/>
      <c r="E634" s="112"/>
      <c r="F634" s="112"/>
      <c r="G634" s="114"/>
      <c r="H634" s="29" t="s">
        <v>59</v>
      </c>
      <c r="I634" s="30" t="str">
        <f>"[audio][C:\Tools\Vivi_TTS\8ME_OM\" &amp;S634 &amp; "]"</f>
        <v>[audio][C:\Tools\Vivi_TTS\8ME_OM\]</v>
      </c>
      <c r="J634" s="31" t="str">
        <f>"[New][EN][Exists][80]"&amp;"["&amp;LOWER(SUBSTITUTE(SUBSTITUTE(SUBSTITUTE(SUBSTITUTE(SUBSTITUTE(SUBSTITUTE(SUBSTITUTE(SUBSTITUTE(T634,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34" s="30" t="s">
        <v>60</v>
      </c>
      <c r="L634" s="32" t="s">
        <v>61</v>
      </c>
      <c r="M634" s="37" t="s">
        <v>62</v>
      </c>
      <c r="N634" s="34"/>
      <c r="O634" s="112"/>
      <c r="P634" s="113"/>
      <c r="Q634" s="35" t="str">
        <f t="shared" ref="Q634" si="620">R634</f>
        <v>Bước đầu tiên để tiếp cận cơ cấu Mở khóa An toàn Khẩn cấp từ bên trong xe là gì?</v>
      </c>
      <c r="R634" s="103" t="s">
        <v>352</v>
      </c>
      <c r="S634" s="51"/>
      <c r="T634" s="48" t="s">
        <v>317</v>
      </c>
    </row>
    <row r="635" spans="2:20" ht="45.75">
      <c r="B635" s="114" t="str">
        <f>"VF8-"&amp;O635&amp;"-"&amp;P635</f>
        <v>VF8-Dongmo&amp;khoangchua-0208</v>
      </c>
      <c r="C635" s="114" t="str">
        <f>"["&amp;B635&amp;"] Verify Vivi: "&amp;Q637</f>
        <v>[VF8-Dongmo&amp;khoangchua-0208] Verify Vivi: Sau khi vào hàng ghế thứ hai, cần thực hiện thao tác gì đối với tựa lưng hàng ghế sau?</v>
      </c>
      <c r="D635" s="115" t="s">
        <v>49</v>
      </c>
      <c r="E635" s="110" t="str">
        <f>" Actions:
- Step 1: Wait 5s
- Step 2: Call Vivi '"&amp;Q635&amp;"'
- Step 3: Wait Vivi respond 'Ting '
- Step 4: Speak '"&amp;Q637&amp;"'
- Step 4: Listen Vivi respond
"</f>
        <v xml:space="preserve"> Actions:
- Step 1: Wait 5s
- Step 2: Call Vivi 'Hey VinFast'
- Step 3: Wait Vivi respond 'Ting '
- Step 4: Speak 'Sau khi vào hàng ghế thứ hai, cần thực hiện thao tác gì đối với tựa lưng hàng ghế sau?'
- Step 4: Listen Vivi respond
</v>
      </c>
      <c r="F635" s="110" t="str">
        <f t="shared" ref="F635" si="621">"
Expectations:
1. Vivi wake up
2. "&amp;Q637&amp;"
3. Vivi respond
"</f>
        <v xml:space="preserve">
Expectations:
1. Vivi wake up
2. Sau khi vào hàng ghế thứ hai, cần thực hiện thao tác gì đối với tựa lưng hàng ghế sau?
3. Vivi respond
</v>
      </c>
      <c r="G635" s="114" t="s">
        <v>8</v>
      </c>
      <c r="H635" s="29" t="s">
        <v>50</v>
      </c>
      <c r="I635" s="30" t="str">
        <f>"[EN]["&amp;LOWER(SUBSTITUTE(SUBSTITUTE(SUBSTITUTE(SUBSTITUTE(SUBSTITUTE(SUBSTITUTE(SUBSTITUTE(SUBSTITUTE(Q635, CHAR(34),""), "[", ""), "]", ""), ".", ""), ",", ""), "/", ""), "\", ""), "-", ""))&amp;"]"</f>
        <v>[EN][hey vinfast]</v>
      </c>
      <c r="J635" s="31"/>
      <c r="K635" s="30" t="s">
        <v>51</v>
      </c>
      <c r="L635" s="32" t="s">
        <v>52</v>
      </c>
      <c r="M635" s="33"/>
      <c r="N635" s="34"/>
      <c r="O635" s="110" t="s">
        <v>138</v>
      </c>
      <c r="P635" s="113" t="str">
        <f>IF(COUNTA(P$13:$P634)&gt;999,COUNTA(P$13:$P634),IF(COUNTA(P$13:$P634)&gt;99,"0"&amp;COUNTA(P$13:$P634),IF(COUNTA(P$13:$P634)&gt;9,"00"&amp;COUNTA(P$13:$P634),"000"&amp;COUNTA(P$13:$P634))))</f>
        <v>0208</v>
      </c>
      <c r="Q635" s="35" t="s">
        <v>54</v>
      </c>
      <c r="R635" s="103" t="s">
        <v>141</v>
      </c>
      <c r="S635" s="52"/>
      <c r="T635" s="36"/>
    </row>
    <row r="636" spans="2:20" ht="45.75">
      <c r="B636" s="114"/>
      <c r="C636" s="114"/>
      <c r="D636" s="115"/>
      <c r="E636" s="111"/>
      <c r="F636" s="111"/>
      <c r="G636" s="114"/>
      <c r="H636" s="29" t="s">
        <v>55</v>
      </c>
      <c r="I636" s="30" t="str">
        <f t="shared" ref="I636" si="622">"[VN]["&amp;LOWER(SUBSTITUTE(SUBSTITUTE(SUBSTITUTE(SUBSTITUTE(SUBSTITUTE(SUBSTITUTE(SUBSTITUTE(SUBSTITUTE(Q636, CHAR(34),""), "[", ""), "]", ""), ".", ""), ",", ""), "/", ""), "\", ""), "-", ""))&amp;"]"</f>
        <v>[VN][tạm biệt]</v>
      </c>
      <c r="J636" s="31"/>
      <c r="K636" s="30" t="s">
        <v>56</v>
      </c>
      <c r="L636" s="32" t="s">
        <v>57</v>
      </c>
      <c r="M636" s="32"/>
      <c r="N636" s="34"/>
      <c r="O636" s="111"/>
      <c r="P636" s="113"/>
      <c r="Q636" s="35" t="s">
        <v>58</v>
      </c>
      <c r="R636" s="103" t="s">
        <v>141</v>
      </c>
      <c r="S636" s="52"/>
      <c r="T636" s="36"/>
    </row>
    <row r="637" spans="2:20" ht="62.25">
      <c r="B637" s="114"/>
      <c r="C637" s="114"/>
      <c r="D637" s="115"/>
      <c r="E637" s="112"/>
      <c r="F637" s="112"/>
      <c r="G637" s="114"/>
      <c r="H637" s="29" t="s">
        <v>59</v>
      </c>
      <c r="I637" s="30" t="str">
        <f>"[audio][C:\Tools\Vivi_TTS\8ME_OM\" &amp;S637 &amp; "]"</f>
        <v>[audio][C:\Tools\Vivi_TTS\8ME_OM\]</v>
      </c>
      <c r="J637" s="31" t="str">
        <f>"[New][EN][Exists][80]"&amp;"["&amp;LOWER(SUBSTITUTE(SUBSTITUTE(SUBSTITUTE(SUBSTITUTE(SUBSTITUTE(SUBSTITUTE(SUBSTITUTE(SUBSTITUTE(T637,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37" s="30" t="s">
        <v>60</v>
      </c>
      <c r="L637" s="32" t="s">
        <v>61</v>
      </c>
      <c r="M637" s="37" t="s">
        <v>62</v>
      </c>
      <c r="N637" s="34"/>
      <c r="O637" s="112"/>
      <c r="P637" s="113"/>
      <c r="Q637" s="35" t="str">
        <f t="shared" ref="Q637" si="623">R637</f>
        <v>Sau khi vào hàng ghế thứ hai, cần thực hiện thao tác gì đối với tựa lưng hàng ghế sau?</v>
      </c>
      <c r="R637" s="103" t="s">
        <v>353</v>
      </c>
      <c r="S637" s="51"/>
      <c r="T637" s="48" t="s">
        <v>317</v>
      </c>
    </row>
    <row r="638" spans="2:20" ht="45.75">
      <c r="B638" s="114" t="str">
        <f>"VF8-"&amp;O638&amp;"-"&amp;P638</f>
        <v>VF8-Dongmo&amp;khoangchua-0209</v>
      </c>
      <c r="C638" s="114" t="str">
        <f>"["&amp;B638&amp;"] Verify Vivi: "&amp;Q640</f>
        <v>[VF8-Dongmo&amp;khoangchua-0209] Verify Vivi: Sau khi gập tựa lưng hàng ghế sau, cần tháo bộ phận nào trên mặt trong của Cửa hậu?</v>
      </c>
      <c r="D638" s="115" t="s">
        <v>49</v>
      </c>
      <c r="E638" s="110" t="str">
        <f>" Actions:
- Step 1: Wait 5s
- Step 2: Call Vivi '"&amp;Q638&amp;"'
- Step 3: Wait Vivi respond 'Ting '
- Step 4: Speak '"&amp;Q640&amp;"'
- Step 4: Listen Vivi respond
"</f>
        <v xml:space="preserve"> Actions:
- Step 1: Wait 5s
- Step 2: Call Vivi 'Hey VinFast'
- Step 3: Wait Vivi respond 'Ting '
- Step 4: Speak 'Sau khi gập tựa lưng hàng ghế sau, cần tháo bộ phận nào trên mặt trong của Cửa hậu?'
- Step 4: Listen Vivi respond
</v>
      </c>
      <c r="F638" s="110" t="str">
        <f t="shared" ref="F638" si="624">"
Expectations:
1. Vivi wake up
2. "&amp;Q640&amp;"
3. Vivi respond
"</f>
        <v xml:space="preserve">
Expectations:
1. Vivi wake up
2. Sau khi gập tựa lưng hàng ghế sau, cần tháo bộ phận nào trên mặt trong của Cửa hậu?
3. Vivi respond
</v>
      </c>
      <c r="G638" s="114" t="s">
        <v>8</v>
      </c>
      <c r="H638" s="29" t="s">
        <v>50</v>
      </c>
      <c r="I638" s="30" t="str">
        <f>"[EN]["&amp;LOWER(SUBSTITUTE(SUBSTITUTE(SUBSTITUTE(SUBSTITUTE(SUBSTITUTE(SUBSTITUTE(SUBSTITUTE(SUBSTITUTE(Q638, CHAR(34),""), "[", ""), "]", ""), ".", ""), ",", ""), "/", ""), "\", ""), "-", ""))&amp;"]"</f>
        <v>[EN][hey vinfast]</v>
      </c>
      <c r="J638" s="31"/>
      <c r="K638" s="30" t="s">
        <v>51</v>
      </c>
      <c r="L638" s="32" t="s">
        <v>52</v>
      </c>
      <c r="M638" s="33"/>
      <c r="N638" s="34"/>
      <c r="O638" s="110" t="s">
        <v>138</v>
      </c>
      <c r="P638" s="113" t="str">
        <f>IF(COUNTA(P$13:$P637)&gt;999,COUNTA(P$13:$P637),IF(COUNTA(P$13:$P637)&gt;99,"0"&amp;COUNTA(P$13:$P637),IF(COUNTA(P$13:$P637)&gt;9,"00"&amp;COUNTA(P$13:$P637),"000"&amp;COUNTA(P$13:$P637))))</f>
        <v>0209</v>
      </c>
      <c r="Q638" s="35" t="s">
        <v>54</v>
      </c>
      <c r="R638" s="103" t="s">
        <v>141</v>
      </c>
      <c r="S638" s="52"/>
      <c r="T638" s="36"/>
    </row>
    <row r="639" spans="2:20" ht="45.75">
      <c r="B639" s="114"/>
      <c r="C639" s="114"/>
      <c r="D639" s="115"/>
      <c r="E639" s="111"/>
      <c r="F639" s="111"/>
      <c r="G639" s="114"/>
      <c r="H639" s="29" t="s">
        <v>55</v>
      </c>
      <c r="I639" s="30" t="str">
        <f t="shared" ref="I639" si="625">"[VN]["&amp;LOWER(SUBSTITUTE(SUBSTITUTE(SUBSTITUTE(SUBSTITUTE(SUBSTITUTE(SUBSTITUTE(SUBSTITUTE(SUBSTITUTE(Q639, CHAR(34),""), "[", ""), "]", ""), ".", ""), ",", ""), "/", ""), "\", ""), "-", ""))&amp;"]"</f>
        <v>[VN][tạm biệt]</v>
      </c>
      <c r="J639" s="31"/>
      <c r="K639" s="30" t="s">
        <v>56</v>
      </c>
      <c r="L639" s="32" t="s">
        <v>57</v>
      </c>
      <c r="M639" s="32"/>
      <c r="N639" s="34"/>
      <c r="O639" s="111"/>
      <c r="P639" s="113"/>
      <c r="Q639" s="35" t="s">
        <v>58</v>
      </c>
      <c r="R639" s="103" t="s">
        <v>141</v>
      </c>
      <c r="S639" s="52"/>
      <c r="T639" s="36"/>
    </row>
    <row r="640" spans="2:20" ht="62.25">
      <c r="B640" s="114"/>
      <c r="C640" s="114"/>
      <c r="D640" s="115"/>
      <c r="E640" s="112"/>
      <c r="F640" s="112"/>
      <c r="G640" s="114"/>
      <c r="H640" s="29" t="s">
        <v>59</v>
      </c>
      <c r="I640" s="30" t="str">
        <f>"[audio][C:\Tools\Vivi_TTS\8ME_OM\" &amp;S640 &amp; "]"</f>
        <v>[audio][C:\Tools\Vivi_TTS\8ME_OM\]</v>
      </c>
      <c r="J640" s="31" t="str">
        <f>"[New][EN][Exists][80]"&amp;"["&amp;LOWER(SUBSTITUTE(SUBSTITUTE(SUBSTITUTE(SUBSTITUTE(SUBSTITUTE(SUBSTITUTE(SUBSTITUTE(SUBSTITUTE(T640,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40" s="30" t="s">
        <v>60</v>
      </c>
      <c r="L640" s="32" t="s">
        <v>61</v>
      </c>
      <c r="M640" s="37" t="s">
        <v>62</v>
      </c>
      <c r="N640" s="34"/>
      <c r="O640" s="112"/>
      <c r="P640" s="113"/>
      <c r="Q640" s="35" t="str">
        <f t="shared" ref="Q640" si="626">R640</f>
        <v>Sau khi gập tựa lưng hàng ghế sau, cần tháo bộ phận nào trên mặt trong của Cửa hậu?</v>
      </c>
      <c r="R640" s="103" t="s">
        <v>354</v>
      </c>
      <c r="S640" s="51"/>
      <c r="T640" s="48" t="s">
        <v>317</v>
      </c>
    </row>
    <row r="641" spans="2:20" ht="45.75">
      <c r="B641" s="114" t="str">
        <f>"VF8-"&amp;O641&amp;"-"&amp;P641</f>
        <v>VF8-Dongmo&amp;khoangchua-0210</v>
      </c>
      <c r="C641" s="114" t="str">
        <f>"["&amp;B641&amp;"] Verify Vivi: "&amp;Q643</f>
        <v>[VF8-Dongmo&amp;khoangchua-0210] Verify Vivi: Để mở Cửa hậu bằng Mở khóa An toàn Khẩn cấp, cần tác động như thế nào lên công tắc cơ?</v>
      </c>
      <c r="D641" s="115" t="s">
        <v>49</v>
      </c>
      <c r="E641" s="110" t="str">
        <f>" Actions:
- Step 1: Wait 5s
- Step 2: Call Vivi '"&amp;Q641&amp;"'
- Step 3: Wait Vivi respond 'Ting '
- Step 4: Speak '"&amp;Q643&amp;"'
- Step 4: Listen Vivi respond
"</f>
        <v xml:space="preserve"> Actions:
- Step 1: Wait 5s
- Step 2: Call Vivi 'Hey VinFast'
- Step 3: Wait Vivi respond 'Ting '
- Step 4: Speak 'Để mở Cửa hậu bằng Mở khóa An toàn Khẩn cấp, cần tác động như thế nào lên công tắc cơ?'
- Step 4: Listen Vivi respond
</v>
      </c>
      <c r="F641" s="110" t="str">
        <f t="shared" ref="F641" si="627">"
Expectations:
1. Vivi wake up
2. "&amp;Q643&amp;"
3. Vivi respond
"</f>
        <v xml:space="preserve">
Expectations:
1. Vivi wake up
2. Để mở Cửa hậu bằng Mở khóa An toàn Khẩn cấp, cần tác động như thế nào lên công tắc cơ?
3. Vivi respond
</v>
      </c>
      <c r="G641" s="114" t="s">
        <v>8</v>
      </c>
      <c r="H641" s="29" t="s">
        <v>50</v>
      </c>
      <c r="I641" s="30" t="str">
        <f>"[EN]["&amp;LOWER(SUBSTITUTE(SUBSTITUTE(SUBSTITUTE(SUBSTITUTE(SUBSTITUTE(SUBSTITUTE(SUBSTITUTE(SUBSTITUTE(Q641, CHAR(34),""), "[", ""), "]", ""), ".", ""), ",", ""), "/", ""), "\", ""), "-", ""))&amp;"]"</f>
        <v>[EN][hey vinfast]</v>
      </c>
      <c r="J641" s="31"/>
      <c r="K641" s="30" t="s">
        <v>51</v>
      </c>
      <c r="L641" s="32" t="s">
        <v>52</v>
      </c>
      <c r="M641" s="33"/>
      <c r="N641" s="34"/>
      <c r="O641" s="110" t="s">
        <v>138</v>
      </c>
      <c r="P641" s="113" t="str">
        <f>IF(COUNTA(P$13:$P640)&gt;999,COUNTA(P$13:$P640),IF(COUNTA(P$13:$P640)&gt;99,"0"&amp;COUNTA(P$13:$P640),IF(COUNTA(P$13:$P640)&gt;9,"00"&amp;COUNTA(P$13:$P640),"000"&amp;COUNTA(P$13:$P640))))</f>
        <v>0210</v>
      </c>
      <c r="Q641" s="35" t="s">
        <v>54</v>
      </c>
      <c r="R641" s="103" t="s">
        <v>141</v>
      </c>
      <c r="S641" s="52"/>
      <c r="T641" s="36"/>
    </row>
    <row r="642" spans="2:20" ht="45.75">
      <c r="B642" s="114"/>
      <c r="C642" s="114"/>
      <c r="D642" s="115"/>
      <c r="E642" s="111"/>
      <c r="F642" s="111"/>
      <c r="G642" s="114"/>
      <c r="H642" s="29" t="s">
        <v>55</v>
      </c>
      <c r="I642" s="30" t="str">
        <f t="shared" ref="I642" si="628">"[VN]["&amp;LOWER(SUBSTITUTE(SUBSTITUTE(SUBSTITUTE(SUBSTITUTE(SUBSTITUTE(SUBSTITUTE(SUBSTITUTE(SUBSTITUTE(Q642, CHAR(34),""), "[", ""), "]", ""), ".", ""), ",", ""), "/", ""), "\", ""), "-", ""))&amp;"]"</f>
        <v>[VN][tạm biệt]</v>
      </c>
      <c r="J642" s="31"/>
      <c r="K642" s="30" t="s">
        <v>56</v>
      </c>
      <c r="L642" s="32" t="s">
        <v>57</v>
      </c>
      <c r="M642" s="32"/>
      <c r="N642" s="34"/>
      <c r="O642" s="111"/>
      <c r="P642" s="113"/>
      <c r="Q642" s="35" t="s">
        <v>58</v>
      </c>
      <c r="R642" s="103" t="s">
        <v>141</v>
      </c>
      <c r="S642" s="52"/>
      <c r="T642" s="36"/>
    </row>
    <row r="643" spans="2:20" ht="66">
      <c r="B643" s="114"/>
      <c r="C643" s="114"/>
      <c r="D643" s="115"/>
      <c r="E643" s="112"/>
      <c r="F643" s="112"/>
      <c r="G643" s="114"/>
      <c r="H643" s="29" t="s">
        <v>59</v>
      </c>
      <c r="I643" s="30" t="str">
        <f>"[audio][C:\Tools\Vivi_TTS\8ME_OM\" &amp;S643 &amp; "]"</f>
        <v>[audio][C:\Tools\Vivi_TTS\8ME_OM\]</v>
      </c>
      <c r="J643" s="31" t="str">
        <f>"[New][EN][Exists][80]"&amp;"["&amp;LOWER(SUBSTITUTE(SUBSTITUTE(SUBSTITUTE(SUBSTITUTE(SUBSTITUTE(SUBSTITUTE(SUBSTITUTE(SUBSTITUTE(T643,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43" s="30" t="s">
        <v>60</v>
      </c>
      <c r="L643" s="32" t="s">
        <v>61</v>
      </c>
      <c r="M643" s="37" t="s">
        <v>62</v>
      </c>
      <c r="N643" s="34"/>
      <c r="O643" s="112"/>
      <c r="P643" s="113"/>
      <c r="Q643" s="35" t="str">
        <f t="shared" ref="Q643" si="629">R643</f>
        <v>Để mở Cửa hậu bằng Mở khóa An toàn Khẩn cấp, cần tác động như thế nào lên công tắc cơ?</v>
      </c>
      <c r="R643" s="103" t="s">
        <v>355</v>
      </c>
      <c r="S643" s="51"/>
      <c r="T643" s="48" t="s">
        <v>317</v>
      </c>
    </row>
    <row r="644" spans="2:20" ht="45.75">
      <c r="B644" s="114" t="str">
        <f>"VF8-"&amp;O644&amp;"-"&amp;P644</f>
        <v>VF8-Dongmo&amp;khoangchua-0211</v>
      </c>
      <c r="C644" s="114" t="str">
        <f>"["&amp;B644&amp;"] Verify Vivi: "&amp;Q646</f>
        <v>[VF8-Dongmo&amp;khoangchua-0211] Verify Vivi: Sau khi đẩy và giữ công tắc cơ, cần thực hiện thao tác gì để mở Cửa hậu?</v>
      </c>
      <c r="D644" s="115" t="s">
        <v>49</v>
      </c>
      <c r="E644" s="110" t="str">
        <f>" Actions:
- Step 1: Wait 5s
- Step 2: Call Vivi '"&amp;Q644&amp;"'
- Step 3: Wait Vivi respond 'Ting '
- Step 4: Speak '"&amp;Q646&amp;"'
- Step 4: Listen Vivi respond
"</f>
        <v xml:space="preserve"> Actions:
- Step 1: Wait 5s
- Step 2: Call Vivi 'Hey VinFast'
- Step 3: Wait Vivi respond 'Ting '
- Step 4: Speak 'Sau khi đẩy và giữ công tắc cơ, cần thực hiện thao tác gì để mở Cửa hậu?'
- Step 4: Listen Vivi respond
</v>
      </c>
      <c r="F644" s="110" t="str">
        <f t="shared" ref="F644" si="630">"
Expectations:
1. Vivi wake up
2. "&amp;Q646&amp;"
3. Vivi respond
"</f>
        <v xml:space="preserve">
Expectations:
1. Vivi wake up
2. Sau khi đẩy và giữ công tắc cơ, cần thực hiện thao tác gì để mở Cửa hậu?
3. Vivi respond
</v>
      </c>
      <c r="G644" s="114" t="s">
        <v>8</v>
      </c>
      <c r="H644" s="29" t="s">
        <v>50</v>
      </c>
      <c r="I644" s="30" t="str">
        <f>"[EN]["&amp;LOWER(SUBSTITUTE(SUBSTITUTE(SUBSTITUTE(SUBSTITUTE(SUBSTITUTE(SUBSTITUTE(SUBSTITUTE(SUBSTITUTE(Q644, CHAR(34),""), "[", ""), "]", ""), ".", ""), ",", ""), "/", ""), "\", ""), "-", ""))&amp;"]"</f>
        <v>[EN][hey vinfast]</v>
      </c>
      <c r="J644" s="31"/>
      <c r="K644" s="30" t="s">
        <v>51</v>
      </c>
      <c r="L644" s="32" t="s">
        <v>52</v>
      </c>
      <c r="M644" s="33"/>
      <c r="N644" s="34"/>
      <c r="O644" s="110" t="s">
        <v>138</v>
      </c>
      <c r="P644" s="113" t="str">
        <f>IF(COUNTA(P$13:$P643)&gt;999,COUNTA(P$13:$P643),IF(COUNTA(P$13:$P643)&gt;99,"0"&amp;COUNTA(P$13:$P643),IF(COUNTA(P$13:$P643)&gt;9,"00"&amp;COUNTA(P$13:$P643),"000"&amp;COUNTA(P$13:$P643))))</f>
        <v>0211</v>
      </c>
      <c r="Q644" s="35" t="s">
        <v>54</v>
      </c>
      <c r="R644" s="103" t="s">
        <v>141</v>
      </c>
      <c r="S644" s="52"/>
      <c r="T644" s="36"/>
    </row>
    <row r="645" spans="2:20" ht="45.75">
      <c r="B645" s="114"/>
      <c r="C645" s="114"/>
      <c r="D645" s="115"/>
      <c r="E645" s="111"/>
      <c r="F645" s="111"/>
      <c r="G645" s="114"/>
      <c r="H645" s="29" t="s">
        <v>55</v>
      </c>
      <c r="I645" s="30" t="str">
        <f t="shared" ref="I645" si="631">"[VN]["&amp;LOWER(SUBSTITUTE(SUBSTITUTE(SUBSTITUTE(SUBSTITUTE(SUBSTITUTE(SUBSTITUTE(SUBSTITUTE(SUBSTITUTE(Q645, CHAR(34),""), "[", ""), "]", ""), ".", ""), ",", ""), "/", ""), "\", ""), "-", ""))&amp;"]"</f>
        <v>[VN][tạm biệt]</v>
      </c>
      <c r="J645" s="31"/>
      <c r="K645" s="30" t="s">
        <v>56</v>
      </c>
      <c r="L645" s="32" t="s">
        <v>57</v>
      </c>
      <c r="M645" s="32"/>
      <c r="N645" s="34"/>
      <c r="O645" s="111"/>
      <c r="P645" s="113"/>
      <c r="Q645" s="35" t="s">
        <v>58</v>
      </c>
      <c r="R645" s="103" t="s">
        <v>141</v>
      </c>
      <c r="S645" s="52"/>
      <c r="T645" s="36"/>
    </row>
    <row r="646" spans="2:20" ht="62.25">
      <c r="B646" s="114"/>
      <c r="C646" s="114"/>
      <c r="D646" s="115"/>
      <c r="E646" s="112"/>
      <c r="F646" s="112"/>
      <c r="G646" s="114"/>
      <c r="H646" s="29" t="s">
        <v>59</v>
      </c>
      <c r="I646" s="30" t="str">
        <f>"[audio][C:\Tools\Vivi_TTS\8ME_OM\" &amp;S646 &amp; "]"</f>
        <v>[audio][C:\Tools\Vivi_TTS\8ME_OM\]</v>
      </c>
      <c r="J646" s="31" t="str">
        <f>"[New][EN][Exists][80]"&amp;"["&amp;LOWER(SUBSTITUTE(SUBSTITUTE(SUBSTITUTE(SUBSTITUTE(SUBSTITUTE(SUBSTITUTE(SUBSTITUTE(SUBSTITUTE(T646,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46" s="30" t="s">
        <v>60</v>
      </c>
      <c r="L646" s="32" t="s">
        <v>61</v>
      </c>
      <c r="M646" s="37" t="s">
        <v>62</v>
      </c>
      <c r="N646" s="34"/>
      <c r="O646" s="112"/>
      <c r="P646" s="113"/>
      <c r="Q646" s="35" t="str">
        <f t="shared" ref="Q646" si="632">R646</f>
        <v>Sau khi đẩy và giữ công tắc cơ, cần thực hiện thao tác gì để mở Cửa hậu?</v>
      </c>
      <c r="R646" s="103" t="s">
        <v>356</v>
      </c>
      <c r="S646" s="51"/>
      <c r="T646" s="48" t="s">
        <v>317</v>
      </c>
    </row>
    <row r="647" spans="2:20" ht="45.75">
      <c r="B647" s="114" t="str">
        <f>"VF8-"&amp;O647&amp;"-"&amp;P647</f>
        <v>VF8-Dongmo&amp;khoangchua-0212</v>
      </c>
      <c r="C647" s="114" t="str">
        <f>"["&amp;B647&amp;"] Verify Vivi: "&amp;Q649</f>
        <v>[VF8-Dongmo&amp;khoangchua-0212] Verify Vivi: Nếu chìa khóa điều khiển từ xa và các hệ thống trên xe vẫn hoạt động bình thường nhưng Cửa hậu chỉ mở được bằng tay, điều này có thể cho thấy điều gì?</v>
      </c>
      <c r="D647" s="115" t="s">
        <v>49</v>
      </c>
      <c r="E647" s="110" t="str">
        <f>" Actions:
- Step 1: Wait 5s
- Step 2: Call Vivi '"&amp;Q647&amp;"'
- Step 3: Wait Vivi respond 'Ting '
- Step 4: Speak '"&amp;Q649&amp;"'
- Step 4: Listen Vivi respond
"</f>
        <v xml:space="preserve"> Actions:
- Step 1: Wait 5s
- Step 2: Call Vivi 'Hey VinFast'
- Step 3: Wait Vivi respond 'Ting '
- Step 4: Speak 'Nếu chìa khóa điều khiển từ xa và các hệ thống trên xe vẫn hoạt động bình thường nhưng Cửa hậu chỉ mở được bằng tay, điều này có thể cho thấy điều gì?'
- Step 4: Listen Vivi respond
</v>
      </c>
      <c r="F647" s="110" t="str">
        <f t="shared" ref="F647" si="633">"
Expectations:
1. Vivi wake up
2. "&amp;Q649&amp;"
3. Vivi respond
"</f>
        <v xml:space="preserve">
Expectations:
1. Vivi wake up
2. Nếu chìa khóa điều khiển từ xa và các hệ thống trên xe vẫn hoạt động bình thường nhưng Cửa hậu chỉ mở được bằng tay, điều này có thể cho thấy điều gì?
3. Vivi respond
</v>
      </c>
      <c r="G647" s="114" t="s">
        <v>8</v>
      </c>
      <c r="H647" s="29" t="s">
        <v>50</v>
      </c>
      <c r="I647" s="30" t="str">
        <f>"[EN]["&amp;LOWER(SUBSTITUTE(SUBSTITUTE(SUBSTITUTE(SUBSTITUTE(SUBSTITUTE(SUBSTITUTE(SUBSTITUTE(SUBSTITUTE(Q647, CHAR(34),""), "[", ""), "]", ""), ".", ""), ",", ""), "/", ""), "\", ""), "-", ""))&amp;"]"</f>
        <v>[EN][hey vinfast]</v>
      </c>
      <c r="J647" s="31"/>
      <c r="K647" s="30" t="s">
        <v>51</v>
      </c>
      <c r="L647" s="32" t="s">
        <v>52</v>
      </c>
      <c r="M647" s="33"/>
      <c r="N647" s="34"/>
      <c r="O647" s="110" t="s">
        <v>138</v>
      </c>
      <c r="P647" s="113" t="str">
        <f>IF(COUNTA(P$13:$P646)&gt;999,COUNTA(P$13:$P646),IF(COUNTA(P$13:$P646)&gt;99,"0"&amp;COUNTA(P$13:$P646),IF(COUNTA(P$13:$P646)&gt;9,"00"&amp;COUNTA(P$13:$P646),"000"&amp;COUNTA(P$13:$P646))))</f>
        <v>0212</v>
      </c>
      <c r="Q647" s="35" t="s">
        <v>54</v>
      </c>
      <c r="R647" s="103" t="s">
        <v>141</v>
      </c>
      <c r="S647" s="52"/>
      <c r="T647" s="36"/>
    </row>
    <row r="648" spans="2:20" ht="45.75">
      <c r="B648" s="114"/>
      <c r="C648" s="114"/>
      <c r="D648" s="115"/>
      <c r="E648" s="111"/>
      <c r="F648" s="111"/>
      <c r="G648" s="114"/>
      <c r="H648" s="29" t="s">
        <v>55</v>
      </c>
      <c r="I648" s="30" t="str">
        <f t="shared" ref="I648" si="634">"[VN]["&amp;LOWER(SUBSTITUTE(SUBSTITUTE(SUBSTITUTE(SUBSTITUTE(SUBSTITUTE(SUBSTITUTE(SUBSTITUTE(SUBSTITUTE(Q648, CHAR(34),""), "[", ""), "]", ""), ".", ""), ",", ""), "/", ""), "\", ""), "-", ""))&amp;"]"</f>
        <v>[VN][tạm biệt]</v>
      </c>
      <c r="J648" s="31"/>
      <c r="K648" s="30" t="s">
        <v>56</v>
      </c>
      <c r="L648" s="32" t="s">
        <v>57</v>
      </c>
      <c r="M648" s="32"/>
      <c r="N648" s="34"/>
      <c r="O648" s="111"/>
      <c r="P648" s="113"/>
      <c r="Q648" s="35" t="s">
        <v>58</v>
      </c>
      <c r="R648" s="103" t="s">
        <v>141</v>
      </c>
      <c r="S648" s="52"/>
      <c r="T648" s="36"/>
    </row>
    <row r="649" spans="2:20" ht="99">
      <c r="B649" s="114"/>
      <c r="C649" s="114"/>
      <c r="D649" s="115"/>
      <c r="E649" s="112"/>
      <c r="F649" s="112"/>
      <c r="G649" s="114"/>
      <c r="H649" s="29" t="s">
        <v>59</v>
      </c>
      <c r="I649" s="30" t="str">
        <f>"[audio][C:\Tools\Vivi_TTS\8ME_OM\" &amp;S649 &amp; "]"</f>
        <v>[audio][C:\Tools\Vivi_TTS\8ME_OM\]</v>
      </c>
      <c r="J649" s="31" t="str">
        <f>"[New][EN][Exists][80]"&amp;"["&amp;LOWER(SUBSTITUTE(SUBSTITUTE(SUBSTITUTE(SUBSTITUTE(SUBSTITUTE(SUBSTITUTE(SUBSTITUTE(SUBSTITUTE(T649,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49" s="30" t="s">
        <v>60</v>
      </c>
      <c r="L649" s="32" t="s">
        <v>61</v>
      </c>
      <c r="M649" s="37" t="s">
        <v>62</v>
      </c>
      <c r="N649" s="34"/>
      <c r="O649" s="112"/>
      <c r="P649" s="113"/>
      <c r="Q649" s="35" t="str">
        <f t="shared" ref="Q649" si="635">R649</f>
        <v>Nếu chìa khóa điều khiển từ xa và các hệ thống trên xe vẫn hoạt động bình thường nhưng Cửa hậu chỉ mở được bằng tay, điều này có thể cho thấy điều gì?</v>
      </c>
      <c r="R649" s="103" t="s">
        <v>357</v>
      </c>
      <c r="S649" s="51"/>
      <c r="T649" s="48" t="s">
        <v>317</v>
      </c>
    </row>
    <row r="650" spans="2:20" ht="45.75">
      <c r="B650" s="114" t="str">
        <f>"VF8-"&amp;O650&amp;"-"&amp;P650</f>
        <v>VF8-Dongmo&amp;khoangchua-0213</v>
      </c>
      <c r="C650" s="114" t="str">
        <f>"["&amp;B650&amp;"] Verify Vivi: "&amp;Q652</f>
        <v>[VF8-Dongmo&amp;khoangchua-0213] Verify Vivi: Trong trường hợp nghi ngờ có lỗi hệ thống Cửa hậu, người dùng được khuyến nghị đến đâu để kiểm tra xe?</v>
      </c>
      <c r="D650" s="115" t="s">
        <v>49</v>
      </c>
      <c r="E650" s="110" t="str">
        <f>" Actions:
- Step 1: Wait 5s
- Step 2: Call Vivi '"&amp;Q650&amp;"'
- Step 3: Wait Vivi respond 'Ting '
- Step 4: Speak '"&amp;Q652&amp;"'
- Step 4: Listen Vivi respond
"</f>
        <v xml:space="preserve"> Actions:
- Step 1: Wait 5s
- Step 2: Call Vivi 'Hey VinFast'
- Step 3: Wait Vivi respond 'Ting '
- Step 4: Speak 'Trong trường hợp nghi ngờ có lỗi hệ thống Cửa hậu, người dùng được khuyến nghị đến đâu để kiểm tra xe?'
- Step 4: Listen Vivi respond
</v>
      </c>
      <c r="F650" s="110" t="str">
        <f t="shared" ref="F650" si="636">"
Expectations:
1. Vivi wake up
2. "&amp;Q652&amp;"
3. Vivi respond
"</f>
        <v xml:space="preserve">
Expectations:
1. Vivi wake up
2. Trong trường hợp nghi ngờ có lỗi hệ thống Cửa hậu, người dùng được khuyến nghị đến đâu để kiểm tra xe?
3. Vivi respond
</v>
      </c>
      <c r="G650" s="114" t="s">
        <v>8</v>
      </c>
      <c r="H650" s="29" t="s">
        <v>50</v>
      </c>
      <c r="I650" s="30" t="str">
        <f>"[EN]["&amp;LOWER(SUBSTITUTE(SUBSTITUTE(SUBSTITUTE(SUBSTITUTE(SUBSTITUTE(SUBSTITUTE(SUBSTITUTE(SUBSTITUTE(Q650, CHAR(34),""), "[", ""), "]", ""), ".", ""), ",", ""), "/", ""), "\", ""), "-", ""))&amp;"]"</f>
        <v>[EN][hey vinfast]</v>
      </c>
      <c r="J650" s="31"/>
      <c r="K650" s="30" t="s">
        <v>51</v>
      </c>
      <c r="L650" s="32" t="s">
        <v>52</v>
      </c>
      <c r="M650" s="33"/>
      <c r="N650" s="34"/>
      <c r="O650" s="110" t="s">
        <v>138</v>
      </c>
      <c r="P650" s="113" t="str">
        <f>IF(COUNTA(P$13:$P649)&gt;999,COUNTA(P$13:$P649),IF(COUNTA(P$13:$P649)&gt;99,"0"&amp;COUNTA(P$13:$P649),IF(COUNTA(P$13:$P649)&gt;9,"00"&amp;COUNTA(P$13:$P649),"000"&amp;COUNTA(P$13:$P649))))</f>
        <v>0213</v>
      </c>
      <c r="Q650" s="35" t="s">
        <v>54</v>
      </c>
      <c r="R650" s="103" t="s">
        <v>141</v>
      </c>
      <c r="S650" s="52"/>
      <c r="T650" s="36"/>
    </row>
    <row r="651" spans="2:20" ht="45.75">
      <c r="B651" s="114"/>
      <c r="C651" s="114"/>
      <c r="D651" s="115"/>
      <c r="E651" s="111"/>
      <c r="F651" s="111"/>
      <c r="G651" s="114"/>
      <c r="H651" s="29" t="s">
        <v>55</v>
      </c>
      <c r="I651" s="30" t="str">
        <f t="shared" ref="I651" si="637">"[VN]["&amp;LOWER(SUBSTITUTE(SUBSTITUTE(SUBSTITUTE(SUBSTITUTE(SUBSTITUTE(SUBSTITUTE(SUBSTITUTE(SUBSTITUTE(Q651, CHAR(34),""), "[", ""), "]", ""), ".", ""), ",", ""), "/", ""), "\", ""), "-", ""))&amp;"]"</f>
        <v>[VN][tạm biệt]</v>
      </c>
      <c r="J651" s="31"/>
      <c r="K651" s="30" t="s">
        <v>56</v>
      </c>
      <c r="L651" s="32" t="s">
        <v>57</v>
      </c>
      <c r="M651" s="32"/>
      <c r="N651" s="34"/>
      <c r="O651" s="111"/>
      <c r="P651" s="113"/>
      <c r="Q651" s="35" t="s">
        <v>58</v>
      </c>
      <c r="R651" s="103" t="s">
        <v>141</v>
      </c>
      <c r="S651" s="52"/>
      <c r="T651" s="36"/>
    </row>
    <row r="652" spans="2:20" ht="66">
      <c r="B652" s="114"/>
      <c r="C652" s="114"/>
      <c r="D652" s="115"/>
      <c r="E652" s="112"/>
      <c r="F652" s="112"/>
      <c r="G652" s="114"/>
      <c r="H652" s="29" t="s">
        <v>59</v>
      </c>
      <c r="I652" s="30" t="str">
        <f>"[audio][C:\Tools\Vivi_TTS\8ME_OM\" &amp;S652 &amp; "]"</f>
        <v>[audio][C:\Tools\Vivi_TTS\8ME_OM\]</v>
      </c>
      <c r="J652" s="31" t="str">
        <f>"[New][EN][Exists][80]"&amp;"["&amp;LOWER(SUBSTITUTE(SUBSTITUTE(SUBSTITUTE(SUBSTITUTE(SUBSTITUTE(SUBSTITUTE(SUBSTITUTE(SUBSTITUTE(T652, CHAR(34),""), ".", ""), ",", ""), "/", ""), "\", ""), "-", ""), "{", ""), "}", ""))&amp;"]"</f>
        <v>[New][EN][Exists][80][cửa hậu 
cửa hậu nằm ở phía sau xe và cung cấp hướng tiếp cận khoang hành lý phía sau điều kiện mở cửa hậu:
cửa hậu đã được đóng chắc chắn
xe có đủ điện ắc quypin
cần số ở vị trí đỗ xe (p) và xe đang đứng yên
vận hành cửa hậu điện
cửa hâu có thể được vận hành bằng bất kỳ phương thức nào sau đây:
chìa khóa điều khiển từ xa
nút điều khiển cửa hậu trên màn hình cảm ứng
các công tắc bên trong và bên ngoài xe
ứng dụng vinfast (nếu có)
công tắc khẩn cấp bên trong xe
để mởđóng cửa hậu điện bằng chìa khóa điều khiển từ xa:
nhấn giữ nút cửa hâu  trên chìa khóa điều khiển từ xa một lần để mở hoặc đóng cửa hâu chỉnh điện
lưu ý
các đèn báo rẽ sẽ nhấp nháy ba lần khi cửa hâu được mở hoặc đóng
để mởđóng cửa hậu điện trên màn hình cảm ứng:
các nút điều khiển sẽ xuất hiện trên màn hình điều khiển xe nếu xe đang ở vị trí đỗ xe (p)
nhấn để mở khóa biểu tượng khóa cửa hâu  sau khi cửa hâu được mở biểu tượng sẽ chuyển sang biểu tượng mở khóa cửa hâu 
để mởđóng cửa hậu điện qua các công tắc bên ngoài và bên trong xe:
cửa hâu có thể được vận hành bằng các công tắc cửa hâu bố trí ở bên ngoài và bên trong xe
nhấn công tắc bên ngoài  để mở cửa hâu
nhấn công tắc bên trong  để đóng cửa hâu
để dừng chuyển động tự động của cửa hâu:
chuyển động của cửa hậu điện có thể được dừng lại bằng các phương pháp sau:
nhấn công tắc cửa hâu bên trong
lưu ý
cửa hâu được trang bị các cảm biến chống kẹt nếu phát hiện bất kỳ vật cản nào trong quá trình đóng cửa hâu sẽ trở lại vị trí mở một lần nữa
điều chỉnh chiều cao cửa hâu
để điều chỉnh chiều cao của cửa hậu điện:
mở cửa hâu hoàn toàn
nhấn và giữ công tắc cửa hâu  trong 3 giây cho đến khi nghe tiếng bíp
đặt cửa hâu ở chiều cao mong muốn
nhấn và giữ công tắc cửa hâu  một lần nữa trong 3 giây cho đến khi nghe tiếng bíp để xác nhận chiều cao mong muốn
đóng cửa hâu bằng nút bấm
sau đó cửa hâu sẽ mở đến vị trí đã cài đặt
 cảnh báo
không cho phép trẻ em vận hành nút bấm cửa hâu
không cho phép hành khách ngồinằm trong khu vực khoang hành lý phía sau khi xe đang di chuyển
không mở cửa hâu khi xe đang di chuyển
khi mở hoặc đóng cửa hâu hãy kiểm tra xem có bất kỳ vật cản nào (người đi bộ hoặc đồ vật) xung quanh cửa hâu hay không để ngăn ngừa hư hỏng cho cửa hâu đồ vật và chấn thương cho người đi bộ trong quá trình mở hoặc đóng
không để trẻ em một mình không có sự giám sát xung quanh khoang hành lý đang mở trẻ có thể chui vào bên trong khoang hành lý và vô tình đóng cửa hâu khiến bản thân bị kẹt bên trong
ở những vùng khí hậu lạnh hãy gạt bỏ toàn bộ tuyết có thể tích tụ trước khi mở cửa hâu nếu không cửa hâu có thể tự động đóng lại do trọng lượng của tuyết gây ra chấn thương nghiêm trọng
 thận trọng
đảm bảo rằng cửa hâu đã được đóng đúng cách khi được đóng đúng cách cửa hâu phải phẳng đều với tất cả các tấm ốp xung quanh
mở khóa an toàn khẩn cấp:
nếu công tắc cửa hâu điện không hoạt động cửa hâu có thể được vận hành bằng tay từ bên trong xe công tắc cơ của cửa hâu được bố trí ở mặt bên trong cửa hâu
di chuyển vào hàng ghế thứ 2 và gập tựa lưng của hàng ghế sau tham khảo &gt; ghế &gt; điều chỉnh ghế
tháo nắp đậy  ở mặt trong của cửa hâu
đẩy và giữ công tắc  sau đó đẩy cửa hâu để mở
 thận trọng
nếu cả chìa khóa điều khiển từ xa và các hệ thống trên xe đều hoạt động bình thường nhưng cửa hâu chỉ có thể mở bằng tay (mở khóa an toàn khẩn cấp) có thể đã xảy ra lỗi trong hệ thống cửa hâu vui lòng đến trung tâm dịch vụ vinfast để được kiểm tra xe]</v>
      </c>
      <c r="K652" s="30" t="s">
        <v>60</v>
      </c>
      <c r="L652" s="32" t="s">
        <v>61</v>
      </c>
      <c r="M652" s="37" t="s">
        <v>62</v>
      </c>
      <c r="N652" s="34"/>
      <c r="O652" s="112"/>
      <c r="P652" s="113"/>
      <c r="Q652" s="35" t="str">
        <f t="shared" ref="Q652" si="638">R652</f>
        <v>Trong trường hợp nghi ngờ có lỗi hệ thống Cửa hậu, người dùng được khuyến nghị đến đâu để kiểm tra xe?</v>
      </c>
      <c r="R652" s="103" t="s">
        <v>358</v>
      </c>
      <c r="S652" s="51"/>
      <c r="T652" s="48" t="s">
        <v>317</v>
      </c>
    </row>
    <row r="653" spans="2:20" ht="45.75">
      <c r="B653" s="114" t="str">
        <f>"VF8-"&amp;O653&amp;"-"&amp;P653</f>
        <v>VF8-Dongmo&amp;khoangchua-0214</v>
      </c>
      <c r="C653" s="114" t="str">
        <f>"["&amp;B653&amp;"] Verify Vivi: "&amp;Q655</f>
        <v>[VF8-Dongmo&amp;khoangchua-0214] Verify Vivi: Thông qua nắp ca-pô, người dùng có thể tiếp cận những bộ phận hoặc khu vực nào của xe?</v>
      </c>
      <c r="D653" s="115" t="s">
        <v>49</v>
      </c>
      <c r="E653" s="110" t="str">
        <f>" Actions:
- Step 1: Wait 5s
- Step 2: Call Vivi '"&amp;Q653&amp;"'
- Step 3: Wait Vivi respond 'Ting '
- Step 4: Speak '"&amp;Q655&amp;"'
- Step 4: Listen Vivi respond
"</f>
        <v xml:space="preserve"> Actions:
- Step 1: Wait 5s
- Step 2: Call Vivi 'Hey VinFast'
- Step 3: Wait Vivi respond 'Ting '
- Step 4: Speak 'Thông qua nắp ca-pô, người dùng có thể tiếp cận những bộ phận hoặc khu vực nào của xe?'
- Step 4: Listen Vivi respond
</v>
      </c>
      <c r="F653" s="110" t="str">
        <f t="shared" ref="F653" si="639">"
Expectations:
1. Vivi wake up
2. "&amp;Q655&amp;"
3. Vivi respond
"</f>
        <v xml:space="preserve">
Expectations:
1. Vivi wake up
2. Thông qua nắp ca-pô, người dùng có thể tiếp cận những bộ phận hoặc khu vực nào của xe?
3. Vivi respond
</v>
      </c>
      <c r="G653" s="114" t="s">
        <v>8</v>
      </c>
      <c r="H653" s="29" t="s">
        <v>50</v>
      </c>
      <c r="I653" s="30" t="str">
        <f>"[EN]["&amp;LOWER(SUBSTITUTE(SUBSTITUTE(SUBSTITUTE(SUBSTITUTE(SUBSTITUTE(SUBSTITUTE(SUBSTITUTE(SUBSTITUTE(Q653, CHAR(34),""), "[", ""), "]", ""), ".", ""), ",", ""), "/", ""), "\", ""), "-", ""))&amp;"]"</f>
        <v>[EN][hey vinfast]</v>
      </c>
      <c r="J653" s="31"/>
      <c r="K653" s="30" t="s">
        <v>51</v>
      </c>
      <c r="L653" s="32" t="s">
        <v>52</v>
      </c>
      <c r="M653" s="33"/>
      <c r="N653" s="34"/>
      <c r="O653" s="110" t="s">
        <v>138</v>
      </c>
      <c r="P653" s="113" t="str">
        <f>IF(COUNTA(P$13:$P652)&gt;999,COUNTA(P$13:$P652),IF(COUNTA(P$13:$P652)&gt;99,"0"&amp;COUNTA(P$13:$P652),IF(COUNTA(P$13:$P652)&gt;9,"00"&amp;COUNTA(P$13:$P652),"000"&amp;COUNTA(P$13:$P652))))</f>
        <v>0214</v>
      </c>
      <c r="Q653" s="35" t="s">
        <v>54</v>
      </c>
      <c r="R653" s="63"/>
      <c r="S653" s="52"/>
      <c r="T653" s="36"/>
    </row>
    <row r="654" spans="2:20" ht="45.75">
      <c r="B654" s="114"/>
      <c r="C654" s="114"/>
      <c r="D654" s="115"/>
      <c r="E654" s="111"/>
      <c r="F654" s="111"/>
      <c r="G654" s="114"/>
      <c r="H654" s="29" t="s">
        <v>55</v>
      </c>
      <c r="I654" s="30" t="str">
        <f t="shared" ref="I654" si="640">"[VN]["&amp;LOWER(SUBSTITUTE(SUBSTITUTE(SUBSTITUTE(SUBSTITUTE(SUBSTITUTE(SUBSTITUTE(SUBSTITUTE(SUBSTITUTE(Q654, CHAR(34),""), "[", ""), "]", ""), ".", ""), ",", ""), "/", ""), "\", ""), "-", ""))&amp;"]"</f>
        <v>[VN][tạm biệt]</v>
      </c>
      <c r="J654" s="31"/>
      <c r="K654" s="30" t="s">
        <v>56</v>
      </c>
      <c r="L654" s="32" t="s">
        <v>57</v>
      </c>
      <c r="M654" s="32"/>
      <c r="N654" s="34"/>
      <c r="O654" s="111"/>
      <c r="P654" s="113"/>
      <c r="Q654" s="35" t="s">
        <v>58</v>
      </c>
      <c r="R654" s="63"/>
      <c r="S654" s="52"/>
      <c r="T654" s="36"/>
    </row>
    <row r="655" spans="2:20" ht="66">
      <c r="B655" s="114"/>
      <c r="C655" s="114"/>
      <c r="D655" s="115"/>
      <c r="E655" s="112"/>
      <c r="F655" s="112"/>
      <c r="G655" s="114"/>
      <c r="H655" s="29" t="s">
        <v>59</v>
      </c>
      <c r="I655" s="30" t="str">
        <f>"[audio][C:\Tools\Vivi_TTS\8ME_OM\" &amp;S655 &amp; "]"</f>
        <v>[audio][C:\Tools\Vivi_TTS\8ME_OM\]</v>
      </c>
      <c r="J655" s="31" t="str">
        <f>"[New][EN][Exists][80]"&amp;"["&amp;LOWER(SUBSTITUTE(SUBSTITUTE(SUBSTITUTE(SUBSTITUTE(SUBSTITUTE(SUBSTITUTE(SUBSTITUTE(SUBSTITUTE(T655,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55" s="30" t="s">
        <v>60</v>
      </c>
      <c r="L655" s="32" t="s">
        <v>61</v>
      </c>
      <c r="M655" s="37" t="s">
        <v>62</v>
      </c>
      <c r="N655" s="34"/>
      <c r="O655" s="112"/>
      <c r="P655" s="113"/>
      <c r="Q655" s="35" t="str">
        <f t="shared" ref="Q655" si="641">R655</f>
        <v>Thông qua nắp ca-pô, người dùng có thể tiếp cận những bộ phận hoặc khu vực nào của xe?</v>
      </c>
      <c r="R655" s="102" t="s">
        <v>359</v>
      </c>
      <c r="S655" s="51"/>
      <c r="T655" s="48" t="s">
        <v>360</v>
      </c>
    </row>
    <row r="656" spans="2:20" ht="45.75">
      <c r="B656" s="114" t="str">
        <f>"VF8-"&amp;O656&amp;"-"&amp;P656</f>
        <v>VF8-Dongmo&amp;khoangchua-0215</v>
      </c>
      <c r="C656" s="114" t="str">
        <f>"["&amp;B656&amp;"] Verify Vivi: "&amp;Q658</f>
        <v>[VF8-Dongmo&amp;khoangchua-0215] Verify Vivi: Để mở nắp ca-pô, cần kéo lẫy mở nắp ca-pô bao nhiêu lần?</v>
      </c>
      <c r="D656" s="115" t="s">
        <v>49</v>
      </c>
      <c r="E656" s="110" t="str">
        <f>" Actions:
- Step 1: Wait 5s
- Step 2: Call Vivi '"&amp;Q656&amp;"'
- Step 3: Wait Vivi respond 'Ting '
- Step 4: Speak '"&amp;Q658&amp;"'
- Step 4: Listen Vivi respond
"</f>
        <v xml:space="preserve"> Actions:
- Step 1: Wait 5s
- Step 2: Call Vivi 'Hey VinFast'
- Step 3: Wait Vivi respond 'Ting '
- Step 4: Speak 'Để mở nắp ca-pô, cần kéo lẫy mở nắp ca-pô bao nhiêu lần?'
- Step 4: Listen Vivi respond
</v>
      </c>
      <c r="F656" s="110" t="str">
        <f t="shared" ref="F656" si="642">"
Expectations:
1. Vivi wake up
2. "&amp;Q658&amp;"
3. Vivi respond
"</f>
        <v xml:space="preserve">
Expectations:
1. Vivi wake up
2. Để mở nắp ca-pô, cần kéo lẫy mở nắp ca-pô bao nhiêu lần?
3. Vivi respond
</v>
      </c>
      <c r="G656" s="114" t="s">
        <v>8</v>
      </c>
      <c r="H656" s="29" t="s">
        <v>50</v>
      </c>
      <c r="I656" s="30" t="str">
        <f>"[EN]["&amp;LOWER(SUBSTITUTE(SUBSTITUTE(SUBSTITUTE(SUBSTITUTE(SUBSTITUTE(SUBSTITUTE(SUBSTITUTE(SUBSTITUTE(Q656, CHAR(34),""), "[", ""), "]", ""), ".", ""), ",", ""), "/", ""), "\", ""), "-", ""))&amp;"]"</f>
        <v>[EN][hey vinfast]</v>
      </c>
      <c r="J656" s="31"/>
      <c r="K656" s="30" t="s">
        <v>51</v>
      </c>
      <c r="L656" s="32" t="s">
        <v>52</v>
      </c>
      <c r="M656" s="33"/>
      <c r="N656" s="34"/>
      <c r="O656" s="110" t="s">
        <v>138</v>
      </c>
      <c r="P656" s="113" t="str">
        <f>IF(COUNTA(P$13:$P655)&gt;999,COUNTA(P$13:$P655),IF(COUNTA(P$13:$P655)&gt;99,"0"&amp;COUNTA(P$13:$P655),IF(COUNTA(P$13:$P655)&gt;9,"00"&amp;COUNTA(P$13:$P655),"000"&amp;COUNTA(P$13:$P655))))</f>
        <v>0215</v>
      </c>
      <c r="Q656" s="35" t="s">
        <v>54</v>
      </c>
      <c r="R656" s="103" t="s">
        <v>141</v>
      </c>
      <c r="S656" s="52"/>
      <c r="T656" s="36"/>
    </row>
    <row r="657" spans="2:20" ht="45.75">
      <c r="B657" s="114"/>
      <c r="C657" s="114"/>
      <c r="D657" s="115"/>
      <c r="E657" s="111"/>
      <c r="F657" s="111"/>
      <c r="G657" s="114"/>
      <c r="H657" s="29" t="s">
        <v>55</v>
      </c>
      <c r="I657" s="30" t="str">
        <f t="shared" ref="I657" si="643">"[VN]["&amp;LOWER(SUBSTITUTE(SUBSTITUTE(SUBSTITUTE(SUBSTITUTE(SUBSTITUTE(SUBSTITUTE(SUBSTITUTE(SUBSTITUTE(Q657, CHAR(34),""), "[", ""), "]", ""), ".", ""), ",", ""), "/", ""), "\", ""), "-", ""))&amp;"]"</f>
        <v>[VN][tạm biệt]</v>
      </c>
      <c r="J657" s="31"/>
      <c r="K657" s="30" t="s">
        <v>56</v>
      </c>
      <c r="L657" s="32" t="s">
        <v>57</v>
      </c>
      <c r="M657" s="32"/>
      <c r="N657" s="34"/>
      <c r="O657" s="111"/>
      <c r="P657" s="113"/>
      <c r="Q657" s="35" t="s">
        <v>58</v>
      </c>
      <c r="R657" s="103" t="s">
        <v>141</v>
      </c>
      <c r="S657" s="52"/>
      <c r="T657" s="36"/>
    </row>
    <row r="658" spans="2:20" ht="62.25">
      <c r="B658" s="114"/>
      <c r="C658" s="114"/>
      <c r="D658" s="115"/>
      <c r="E658" s="112"/>
      <c r="F658" s="112"/>
      <c r="G658" s="114"/>
      <c r="H658" s="29" t="s">
        <v>59</v>
      </c>
      <c r="I658" s="30" t="str">
        <f>"[audio][C:\Tools\Vivi_TTS\8ME_OM\" &amp;S658 &amp; "]"</f>
        <v>[audio][C:\Tools\Vivi_TTS\8ME_OM\]</v>
      </c>
      <c r="J658" s="31" t="str">
        <f>"[New][EN][Exists][80]"&amp;"["&amp;LOWER(SUBSTITUTE(SUBSTITUTE(SUBSTITUTE(SUBSTITUTE(SUBSTITUTE(SUBSTITUTE(SUBSTITUTE(SUBSTITUTE(T658,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58" s="30" t="s">
        <v>60</v>
      </c>
      <c r="L658" s="32" t="s">
        <v>61</v>
      </c>
      <c r="M658" s="37" t="s">
        <v>62</v>
      </c>
      <c r="N658" s="34"/>
      <c r="O658" s="112"/>
      <c r="P658" s="113"/>
      <c r="Q658" s="35" t="str">
        <f t="shared" ref="Q658" si="644">R658</f>
        <v>Để mở nắp ca-pô, cần kéo lẫy mở nắp ca-pô bao nhiêu lần?</v>
      </c>
      <c r="R658" s="103" t="s">
        <v>361</v>
      </c>
      <c r="S658" s="51"/>
      <c r="T658" s="48" t="s">
        <v>360</v>
      </c>
    </row>
    <row r="659" spans="2:20" ht="45.75">
      <c r="B659" s="114" t="str">
        <f>"VF8-"&amp;O659&amp;"-"&amp;P659</f>
        <v>VF8-Dongmo&amp;khoangchua-0216</v>
      </c>
      <c r="C659" s="114" t="str">
        <f>"["&amp;B659&amp;"] Verify Vivi: "&amp;Q661</f>
        <v>[VF8-Dongmo&amp;khoangchua-0216] Verify Vivi: Lẫy mở nắp ca-pô được bố trí ở vị trí nào?</v>
      </c>
      <c r="D659" s="115" t="s">
        <v>49</v>
      </c>
      <c r="E659" s="110" t="str">
        <f>" Actions:
- Step 1: Wait 5s
- Step 2: Call Vivi '"&amp;Q659&amp;"'
- Step 3: Wait Vivi respond 'Ting '
- Step 4: Speak '"&amp;Q661&amp;"'
- Step 4: Listen Vivi respond
"</f>
        <v xml:space="preserve"> Actions:
- Step 1: Wait 5s
- Step 2: Call Vivi 'Hey VinFast'
- Step 3: Wait Vivi respond 'Ting '
- Step 4: Speak 'Lẫy mở nắp ca-pô được bố trí ở vị trí nào?'
- Step 4: Listen Vivi respond
</v>
      </c>
      <c r="F659" s="110" t="str">
        <f t="shared" ref="F659" si="645">"
Expectations:
1. Vivi wake up
2. "&amp;Q661&amp;"
3. Vivi respond
"</f>
        <v xml:space="preserve">
Expectations:
1. Vivi wake up
2. Lẫy mở nắp ca-pô được bố trí ở vị trí nào?
3. Vivi respond
</v>
      </c>
      <c r="G659" s="114" t="s">
        <v>8</v>
      </c>
      <c r="H659" s="29" t="s">
        <v>50</v>
      </c>
      <c r="I659" s="30" t="str">
        <f>"[EN]["&amp;LOWER(SUBSTITUTE(SUBSTITUTE(SUBSTITUTE(SUBSTITUTE(SUBSTITUTE(SUBSTITUTE(SUBSTITUTE(SUBSTITUTE(Q659, CHAR(34),""), "[", ""), "]", ""), ".", ""), ",", ""), "/", ""), "\", ""), "-", ""))&amp;"]"</f>
        <v>[EN][hey vinfast]</v>
      </c>
      <c r="J659" s="31"/>
      <c r="K659" s="30" t="s">
        <v>51</v>
      </c>
      <c r="L659" s="32" t="s">
        <v>52</v>
      </c>
      <c r="M659" s="33"/>
      <c r="N659" s="34"/>
      <c r="O659" s="110" t="s">
        <v>138</v>
      </c>
      <c r="P659" s="113" t="str">
        <f>IF(COUNTA(P$13:$P658)&gt;999,COUNTA(P$13:$P658),IF(COUNTA(P$13:$P658)&gt;99,"0"&amp;COUNTA(P$13:$P658),IF(COUNTA(P$13:$P658)&gt;9,"00"&amp;COUNTA(P$13:$P658),"000"&amp;COUNTA(P$13:$P658))))</f>
        <v>0216</v>
      </c>
      <c r="Q659" s="35" t="s">
        <v>54</v>
      </c>
      <c r="R659" s="103" t="s">
        <v>141</v>
      </c>
      <c r="S659" s="36"/>
      <c r="T659" s="36"/>
    </row>
    <row r="660" spans="2:20" ht="45.75">
      <c r="B660" s="114"/>
      <c r="C660" s="114"/>
      <c r="D660" s="115"/>
      <c r="E660" s="111"/>
      <c r="F660" s="111"/>
      <c r="G660" s="114"/>
      <c r="H660" s="29" t="s">
        <v>55</v>
      </c>
      <c r="I660" s="30" t="str">
        <f t="shared" ref="I660" si="646">"[VN]["&amp;LOWER(SUBSTITUTE(SUBSTITUTE(SUBSTITUTE(SUBSTITUTE(SUBSTITUTE(SUBSTITUTE(SUBSTITUTE(SUBSTITUTE(Q660, CHAR(34),""), "[", ""), "]", ""), ".", ""), ",", ""), "/", ""), "\", ""), "-", ""))&amp;"]"</f>
        <v>[VN][tạm biệt]</v>
      </c>
      <c r="J660" s="31"/>
      <c r="K660" s="30" t="s">
        <v>56</v>
      </c>
      <c r="L660" s="32" t="s">
        <v>57</v>
      </c>
      <c r="M660" s="32"/>
      <c r="N660" s="34"/>
      <c r="O660" s="111"/>
      <c r="P660" s="113"/>
      <c r="Q660" s="35" t="s">
        <v>58</v>
      </c>
      <c r="R660" s="103" t="s">
        <v>141</v>
      </c>
      <c r="S660" s="36"/>
      <c r="T660" s="36"/>
    </row>
    <row r="661" spans="2:20" ht="62.25">
      <c r="B661" s="114"/>
      <c r="C661" s="114"/>
      <c r="D661" s="115"/>
      <c r="E661" s="112"/>
      <c r="F661" s="112"/>
      <c r="G661" s="114"/>
      <c r="H661" s="29" t="s">
        <v>59</v>
      </c>
      <c r="I661" s="30" t="str">
        <f>"[audio][C:\Tools\Vivi_TTS\8ME_OM\" &amp;S661 &amp; "]"</f>
        <v>[audio][C:\Tools\Vivi_TTS\8ME_OM\]</v>
      </c>
      <c r="J661" s="31" t="str">
        <f>"[New][EN][Exists][80]"&amp;"["&amp;LOWER(SUBSTITUTE(SUBSTITUTE(SUBSTITUTE(SUBSTITUTE(SUBSTITUTE(SUBSTITUTE(SUBSTITUTE(SUBSTITUTE(T661,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61" s="30" t="s">
        <v>60</v>
      </c>
      <c r="L661" s="32" t="s">
        <v>61</v>
      </c>
      <c r="M661" s="37" t="s">
        <v>62</v>
      </c>
      <c r="N661" s="34"/>
      <c r="O661" s="112"/>
      <c r="P661" s="113"/>
      <c r="Q661" s="35" t="str">
        <f t="shared" ref="Q661" si="647">R661</f>
        <v>Lẫy mở nắp ca-pô được bố trí ở vị trí nào?</v>
      </c>
      <c r="R661" s="103" t="s">
        <v>362</v>
      </c>
      <c r="S661" s="50"/>
      <c r="T661" s="48" t="s">
        <v>360</v>
      </c>
    </row>
    <row r="662" spans="2:20" ht="45.75">
      <c r="B662" s="114" t="str">
        <f>"VF8-"&amp;O662&amp;"-"&amp;P662</f>
        <v>VF8-Dongmo&amp;khoangchua-0217</v>
      </c>
      <c r="C662" s="114" t="str">
        <f>"["&amp;B662&amp;"] Verify Vivi: "&amp;Q664</f>
        <v>[VF8-Dongmo&amp;khoangchua-0217] Verify Vivi: Việc kéo lẫy mở nắp ca-pô hai lần có tác dụng gì?</v>
      </c>
      <c r="D662" s="115" t="s">
        <v>49</v>
      </c>
      <c r="E662" s="110" t="str">
        <f>" Actions:
- Step 1: Wait 5s
- Step 2: Call Vivi '"&amp;Q662&amp;"'
- Step 3: Wait Vivi respond 'Ting '
- Step 4: Speak '"&amp;Q664&amp;"'
- Step 4: Listen Vivi respond
"</f>
        <v xml:space="preserve"> Actions:
- Step 1: Wait 5s
- Step 2: Call Vivi 'Hey VinFast'
- Step 3: Wait Vivi respond 'Ting '
- Step 4: Speak 'Việc kéo lẫy mở nắp ca-pô hai lần có tác dụng gì?'
- Step 4: Listen Vivi respond
</v>
      </c>
      <c r="F662" s="110" t="str">
        <f t="shared" ref="F662" si="648">"
Expectations:
1. Vivi wake up
2. "&amp;Q664&amp;"
3. Vivi respond
"</f>
        <v xml:space="preserve">
Expectations:
1. Vivi wake up
2. Việc kéo lẫy mở nắp ca-pô hai lần có tác dụng gì?
3. Vivi respond
</v>
      </c>
      <c r="G662" s="114" t="s">
        <v>8</v>
      </c>
      <c r="H662" s="29" t="s">
        <v>50</v>
      </c>
      <c r="I662" s="30" t="str">
        <f>"[EN]["&amp;LOWER(SUBSTITUTE(SUBSTITUTE(SUBSTITUTE(SUBSTITUTE(SUBSTITUTE(SUBSTITUTE(SUBSTITUTE(SUBSTITUTE(Q662, CHAR(34),""), "[", ""), "]", ""), ".", ""), ",", ""), "/", ""), "\", ""), "-", ""))&amp;"]"</f>
        <v>[EN][hey vinfast]</v>
      </c>
      <c r="J662" s="31"/>
      <c r="K662" s="30" t="s">
        <v>51</v>
      </c>
      <c r="L662" s="32" t="s">
        <v>52</v>
      </c>
      <c r="M662" s="33"/>
      <c r="N662" s="34"/>
      <c r="O662" s="110" t="s">
        <v>138</v>
      </c>
      <c r="P662" s="113" t="str">
        <f>IF(COUNTA(P$13:$P661)&gt;999,COUNTA(P$13:$P661),IF(COUNTA(P$13:$P661)&gt;99,"0"&amp;COUNTA(P$13:$P661),IF(COUNTA(P$13:$P661)&gt;9,"00"&amp;COUNTA(P$13:$P661),"000"&amp;COUNTA(P$13:$P661))))</f>
        <v>0217</v>
      </c>
      <c r="Q662" s="35" t="s">
        <v>54</v>
      </c>
      <c r="R662" s="103" t="s">
        <v>141</v>
      </c>
      <c r="S662" s="36"/>
      <c r="T662" s="36"/>
    </row>
    <row r="663" spans="2:20" ht="45.75">
      <c r="B663" s="114"/>
      <c r="C663" s="114"/>
      <c r="D663" s="115"/>
      <c r="E663" s="111"/>
      <c r="F663" s="111"/>
      <c r="G663" s="114"/>
      <c r="H663" s="29" t="s">
        <v>55</v>
      </c>
      <c r="I663" s="30" t="str">
        <f t="shared" ref="I663" si="649">"[VN]["&amp;LOWER(SUBSTITUTE(SUBSTITUTE(SUBSTITUTE(SUBSTITUTE(SUBSTITUTE(SUBSTITUTE(SUBSTITUTE(SUBSTITUTE(Q663, CHAR(34),""), "[", ""), "]", ""), ".", ""), ",", ""), "/", ""), "\", ""), "-", ""))&amp;"]"</f>
        <v>[VN][tạm biệt]</v>
      </c>
      <c r="J663" s="31"/>
      <c r="K663" s="30" t="s">
        <v>56</v>
      </c>
      <c r="L663" s="32" t="s">
        <v>57</v>
      </c>
      <c r="M663" s="32"/>
      <c r="N663" s="34"/>
      <c r="O663" s="111"/>
      <c r="P663" s="113"/>
      <c r="Q663" s="35" t="s">
        <v>58</v>
      </c>
      <c r="R663" s="103" t="s">
        <v>141</v>
      </c>
      <c r="S663" s="36"/>
      <c r="T663" s="36"/>
    </row>
    <row r="664" spans="2:20" ht="62.25">
      <c r="B664" s="114"/>
      <c r="C664" s="114"/>
      <c r="D664" s="115"/>
      <c r="E664" s="112"/>
      <c r="F664" s="112"/>
      <c r="G664" s="114"/>
      <c r="H664" s="29" t="s">
        <v>59</v>
      </c>
      <c r="I664" s="30" t="str">
        <f>"[audio][C:\Tools\Vivi_TTS\8ME_OM\" &amp;S664 &amp; "]"</f>
        <v>[audio][C:\Tools\Vivi_TTS\8ME_OM\]</v>
      </c>
      <c r="J664" s="31" t="str">
        <f>"[New][EN][Exists][80]"&amp;"["&amp;LOWER(SUBSTITUTE(SUBSTITUTE(SUBSTITUTE(SUBSTITUTE(SUBSTITUTE(SUBSTITUTE(SUBSTITUTE(SUBSTITUTE(T664,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64" s="30" t="s">
        <v>60</v>
      </c>
      <c r="L664" s="32" t="s">
        <v>61</v>
      </c>
      <c r="M664" s="37" t="s">
        <v>62</v>
      </c>
      <c r="N664" s="34"/>
      <c r="O664" s="112"/>
      <c r="P664" s="113"/>
      <c r="Q664" s="35" t="str">
        <f t="shared" ref="Q664" si="650">R664</f>
        <v>Việc kéo lẫy mở nắp ca-pô hai lần có tác dụng gì?</v>
      </c>
      <c r="R664" s="103" t="s">
        <v>363</v>
      </c>
      <c r="S664" s="50"/>
      <c r="T664" s="48" t="s">
        <v>360</v>
      </c>
    </row>
    <row r="665" spans="2:20" ht="45.75">
      <c r="B665" s="114" t="str">
        <f>"VF8-"&amp;O665&amp;"-"&amp;P665</f>
        <v>VF8-Dongmo&amp;khoangchua-0218</v>
      </c>
      <c r="C665" s="114" t="str">
        <f>"["&amp;B665&amp;"] Verify Vivi: "&amp;Q667</f>
        <v>[VF8-Dongmo&amp;khoangchua-0218] Verify Vivi: Sau khi nhả chốt nắp ca-pô, người dùng cần đứng ở đâu để tiếp tục mở nắp ca-pô?</v>
      </c>
      <c r="D665" s="115" t="s">
        <v>49</v>
      </c>
      <c r="E665" s="110" t="str">
        <f>" Actions:
- Step 1: Wait 5s
- Step 2: Call Vivi '"&amp;Q665&amp;"'
- Step 3: Wait Vivi respond 'Ting '
- Step 4: Speak '"&amp;Q667&amp;"'
- Step 4: Listen Vivi respond
"</f>
        <v xml:space="preserve"> Actions:
- Step 1: Wait 5s
- Step 2: Call Vivi 'Hey VinFast'
- Step 3: Wait Vivi respond 'Ting '
- Step 4: Speak 'Sau khi nhả chốt nắp ca-pô, người dùng cần đứng ở đâu để tiếp tục mở nắp ca-pô?'
- Step 4: Listen Vivi respond
</v>
      </c>
      <c r="F665" s="110" t="str">
        <f t="shared" ref="F665" si="651">"
Expectations:
1. Vivi wake up
2. "&amp;Q667&amp;"
3. Vivi respond
"</f>
        <v xml:space="preserve">
Expectations:
1. Vivi wake up
2. Sau khi nhả chốt nắp ca-pô, người dùng cần đứng ở đâu để tiếp tục mở nắp ca-pô?
3. Vivi respond
</v>
      </c>
      <c r="G665" s="114" t="s">
        <v>8</v>
      </c>
      <c r="H665" s="29" t="s">
        <v>50</v>
      </c>
      <c r="I665" s="30" t="str">
        <f>"[EN]["&amp;LOWER(SUBSTITUTE(SUBSTITUTE(SUBSTITUTE(SUBSTITUTE(SUBSTITUTE(SUBSTITUTE(SUBSTITUTE(SUBSTITUTE(Q665, CHAR(34),""), "[", ""), "]", ""), ".", ""), ",", ""), "/", ""), "\", ""), "-", ""))&amp;"]"</f>
        <v>[EN][hey vinfast]</v>
      </c>
      <c r="J665" s="31"/>
      <c r="K665" s="30" t="s">
        <v>51</v>
      </c>
      <c r="L665" s="32" t="s">
        <v>52</v>
      </c>
      <c r="M665" s="33"/>
      <c r="N665" s="34"/>
      <c r="O665" s="110" t="s">
        <v>138</v>
      </c>
      <c r="P665" s="113" t="str">
        <f>IF(COUNTA(P$13:$P664)&gt;999,COUNTA(P$13:$P664),IF(COUNTA(P$13:$P664)&gt;99,"0"&amp;COUNTA(P$13:$P664),IF(COUNTA(P$13:$P664)&gt;9,"00"&amp;COUNTA(P$13:$P664),"000"&amp;COUNTA(P$13:$P664))))</f>
        <v>0218</v>
      </c>
      <c r="Q665" s="35" t="s">
        <v>54</v>
      </c>
      <c r="R665" s="103" t="s">
        <v>141</v>
      </c>
      <c r="S665" s="36"/>
      <c r="T665" s="36"/>
    </row>
    <row r="666" spans="2:20" ht="45.75">
      <c r="B666" s="114"/>
      <c r="C666" s="114"/>
      <c r="D666" s="115"/>
      <c r="E666" s="111"/>
      <c r="F666" s="111"/>
      <c r="G666" s="114"/>
      <c r="H666" s="29" t="s">
        <v>55</v>
      </c>
      <c r="I666" s="30" t="str">
        <f t="shared" ref="I666" si="652">"[VN]["&amp;LOWER(SUBSTITUTE(SUBSTITUTE(SUBSTITUTE(SUBSTITUTE(SUBSTITUTE(SUBSTITUTE(SUBSTITUTE(SUBSTITUTE(Q666, CHAR(34),""), "[", ""), "]", ""), ".", ""), ",", ""), "/", ""), "\", ""), "-", ""))&amp;"]"</f>
        <v>[VN][tạm biệt]</v>
      </c>
      <c r="J666" s="31"/>
      <c r="K666" s="30" t="s">
        <v>56</v>
      </c>
      <c r="L666" s="32" t="s">
        <v>57</v>
      </c>
      <c r="M666" s="32"/>
      <c r="N666" s="34"/>
      <c r="O666" s="111"/>
      <c r="P666" s="113"/>
      <c r="Q666" s="35" t="s">
        <v>58</v>
      </c>
      <c r="R666" s="103" t="s">
        <v>141</v>
      </c>
      <c r="S666" s="36"/>
      <c r="T666" s="36"/>
    </row>
    <row r="667" spans="2:20" ht="62.25">
      <c r="B667" s="114"/>
      <c r="C667" s="114"/>
      <c r="D667" s="115"/>
      <c r="E667" s="112"/>
      <c r="F667" s="112"/>
      <c r="G667" s="114"/>
      <c r="H667" s="29" t="s">
        <v>59</v>
      </c>
      <c r="I667" s="30" t="str">
        <f>"[audio][C:\Tools\Vivi_TTS\8ME_OM\" &amp;S667 &amp; "]"</f>
        <v>[audio][C:\Tools\Vivi_TTS\8ME_OM\]</v>
      </c>
      <c r="J667" s="31" t="str">
        <f>"[New][EN][Exists][80]"&amp;"["&amp;LOWER(SUBSTITUTE(SUBSTITUTE(SUBSTITUTE(SUBSTITUTE(SUBSTITUTE(SUBSTITUTE(SUBSTITUTE(SUBSTITUTE(T667,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67" s="30" t="s">
        <v>60</v>
      </c>
      <c r="L667" s="32" t="s">
        <v>61</v>
      </c>
      <c r="M667" s="37" t="s">
        <v>62</v>
      </c>
      <c r="N667" s="34"/>
      <c r="O667" s="112"/>
      <c r="P667" s="113"/>
      <c r="Q667" s="35" t="str">
        <f t="shared" ref="Q667" si="653">R667</f>
        <v>Sau khi nhả chốt nắp ca-pô, người dùng cần đứng ở đâu để tiếp tục mở nắp ca-pô?</v>
      </c>
      <c r="R667" s="103" t="s">
        <v>364</v>
      </c>
      <c r="S667" s="50"/>
      <c r="T667" s="48" t="s">
        <v>360</v>
      </c>
    </row>
    <row r="668" spans="2:20" ht="45.75">
      <c r="B668" s="114" t="str">
        <f>"VF8-"&amp;O668&amp;"-"&amp;P668</f>
        <v>VF8-Dongmo&amp;khoangchua-0219</v>
      </c>
      <c r="C668" s="114" t="str">
        <f>"["&amp;B668&amp;"] Verify Vivi: "&amp;Q670</f>
        <v>[VF8-Dongmo&amp;khoangchua-0219] Verify Vivi: Sau khi đứng trước xe, cần thực hiện thao tác gì với nắp ca-pô?</v>
      </c>
      <c r="D668" s="115" t="s">
        <v>49</v>
      </c>
      <c r="E668" s="110" t="str">
        <f>" Actions:
- Step 1: Wait 5s
- Step 2: Call Vivi '"&amp;Q668&amp;"'
- Step 3: Wait Vivi respond 'Ting '
- Step 4: Speak '"&amp;Q670&amp;"'
- Step 4: Listen Vivi respond
"</f>
        <v xml:space="preserve"> Actions:
- Step 1: Wait 5s
- Step 2: Call Vivi 'Hey VinFast'
- Step 3: Wait Vivi respond 'Ting '
- Step 4: Speak 'Sau khi đứng trước xe, cần thực hiện thao tác gì với nắp ca-pô?'
- Step 4: Listen Vivi respond
</v>
      </c>
      <c r="F668" s="110" t="str">
        <f t="shared" ref="F668" si="654">"
Expectations:
1. Vivi wake up
2. "&amp;Q670&amp;"
3. Vivi respond
"</f>
        <v xml:space="preserve">
Expectations:
1. Vivi wake up
2. Sau khi đứng trước xe, cần thực hiện thao tác gì với nắp ca-pô?
3. Vivi respond
</v>
      </c>
      <c r="G668" s="114" t="s">
        <v>8</v>
      </c>
      <c r="H668" s="29" t="s">
        <v>50</v>
      </c>
      <c r="I668" s="30" t="str">
        <f>"[EN]["&amp;LOWER(SUBSTITUTE(SUBSTITUTE(SUBSTITUTE(SUBSTITUTE(SUBSTITUTE(SUBSTITUTE(SUBSTITUTE(SUBSTITUTE(Q668, CHAR(34),""), "[", ""), "]", ""), ".", ""), ",", ""), "/", ""), "\", ""), "-", ""))&amp;"]"</f>
        <v>[EN][hey vinfast]</v>
      </c>
      <c r="J668" s="31"/>
      <c r="K668" s="30" t="s">
        <v>51</v>
      </c>
      <c r="L668" s="32" t="s">
        <v>52</v>
      </c>
      <c r="M668" s="33"/>
      <c r="N668" s="34"/>
      <c r="O668" s="110" t="s">
        <v>138</v>
      </c>
      <c r="P668" s="113" t="str">
        <f>IF(COUNTA(P$13:$P667)&gt;999,COUNTA(P$13:$P667),IF(COUNTA(P$13:$P667)&gt;99,"0"&amp;COUNTA(P$13:$P667),IF(COUNTA(P$13:$P667)&gt;9,"00"&amp;COUNTA(P$13:$P667),"000"&amp;COUNTA(P$13:$P667))))</f>
        <v>0219</v>
      </c>
      <c r="Q668" s="35" t="s">
        <v>54</v>
      </c>
      <c r="R668" s="103" t="s">
        <v>141</v>
      </c>
      <c r="S668" s="36"/>
      <c r="T668" s="36"/>
    </row>
    <row r="669" spans="2:20" ht="45.75">
      <c r="B669" s="114"/>
      <c r="C669" s="114"/>
      <c r="D669" s="115"/>
      <c r="E669" s="111"/>
      <c r="F669" s="111"/>
      <c r="G669" s="114"/>
      <c r="H669" s="29" t="s">
        <v>55</v>
      </c>
      <c r="I669" s="30" t="str">
        <f t="shared" ref="I669" si="655">"[VN]["&amp;LOWER(SUBSTITUTE(SUBSTITUTE(SUBSTITUTE(SUBSTITUTE(SUBSTITUTE(SUBSTITUTE(SUBSTITUTE(SUBSTITUTE(Q669, CHAR(34),""), "[", ""), "]", ""), ".", ""), ",", ""), "/", ""), "\", ""), "-", ""))&amp;"]"</f>
        <v>[VN][tạm biệt]</v>
      </c>
      <c r="J669" s="31"/>
      <c r="K669" s="30" t="s">
        <v>56</v>
      </c>
      <c r="L669" s="32" t="s">
        <v>57</v>
      </c>
      <c r="M669" s="32"/>
      <c r="N669" s="34"/>
      <c r="O669" s="111"/>
      <c r="P669" s="113"/>
      <c r="Q669" s="35" t="s">
        <v>58</v>
      </c>
      <c r="R669" s="103" t="s">
        <v>141</v>
      </c>
      <c r="S669" s="36"/>
      <c r="T669" s="36"/>
    </row>
    <row r="670" spans="2:20" ht="62.25">
      <c r="B670" s="114"/>
      <c r="C670" s="114"/>
      <c r="D670" s="115"/>
      <c r="E670" s="112"/>
      <c r="F670" s="112"/>
      <c r="G670" s="114"/>
      <c r="H670" s="29" t="s">
        <v>59</v>
      </c>
      <c r="I670" s="30" t="str">
        <f>"[audio][C:\Tools\Vivi_TTS\8ME_OM\" &amp;S670 &amp; "]"</f>
        <v>[audio][C:\Tools\Vivi_TTS\8ME_OM\]</v>
      </c>
      <c r="J670" s="31" t="str">
        <f>"[New][EN][Exists][80]"&amp;"["&amp;LOWER(SUBSTITUTE(SUBSTITUTE(SUBSTITUTE(SUBSTITUTE(SUBSTITUTE(SUBSTITUTE(SUBSTITUTE(SUBSTITUTE(T670,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70" s="30" t="s">
        <v>60</v>
      </c>
      <c r="L670" s="32" t="s">
        <v>61</v>
      </c>
      <c r="M670" s="37" t="s">
        <v>62</v>
      </c>
      <c r="N670" s="34"/>
      <c r="O670" s="112"/>
      <c r="P670" s="113"/>
      <c r="Q670" s="35" t="str">
        <f t="shared" ref="Q670" si="656">R670</f>
        <v>Sau khi đứng trước xe, cần thực hiện thao tác gì với nắp ca-pô?</v>
      </c>
      <c r="R670" s="103" t="s">
        <v>365</v>
      </c>
      <c r="S670" s="50"/>
      <c r="T670" s="48" t="s">
        <v>360</v>
      </c>
    </row>
    <row r="671" spans="2:20" ht="45.75">
      <c r="B671" s="114" t="str">
        <f>"VF8-"&amp;O671&amp;"-"&amp;P671</f>
        <v>VF8-Dongmo&amp;khoangchua-0220</v>
      </c>
      <c r="C671" s="114" t="str">
        <f>"["&amp;B671&amp;"] Verify Vivi: "&amp;Q673</f>
        <v>[VF8-Dongmo&amp;khoangchua-0220] Verify Vivi: Sau khi mở nắp ca-pô hoàn toàn, cần tháo bộ phận nào khỏi ngàm giữ?</v>
      </c>
      <c r="D671" s="115" t="s">
        <v>49</v>
      </c>
      <c r="E671" s="110" t="str">
        <f>" Actions:
- Step 1: Wait 5s
- Step 2: Call Vivi '"&amp;Q671&amp;"'
- Step 3: Wait Vivi respond 'Ting '
- Step 4: Speak '"&amp;Q673&amp;"'
- Step 4: Listen Vivi respond
"</f>
        <v xml:space="preserve"> Actions:
- Step 1: Wait 5s
- Step 2: Call Vivi 'Hey VinFast'
- Step 3: Wait Vivi respond 'Ting '
- Step 4: Speak 'Sau khi mở nắp ca-pô hoàn toàn, cần tháo bộ phận nào khỏi ngàm giữ?'
- Step 4: Listen Vivi respond
</v>
      </c>
      <c r="F671" s="110" t="str">
        <f t="shared" ref="F671" si="657">"
Expectations:
1. Vivi wake up
2. "&amp;Q673&amp;"
3. Vivi respond
"</f>
        <v xml:space="preserve">
Expectations:
1. Vivi wake up
2. Sau khi mở nắp ca-pô hoàn toàn, cần tháo bộ phận nào khỏi ngàm giữ?
3. Vivi respond
</v>
      </c>
      <c r="G671" s="114" t="s">
        <v>8</v>
      </c>
      <c r="H671" s="29" t="s">
        <v>50</v>
      </c>
      <c r="I671" s="30" t="str">
        <f>"[EN]["&amp;LOWER(SUBSTITUTE(SUBSTITUTE(SUBSTITUTE(SUBSTITUTE(SUBSTITUTE(SUBSTITUTE(SUBSTITUTE(SUBSTITUTE(Q671, CHAR(34),""), "[", ""), "]", ""), ".", ""), ",", ""), "/", ""), "\", ""), "-", ""))&amp;"]"</f>
        <v>[EN][hey vinfast]</v>
      </c>
      <c r="J671" s="31"/>
      <c r="K671" s="30" t="s">
        <v>51</v>
      </c>
      <c r="L671" s="32" t="s">
        <v>52</v>
      </c>
      <c r="M671" s="33"/>
      <c r="N671" s="34"/>
      <c r="O671" s="110" t="s">
        <v>138</v>
      </c>
      <c r="P671" s="113" t="str">
        <f>IF(COUNTA(P$13:$P670)&gt;999,COUNTA(P$13:$P670),IF(COUNTA(P$13:$P670)&gt;99,"0"&amp;COUNTA(P$13:$P670),IF(COUNTA(P$13:$P670)&gt;9,"00"&amp;COUNTA(P$13:$P670),"000"&amp;COUNTA(P$13:$P670))))</f>
        <v>0220</v>
      </c>
      <c r="Q671" s="35" t="s">
        <v>54</v>
      </c>
      <c r="R671" s="103" t="s">
        <v>141</v>
      </c>
      <c r="S671" s="36"/>
      <c r="T671" s="36"/>
    </row>
    <row r="672" spans="2:20" ht="45.75">
      <c r="B672" s="114"/>
      <c r="C672" s="114"/>
      <c r="D672" s="115"/>
      <c r="E672" s="111"/>
      <c r="F672" s="111"/>
      <c r="G672" s="114"/>
      <c r="H672" s="29" t="s">
        <v>55</v>
      </c>
      <c r="I672" s="30" t="str">
        <f t="shared" ref="I672" si="658">"[VN]["&amp;LOWER(SUBSTITUTE(SUBSTITUTE(SUBSTITUTE(SUBSTITUTE(SUBSTITUTE(SUBSTITUTE(SUBSTITUTE(SUBSTITUTE(Q672, CHAR(34),""), "[", ""), "]", ""), ".", ""), ",", ""), "/", ""), "\", ""), "-", ""))&amp;"]"</f>
        <v>[VN][tạm biệt]</v>
      </c>
      <c r="J672" s="31"/>
      <c r="K672" s="30" t="s">
        <v>56</v>
      </c>
      <c r="L672" s="32" t="s">
        <v>57</v>
      </c>
      <c r="M672" s="32"/>
      <c r="N672" s="34"/>
      <c r="O672" s="111"/>
      <c r="P672" s="113"/>
      <c r="Q672" s="35" t="s">
        <v>58</v>
      </c>
      <c r="R672" s="103" t="s">
        <v>141</v>
      </c>
      <c r="S672" s="36"/>
      <c r="T672" s="36"/>
    </row>
    <row r="673" spans="2:20" ht="62.25">
      <c r="B673" s="114"/>
      <c r="C673" s="114"/>
      <c r="D673" s="115"/>
      <c r="E673" s="112"/>
      <c r="F673" s="112"/>
      <c r="G673" s="114"/>
      <c r="H673" s="29" t="s">
        <v>59</v>
      </c>
      <c r="I673" s="30" t="str">
        <f>"[audio][C:\Tools\Vivi_TTS\8ME_OM\" &amp;S673 &amp; "]"</f>
        <v>[audio][C:\Tools\Vivi_TTS\8ME_OM\]</v>
      </c>
      <c r="J673" s="31" t="str">
        <f>"[New][EN][Exists][80]"&amp;"["&amp;LOWER(SUBSTITUTE(SUBSTITUTE(SUBSTITUTE(SUBSTITUTE(SUBSTITUTE(SUBSTITUTE(SUBSTITUTE(SUBSTITUTE(T673,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73" s="30" t="s">
        <v>60</v>
      </c>
      <c r="L673" s="32" t="s">
        <v>61</v>
      </c>
      <c r="M673" s="37" t="s">
        <v>62</v>
      </c>
      <c r="N673" s="34"/>
      <c r="O673" s="112"/>
      <c r="P673" s="113"/>
      <c r="Q673" s="35" t="str">
        <f t="shared" ref="Q673" si="659">R673</f>
        <v>Sau khi mở nắp ca-pô hoàn toàn, cần tháo bộ phận nào khỏi ngàm giữ?</v>
      </c>
      <c r="R673" s="103" t="s">
        <v>366</v>
      </c>
      <c r="S673" s="51"/>
      <c r="T673" s="48" t="s">
        <v>360</v>
      </c>
    </row>
    <row r="674" spans="2:20" ht="45.75">
      <c r="B674" s="114" t="str">
        <f>"VF8-"&amp;O674&amp;"-"&amp;P674</f>
        <v>VF8-Dongmo&amp;khoangchua-0221</v>
      </c>
      <c r="C674" s="114" t="str">
        <f>"["&amp;B674&amp;"] Verify Vivi: "&amp;Q676</f>
        <v>[VF8-Dongmo&amp;khoangchua-0221] Verify Vivi: Thanh chống nắp ca-pô cần được cắm vào đâu sau khi tháo khỏi ngàm giữ?</v>
      </c>
      <c r="D674" s="115" t="s">
        <v>49</v>
      </c>
      <c r="E674" s="110" t="str">
        <f>" Actions:
- Step 1: Wait 5s
- Step 2: Call Vivi '"&amp;Q674&amp;"'
- Step 3: Wait Vivi respond 'Ting '
- Step 4: Speak '"&amp;Q676&amp;"'
- Step 4: Listen Vivi respond
"</f>
        <v xml:space="preserve"> Actions:
- Step 1: Wait 5s
- Step 2: Call Vivi 'Hey VinFast'
- Step 3: Wait Vivi respond 'Ting '
- Step 4: Speak 'Thanh chống nắp ca-pô cần được cắm vào đâu sau khi tháo khỏi ngàm giữ?'
- Step 4: Listen Vivi respond
</v>
      </c>
      <c r="F674" s="110" t="str">
        <f t="shared" ref="F674" si="660">"
Expectations:
1. Vivi wake up
2. "&amp;Q676&amp;"
3. Vivi respond
"</f>
        <v xml:space="preserve">
Expectations:
1. Vivi wake up
2. Thanh chống nắp ca-pô cần được cắm vào đâu sau khi tháo khỏi ngàm giữ?
3. Vivi respond
</v>
      </c>
      <c r="G674" s="114" t="s">
        <v>8</v>
      </c>
      <c r="H674" s="29" t="s">
        <v>50</v>
      </c>
      <c r="I674" s="30" t="str">
        <f>"[EN]["&amp;LOWER(SUBSTITUTE(SUBSTITUTE(SUBSTITUTE(SUBSTITUTE(SUBSTITUTE(SUBSTITUTE(SUBSTITUTE(SUBSTITUTE(Q674, CHAR(34),""), "[", ""), "]", ""), ".", ""), ",", ""), "/", ""), "\", ""), "-", ""))&amp;"]"</f>
        <v>[EN][hey vinfast]</v>
      </c>
      <c r="J674" s="31"/>
      <c r="K674" s="30" t="s">
        <v>51</v>
      </c>
      <c r="L674" s="32" t="s">
        <v>52</v>
      </c>
      <c r="M674" s="33"/>
      <c r="N674" s="34"/>
      <c r="O674" s="110" t="s">
        <v>138</v>
      </c>
      <c r="P674" s="113" t="str">
        <f>IF(COUNTA(P$13:$P673)&gt;999,COUNTA(P$13:$P673),IF(COUNTA(P$13:$P673)&gt;99,"0"&amp;COUNTA(P$13:$P673),IF(COUNTA(P$13:$P673)&gt;9,"00"&amp;COUNTA(P$13:$P673),"000"&amp;COUNTA(P$13:$P673))))</f>
        <v>0221</v>
      </c>
      <c r="Q674" s="35" t="s">
        <v>54</v>
      </c>
      <c r="R674" s="103" t="s">
        <v>141</v>
      </c>
      <c r="S674" s="52"/>
      <c r="T674" s="36"/>
    </row>
    <row r="675" spans="2:20" ht="45.75">
      <c r="B675" s="114"/>
      <c r="C675" s="114"/>
      <c r="D675" s="115"/>
      <c r="E675" s="111"/>
      <c r="F675" s="111"/>
      <c r="G675" s="114"/>
      <c r="H675" s="29" t="s">
        <v>55</v>
      </c>
      <c r="I675" s="30" t="str">
        <f t="shared" ref="I675" si="661">"[VN]["&amp;LOWER(SUBSTITUTE(SUBSTITUTE(SUBSTITUTE(SUBSTITUTE(SUBSTITUTE(SUBSTITUTE(SUBSTITUTE(SUBSTITUTE(Q675, CHAR(34),""), "[", ""), "]", ""), ".", ""), ",", ""), "/", ""), "\", ""), "-", ""))&amp;"]"</f>
        <v>[VN][tạm biệt]</v>
      </c>
      <c r="J675" s="31"/>
      <c r="K675" s="30" t="s">
        <v>56</v>
      </c>
      <c r="L675" s="32" t="s">
        <v>57</v>
      </c>
      <c r="M675" s="32"/>
      <c r="N675" s="34"/>
      <c r="O675" s="111"/>
      <c r="P675" s="113"/>
      <c r="Q675" s="35" t="s">
        <v>58</v>
      </c>
      <c r="R675" s="103" t="s">
        <v>141</v>
      </c>
      <c r="S675" s="52"/>
      <c r="T675" s="36"/>
    </row>
    <row r="676" spans="2:20" ht="62.25">
      <c r="B676" s="114"/>
      <c r="C676" s="114"/>
      <c r="D676" s="115"/>
      <c r="E676" s="112"/>
      <c r="F676" s="112"/>
      <c r="G676" s="114"/>
      <c r="H676" s="29" t="s">
        <v>59</v>
      </c>
      <c r="I676" s="30" t="str">
        <f>"[audio][C:\Tools\Vivi_TTS\8ME_OM\" &amp;S676 &amp; "]"</f>
        <v>[audio][C:\Tools\Vivi_TTS\8ME_OM\]</v>
      </c>
      <c r="J676" s="31" t="str">
        <f>"[New][EN][Exists][80]"&amp;"["&amp;LOWER(SUBSTITUTE(SUBSTITUTE(SUBSTITUTE(SUBSTITUTE(SUBSTITUTE(SUBSTITUTE(SUBSTITUTE(SUBSTITUTE(T676,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76" s="30" t="s">
        <v>60</v>
      </c>
      <c r="L676" s="32" t="s">
        <v>61</v>
      </c>
      <c r="M676" s="37" t="s">
        <v>62</v>
      </c>
      <c r="N676" s="34"/>
      <c r="O676" s="112"/>
      <c r="P676" s="113"/>
      <c r="Q676" s="35" t="str">
        <f t="shared" ref="Q676" si="662">R676</f>
        <v>Thanh chống nắp ca-pô cần được cắm vào đâu sau khi tháo khỏi ngàm giữ?</v>
      </c>
      <c r="R676" s="103" t="s">
        <v>367</v>
      </c>
      <c r="S676" s="51"/>
      <c r="T676" s="48" t="s">
        <v>360</v>
      </c>
    </row>
    <row r="677" spans="2:20" ht="45.75">
      <c r="B677" s="114" t="str">
        <f>"VF8-"&amp;O677&amp;"-"&amp;P677</f>
        <v>VF8-Dongmo&amp;khoangchua-0222</v>
      </c>
      <c r="C677" s="114" t="str">
        <f>"["&amp;B677&amp;"] Verify Vivi: "&amp;Q679</f>
        <v>[VF8-Dongmo&amp;khoangchua-0222] Verify Vivi: Khi lắp thanh chống, cần đảm bảo điều gì về vị trí của thanh chống?</v>
      </c>
      <c r="D677" s="115" t="s">
        <v>49</v>
      </c>
      <c r="E677" s="110" t="str">
        <f>" Actions:
- Step 1: Wait 5s
- Step 2: Call Vivi '"&amp;Q677&amp;"'
- Step 3: Wait Vivi respond 'Ting '
- Step 4: Speak '"&amp;Q679&amp;"'
- Step 4: Listen Vivi respond
"</f>
        <v xml:space="preserve"> Actions:
- Step 1: Wait 5s
- Step 2: Call Vivi 'Hey VinFast'
- Step 3: Wait Vivi respond 'Ting '
- Step 4: Speak 'Khi lắp thanh chống, cần đảm bảo điều gì về vị trí của thanh chống?'
- Step 4: Listen Vivi respond
</v>
      </c>
      <c r="F677" s="110" t="str">
        <f t="shared" ref="F677" si="663">"
Expectations:
1. Vivi wake up
2. "&amp;Q679&amp;"
3. Vivi respond
"</f>
        <v xml:space="preserve">
Expectations:
1. Vivi wake up
2. Khi lắp thanh chống, cần đảm bảo điều gì về vị trí của thanh chống?
3. Vivi respond
</v>
      </c>
      <c r="G677" s="114" t="s">
        <v>8</v>
      </c>
      <c r="H677" s="29" t="s">
        <v>50</v>
      </c>
      <c r="I677" s="30" t="str">
        <f>"[EN]["&amp;LOWER(SUBSTITUTE(SUBSTITUTE(SUBSTITUTE(SUBSTITUTE(SUBSTITUTE(SUBSTITUTE(SUBSTITUTE(SUBSTITUTE(Q677, CHAR(34),""), "[", ""), "]", ""), ".", ""), ",", ""), "/", ""), "\", ""), "-", ""))&amp;"]"</f>
        <v>[EN][hey vinfast]</v>
      </c>
      <c r="J677" s="31"/>
      <c r="K677" s="30" t="s">
        <v>51</v>
      </c>
      <c r="L677" s="32" t="s">
        <v>52</v>
      </c>
      <c r="M677" s="33"/>
      <c r="N677" s="34"/>
      <c r="O677" s="110" t="s">
        <v>138</v>
      </c>
      <c r="P677" s="113" t="str">
        <f>IF(COUNTA(P$13:$P676)&gt;999,COUNTA(P$13:$P676),IF(COUNTA(P$13:$P676)&gt;99,"0"&amp;COUNTA(P$13:$P676),IF(COUNTA(P$13:$P676)&gt;9,"00"&amp;COUNTA(P$13:$P676),"000"&amp;COUNTA(P$13:$P676))))</f>
        <v>0222</v>
      </c>
      <c r="Q677" s="35" t="s">
        <v>54</v>
      </c>
      <c r="R677" s="103" t="s">
        <v>141</v>
      </c>
      <c r="S677" s="52"/>
      <c r="T677" s="36"/>
    </row>
    <row r="678" spans="2:20" ht="45.75">
      <c r="B678" s="114"/>
      <c r="C678" s="114"/>
      <c r="D678" s="115"/>
      <c r="E678" s="111"/>
      <c r="F678" s="111"/>
      <c r="G678" s="114"/>
      <c r="H678" s="29" t="s">
        <v>55</v>
      </c>
      <c r="I678" s="30" t="str">
        <f t="shared" ref="I678" si="664">"[VN]["&amp;LOWER(SUBSTITUTE(SUBSTITUTE(SUBSTITUTE(SUBSTITUTE(SUBSTITUTE(SUBSTITUTE(SUBSTITUTE(SUBSTITUTE(Q678, CHAR(34),""), "[", ""), "]", ""), ".", ""), ",", ""), "/", ""), "\", ""), "-", ""))&amp;"]"</f>
        <v>[VN][tạm biệt]</v>
      </c>
      <c r="J678" s="31"/>
      <c r="K678" s="30" t="s">
        <v>56</v>
      </c>
      <c r="L678" s="32" t="s">
        <v>57</v>
      </c>
      <c r="M678" s="32"/>
      <c r="N678" s="34"/>
      <c r="O678" s="111"/>
      <c r="P678" s="113"/>
      <c r="Q678" s="35" t="s">
        <v>58</v>
      </c>
      <c r="R678" s="103" t="s">
        <v>141</v>
      </c>
      <c r="S678" s="52"/>
      <c r="T678" s="36"/>
    </row>
    <row r="679" spans="2:20" ht="62.25">
      <c r="B679" s="114"/>
      <c r="C679" s="114"/>
      <c r="D679" s="115"/>
      <c r="E679" s="112"/>
      <c r="F679" s="112"/>
      <c r="G679" s="114"/>
      <c r="H679" s="29" t="s">
        <v>59</v>
      </c>
      <c r="I679" s="30" t="str">
        <f>"[audio][C:\Tools\Vivi_TTS\8ME_OM\" &amp;S679 &amp; "]"</f>
        <v>[audio][C:\Tools\Vivi_TTS\8ME_OM\]</v>
      </c>
      <c r="J679" s="31" t="str">
        <f>"[New][EN][Exists][80]"&amp;"["&amp;LOWER(SUBSTITUTE(SUBSTITUTE(SUBSTITUTE(SUBSTITUTE(SUBSTITUTE(SUBSTITUTE(SUBSTITUTE(SUBSTITUTE(T679,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79" s="30" t="s">
        <v>60</v>
      </c>
      <c r="L679" s="32" t="s">
        <v>61</v>
      </c>
      <c r="M679" s="37" t="s">
        <v>62</v>
      </c>
      <c r="N679" s="34"/>
      <c r="O679" s="112"/>
      <c r="P679" s="113"/>
      <c r="Q679" s="35" t="str">
        <f t="shared" ref="Q679" si="665">R679</f>
        <v>Khi lắp thanh chống, cần đảm bảo điều gì về vị trí của thanh chống?</v>
      </c>
      <c r="R679" s="103" t="s">
        <v>368</v>
      </c>
      <c r="S679" s="51"/>
      <c r="T679" s="48" t="s">
        <v>360</v>
      </c>
    </row>
    <row r="680" spans="2:20" ht="45.75">
      <c r="B680" s="114" t="str">
        <f>"VF8-"&amp;O680&amp;"-"&amp;P680</f>
        <v>VF8-Dongmo&amp;khoangchua-0223</v>
      </c>
      <c r="C680" s="114" t="str">
        <f>"["&amp;B680&amp;"] Verify Vivi: "&amp;Q682</f>
        <v>[VF8-Dongmo&amp;khoangchua-0223] Verify Vivi: Theo cảnh báo, cần đảm bảo điều gì xung quanh nắp ca-pô trước khi mở?</v>
      </c>
      <c r="D680" s="115" t="s">
        <v>49</v>
      </c>
      <c r="E680" s="110" t="str">
        <f>" Actions:
- Step 1: Wait 5s
- Step 2: Call Vivi '"&amp;Q680&amp;"'
- Step 3: Wait Vivi respond 'Ting '
- Step 4: Speak '"&amp;Q682&amp;"'
- Step 4: Listen Vivi respond
"</f>
        <v xml:space="preserve"> Actions:
- Step 1: Wait 5s
- Step 2: Call Vivi 'Hey VinFast'
- Step 3: Wait Vivi respond 'Ting '
- Step 4: Speak 'Theo cảnh báo, cần đảm bảo điều gì xung quanh nắp ca-pô trước khi mở?'
- Step 4: Listen Vivi respond
</v>
      </c>
      <c r="F680" s="110" t="str">
        <f t="shared" ref="F680" si="666">"
Expectations:
1. Vivi wake up
2. "&amp;Q682&amp;"
3. Vivi respond
"</f>
        <v xml:space="preserve">
Expectations:
1. Vivi wake up
2. Theo cảnh báo, cần đảm bảo điều gì xung quanh nắp ca-pô trước khi mở?
3. Vivi respond
</v>
      </c>
      <c r="G680" s="114" t="s">
        <v>8</v>
      </c>
      <c r="H680" s="29" t="s">
        <v>50</v>
      </c>
      <c r="I680" s="30" t="str">
        <f>"[EN]["&amp;LOWER(SUBSTITUTE(SUBSTITUTE(SUBSTITUTE(SUBSTITUTE(SUBSTITUTE(SUBSTITUTE(SUBSTITUTE(SUBSTITUTE(Q680, CHAR(34),""), "[", ""), "]", ""), ".", ""), ",", ""), "/", ""), "\", ""), "-", ""))&amp;"]"</f>
        <v>[EN][hey vinfast]</v>
      </c>
      <c r="J680" s="31"/>
      <c r="K680" s="30" t="s">
        <v>51</v>
      </c>
      <c r="L680" s="32" t="s">
        <v>52</v>
      </c>
      <c r="M680" s="33"/>
      <c r="N680" s="34"/>
      <c r="O680" s="110" t="s">
        <v>138</v>
      </c>
      <c r="P680" s="113" t="str">
        <f>IF(COUNTA(P$13:$P679)&gt;999,COUNTA(P$13:$P679),IF(COUNTA(P$13:$P679)&gt;99,"0"&amp;COUNTA(P$13:$P679),IF(COUNTA(P$13:$P679)&gt;9,"00"&amp;COUNTA(P$13:$P679),"000"&amp;COUNTA(P$13:$P679))))</f>
        <v>0223</v>
      </c>
      <c r="Q680" s="35" t="s">
        <v>54</v>
      </c>
      <c r="R680" s="103" t="s">
        <v>141</v>
      </c>
      <c r="S680" s="52"/>
      <c r="T680" s="36"/>
    </row>
    <row r="681" spans="2:20" ht="45.75">
      <c r="B681" s="114"/>
      <c r="C681" s="114"/>
      <c r="D681" s="115"/>
      <c r="E681" s="111"/>
      <c r="F681" s="111"/>
      <c r="G681" s="114"/>
      <c r="H681" s="29" t="s">
        <v>55</v>
      </c>
      <c r="I681" s="30" t="str">
        <f t="shared" ref="I681" si="667">"[VN]["&amp;LOWER(SUBSTITUTE(SUBSTITUTE(SUBSTITUTE(SUBSTITUTE(SUBSTITUTE(SUBSTITUTE(SUBSTITUTE(SUBSTITUTE(Q681, CHAR(34),""), "[", ""), "]", ""), ".", ""), ",", ""), "/", ""), "\", ""), "-", ""))&amp;"]"</f>
        <v>[VN][tạm biệt]</v>
      </c>
      <c r="J681" s="31"/>
      <c r="K681" s="30" t="s">
        <v>56</v>
      </c>
      <c r="L681" s="32" t="s">
        <v>57</v>
      </c>
      <c r="M681" s="32"/>
      <c r="N681" s="34"/>
      <c r="O681" s="111"/>
      <c r="P681" s="113"/>
      <c r="Q681" s="35" t="s">
        <v>58</v>
      </c>
      <c r="R681" s="103" t="s">
        <v>141</v>
      </c>
      <c r="S681" s="52"/>
      <c r="T681" s="36"/>
    </row>
    <row r="682" spans="2:20" ht="62.25">
      <c r="B682" s="114"/>
      <c r="C682" s="114"/>
      <c r="D682" s="115"/>
      <c r="E682" s="112"/>
      <c r="F682" s="112"/>
      <c r="G682" s="114"/>
      <c r="H682" s="29" t="s">
        <v>59</v>
      </c>
      <c r="I682" s="30" t="str">
        <f>"[audio][C:\Tools\Vivi_TTS\8ME_OM\" &amp;S682 &amp; "]"</f>
        <v>[audio][C:\Tools\Vivi_TTS\8ME_OM\]</v>
      </c>
      <c r="J682" s="31" t="str">
        <f>"[New][EN][Exists][80]"&amp;"["&amp;LOWER(SUBSTITUTE(SUBSTITUTE(SUBSTITUTE(SUBSTITUTE(SUBSTITUTE(SUBSTITUTE(SUBSTITUTE(SUBSTITUTE(T682,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82" s="30" t="s">
        <v>60</v>
      </c>
      <c r="L682" s="32" t="s">
        <v>61</v>
      </c>
      <c r="M682" s="37" t="s">
        <v>62</v>
      </c>
      <c r="N682" s="34"/>
      <c r="O682" s="112"/>
      <c r="P682" s="113"/>
      <c r="Q682" s="35" t="str">
        <f t="shared" ref="Q682" si="668">R682</f>
        <v>Theo cảnh báo, cần đảm bảo điều gì xung quanh nắp ca-pô trước khi mở?</v>
      </c>
      <c r="R682" s="103" t="s">
        <v>369</v>
      </c>
      <c r="S682" s="51"/>
      <c r="T682" s="48" t="s">
        <v>360</v>
      </c>
    </row>
    <row r="683" spans="2:20" ht="45.75">
      <c r="B683" s="114" t="str">
        <f>"VF8-"&amp;O683&amp;"-"&amp;P683</f>
        <v>VF8-Dongmo&amp;khoangchua-0224</v>
      </c>
      <c r="C683" s="114" t="str">
        <f>"["&amp;B683&amp;"] Verify Vivi: "&amp;Q685</f>
        <v>[VF8-Dongmo&amp;khoangchua-0224] Verify Vivi: Vì sao thanh chống nắp ca-pô phải được đặt đúng vị trí và cố định chắc chắn?</v>
      </c>
      <c r="D683" s="115" t="s">
        <v>49</v>
      </c>
      <c r="E683" s="110" t="str">
        <f>" Actions:
- Step 1: Wait 5s
- Step 2: Call Vivi '"&amp;Q683&amp;"'
- Step 3: Wait Vivi respond 'Ting '
- Step 4: Speak '"&amp;Q685&amp;"'
- Step 4: Listen Vivi respond
"</f>
        <v xml:space="preserve"> Actions:
- Step 1: Wait 5s
- Step 2: Call Vivi 'Hey VinFast'
- Step 3: Wait Vivi respond 'Ting '
- Step 4: Speak 'Vì sao thanh chống nắp ca-pô phải được đặt đúng vị trí và cố định chắc chắn?'
- Step 4: Listen Vivi respond
</v>
      </c>
      <c r="F683" s="110" t="str">
        <f t="shared" ref="F683" si="669">"
Expectations:
1. Vivi wake up
2. "&amp;Q685&amp;"
3. Vivi respond
"</f>
        <v xml:space="preserve">
Expectations:
1. Vivi wake up
2. Vì sao thanh chống nắp ca-pô phải được đặt đúng vị trí và cố định chắc chắn?
3. Vivi respond
</v>
      </c>
      <c r="G683" s="114" t="s">
        <v>8</v>
      </c>
      <c r="H683" s="29" t="s">
        <v>50</v>
      </c>
      <c r="I683" s="30" t="str">
        <f>"[EN]["&amp;LOWER(SUBSTITUTE(SUBSTITUTE(SUBSTITUTE(SUBSTITUTE(SUBSTITUTE(SUBSTITUTE(SUBSTITUTE(SUBSTITUTE(Q683, CHAR(34),""), "[", ""), "]", ""), ".", ""), ",", ""), "/", ""), "\", ""), "-", ""))&amp;"]"</f>
        <v>[EN][hey vinfast]</v>
      </c>
      <c r="J683" s="31"/>
      <c r="K683" s="30" t="s">
        <v>51</v>
      </c>
      <c r="L683" s="32" t="s">
        <v>52</v>
      </c>
      <c r="M683" s="33"/>
      <c r="N683" s="34"/>
      <c r="O683" s="110" t="s">
        <v>138</v>
      </c>
      <c r="P683" s="113" t="str">
        <f>IF(COUNTA(P$13:$P682)&gt;999,COUNTA(P$13:$P682),IF(COUNTA(P$13:$P682)&gt;99,"0"&amp;COUNTA(P$13:$P682),IF(COUNTA(P$13:$P682)&gt;9,"00"&amp;COUNTA(P$13:$P682),"000"&amp;COUNTA(P$13:$P682))))</f>
        <v>0224</v>
      </c>
      <c r="Q683" s="35" t="s">
        <v>54</v>
      </c>
      <c r="R683" s="103" t="s">
        <v>141</v>
      </c>
      <c r="S683" s="52"/>
      <c r="T683" s="36"/>
    </row>
    <row r="684" spans="2:20" ht="45.75">
      <c r="B684" s="114"/>
      <c r="C684" s="114"/>
      <c r="D684" s="115"/>
      <c r="E684" s="111"/>
      <c r="F684" s="111"/>
      <c r="G684" s="114"/>
      <c r="H684" s="29" t="s">
        <v>55</v>
      </c>
      <c r="I684" s="30" t="str">
        <f t="shared" ref="I684" si="670">"[VN]["&amp;LOWER(SUBSTITUTE(SUBSTITUTE(SUBSTITUTE(SUBSTITUTE(SUBSTITUTE(SUBSTITUTE(SUBSTITUTE(SUBSTITUTE(Q684, CHAR(34),""), "[", ""), "]", ""), ".", ""), ",", ""), "/", ""), "\", ""), "-", ""))&amp;"]"</f>
        <v>[VN][tạm biệt]</v>
      </c>
      <c r="J684" s="31"/>
      <c r="K684" s="30" t="s">
        <v>56</v>
      </c>
      <c r="L684" s="32" t="s">
        <v>57</v>
      </c>
      <c r="M684" s="32"/>
      <c r="N684" s="34"/>
      <c r="O684" s="111"/>
      <c r="P684" s="113"/>
      <c r="Q684" s="35" t="s">
        <v>58</v>
      </c>
      <c r="R684" s="103" t="s">
        <v>141</v>
      </c>
      <c r="S684" s="52"/>
      <c r="T684" s="36"/>
    </row>
    <row r="685" spans="2:20" ht="62.25">
      <c r="B685" s="114"/>
      <c r="C685" s="114"/>
      <c r="D685" s="115"/>
      <c r="E685" s="112"/>
      <c r="F685" s="112"/>
      <c r="G685" s="114"/>
      <c r="H685" s="29" t="s">
        <v>59</v>
      </c>
      <c r="I685" s="30" t="str">
        <f>"[audio][C:\Tools\Vivi_TTS\8ME_OM\" &amp;S685 &amp; "]"</f>
        <v>[audio][C:\Tools\Vivi_TTS\8ME_OM\]</v>
      </c>
      <c r="J685" s="31" t="str">
        <f>"[New][EN][Exists][80]"&amp;"["&amp;LOWER(SUBSTITUTE(SUBSTITUTE(SUBSTITUTE(SUBSTITUTE(SUBSTITUTE(SUBSTITUTE(SUBSTITUTE(SUBSTITUTE(T685,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85" s="30" t="s">
        <v>60</v>
      </c>
      <c r="L685" s="32" t="s">
        <v>61</v>
      </c>
      <c r="M685" s="37" t="s">
        <v>62</v>
      </c>
      <c r="N685" s="34"/>
      <c r="O685" s="112"/>
      <c r="P685" s="113"/>
      <c r="Q685" s="35" t="str">
        <f t="shared" ref="Q685" si="671">R685</f>
        <v>Vì sao thanh chống nắp ca-pô phải được đặt đúng vị trí và cố định chắc chắn?</v>
      </c>
      <c r="R685" s="103" t="s">
        <v>370</v>
      </c>
      <c r="S685" s="51"/>
      <c r="T685" s="48" t="s">
        <v>360</v>
      </c>
    </row>
    <row r="686" spans="2:20" ht="45.75">
      <c r="B686" s="114" t="str">
        <f>"VF8-"&amp;O686&amp;"-"&amp;P686</f>
        <v>VF8-Dongmo&amp;khoangchua-0225</v>
      </c>
      <c r="C686" s="114" t="str">
        <f>"["&amp;B686&amp;"] Verify Vivi: "&amp;Q688</f>
        <v>[VF8-Dongmo&amp;khoangchua-0225] Verify Vivi: Có được lái xe khi nắp ca-pô đang mở hay chưa được gài chốt hoàn toàn không?</v>
      </c>
      <c r="D686" s="115" t="s">
        <v>49</v>
      </c>
      <c r="E686" s="110" t="str">
        <f>" Actions:
- Step 1: Wait 5s
- Step 2: Call Vivi '"&amp;Q686&amp;"'
- Step 3: Wait Vivi respond 'Ting '
- Step 4: Speak '"&amp;Q688&amp;"'
- Step 4: Listen Vivi respond
"</f>
        <v xml:space="preserve"> Actions:
- Step 1: Wait 5s
- Step 2: Call Vivi 'Hey VinFast'
- Step 3: Wait Vivi respond 'Ting '
- Step 4: Speak 'Có được lái xe khi nắp ca-pô đang mở hay chưa được gài chốt hoàn toàn không?'
- Step 4: Listen Vivi respond
</v>
      </c>
      <c r="F686" s="110" t="str">
        <f t="shared" ref="F686" si="672">"
Expectations:
1. Vivi wake up
2. "&amp;Q688&amp;"
3. Vivi respond
"</f>
        <v xml:space="preserve">
Expectations:
1. Vivi wake up
2. Có được lái xe khi nắp ca-pô đang mở hay chưa được gài chốt hoàn toàn không?
3. Vivi respond
</v>
      </c>
      <c r="G686" s="114" t="s">
        <v>8</v>
      </c>
      <c r="H686" s="29" t="s">
        <v>50</v>
      </c>
      <c r="I686" s="30" t="str">
        <f>"[EN]["&amp;LOWER(SUBSTITUTE(SUBSTITUTE(SUBSTITUTE(SUBSTITUTE(SUBSTITUTE(SUBSTITUTE(SUBSTITUTE(SUBSTITUTE(Q686, CHAR(34),""), "[", ""), "]", ""), ".", ""), ",", ""), "/", ""), "\", ""), "-", ""))&amp;"]"</f>
        <v>[EN][hey vinfast]</v>
      </c>
      <c r="J686" s="31"/>
      <c r="K686" s="30" t="s">
        <v>51</v>
      </c>
      <c r="L686" s="32" t="s">
        <v>52</v>
      </c>
      <c r="M686" s="33"/>
      <c r="N686" s="34"/>
      <c r="O686" s="110" t="s">
        <v>138</v>
      </c>
      <c r="P686" s="113" t="str">
        <f>IF(COUNTA(P$13:$P685)&gt;999,COUNTA(P$13:$P685),IF(COUNTA(P$13:$P685)&gt;99,"0"&amp;COUNTA(P$13:$P685),IF(COUNTA(P$13:$P685)&gt;9,"00"&amp;COUNTA(P$13:$P685),"000"&amp;COUNTA(P$13:$P685))))</f>
        <v>0225</v>
      </c>
      <c r="Q686" s="35" t="s">
        <v>54</v>
      </c>
      <c r="R686" s="103" t="s">
        <v>141</v>
      </c>
      <c r="S686" s="52"/>
      <c r="T686" s="36"/>
    </row>
    <row r="687" spans="2:20" ht="45.75">
      <c r="B687" s="114"/>
      <c r="C687" s="114"/>
      <c r="D687" s="115"/>
      <c r="E687" s="111"/>
      <c r="F687" s="111"/>
      <c r="G687" s="114"/>
      <c r="H687" s="29" t="s">
        <v>55</v>
      </c>
      <c r="I687" s="30" t="str">
        <f t="shared" ref="I687" si="673">"[VN]["&amp;LOWER(SUBSTITUTE(SUBSTITUTE(SUBSTITUTE(SUBSTITUTE(SUBSTITUTE(SUBSTITUTE(SUBSTITUTE(SUBSTITUTE(Q687, CHAR(34),""), "[", ""), "]", ""), ".", ""), ",", ""), "/", ""), "\", ""), "-", ""))&amp;"]"</f>
        <v>[VN][tạm biệt]</v>
      </c>
      <c r="J687" s="31"/>
      <c r="K687" s="30" t="s">
        <v>56</v>
      </c>
      <c r="L687" s="32" t="s">
        <v>57</v>
      </c>
      <c r="M687" s="32"/>
      <c r="N687" s="34"/>
      <c r="O687" s="111"/>
      <c r="P687" s="113"/>
      <c r="Q687" s="35" t="s">
        <v>58</v>
      </c>
      <c r="R687" s="103" t="s">
        <v>141</v>
      </c>
      <c r="S687" s="52"/>
      <c r="T687" s="36"/>
    </row>
    <row r="688" spans="2:20" ht="62.25">
      <c r="B688" s="114"/>
      <c r="C688" s="114"/>
      <c r="D688" s="115"/>
      <c r="E688" s="112"/>
      <c r="F688" s="112"/>
      <c r="G688" s="114"/>
      <c r="H688" s="29" t="s">
        <v>59</v>
      </c>
      <c r="I688" s="30" t="str">
        <f>"[audio][C:\Tools\Vivi_TTS\8ME_OM\" &amp;S688 &amp; "]"</f>
        <v>[audio][C:\Tools\Vivi_TTS\8ME_OM\]</v>
      </c>
      <c r="J688" s="31" t="str">
        <f>"[New][EN][Exists][80]"&amp;"["&amp;LOWER(SUBSTITUTE(SUBSTITUTE(SUBSTITUTE(SUBSTITUTE(SUBSTITUTE(SUBSTITUTE(SUBSTITUTE(SUBSTITUTE(T688,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88" s="30" t="s">
        <v>60</v>
      </c>
      <c r="L688" s="32" t="s">
        <v>61</v>
      </c>
      <c r="M688" s="37" t="s">
        <v>62</v>
      </c>
      <c r="N688" s="34"/>
      <c r="O688" s="112"/>
      <c r="P688" s="113"/>
      <c r="Q688" s="35" t="str">
        <f t="shared" ref="Q688" si="674">R688</f>
        <v>Có được lái xe khi nắp ca-pô đang mở hay chưa được gài chốt hoàn toàn không?</v>
      </c>
      <c r="R688" s="103" t="s">
        <v>371</v>
      </c>
      <c r="S688" s="51"/>
      <c r="T688" s="48" t="s">
        <v>360</v>
      </c>
    </row>
    <row r="689" spans="2:20" ht="45.75">
      <c r="B689" s="114" t="str">
        <f>"VF8-"&amp;O689&amp;"-"&amp;P689</f>
        <v>VF8-Dongmo&amp;khoangchua-0226</v>
      </c>
      <c r="C689" s="114" t="str">
        <f>"["&amp;B689&amp;"] Verify Vivi: "&amp;Q691</f>
        <v>[VF8-Dongmo&amp;khoangchua-0226] Verify Vivi: Nắp ca-pô mở hoặc chưa được gài chốt hoàn toàn có thể gây ảnh hưởng gì đến người lái?</v>
      </c>
      <c r="D689" s="115" t="s">
        <v>49</v>
      </c>
      <c r="E689" s="110" t="str">
        <f>" Actions:
- Step 1: Wait 5s
- Step 2: Call Vivi '"&amp;Q689&amp;"'
- Step 3: Wait Vivi respond 'Ting '
- Step 4: Speak '"&amp;Q691&amp;"'
- Step 4: Listen Vivi respond
"</f>
        <v xml:space="preserve"> Actions:
- Step 1: Wait 5s
- Step 2: Call Vivi 'Hey VinFast'
- Step 3: Wait Vivi respond 'Ting '
- Step 4: Speak 'Nắp ca-pô mở hoặc chưa được gài chốt hoàn toàn có thể gây ảnh hưởng gì đến người lái?'
- Step 4: Listen Vivi respond
</v>
      </c>
      <c r="F689" s="110" t="str">
        <f t="shared" ref="F689" si="675">"
Expectations:
1. Vivi wake up
2. "&amp;Q691&amp;"
3. Vivi respond
"</f>
        <v xml:space="preserve">
Expectations:
1. Vivi wake up
2. Nắp ca-pô mở hoặc chưa được gài chốt hoàn toàn có thể gây ảnh hưởng gì đến người lái?
3. Vivi respond
</v>
      </c>
      <c r="G689" s="114" t="s">
        <v>8</v>
      </c>
      <c r="H689" s="29" t="s">
        <v>50</v>
      </c>
      <c r="I689" s="30" t="str">
        <f>"[EN]["&amp;LOWER(SUBSTITUTE(SUBSTITUTE(SUBSTITUTE(SUBSTITUTE(SUBSTITUTE(SUBSTITUTE(SUBSTITUTE(SUBSTITUTE(Q689, CHAR(34),""), "[", ""), "]", ""), ".", ""), ",", ""), "/", ""), "\", ""), "-", ""))&amp;"]"</f>
        <v>[EN][hey vinfast]</v>
      </c>
      <c r="J689" s="31"/>
      <c r="K689" s="30" t="s">
        <v>51</v>
      </c>
      <c r="L689" s="32" t="s">
        <v>52</v>
      </c>
      <c r="M689" s="33"/>
      <c r="N689" s="34"/>
      <c r="O689" s="110" t="s">
        <v>138</v>
      </c>
      <c r="P689" s="113" t="str">
        <f>IF(COUNTA(P$13:$P688)&gt;999,COUNTA(P$13:$P688),IF(COUNTA(P$13:$P688)&gt;99,"0"&amp;COUNTA(P$13:$P688),IF(COUNTA(P$13:$P688)&gt;9,"00"&amp;COUNTA(P$13:$P688),"000"&amp;COUNTA(P$13:$P688))))</f>
        <v>0226</v>
      </c>
      <c r="Q689" s="35" t="s">
        <v>54</v>
      </c>
      <c r="R689" s="103" t="s">
        <v>141</v>
      </c>
      <c r="S689" s="52"/>
      <c r="T689" s="36"/>
    </row>
    <row r="690" spans="2:20" ht="45.75">
      <c r="B690" s="114"/>
      <c r="C690" s="114"/>
      <c r="D690" s="115"/>
      <c r="E690" s="111"/>
      <c r="F690" s="111"/>
      <c r="G690" s="114"/>
      <c r="H690" s="29" t="s">
        <v>55</v>
      </c>
      <c r="I690" s="30" t="str">
        <f t="shared" ref="I690" si="676">"[VN]["&amp;LOWER(SUBSTITUTE(SUBSTITUTE(SUBSTITUTE(SUBSTITUTE(SUBSTITUTE(SUBSTITUTE(SUBSTITUTE(SUBSTITUTE(Q690, CHAR(34),""), "[", ""), "]", ""), ".", ""), ",", ""), "/", ""), "\", ""), "-", ""))&amp;"]"</f>
        <v>[VN][tạm biệt]</v>
      </c>
      <c r="J690" s="31"/>
      <c r="K690" s="30" t="s">
        <v>56</v>
      </c>
      <c r="L690" s="32" t="s">
        <v>57</v>
      </c>
      <c r="M690" s="32"/>
      <c r="N690" s="34"/>
      <c r="O690" s="111"/>
      <c r="P690" s="113"/>
      <c r="Q690" s="35" t="s">
        <v>58</v>
      </c>
      <c r="R690" s="103" t="s">
        <v>141</v>
      </c>
      <c r="S690" s="52"/>
      <c r="T690" s="36"/>
    </row>
    <row r="691" spans="2:20" ht="66">
      <c r="B691" s="114"/>
      <c r="C691" s="114"/>
      <c r="D691" s="115"/>
      <c r="E691" s="112"/>
      <c r="F691" s="112"/>
      <c r="G691" s="114"/>
      <c r="H691" s="29" t="s">
        <v>59</v>
      </c>
      <c r="I691" s="30" t="str">
        <f>"[audio][C:\Tools\Vivi_TTS\8ME_OM\" &amp;S691 &amp; "]"</f>
        <v>[audio][C:\Tools\Vivi_TTS\8ME_OM\]</v>
      </c>
      <c r="J691" s="31" t="str">
        <f>"[New][EN][Exists][80]"&amp;"["&amp;LOWER(SUBSTITUTE(SUBSTITUTE(SUBSTITUTE(SUBSTITUTE(SUBSTITUTE(SUBSTITUTE(SUBSTITUTE(SUBSTITUTE(T691,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91" s="30" t="s">
        <v>60</v>
      </c>
      <c r="L691" s="32" t="s">
        <v>61</v>
      </c>
      <c r="M691" s="37" t="s">
        <v>62</v>
      </c>
      <c r="N691" s="34"/>
      <c r="O691" s="112"/>
      <c r="P691" s="113"/>
      <c r="Q691" s="35" t="str">
        <f t="shared" ref="Q691" si="677">R691</f>
        <v>Nắp ca-pô mở hoặc chưa được gài chốt hoàn toàn có thể gây ảnh hưởng gì đến người lái?</v>
      </c>
      <c r="R691" s="103" t="s">
        <v>372</v>
      </c>
      <c r="S691" s="51"/>
      <c r="T691" s="48" t="s">
        <v>360</v>
      </c>
    </row>
    <row r="692" spans="2:20" ht="45.75">
      <c r="B692" s="114" t="str">
        <f>"VF8-"&amp;O692&amp;"-"&amp;P692</f>
        <v>VF8-Dongmo&amp;khoangchua-0227</v>
      </c>
      <c r="C692" s="114" t="str">
        <f>"["&amp;B692&amp;"] Verify Vivi: "&amp;Q694</f>
        <v>[VF8-Dongmo&amp;khoangchua-0227] Verify Vivi: Trước khi lái xe, nắp ca-pô cần ở trạng thái như thế nào?</v>
      </c>
      <c r="D692" s="115" t="s">
        <v>49</v>
      </c>
      <c r="E692" s="110" t="str">
        <f>" Actions:
- Step 1: Wait 5s
- Step 2: Call Vivi '"&amp;Q692&amp;"'
- Step 3: Wait Vivi respond 'Ting '
- Step 4: Speak '"&amp;Q694&amp;"'
- Step 4: Listen Vivi respond
"</f>
        <v xml:space="preserve"> Actions:
- Step 1: Wait 5s
- Step 2: Call Vivi 'Hey VinFast'
- Step 3: Wait Vivi respond 'Ting '
- Step 4: Speak 'Trước khi lái xe, nắp ca-pô cần ở trạng thái như thế nào?'
- Step 4: Listen Vivi respond
</v>
      </c>
      <c r="F692" s="110" t="str">
        <f t="shared" ref="F692" si="678">"
Expectations:
1. Vivi wake up
2. "&amp;Q694&amp;"
3. Vivi respond
"</f>
        <v xml:space="preserve">
Expectations:
1. Vivi wake up
2. Trước khi lái xe, nắp ca-pô cần ở trạng thái như thế nào?
3. Vivi respond
</v>
      </c>
      <c r="G692" s="114" t="s">
        <v>8</v>
      </c>
      <c r="H692" s="29" t="s">
        <v>50</v>
      </c>
      <c r="I692" s="30" t="str">
        <f>"[EN]["&amp;LOWER(SUBSTITUTE(SUBSTITUTE(SUBSTITUTE(SUBSTITUTE(SUBSTITUTE(SUBSTITUTE(SUBSTITUTE(SUBSTITUTE(Q692, CHAR(34),""), "[", ""), "]", ""), ".", ""), ",", ""), "/", ""), "\", ""), "-", ""))&amp;"]"</f>
        <v>[EN][hey vinfast]</v>
      </c>
      <c r="J692" s="31"/>
      <c r="K692" s="30" t="s">
        <v>51</v>
      </c>
      <c r="L692" s="32" t="s">
        <v>52</v>
      </c>
      <c r="M692" s="33"/>
      <c r="N692" s="34"/>
      <c r="O692" s="110" t="s">
        <v>138</v>
      </c>
      <c r="P692" s="113" t="str">
        <f>IF(COUNTA(P$13:$P691)&gt;999,COUNTA(P$13:$P691),IF(COUNTA(P$13:$P691)&gt;99,"0"&amp;COUNTA(P$13:$P691),IF(COUNTA(P$13:$P691)&gt;9,"00"&amp;COUNTA(P$13:$P691),"000"&amp;COUNTA(P$13:$P691))))</f>
        <v>0227</v>
      </c>
      <c r="Q692" s="35" t="s">
        <v>54</v>
      </c>
      <c r="R692" s="103" t="s">
        <v>141</v>
      </c>
      <c r="S692" s="52"/>
      <c r="T692" s="36"/>
    </row>
    <row r="693" spans="2:20" ht="45.75">
      <c r="B693" s="114"/>
      <c r="C693" s="114"/>
      <c r="D693" s="115"/>
      <c r="E693" s="111"/>
      <c r="F693" s="111"/>
      <c r="G693" s="114"/>
      <c r="H693" s="29" t="s">
        <v>55</v>
      </c>
      <c r="I693" s="30" t="str">
        <f t="shared" ref="I693" si="679">"[VN]["&amp;LOWER(SUBSTITUTE(SUBSTITUTE(SUBSTITUTE(SUBSTITUTE(SUBSTITUTE(SUBSTITUTE(SUBSTITUTE(SUBSTITUTE(Q693, CHAR(34),""), "[", ""), "]", ""), ".", ""), ",", ""), "/", ""), "\", ""), "-", ""))&amp;"]"</f>
        <v>[VN][tạm biệt]</v>
      </c>
      <c r="J693" s="31"/>
      <c r="K693" s="30" t="s">
        <v>56</v>
      </c>
      <c r="L693" s="32" t="s">
        <v>57</v>
      </c>
      <c r="M693" s="32"/>
      <c r="N693" s="34"/>
      <c r="O693" s="111"/>
      <c r="P693" s="113"/>
      <c r="Q693" s="35" t="s">
        <v>58</v>
      </c>
      <c r="R693" s="103" t="s">
        <v>141</v>
      </c>
      <c r="S693" s="52"/>
      <c r="T693" s="36"/>
    </row>
    <row r="694" spans="2:20" ht="62.25">
      <c r="B694" s="114"/>
      <c r="C694" s="114"/>
      <c r="D694" s="115"/>
      <c r="E694" s="112"/>
      <c r="F694" s="112"/>
      <c r="G694" s="114"/>
      <c r="H694" s="29" t="s">
        <v>59</v>
      </c>
      <c r="I694" s="30" t="str">
        <f>"[audio][C:\Tools\Vivi_TTS\8ME_OM\" &amp;S694 &amp; "]"</f>
        <v>[audio][C:\Tools\Vivi_TTS\8ME_OM\]</v>
      </c>
      <c r="J694" s="31" t="str">
        <f>"[New][EN][Exists][80]"&amp;"["&amp;LOWER(SUBSTITUTE(SUBSTITUTE(SUBSTITUTE(SUBSTITUTE(SUBSTITUTE(SUBSTITUTE(SUBSTITUTE(SUBSTITUTE(T694,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94" s="30" t="s">
        <v>60</v>
      </c>
      <c r="L694" s="32" t="s">
        <v>61</v>
      </c>
      <c r="M694" s="37" t="s">
        <v>62</v>
      </c>
      <c r="N694" s="34"/>
      <c r="O694" s="112"/>
      <c r="P694" s="113"/>
      <c r="Q694" s="35" t="str">
        <f t="shared" ref="Q694" si="680">R694</f>
        <v>Trước khi lái xe, nắp ca-pô cần ở trạng thái như thế nào?</v>
      </c>
      <c r="R694" s="103" t="s">
        <v>373</v>
      </c>
      <c r="S694" s="51"/>
      <c r="T694" s="48" t="s">
        <v>360</v>
      </c>
    </row>
    <row r="695" spans="2:20" ht="45.75">
      <c r="B695" s="114" t="str">
        <f>"VF8-"&amp;O695&amp;"-"&amp;P695</f>
        <v>VF8-Dongmo&amp;khoangchua-0228</v>
      </c>
      <c r="C695" s="114" t="str">
        <f>"["&amp;B695&amp;"] Verify Vivi: "&amp;Q697</f>
        <v>[VF8-Dongmo&amp;khoangchua-0228] Verify Vivi: Bước đầu tiên để đóng nắp ca-pô là gì?</v>
      </c>
      <c r="D695" s="115" t="s">
        <v>49</v>
      </c>
      <c r="E695" s="110" t="str">
        <f>" Actions:
- Step 1: Wait 5s
- Step 2: Call Vivi '"&amp;Q695&amp;"'
- Step 3: Wait Vivi respond 'Ting '
- Step 4: Speak '"&amp;Q697&amp;"'
- Step 4: Listen Vivi respond
"</f>
        <v xml:space="preserve"> Actions:
- Step 1: Wait 5s
- Step 2: Call Vivi 'Hey VinFast'
- Step 3: Wait Vivi respond 'Ting '
- Step 4: Speak 'Bước đầu tiên để đóng nắp ca-pô là gì?'
- Step 4: Listen Vivi respond
</v>
      </c>
      <c r="F695" s="110" t="str">
        <f t="shared" ref="F695" si="681">"
Expectations:
1. Vivi wake up
2. "&amp;Q697&amp;"
3. Vivi respond
"</f>
        <v xml:space="preserve">
Expectations:
1. Vivi wake up
2. Bước đầu tiên để đóng nắp ca-pô là gì?
3. Vivi respond
</v>
      </c>
      <c r="G695" s="114" t="s">
        <v>8</v>
      </c>
      <c r="H695" s="29" t="s">
        <v>50</v>
      </c>
      <c r="I695" s="30" t="str">
        <f>"[EN]["&amp;LOWER(SUBSTITUTE(SUBSTITUTE(SUBSTITUTE(SUBSTITUTE(SUBSTITUTE(SUBSTITUTE(SUBSTITUTE(SUBSTITUTE(Q695, CHAR(34),""), "[", ""), "]", ""), ".", ""), ",", ""), "/", ""), "\", ""), "-", ""))&amp;"]"</f>
        <v>[EN][hey vinfast]</v>
      </c>
      <c r="J695" s="31"/>
      <c r="K695" s="30" t="s">
        <v>51</v>
      </c>
      <c r="L695" s="32" t="s">
        <v>52</v>
      </c>
      <c r="M695" s="33"/>
      <c r="N695" s="34"/>
      <c r="O695" s="110" t="s">
        <v>138</v>
      </c>
      <c r="P695" s="113" t="str">
        <f>IF(COUNTA(P$13:$P694)&gt;999,COUNTA(P$13:$P694),IF(COUNTA(P$13:$P694)&gt;99,"0"&amp;COUNTA(P$13:$P694),IF(COUNTA(P$13:$P694)&gt;9,"00"&amp;COUNTA(P$13:$P694),"000"&amp;COUNTA(P$13:$P694))))</f>
        <v>0228</v>
      </c>
      <c r="Q695" s="35" t="s">
        <v>54</v>
      </c>
      <c r="R695" s="103" t="s">
        <v>141</v>
      </c>
      <c r="S695" s="52"/>
      <c r="T695" s="36"/>
    </row>
    <row r="696" spans="2:20" ht="45.75">
      <c r="B696" s="114"/>
      <c r="C696" s="114"/>
      <c r="D696" s="115"/>
      <c r="E696" s="111"/>
      <c r="F696" s="111"/>
      <c r="G696" s="114"/>
      <c r="H696" s="29" t="s">
        <v>55</v>
      </c>
      <c r="I696" s="30" t="str">
        <f t="shared" ref="I696" si="682">"[VN]["&amp;LOWER(SUBSTITUTE(SUBSTITUTE(SUBSTITUTE(SUBSTITUTE(SUBSTITUTE(SUBSTITUTE(SUBSTITUTE(SUBSTITUTE(Q696, CHAR(34),""), "[", ""), "]", ""), ".", ""), ",", ""), "/", ""), "\", ""), "-", ""))&amp;"]"</f>
        <v>[VN][tạm biệt]</v>
      </c>
      <c r="J696" s="31"/>
      <c r="K696" s="30" t="s">
        <v>56</v>
      </c>
      <c r="L696" s="32" t="s">
        <v>57</v>
      </c>
      <c r="M696" s="32"/>
      <c r="N696" s="34"/>
      <c r="O696" s="111"/>
      <c r="P696" s="113"/>
      <c r="Q696" s="35" t="s">
        <v>58</v>
      </c>
      <c r="R696" s="103" t="s">
        <v>141</v>
      </c>
      <c r="S696" s="52"/>
      <c r="T696" s="36"/>
    </row>
    <row r="697" spans="2:20" ht="62.25">
      <c r="B697" s="114"/>
      <c r="C697" s="114"/>
      <c r="D697" s="115"/>
      <c r="E697" s="112"/>
      <c r="F697" s="112"/>
      <c r="G697" s="114"/>
      <c r="H697" s="29" t="s">
        <v>59</v>
      </c>
      <c r="I697" s="30" t="str">
        <f>"[audio][C:\Tools\Vivi_TTS\8ME_OM\" &amp;S697 &amp; "]"</f>
        <v>[audio][C:\Tools\Vivi_TTS\8ME_OM\]</v>
      </c>
      <c r="J697" s="31" t="str">
        <f>"[New][EN][Exists][80]"&amp;"["&amp;LOWER(SUBSTITUTE(SUBSTITUTE(SUBSTITUTE(SUBSTITUTE(SUBSTITUTE(SUBSTITUTE(SUBSTITUTE(SUBSTITUTE(T697,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697" s="30" t="s">
        <v>60</v>
      </c>
      <c r="L697" s="32" t="s">
        <v>61</v>
      </c>
      <c r="M697" s="37" t="s">
        <v>62</v>
      </c>
      <c r="N697" s="34"/>
      <c r="O697" s="112"/>
      <c r="P697" s="113"/>
      <c r="Q697" s="35" t="str">
        <f t="shared" ref="Q697" si="683">R697</f>
        <v>Bước đầu tiên để đóng nắp ca-pô là gì?</v>
      </c>
      <c r="R697" s="103" t="s">
        <v>374</v>
      </c>
      <c r="S697" s="51"/>
      <c r="T697" s="48" t="s">
        <v>360</v>
      </c>
    </row>
    <row r="698" spans="2:20" ht="45.75">
      <c r="B698" s="114" t="str">
        <f>"VF8-"&amp;O698&amp;"-"&amp;P698</f>
        <v>VF8-Dongmo&amp;khoangchua-0229</v>
      </c>
      <c r="C698" s="114" t="str">
        <f>"["&amp;B698&amp;"] Verify Vivi: "&amp;Q700</f>
        <v>[VF8-Dongmo&amp;khoangchua-0229] Verify Vivi: Sau khi nâng nhẹ nắp ca-pô lên, cần thực hiện thao tác gì với thanh chống?</v>
      </c>
      <c r="D698" s="115" t="s">
        <v>49</v>
      </c>
      <c r="E698" s="110" t="str">
        <f>" Actions:
- Step 1: Wait 5s
- Step 2: Call Vivi '"&amp;Q698&amp;"'
- Step 3: Wait Vivi respond 'Ting '
- Step 4: Speak '"&amp;Q700&amp;"'
- Step 4: Listen Vivi respond
"</f>
        <v xml:space="preserve"> Actions:
- Step 1: Wait 5s
- Step 2: Call Vivi 'Hey VinFast'
- Step 3: Wait Vivi respond 'Ting '
- Step 4: Speak 'Sau khi nâng nhẹ nắp ca-pô lên, cần thực hiện thao tác gì với thanh chống?'
- Step 4: Listen Vivi respond
</v>
      </c>
      <c r="F698" s="110" t="str">
        <f t="shared" ref="F698" si="684">"
Expectations:
1. Vivi wake up
2. "&amp;Q700&amp;"
3. Vivi respond
"</f>
        <v xml:space="preserve">
Expectations:
1. Vivi wake up
2. Sau khi nâng nhẹ nắp ca-pô lên, cần thực hiện thao tác gì với thanh chống?
3. Vivi respond
</v>
      </c>
      <c r="G698" s="114" t="s">
        <v>8</v>
      </c>
      <c r="H698" s="29" t="s">
        <v>50</v>
      </c>
      <c r="I698" s="30" t="str">
        <f>"[EN]["&amp;LOWER(SUBSTITUTE(SUBSTITUTE(SUBSTITUTE(SUBSTITUTE(SUBSTITUTE(SUBSTITUTE(SUBSTITUTE(SUBSTITUTE(Q698, CHAR(34),""), "[", ""), "]", ""), ".", ""), ",", ""), "/", ""), "\", ""), "-", ""))&amp;"]"</f>
        <v>[EN][hey vinfast]</v>
      </c>
      <c r="J698" s="31"/>
      <c r="K698" s="30" t="s">
        <v>51</v>
      </c>
      <c r="L698" s="32" t="s">
        <v>52</v>
      </c>
      <c r="M698" s="33"/>
      <c r="N698" s="34"/>
      <c r="O698" s="110" t="s">
        <v>138</v>
      </c>
      <c r="P698" s="113" t="str">
        <f>IF(COUNTA(P$13:$P697)&gt;999,COUNTA(P$13:$P697),IF(COUNTA(P$13:$P697)&gt;99,"0"&amp;COUNTA(P$13:$P697),IF(COUNTA(P$13:$P697)&gt;9,"00"&amp;COUNTA(P$13:$P697),"000"&amp;COUNTA(P$13:$P697))))</f>
        <v>0229</v>
      </c>
      <c r="Q698" s="35" t="s">
        <v>54</v>
      </c>
      <c r="R698" s="103" t="s">
        <v>141</v>
      </c>
      <c r="S698" s="52"/>
      <c r="T698" s="36"/>
    </row>
    <row r="699" spans="2:20" ht="45.75">
      <c r="B699" s="114"/>
      <c r="C699" s="114"/>
      <c r="D699" s="115"/>
      <c r="E699" s="111"/>
      <c r="F699" s="111"/>
      <c r="G699" s="114"/>
      <c r="H699" s="29" t="s">
        <v>55</v>
      </c>
      <c r="I699" s="30" t="str">
        <f t="shared" ref="I699" si="685">"[VN]["&amp;LOWER(SUBSTITUTE(SUBSTITUTE(SUBSTITUTE(SUBSTITUTE(SUBSTITUTE(SUBSTITUTE(SUBSTITUTE(SUBSTITUTE(Q699, CHAR(34),""), "[", ""), "]", ""), ".", ""), ",", ""), "/", ""), "\", ""), "-", ""))&amp;"]"</f>
        <v>[VN][tạm biệt]</v>
      </c>
      <c r="J699" s="31"/>
      <c r="K699" s="30" t="s">
        <v>56</v>
      </c>
      <c r="L699" s="32" t="s">
        <v>57</v>
      </c>
      <c r="M699" s="32"/>
      <c r="N699" s="34"/>
      <c r="O699" s="111"/>
      <c r="P699" s="113"/>
      <c r="Q699" s="35" t="s">
        <v>58</v>
      </c>
      <c r="R699" s="103" t="s">
        <v>141</v>
      </c>
      <c r="S699" s="52"/>
      <c r="T699" s="36"/>
    </row>
    <row r="700" spans="2:20" ht="62.25">
      <c r="B700" s="114"/>
      <c r="C700" s="114"/>
      <c r="D700" s="115"/>
      <c r="E700" s="112"/>
      <c r="F700" s="112"/>
      <c r="G700" s="114"/>
      <c r="H700" s="29" t="s">
        <v>59</v>
      </c>
      <c r="I700" s="30" t="str">
        <f>"[audio][C:\Tools\Vivi_TTS\8ME_OM\" &amp;S700 &amp; "]"</f>
        <v>[audio][C:\Tools\Vivi_TTS\8ME_OM\]</v>
      </c>
      <c r="J700" s="31" t="str">
        <f>"[New][EN][Exists][80]"&amp;"["&amp;LOWER(SUBSTITUTE(SUBSTITUTE(SUBSTITUTE(SUBSTITUTE(SUBSTITUTE(SUBSTITUTE(SUBSTITUTE(SUBSTITUTE(T700,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00" s="30" t="s">
        <v>60</v>
      </c>
      <c r="L700" s="32" t="s">
        <v>61</v>
      </c>
      <c r="M700" s="37" t="s">
        <v>62</v>
      </c>
      <c r="N700" s="34"/>
      <c r="O700" s="112"/>
      <c r="P700" s="113"/>
      <c r="Q700" s="35" t="str">
        <f t="shared" ref="Q700" si="686">R700</f>
        <v>Sau khi nâng nhẹ nắp ca-pô lên, cần thực hiện thao tác gì với thanh chống?</v>
      </c>
      <c r="R700" s="103" t="s">
        <v>375</v>
      </c>
      <c r="S700" s="51"/>
      <c r="T700" s="48" t="s">
        <v>360</v>
      </c>
    </row>
    <row r="701" spans="2:20" ht="45.75">
      <c r="B701" s="114" t="str">
        <f>"VF8-"&amp;O701&amp;"-"&amp;P701</f>
        <v>VF8-Dongmo&amp;khoangchua-0230</v>
      </c>
      <c r="C701" s="114" t="str">
        <f>"["&amp;B701&amp;"] Verify Vivi: "&amp;Q703</f>
        <v>[VF8-Dongmo&amp;khoangchua-0230] Verify Vivi: Sau khi tháo thanh chống khỏi lỗ cố định, cần đặt thanh chống ở đâu?</v>
      </c>
      <c r="D701" s="115" t="s">
        <v>49</v>
      </c>
      <c r="E701" s="110" t="str">
        <f>" Actions:
- Step 1: Wait 5s
- Step 2: Call Vivi '"&amp;Q701&amp;"'
- Step 3: Wait Vivi respond 'Ting '
- Step 4: Speak '"&amp;Q703&amp;"'
- Step 4: Listen Vivi respond
"</f>
        <v xml:space="preserve"> Actions:
- Step 1: Wait 5s
- Step 2: Call Vivi 'Hey VinFast'
- Step 3: Wait Vivi respond 'Ting '
- Step 4: Speak 'Sau khi tháo thanh chống khỏi lỗ cố định, cần đặt thanh chống ở đâu?'
- Step 4: Listen Vivi respond
</v>
      </c>
      <c r="F701" s="110" t="str">
        <f t="shared" ref="F701" si="687">"
Expectations:
1. Vivi wake up
2. "&amp;Q703&amp;"
3. Vivi respond
"</f>
        <v xml:space="preserve">
Expectations:
1. Vivi wake up
2. Sau khi tháo thanh chống khỏi lỗ cố định, cần đặt thanh chống ở đâu?
3. Vivi respond
</v>
      </c>
      <c r="G701" s="114" t="s">
        <v>8</v>
      </c>
      <c r="H701" s="29" t="s">
        <v>50</v>
      </c>
      <c r="I701" s="30" t="str">
        <f>"[EN]["&amp;LOWER(SUBSTITUTE(SUBSTITUTE(SUBSTITUTE(SUBSTITUTE(SUBSTITUTE(SUBSTITUTE(SUBSTITUTE(SUBSTITUTE(Q701, CHAR(34),""), "[", ""), "]", ""), ".", ""), ",", ""), "/", ""), "\", ""), "-", ""))&amp;"]"</f>
        <v>[EN][hey vinfast]</v>
      </c>
      <c r="J701" s="31"/>
      <c r="K701" s="30" t="s">
        <v>51</v>
      </c>
      <c r="L701" s="32" t="s">
        <v>52</v>
      </c>
      <c r="M701" s="33"/>
      <c r="N701" s="34"/>
      <c r="O701" s="110" t="s">
        <v>138</v>
      </c>
      <c r="P701" s="113" t="str">
        <f>IF(COUNTA(P$13:$P700)&gt;999,COUNTA(P$13:$P700),IF(COUNTA(P$13:$P700)&gt;99,"0"&amp;COUNTA(P$13:$P700),IF(COUNTA(P$13:$P700)&gt;9,"00"&amp;COUNTA(P$13:$P700),"000"&amp;COUNTA(P$13:$P700))))</f>
        <v>0230</v>
      </c>
      <c r="Q701" s="35" t="s">
        <v>54</v>
      </c>
      <c r="R701" s="103" t="s">
        <v>141</v>
      </c>
      <c r="S701" s="52"/>
      <c r="T701" s="36"/>
    </row>
    <row r="702" spans="2:20" ht="45.75">
      <c r="B702" s="114"/>
      <c r="C702" s="114"/>
      <c r="D702" s="115"/>
      <c r="E702" s="111"/>
      <c r="F702" s="111"/>
      <c r="G702" s="114"/>
      <c r="H702" s="29" t="s">
        <v>55</v>
      </c>
      <c r="I702" s="30" t="str">
        <f t="shared" ref="I702" si="688">"[VN]["&amp;LOWER(SUBSTITUTE(SUBSTITUTE(SUBSTITUTE(SUBSTITUTE(SUBSTITUTE(SUBSTITUTE(SUBSTITUTE(SUBSTITUTE(Q702, CHAR(34),""), "[", ""), "]", ""), ".", ""), ",", ""), "/", ""), "\", ""), "-", ""))&amp;"]"</f>
        <v>[VN][tạm biệt]</v>
      </c>
      <c r="J702" s="31"/>
      <c r="K702" s="30" t="s">
        <v>56</v>
      </c>
      <c r="L702" s="32" t="s">
        <v>57</v>
      </c>
      <c r="M702" s="32"/>
      <c r="N702" s="34"/>
      <c r="O702" s="111"/>
      <c r="P702" s="113"/>
      <c r="Q702" s="35" t="s">
        <v>58</v>
      </c>
      <c r="R702" s="103" t="s">
        <v>141</v>
      </c>
      <c r="S702" s="52"/>
      <c r="T702" s="36"/>
    </row>
    <row r="703" spans="2:20" ht="62.25">
      <c r="B703" s="114"/>
      <c r="C703" s="114"/>
      <c r="D703" s="115"/>
      <c r="E703" s="112"/>
      <c r="F703" s="112"/>
      <c r="G703" s="114"/>
      <c r="H703" s="29" t="s">
        <v>59</v>
      </c>
      <c r="I703" s="30" t="str">
        <f>"[audio][C:\Tools\Vivi_TTS\8ME_OM\" &amp;S703 &amp; "]"</f>
        <v>[audio][C:\Tools\Vivi_TTS\8ME_OM\]</v>
      </c>
      <c r="J703" s="31" t="str">
        <f>"[New][EN][Exists][80]"&amp;"["&amp;LOWER(SUBSTITUTE(SUBSTITUTE(SUBSTITUTE(SUBSTITUTE(SUBSTITUTE(SUBSTITUTE(SUBSTITUTE(SUBSTITUTE(T703,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03" s="30" t="s">
        <v>60</v>
      </c>
      <c r="L703" s="32" t="s">
        <v>61</v>
      </c>
      <c r="M703" s="37" t="s">
        <v>62</v>
      </c>
      <c r="N703" s="34"/>
      <c r="O703" s="112"/>
      <c r="P703" s="113"/>
      <c r="Q703" s="35" t="str">
        <f t="shared" ref="Q703" si="689">R703</f>
        <v>Sau khi tháo thanh chống khỏi lỗ cố định, cần đặt thanh chống ở đâu?</v>
      </c>
      <c r="R703" s="103" t="s">
        <v>376</v>
      </c>
      <c r="S703" s="51"/>
      <c r="T703" s="48" t="s">
        <v>360</v>
      </c>
    </row>
    <row r="704" spans="2:20" ht="45.75">
      <c r="B704" s="114" t="str">
        <f>"VF8-"&amp;O704&amp;"-"&amp;P704</f>
        <v>VF8-Dongmo&amp;khoangchua-0231</v>
      </c>
      <c r="C704" s="114" t="str">
        <f>"["&amp;B704&amp;"] Verify Vivi: "&amp;Q706</f>
        <v>[VF8-Dongmo&amp;khoangchua-0231] Verify Vivi: Nắp ca-pô cần được hạ xuống như thế nào để gài chốt khóa tầng thứ nhất?</v>
      </c>
      <c r="D704" s="115" t="s">
        <v>49</v>
      </c>
      <c r="E704" s="110" t="str">
        <f>" Actions:
- Step 1: Wait 5s
- Step 2: Call Vivi '"&amp;Q704&amp;"'
- Step 3: Wait Vivi respond 'Ting '
- Step 4: Speak '"&amp;Q706&amp;"'
- Step 4: Listen Vivi respond
"</f>
        <v xml:space="preserve"> Actions:
- Step 1: Wait 5s
- Step 2: Call Vivi 'Hey VinFast'
- Step 3: Wait Vivi respond 'Ting '
- Step 4: Speak 'Nắp ca-pô cần được hạ xuống như thế nào để gài chốt khóa tầng thứ nhất?'
- Step 4: Listen Vivi respond
</v>
      </c>
      <c r="F704" s="110" t="str">
        <f t="shared" ref="F704" si="690">"
Expectations:
1. Vivi wake up
2. "&amp;Q706&amp;"
3. Vivi respond
"</f>
        <v xml:space="preserve">
Expectations:
1. Vivi wake up
2. Nắp ca-pô cần được hạ xuống như thế nào để gài chốt khóa tầng thứ nhất?
3. Vivi respond
</v>
      </c>
      <c r="G704" s="114" t="s">
        <v>8</v>
      </c>
      <c r="H704" s="29" t="s">
        <v>50</v>
      </c>
      <c r="I704" s="30" t="str">
        <f>"[EN]["&amp;LOWER(SUBSTITUTE(SUBSTITUTE(SUBSTITUTE(SUBSTITUTE(SUBSTITUTE(SUBSTITUTE(SUBSTITUTE(SUBSTITUTE(Q704, CHAR(34),""), "[", ""), "]", ""), ".", ""), ",", ""), "/", ""), "\", ""), "-", ""))&amp;"]"</f>
        <v>[EN][hey vinfast]</v>
      </c>
      <c r="J704" s="31"/>
      <c r="K704" s="30" t="s">
        <v>51</v>
      </c>
      <c r="L704" s="32" t="s">
        <v>52</v>
      </c>
      <c r="M704" s="33"/>
      <c r="N704" s="34"/>
      <c r="O704" s="110" t="s">
        <v>138</v>
      </c>
      <c r="P704" s="113" t="str">
        <f>IF(COUNTA(P$13:$P703)&gt;999,COUNTA(P$13:$P703),IF(COUNTA(P$13:$P703)&gt;99,"0"&amp;COUNTA(P$13:$P703),IF(COUNTA(P$13:$P703)&gt;9,"00"&amp;COUNTA(P$13:$P703),"000"&amp;COUNTA(P$13:$P703))))</f>
        <v>0231</v>
      </c>
      <c r="Q704" s="35" t="s">
        <v>54</v>
      </c>
      <c r="R704" s="103" t="s">
        <v>141</v>
      </c>
      <c r="S704" s="52"/>
      <c r="T704" s="36"/>
    </row>
    <row r="705" spans="2:20" ht="45.75">
      <c r="B705" s="114"/>
      <c r="C705" s="114"/>
      <c r="D705" s="115"/>
      <c r="E705" s="111"/>
      <c r="F705" s="111"/>
      <c r="G705" s="114"/>
      <c r="H705" s="29" t="s">
        <v>55</v>
      </c>
      <c r="I705" s="30" t="str">
        <f t="shared" ref="I705" si="691">"[VN]["&amp;LOWER(SUBSTITUTE(SUBSTITUTE(SUBSTITUTE(SUBSTITUTE(SUBSTITUTE(SUBSTITUTE(SUBSTITUTE(SUBSTITUTE(Q705, CHAR(34),""), "[", ""), "]", ""), ".", ""), ",", ""), "/", ""), "\", ""), "-", ""))&amp;"]"</f>
        <v>[VN][tạm biệt]</v>
      </c>
      <c r="J705" s="31"/>
      <c r="K705" s="30" t="s">
        <v>56</v>
      </c>
      <c r="L705" s="32" t="s">
        <v>57</v>
      </c>
      <c r="M705" s="32"/>
      <c r="N705" s="34"/>
      <c r="O705" s="111"/>
      <c r="P705" s="113"/>
      <c r="Q705" s="35" t="s">
        <v>58</v>
      </c>
      <c r="R705" s="103" t="s">
        <v>141</v>
      </c>
      <c r="S705" s="52"/>
      <c r="T705" s="36"/>
    </row>
    <row r="706" spans="2:20" ht="62.25">
      <c r="B706" s="114"/>
      <c r="C706" s="114"/>
      <c r="D706" s="115"/>
      <c r="E706" s="112"/>
      <c r="F706" s="112"/>
      <c r="G706" s="114"/>
      <c r="H706" s="29" t="s">
        <v>59</v>
      </c>
      <c r="I706" s="30" t="str">
        <f>"[audio][C:\Tools\Vivi_TTS\8ME_OM\" &amp;S706 &amp; "]"</f>
        <v>[audio][C:\Tools\Vivi_TTS\8ME_OM\]</v>
      </c>
      <c r="J706" s="31" t="str">
        <f>"[New][EN][Exists][80]"&amp;"["&amp;LOWER(SUBSTITUTE(SUBSTITUTE(SUBSTITUTE(SUBSTITUTE(SUBSTITUTE(SUBSTITUTE(SUBSTITUTE(SUBSTITUTE(T706,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06" s="30" t="s">
        <v>60</v>
      </c>
      <c r="L706" s="32" t="s">
        <v>61</v>
      </c>
      <c r="M706" s="37" t="s">
        <v>62</v>
      </c>
      <c r="N706" s="34"/>
      <c r="O706" s="112"/>
      <c r="P706" s="113"/>
      <c r="Q706" s="35" t="str">
        <f t="shared" ref="Q706" si="692">R706</f>
        <v>Nắp ca-pô cần được hạ xuống như thế nào để gài chốt khóa tầng thứ nhất?</v>
      </c>
      <c r="R706" s="103" t="s">
        <v>377</v>
      </c>
      <c r="S706" s="51"/>
      <c r="T706" s="48" t="s">
        <v>360</v>
      </c>
    </row>
    <row r="707" spans="2:20" ht="45.75">
      <c r="B707" s="114" t="str">
        <f>"VF8-"&amp;O707&amp;"-"&amp;P707</f>
        <v>VF8-Dongmo&amp;khoangchua-0232</v>
      </c>
      <c r="C707" s="114" t="str">
        <f>"["&amp;B707&amp;"] Verify Vivi: "&amp;Q709</f>
        <v>[VF8-Dongmo&amp;khoangchua-0232] Verify Vivi: Cần thực hiện thao tác gì để gài chốt khóa tầng thứ hai của nắp ca-pô?</v>
      </c>
      <c r="D707" s="115" t="s">
        <v>49</v>
      </c>
      <c r="E707" s="110" t="str">
        <f>" Actions:
- Step 1: Wait 5s
- Step 2: Call Vivi '"&amp;Q707&amp;"'
- Step 3: Wait Vivi respond 'Ting '
- Step 4: Speak '"&amp;Q709&amp;"'
- Step 4: Listen Vivi respond
"</f>
        <v xml:space="preserve"> Actions:
- Step 1: Wait 5s
- Step 2: Call Vivi 'Hey VinFast'
- Step 3: Wait Vivi respond 'Ting '
- Step 4: Speak 'Cần thực hiện thao tác gì để gài chốt khóa tầng thứ hai của nắp ca-pô?'
- Step 4: Listen Vivi respond
</v>
      </c>
      <c r="F707" s="110" t="str">
        <f t="shared" ref="F707" si="693">"
Expectations:
1. Vivi wake up
2. "&amp;Q709&amp;"
3. Vivi respond
"</f>
        <v xml:space="preserve">
Expectations:
1. Vivi wake up
2. Cần thực hiện thao tác gì để gài chốt khóa tầng thứ hai của nắp ca-pô?
3. Vivi respond
</v>
      </c>
      <c r="G707" s="114" t="s">
        <v>8</v>
      </c>
      <c r="H707" s="29" t="s">
        <v>50</v>
      </c>
      <c r="I707" s="30" t="str">
        <f>"[EN]["&amp;LOWER(SUBSTITUTE(SUBSTITUTE(SUBSTITUTE(SUBSTITUTE(SUBSTITUTE(SUBSTITUTE(SUBSTITUTE(SUBSTITUTE(Q707, CHAR(34),""), "[", ""), "]", ""), ".", ""), ",", ""), "/", ""), "\", ""), "-", ""))&amp;"]"</f>
        <v>[EN][hey vinfast]</v>
      </c>
      <c r="J707" s="31"/>
      <c r="K707" s="30" t="s">
        <v>51</v>
      </c>
      <c r="L707" s="32" t="s">
        <v>52</v>
      </c>
      <c r="M707" s="33"/>
      <c r="N707" s="34"/>
      <c r="O707" s="110" t="s">
        <v>138</v>
      </c>
      <c r="P707" s="113" t="str">
        <f>IF(COUNTA(P$13:$P706)&gt;999,COUNTA(P$13:$P706),IF(COUNTA(P$13:$P706)&gt;99,"0"&amp;COUNTA(P$13:$P706),IF(COUNTA(P$13:$P706)&gt;9,"00"&amp;COUNTA(P$13:$P706),"000"&amp;COUNTA(P$13:$P706))))</f>
        <v>0232</v>
      </c>
      <c r="Q707" s="35" t="s">
        <v>54</v>
      </c>
      <c r="R707" s="103" t="s">
        <v>141</v>
      </c>
      <c r="S707" s="52"/>
      <c r="T707" s="36"/>
    </row>
    <row r="708" spans="2:20" ht="45.75">
      <c r="B708" s="114"/>
      <c r="C708" s="114"/>
      <c r="D708" s="115"/>
      <c r="E708" s="111"/>
      <c r="F708" s="111"/>
      <c r="G708" s="114"/>
      <c r="H708" s="29" t="s">
        <v>55</v>
      </c>
      <c r="I708" s="30" t="str">
        <f t="shared" ref="I708" si="694">"[VN]["&amp;LOWER(SUBSTITUTE(SUBSTITUTE(SUBSTITUTE(SUBSTITUTE(SUBSTITUTE(SUBSTITUTE(SUBSTITUTE(SUBSTITUTE(Q708, CHAR(34),""), "[", ""), "]", ""), ".", ""), ",", ""), "/", ""), "\", ""), "-", ""))&amp;"]"</f>
        <v>[VN][tạm biệt]</v>
      </c>
      <c r="J708" s="31"/>
      <c r="K708" s="30" t="s">
        <v>56</v>
      </c>
      <c r="L708" s="32" t="s">
        <v>57</v>
      </c>
      <c r="M708" s="32"/>
      <c r="N708" s="34"/>
      <c r="O708" s="111"/>
      <c r="P708" s="113"/>
      <c r="Q708" s="35" t="s">
        <v>58</v>
      </c>
      <c r="R708" s="103" t="s">
        <v>141</v>
      </c>
      <c r="S708" s="52"/>
      <c r="T708" s="36"/>
    </row>
    <row r="709" spans="2:20" ht="62.25">
      <c r="B709" s="114"/>
      <c r="C709" s="114"/>
      <c r="D709" s="115"/>
      <c r="E709" s="112"/>
      <c r="F709" s="112"/>
      <c r="G709" s="114"/>
      <c r="H709" s="29" t="s">
        <v>59</v>
      </c>
      <c r="I709" s="30" t="str">
        <f>"[audio][C:\Tools\Vivi_TTS\8ME_OM\" &amp;S709 &amp; "]"</f>
        <v>[audio][C:\Tools\Vivi_TTS\8ME_OM\]</v>
      </c>
      <c r="J709" s="31" t="str">
        <f>"[New][EN][Exists][80]"&amp;"["&amp;LOWER(SUBSTITUTE(SUBSTITUTE(SUBSTITUTE(SUBSTITUTE(SUBSTITUTE(SUBSTITUTE(SUBSTITUTE(SUBSTITUTE(T709,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09" s="30" t="s">
        <v>60</v>
      </c>
      <c r="L709" s="32" t="s">
        <v>61</v>
      </c>
      <c r="M709" s="37" t="s">
        <v>62</v>
      </c>
      <c r="N709" s="34"/>
      <c r="O709" s="112"/>
      <c r="P709" s="113"/>
      <c r="Q709" s="35" t="str">
        <f t="shared" ref="Q709" si="695">R709</f>
        <v>Cần thực hiện thao tác gì để gài chốt khóa tầng thứ hai của nắp ca-pô?</v>
      </c>
      <c r="R709" s="103" t="s">
        <v>378</v>
      </c>
      <c r="S709" s="51"/>
      <c r="T709" s="48" t="s">
        <v>360</v>
      </c>
    </row>
    <row r="710" spans="2:20" ht="45.75">
      <c r="B710" s="114" t="str">
        <f>"VF8-"&amp;O710&amp;"-"&amp;P710</f>
        <v>VF8-Dongmo&amp;khoangchua-0233</v>
      </c>
      <c r="C710" s="114" t="str">
        <f>"["&amp;B710&amp;"] Verify Vivi: "&amp;Q712</f>
        <v>[VF8-Dongmo&amp;khoangchua-0233] Verify Vivi: Có được lắp đặt phụ kiện không phải sản phẩm chính hãng VinFast lên nắp ca-pô không?</v>
      </c>
      <c r="D710" s="115" t="s">
        <v>49</v>
      </c>
      <c r="E710" s="110" t="str">
        <f>" Actions:
- Step 1: Wait 5s
- Step 2: Call Vivi '"&amp;Q710&amp;"'
- Step 3: Wait Vivi respond 'Ting '
- Step 4: Speak '"&amp;Q712&amp;"'
- Step 4: Listen Vivi respond
"</f>
        <v xml:space="preserve"> Actions:
- Step 1: Wait 5s
- Step 2: Call Vivi 'Hey VinFast'
- Step 3: Wait Vivi respond 'Ting '
- Step 4: Speak 'Có được lắp đặt phụ kiện không phải sản phẩm chính hãng VinFast lên nắp ca-pô không?'
- Step 4: Listen Vivi respond
</v>
      </c>
      <c r="F710" s="110" t="str">
        <f t="shared" ref="F710" si="696">"
Expectations:
1. Vivi wake up
2. "&amp;Q712&amp;"
3. Vivi respond
"</f>
        <v xml:space="preserve">
Expectations:
1. Vivi wake up
2. Có được lắp đặt phụ kiện không phải sản phẩm chính hãng VinFast lên nắp ca-pô không?
3. Vivi respond
</v>
      </c>
      <c r="G710" s="114" t="s">
        <v>8</v>
      </c>
      <c r="H710" s="29" t="s">
        <v>50</v>
      </c>
      <c r="I710" s="30" t="str">
        <f>"[EN]["&amp;LOWER(SUBSTITUTE(SUBSTITUTE(SUBSTITUTE(SUBSTITUTE(SUBSTITUTE(SUBSTITUTE(SUBSTITUTE(SUBSTITUTE(Q710, CHAR(34),""), "[", ""), "]", ""), ".", ""), ",", ""), "/", ""), "\", ""), "-", ""))&amp;"]"</f>
        <v>[EN][hey vinfast]</v>
      </c>
      <c r="J710" s="31"/>
      <c r="K710" s="30" t="s">
        <v>51</v>
      </c>
      <c r="L710" s="32" t="s">
        <v>52</v>
      </c>
      <c r="M710" s="33"/>
      <c r="N710" s="34"/>
      <c r="O710" s="110" t="s">
        <v>138</v>
      </c>
      <c r="P710" s="113" t="str">
        <f>IF(COUNTA(P$13:$P709)&gt;999,COUNTA(P$13:$P709),IF(COUNTA(P$13:$P709)&gt;99,"0"&amp;COUNTA(P$13:$P709),IF(COUNTA(P$13:$P709)&gt;9,"00"&amp;COUNTA(P$13:$P709),"000"&amp;COUNTA(P$13:$P709))))</f>
        <v>0233</v>
      </c>
      <c r="Q710" s="35" t="s">
        <v>54</v>
      </c>
      <c r="R710" s="103" t="s">
        <v>141</v>
      </c>
      <c r="S710" s="52"/>
      <c r="T710" s="36"/>
    </row>
    <row r="711" spans="2:20" ht="45.75">
      <c r="B711" s="114"/>
      <c r="C711" s="114"/>
      <c r="D711" s="115"/>
      <c r="E711" s="111"/>
      <c r="F711" s="111"/>
      <c r="G711" s="114"/>
      <c r="H711" s="29" t="s">
        <v>55</v>
      </c>
      <c r="I711" s="30" t="str">
        <f t="shared" ref="I711" si="697">"[VN]["&amp;LOWER(SUBSTITUTE(SUBSTITUTE(SUBSTITUTE(SUBSTITUTE(SUBSTITUTE(SUBSTITUTE(SUBSTITUTE(SUBSTITUTE(Q711, CHAR(34),""), "[", ""), "]", ""), ".", ""), ",", ""), "/", ""), "\", ""), "-", ""))&amp;"]"</f>
        <v>[VN][tạm biệt]</v>
      </c>
      <c r="J711" s="31"/>
      <c r="K711" s="30" t="s">
        <v>56</v>
      </c>
      <c r="L711" s="32" t="s">
        <v>57</v>
      </c>
      <c r="M711" s="32"/>
      <c r="N711" s="34"/>
      <c r="O711" s="111"/>
      <c r="P711" s="113"/>
      <c r="Q711" s="35" t="s">
        <v>58</v>
      </c>
      <c r="R711" s="103" t="s">
        <v>141</v>
      </c>
      <c r="S711" s="52"/>
      <c r="T711" s="36"/>
    </row>
    <row r="712" spans="2:20" ht="66">
      <c r="B712" s="114"/>
      <c r="C712" s="114"/>
      <c r="D712" s="115"/>
      <c r="E712" s="112"/>
      <c r="F712" s="112"/>
      <c r="G712" s="114"/>
      <c r="H712" s="29" t="s">
        <v>59</v>
      </c>
      <c r="I712" s="30" t="str">
        <f>"[audio][C:\Tools\Vivi_TTS\8ME_OM\" &amp;S712 &amp; "]"</f>
        <v>[audio][C:\Tools\Vivi_TTS\8ME_OM\]</v>
      </c>
      <c r="J712" s="31" t="str">
        <f>"[New][EN][Exists][80]"&amp;"["&amp;LOWER(SUBSTITUTE(SUBSTITUTE(SUBSTITUTE(SUBSTITUTE(SUBSTITUTE(SUBSTITUTE(SUBSTITUTE(SUBSTITUTE(T712,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12" s="30" t="s">
        <v>60</v>
      </c>
      <c r="L712" s="32" t="s">
        <v>61</v>
      </c>
      <c r="M712" s="37" t="s">
        <v>62</v>
      </c>
      <c r="N712" s="34"/>
      <c r="O712" s="112"/>
      <c r="P712" s="113"/>
      <c r="Q712" s="35" t="str">
        <f t="shared" ref="Q712" si="698">R712</f>
        <v>Có được lắp đặt phụ kiện không phải sản phẩm chính hãng VinFast lên nắp ca-pô không?</v>
      </c>
      <c r="R712" s="103" t="s">
        <v>379</v>
      </c>
      <c r="S712" s="51"/>
      <c r="T712" s="48" t="s">
        <v>360</v>
      </c>
    </row>
    <row r="713" spans="2:20" ht="45.75">
      <c r="B713" s="114" t="str">
        <f>"VF8-"&amp;O713&amp;"-"&amp;P713</f>
        <v>VF8-Dongmo&amp;khoangchua-0234</v>
      </c>
      <c r="C713" s="114" t="str">
        <f>"["&amp;B713&amp;"] Verify Vivi: "&amp;Q715</f>
        <v>[VF8-Dongmo&amp;khoangchua-0234] Verify Vivi: Việc lắp đặt phụ kiện không chính hãng lên nắp ca-pô có thể gây ảnh hưởng gì đến thanh chống nắp ca-pô?</v>
      </c>
      <c r="D713" s="115" t="s">
        <v>49</v>
      </c>
      <c r="E713" s="110" t="str">
        <f>" Actions:
- Step 1: Wait 5s
- Step 2: Call Vivi '"&amp;Q713&amp;"'
- Step 3: Wait Vivi respond 'Ting '
- Step 4: Speak '"&amp;Q715&amp;"'
- Step 4: Listen Vivi respond
"</f>
        <v xml:space="preserve"> Actions:
- Step 1: Wait 5s
- Step 2: Call Vivi 'Hey VinFast'
- Step 3: Wait Vivi respond 'Ting '
- Step 4: Speak 'Việc lắp đặt phụ kiện không chính hãng lên nắp ca-pô có thể gây ảnh hưởng gì đến thanh chống nắp ca-pô?'
- Step 4: Listen Vivi respond
</v>
      </c>
      <c r="F713" s="110" t="str">
        <f t="shared" ref="F713" si="699">"
Expectations:
1. Vivi wake up
2. "&amp;Q715&amp;"
3. Vivi respond
"</f>
        <v xml:space="preserve">
Expectations:
1. Vivi wake up
2. Việc lắp đặt phụ kiện không chính hãng lên nắp ca-pô có thể gây ảnh hưởng gì đến thanh chống nắp ca-pô?
3. Vivi respond
</v>
      </c>
      <c r="G713" s="114" t="s">
        <v>8</v>
      </c>
      <c r="H713" s="29" t="s">
        <v>50</v>
      </c>
      <c r="I713" s="30" t="str">
        <f>"[EN]["&amp;LOWER(SUBSTITUTE(SUBSTITUTE(SUBSTITUTE(SUBSTITUTE(SUBSTITUTE(SUBSTITUTE(SUBSTITUTE(SUBSTITUTE(Q713, CHAR(34),""), "[", ""), "]", ""), ".", ""), ",", ""), "/", ""), "\", ""), "-", ""))&amp;"]"</f>
        <v>[EN][hey vinfast]</v>
      </c>
      <c r="J713" s="31"/>
      <c r="K713" s="30" t="s">
        <v>51</v>
      </c>
      <c r="L713" s="32" t="s">
        <v>52</v>
      </c>
      <c r="M713" s="33"/>
      <c r="N713" s="34"/>
      <c r="O713" s="110" t="s">
        <v>138</v>
      </c>
      <c r="P713" s="113" t="str">
        <f>IF(COUNTA(P$13:$P712)&gt;999,COUNTA(P$13:$P712),IF(COUNTA(P$13:$P712)&gt;99,"0"&amp;COUNTA(P$13:$P712),IF(COUNTA(P$13:$P712)&gt;9,"00"&amp;COUNTA(P$13:$P712),"000"&amp;COUNTA(P$13:$P712))))</f>
        <v>0234</v>
      </c>
      <c r="Q713" s="35" t="s">
        <v>54</v>
      </c>
      <c r="R713" s="103" t="s">
        <v>141</v>
      </c>
      <c r="S713" s="52"/>
      <c r="T713" s="36"/>
    </row>
    <row r="714" spans="2:20" ht="45.75">
      <c r="B714" s="114"/>
      <c r="C714" s="114"/>
      <c r="D714" s="115"/>
      <c r="E714" s="111"/>
      <c r="F714" s="111"/>
      <c r="G714" s="114"/>
      <c r="H714" s="29" t="s">
        <v>55</v>
      </c>
      <c r="I714" s="30" t="str">
        <f t="shared" ref="I714" si="700">"[VN]["&amp;LOWER(SUBSTITUTE(SUBSTITUTE(SUBSTITUTE(SUBSTITUTE(SUBSTITUTE(SUBSTITUTE(SUBSTITUTE(SUBSTITUTE(Q714, CHAR(34),""), "[", ""), "]", ""), ".", ""), ",", ""), "/", ""), "\", ""), "-", ""))&amp;"]"</f>
        <v>[VN][tạm biệt]</v>
      </c>
      <c r="J714" s="31"/>
      <c r="K714" s="30" t="s">
        <v>56</v>
      </c>
      <c r="L714" s="32" t="s">
        <v>57</v>
      </c>
      <c r="M714" s="32"/>
      <c r="N714" s="34"/>
      <c r="O714" s="111"/>
      <c r="P714" s="113"/>
      <c r="Q714" s="35" t="s">
        <v>58</v>
      </c>
      <c r="R714" s="103" t="s">
        <v>141</v>
      </c>
      <c r="S714" s="52"/>
      <c r="T714" s="36"/>
    </row>
    <row r="715" spans="2:20" ht="66">
      <c r="B715" s="114"/>
      <c r="C715" s="114"/>
      <c r="D715" s="115"/>
      <c r="E715" s="112"/>
      <c r="F715" s="112"/>
      <c r="G715" s="114"/>
      <c r="H715" s="29" t="s">
        <v>59</v>
      </c>
      <c r="I715" s="30" t="str">
        <f>"[audio][C:\Tools\Vivi_TTS\8ME_OM\" &amp;S715 &amp; "]"</f>
        <v>[audio][C:\Tools\Vivi_TTS\8ME_OM\]</v>
      </c>
      <c r="J715" s="31" t="str">
        <f>"[New][EN][Exists][80]"&amp;"["&amp;LOWER(SUBSTITUTE(SUBSTITUTE(SUBSTITUTE(SUBSTITUTE(SUBSTITUTE(SUBSTITUTE(SUBSTITUTE(SUBSTITUTE(T715,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15" s="30" t="s">
        <v>60</v>
      </c>
      <c r="L715" s="32" t="s">
        <v>61</v>
      </c>
      <c r="M715" s="37" t="s">
        <v>62</v>
      </c>
      <c r="N715" s="34"/>
      <c r="O715" s="112"/>
      <c r="P715" s="113"/>
      <c r="Q715" s="35" t="str">
        <f t="shared" ref="Q715" si="701">R715</f>
        <v>Việc lắp đặt phụ kiện không chính hãng lên nắp ca-pô có thể gây ảnh hưởng gì đến thanh chống nắp ca-pô?</v>
      </c>
      <c r="R715" s="103" t="s">
        <v>380</v>
      </c>
      <c r="S715" s="51"/>
      <c r="T715" s="48" t="s">
        <v>360</v>
      </c>
    </row>
    <row r="716" spans="2:20" ht="45.75">
      <c r="B716" s="114" t="str">
        <f>"VF8-"&amp;O716&amp;"-"&amp;P716</f>
        <v>VF8-Dongmo&amp;khoangchua-0235</v>
      </c>
      <c r="C716" s="114" t="str">
        <f>"["&amp;B716&amp;"] Verify Vivi: "&amp;Q718</f>
        <v>[VF8-Dongmo&amp;khoangchua-0235] Verify Vivi: Theo lưu ý thận trọng, cần đảm bảo điều gì xung quanh nắp ca-pô trước khi đóng?</v>
      </c>
      <c r="D716" s="115" t="s">
        <v>49</v>
      </c>
      <c r="E716" s="110" t="str">
        <f>" Actions:
- Step 1: Wait 5s
- Step 2: Call Vivi '"&amp;Q716&amp;"'
- Step 3: Wait Vivi respond 'Ting '
- Step 4: Speak '"&amp;Q718&amp;"'
- Step 4: Listen Vivi respond
"</f>
        <v xml:space="preserve"> Actions:
- Step 1: Wait 5s
- Step 2: Call Vivi 'Hey VinFast'
- Step 3: Wait Vivi respond 'Ting '
- Step 4: Speak 'Theo lưu ý thận trọng, cần đảm bảo điều gì xung quanh nắp ca-pô trước khi đóng?'
- Step 4: Listen Vivi respond
</v>
      </c>
      <c r="F716" s="110" t="str">
        <f t="shared" ref="F716" si="702">"
Expectations:
1. Vivi wake up
2. "&amp;Q718&amp;"
3. Vivi respond
"</f>
        <v xml:space="preserve">
Expectations:
1. Vivi wake up
2. Theo lưu ý thận trọng, cần đảm bảo điều gì xung quanh nắp ca-pô trước khi đóng?
3. Vivi respond
</v>
      </c>
      <c r="G716" s="114" t="s">
        <v>8</v>
      </c>
      <c r="H716" s="29" t="s">
        <v>50</v>
      </c>
      <c r="I716" s="30" t="str">
        <f>"[EN]["&amp;LOWER(SUBSTITUTE(SUBSTITUTE(SUBSTITUTE(SUBSTITUTE(SUBSTITUTE(SUBSTITUTE(SUBSTITUTE(SUBSTITUTE(Q716, CHAR(34),""), "[", ""), "]", ""), ".", ""), ",", ""), "/", ""), "\", ""), "-", ""))&amp;"]"</f>
        <v>[EN][hey vinfast]</v>
      </c>
      <c r="J716" s="31"/>
      <c r="K716" s="30" t="s">
        <v>51</v>
      </c>
      <c r="L716" s="32" t="s">
        <v>52</v>
      </c>
      <c r="M716" s="33"/>
      <c r="N716" s="34"/>
      <c r="O716" s="110" t="s">
        <v>138</v>
      </c>
      <c r="P716" s="113" t="str">
        <f>IF(COUNTA(P$13:$P715)&gt;999,COUNTA(P$13:$P715),IF(COUNTA(P$13:$P715)&gt;99,"0"&amp;COUNTA(P$13:$P715),IF(COUNTA(P$13:$P715)&gt;9,"00"&amp;COUNTA(P$13:$P715),"000"&amp;COUNTA(P$13:$P715))))</f>
        <v>0235</v>
      </c>
      <c r="Q716" s="35" t="s">
        <v>54</v>
      </c>
      <c r="R716" s="103" t="s">
        <v>141</v>
      </c>
      <c r="S716" s="52"/>
      <c r="T716" s="36"/>
    </row>
    <row r="717" spans="2:20" ht="45.75">
      <c r="B717" s="114"/>
      <c r="C717" s="114"/>
      <c r="D717" s="115"/>
      <c r="E717" s="111"/>
      <c r="F717" s="111"/>
      <c r="G717" s="114"/>
      <c r="H717" s="29" t="s">
        <v>55</v>
      </c>
      <c r="I717" s="30" t="str">
        <f t="shared" ref="I717" si="703">"[VN]["&amp;LOWER(SUBSTITUTE(SUBSTITUTE(SUBSTITUTE(SUBSTITUTE(SUBSTITUTE(SUBSTITUTE(SUBSTITUTE(SUBSTITUTE(Q717, CHAR(34),""), "[", ""), "]", ""), ".", ""), ",", ""), "/", ""), "\", ""), "-", ""))&amp;"]"</f>
        <v>[VN][tạm biệt]</v>
      </c>
      <c r="J717" s="31"/>
      <c r="K717" s="30" t="s">
        <v>56</v>
      </c>
      <c r="L717" s="32" t="s">
        <v>57</v>
      </c>
      <c r="M717" s="32"/>
      <c r="N717" s="34"/>
      <c r="O717" s="111"/>
      <c r="P717" s="113"/>
      <c r="Q717" s="35" t="s">
        <v>58</v>
      </c>
      <c r="R717" s="103" t="s">
        <v>141</v>
      </c>
      <c r="S717" s="52"/>
      <c r="T717" s="36"/>
    </row>
    <row r="718" spans="2:20" ht="62.25">
      <c r="B718" s="114"/>
      <c r="C718" s="114"/>
      <c r="D718" s="115"/>
      <c r="E718" s="112"/>
      <c r="F718" s="112"/>
      <c r="G718" s="114"/>
      <c r="H718" s="29" t="s">
        <v>59</v>
      </c>
      <c r="I718" s="30" t="str">
        <f>"[audio][C:\Tools\Vivi_TTS\8ME_OM\" &amp;S718 &amp; "]"</f>
        <v>[audio][C:\Tools\Vivi_TTS\8ME_OM\]</v>
      </c>
      <c r="J718" s="31" t="str">
        <f>"[New][EN][Exists][80]"&amp;"["&amp;LOWER(SUBSTITUTE(SUBSTITUTE(SUBSTITUTE(SUBSTITUTE(SUBSTITUTE(SUBSTITUTE(SUBSTITUTE(SUBSTITUTE(T718,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18" s="30" t="s">
        <v>60</v>
      </c>
      <c r="L718" s="32" t="s">
        <v>61</v>
      </c>
      <c r="M718" s="37" t="s">
        <v>62</v>
      </c>
      <c r="N718" s="34"/>
      <c r="O718" s="112"/>
      <c r="P718" s="113"/>
      <c r="Q718" s="35" t="str">
        <f t="shared" ref="Q718" si="704">R718</f>
        <v>Theo lưu ý thận trọng, cần đảm bảo điều gì xung quanh nắp ca-pô trước khi đóng?</v>
      </c>
      <c r="R718" s="103" t="s">
        <v>381</v>
      </c>
      <c r="S718" s="51"/>
      <c r="T718" s="48" t="s">
        <v>360</v>
      </c>
    </row>
    <row r="719" spans="2:20" ht="45.75">
      <c r="B719" s="114" t="str">
        <f>"VF8-"&amp;O719&amp;"-"&amp;P719</f>
        <v>VF8-Dongmo&amp;khoangchua-0236</v>
      </c>
      <c r="C719" s="114" t="str">
        <f>"["&amp;B719&amp;"] Verify Vivi: "&amp;Q721</f>
        <v>[VF8-Dongmo&amp;khoangchua-0236] Verify Vivi: Khi đóng nắp ca-pô, có nên dùng lực quá mạnh hay không?</v>
      </c>
      <c r="D719" s="115" t="s">
        <v>49</v>
      </c>
      <c r="E719" s="110" t="str">
        <f>" Actions:
- Step 1: Wait 5s
- Step 2: Call Vivi '"&amp;Q719&amp;"'
- Step 3: Wait Vivi respond 'Ting '
- Step 4: Speak '"&amp;Q721&amp;"'
- Step 4: Listen Vivi respond
"</f>
        <v xml:space="preserve"> Actions:
- Step 1: Wait 5s
- Step 2: Call Vivi 'Hey VinFast'
- Step 3: Wait Vivi respond 'Ting '
- Step 4: Speak 'Khi đóng nắp ca-pô, có nên dùng lực quá mạnh hay không?'
- Step 4: Listen Vivi respond
</v>
      </c>
      <c r="F719" s="110" t="str">
        <f t="shared" ref="F719" si="705">"
Expectations:
1. Vivi wake up
2. "&amp;Q721&amp;"
3. Vivi respond
"</f>
        <v xml:space="preserve">
Expectations:
1. Vivi wake up
2. Khi đóng nắp ca-pô, có nên dùng lực quá mạnh hay không?
3. Vivi respond
</v>
      </c>
      <c r="G719" s="114" t="s">
        <v>8</v>
      </c>
      <c r="H719" s="29" t="s">
        <v>50</v>
      </c>
      <c r="I719" s="30" t="str">
        <f>"[EN]["&amp;LOWER(SUBSTITUTE(SUBSTITUTE(SUBSTITUTE(SUBSTITUTE(SUBSTITUTE(SUBSTITUTE(SUBSTITUTE(SUBSTITUTE(Q719, CHAR(34),""), "[", ""), "]", ""), ".", ""), ",", ""), "/", ""), "\", ""), "-", ""))&amp;"]"</f>
        <v>[EN][hey vinfast]</v>
      </c>
      <c r="J719" s="31"/>
      <c r="K719" s="30" t="s">
        <v>51</v>
      </c>
      <c r="L719" s="32" t="s">
        <v>52</v>
      </c>
      <c r="M719" s="33"/>
      <c r="N719" s="34"/>
      <c r="O719" s="110" t="s">
        <v>138</v>
      </c>
      <c r="P719" s="113" t="str">
        <f>IF(COUNTA(P$13:$P718)&gt;999,COUNTA(P$13:$P718),IF(COUNTA(P$13:$P718)&gt;99,"0"&amp;COUNTA(P$13:$P718),IF(COUNTA(P$13:$P718)&gt;9,"00"&amp;COUNTA(P$13:$P718),"000"&amp;COUNTA(P$13:$P718))))</f>
        <v>0236</v>
      </c>
      <c r="Q719" s="35" t="s">
        <v>54</v>
      </c>
      <c r="R719" s="103" t="s">
        <v>141</v>
      </c>
      <c r="S719" s="52"/>
      <c r="T719" s="36"/>
    </row>
    <row r="720" spans="2:20" ht="45.75">
      <c r="B720" s="114"/>
      <c r="C720" s="114"/>
      <c r="D720" s="115"/>
      <c r="E720" s="111"/>
      <c r="F720" s="111"/>
      <c r="G720" s="114"/>
      <c r="H720" s="29" t="s">
        <v>55</v>
      </c>
      <c r="I720" s="30" t="str">
        <f t="shared" ref="I720" si="706">"[VN]["&amp;LOWER(SUBSTITUTE(SUBSTITUTE(SUBSTITUTE(SUBSTITUTE(SUBSTITUTE(SUBSTITUTE(SUBSTITUTE(SUBSTITUTE(Q720, CHAR(34),""), "[", ""), "]", ""), ".", ""), ",", ""), "/", ""), "\", ""), "-", ""))&amp;"]"</f>
        <v>[VN][tạm biệt]</v>
      </c>
      <c r="J720" s="31"/>
      <c r="K720" s="30" t="s">
        <v>56</v>
      </c>
      <c r="L720" s="32" t="s">
        <v>57</v>
      </c>
      <c r="M720" s="32"/>
      <c r="N720" s="34"/>
      <c r="O720" s="111"/>
      <c r="P720" s="113"/>
      <c r="Q720" s="35" t="s">
        <v>58</v>
      </c>
      <c r="R720" s="103" t="s">
        <v>141</v>
      </c>
      <c r="S720" s="52"/>
      <c r="T720" s="36"/>
    </row>
    <row r="721" spans="2:20" ht="62.25">
      <c r="B721" s="114"/>
      <c r="C721" s="114"/>
      <c r="D721" s="115"/>
      <c r="E721" s="112"/>
      <c r="F721" s="112"/>
      <c r="G721" s="114"/>
      <c r="H721" s="29" t="s">
        <v>59</v>
      </c>
      <c r="I721" s="30" t="str">
        <f>"[audio][C:\Tools\Vivi_TTS\8ME_OM\" &amp;S721 &amp; "]"</f>
        <v>[audio][C:\Tools\Vivi_TTS\8ME_OM\]</v>
      </c>
      <c r="J721" s="31" t="str">
        <f>"[New][EN][Exists][80]"&amp;"["&amp;LOWER(SUBSTITUTE(SUBSTITUTE(SUBSTITUTE(SUBSTITUTE(SUBSTITUTE(SUBSTITUTE(SUBSTITUTE(SUBSTITUTE(T721,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21" s="30" t="s">
        <v>60</v>
      </c>
      <c r="L721" s="32" t="s">
        <v>61</v>
      </c>
      <c r="M721" s="37" t="s">
        <v>62</v>
      </c>
      <c r="N721" s="34"/>
      <c r="O721" s="112"/>
      <c r="P721" s="113"/>
      <c r="Q721" s="35" t="str">
        <f t="shared" ref="Q721" si="707">R721</f>
        <v>Khi đóng nắp ca-pô, có nên dùng lực quá mạnh hay không?</v>
      </c>
      <c r="R721" s="103" t="s">
        <v>382</v>
      </c>
      <c r="S721" s="51"/>
      <c r="T721" s="48" t="s">
        <v>360</v>
      </c>
    </row>
    <row r="722" spans="2:20" ht="45.75">
      <c r="B722" s="114" t="str">
        <f>"VF8-"&amp;O722&amp;"-"&amp;P722</f>
        <v>VF8-Dongmo&amp;khoangchua-0237</v>
      </c>
      <c r="C722" s="114" t="str">
        <f>"["&amp;B722&amp;"] Verify Vivi: "&amp;Q724</f>
        <v>[VF8-Dongmo&amp;khoangchua-0237] Verify Vivi: Để ngăn ngừa các vết móp do lực tập trung vào một vùng, nên đóng nắp ca-pô bằng cách nào?</v>
      </c>
      <c r="D722" s="115" t="s">
        <v>49</v>
      </c>
      <c r="E722" s="110" t="str">
        <f>" Actions:
- Step 1: Wait 5s
- Step 2: Call Vivi '"&amp;Q722&amp;"'
- Step 3: Wait Vivi respond 'Ting '
- Step 4: Speak '"&amp;Q724&amp;"'
- Step 4: Listen Vivi respond
"</f>
        <v xml:space="preserve"> Actions:
- Step 1: Wait 5s
- Step 2: Call Vivi 'Hey VinFast'
- Step 3: Wait Vivi respond 'Ting '
- Step 4: Speak 'Để ngăn ngừa các vết móp do lực tập trung vào một vùng, nên đóng nắp ca-pô bằng cách nào?'
- Step 4: Listen Vivi respond
</v>
      </c>
      <c r="F722" s="110" t="str">
        <f t="shared" ref="F722" si="708">"
Expectations:
1. Vivi wake up
2. "&amp;Q724&amp;"
3. Vivi respond
"</f>
        <v xml:space="preserve">
Expectations:
1. Vivi wake up
2. Để ngăn ngừa các vết móp do lực tập trung vào một vùng, nên đóng nắp ca-pô bằng cách nào?
3. Vivi respond
</v>
      </c>
      <c r="G722" s="114" t="s">
        <v>8</v>
      </c>
      <c r="H722" s="29" t="s">
        <v>50</v>
      </c>
      <c r="I722" s="30" t="str">
        <f>"[EN]["&amp;LOWER(SUBSTITUTE(SUBSTITUTE(SUBSTITUTE(SUBSTITUTE(SUBSTITUTE(SUBSTITUTE(SUBSTITUTE(SUBSTITUTE(Q722, CHAR(34),""), "[", ""), "]", ""), ".", ""), ",", ""), "/", ""), "\", ""), "-", ""))&amp;"]"</f>
        <v>[EN][hey vinfast]</v>
      </c>
      <c r="J722" s="31"/>
      <c r="K722" s="30" t="s">
        <v>51</v>
      </c>
      <c r="L722" s="32" t="s">
        <v>52</v>
      </c>
      <c r="M722" s="33"/>
      <c r="N722" s="34"/>
      <c r="O722" s="110" t="s">
        <v>138</v>
      </c>
      <c r="P722" s="113" t="str">
        <f>IF(COUNTA(P$13:$P721)&gt;999,COUNTA(P$13:$P721),IF(COUNTA(P$13:$P721)&gt;99,"0"&amp;COUNTA(P$13:$P721),IF(COUNTA(P$13:$P721)&gt;9,"00"&amp;COUNTA(P$13:$P721),"000"&amp;COUNTA(P$13:$P721))))</f>
        <v>0237</v>
      </c>
      <c r="Q722" s="35" t="s">
        <v>54</v>
      </c>
      <c r="R722" s="103" t="s">
        <v>141</v>
      </c>
      <c r="S722" s="36"/>
      <c r="T722" s="36"/>
    </row>
    <row r="723" spans="2:20" ht="45.75">
      <c r="B723" s="114"/>
      <c r="C723" s="114"/>
      <c r="D723" s="115"/>
      <c r="E723" s="111"/>
      <c r="F723" s="111"/>
      <c r="G723" s="114"/>
      <c r="H723" s="29" t="s">
        <v>55</v>
      </c>
      <c r="I723" s="30" t="str">
        <f t="shared" ref="I723" si="709">"[VN]["&amp;LOWER(SUBSTITUTE(SUBSTITUTE(SUBSTITUTE(SUBSTITUTE(SUBSTITUTE(SUBSTITUTE(SUBSTITUTE(SUBSTITUTE(Q723, CHAR(34),""), "[", ""), "]", ""), ".", ""), ",", ""), "/", ""), "\", ""), "-", ""))&amp;"]"</f>
        <v>[VN][tạm biệt]</v>
      </c>
      <c r="J723" s="31"/>
      <c r="K723" s="30" t="s">
        <v>56</v>
      </c>
      <c r="L723" s="32" t="s">
        <v>57</v>
      </c>
      <c r="M723" s="32"/>
      <c r="N723" s="34"/>
      <c r="O723" s="111"/>
      <c r="P723" s="113"/>
      <c r="Q723" s="35" t="s">
        <v>58</v>
      </c>
      <c r="R723" s="103" t="s">
        <v>141</v>
      </c>
      <c r="S723" s="36"/>
      <c r="T723" s="36"/>
    </row>
    <row r="724" spans="2:20" ht="66">
      <c r="B724" s="114"/>
      <c r="C724" s="114"/>
      <c r="D724" s="115"/>
      <c r="E724" s="112"/>
      <c r="F724" s="112"/>
      <c r="G724" s="114"/>
      <c r="H724" s="29" t="s">
        <v>59</v>
      </c>
      <c r="I724" s="30" t="str">
        <f>"[audio][C:\Tools\Vivi_TTS\8ME_OM\" &amp;S724 &amp; "]"</f>
        <v>[audio][C:\Tools\Vivi_TTS\8ME_OM\]</v>
      </c>
      <c r="J724" s="31" t="str">
        <f>"[New][EN][Exists][80]"&amp;"["&amp;LOWER(SUBSTITUTE(SUBSTITUTE(SUBSTITUTE(SUBSTITUTE(SUBSTITUTE(SUBSTITUTE(SUBSTITUTE(SUBSTITUTE(T724,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24" s="30" t="s">
        <v>60</v>
      </c>
      <c r="L724" s="32" t="s">
        <v>61</v>
      </c>
      <c r="M724" s="37" t="s">
        <v>62</v>
      </c>
      <c r="N724" s="34"/>
      <c r="O724" s="112"/>
      <c r="P724" s="113"/>
      <c r="Q724" s="35" t="str">
        <f t="shared" ref="Q724" si="710">R724</f>
        <v>Để ngăn ngừa các vết móp do lực tập trung vào một vùng, nên đóng nắp ca-pô bằng cách nào?</v>
      </c>
      <c r="R724" s="103" t="s">
        <v>383</v>
      </c>
      <c r="S724" s="50"/>
      <c r="T724" s="48" t="s">
        <v>360</v>
      </c>
    </row>
    <row r="725" spans="2:20" ht="45.75">
      <c r="B725" s="114" t="str">
        <f>"VF8-"&amp;O725&amp;"-"&amp;P725</f>
        <v>VF8-Dongmo&amp;khoangchua-0238</v>
      </c>
      <c r="C725" s="114" t="str">
        <f>"["&amp;B725&amp;"] Verify Vivi: "&amp;Q727</f>
        <v>[VF8-Dongmo&amp;khoangchua-0238] Verify Vivi: Không nên tác động lực quá mạnh vào vị trí nào của nắp ca-pô để tránh móp hoặc méo bề mặt?</v>
      </c>
      <c r="D725" s="115" t="s">
        <v>49</v>
      </c>
      <c r="E725" s="110" t="str">
        <f>" Actions:
- Step 1: Wait 5s
- Step 2: Call Vivi '"&amp;Q725&amp;"'
- Step 3: Wait Vivi respond 'Ting '
- Step 4: Speak '"&amp;Q727&amp;"'
- Step 4: Listen Vivi respond
"</f>
        <v xml:space="preserve"> Actions:
- Step 1: Wait 5s
- Step 2: Call Vivi 'Hey VinFast'
- Step 3: Wait Vivi respond 'Ting '
- Step 4: Speak 'Không nên tác động lực quá mạnh vào vị trí nào của nắp ca-pô để tránh móp hoặc méo bề mặt?'
- Step 4: Listen Vivi respond
</v>
      </c>
      <c r="F725" s="110" t="str">
        <f t="shared" ref="F725" si="711">"
Expectations:
1. Vivi wake up
2. "&amp;Q727&amp;"
3. Vivi respond
"</f>
        <v xml:space="preserve">
Expectations:
1. Vivi wake up
2. Không nên tác động lực quá mạnh vào vị trí nào của nắp ca-pô để tránh móp hoặc méo bề mặt?
3. Vivi respond
</v>
      </c>
      <c r="G725" s="114" t="s">
        <v>8</v>
      </c>
      <c r="H725" s="29" t="s">
        <v>50</v>
      </c>
      <c r="I725" s="30" t="str">
        <f>"[EN]["&amp;LOWER(SUBSTITUTE(SUBSTITUTE(SUBSTITUTE(SUBSTITUTE(SUBSTITUTE(SUBSTITUTE(SUBSTITUTE(SUBSTITUTE(Q725, CHAR(34),""), "[", ""), "]", ""), ".", ""), ",", ""), "/", ""), "\", ""), "-", ""))&amp;"]"</f>
        <v>[EN][hey vinfast]</v>
      </c>
      <c r="J725" s="31"/>
      <c r="K725" s="30" t="s">
        <v>51</v>
      </c>
      <c r="L725" s="32" t="s">
        <v>52</v>
      </c>
      <c r="M725" s="33"/>
      <c r="N725" s="34"/>
      <c r="O725" s="110" t="s">
        <v>138</v>
      </c>
      <c r="P725" s="113" t="str">
        <f>IF(COUNTA(P$13:$P724)&gt;999,COUNTA(P$13:$P724),IF(COUNTA(P$13:$P724)&gt;99,"0"&amp;COUNTA(P$13:$P724),IF(COUNTA(P$13:$P724)&gt;9,"00"&amp;COUNTA(P$13:$P724),"000"&amp;COUNTA(P$13:$P724))))</f>
        <v>0238</v>
      </c>
      <c r="Q725" s="35" t="s">
        <v>54</v>
      </c>
      <c r="R725" s="103" t="s">
        <v>141</v>
      </c>
      <c r="S725" s="36"/>
      <c r="T725" s="36"/>
    </row>
    <row r="726" spans="2:20" ht="45.75">
      <c r="B726" s="114"/>
      <c r="C726" s="114"/>
      <c r="D726" s="115"/>
      <c r="E726" s="111"/>
      <c r="F726" s="111"/>
      <c r="G726" s="114"/>
      <c r="H726" s="29" t="s">
        <v>55</v>
      </c>
      <c r="I726" s="30" t="str">
        <f t="shared" ref="I726" si="712">"[VN]["&amp;LOWER(SUBSTITUTE(SUBSTITUTE(SUBSTITUTE(SUBSTITUTE(SUBSTITUTE(SUBSTITUTE(SUBSTITUTE(SUBSTITUTE(Q726, CHAR(34),""), "[", ""), "]", ""), ".", ""), ",", ""), "/", ""), "\", ""), "-", ""))&amp;"]"</f>
        <v>[VN][tạm biệt]</v>
      </c>
      <c r="J726" s="31"/>
      <c r="K726" s="30" t="s">
        <v>56</v>
      </c>
      <c r="L726" s="32" t="s">
        <v>57</v>
      </c>
      <c r="M726" s="32"/>
      <c r="N726" s="34"/>
      <c r="O726" s="111"/>
      <c r="P726" s="113"/>
      <c r="Q726" s="35" t="s">
        <v>58</v>
      </c>
      <c r="R726" s="103" t="s">
        <v>141</v>
      </c>
      <c r="S726" s="36"/>
      <c r="T726" s="36"/>
    </row>
    <row r="727" spans="2:20" ht="66">
      <c r="B727" s="114"/>
      <c r="C727" s="114"/>
      <c r="D727" s="115"/>
      <c r="E727" s="112"/>
      <c r="F727" s="112"/>
      <c r="G727" s="114"/>
      <c r="H727" s="29" t="s">
        <v>59</v>
      </c>
      <c r="I727" s="30" t="str">
        <f>"[audio][C:\Tools\Vivi_TTS\8ME_OM\" &amp;S727 &amp; "]"</f>
        <v>[audio][C:\Tools\Vivi_TTS\8ME_OM\]</v>
      </c>
      <c r="J727" s="31" t="str">
        <f>"[New][EN][Exists][80]"&amp;"["&amp;LOWER(SUBSTITUTE(SUBSTITUTE(SUBSTITUTE(SUBSTITUTE(SUBSTITUTE(SUBSTITUTE(SUBSTITUTE(SUBSTITUTE(T727,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27" s="30" t="s">
        <v>60</v>
      </c>
      <c r="L727" s="32" t="s">
        <v>61</v>
      </c>
      <c r="M727" s="37" t="s">
        <v>62</v>
      </c>
      <c r="N727" s="34"/>
      <c r="O727" s="112"/>
      <c r="P727" s="113"/>
      <c r="Q727" s="35" t="str">
        <f t="shared" ref="Q727" si="713">R727</f>
        <v>Không nên tác động lực quá mạnh vào vị trí nào của nắp ca-pô để tránh móp hoặc méo bề mặt?</v>
      </c>
      <c r="R727" s="103" t="s">
        <v>384</v>
      </c>
      <c r="S727" s="50"/>
      <c r="T727" s="48" t="s">
        <v>360</v>
      </c>
    </row>
    <row r="728" spans="2:20" ht="45.75">
      <c r="B728" s="114" t="str">
        <f>"VF8-"&amp;O728&amp;"-"&amp;P728</f>
        <v>VF8-Dongmo&amp;khoangchua-0239</v>
      </c>
      <c r="C728" s="114" t="str">
        <f>"["&amp;B728&amp;"] Verify Vivi: "&amp;Q730</f>
        <v>[VF8-Dongmo&amp;khoangchua-0239] Verify Vivi: Khi đóng nắp ca-pô, cần đảm bảo điều gì đối với các vật đang cầm trên tay?</v>
      </c>
      <c r="D728" s="115" t="s">
        <v>49</v>
      </c>
      <c r="E728" s="110" t="str">
        <f>" Actions:
- Step 1: Wait 5s
- Step 2: Call Vivi '"&amp;Q728&amp;"'
- Step 3: Wait Vivi respond 'Ting '
- Step 4: Speak '"&amp;Q730&amp;"'
- Step 4: Listen Vivi respond
"</f>
        <v xml:space="preserve"> Actions:
- Step 1: Wait 5s
- Step 2: Call Vivi 'Hey VinFast'
- Step 3: Wait Vivi respond 'Ting '
- Step 4: Speak 'Khi đóng nắp ca-pô, cần đảm bảo điều gì đối với các vật đang cầm trên tay?'
- Step 4: Listen Vivi respond
</v>
      </c>
      <c r="F728" s="110" t="str">
        <f t="shared" ref="F728" si="714">"
Expectations:
1. Vivi wake up
2. "&amp;Q730&amp;"
3. Vivi respond
"</f>
        <v xml:space="preserve">
Expectations:
1. Vivi wake up
2. Khi đóng nắp ca-pô, cần đảm bảo điều gì đối với các vật đang cầm trên tay?
3. Vivi respond
</v>
      </c>
      <c r="G728" s="114" t="s">
        <v>8</v>
      </c>
      <c r="H728" s="29" t="s">
        <v>50</v>
      </c>
      <c r="I728" s="30" t="str">
        <f>"[EN]["&amp;LOWER(SUBSTITUTE(SUBSTITUTE(SUBSTITUTE(SUBSTITUTE(SUBSTITUTE(SUBSTITUTE(SUBSTITUTE(SUBSTITUTE(Q728, CHAR(34),""), "[", ""), "]", ""), ".", ""), ",", ""), "/", ""), "\", ""), "-", ""))&amp;"]"</f>
        <v>[EN][hey vinfast]</v>
      </c>
      <c r="J728" s="31"/>
      <c r="K728" s="30" t="s">
        <v>51</v>
      </c>
      <c r="L728" s="32" t="s">
        <v>52</v>
      </c>
      <c r="M728" s="33"/>
      <c r="N728" s="34"/>
      <c r="O728" s="110" t="s">
        <v>138</v>
      </c>
      <c r="P728" s="113" t="str">
        <f>IF(COUNTA(P$13:$P727)&gt;999,COUNTA(P$13:$P727),IF(COUNTA(P$13:$P727)&gt;99,"0"&amp;COUNTA(P$13:$P727),IF(COUNTA(P$13:$P727)&gt;9,"00"&amp;COUNTA(P$13:$P727),"000"&amp;COUNTA(P$13:$P727))))</f>
        <v>0239</v>
      </c>
      <c r="Q728" s="35" t="s">
        <v>54</v>
      </c>
      <c r="R728" s="103" t="s">
        <v>141</v>
      </c>
      <c r="S728" s="36"/>
      <c r="T728" s="36"/>
    </row>
    <row r="729" spans="2:20" ht="45.75">
      <c r="B729" s="114"/>
      <c r="C729" s="114"/>
      <c r="D729" s="115"/>
      <c r="E729" s="111"/>
      <c r="F729" s="111"/>
      <c r="G729" s="114"/>
      <c r="H729" s="29" t="s">
        <v>55</v>
      </c>
      <c r="I729" s="30" t="str">
        <f t="shared" ref="I729" si="715">"[VN]["&amp;LOWER(SUBSTITUTE(SUBSTITUTE(SUBSTITUTE(SUBSTITUTE(SUBSTITUTE(SUBSTITUTE(SUBSTITUTE(SUBSTITUTE(Q729, CHAR(34),""), "[", ""), "]", ""), ".", ""), ",", ""), "/", ""), "\", ""), "-", ""))&amp;"]"</f>
        <v>[VN][tạm biệt]</v>
      </c>
      <c r="J729" s="31"/>
      <c r="K729" s="30" t="s">
        <v>56</v>
      </c>
      <c r="L729" s="32" t="s">
        <v>57</v>
      </c>
      <c r="M729" s="32"/>
      <c r="N729" s="34"/>
      <c r="O729" s="111"/>
      <c r="P729" s="113"/>
      <c r="Q729" s="35" t="s">
        <v>58</v>
      </c>
      <c r="R729" s="103" t="s">
        <v>141</v>
      </c>
      <c r="S729" s="36"/>
      <c r="T729" s="36"/>
    </row>
    <row r="730" spans="2:20" ht="62.25">
      <c r="B730" s="114"/>
      <c r="C730" s="114"/>
      <c r="D730" s="115"/>
      <c r="E730" s="112"/>
      <c r="F730" s="112"/>
      <c r="G730" s="114"/>
      <c r="H730" s="29" t="s">
        <v>59</v>
      </c>
      <c r="I730" s="30" t="str">
        <f>"[audio][C:\Tools\Vivi_TTS\8ME_OM\" &amp;S730 &amp; "]"</f>
        <v>[audio][C:\Tools\Vivi_TTS\8ME_OM\]</v>
      </c>
      <c r="J730" s="31" t="str">
        <f>"[New][EN][Exists][80]"&amp;"["&amp;LOWER(SUBSTITUTE(SUBSTITUTE(SUBSTITUTE(SUBSTITUTE(SUBSTITUTE(SUBSTITUTE(SUBSTITUTE(SUBSTITUTE(T730,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30" s="30" t="s">
        <v>60</v>
      </c>
      <c r="L730" s="32" t="s">
        <v>61</v>
      </c>
      <c r="M730" s="37" t="s">
        <v>62</v>
      </c>
      <c r="N730" s="34"/>
      <c r="O730" s="112"/>
      <c r="P730" s="113"/>
      <c r="Q730" s="35" t="str">
        <f t="shared" ref="Q730" si="716">R730</f>
        <v>Khi đóng nắp ca-pô, cần đảm bảo điều gì đối với các vật đang cầm trên tay?</v>
      </c>
      <c r="R730" s="103" t="s">
        <v>385</v>
      </c>
      <c r="S730" s="50"/>
      <c r="T730" s="48" t="s">
        <v>360</v>
      </c>
    </row>
    <row r="731" spans="2:20" ht="45.75">
      <c r="B731" s="114" t="str">
        <f>"VF8-"&amp;O731&amp;"-"&amp;P731</f>
        <v>VF8-Dongmo&amp;khoangchua-0240</v>
      </c>
      <c r="C731" s="114" t="str">
        <f>"["&amp;B731&amp;"] Verify Vivi: "&amp;Q733</f>
        <v>[VF8-Dongmo&amp;khoangchua-0240] Verify Vivi: Việc cầm vật trong tay khi đóng nắp ca-pô có thể gây ra hậu quả gì?</v>
      </c>
      <c r="D731" s="115" t="s">
        <v>49</v>
      </c>
      <c r="E731" s="110" t="str">
        <f>" Actions:
- Step 1: Wait 5s
- Step 2: Call Vivi '"&amp;Q731&amp;"'
- Step 3: Wait Vivi respond 'Ting '
- Step 4: Speak '"&amp;Q733&amp;"'
- Step 4: Listen Vivi respond
"</f>
        <v xml:space="preserve"> Actions:
- Step 1: Wait 5s
- Step 2: Call Vivi 'Hey VinFast'
- Step 3: Wait Vivi respond 'Ting '
- Step 4: Speak 'Việc cầm vật trong tay khi đóng nắp ca-pô có thể gây ra hậu quả gì?'
- Step 4: Listen Vivi respond
</v>
      </c>
      <c r="F731" s="110" t="str">
        <f t="shared" ref="F731" si="717">"
Expectations:
1. Vivi wake up
2. "&amp;Q733&amp;"
3. Vivi respond
"</f>
        <v xml:space="preserve">
Expectations:
1. Vivi wake up
2. Việc cầm vật trong tay khi đóng nắp ca-pô có thể gây ra hậu quả gì?
3. Vivi respond
</v>
      </c>
      <c r="G731" s="114" t="s">
        <v>8</v>
      </c>
      <c r="H731" s="29" t="s">
        <v>50</v>
      </c>
      <c r="I731" s="30" t="str">
        <f>"[EN]["&amp;LOWER(SUBSTITUTE(SUBSTITUTE(SUBSTITUTE(SUBSTITUTE(SUBSTITUTE(SUBSTITUTE(SUBSTITUTE(SUBSTITUTE(Q731, CHAR(34),""), "[", ""), "]", ""), ".", ""), ",", ""), "/", ""), "\", ""), "-", ""))&amp;"]"</f>
        <v>[EN][hey vinfast]</v>
      </c>
      <c r="J731" s="31"/>
      <c r="K731" s="30" t="s">
        <v>51</v>
      </c>
      <c r="L731" s="32" t="s">
        <v>52</v>
      </c>
      <c r="M731" s="33"/>
      <c r="N731" s="34"/>
      <c r="O731" s="110" t="s">
        <v>138</v>
      </c>
      <c r="P731" s="113" t="str">
        <f>IF(COUNTA(P$13:$P730)&gt;999,COUNTA(P$13:$P730),IF(COUNTA(P$13:$P730)&gt;99,"0"&amp;COUNTA(P$13:$P730),IF(COUNTA(P$13:$P730)&gt;9,"00"&amp;COUNTA(P$13:$P730),"000"&amp;COUNTA(P$13:$P730))))</f>
        <v>0240</v>
      </c>
      <c r="Q731" s="35" t="s">
        <v>54</v>
      </c>
      <c r="R731" s="103" t="s">
        <v>141</v>
      </c>
      <c r="S731" s="36"/>
      <c r="T731" s="36"/>
    </row>
    <row r="732" spans="2:20" ht="45.75">
      <c r="B732" s="114"/>
      <c r="C732" s="114"/>
      <c r="D732" s="115"/>
      <c r="E732" s="111"/>
      <c r="F732" s="111"/>
      <c r="G732" s="114"/>
      <c r="H732" s="29" t="s">
        <v>55</v>
      </c>
      <c r="I732" s="30" t="str">
        <f t="shared" ref="I732" si="718">"[VN]["&amp;LOWER(SUBSTITUTE(SUBSTITUTE(SUBSTITUTE(SUBSTITUTE(SUBSTITUTE(SUBSTITUTE(SUBSTITUTE(SUBSTITUTE(Q732, CHAR(34),""), "[", ""), "]", ""), ".", ""), ",", ""), "/", ""), "\", ""), "-", ""))&amp;"]"</f>
        <v>[VN][tạm biệt]</v>
      </c>
      <c r="J732" s="31"/>
      <c r="K732" s="30" t="s">
        <v>56</v>
      </c>
      <c r="L732" s="32" t="s">
        <v>57</v>
      </c>
      <c r="M732" s="32"/>
      <c r="N732" s="34"/>
      <c r="O732" s="111"/>
      <c r="P732" s="113"/>
      <c r="Q732" s="35" t="s">
        <v>58</v>
      </c>
      <c r="R732" s="103" t="s">
        <v>141</v>
      </c>
      <c r="S732" s="36"/>
      <c r="T732" s="36"/>
    </row>
    <row r="733" spans="2:20" ht="62.25">
      <c r="B733" s="114"/>
      <c r="C733" s="114"/>
      <c r="D733" s="115"/>
      <c r="E733" s="112"/>
      <c r="F733" s="112"/>
      <c r="G733" s="114"/>
      <c r="H733" s="29" t="s">
        <v>59</v>
      </c>
      <c r="I733" s="30" t="str">
        <f>"[audio][C:\Tools\Vivi_TTS\8ME_OM\" &amp;S733 &amp; "]"</f>
        <v>[audio][C:\Tools\Vivi_TTS\8ME_OM\]</v>
      </c>
      <c r="J733" s="31" t="str">
        <f>"[New][EN][Exists][80]"&amp;"["&amp;LOWER(SUBSTITUTE(SUBSTITUTE(SUBSTITUTE(SUBSTITUTE(SUBSTITUTE(SUBSTITUTE(SUBSTITUTE(SUBSTITUTE(T733,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33" s="30" t="s">
        <v>60</v>
      </c>
      <c r="L733" s="32" t="s">
        <v>61</v>
      </c>
      <c r="M733" s="37" t="s">
        <v>62</v>
      </c>
      <c r="N733" s="34"/>
      <c r="O733" s="112"/>
      <c r="P733" s="113"/>
      <c r="Q733" s="35" t="str">
        <f t="shared" ref="Q733" si="719">R733</f>
        <v>Việc cầm vật trong tay khi đóng nắp ca-pô có thể gây ra hậu quả gì?</v>
      </c>
      <c r="R733" s="103" t="s">
        <v>386</v>
      </c>
      <c r="S733" s="50"/>
      <c r="T733" s="48" t="s">
        <v>360</v>
      </c>
    </row>
    <row r="734" spans="2:20" ht="45.75">
      <c r="B734" s="114" t="str">
        <f>"VF8-"&amp;O734&amp;"-"&amp;P734</f>
        <v>VF8-Dongmo&amp;khoangchua-0241</v>
      </c>
      <c r="C734" s="114" t="str">
        <f>"["&amp;B734&amp;"] Verify Vivi: "&amp;Q736</f>
        <v>[VF8-Dongmo&amp;khoangchua-0241] Verify Vivi: Bộ phận nào giữ thanh chống nắp ca-pô khi không sử dụng?</v>
      </c>
      <c r="D734" s="115" t="s">
        <v>49</v>
      </c>
      <c r="E734" s="110" t="str">
        <f>" Actions:
- Step 1: Wait 5s
- Step 2: Call Vivi '"&amp;Q734&amp;"'
- Step 3: Wait Vivi respond 'Ting '
- Step 4: Speak '"&amp;Q736&amp;"'
- Step 4: Listen Vivi respond
"</f>
        <v xml:space="preserve"> Actions:
- Step 1: Wait 5s
- Step 2: Call Vivi 'Hey VinFast'
- Step 3: Wait Vivi respond 'Ting '
- Step 4: Speak 'Bộ phận nào giữ thanh chống nắp ca-pô khi không sử dụng?'
- Step 4: Listen Vivi respond
</v>
      </c>
      <c r="F734" s="110" t="str">
        <f t="shared" ref="F734" si="720">"
Expectations:
1. Vivi wake up
2. "&amp;Q736&amp;"
3. Vivi respond
"</f>
        <v xml:space="preserve">
Expectations:
1. Vivi wake up
2. Bộ phận nào giữ thanh chống nắp ca-pô khi không sử dụng?
3. Vivi respond
</v>
      </c>
      <c r="G734" s="114" t="s">
        <v>8</v>
      </c>
      <c r="H734" s="29" t="s">
        <v>50</v>
      </c>
      <c r="I734" s="30" t="str">
        <f>"[EN]["&amp;LOWER(SUBSTITUTE(SUBSTITUTE(SUBSTITUTE(SUBSTITUTE(SUBSTITUTE(SUBSTITUTE(SUBSTITUTE(SUBSTITUTE(Q734, CHAR(34),""), "[", ""), "]", ""), ".", ""), ",", ""), "/", ""), "\", ""), "-", ""))&amp;"]"</f>
        <v>[EN][hey vinfast]</v>
      </c>
      <c r="J734" s="31"/>
      <c r="K734" s="30" t="s">
        <v>51</v>
      </c>
      <c r="L734" s="32" t="s">
        <v>52</v>
      </c>
      <c r="M734" s="33"/>
      <c r="N734" s="34"/>
      <c r="O734" s="110" t="s">
        <v>138</v>
      </c>
      <c r="P734" s="113" t="str">
        <f>IF(COUNTA(P$13:$P733)&gt;999,COUNTA(P$13:$P733),IF(COUNTA(P$13:$P733)&gt;99,"0"&amp;COUNTA(P$13:$P733),IF(COUNTA(P$13:$P733)&gt;9,"00"&amp;COUNTA(P$13:$P733),"000"&amp;COUNTA(P$13:$P733))))</f>
        <v>0241</v>
      </c>
      <c r="Q734" s="35" t="s">
        <v>54</v>
      </c>
      <c r="R734" s="103" t="s">
        <v>141</v>
      </c>
      <c r="S734" s="36"/>
      <c r="T734" s="36"/>
    </row>
    <row r="735" spans="2:20" ht="45.75">
      <c r="B735" s="114"/>
      <c r="C735" s="114"/>
      <c r="D735" s="115"/>
      <c r="E735" s="111"/>
      <c r="F735" s="111"/>
      <c r="G735" s="114"/>
      <c r="H735" s="29" t="s">
        <v>55</v>
      </c>
      <c r="I735" s="30" t="str">
        <f t="shared" ref="I735" si="721">"[VN]["&amp;LOWER(SUBSTITUTE(SUBSTITUTE(SUBSTITUTE(SUBSTITUTE(SUBSTITUTE(SUBSTITUTE(SUBSTITUTE(SUBSTITUTE(Q735, CHAR(34),""), "[", ""), "]", ""), ".", ""), ",", ""), "/", ""), "\", ""), "-", ""))&amp;"]"</f>
        <v>[VN][tạm biệt]</v>
      </c>
      <c r="J735" s="31"/>
      <c r="K735" s="30" t="s">
        <v>56</v>
      </c>
      <c r="L735" s="32" t="s">
        <v>57</v>
      </c>
      <c r="M735" s="32"/>
      <c r="N735" s="34"/>
      <c r="O735" s="111"/>
      <c r="P735" s="113"/>
      <c r="Q735" s="35" t="s">
        <v>58</v>
      </c>
      <c r="R735" s="103" t="s">
        <v>141</v>
      </c>
      <c r="S735" s="36"/>
      <c r="T735" s="36"/>
    </row>
    <row r="736" spans="2:20" ht="62.25">
      <c r="B736" s="114"/>
      <c r="C736" s="114"/>
      <c r="D736" s="115"/>
      <c r="E736" s="112"/>
      <c r="F736" s="112"/>
      <c r="G736" s="114"/>
      <c r="H736" s="29" t="s">
        <v>59</v>
      </c>
      <c r="I736" s="30" t="str">
        <f>"[audio][C:\Tools\Vivi_TTS\8ME_OM\" &amp;S736 &amp; "]"</f>
        <v>[audio][C:\Tools\Vivi_TTS\8ME_OM\]</v>
      </c>
      <c r="J736" s="31" t="str">
        <f>"[New][EN][Exists][80]"&amp;"["&amp;LOWER(SUBSTITUTE(SUBSTITUTE(SUBSTITUTE(SUBSTITUTE(SUBSTITUTE(SUBSTITUTE(SUBSTITUTE(SUBSTITUTE(T736,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36" s="30" t="s">
        <v>60</v>
      </c>
      <c r="L736" s="32" t="s">
        <v>61</v>
      </c>
      <c r="M736" s="37" t="s">
        <v>62</v>
      </c>
      <c r="N736" s="34"/>
      <c r="O736" s="112"/>
      <c r="P736" s="113"/>
      <c r="Q736" s="35" t="str">
        <f t="shared" ref="Q736" si="722">R736</f>
        <v>Bộ phận nào giữ thanh chống nắp ca-pô khi không sử dụng?</v>
      </c>
      <c r="R736" s="103" t="s">
        <v>387</v>
      </c>
      <c r="S736" s="51"/>
      <c r="T736" s="48" t="s">
        <v>360</v>
      </c>
    </row>
    <row r="737" spans="2:20" ht="45.75">
      <c r="B737" s="114" t="str">
        <f>"VF8-"&amp;O737&amp;"-"&amp;P737</f>
        <v>VF8-Dongmo&amp;khoangchua-0242</v>
      </c>
      <c r="C737" s="114" t="str">
        <f>"["&amp;B737&amp;"] Verify Vivi: "&amp;Q739</f>
        <v>[VF8-Dongmo&amp;khoangchua-0242] Verify Vivi: Sau khi mở nắp ca-pô, nắp ca-pô được giữ ở vị trí mở bằng bộ phận nào?</v>
      </c>
      <c r="D737" s="115" t="s">
        <v>49</v>
      </c>
      <c r="E737" s="110" t="str">
        <f>" Actions:
- Step 1: Wait 5s
- Step 2: Call Vivi '"&amp;Q737&amp;"'
- Step 3: Wait Vivi respond 'Ting '
- Step 4: Speak '"&amp;Q739&amp;"'
- Step 4: Listen Vivi respond
"</f>
        <v xml:space="preserve"> Actions:
- Step 1: Wait 5s
- Step 2: Call Vivi 'Hey VinFast'
- Step 3: Wait Vivi respond 'Ting '
- Step 4: Speak 'Sau khi mở nắp ca-pô, nắp ca-pô được giữ ở vị trí mở bằng bộ phận nào?'
- Step 4: Listen Vivi respond
</v>
      </c>
      <c r="F737" s="110" t="str">
        <f t="shared" ref="F737" si="723">"
Expectations:
1. Vivi wake up
2. "&amp;Q739&amp;"
3. Vivi respond
"</f>
        <v xml:space="preserve">
Expectations:
1. Vivi wake up
2. Sau khi mở nắp ca-pô, nắp ca-pô được giữ ở vị trí mở bằng bộ phận nào?
3. Vivi respond
</v>
      </c>
      <c r="G737" s="114" t="s">
        <v>8</v>
      </c>
      <c r="H737" s="29" t="s">
        <v>50</v>
      </c>
      <c r="I737" s="30" t="str">
        <f>"[EN]["&amp;LOWER(SUBSTITUTE(SUBSTITUTE(SUBSTITUTE(SUBSTITUTE(SUBSTITUTE(SUBSTITUTE(SUBSTITUTE(SUBSTITUTE(Q737, CHAR(34),""), "[", ""), "]", ""), ".", ""), ",", ""), "/", ""), "\", ""), "-", ""))&amp;"]"</f>
        <v>[EN][hey vinfast]</v>
      </c>
      <c r="J737" s="31"/>
      <c r="K737" s="30" t="s">
        <v>51</v>
      </c>
      <c r="L737" s="32" t="s">
        <v>52</v>
      </c>
      <c r="M737" s="33"/>
      <c r="N737" s="34"/>
      <c r="O737" s="110" t="s">
        <v>138</v>
      </c>
      <c r="P737" s="113" t="str">
        <f>IF(COUNTA(P$13:$P736)&gt;999,COUNTA(P$13:$P736),IF(COUNTA(P$13:$P736)&gt;99,"0"&amp;COUNTA(P$13:$P736),IF(COUNTA(P$13:$P736)&gt;9,"00"&amp;COUNTA(P$13:$P736),"000"&amp;COUNTA(P$13:$P736))))</f>
        <v>0242</v>
      </c>
      <c r="Q737" s="35" t="s">
        <v>54</v>
      </c>
      <c r="R737" s="103" t="s">
        <v>141</v>
      </c>
      <c r="S737" s="52"/>
      <c r="T737" s="36"/>
    </row>
    <row r="738" spans="2:20" ht="45.75">
      <c r="B738" s="114"/>
      <c r="C738" s="114"/>
      <c r="D738" s="115"/>
      <c r="E738" s="111"/>
      <c r="F738" s="111"/>
      <c r="G738" s="114"/>
      <c r="H738" s="29" t="s">
        <v>55</v>
      </c>
      <c r="I738" s="30" t="str">
        <f t="shared" ref="I738" si="724">"[VN]["&amp;LOWER(SUBSTITUTE(SUBSTITUTE(SUBSTITUTE(SUBSTITUTE(SUBSTITUTE(SUBSTITUTE(SUBSTITUTE(SUBSTITUTE(Q738, CHAR(34),""), "[", ""), "]", ""), ".", ""), ",", ""), "/", ""), "\", ""), "-", ""))&amp;"]"</f>
        <v>[VN][tạm biệt]</v>
      </c>
      <c r="J738" s="31"/>
      <c r="K738" s="30" t="s">
        <v>56</v>
      </c>
      <c r="L738" s="32" t="s">
        <v>57</v>
      </c>
      <c r="M738" s="32"/>
      <c r="N738" s="34"/>
      <c r="O738" s="111"/>
      <c r="P738" s="113"/>
      <c r="Q738" s="35" t="s">
        <v>58</v>
      </c>
      <c r="R738" s="103" t="s">
        <v>141</v>
      </c>
      <c r="S738" s="52"/>
      <c r="T738" s="36"/>
    </row>
    <row r="739" spans="2:20" ht="62.25">
      <c r="B739" s="114"/>
      <c r="C739" s="114"/>
      <c r="D739" s="115"/>
      <c r="E739" s="112"/>
      <c r="F739" s="112"/>
      <c r="G739" s="114"/>
      <c r="H739" s="29" t="s">
        <v>59</v>
      </c>
      <c r="I739" s="30" t="str">
        <f>"[audio][C:\Tools\Vivi_TTS\8ME_OM\" &amp;S739 &amp; "]"</f>
        <v>[audio][C:\Tools\Vivi_TTS\8ME_OM\]</v>
      </c>
      <c r="J739" s="31" t="str">
        <f>"[New][EN][Exists][80]"&amp;"["&amp;LOWER(SUBSTITUTE(SUBSTITUTE(SUBSTITUTE(SUBSTITUTE(SUBSTITUTE(SUBSTITUTE(SUBSTITUTE(SUBSTITUTE(T739,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39" s="30" t="s">
        <v>60</v>
      </c>
      <c r="L739" s="32" t="s">
        <v>61</v>
      </c>
      <c r="M739" s="37" t="s">
        <v>62</v>
      </c>
      <c r="N739" s="34"/>
      <c r="O739" s="112"/>
      <c r="P739" s="113"/>
      <c r="Q739" s="35" t="str">
        <f t="shared" ref="Q739" si="725">R739</f>
        <v>Sau khi mở nắp ca-pô, nắp ca-pô được giữ ở vị trí mở bằng bộ phận nào?</v>
      </c>
      <c r="R739" s="103" t="s">
        <v>388</v>
      </c>
      <c r="S739" s="51"/>
      <c r="T739" s="48" t="s">
        <v>360</v>
      </c>
    </row>
    <row r="740" spans="2:20" ht="45.75">
      <c r="B740" s="114" t="str">
        <f>"VF8-"&amp;O740&amp;"-"&amp;P740</f>
        <v>VF8-Dongmo&amp;khoangchua-0243</v>
      </c>
      <c r="C740" s="114" t="str">
        <f>"["&amp;B740&amp;"] Verify Vivi: "&amp;Q742</f>
        <v>[VF8-Dongmo&amp;khoangchua-0243] Verify Vivi: Chốt khóa tầng thứ nhất của nắp ca-pô được gài khi thực hiện thao tác nào?</v>
      </c>
      <c r="D740" s="115" t="s">
        <v>49</v>
      </c>
      <c r="E740" s="110" t="str">
        <f>" Actions:
- Step 1: Wait 5s
- Step 2: Call Vivi '"&amp;Q740&amp;"'
- Step 3: Wait Vivi respond 'Ting '
- Step 4: Speak '"&amp;Q742&amp;"'
- Step 4: Listen Vivi respond
"</f>
        <v xml:space="preserve"> Actions:
- Step 1: Wait 5s
- Step 2: Call Vivi 'Hey VinFast'
- Step 3: Wait Vivi respond 'Ting '
- Step 4: Speak 'Chốt khóa tầng thứ nhất của nắp ca-pô được gài khi thực hiện thao tác nào?'
- Step 4: Listen Vivi respond
</v>
      </c>
      <c r="F740" s="110" t="str">
        <f t="shared" ref="F740" si="726">"
Expectations:
1. Vivi wake up
2. "&amp;Q742&amp;"
3. Vivi respond
"</f>
        <v xml:space="preserve">
Expectations:
1. Vivi wake up
2. Chốt khóa tầng thứ nhất của nắp ca-pô được gài khi thực hiện thao tác nào?
3. Vivi respond
</v>
      </c>
      <c r="G740" s="114" t="s">
        <v>8</v>
      </c>
      <c r="H740" s="29" t="s">
        <v>50</v>
      </c>
      <c r="I740" s="30" t="str">
        <f>"[EN]["&amp;LOWER(SUBSTITUTE(SUBSTITUTE(SUBSTITUTE(SUBSTITUTE(SUBSTITUTE(SUBSTITUTE(SUBSTITUTE(SUBSTITUTE(Q740, CHAR(34),""), "[", ""), "]", ""), ".", ""), ",", ""), "/", ""), "\", ""), "-", ""))&amp;"]"</f>
        <v>[EN][hey vinfast]</v>
      </c>
      <c r="J740" s="31"/>
      <c r="K740" s="30" t="s">
        <v>51</v>
      </c>
      <c r="L740" s="32" t="s">
        <v>52</v>
      </c>
      <c r="M740" s="33"/>
      <c r="N740" s="34"/>
      <c r="O740" s="110" t="s">
        <v>138</v>
      </c>
      <c r="P740" s="113" t="str">
        <f>IF(COUNTA(P$13:$P739)&gt;999,COUNTA(P$13:$P739),IF(COUNTA(P$13:$P739)&gt;99,"0"&amp;COUNTA(P$13:$P739),IF(COUNTA(P$13:$P739)&gt;9,"00"&amp;COUNTA(P$13:$P739),"000"&amp;COUNTA(P$13:$P739))))</f>
        <v>0243</v>
      </c>
      <c r="Q740" s="35" t="s">
        <v>54</v>
      </c>
      <c r="R740" s="103" t="s">
        <v>141</v>
      </c>
      <c r="S740" s="52"/>
      <c r="T740" s="36"/>
    </row>
    <row r="741" spans="2:20" ht="45.75">
      <c r="B741" s="114"/>
      <c r="C741" s="114"/>
      <c r="D741" s="115"/>
      <c r="E741" s="111"/>
      <c r="F741" s="111"/>
      <c r="G741" s="114"/>
      <c r="H741" s="29" t="s">
        <v>55</v>
      </c>
      <c r="I741" s="30" t="str">
        <f t="shared" ref="I741" si="727">"[VN]["&amp;LOWER(SUBSTITUTE(SUBSTITUTE(SUBSTITUTE(SUBSTITUTE(SUBSTITUTE(SUBSTITUTE(SUBSTITUTE(SUBSTITUTE(Q741, CHAR(34),""), "[", ""), "]", ""), ".", ""), ",", ""), "/", ""), "\", ""), "-", ""))&amp;"]"</f>
        <v>[VN][tạm biệt]</v>
      </c>
      <c r="J741" s="31"/>
      <c r="K741" s="30" t="s">
        <v>56</v>
      </c>
      <c r="L741" s="32" t="s">
        <v>57</v>
      </c>
      <c r="M741" s="32"/>
      <c r="N741" s="34"/>
      <c r="O741" s="111"/>
      <c r="P741" s="113"/>
      <c r="Q741" s="35" t="s">
        <v>58</v>
      </c>
      <c r="R741" s="103" t="s">
        <v>141</v>
      </c>
      <c r="S741" s="52"/>
      <c r="T741" s="36"/>
    </row>
    <row r="742" spans="2:20" ht="62.25">
      <c r="B742" s="114"/>
      <c r="C742" s="114"/>
      <c r="D742" s="115"/>
      <c r="E742" s="112"/>
      <c r="F742" s="112"/>
      <c r="G742" s="114"/>
      <c r="H742" s="29" t="s">
        <v>59</v>
      </c>
      <c r="I742" s="30" t="str">
        <f>"[audio][C:\Tools\Vivi_TTS\8ME_OM\" &amp;S742 &amp; "]"</f>
        <v>[audio][C:\Tools\Vivi_TTS\8ME_OM\]</v>
      </c>
      <c r="J742" s="31" t="str">
        <f>"[New][EN][Exists][80]"&amp;"["&amp;LOWER(SUBSTITUTE(SUBSTITUTE(SUBSTITUTE(SUBSTITUTE(SUBSTITUTE(SUBSTITUTE(SUBSTITUTE(SUBSTITUTE(T742,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42" s="30" t="s">
        <v>60</v>
      </c>
      <c r="L742" s="32" t="s">
        <v>61</v>
      </c>
      <c r="M742" s="37" t="s">
        <v>62</v>
      </c>
      <c r="N742" s="34"/>
      <c r="O742" s="112"/>
      <c r="P742" s="113"/>
      <c r="Q742" s="35" t="str">
        <f t="shared" ref="Q742" si="728">R742</f>
        <v>Chốt khóa tầng thứ nhất của nắp ca-pô được gài khi thực hiện thao tác nào?</v>
      </c>
      <c r="R742" s="103" t="s">
        <v>389</v>
      </c>
      <c r="S742" s="51"/>
      <c r="T742" s="48" t="s">
        <v>360</v>
      </c>
    </row>
    <row r="743" spans="2:20" ht="45.75">
      <c r="B743" s="114" t="str">
        <f>"VF8-"&amp;O743&amp;"-"&amp;P743</f>
        <v>VF8-Dongmo&amp;khoangchua-0244</v>
      </c>
      <c r="C743" s="114" t="str">
        <f>"["&amp;B743&amp;"] Verify Vivi: "&amp;Q745</f>
        <v>[VF8-Dongmo&amp;khoangchua-0244] Verify Vivi: Chốt khóa tầng thứ hai của nắp ca-pô được gài khi thực hiện thao tác nào?</v>
      </c>
      <c r="D743" s="115" t="s">
        <v>49</v>
      </c>
      <c r="E743" s="110" t="str">
        <f>" Actions:
- Step 1: Wait 5s
- Step 2: Call Vivi '"&amp;Q743&amp;"'
- Step 3: Wait Vivi respond 'Ting '
- Step 4: Speak '"&amp;Q745&amp;"'
- Step 4: Listen Vivi respond
"</f>
        <v xml:space="preserve"> Actions:
- Step 1: Wait 5s
- Step 2: Call Vivi 'Hey VinFast'
- Step 3: Wait Vivi respond 'Ting '
- Step 4: Speak 'Chốt khóa tầng thứ hai của nắp ca-pô được gài khi thực hiện thao tác nào?'
- Step 4: Listen Vivi respond
</v>
      </c>
      <c r="F743" s="110" t="str">
        <f t="shared" ref="F743" si="729">"
Expectations:
1. Vivi wake up
2. "&amp;Q745&amp;"
3. Vivi respond
"</f>
        <v xml:space="preserve">
Expectations:
1. Vivi wake up
2. Chốt khóa tầng thứ hai của nắp ca-pô được gài khi thực hiện thao tác nào?
3. Vivi respond
</v>
      </c>
      <c r="G743" s="114" t="s">
        <v>8</v>
      </c>
      <c r="H743" s="29" t="s">
        <v>50</v>
      </c>
      <c r="I743" s="30" t="str">
        <f>"[EN]["&amp;LOWER(SUBSTITUTE(SUBSTITUTE(SUBSTITUTE(SUBSTITUTE(SUBSTITUTE(SUBSTITUTE(SUBSTITUTE(SUBSTITUTE(Q743, CHAR(34),""), "[", ""), "]", ""), ".", ""), ",", ""), "/", ""), "\", ""), "-", ""))&amp;"]"</f>
        <v>[EN][hey vinfast]</v>
      </c>
      <c r="J743" s="31"/>
      <c r="K743" s="30" t="s">
        <v>51</v>
      </c>
      <c r="L743" s="32" t="s">
        <v>52</v>
      </c>
      <c r="M743" s="33"/>
      <c r="N743" s="34"/>
      <c r="O743" s="110" t="s">
        <v>138</v>
      </c>
      <c r="P743" s="113" t="str">
        <f>IF(COUNTA(P$13:$P742)&gt;999,COUNTA(P$13:$P742),IF(COUNTA(P$13:$P742)&gt;99,"0"&amp;COUNTA(P$13:$P742),IF(COUNTA(P$13:$P742)&gt;9,"00"&amp;COUNTA(P$13:$P742),"000"&amp;COUNTA(P$13:$P742))))</f>
        <v>0244</v>
      </c>
      <c r="Q743" s="35" t="s">
        <v>54</v>
      </c>
      <c r="R743" s="103" t="s">
        <v>141</v>
      </c>
      <c r="S743" s="52"/>
      <c r="T743" s="36"/>
    </row>
    <row r="744" spans="2:20" ht="45.75">
      <c r="B744" s="114"/>
      <c r="C744" s="114"/>
      <c r="D744" s="115"/>
      <c r="E744" s="111"/>
      <c r="F744" s="111"/>
      <c r="G744" s="114"/>
      <c r="H744" s="29" t="s">
        <v>55</v>
      </c>
      <c r="I744" s="30" t="str">
        <f t="shared" ref="I744" si="730">"[VN]["&amp;LOWER(SUBSTITUTE(SUBSTITUTE(SUBSTITUTE(SUBSTITUTE(SUBSTITUTE(SUBSTITUTE(SUBSTITUTE(SUBSTITUTE(Q744, CHAR(34),""), "[", ""), "]", ""), ".", ""), ",", ""), "/", ""), "\", ""), "-", ""))&amp;"]"</f>
        <v>[VN][tạm biệt]</v>
      </c>
      <c r="J744" s="31"/>
      <c r="K744" s="30" t="s">
        <v>56</v>
      </c>
      <c r="L744" s="32" t="s">
        <v>57</v>
      </c>
      <c r="M744" s="32"/>
      <c r="N744" s="34"/>
      <c r="O744" s="111"/>
      <c r="P744" s="113"/>
      <c r="Q744" s="35" t="s">
        <v>58</v>
      </c>
      <c r="R744" s="103" t="s">
        <v>141</v>
      </c>
      <c r="S744" s="52"/>
      <c r="T744" s="36"/>
    </row>
    <row r="745" spans="2:20" ht="62.25">
      <c r="B745" s="114"/>
      <c r="C745" s="114"/>
      <c r="D745" s="115"/>
      <c r="E745" s="112"/>
      <c r="F745" s="112"/>
      <c r="G745" s="114"/>
      <c r="H745" s="29" t="s">
        <v>59</v>
      </c>
      <c r="I745" s="30" t="str">
        <f>"[audio][C:\Tools\Vivi_TTS\8ME_OM\" &amp;S745 &amp; "]"</f>
        <v>[audio][C:\Tools\Vivi_TTS\8ME_OM\]</v>
      </c>
      <c r="J745" s="31" t="str">
        <f>"[New][EN][Exists][80]"&amp;"["&amp;LOWER(SUBSTITUTE(SUBSTITUTE(SUBSTITUTE(SUBSTITUTE(SUBSTITUTE(SUBSTITUTE(SUBSTITUTE(SUBSTITUTE(T745, CHAR(34),""), ".", ""), ",", ""), "/", ""), "\", ""), "-", ""), "{", ""), "}", ""))&amp;"]"</f>
        <v>[New][EN][Exists][80][nắp capô 
bạn có thể tiếp cận ắc quy 12v hộp cầu chì khoang phía trước và các bình chứa chất lỏngchất làm mát thông qua nắp capô tham khảo &gt; chất lỏng chất bôi trơn và phụ tùng &gt; tổng quan về chất lỏng chất bôi trơn và phụ tùng
để mở nắp capô
kéo lẫy mở nắp capô dưới bảng điều khiển  phía người lái hai lần để nhả chốt nắp capô
đứng trước xe và nâng nắp capô lên vị trí mở hoàn toàn
tháo thanh chống  từ ngàm giữ và cắm vào lỗ cố định trên nắp capô đảm bảo thanh chống được đặt chắc chắn và đúng vị trí
 cảnh báo
đảm bảo khu vực gần nắp capô không có vật cản trước khi mở
đảm bảo thanh chống nắp capô được đặt đúng vị trí và cố định chắc chắn vào lỗ cố định để ngăn nắp capô bị rơi xuống điều này có thể dẫn đến chấn thương nghiêm trọng hoặc thậm chí tử vong
không lái xe khi nắp capô đang mở hoặc chưa được gài chốt hoàn toàn điều này có thể làm khuất tầm nhìn của bạn và gây tai nạn
luôn đóng nắp capô hoàn toàn và chắc chắn trước khi lái xe
để đóng nắp capô
nâng nhẹ nắp capô lên tháo thanh chống ra khỏi lỗ cố định và lắp nó vào ngàm giữ
hạ nắp capô xuống từ từ cho đến khi chốt khóa tầng thứ nhất được gài
ấn nắp capô xuống để gài chốt khóa tầng thứ hai
 thận trọng
không lắp đặt các phụ kiện khác ngoài các sản phẩm chính hãng của vinfast lên nắp capô điều này có thể làm tăng trọng lượng của nắp capô và khiến thanh chống nắp capô bị hỏng
đảm bảo khu vực gần nắp capô không có vật cản trước khi đóng để ngăn ngừa hư hỏng:
• không dùng lực quá mạnh khi đóng
• để ngăn ngừa các vết móp do lực tập trung vào một vùng hãy đóng nắp capô bằng cả hai tay
• để tránh khả năng làm mópméo bề mặt không ấn lực quá mạnh lên mép trước của nắp capô
• để tránh trầy xước hãy đảm bảo tay bạn không cầm nắm vật gì khi đóng nắp capô]</v>
      </c>
      <c r="K745" s="30" t="s">
        <v>60</v>
      </c>
      <c r="L745" s="32" t="s">
        <v>61</v>
      </c>
      <c r="M745" s="37" t="s">
        <v>62</v>
      </c>
      <c r="N745" s="34"/>
      <c r="O745" s="112"/>
      <c r="P745" s="113"/>
      <c r="Q745" s="35" t="str">
        <f t="shared" ref="Q745" si="731">R745</f>
        <v>Chốt khóa tầng thứ hai của nắp ca-pô được gài khi thực hiện thao tác nào?</v>
      </c>
      <c r="R745" s="103" t="s">
        <v>390</v>
      </c>
      <c r="S745" s="51"/>
      <c r="T745" s="48" t="s">
        <v>360</v>
      </c>
    </row>
    <row r="746" spans="2:20" ht="45.75">
      <c r="B746" s="114" t="str">
        <f>"VF8-"&amp;O746&amp;"-"&amp;P746</f>
        <v>VF8-Dongmo&amp;khoangchua-0245</v>
      </c>
      <c r="C746" s="114" t="str">
        <f>"["&amp;B746&amp;"] Verify Vivi: "&amp;Q748</f>
        <v>[VF8-Dongmo&amp;khoangchua-0245] Verify Vivi: Các cửa sổ của xe có thể được điều khiển bằng những công tắc được bố trí ở đâu?</v>
      </c>
      <c r="D746" s="115" t="s">
        <v>49</v>
      </c>
      <c r="E746" s="110" t="str">
        <f>" Actions:
- Step 1: Wait 5s
- Step 2: Call Vivi '"&amp;Q746&amp;"'
- Step 3: Wait Vivi respond 'Ting '
- Step 4: Speak '"&amp;Q748&amp;"'
- Step 4: Listen Vivi respond
"</f>
        <v xml:space="preserve"> Actions:
- Step 1: Wait 5s
- Step 2: Call Vivi 'Hey VinFast'
- Step 3: Wait Vivi respond 'Ting '
- Step 4: Speak 'Các cửa sổ của xe có thể được điều khiển bằng những công tắc được bố trí ở đâu?'
- Step 4: Listen Vivi respond
</v>
      </c>
      <c r="F746" s="110" t="str">
        <f t="shared" ref="F746" si="732">"
Expectations:
1. Vivi wake up
2. "&amp;Q748&amp;"
3. Vivi respond
"</f>
        <v xml:space="preserve">
Expectations:
1. Vivi wake up
2. Các cửa sổ của xe có thể được điều khiển bằng những công tắc được bố trí ở đâu?
3. Vivi respond
</v>
      </c>
      <c r="G746" s="114" t="s">
        <v>8</v>
      </c>
      <c r="H746" s="29" t="s">
        <v>50</v>
      </c>
      <c r="I746" s="30" t="str">
        <f>"[EN]["&amp;LOWER(SUBSTITUTE(SUBSTITUTE(SUBSTITUTE(SUBSTITUTE(SUBSTITUTE(SUBSTITUTE(SUBSTITUTE(SUBSTITUTE(Q746, CHAR(34),""), "[", ""), "]", ""), ".", ""), ",", ""), "/", ""), "\", ""), "-", ""))&amp;"]"</f>
        <v>[EN][hey vinfast]</v>
      </c>
      <c r="J746" s="31"/>
      <c r="K746" s="30" t="s">
        <v>51</v>
      </c>
      <c r="L746" s="32" t="s">
        <v>52</v>
      </c>
      <c r="M746" s="33"/>
      <c r="N746" s="34"/>
      <c r="O746" s="110" t="s">
        <v>138</v>
      </c>
      <c r="P746" s="113" t="str">
        <f>IF(COUNTA(P$13:$P745)&gt;999,COUNTA(P$13:$P745),IF(COUNTA(P$13:$P745)&gt;99,"0"&amp;COUNTA(P$13:$P745),IF(COUNTA(P$13:$P745)&gt;9,"00"&amp;COUNTA(P$13:$P745),"000"&amp;COUNTA(P$13:$P745))))</f>
        <v>0245</v>
      </c>
      <c r="Q746" s="35" t="s">
        <v>54</v>
      </c>
      <c r="R746" s="63"/>
      <c r="S746" s="52"/>
      <c r="T746" s="36"/>
    </row>
    <row r="747" spans="2:20" ht="45.75">
      <c r="B747" s="114"/>
      <c r="C747" s="114"/>
      <c r="D747" s="115"/>
      <c r="E747" s="111"/>
      <c r="F747" s="111"/>
      <c r="G747" s="114"/>
      <c r="H747" s="29" t="s">
        <v>55</v>
      </c>
      <c r="I747" s="30" t="str">
        <f t="shared" ref="I747" si="733">"[VN]["&amp;LOWER(SUBSTITUTE(SUBSTITUTE(SUBSTITUTE(SUBSTITUTE(SUBSTITUTE(SUBSTITUTE(SUBSTITUTE(SUBSTITUTE(Q747, CHAR(34),""), "[", ""), "]", ""), ".", ""), ",", ""), "/", ""), "\", ""), "-", ""))&amp;"]"</f>
        <v>[VN][tạm biệt]</v>
      </c>
      <c r="J747" s="31"/>
      <c r="K747" s="30" t="s">
        <v>56</v>
      </c>
      <c r="L747" s="32" t="s">
        <v>57</v>
      </c>
      <c r="M747" s="32"/>
      <c r="N747" s="34"/>
      <c r="O747" s="111"/>
      <c r="P747" s="113"/>
      <c r="Q747" s="35" t="s">
        <v>58</v>
      </c>
      <c r="R747" s="63"/>
      <c r="S747" s="52"/>
      <c r="T747" s="36"/>
    </row>
    <row r="748" spans="2:20" ht="62.25">
      <c r="B748" s="114"/>
      <c r="C748" s="114"/>
      <c r="D748" s="115"/>
      <c r="E748" s="112"/>
      <c r="F748" s="112"/>
      <c r="G748" s="114"/>
      <c r="H748" s="29" t="s">
        <v>59</v>
      </c>
      <c r="I748" s="30" t="str">
        <f>"[audio][C:\Tools\Vivi_TTS\8ME_OM\" &amp;S748 &amp; "]"</f>
        <v>[audio][C:\Tools\Vivi_TTS\8ME_OM\]</v>
      </c>
      <c r="J748" s="31" t="str">
        <f>"[New][EN][Exists][80]"&amp;"["&amp;LOWER(SUBSTITUTE(SUBSTITUTE(SUBSTITUTE(SUBSTITUTE(SUBSTITUTE(SUBSTITUTE(SUBSTITUTE(SUBSTITUTE(T748,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48" s="30" t="s">
        <v>60</v>
      </c>
      <c r="L748" s="32" t="s">
        <v>61</v>
      </c>
      <c r="M748" s="37" t="s">
        <v>62</v>
      </c>
      <c r="N748" s="34"/>
      <c r="O748" s="112"/>
      <c r="P748" s="113"/>
      <c r="Q748" s="35" t="str">
        <f t="shared" ref="Q748" si="734">R748</f>
        <v>Các cửa sổ của xe có thể được điều khiển bằng những công tắc được bố trí ở đâu?</v>
      </c>
      <c r="R748" s="102" t="s">
        <v>391</v>
      </c>
      <c r="S748" s="51"/>
      <c r="T748" s="48" t="s">
        <v>392</v>
      </c>
    </row>
    <row r="749" spans="2:20" ht="45.75">
      <c r="B749" s="114" t="str">
        <f>"VF8-"&amp;O749&amp;"-"&amp;P749</f>
        <v>VF8-Dongmo&amp;khoangchua-0246</v>
      </c>
      <c r="C749" s="114" t="str">
        <f>"["&amp;B749&amp;"] Verify Vivi: "&amp;Q751</f>
        <v>[VF8-Dongmo&amp;khoangchua-0246] Verify Vivi: Bước đầu tiên để mở hoặc đóng cửa sổ là gì?</v>
      </c>
      <c r="D749" s="115" t="s">
        <v>49</v>
      </c>
      <c r="E749" s="110" t="str">
        <f>" Actions:
- Step 1: Wait 5s
- Step 2: Call Vivi '"&amp;Q749&amp;"'
- Step 3: Wait Vivi respond 'Ting '
- Step 4: Speak '"&amp;Q751&amp;"'
- Step 4: Listen Vivi respond
"</f>
        <v xml:space="preserve"> Actions:
- Step 1: Wait 5s
- Step 2: Call Vivi 'Hey VinFast'
- Step 3: Wait Vivi respond 'Ting '
- Step 4: Speak 'Bước đầu tiên để mở hoặc đóng cửa sổ là gì?'
- Step 4: Listen Vivi respond
</v>
      </c>
      <c r="F749" s="110" t="str">
        <f t="shared" ref="F749" si="735">"
Expectations:
1. Vivi wake up
2. "&amp;Q751&amp;"
3. Vivi respond
"</f>
        <v xml:space="preserve">
Expectations:
1. Vivi wake up
2. Bước đầu tiên để mở hoặc đóng cửa sổ là gì?
3. Vivi respond
</v>
      </c>
      <c r="G749" s="114" t="s">
        <v>8</v>
      </c>
      <c r="H749" s="29" t="s">
        <v>50</v>
      </c>
      <c r="I749" s="30" t="str">
        <f>"[EN]["&amp;LOWER(SUBSTITUTE(SUBSTITUTE(SUBSTITUTE(SUBSTITUTE(SUBSTITUTE(SUBSTITUTE(SUBSTITUTE(SUBSTITUTE(Q749, CHAR(34),""), "[", ""), "]", ""), ".", ""), ",", ""), "/", ""), "\", ""), "-", ""))&amp;"]"</f>
        <v>[EN][hey vinfast]</v>
      </c>
      <c r="J749" s="31"/>
      <c r="K749" s="30" t="s">
        <v>51</v>
      </c>
      <c r="L749" s="32" t="s">
        <v>52</v>
      </c>
      <c r="M749" s="33"/>
      <c r="N749" s="34"/>
      <c r="O749" s="110" t="s">
        <v>138</v>
      </c>
      <c r="P749" s="113" t="str">
        <f>IF(COUNTA(P$13:$P748)&gt;999,COUNTA(P$13:$P748),IF(COUNTA(P$13:$P748)&gt;99,"0"&amp;COUNTA(P$13:$P748),IF(COUNTA(P$13:$P748)&gt;9,"00"&amp;COUNTA(P$13:$P748),"000"&amp;COUNTA(P$13:$P748))))</f>
        <v>0246</v>
      </c>
      <c r="Q749" s="35" t="s">
        <v>54</v>
      </c>
      <c r="R749" s="103" t="s">
        <v>141</v>
      </c>
      <c r="S749" s="52"/>
      <c r="T749" s="36"/>
    </row>
    <row r="750" spans="2:20" ht="45.75">
      <c r="B750" s="114"/>
      <c r="C750" s="114"/>
      <c r="D750" s="115"/>
      <c r="E750" s="111"/>
      <c r="F750" s="111"/>
      <c r="G750" s="114"/>
      <c r="H750" s="29" t="s">
        <v>55</v>
      </c>
      <c r="I750" s="30" t="str">
        <f t="shared" ref="I750" si="736">"[VN]["&amp;LOWER(SUBSTITUTE(SUBSTITUTE(SUBSTITUTE(SUBSTITUTE(SUBSTITUTE(SUBSTITUTE(SUBSTITUTE(SUBSTITUTE(Q750, CHAR(34),""), "[", ""), "]", ""), ".", ""), ",", ""), "/", ""), "\", ""), "-", ""))&amp;"]"</f>
        <v>[VN][tạm biệt]</v>
      </c>
      <c r="J750" s="31"/>
      <c r="K750" s="30" t="s">
        <v>56</v>
      </c>
      <c r="L750" s="32" t="s">
        <v>57</v>
      </c>
      <c r="M750" s="32"/>
      <c r="N750" s="34"/>
      <c r="O750" s="111"/>
      <c r="P750" s="113"/>
      <c r="Q750" s="35" t="s">
        <v>58</v>
      </c>
      <c r="R750" s="103" t="s">
        <v>141</v>
      </c>
      <c r="S750" s="52"/>
      <c r="T750" s="36"/>
    </row>
    <row r="751" spans="2:20" ht="62.25">
      <c r="B751" s="114"/>
      <c r="C751" s="114"/>
      <c r="D751" s="115"/>
      <c r="E751" s="112"/>
      <c r="F751" s="112"/>
      <c r="G751" s="114"/>
      <c r="H751" s="29" t="s">
        <v>59</v>
      </c>
      <c r="I751" s="30" t="str">
        <f>"[audio][C:\Tools\Vivi_TTS\8ME_OM\" &amp;S751 &amp; "]"</f>
        <v>[audio][C:\Tools\Vivi_TTS\8ME_OM\]</v>
      </c>
      <c r="J751" s="31" t="str">
        <f>"[New][EN][Exists][80]"&amp;"["&amp;LOWER(SUBSTITUTE(SUBSTITUTE(SUBSTITUTE(SUBSTITUTE(SUBSTITUTE(SUBSTITUTE(SUBSTITUTE(SUBSTITUTE(T751,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51" s="30" t="s">
        <v>60</v>
      </c>
      <c r="L751" s="32" t="s">
        <v>61</v>
      </c>
      <c r="M751" s="37" t="s">
        <v>62</v>
      </c>
      <c r="N751" s="34"/>
      <c r="O751" s="112"/>
      <c r="P751" s="113"/>
      <c r="Q751" s="35" t="str">
        <f t="shared" ref="Q751" si="737">R751</f>
        <v>Bước đầu tiên để mở hoặc đóng cửa sổ là gì?</v>
      </c>
      <c r="R751" s="103" t="s">
        <v>393</v>
      </c>
      <c r="S751" s="51"/>
      <c r="T751" s="48" t="s">
        <v>392</v>
      </c>
    </row>
    <row r="752" spans="2:20" ht="45.75">
      <c r="B752" s="114" t="str">
        <f>"VF8-"&amp;O752&amp;"-"&amp;P752</f>
        <v>VF8-Dongmo&amp;khoangchua-0247</v>
      </c>
      <c r="C752" s="114" t="str">
        <f>"["&amp;B752&amp;"] Verify Vivi: "&amp;Q754</f>
        <v>[VF8-Dongmo&amp;khoangchua-0247] Verify Vivi: Cần thực hiện thao tác nào với công tắc để mở cửa sổ?</v>
      </c>
      <c r="D752" s="115" t="s">
        <v>49</v>
      </c>
      <c r="E752" s="110" t="str">
        <f>" Actions:
- Step 1: Wait 5s
- Step 2: Call Vivi '"&amp;Q752&amp;"'
- Step 3: Wait Vivi respond 'Ting '
- Step 4: Speak '"&amp;Q754&amp;"'
- Step 4: Listen Vivi respond
"</f>
        <v xml:space="preserve"> Actions:
- Step 1: Wait 5s
- Step 2: Call Vivi 'Hey VinFast'
- Step 3: Wait Vivi respond 'Ting '
- Step 4: Speak 'Cần thực hiện thao tác nào với công tắc để mở cửa sổ?'
- Step 4: Listen Vivi respond
</v>
      </c>
      <c r="F752" s="110" t="str">
        <f t="shared" ref="F752" si="738">"
Expectations:
1. Vivi wake up
2. "&amp;Q754&amp;"
3. Vivi respond
"</f>
        <v xml:space="preserve">
Expectations:
1. Vivi wake up
2. Cần thực hiện thao tác nào với công tắc để mở cửa sổ?
3. Vivi respond
</v>
      </c>
      <c r="G752" s="114" t="s">
        <v>8</v>
      </c>
      <c r="H752" s="29" t="s">
        <v>50</v>
      </c>
      <c r="I752" s="30" t="str">
        <f>"[EN]["&amp;LOWER(SUBSTITUTE(SUBSTITUTE(SUBSTITUTE(SUBSTITUTE(SUBSTITUTE(SUBSTITUTE(SUBSTITUTE(SUBSTITUTE(Q752, CHAR(34),""), "[", ""), "]", ""), ".", ""), ",", ""), "/", ""), "\", ""), "-", ""))&amp;"]"</f>
        <v>[EN][hey vinfast]</v>
      </c>
      <c r="J752" s="31"/>
      <c r="K752" s="30" t="s">
        <v>51</v>
      </c>
      <c r="L752" s="32" t="s">
        <v>52</v>
      </c>
      <c r="M752" s="33"/>
      <c r="N752" s="34"/>
      <c r="O752" s="110" t="s">
        <v>138</v>
      </c>
      <c r="P752" s="113" t="str">
        <f>IF(COUNTA(P$13:$P751)&gt;999,COUNTA(P$13:$P751),IF(COUNTA(P$13:$P751)&gt;99,"0"&amp;COUNTA(P$13:$P751),IF(COUNTA(P$13:$P751)&gt;9,"00"&amp;COUNTA(P$13:$P751),"000"&amp;COUNTA(P$13:$P751))))</f>
        <v>0247</v>
      </c>
      <c r="Q752" s="35" t="s">
        <v>54</v>
      </c>
      <c r="R752" s="103" t="s">
        <v>141</v>
      </c>
      <c r="S752" s="52"/>
      <c r="T752" s="36"/>
    </row>
    <row r="753" spans="2:20" ht="45.75">
      <c r="B753" s="114"/>
      <c r="C753" s="114"/>
      <c r="D753" s="115"/>
      <c r="E753" s="111"/>
      <c r="F753" s="111"/>
      <c r="G753" s="114"/>
      <c r="H753" s="29" t="s">
        <v>55</v>
      </c>
      <c r="I753" s="30" t="str">
        <f t="shared" ref="I753" si="739">"[VN]["&amp;LOWER(SUBSTITUTE(SUBSTITUTE(SUBSTITUTE(SUBSTITUTE(SUBSTITUTE(SUBSTITUTE(SUBSTITUTE(SUBSTITUTE(Q753, CHAR(34),""), "[", ""), "]", ""), ".", ""), ",", ""), "/", ""), "\", ""), "-", ""))&amp;"]"</f>
        <v>[VN][tạm biệt]</v>
      </c>
      <c r="J753" s="31"/>
      <c r="K753" s="30" t="s">
        <v>56</v>
      </c>
      <c r="L753" s="32" t="s">
        <v>57</v>
      </c>
      <c r="M753" s="32"/>
      <c r="N753" s="34"/>
      <c r="O753" s="111"/>
      <c r="P753" s="113"/>
      <c r="Q753" s="35" t="s">
        <v>58</v>
      </c>
      <c r="R753" s="103" t="s">
        <v>141</v>
      </c>
      <c r="S753" s="52"/>
      <c r="T753" s="36"/>
    </row>
    <row r="754" spans="2:20" ht="62.25">
      <c r="B754" s="114"/>
      <c r="C754" s="114"/>
      <c r="D754" s="115"/>
      <c r="E754" s="112"/>
      <c r="F754" s="112"/>
      <c r="G754" s="114"/>
      <c r="H754" s="29" t="s">
        <v>59</v>
      </c>
      <c r="I754" s="30" t="str">
        <f>"[audio][C:\Tools\Vivi_TTS\8ME_OM\" &amp;S754 &amp; "]"</f>
        <v>[audio][C:\Tools\Vivi_TTS\8ME_OM\]</v>
      </c>
      <c r="J754" s="31" t="str">
        <f>"[New][EN][Exists][80]"&amp;"["&amp;LOWER(SUBSTITUTE(SUBSTITUTE(SUBSTITUTE(SUBSTITUTE(SUBSTITUTE(SUBSTITUTE(SUBSTITUTE(SUBSTITUTE(T754,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54" s="30" t="s">
        <v>60</v>
      </c>
      <c r="L754" s="32" t="s">
        <v>61</v>
      </c>
      <c r="M754" s="37" t="s">
        <v>62</v>
      </c>
      <c r="N754" s="34"/>
      <c r="O754" s="112"/>
      <c r="P754" s="113"/>
      <c r="Q754" s="35" t="str">
        <f t="shared" ref="Q754" si="740">R754</f>
        <v>Cần thực hiện thao tác nào với công tắc để mở cửa sổ?</v>
      </c>
      <c r="R754" s="103" t="s">
        <v>394</v>
      </c>
      <c r="S754" s="51"/>
      <c r="T754" s="48" t="s">
        <v>392</v>
      </c>
    </row>
    <row r="755" spans="2:20" ht="45.75">
      <c r="B755" s="114" t="str">
        <f>"VF8-"&amp;O755&amp;"-"&amp;P755</f>
        <v>VF8-Dongmo&amp;khoangchua-0248</v>
      </c>
      <c r="C755" s="114" t="str">
        <f>"["&amp;B755&amp;"] Verify Vivi: "&amp;Q757</f>
        <v>[VF8-Dongmo&amp;khoangchua-0248] Verify Vivi: Cần thực hiện thao tác nào với công tắc để đóng cửa sổ?</v>
      </c>
      <c r="D755" s="115" t="s">
        <v>49</v>
      </c>
      <c r="E755" s="110" t="str">
        <f>" Actions:
- Step 1: Wait 5s
- Step 2: Call Vivi '"&amp;Q755&amp;"'
- Step 3: Wait Vivi respond 'Ting '
- Step 4: Speak '"&amp;Q757&amp;"'
- Step 4: Listen Vivi respond
"</f>
        <v xml:space="preserve"> Actions:
- Step 1: Wait 5s
- Step 2: Call Vivi 'Hey VinFast'
- Step 3: Wait Vivi respond 'Ting '
- Step 4: Speak 'Cần thực hiện thao tác nào với công tắc để đóng cửa sổ?'
- Step 4: Listen Vivi respond
</v>
      </c>
      <c r="F755" s="110" t="str">
        <f t="shared" ref="F755" si="741">"
Expectations:
1. Vivi wake up
2. "&amp;Q757&amp;"
3. Vivi respond
"</f>
        <v xml:space="preserve">
Expectations:
1. Vivi wake up
2. Cần thực hiện thao tác nào với công tắc để đóng cửa sổ?
3. Vivi respond
</v>
      </c>
      <c r="G755" s="114" t="s">
        <v>8</v>
      </c>
      <c r="H755" s="29" t="s">
        <v>50</v>
      </c>
      <c r="I755" s="30" t="str">
        <f>"[EN]["&amp;LOWER(SUBSTITUTE(SUBSTITUTE(SUBSTITUTE(SUBSTITUTE(SUBSTITUTE(SUBSTITUTE(SUBSTITUTE(SUBSTITUTE(Q755, CHAR(34),""), "[", ""), "]", ""), ".", ""), ",", ""), "/", ""), "\", ""), "-", ""))&amp;"]"</f>
        <v>[EN][hey vinfast]</v>
      </c>
      <c r="J755" s="31"/>
      <c r="K755" s="30" t="s">
        <v>51</v>
      </c>
      <c r="L755" s="32" t="s">
        <v>52</v>
      </c>
      <c r="M755" s="33"/>
      <c r="N755" s="34"/>
      <c r="O755" s="110" t="s">
        <v>138</v>
      </c>
      <c r="P755" s="113" t="str">
        <f>IF(COUNTA(P$13:$P754)&gt;999,COUNTA(P$13:$P754),IF(COUNTA(P$13:$P754)&gt;99,"0"&amp;COUNTA(P$13:$P754),IF(COUNTA(P$13:$P754)&gt;9,"00"&amp;COUNTA(P$13:$P754),"000"&amp;COUNTA(P$13:$P754))))</f>
        <v>0248</v>
      </c>
      <c r="Q755" s="35" t="s">
        <v>54</v>
      </c>
      <c r="R755" s="103" t="s">
        <v>141</v>
      </c>
      <c r="S755" s="52"/>
      <c r="T755" s="36"/>
    </row>
    <row r="756" spans="2:20" ht="45.75">
      <c r="B756" s="114"/>
      <c r="C756" s="114"/>
      <c r="D756" s="115"/>
      <c r="E756" s="111"/>
      <c r="F756" s="111"/>
      <c r="G756" s="114"/>
      <c r="H756" s="29" t="s">
        <v>55</v>
      </c>
      <c r="I756" s="30" t="str">
        <f t="shared" ref="I756" si="742">"[VN]["&amp;LOWER(SUBSTITUTE(SUBSTITUTE(SUBSTITUTE(SUBSTITUTE(SUBSTITUTE(SUBSTITUTE(SUBSTITUTE(SUBSTITUTE(Q756, CHAR(34),""), "[", ""), "]", ""), ".", ""), ",", ""), "/", ""), "\", ""), "-", ""))&amp;"]"</f>
        <v>[VN][tạm biệt]</v>
      </c>
      <c r="J756" s="31"/>
      <c r="K756" s="30" t="s">
        <v>56</v>
      </c>
      <c r="L756" s="32" t="s">
        <v>57</v>
      </c>
      <c r="M756" s="32"/>
      <c r="N756" s="34"/>
      <c r="O756" s="111"/>
      <c r="P756" s="113"/>
      <c r="Q756" s="35" t="s">
        <v>58</v>
      </c>
      <c r="R756" s="103" t="s">
        <v>141</v>
      </c>
      <c r="S756" s="52"/>
      <c r="T756" s="36"/>
    </row>
    <row r="757" spans="2:20" ht="62.25">
      <c r="B757" s="114"/>
      <c r="C757" s="114"/>
      <c r="D757" s="115"/>
      <c r="E757" s="112"/>
      <c r="F757" s="112"/>
      <c r="G757" s="114"/>
      <c r="H757" s="29" t="s">
        <v>59</v>
      </c>
      <c r="I757" s="30" t="str">
        <f>"[audio][C:\Tools\Vivi_TTS\8ME_OM\" &amp;S757 &amp; "]"</f>
        <v>[audio][C:\Tools\Vivi_TTS\8ME_OM\]</v>
      </c>
      <c r="J757" s="31" t="str">
        <f>"[New][EN][Exists][80]"&amp;"["&amp;LOWER(SUBSTITUTE(SUBSTITUTE(SUBSTITUTE(SUBSTITUTE(SUBSTITUTE(SUBSTITUTE(SUBSTITUTE(SUBSTITUTE(T757,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57" s="30" t="s">
        <v>60</v>
      </c>
      <c r="L757" s="32" t="s">
        <v>61</v>
      </c>
      <c r="M757" s="37" t="s">
        <v>62</v>
      </c>
      <c r="N757" s="34"/>
      <c r="O757" s="112"/>
      <c r="P757" s="113"/>
      <c r="Q757" s="35" t="str">
        <f t="shared" ref="Q757" si="743">R757</f>
        <v>Cần thực hiện thao tác nào với công tắc để đóng cửa sổ?</v>
      </c>
      <c r="R757" s="103" t="s">
        <v>395</v>
      </c>
      <c r="S757" s="51"/>
      <c r="T757" s="48" t="s">
        <v>392</v>
      </c>
    </row>
    <row r="758" spans="2:20" ht="45.75">
      <c r="B758" s="114" t="str">
        <f>"VF8-"&amp;O758&amp;"-"&amp;P758</f>
        <v>VF8-Dongmo&amp;khoangchua-0249</v>
      </c>
      <c r="C758" s="114" t="str">
        <f>"["&amp;B758&amp;"] Verify Vivi: "&amp;Q760</f>
        <v>[VF8-Dongmo&amp;khoangchua-0249] Verify Vivi: Làm thế nào để dừng hành trình của cửa sổ tại bất kỳ thời điểm nào?</v>
      </c>
      <c r="D758" s="115" t="s">
        <v>49</v>
      </c>
      <c r="E758" s="110" t="str">
        <f>" Actions:
- Step 1: Wait 5s
- Step 2: Call Vivi '"&amp;Q758&amp;"'
- Step 3: Wait Vivi respond 'Ting '
- Step 4: Speak '"&amp;Q760&amp;"'
- Step 4: Listen Vivi respond
"</f>
        <v xml:space="preserve"> Actions:
- Step 1: Wait 5s
- Step 2: Call Vivi 'Hey VinFast'
- Step 3: Wait Vivi respond 'Ting '
- Step 4: Speak 'Làm thế nào để dừng hành trình của cửa sổ tại bất kỳ thời điểm nào?'
- Step 4: Listen Vivi respond
</v>
      </c>
      <c r="F758" s="110" t="str">
        <f t="shared" ref="F758" si="744">"
Expectations:
1. Vivi wake up
2. "&amp;Q760&amp;"
3. Vivi respond
"</f>
        <v xml:space="preserve">
Expectations:
1. Vivi wake up
2. Làm thế nào để dừng hành trình của cửa sổ tại bất kỳ thời điểm nào?
3. Vivi respond
</v>
      </c>
      <c r="G758" s="114" t="s">
        <v>8</v>
      </c>
      <c r="H758" s="29" t="s">
        <v>50</v>
      </c>
      <c r="I758" s="30" t="str">
        <f>"[EN]["&amp;LOWER(SUBSTITUTE(SUBSTITUTE(SUBSTITUTE(SUBSTITUTE(SUBSTITUTE(SUBSTITUTE(SUBSTITUTE(SUBSTITUTE(Q758, CHAR(34),""), "[", ""), "]", ""), ".", ""), ",", ""), "/", ""), "\", ""), "-", ""))&amp;"]"</f>
        <v>[EN][hey vinfast]</v>
      </c>
      <c r="J758" s="31"/>
      <c r="K758" s="30" t="s">
        <v>51</v>
      </c>
      <c r="L758" s="32" t="s">
        <v>52</v>
      </c>
      <c r="M758" s="33"/>
      <c r="N758" s="34"/>
      <c r="O758" s="110" t="s">
        <v>138</v>
      </c>
      <c r="P758" s="113" t="str">
        <f>IF(COUNTA(P$13:$P757)&gt;999,COUNTA(P$13:$P757),IF(COUNTA(P$13:$P757)&gt;99,"0"&amp;COUNTA(P$13:$P757),IF(COUNTA(P$13:$P757)&gt;9,"00"&amp;COUNTA(P$13:$P757),"000"&amp;COUNTA(P$13:$P757))))</f>
        <v>0249</v>
      </c>
      <c r="Q758" s="35" t="s">
        <v>54</v>
      </c>
      <c r="R758" s="103" t="s">
        <v>141</v>
      </c>
      <c r="S758" s="52"/>
      <c r="T758" s="36"/>
    </row>
    <row r="759" spans="2:20" ht="45.75">
      <c r="B759" s="114"/>
      <c r="C759" s="114"/>
      <c r="D759" s="115"/>
      <c r="E759" s="111"/>
      <c r="F759" s="111"/>
      <c r="G759" s="114"/>
      <c r="H759" s="29" t="s">
        <v>55</v>
      </c>
      <c r="I759" s="30" t="str">
        <f t="shared" ref="I759" si="745">"[VN]["&amp;LOWER(SUBSTITUTE(SUBSTITUTE(SUBSTITUTE(SUBSTITUTE(SUBSTITUTE(SUBSTITUTE(SUBSTITUTE(SUBSTITUTE(Q759, CHAR(34),""), "[", ""), "]", ""), ".", ""), ",", ""), "/", ""), "\", ""), "-", ""))&amp;"]"</f>
        <v>[VN][tạm biệt]</v>
      </c>
      <c r="J759" s="31"/>
      <c r="K759" s="30" t="s">
        <v>56</v>
      </c>
      <c r="L759" s="32" t="s">
        <v>57</v>
      </c>
      <c r="M759" s="32"/>
      <c r="N759" s="34"/>
      <c r="O759" s="111"/>
      <c r="P759" s="113"/>
      <c r="Q759" s="35" t="s">
        <v>58</v>
      </c>
      <c r="R759" s="103" t="s">
        <v>141</v>
      </c>
      <c r="S759" s="52"/>
      <c r="T759" s="36"/>
    </row>
    <row r="760" spans="2:20" ht="62.25">
      <c r="B760" s="114"/>
      <c r="C760" s="114"/>
      <c r="D760" s="115"/>
      <c r="E760" s="112"/>
      <c r="F760" s="112"/>
      <c r="G760" s="114"/>
      <c r="H760" s="29" t="s">
        <v>59</v>
      </c>
      <c r="I760" s="30" t="str">
        <f>"[audio][C:\Tools\Vivi_TTS\8ME_OM\" &amp;S760 &amp; "]"</f>
        <v>[audio][C:\Tools\Vivi_TTS\8ME_OM\]</v>
      </c>
      <c r="J760" s="31" t="str">
        <f>"[New][EN][Exists][80]"&amp;"["&amp;LOWER(SUBSTITUTE(SUBSTITUTE(SUBSTITUTE(SUBSTITUTE(SUBSTITUTE(SUBSTITUTE(SUBSTITUTE(SUBSTITUTE(T760,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60" s="30" t="s">
        <v>60</v>
      </c>
      <c r="L760" s="32" t="s">
        <v>61</v>
      </c>
      <c r="M760" s="37" t="s">
        <v>62</v>
      </c>
      <c r="N760" s="34"/>
      <c r="O760" s="112"/>
      <c r="P760" s="113"/>
      <c r="Q760" s="35" t="str">
        <f t="shared" ref="Q760" si="746">R760</f>
        <v>Làm thế nào để dừng hành trình của cửa sổ tại bất kỳ thời điểm nào?</v>
      </c>
      <c r="R760" s="103" t="s">
        <v>396</v>
      </c>
      <c r="S760" s="51"/>
      <c r="T760" s="48" t="s">
        <v>392</v>
      </c>
    </row>
    <row r="761" spans="2:20" ht="45.75">
      <c r="B761" s="114" t="str">
        <f>"VF8-"&amp;O761&amp;"-"&amp;P761</f>
        <v>VF8-Dongmo&amp;khoangchua-0250</v>
      </c>
      <c r="C761" s="114" t="str">
        <f>"["&amp;B761&amp;"] Verify Vivi: "&amp;Q763</f>
        <v>[VF8-Dongmo&amp;khoangchua-0250] Verify Vivi: Để mở hoàn toàn cửa sổ tự động bằng chế độ một chạm, cần thao tác như thế nào với công tắc cửa sổ?</v>
      </c>
      <c r="D761" s="115" t="s">
        <v>49</v>
      </c>
      <c r="E761" s="110" t="str">
        <f>" Actions:
- Step 1: Wait 5s
- Step 2: Call Vivi '"&amp;Q761&amp;"'
- Step 3: Wait Vivi respond 'Ting '
- Step 4: Speak '"&amp;Q763&amp;"'
- Step 4: Listen Vivi respond
"</f>
        <v xml:space="preserve"> Actions:
- Step 1: Wait 5s
- Step 2: Call Vivi 'Hey VinFast'
- Step 3: Wait Vivi respond 'Ting '
- Step 4: Speak 'Để mở hoàn toàn cửa sổ tự động bằng chế độ một chạm, cần thao tác như thế nào với công tắc cửa sổ?'
- Step 4: Listen Vivi respond
</v>
      </c>
      <c r="F761" s="110" t="str">
        <f t="shared" ref="F761" si="747">"
Expectations:
1. Vivi wake up
2. "&amp;Q763&amp;"
3. Vivi respond
"</f>
        <v xml:space="preserve">
Expectations:
1. Vivi wake up
2. Để mở hoàn toàn cửa sổ tự động bằng chế độ một chạm, cần thao tác như thế nào với công tắc cửa sổ?
3. Vivi respond
</v>
      </c>
      <c r="G761" s="114" t="s">
        <v>8</v>
      </c>
      <c r="H761" s="29" t="s">
        <v>50</v>
      </c>
      <c r="I761" s="30" t="str">
        <f>"[EN]["&amp;LOWER(SUBSTITUTE(SUBSTITUTE(SUBSTITUTE(SUBSTITUTE(SUBSTITUTE(SUBSTITUTE(SUBSTITUTE(SUBSTITUTE(Q761, CHAR(34),""), "[", ""), "]", ""), ".", ""), ",", ""), "/", ""), "\", ""), "-", ""))&amp;"]"</f>
        <v>[EN][hey vinfast]</v>
      </c>
      <c r="J761" s="31"/>
      <c r="K761" s="30" t="s">
        <v>51</v>
      </c>
      <c r="L761" s="32" t="s">
        <v>52</v>
      </c>
      <c r="M761" s="33"/>
      <c r="N761" s="34"/>
      <c r="O761" s="110" t="s">
        <v>138</v>
      </c>
      <c r="P761" s="113" t="str">
        <f>IF(COUNTA(P$13:$P760)&gt;999,COUNTA(P$13:$P760),IF(COUNTA(P$13:$P760)&gt;99,"0"&amp;COUNTA(P$13:$P760),IF(COUNTA(P$13:$P760)&gt;9,"00"&amp;COUNTA(P$13:$P760),"000"&amp;COUNTA(P$13:$P760))))</f>
        <v>0250</v>
      </c>
      <c r="Q761" s="35" t="s">
        <v>54</v>
      </c>
      <c r="R761" s="103" t="s">
        <v>141</v>
      </c>
      <c r="S761" s="52"/>
      <c r="T761" s="36"/>
    </row>
    <row r="762" spans="2:20" ht="45.75">
      <c r="B762" s="114"/>
      <c r="C762" s="114"/>
      <c r="D762" s="115"/>
      <c r="E762" s="111"/>
      <c r="F762" s="111"/>
      <c r="G762" s="114"/>
      <c r="H762" s="29" t="s">
        <v>55</v>
      </c>
      <c r="I762" s="30" t="str">
        <f t="shared" ref="I762" si="748">"[VN]["&amp;LOWER(SUBSTITUTE(SUBSTITUTE(SUBSTITUTE(SUBSTITUTE(SUBSTITUTE(SUBSTITUTE(SUBSTITUTE(SUBSTITUTE(Q762, CHAR(34),""), "[", ""), "]", ""), ".", ""), ",", ""), "/", ""), "\", ""), "-", ""))&amp;"]"</f>
        <v>[VN][tạm biệt]</v>
      </c>
      <c r="J762" s="31"/>
      <c r="K762" s="30" t="s">
        <v>56</v>
      </c>
      <c r="L762" s="32" t="s">
        <v>57</v>
      </c>
      <c r="M762" s="32"/>
      <c r="N762" s="34"/>
      <c r="O762" s="111"/>
      <c r="P762" s="113"/>
      <c r="Q762" s="35" t="s">
        <v>58</v>
      </c>
      <c r="R762" s="103" t="s">
        <v>141</v>
      </c>
      <c r="S762" s="52"/>
      <c r="T762" s="36"/>
    </row>
    <row r="763" spans="2:20" ht="66">
      <c r="B763" s="114"/>
      <c r="C763" s="114"/>
      <c r="D763" s="115"/>
      <c r="E763" s="112"/>
      <c r="F763" s="112"/>
      <c r="G763" s="114"/>
      <c r="H763" s="29" t="s">
        <v>59</v>
      </c>
      <c r="I763" s="30" t="str">
        <f>"[audio][C:\Tools\Vivi_TTS\8ME_OM\" &amp;S763 &amp; "]"</f>
        <v>[audio][C:\Tools\Vivi_TTS\8ME_OM\]</v>
      </c>
      <c r="J763" s="31" t="str">
        <f>"[New][EN][Exists][80]"&amp;"["&amp;LOWER(SUBSTITUTE(SUBSTITUTE(SUBSTITUTE(SUBSTITUTE(SUBSTITUTE(SUBSTITUTE(SUBSTITUTE(SUBSTITUTE(T763,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63" s="30" t="s">
        <v>60</v>
      </c>
      <c r="L763" s="32" t="s">
        <v>61</v>
      </c>
      <c r="M763" s="37" t="s">
        <v>62</v>
      </c>
      <c r="N763" s="34"/>
      <c r="O763" s="112"/>
      <c r="P763" s="113"/>
      <c r="Q763" s="35" t="str">
        <f t="shared" ref="Q763" si="749">R763</f>
        <v>Để mở hoàn toàn cửa sổ tự động bằng chế độ một chạm, cần thao tác như thế nào với công tắc cửa sổ?</v>
      </c>
      <c r="R763" s="103" t="s">
        <v>397</v>
      </c>
      <c r="S763" s="51"/>
      <c r="T763" s="48" t="s">
        <v>392</v>
      </c>
    </row>
    <row r="764" spans="2:20" ht="45.75">
      <c r="B764" s="114" t="str">
        <f>"VF8-"&amp;O764&amp;"-"&amp;P764</f>
        <v>VF8-Dongmo&amp;khoangchua-0251</v>
      </c>
      <c r="C764" s="114" t="str">
        <f>"["&amp;B764&amp;"] Verify Vivi: "&amp;Q766</f>
        <v>[VF8-Dongmo&amp;khoangchua-0251] Verify Vivi: Khi kích hoạt chế độ mở hoàn toàn tự động, cửa sổ sẽ mở đến vị trí nào?</v>
      </c>
      <c r="D764" s="115" t="s">
        <v>49</v>
      </c>
      <c r="E764" s="110" t="str">
        <f>" Actions:
- Step 1: Wait 5s
- Step 2: Call Vivi '"&amp;Q764&amp;"'
- Step 3: Wait Vivi respond 'Ting '
- Step 4: Speak '"&amp;Q766&amp;"'
- Step 4: Listen Vivi respond
"</f>
        <v xml:space="preserve"> Actions:
- Step 1: Wait 5s
- Step 2: Call Vivi 'Hey VinFast'
- Step 3: Wait Vivi respond 'Ting '
- Step 4: Speak 'Khi kích hoạt chế độ mở hoàn toàn tự động, cửa sổ sẽ mở đến vị trí nào?'
- Step 4: Listen Vivi respond
</v>
      </c>
      <c r="F764" s="110" t="str">
        <f t="shared" ref="F764" si="750">"
Expectations:
1. Vivi wake up
2. "&amp;Q766&amp;"
3. Vivi respond
"</f>
        <v xml:space="preserve">
Expectations:
1. Vivi wake up
2. Khi kích hoạt chế độ mở hoàn toàn tự động, cửa sổ sẽ mở đến vị trí nào?
3. Vivi respond
</v>
      </c>
      <c r="G764" s="114" t="s">
        <v>8</v>
      </c>
      <c r="H764" s="29" t="s">
        <v>50</v>
      </c>
      <c r="I764" s="30" t="str">
        <f>"[EN]["&amp;LOWER(SUBSTITUTE(SUBSTITUTE(SUBSTITUTE(SUBSTITUTE(SUBSTITUTE(SUBSTITUTE(SUBSTITUTE(SUBSTITUTE(Q764, CHAR(34),""), "[", ""), "]", ""), ".", ""), ",", ""), "/", ""), "\", ""), "-", ""))&amp;"]"</f>
        <v>[EN][hey vinfast]</v>
      </c>
      <c r="J764" s="31"/>
      <c r="K764" s="30" t="s">
        <v>51</v>
      </c>
      <c r="L764" s="32" t="s">
        <v>52</v>
      </c>
      <c r="M764" s="33"/>
      <c r="N764" s="34"/>
      <c r="O764" s="110" t="s">
        <v>138</v>
      </c>
      <c r="P764" s="113" t="str">
        <f>IF(COUNTA(P$13:$P763)&gt;999,COUNTA(P$13:$P763),IF(COUNTA(P$13:$P763)&gt;99,"0"&amp;COUNTA(P$13:$P763),IF(COUNTA(P$13:$P763)&gt;9,"00"&amp;COUNTA(P$13:$P763),"000"&amp;COUNTA(P$13:$P763))))</f>
        <v>0251</v>
      </c>
      <c r="Q764" s="35" t="s">
        <v>54</v>
      </c>
      <c r="R764" s="103" t="s">
        <v>141</v>
      </c>
      <c r="S764" s="52"/>
      <c r="T764" s="36"/>
    </row>
    <row r="765" spans="2:20" ht="45.75">
      <c r="B765" s="114"/>
      <c r="C765" s="114"/>
      <c r="D765" s="115"/>
      <c r="E765" s="111"/>
      <c r="F765" s="111"/>
      <c r="G765" s="114"/>
      <c r="H765" s="29" t="s">
        <v>55</v>
      </c>
      <c r="I765" s="30" t="str">
        <f t="shared" ref="I765" si="751">"[VN]["&amp;LOWER(SUBSTITUTE(SUBSTITUTE(SUBSTITUTE(SUBSTITUTE(SUBSTITUTE(SUBSTITUTE(SUBSTITUTE(SUBSTITUTE(Q765, CHAR(34),""), "[", ""), "]", ""), ".", ""), ",", ""), "/", ""), "\", ""), "-", ""))&amp;"]"</f>
        <v>[VN][tạm biệt]</v>
      </c>
      <c r="J765" s="31"/>
      <c r="K765" s="30" t="s">
        <v>56</v>
      </c>
      <c r="L765" s="32" t="s">
        <v>57</v>
      </c>
      <c r="M765" s="32"/>
      <c r="N765" s="34"/>
      <c r="O765" s="111"/>
      <c r="P765" s="113"/>
      <c r="Q765" s="35" t="s">
        <v>58</v>
      </c>
      <c r="R765" s="103" t="s">
        <v>141</v>
      </c>
      <c r="S765" s="52"/>
      <c r="T765" s="36"/>
    </row>
    <row r="766" spans="2:20" ht="62.25">
      <c r="B766" s="114"/>
      <c r="C766" s="114"/>
      <c r="D766" s="115"/>
      <c r="E766" s="112"/>
      <c r="F766" s="112"/>
      <c r="G766" s="114"/>
      <c r="H766" s="29" t="s">
        <v>59</v>
      </c>
      <c r="I766" s="30" t="str">
        <f>"[audio][C:\Tools\Vivi_TTS\8ME_OM\" &amp;S766 &amp; "]"</f>
        <v>[audio][C:\Tools\Vivi_TTS\8ME_OM\]</v>
      </c>
      <c r="J766" s="31" t="str">
        <f>"[New][EN][Exists][80]"&amp;"["&amp;LOWER(SUBSTITUTE(SUBSTITUTE(SUBSTITUTE(SUBSTITUTE(SUBSTITUTE(SUBSTITUTE(SUBSTITUTE(SUBSTITUTE(T766,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66" s="30" t="s">
        <v>60</v>
      </c>
      <c r="L766" s="32" t="s">
        <v>61</v>
      </c>
      <c r="M766" s="37" t="s">
        <v>62</v>
      </c>
      <c r="N766" s="34"/>
      <c r="O766" s="112"/>
      <c r="P766" s="113"/>
      <c r="Q766" s="35" t="str">
        <f t="shared" ref="Q766" si="752">R766</f>
        <v>Khi kích hoạt chế độ mở hoàn toàn tự động, cửa sổ sẽ mở đến vị trí nào?</v>
      </c>
      <c r="R766" s="103" t="s">
        <v>398</v>
      </c>
      <c r="S766" s="51"/>
      <c r="T766" s="48" t="s">
        <v>392</v>
      </c>
    </row>
    <row r="767" spans="2:20" ht="45.75">
      <c r="B767" s="114" t="str">
        <f>"VF8-"&amp;O767&amp;"-"&amp;P767</f>
        <v>VF8-Dongmo&amp;khoangchua-0252</v>
      </c>
      <c r="C767" s="114" t="str">
        <f>"["&amp;B767&amp;"] Verify Vivi: "&amp;Q769</f>
        <v>[VF8-Dongmo&amp;khoangchua-0252] Verify Vivi: Để đóng hoàn toàn cửa sổ tự động bằng chế độ một chạm, cần thao tác như thế nào với công tắc cửa sổ?</v>
      </c>
      <c r="D767" s="115" t="s">
        <v>49</v>
      </c>
      <c r="E767" s="110" t="str">
        <f>" Actions:
- Step 1: Wait 5s
- Step 2: Call Vivi '"&amp;Q767&amp;"'
- Step 3: Wait Vivi respond 'Ting '
- Step 4: Speak '"&amp;Q769&amp;"'
- Step 4: Listen Vivi respond
"</f>
        <v xml:space="preserve"> Actions:
- Step 1: Wait 5s
- Step 2: Call Vivi 'Hey VinFast'
- Step 3: Wait Vivi respond 'Ting '
- Step 4: Speak 'Để đóng hoàn toàn cửa sổ tự động bằng chế độ một chạm, cần thao tác như thế nào với công tắc cửa sổ?'
- Step 4: Listen Vivi respond
</v>
      </c>
      <c r="F767" s="110" t="str">
        <f t="shared" ref="F767" si="753">"
Expectations:
1. Vivi wake up
2. "&amp;Q769&amp;"
3. Vivi respond
"</f>
        <v xml:space="preserve">
Expectations:
1. Vivi wake up
2. Để đóng hoàn toàn cửa sổ tự động bằng chế độ một chạm, cần thao tác như thế nào với công tắc cửa sổ?
3. Vivi respond
</v>
      </c>
      <c r="G767" s="114" t="s">
        <v>8</v>
      </c>
      <c r="H767" s="29" t="s">
        <v>50</v>
      </c>
      <c r="I767" s="30" t="str">
        <f>"[EN]["&amp;LOWER(SUBSTITUTE(SUBSTITUTE(SUBSTITUTE(SUBSTITUTE(SUBSTITUTE(SUBSTITUTE(SUBSTITUTE(SUBSTITUTE(Q767, CHAR(34),""), "[", ""), "]", ""), ".", ""), ",", ""), "/", ""), "\", ""), "-", ""))&amp;"]"</f>
        <v>[EN][hey vinfast]</v>
      </c>
      <c r="J767" s="31"/>
      <c r="K767" s="30" t="s">
        <v>51</v>
      </c>
      <c r="L767" s="32" t="s">
        <v>52</v>
      </c>
      <c r="M767" s="33"/>
      <c r="N767" s="34"/>
      <c r="O767" s="110" t="s">
        <v>138</v>
      </c>
      <c r="P767" s="113" t="str">
        <f>IF(COUNTA(P$13:$P766)&gt;999,COUNTA(P$13:$P766),IF(COUNTA(P$13:$P766)&gt;99,"0"&amp;COUNTA(P$13:$P766),IF(COUNTA(P$13:$P766)&gt;9,"00"&amp;COUNTA(P$13:$P766),"000"&amp;COUNTA(P$13:$P766))))</f>
        <v>0252</v>
      </c>
      <c r="Q767" s="35" t="s">
        <v>54</v>
      </c>
      <c r="R767" s="103" t="s">
        <v>141</v>
      </c>
      <c r="S767" s="52"/>
      <c r="T767" s="36"/>
    </row>
    <row r="768" spans="2:20" ht="45.75">
      <c r="B768" s="114"/>
      <c r="C768" s="114"/>
      <c r="D768" s="115"/>
      <c r="E768" s="111"/>
      <c r="F768" s="111"/>
      <c r="G768" s="114"/>
      <c r="H768" s="29" t="s">
        <v>55</v>
      </c>
      <c r="I768" s="30" t="str">
        <f t="shared" ref="I768" si="754">"[VN]["&amp;LOWER(SUBSTITUTE(SUBSTITUTE(SUBSTITUTE(SUBSTITUTE(SUBSTITUTE(SUBSTITUTE(SUBSTITUTE(SUBSTITUTE(Q768, CHAR(34),""), "[", ""), "]", ""), ".", ""), ",", ""), "/", ""), "\", ""), "-", ""))&amp;"]"</f>
        <v>[VN][tạm biệt]</v>
      </c>
      <c r="J768" s="31"/>
      <c r="K768" s="30" t="s">
        <v>56</v>
      </c>
      <c r="L768" s="32" t="s">
        <v>57</v>
      </c>
      <c r="M768" s="32"/>
      <c r="N768" s="34"/>
      <c r="O768" s="111"/>
      <c r="P768" s="113"/>
      <c r="Q768" s="35" t="s">
        <v>58</v>
      </c>
      <c r="R768" s="103" t="s">
        <v>141</v>
      </c>
      <c r="S768" s="52"/>
      <c r="T768" s="36"/>
    </row>
    <row r="769" spans="2:20" ht="66">
      <c r="B769" s="114"/>
      <c r="C769" s="114"/>
      <c r="D769" s="115"/>
      <c r="E769" s="112"/>
      <c r="F769" s="112"/>
      <c r="G769" s="114"/>
      <c r="H769" s="29" t="s">
        <v>59</v>
      </c>
      <c r="I769" s="30" t="str">
        <f>"[audio][C:\Tools\Vivi_TTS\8ME_OM\" &amp;S769 &amp; "]"</f>
        <v>[audio][C:\Tools\Vivi_TTS\8ME_OM\]</v>
      </c>
      <c r="J769" s="31" t="str">
        <f>"[New][EN][Exists][80]"&amp;"["&amp;LOWER(SUBSTITUTE(SUBSTITUTE(SUBSTITUTE(SUBSTITUTE(SUBSTITUTE(SUBSTITUTE(SUBSTITUTE(SUBSTITUTE(T769,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69" s="30" t="s">
        <v>60</v>
      </c>
      <c r="L769" s="32" t="s">
        <v>61</v>
      </c>
      <c r="M769" s="37" t="s">
        <v>62</v>
      </c>
      <c r="N769" s="34"/>
      <c r="O769" s="112"/>
      <c r="P769" s="113"/>
      <c r="Q769" s="35" t="str">
        <f t="shared" ref="Q769" si="755">R769</f>
        <v>Để đóng hoàn toàn cửa sổ tự động bằng chế độ một chạm, cần thao tác như thế nào với công tắc cửa sổ?</v>
      </c>
      <c r="R769" s="103" t="s">
        <v>399</v>
      </c>
      <c r="S769" s="51"/>
      <c r="T769" s="48" t="s">
        <v>392</v>
      </c>
    </row>
    <row r="770" spans="2:20" ht="45.75">
      <c r="B770" s="114" t="str">
        <f>"VF8-"&amp;O770&amp;"-"&amp;P770</f>
        <v>VF8-Dongmo&amp;khoangchua-0253</v>
      </c>
      <c r="C770" s="114" t="str">
        <f>"["&amp;B770&amp;"] Verify Vivi: "&amp;Q772</f>
        <v>[VF8-Dongmo&amp;khoangchua-0253] Verify Vivi: Khi kích hoạt chế độ đóng hoàn toàn tự động, cửa sổ sẽ đóng đến vị trí nào?</v>
      </c>
      <c r="D770" s="115" t="s">
        <v>49</v>
      </c>
      <c r="E770" s="110" t="str">
        <f>" Actions:
- Step 1: Wait 5s
- Step 2: Call Vivi '"&amp;Q770&amp;"'
- Step 3: Wait Vivi respond 'Ting '
- Step 4: Speak '"&amp;Q772&amp;"'
- Step 4: Listen Vivi respond
"</f>
        <v xml:space="preserve"> Actions:
- Step 1: Wait 5s
- Step 2: Call Vivi 'Hey VinFast'
- Step 3: Wait Vivi respond 'Ting '
- Step 4: Speak 'Khi kích hoạt chế độ đóng hoàn toàn tự động, cửa sổ sẽ đóng đến vị trí nào?'
- Step 4: Listen Vivi respond
</v>
      </c>
      <c r="F770" s="110" t="str">
        <f t="shared" ref="F770" si="756">"
Expectations:
1. Vivi wake up
2. "&amp;Q772&amp;"
3. Vivi respond
"</f>
        <v xml:space="preserve">
Expectations:
1. Vivi wake up
2. Khi kích hoạt chế độ đóng hoàn toàn tự động, cửa sổ sẽ đóng đến vị trí nào?
3. Vivi respond
</v>
      </c>
      <c r="G770" s="114" t="s">
        <v>8</v>
      </c>
      <c r="H770" s="29" t="s">
        <v>50</v>
      </c>
      <c r="I770" s="30" t="str">
        <f>"[EN]["&amp;LOWER(SUBSTITUTE(SUBSTITUTE(SUBSTITUTE(SUBSTITUTE(SUBSTITUTE(SUBSTITUTE(SUBSTITUTE(SUBSTITUTE(Q770, CHAR(34),""), "[", ""), "]", ""), ".", ""), ",", ""), "/", ""), "\", ""), "-", ""))&amp;"]"</f>
        <v>[EN][hey vinfast]</v>
      </c>
      <c r="J770" s="31"/>
      <c r="K770" s="30" t="s">
        <v>51</v>
      </c>
      <c r="L770" s="32" t="s">
        <v>52</v>
      </c>
      <c r="M770" s="33"/>
      <c r="N770" s="34"/>
      <c r="O770" s="110" t="s">
        <v>138</v>
      </c>
      <c r="P770" s="113" t="str">
        <f>IF(COUNTA(P$13:$P769)&gt;999,COUNTA(P$13:$P769),IF(COUNTA(P$13:$P769)&gt;99,"0"&amp;COUNTA(P$13:$P769),IF(COUNTA(P$13:$P769)&gt;9,"00"&amp;COUNTA(P$13:$P769),"000"&amp;COUNTA(P$13:$P769))))</f>
        <v>0253</v>
      </c>
      <c r="Q770" s="35" t="s">
        <v>54</v>
      </c>
      <c r="R770" s="107"/>
      <c r="S770" s="52"/>
      <c r="T770" s="36"/>
    </row>
    <row r="771" spans="2:20" ht="45.75">
      <c r="B771" s="114"/>
      <c r="C771" s="114"/>
      <c r="D771" s="115"/>
      <c r="E771" s="111"/>
      <c r="F771" s="111"/>
      <c r="G771" s="114"/>
      <c r="H771" s="29" t="s">
        <v>55</v>
      </c>
      <c r="I771" s="30" t="str">
        <f t="shared" ref="I771" si="757">"[VN]["&amp;LOWER(SUBSTITUTE(SUBSTITUTE(SUBSTITUTE(SUBSTITUTE(SUBSTITUTE(SUBSTITUTE(SUBSTITUTE(SUBSTITUTE(Q771, CHAR(34),""), "[", ""), "]", ""), ".", ""), ",", ""), "/", ""), "\", ""), "-", ""))&amp;"]"</f>
        <v>[VN][tạm biệt]</v>
      </c>
      <c r="J771" s="31"/>
      <c r="K771" s="30" t="s">
        <v>56</v>
      </c>
      <c r="L771" s="32" t="s">
        <v>57</v>
      </c>
      <c r="M771" s="32"/>
      <c r="N771" s="34"/>
      <c r="O771" s="111"/>
      <c r="P771" s="113"/>
      <c r="Q771" s="35" t="s">
        <v>58</v>
      </c>
      <c r="R771" s="107"/>
      <c r="S771" s="52"/>
      <c r="T771" s="36"/>
    </row>
    <row r="772" spans="2:20" ht="62.25">
      <c r="B772" s="114"/>
      <c r="C772" s="114"/>
      <c r="D772" s="115"/>
      <c r="E772" s="112"/>
      <c r="F772" s="112"/>
      <c r="G772" s="114"/>
      <c r="H772" s="29" t="s">
        <v>59</v>
      </c>
      <c r="I772" s="30" t="str">
        <f>"[audio][C:\Tools\Vivi_TTS\8ME_OM\" &amp;S772 &amp; "]"</f>
        <v>[audio][C:\Tools\Vivi_TTS\8ME_OM\]</v>
      </c>
      <c r="J772" s="31" t="str">
        <f>"[New][EN][Exists][80]"&amp;"["&amp;LOWER(SUBSTITUTE(SUBSTITUTE(SUBSTITUTE(SUBSTITUTE(SUBSTITUTE(SUBSTITUTE(SUBSTITUTE(SUBSTITUTE(T772,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72" s="30" t="s">
        <v>60</v>
      </c>
      <c r="L772" s="32" t="s">
        <v>61</v>
      </c>
      <c r="M772" s="37" t="s">
        <v>62</v>
      </c>
      <c r="N772" s="34"/>
      <c r="O772" s="112"/>
      <c r="P772" s="113"/>
      <c r="Q772" s="35" t="str">
        <f t="shared" ref="Q772" si="758">R772</f>
        <v>Khi kích hoạt chế độ đóng hoàn toàn tự động, cửa sổ sẽ đóng đến vị trí nào?</v>
      </c>
      <c r="R772" s="107" t="s">
        <v>400</v>
      </c>
      <c r="S772" s="51"/>
      <c r="T772" s="48" t="s">
        <v>392</v>
      </c>
    </row>
    <row r="773" spans="2:20" ht="45.75">
      <c r="B773" s="114" t="str">
        <f>"VF8-"&amp;O773&amp;"-"&amp;P773</f>
        <v>VF8-Dongmo&amp;khoangchua-0254</v>
      </c>
      <c r="C773" s="114" t="str">
        <f>"["&amp;B773&amp;"] Verify Vivi: "&amp;Q775</f>
        <v>[VF8-Dongmo&amp;khoangchua-0254] Verify Vivi: Trước khi đóng cửa sổ chỉnh điện, cần đảm bảo điều gì đối với người ngồi trên xe?</v>
      </c>
      <c r="D773" s="115" t="s">
        <v>49</v>
      </c>
      <c r="E773" s="110" t="str">
        <f>" Actions:
- Step 1: Wait 5s
- Step 2: Call Vivi '"&amp;Q773&amp;"'
- Step 3: Wait Vivi respond 'Ting '
- Step 4: Speak '"&amp;Q775&amp;"'
- Step 4: Listen Vivi respond
"</f>
        <v xml:space="preserve"> Actions:
- Step 1: Wait 5s
- Step 2: Call Vivi 'Hey VinFast'
- Step 3: Wait Vivi respond 'Ting '
- Step 4: Speak 'Trước khi đóng cửa sổ chỉnh điện, cần đảm bảo điều gì đối với người ngồi trên xe?'
- Step 4: Listen Vivi respond
</v>
      </c>
      <c r="F773" s="110" t="str">
        <f t="shared" ref="F773" si="759">"
Expectations:
1. Vivi wake up
2. "&amp;Q775&amp;"
3. Vivi respond
"</f>
        <v xml:space="preserve">
Expectations:
1. Vivi wake up
2. Trước khi đóng cửa sổ chỉnh điện, cần đảm bảo điều gì đối với người ngồi trên xe?
3. Vivi respond
</v>
      </c>
      <c r="G773" s="114" t="s">
        <v>8</v>
      </c>
      <c r="H773" s="29" t="s">
        <v>50</v>
      </c>
      <c r="I773" s="30" t="str">
        <f>"[EN]["&amp;LOWER(SUBSTITUTE(SUBSTITUTE(SUBSTITUTE(SUBSTITUTE(SUBSTITUTE(SUBSTITUTE(SUBSTITUTE(SUBSTITUTE(Q773, CHAR(34),""), "[", ""), "]", ""), ".", ""), ",", ""), "/", ""), "\", ""), "-", ""))&amp;"]"</f>
        <v>[EN][hey vinfast]</v>
      </c>
      <c r="J773" s="31"/>
      <c r="K773" s="30" t="s">
        <v>51</v>
      </c>
      <c r="L773" s="32" t="s">
        <v>52</v>
      </c>
      <c r="M773" s="33"/>
      <c r="N773" s="34"/>
      <c r="O773" s="110" t="s">
        <v>138</v>
      </c>
      <c r="P773" s="113" t="str">
        <f>IF(COUNTA(P$13:$P772)&gt;999,COUNTA(P$13:$P772),IF(COUNTA(P$13:$P772)&gt;99,"0"&amp;COUNTA(P$13:$P772),IF(COUNTA(P$13:$P772)&gt;9,"00"&amp;COUNTA(P$13:$P772),"000"&amp;COUNTA(P$13:$P772))))</f>
        <v>0254</v>
      </c>
      <c r="Q773" s="35" t="s">
        <v>54</v>
      </c>
      <c r="R773" s="107"/>
      <c r="S773" s="52"/>
      <c r="T773" s="36"/>
    </row>
    <row r="774" spans="2:20" ht="45.75">
      <c r="B774" s="114"/>
      <c r="C774" s="114"/>
      <c r="D774" s="115"/>
      <c r="E774" s="111"/>
      <c r="F774" s="111"/>
      <c r="G774" s="114"/>
      <c r="H774" s="29" t="s">
        <v>55</v>
      </c>
      <c r="I774" s="30" t="str">
        <f t="shared" ref="I774" si="760">"[VN]["&amp;LOWER(SUBSTITUTE(SUBSTITUTE(SUBSTITUTE(SUBSTITUTE(SUBSTITUTE(SUBSTITUTE(SUBSTITUTE(SUBSTITUTE(Q774, CHAR(34),""), "[", ""), "]", ""), ".", ""), ",", ""), "/", ""), "\", ""), "-", ""))&amp;"]"</f>
        <v>[VN][tạm biệt]</v>
      </c>
      <c r="J774" s="31"/>
      <c r="K774" s="30" t="s">
        <v>56</v>
      </c>
      <c r="L774" s="32" t="s">
        <v>57</v>
      </c>
      <c r="M774" s="32"/>
      <c r="N774" s="34"/>
      <c r="O774" s="111"/>
      <c r="P774" s="113"/>
      <c r="Q774" s="35" t="s">
        <v>58</v>
      </c>
      <c r="R774" s="107"/>
      <c r="S774" s="52"/>
      <c r="T774" s="36"/>
    </row>
    <row r="775" spans="2:20" ht="62.25">
      <c r="B775" s="114"/>
      <c r="C775" s="114"/>
      <c r="D775" s="115"/>
      <c r="E775" s="112"/>
      <c r="F775" s="112"/>
      <c r="G775" s="114"/>
      <c r="H775" s="29" t="s">
        <v>59</v>
      </c>
      <c r="I775" s="30" t="str">
        <f>"[audio][C:\Tools\Vivi_TTS\8ME_OM\" &amp;S775 &amp; "]"</f>
        <v>[audio][C:\Tools\Vivi_TTS\8ME_OM\]</v>
      </c>
      <c r="J775" s="31" t="str">
        <f>"[New][EN][Exists][80]"&amp;"["&amp;LOWER(SUBSTITUTE(SUBSTITUTE(SUBSTITUTE(SUBSTITUTE(SUBSTITUTE(SUBSTITUTE(SUBSTITUTE(SUBSTITUTE(T775,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75" s="30" t="s">
        <v>60</v>
      </c>
      <c r="L775" s="32" t="s">
        <v>61</v>
      </c>
      <c r="M775" s="37" t="s">
        <v>62</v>
      </c>
      <c r="N775" s="34"/>
      <c r="O775" s="112"/>
      <c r="P775" s="113"/>
      <c r="Q775" s="35" t="str">
        <f t="shared" ref="Q775" si="761">R775</f>
        <v>Trước khi đóng cửa sổ chỉnh điện, cần đảm bảo điều gì đối với người ngồi trên xe?</v>
      </c>
      <c r="R775" s="102" t="s">
        <v>401</v>
      </c>
      <c r="S775" s="51"/>
      <c r="T775" s="48" t="s">
        <v>392</v>
      </c>
    </row>
    <row r="776" spans="2:20" ht="45.75">
      <c r="B776" s="114" t="str">
        <f>"VF8-"&amp;O776&amp;"-"&amp;P776</f>
        <v>VF8-Dongmo&amp;khoangchua-0255</v>
      </c>
      <c r="C776" s="114" t="str">
        <f>"["&amp;B776&amp;"] Verify Vivi: "&amp;Q778</f>
        <v>[VF8-Dongmo&amp;khoangchua-0255] Verify Vivi: Đối tượng nào được nhấn mạnh cần đặc biệt chú ý khi đóng cửa sổ chỉnh điện?</v>
      </c>
      <c r="D776" s="115" t="s">
        <v>49</v>
      </c>
      <c r="E776" s="110" t="str">
        <f>" Actions:
- Step 1: Wait 5s
- Step 2: Call Vivi '"&amp;Q776&amp;"'
- Step 3: Wait Vivi respond 'Ting '
- Step 4: Speak '"&amp;Q778&amp;"'
- Step 4: Listen Vivi respond
"</f>
        <v xml:space="preserve"> Actions:
- Step 1: Wait 5s
- Step 2: Call Vivi 'Hey VinFast'
- Step 3: Wait Vivi respond 'Ting '
- Step 4: Speak 'Đối tượng nào được nhấn mạnh cần đặc biệt chú ý khi đóng cửa sổ chỉnh điện?'
- Step 4: Listen Vivi respond
</v>
      </c>
      <c r="F776" s="110" t="str">
        <f t="shared" ref="F776" si="762">"
Expectations:
1. Vivi wake up
2. "&amp;Q778&amp;"
3. Vivi respond
"</f>
        <v xml:space="preserve">
Expectations:
1. Vivi wake up
2. Đối tượng nào được nhấn mạnh cần đặc biệt chú ý khi đóng cửa sổ chỉnh điện?
3. Vivi respond
</v>
      </c>
      <c r="G776" s="114" t="s">
        <v>8</v>
      </c>
      <c r="H776" s="29" t="s">
        <v>50</v>
      </c>
      <c r="I776" s="30" t="str">
        <f>"[EN]["&amp;LOWER(SUBSTITUTE(SUBSTITUTE(SUBSTITUTE(SUBSTITUTE(SUBSTITUTE(SUBSTITUTE(SUBSTITUTE(SUBSTITUTE(Q776, CHAR(34),""), "[", ""), "]", ""), ".", ""), ",", ""), "/", ""), "\", ""), "-", ""))&amp;"]"</f>
        <v>[EN][hey vinfast]</v>
      </c>
      <c r="J776" s="31"/>
      <c r="K776" s="30" t="s">
        <v>51</v>
      </c>
      <c r="L776" s="32" t="s">
        <v>52</v>
      </c>
      <c r="M776" s="33"/>
      <c r="N776" s="34"/>
      <c r="O776" s="110" t="s">
        <v>138</v>
      </c>
      <c r="P776" s="113" t="str">
        <f>IF(COUNTA(P$13:$P775)&gt;999,COUNTA(P$13:$P775),IF(COUNTA(P$13:$P775)&gt;99,"0"&amp;COUNTA(P$13:$P775),IF(COUNTA(P$13:$P775)&gt;9,"00"&amp;COUNTA(P$13:$P775),"000"&amp;COUNTA(P$13:$P775))))</f>
        <v>0255</v>
      </c>
      <c r="Q776" s="35" t="s">
        <v>54</v>
      </c>
      <c r="R776" s="103" t="s">
        <v>141</v>
      </c>
      <c r="S776" s="52"/>
      <c r="T776" s="36"/>
    </row>
    <row r="777" spans="2:20" ht="45.75">
      <c r="B777" s="114"/>
      <c r="C777" s="114"/>
      <c r="D777" s="115"/>
      <c r="E777" s="111"/>
      <c r="F777" s="111"/>
      <c r="G777" s="114"/>
      <c r="H777" s="29" t="s">
        <v>55</v>
      </c>
      <c r="I777" s="30" t="str">
        <f t="shared" ref="I777" si="763">"[VN]["&amp;LOWER(SUBSTITUTE(SUBSTITUTE(SUBSTITUTE(SUBSTITUTE(SUBSTITUTE(SUBSTITUTE(SUBSTITUTE(SUBSTITUTE(Q777, CHAR(34),""), "[", ""), "]", ""), ".", ""), ",", ""), "/", ""), "\", ""), "-", ""))&amp;"]"</f>
        <v>[VN][tạm biệt]</v>
      </c>
      <c r="J777" s="31"/>
      <c r="K777" s="30" t="s">
        <v>56</v>
      </c>
      <c r="L777" s="32" t="s">
        <v>57</v>
      </c>
      <c r="M777" s="32"/>
      <c r="N777" s="34"/>
      <c r="O777" s="111"/>
      <c r="P777" s="113"/>
      <c r="Q777" s="35" t="s">
        <v>58</v>
      </c>
      <c r="R777" s="103" t="s">
        <v>141</v>
      </c>
      <c r="S777" s="52"/>
      <c r="T777" s="36"/>
    </row>
    <row r="778" spans="2:20" ht="62.25">
      <c r="B778" s="114"/>
      <c r="C778" s="114"/>
      <c r="D778" s="115"/>
      <c r="E778" s="112"/>
      <c r="F778" s="112"/>
      <c r="G778" s="114"/>
      <c r="H778" s="29" t="s">
        <v>59</v>
      </c>
      <c r="I778" s="30" t="str">
        <f>"[audio][C:\Tools\Vivi_TTS\8ME_OM\" &amp;S778 &amp; "]"</f>
        <v>[audio][C:\Tools\Vivi_TTS\8ME_OM\]</v>
      </c>
      <c r="J778" s="31" t="str">
        <f>"[New][EN][Exists][80]"&amp;"["&amp;LOWER(SUBSTITUTE(SUBSTITUTE(SUBSTITUTE(SUBSTITUTE(SUBSTITUTE(SUBSTITUTE(SUBSTITUTE(SUBSTITUTE(T778,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78" s="30" t="s">
        <v>60</v>
      </c>
      <c r="L778" s="32" t="s">
        <v>61</v>
      </c>
      <c r="M778" s="37" t="s">
        <v>62</v>
      </c>
      <c r="N778" s="34"/>
      <c r="O778" s="112"/>
      <c r="P778" s="113"/>
      <c r="Q778" s="35" t="str">
        <f t="shared" ref="Q778" si="764">R778</f>
        <v>Đối tượng nào được nhấn mạnh cần đặc biệt chú ý khi đóng cửa sổ chỉnh điện?</v>
      </c>
      <c r="R778" s="103" t="s">
        <v>402</v>
      </c>
      <c r="S778" s="51"/>
      <c r="T778" s="48" t="s">
        <v>392</v>
      </c>
    </row>
    <row r="779" spans="2:20" ht="45.75">
      <c r="B779" s="114" t="str">
        <f>"VF8-"&amp;O779&amp;"-"&amp;P779</f>
        <v>VF8-Dongmo&amp;khoangchua-0256</v>
      </c>
      <c r="C779" s="114" t="str">
        <f>"["&amp;B779&amp;"] Verify Vivi: "&amp;Q781</f>
        <v>[VF8-Dongmo&amp;khoangchua-0256] Verify Vivi: Trong khi đóng cửa sổ, cần kiểm tra những loại vật cản nào?</v>
      </c>
      <c r="D779" s="115" t="s">
        <v>49</v>
      </c>
      <c r="E779" s="110" t="str">
        <f>" Actions:
- Step 1: Wait 5s
- Step 2: Call Vivi '"&amp;Q779&amp;"'
- Step 3: Wait Vivi respond 'Ting '
- Step 4: Speak '"&amp;Q781&amp;"'
- Step 4: Listen Vivi respond
"</f>
        <v xml:space="preserve"> Actions:
- Step 1: Wait 5s
- Step 2: Call Vivi 'Hey VinFast'
- Step 3: Wait Vivi respond 'Ting '
- Step 4: Speak 'Trong khi đóng cửa sổ, cần kiểm tra những loại vật cản nào?'
- Step 4: Listen Vivi respond
</v>
      </c>
      <c r="F779" s="110" t="str">
        <f t="shared" ref="F779" si="765">"
Expectations:
1. Vivi wake up
2. "&amp;Q781&amp;"
3. Vivi respond
"</f>
        <v xml:space="preserve">
Expectations:
1. Vivi wake up
2. Trong khi đóng cửa sổ, cần kiểm tra những loại vật cản nào?
3. Vivi respond
</v>
      </c>
      <c r="G779" s="114" t="s">
        <v>8</v>
      </c>
      <c r="H779" s="29" t="s">
        <v>50</v>
      </c>
      <c r="I779" s="30" t="str">
        <f>"[EN]["&amp;LOWER(SUBSTITUTE(SUBSTITUTE(SUBSTITUTE(SUBSTITUTE(SUBSTITUTE(SUBSTITUTE(SUBSTITUTE(SUBSTITUTE(Q779, CHAR(34),""), "[", ""), "]", ""), ".", ""), ",", ""), "/", ""), "\", ""), "-", ""))&amp;"]"</f>
        <v>[EN][hey vinfast]</v>
      </c>
      <c r="J779" s="31"/>
      <c r="K779" s="30" t="s">
        <v>51</v>
      </c>
      <c r="L779" s="32" t="s">
        <v>52</v>
      </c>
      <c r="M779" s="33"/>
      <c r="N779" s="34"/>
      <c r="O779" s="110" t="s">
        <v>138</v>
      </c>
      <c r="P779" s="113" t="str">
        <f>IF(COUNTA(P$13:$P778)&gt;999,COUNTA(P$13:$P778),IF(COUNTA(P$13:$P778)&gt;99,"0"&amp;COUNTA(P$13:$P778),IF(COUNTA(P$13:$P778)&gt;9,"00"&amp;COUNTA(P$13:$P778),"000"&amp;COUNTA(P$13:$P778))))</f>
        <v>0256</v>
      </c>
      <c r="Q779" s="35" t="s">
        <v>54</v>
      </c>
      <c r="R779" s="103" t="s">
        <v>141</v>
      </c>
      <c r="S779" s="52"/>
      <c r="T779" s="36"/>
    </row>
    <row r="780" spans="2:20" ht="45.75">
      <c r="B780" s="114"/>
      <c r="C780" s="114"/>
      <c r="D780" s="115"/>
      <c r="E780" s="111"/>
      <c r="F780" s="111"/>
      <c r="G780" s="114"/>
      <c r="H780" s="29" t="s">
        <v>55</v>
      </c>
      <c r="I780" s="30" t="str">
        <f t="shared" ref="I780" si="766">"[VN]["&amp;LOWER(SUBSTITUTE(SUBSTITUTE(SUBSTITUTE(SUBSTITUTE(SUBSTITUTE(SUBSTITUTE(SUBSTITUTE(SUBSTITUTE(Q780, CHAR(34),""), "[", ""), "]", ""), ".", ""), ",", ""), "/", ""), "\", ""), "-", ""))&amp;"]"</f>
        <v>[VN][tạm biệt]</v>
      </c>
      <c r="J780" s="31"/>
      <c r="K780" s="30" t="s">
        <v>56</v>
      </c>
      <c r="L780" s="32" t="s">
        <v>57</v>
      </c>
      <c r="M780" s="32"/>
      <c r="N780" s="34"/>
      <c r="O780" s="111"/>
      <c r="P780" s="113"/>
      <c r="Q780" s="35" t="s">
        <v>58</v>
      </c>
      <c r="R780" s="103" t="s">
        <v>141</v>
      </c>
      <c r="S780" s="52"/>
      <c r="T780" s="36"/>
    </row>
    <row r="781" spans="2:20" ht="62.25">
      <c r="B781" s="114"/>
      <c r="C781" s="114"/>
      <c r="D781" s="115"/>
      <c r="E781" s="112"/>
      <c r="F781" s="112"/>
      <c r="G781" s="114"/>
      <c r="H781" s="29" t="s">
        <v>59</v>
      </c>
      <c r="I781" s="30" t="str">
        <f>"[audio][C:\Tools\Vivi_TTS\8ME_OM\" &amp;S781 &amp; "]"</f>
        <v>[audio][C:\Tools\Vivi_TTS\8ME_OM\]</v>
      </c>
      <c r="J781" s="31" t="str">
        <f>"[New][EN][Exists][80]"&amp;"["&amp;LOWER(SUBSTITUTE(SUBSTITUTE(SUBSTITUTE(SUBSTITUTE(SUBSTITUTE(SUBSTITUTE(SUBSTITUTE(SUBSTITUTE(T781,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81" s="30" t="s">
        <v>60</v>
      </c>
      <c r="L781" s="32" t="s">
        <v>61</v>
      </c>
      <c r="M781" s="37" t="s">
        <v>62</v>
      </c>
      <c r="N781" s="34"/>
      <c r="O781" s="112"/>
      <c r="P781" s="113"/>
      <c r="Q781" s="35" t="str">
        <f t="shared" ref="Q781" si="767">R781</f>
        <v>Trong khi đóng cửa sổ, cần kiểm tra những loại vật cản nào?</v>
      </c>
      <c r="R781" s="103" t="s">
        <v>403</v>
      </c>
      <c r="S781" s="51"/>
      <c r="T781" s="48" t="s">
        <v>392</v>
      </c>
    </row>
    <row r="782" spans="2:20" ht="45.75">
      <c r="B782" s="114" t="str">
        <f>"VF8-"&amp;O782&amp;"-"&amp;P782</f>
        <v>VF8-Dongmo&amp;khoangchua-0257</v>
      </c>
      <c r="C782" s="114" t="str">
        <f>"["&amp;B782&amp;"] Verify Vivi: "&amp;Q784</f>
        <v>[VF8-Dongmo&amp;khoangchua-0257] Verify Vivi: Vì lý do an toàn, nên luôn bật tính năng nào để ngăn trẻ em vô tình sử dụng cửa sổ chỉnh điện?</v>
      </c>
      <c r="D782" s="115" t="s">
        <v>49</v>
      </c>
      <c r="E782" s="110" t="str">
        <f>" Actions:
- Step 1: Wait 5s
- Step 2: Call Vivi '"&amp;Q782&amp;"'
- Step 3: Wait Vivi respond 'Ting '
- Step 4: Speak '"&amp;Q784&amp;"'
- Step 4: Listen Vivi respond
"</f>
        <v xml:space="preserve"> Actions:
- Step 1: Wait 5s
- Step 2: Call Vivi 'Hey VinFast'
- Step 3: Wait Vivi respond 'Ting '
- Step 4: Speak 'Vì lý do an toàn, nên luôn bật tính năng nào để ngăn trẻ em vô tình sử dụng cửa sổ chỉnh điện?'
- Step 4: Listen Vivi respond
</v>
      </c>
      <c r="F782" s="110" t="str">
        <f t="shared" ref="F782" si="768">"
Expectations:
1. Vivi wake up
2. "&amp;Q784&amp;"
3. Vivi respond
"</f>
        <v xml:space="preserve">
Expectations:
1. Vivi wake up
2. Vì lý do an toàn, nên luôn bật tính năng nào để ngăn trẻ em vô tình sử dụng cửa sổ chỉnh điện?
3. Vivi respond
</v>
      </c>
      <c r="G782" s="114" t="s">
        <v>8</v>
      </c>
      <c r="H782" s="29" t="s">
        <v>50</v>
      </c>
      <c r="I782" s="30" t="str">
        <f>"[EN]["&amp;LOWER(SUBSTITUTE(SUBSTITUTE(SUBSTITUTE(SUBSTITUTE(SUBSTITUTE(SUBSTITUTE(SUBSTITUTE(SUBSTITUTE(Q782, CHAR(34),""), "[", ""), "]", ""), ".", ""), ",", ""), "/", ""), "\", ""), "-", ""))&amp;"]"</f>
        <v>[EN][hey vinfast]</v>
      </c>
      <c r="J782" s="31"/>
      <c r="K782" s="30" t="s">
        <v>51</v>
      </c>
      <c r="L782" s="32" t="s">
        <v>52</v>
      </c>
      <c r="M782" s="33"/>
      <c r="N782" s="34"/>
      <c r="O782" s="110" t="s">
        <v>138</v>
      </c>
      <c r="P782" s="113" t="str">
        <f>IF(COUNTA(P$13:$P781)&gt;999,COUNTA(P$13:$P781),IF(COUNTA(P$13:$P781)&gt;99,"0"&amp;COUNTA(P$13:$P781),IF(COUNTA(P$13:$P781)&gt;9,"00"&amp;COUNTA(P$13:$P781),"000"&amp;COUNTA(P$13:$P781))))</f>
        <v>0257</v>
      </c>
      <c r="Q782" s="35" t="s">
        <v>54</v>
      </c>
      <c r="R782" s="103" t="s">
        <v>141</v>
      </c>
      <c r="S782" s="52"/>
      <c r="T782" s="36"/>
    </row>
    <row r="783" spans="2:20" ht="45.75">
      <c r="B783" s="114"/>
      <c r="C783" s="114"/>
      <c r="D783" s="115"/>
      <c r="E783" s="111"/>
      <c r="F783" s="111"/>
      <c r="G783" s="114"/>
      <c r="H783" s="29" t="s">
        <v>55</v>
      </c>
      <c r="I783" s="30" t="str">
        <f t="shared" ref="I783" si="769">"[VN]["&amp;LOWER(SUBSTITUTE(SUBSTITUTE(SUBSTITUTE(SUBSTITUTE(SUBSTITUTE(SUBSTITUTE(SUBSTITUTE(SUBSTITUTE(Q783, CHAR(34),""), "[", ""), "]", ""), ".", ""), ",", ""), "/", ""), "\", ""), "-", ""))&amp;"]"</f>
        <v>[VN][tạm biệt]</v>
      </c>
      <c r="J783" s="31"/>
      <c r="K783" s="30" t="s">
        <v>56</v>
      </c>
      <c r="L783" s="32" t="s">
        <v>57</v>
      </c>
      <c r="M783" s="32"/>
      <c r="N783" s="34"/>
      <c r="O783" s="111"/>
      <c r="P783" s="113"/>
      <c r="Q783" s="35" t="s">
        <v>58</v>
      </c>
      <c r="R783" s="103" t="s">
        <v>141</v>
      </c>
      <c r="S783" s="52"/>
      <c r="T783" s="36"/>
    </row>
    <row r="784" spans="2:20" ht="66">
      <c r="B784" s="114"/>
      <c r="C784" s="114"/>
      <c r="D784" s="115"/>
      <c r="E784" s="112"/>
      <c r="F784" s="112"/>
      <c r="G784" s="114"/>
      <c r="H784" s="29" t="s">
        <v>59</v>
      </c>
      <c r="I784" s="30" t="str">
        <f>"[audio][C:\Tools\Vivi_TTS\8ME_OM\" &amp;S784 &amp; "]"</f>
        <v>[audio][C:\Tools\Vivi_TTS\8ME_OM\]</v>
      </c>
      <c r="J784" s="31" t="str">
        <f>"[New][EN][Exists][80]"&amp;"["&amp;LOWER(SUBSTITUTE(SUBSTITUTE(SUBSTITUTE(SUBSTITUTE(SUBSTITUTE(SUBSTITUTE(SUBSTITUTE(SUBSTITUTE(T784,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84" s="30" t="s">
        <v>60</v>
      </c>
      <c r="L784" s="32" t="s">
        <v>61</v>
      </c>
      <c r="M784" s="37" t="s">
        <v>62</v>
      </c>
      <c r="N784" s="34"/>
      <c r="O784" s="112"/>
      <c r="P784" s="113"/>
      <c r="Q784" s="35" t="str">
        <f t="shared" ref="Q784" si="770">R784</f>
        <v>Vì lý do an toàn, nên luôn bật tính năng nào để ngăn trẻ em vô tình sử dụng cửa sổ chỉnh điện?</v>
      </c>
      <c r="R784" s="103" t="s">
        <v>404</v>
      </c>
      <c r="S784" s="51"/>
      <c r="T784" s="48" t="s">
        <v>392</v>
      </c>
    </row>
    <row r="785" spans="2:20" ht="45.75">
      <c r="B785" s="114" t="str">
        <f>"VF8-"&amp;O785&amp;"-"&amp;P785</f>
        <v>VF8-Dongmo&amp;khoangchua-0258</v>
      </c>
      <c r="C785" s="114" t="str">
        <f>"["&amp;B785&amp;"] Verify Vivi: "&amp;Q787</f>
        <v>[VF8-Dongmo&amp;khoangchua-0258] Verify Vivi: Có nên cho phép trẻ em chơi đùa với cửa sổ chỉnh điện hay không?</v>
      </c>
      <c r="D785" s="115" t="s">
        <v>49</v>
      </c>
      <c r="E785" s="110" t="str">
        <f>" Actions:
- Step 1: Wait 5s
- Step 2: Call Vivi '"&amp;Q785&amp;"'
- Step 3: Wait Vivi respond 'Ting '
- Step 4: Speak '"&amp;Q787&amp;"'
- Step 4: Listen Vivi respond
"</f>
        <v xml:space="preserve"> Actions:
- Step 1: Wait 5s
- Step 2: Call Vivi 'Hey VinFast'
- Step 3: Wait Vivi respond 'Ting '
- Step 4: Speak 'Có nên cho phép trẻ em chơi đùa với cửa sổ chỉnh điện hay không?'
- Step 4: Listen Vivi respond
</v>
      </c>
      <c r="F785" s="110" t="str">
        <f t="shared" ref="F785" si="771">"
Expectations:
1. Vivi wake up
2. "&amp;Q787&amp;"
3. Vivi respond
"</f>
        <v xml:space="preserve">
Expectations:
1. Vivi wake up
2. Có nên cho phép trẻ em chơi đùa với cửa sổ chỉnh điện hay không?
3. Vivi respond
</v>
      </c>
      <c r="G785" s="114" t="s">
        <v>8</v>
      </c>
      <c r="H785" s="29" t="s">
        <v>50</v>
      </c>
      <c r="I785" s="30" t="str">
        <f>"[EN]["&amp;LOWER(SUBSTITUTE(SUBSTITUTE(SUBSTITUTE(SUBSTITUTE(SUBSTITUTE(SUBSTITUTE(SUBSTITUTE(SUBSTITUTE(Q785, CHAR(34),""), "[", ""), "]", ""), ".", ""), ",", ""), "/", ""), "\", ""), "-", ""))&amp;"]"</f>
        <v>[EN][hey vinfast]</v>
      </c>
      <c r="J785" s="31"/>
      <c r="K785" s="30" t="s">
        <v>51</v>
      </c>
      <c r="L785" s="32" t="s">
        <v>52</v>
      </c>
      <c r="M785" s="33"/>
      <c r="N785" s="34"/>
      <c r="O785" s="110" t="s">
        <v>138</v>
      </c>
      <c r="P785" s="113" t="str">
        <f>IF(COUNTA(P$13:$P784)&gt;999,COUNTA(P$13:$P784),IF(COUNTA(P$13:$P784)&gt;99,"0"&amp;COUNTA(P$13:$P784),IF(COUNTA(P$13:$P784)&gt;9,"00"&amp;COUNTA(P$13:$P784),"000"&amp;COUNTA(P$13:$P784))))</f>
        <v>0258</v>
      </c>
      <c r="Q785" s="35" t="s">
        <v>54</v>
      </c>
      <c r="R785" s="103" t="s">
        <v>141</v>
      </c>
      <c r="S785" s="52"/>
      <c r="T785" s="36"/>
    </row>
    <row r="786" spans="2:20" ht="45.75">
      <c r="B786" s="114"/>
      <c r="C786" s="114"/>
      <c r="D786" s="115"/>
      <c r="E786" s="111"/>
      <c r="F786" s="111"/>
      <c r="G786" s="114"/>
      <c r="H786" s="29" t="s">
        <v>55</v>
      </c>
      <c r="I786" s="30" t="str">
        <f t="shared" ref="I786" si="772">"[VN]["&amp;LOWER(SUBSTITUTE(SUBSTITUTE(SUBSTITUTE(SUBSTITUTE(SUBSTITUTE(SUBSTITUTE(SUBSTITUTE(SUBSTITUTE(Q786, CHAR(34),""), "[", ""), "]", ""), ".", ""), ",", ""), "/", ""), "\", ""), "-", ""))&amp;"]"</f>
        <v>[VN][tạm biệt]</v>
      </c>
      <c r="J786" s="31"/>
      <c r="K786" s="30" t="s">
        <v>56</v>
      </c>
      <c r="L786" s="32" t="s">
        <v>57</v>
      </c>
      <c r="M786" s="32"/>
      <c r="N786" s="34"/>
      <c r="O786" s="111"/>
      <c r="P786" s="113"/>
      <c r="Q786" s="35" t="s">
        <v>58</v>
      </c>
      <c r="R786" s="103" t="s">
        <v>141</v>
      </c>
      <c r="S786" s="52"/>
      <c r="T786" s="36"/>
    </row>
    <row r="787" spans="2:20" ht="62.25">
      <c r="B787" s="114"/>
      <c r="C787" s="114"/>
      <c r="D787" s="115"/>
      <c r="E787" s="112"/>
      <c r="F787" s="112"/>
      <c r="G787" s="114"/>
      <c r="H787" s="29" t="s">
        <v>59</v>
      </c>
      <c r="I787" s="30" t="str">
        <f>"[audio][C:\Tools\Vivi_TTS\8ME_OM\" &amp;S787 &amp; "]"</f>
        <v>[audio][C:\Tools\Vivi_TTS\8ME_OM\]</v>
      </c>
      <c r="J787" s="31" t="str">
        <f>"[New][EN][Exists][80]"&amp;"["&amp;LOWER(SUBSTITUTE(SUBSTITUTE(SUBSTITUTE(SUBSTITUTE(SUBSTITUTE(SUBSTITUTE(SUBSTITUTE(SUBSTITUTE(T787,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87" s="30" t="s">
        <v>60</v>
      </c>
      <c r="L787" s="32" t="s">
        <v>61</v>
      </c>
      <c r="M787" s="37" t="s">
        <v>62</v>
      </c>
      <c r="N787" s="34"/>
      <c r="O787" s="112"/>
      <c r="P787" s="113"/>
      <c r="Q787" s="35" t="str">
        <f t="shared" ref="Q787" si="773">R787</f>
        <v>Có nên cho phép trẻ em chơi đùa với cửa sổ chỉnh điện hay không?</v>
      </c>
      <c r="R787" s="103" t="s">
        <v>405</v>
      </c>
      <c r="S787" s="51"/>
      <c r="T787" s="48" t="s">
        <v>392</v>
      </c>
    </row>
    <row r="788" spans="2:20" ht="45.75">
      <c r="B788" s="114" t="str">
        <f>"VF8-"&amp;O788&amp;"-"&amp;P788</f>
        <v>VF8-Dongmo&amp;khoangchua-0259</v>
      </c>
      <c r="C788" s="114" t="str">
        <f>"["&amp;B788&amp;"] Verify Vivi: "&amp;Q790</f>
        <v>[VF8-Dongmo&amp;khoangchua-0259] Verify Vivi: Chức năng vận hành cửa sổ sẽ phản ứng như thế nào nếu các cửa sổ bị vận hành liên tục trong thời gian ngắn?</v>
      </c>
      <c r="D788" s="115" t="s">
        <v>49</v>
      </c>
      <c r="E788" s="110" t="str">
        <f>" Actions:
- Step 1: Wait 5s
- Step 2: Call Vivi '"&amp;Q788&amp;"'
- Step 3: Wait Vivi respond 'Ting '
- Step 4: Speak '"&amp;Q790&amp;"'
- Step 4: Listen Vivi respond
"</f>
        <v xml:space="preserve"> Actions:
- Step 1: Wait 5s
- Step 2: Call Vivi 'Hey VinFast'
- Step 3: Wait Vivi respond 'Ting '
- Step 4: Speak 'Chức năng vận hành cửa sổ sẽ phản ứng như thế nào nếu các cửa sổ bị vận hành liên tục trong thời gian ngắn?'
- Step 4: Listen Vivi respond
</v>
      </c>
      <c r="F788" s="110" t="str">
        <f t="shared" ref="F788" si="774">"
Expectations:
1. Vivi wake up
2. "&amp;Q790&amp;"
3. Vivi respond
"</f>
        <v xml:space="preserve">
Expectations:
1. Vivi wake up
2. Chức năng vận hành cửa sổ sẽ phản ứng như thế nào nếu các cửa sổ bị vận hành liên tục trong thời gian ngắn?
3. Vivi respond
</v>
      </c>
      <c r="G788" s="114" t="s">
        <v>8</v>
      </c>
      <c r="H788" s="29" t="s">
        <v>50</v>
      </c>
      <c r="I788" s="30" t="str">
        <f>"[EN]["&amp;LOWER(SUBSTITUTE(SUBSTITUTE(SUBSTITUTE(SUBSTITUTE(SUBSTITUTE(SUBSTITUTE(SUBSTITUTE(SUBSTITUTE(Q788, CHAR(34),""), "[", ""), "]", ""), ".", ""), ",", ""), "/", ""), "\", ""), "-", ""))&amp;"]"</f>
        <v>[EN][hey vinfast]</v>
      </c>
      <c r="J788" s="31"/>
      <c r="K788" s="30" t="s">
        <v>51</v>
      </c>
      <c r="L788" s="32" t="s">
        <v>52</v>
      </c>
      <c r="M788" s="33"/>
      <c r="N788" s="34"/>
      <c r="O788" s="110" t="s">
        <v>138</v>
      </c>
      <c r="P788" s="113" t="str">
        <f>IF(COUNTA(P$13:$P787)&gt;999,COUNTA(P$13:$P787),IF(COUNTA(P$13:$P787)&gt;99,"0"&amp;COUNTA(P$13:$P787),IF(COUNTA(P$13:$P787)&gt;9,"00"&amp;COUNTA(P$13:$P787),"000"&amp;COUNTA(P$13:$P787))))</f>
        <v>0259</v>
      </c>
      <c r="Q788" s="35" t="s">
        <v>54</v>
      </c>
      <c r="R788" s="103" t="s">
        <v>141</v>
      </c>
      <c r="S788" s="36"/>
      <c r="T788" s="36"/>
    </row>
    <row r="789" spans="2:20" ht="45.75">
      <c r="B789" s="114"/>
      <c r="C789" s="114"/>
      <c r="D789" s="115"/>
      <c r="E789" s="111"/>
      <c r="F789" s="111"/>
      <c r="G789" s="114"/>
      <c r="H789" s="29" t="s">
        <v>55</v>
      </c>
      <c r="I789" s="30" t="str">
        <f t="shared" ref="I789" si="775">"[VN]["&amp;LOWER(SUBSTITUTE(SUBSTITUTE(SUBSTITUTE(SUBSTITUTE(SUBSTITUTE(SUBSTITUTE(SUBSTITUTE(SUBSTITUTE(Q789, CHAR(34),""), "[", ""), "]", ""), ".", ""), ",", ""), "/", ""), "\", ""), "-", ""))&amp;"]"</f>
        <v>[VN][tạm biệt]</v>
      </c>
      <c r="J789" s="31"/>
      <c r="K789" s="30" t="s">
        <v>56</v>
      </c>
      <c r="L789" s="32" t="s">
        <v>57</v>
      </c>
      <c r="M789" s="32"/>
      <c r="N789" s="34"/>
      <c r="O789" s="111"/>
      <c r="P789" s="113"/>
      <c r="Q789" s="35" t="s">
        <v>58</v>
      </c>
      <c r="R789" s="103" t="s">
        <v>141</v>
      </c>
      <c r="S789" s="36"/>
      <c r="T789" s="36"/>
    </row>
    <row r="790" spans="2:20" ht="66">
      <c r="B790" s="114"/>
      <c r="C790" s="114"/>
      <c r="D790" s="115"/>
      <c r="E790" s="112"/>
      <c r="F790" s="112"/>
      <c r="G790" s="114"/>
      <c r="H790" s="29" t="s">
        <v>59</v>
      </c>
      <c r="I790" s="30" t="str">
        <f>"[audio][C:\Tools\Vivi_TTS\8ME_OM\" &amp;S790 &amp; "]"</f>
        <v>[audio][C:\Tools\Vivi_TTS\8ME_OM\]</v>
      </c>
      <c r="J790" s="31" t="str">
        <f>"[New][EN][Exists][80]"&amp;"["&amp;LOWER(SUBSTITUTE(SUBSTITUTE(SUBSTITUTE(SUBSTITUTE(SUBSTITUTE(SUBSTITUTE(SUBSTITUTE(SUBSTITUTE(T790,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90" s="30" t="s">
        <v>60</v>
      </c>
      <c r="L790" s="32" t="s">
        <v>61</v>
      </c>
      <c r="M790" s="37" t="s">
        <v>62</v>
      </c>
      <c r="N790" s="34"/>
      <c r="O790" s="112"/>
      <c r="P790" s="113"/>
      <c r="Q790" s="35" t="str">
        <f t="shared" ref="Q790" si="776">R790</f>
        <v>Chức năng vận hành cửa sổ sẽ phản ứng như thế nào nếu các cửa sổ bị vận hành liên tục trong thời gian ngắn?</v>
      </c>
      <c r="R790" s="103" t="s">
        <v>406</v>
      </c>
      <c r="S790" s="50"/>
      <c r="T790" s="48" t="s">
        <v>392</v>
      </c>
    </row>
    <row r="791" spans="2:20" ht="45.75">
      <c r="B791" s="114" t="str">
        <f>"VF8-"&amp;O791&amp;"-"&amp;P791</f>
        <v>VF8-Dongmo&amp;khoangchua-0260</v>
      </c>
      <c r="C791" s="114" t="str">
        <f>"["&amp;B791&amp;"] Verify Vivi: "&amp;Q793</f>
        <v>[VF8-Dongmo&amp;khoangchua-0260] Verify Vivi: Mục đích của việc tạm thời vô hiệu hóa chức năng vận hành cửa sổ là gì?</v>
      </c>
      <c r="D791" s="115" t="s">
        <v>49</v>
      </c>
      <c r="E791" s="110" t="str">
        <f>" Actions:
- Step 1: Wait 5s
- Step 2: Call Vivi '"&amp;Q791&amp;"'
- Step 3: Wait Vivi respond 'Ting '
- Step 4: Speak '"&amp;Q793&amp;"'
- Step 4: Listen Vivi respond
"</f>
        <v xml:space="preserve"> Actions:
- Step 1: Wait 5s
- Step 2: Call Vivi 'Hey VinFast'
- Step 3: Wait Vivi respond 'Ting '
- Step 4: Speak 'Mục đích của việc tạm thời vô hiệu hóa chức năng vận hành cửa sổ là gì?'
- Step 4: Listen Vivi respond
</v>
      </c>
      <c r="F791" s="110" t="str">
        <f t="shared" ref="F791" si="777">"
Expectations:
1. Vivi wake up
2. "&amp;Q793&amp;"
3. Vivi respond
"</f>
        <v xml:space="preserve">
Expectations:
1. Vivi wake up
2. Mục đích của việc tạm thời vô hiệu hóa chức năng vận hành cửa sổ là gì?
3. Vivi respond
</v>
      </c>
      <c r="G791" s="114" t="s">
        <v>8</v>
      </c>
      <c r="H791" s="29" t="s">
        <v>50</v>
      </c>
      <c r="I791" s="30" t="str">
        <f>"[EN]["&amp;LOWER(SUBSTITUTE(SUBSTITUTE(SUBSTITUTE(SUBSTITUTE(SUBSTITUTE(SUBSTITUTE(SUBSTITUTE(SUBSTITUTE(Q791, CHAR(34),""), "[", ""), "]", ""), ".", ""), ",", ""), "/", ""), "\", ""), "-", ""))&amp;"]"</f>
        <v>[EN][hey vinfast]</v>
      </c>
      <c r="J791" s="31"/>
      <c r="K791" s="30" t="s">
        <v>51</v>
      </c>
      <c r="L791" s="32" t="s">
        <v>52</v>
      </c>
      <c r="M791" s="33"/>
      <c r="N791" s="34"/>
      <c r="O791" s="110" t="s">
        <v>138</v>
      </c>
      <c r="P791" s="113" t="str">
        <f>IF(COUNTA(P$13:$P790)&gt;999,COUNTA(P$13:$P790),IF(COUNTA(P$13:$P790)&gt;99,"0"&amp;COUNTA(P$13:$P790),IF(COUNTA(P$13:$P790)&gt;9,"00"&amp;COUNTA(P$13:$P790),"000"&amp;COUNTA(P$13:$P790))))</f>
        <v>0260</v>
      </c>
      <c r="Q791" s="35" t="s">
        <v>54</v>
      </c>
      <c r="R791" s="103" t="s">
        <v>141</v>
      </c>
      <c r="S791" s="36"/>
      <c r="T791" s="36"/>
    </row>
    <row r="792" spans="2:20" ht="45.75">
      <c r="B792" s="114"/>
      <c r="C792" s="114"/>
      <c r="D792" s="115"/>
      <c r="E792" s="111"/>
      <c r="F792" s="111"/>
      <c r="G792" s="114"/>
      <c r="H792" s="29" t="s">
        <v>55</v>
      </c>
      <c r="I792" s="30" t="str">
        <f t="shared" ref="I792" si="778">"[VN]["&amp;LOWER(SUBSTITUTE(SUBSTITUTE(SUBSTITUTE(SUBSTITUTE(SUBSTITUTE(SUBSTITUTE(SUBSTITUTE(SUBSTITUTE(Q792, CHAR(34),""), "[", ""), "]", ""), ".", ""), ",", ""), "/", ""), "\", ""), "-", ""))&amp;"]"</f>
        <v>[VN][tạm biệt]</v>
      </c>
      <c r="J792" s="31"/>
      <c r="K792" s="30" t="s">
        <v>56</v>
      </c>
      <c r="L792" s="32" t="s">
        <v>57</v>
      </c>
      <c r="M792" s="32"/>
      <c r="N792" s="34"/>
      <c r="O792" s="111"/>
      <c r="P792" s="113"/>
      <c r="Q792" s="35" t="s">
        <v>58</v>
      </c>
      <c r="R792" s="103" t="s">
        <v>141</v>
      </c>
      <c r="S792" s="36"/>
      <c r="T792" s="36"/>
    </row>
    <row r="793" spans="2:20" ht="62.25">
      <c r="B793" s="114"/>
      <c r="C793" s="114"/>
      <c r="D793" s="115"/>
      <c r="E793" s="112"/>
      <c r="F793" s="112"/>
      <c r="G793" s="114"/>
      <c r="H793" s="29" t="s">
        <v>59</v>
      </c>
      <c r="I793" s="30" t="str">
        <f>"[audio][C:\Tools\Vivi_TTS\8ME_OM\" &amp;S793 &amp; "]"</f>
        <v>[audio][C:\Tools\Vivi_TTS\8ME_OM\]</v>
      </c>
      <c r="J793" s="31" t="str">
        <f>"[New][EN][Exists][80]"&amp;"["&amp;LOWER(SUBSTITUTE(SUBSTITUTE(SUBSTITUTE(SUBSTITUTE(SUBSTITUTE(SUBSTITUTE(SUBSTITUTE(SUBSTITUTE(T793,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93" s="30" t="s">
        <v>60</v>
      </c>
      <c r="L793" s="32" t="s">
        <v>61</v>
      </c>
      <c r="M793" s="37" t="s">
        <v>62</v>
      </c>
      <c r="N793" s="34"/>
      <c r="O793" s="112"/>
      <c r="P793" s="113"/>
      <c r="Q793" s="35" t="str">
        <f t="shared" ref="Q793" si="779">R793</f>
        <v>Mục đích của việc tạm thời vô hiệu hóa chức năng vận hành cửa sổ là gì?</v>
      </c>
      <c r="R793" s="103" t="s">
        <v>407</v>
      </c>
      <c r="S793" s="50"/>
      <c r="T793" s="48" t="s">
        <v>392</v>
      </c>
    </row>
    <row r="794" spans="2:20" ht="45.75">
      <c r="B794" s="114" t="str">
        <f>"VF8-"&amp;O794&amp;"-"&amp;P794</f>
        <v>VF8-Dongmo&amp;khoangchua-0261</v>
      </c>
      <c r="C794" s="114" t="str">
        <f>"["&amp;B794&amp;"] Verify Vivi: "&amp;Q796</f>
        <v>[VF8-Dongmo&amp;khoangchua-0261] Verify Vivi: Vì sao cần tránh dán phim cách nhiệt tối màu cho kính cửa sổ?</v>
      </c>
      <c r="D794" s="115" t="s">
        <v>49</v>
      </c>
      <c r="E794" s="110" t="str">
        <f>" Actions:
- Step 1: Wait 5s
- Step 2: Call Vivi '"&amp;Q794&amp;"'
- Step 3: Wait Vivi respond 'Ting '
- Step 4: Speak '"&amp;Q796&amp;"'
- Step 4: Listen Vivi respond
"</f>
        <v xml:space="preserve"> Actions:
- Step 1: Wait 5s
- Step 2: Call Vivi 'Hey VinFast'
- Step 3: Wait Vivi respond 'Ting '
- Step 4: Speak 'Vì sao cần tránh dán phim cách nhiệt tối màu cho kính cửa sổ?'
- Step 4: Listen Vivi respond
</v>
      </c>
      <c r="F794" s="110" t="str">
        <f t="shared" ref="F794" si="780">"
Expectations:
1. Vivi wake up
2. "&amp;Q796&amp;"
3. Vivi respond
"</f>
        <v xml:space="preserve">
Expectations:
1. Vivi wake up
2. Vì sao cần tránh dán phim cách nhiệt tối màu cho kính cửa sổ?
3. Vivi respond
</v>
      </c>
      <c r="G794" s="114" t="s">
        <v>8</v>
      </c>
      <c r="H794" s="29" t="s">
        <v>50</v>
      </c>
      <c r="I794" s="30" t="str">
        <f>"[EN]["&amp;LOWER(SUBSTITUTE(SUBSTITUTE(SUBSTITUTE(SUBSTITUTE(SUBSTITUTE(SUBSTITUTE(SUBSTITUTE(SUBSTITUTE(Q794, CHAR(34),""), "[", ""), "]", ""), ".", ""), ",", ""), "/", ""), "\", ""), "-", ""))&amp;"]"</f>
        <v>[EN][hey vinfast]</v>
      </c>
      <c r="J794" s="31"/>
      <c r="K794" s="30" t="s">
        <v>51</v>
      </c>
      <c r="L794" s="32" t="s">
        <v>52</v>
      </c>
      <c r="M794" s="33"/>
      <c r="N794" s="34"/>
      <c r="O794" s="110" t="s">
        <v>138</v>
      </c>
      <c r="P794" s="113" t="str">
        <f>IF(COUNTA(P$13:$P793)&gt;999,COUNTA(P$13:$P793),IF(COUNTA(P$13:$P793)&gt;99,"0"&amp;COUNTA(P$13:$P793),IF(COUNTA(P$13:$P793)&gt;9,"00"&amp;COUNTA(P$13:$P793),"000"&amp;COUNTA(P$13:$P793))))</f>
        <v>0261</v>
      </c>
      <c r="Q794" s="35" t="s">
        <v>54</v>
      </c>
      <c r="R794" s="103" t="s">
        <v>141</v>
      </c>
      <c r="S794" s="36"/>
      <c r="T794" s="36"/>
    </row>
    <row r="795" spans="2:20" ht="45.75">
      <c r="B795" s="114"/>
      <c r="C795" s="114"/>
      <c r="D795" s="115"/>
      <c r="E795" s="111"/>
      <c r="F795" s="111"/>
      <c r="G795" s="114"/>
      <c r="H795" s="29" t="s">
        <v>55</v>
      </c>
      <c r="I795" s="30" t="str">
        <f t="shared" ref="I795" si="781">"[VN]["&amp;LOWER(SUBSTITUTE(SUBSTITUTE(SUBSTITUTE(SUBSTITUTE(SUBSTITUTE(SUBSTITUTE(SUBSTITUTE(SUBSTITUTE(Q795, CHAR(34),""), "[", ""), "]", ""), ".", ""), ",", ""), "/", ""), "\", ""), "-", ""))&amp;"]"</f>
        <v>[VN][tạm biệt]</v>
      </c>
      <c r="J795" s="31"/>
      <c r="K795" s="30" t="s">
        <v>56</v>
      </c>
      <c r="L795" s="32" t="s">
        <v>57</v>
      </c>
      <c r="M795" s="32"/>
      <c r="N795" s="34"/>
      <c r="O795" s="111"/>
      <c r="P795" s="113"/>
      <c r="Q795" s="35" t="s">
        <v>58</v>
      </c>
      <c r="R795" s="103" t="s">
        <v>141</v>
      </c>
      <c r="S795" s="36"/>
      <c r="T795" s="36"/>
    </row>
    <row r="796" spans="2:20" ht="62.25">
      <c r="B796" s="114"/>
      <c r="C796" s="114"/>
      <c r="D796" s="115"/>
      <c r="E796" s="112"/>
      <c r="F796" s="112"/>
      <c r="G796" s="114"/>
      <c r="H796" s="29" t="s">
        <v>59</v>
      </c>
      <c r="I796" s="30" t="str">
        <f>"[audio][C:\Tools\Vivi_TTS\8ME_OM\" &amp;S796 &amp; "]"</f>
        <v>[audio][C:\Tools\Vivi_TTS\8ME_OM\]</v>
      </c>
      <c r="J796" s="31" t="str">
        <f>"[New][EN][Exists][80]"&amp;"["&amp;LOWER(SUBSTITUTE(SUBSTITUTE(SUBSTITUTE(SUBSTITUTE(SUBSTITUTE(SUBSTITUTE(SUBSTITUTE(SUBSTITUTE(T796,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96" s="30" t="s">
        <v>60</v>
      </c>
      <c r="L796" s="32" t="s">
        <v>61</v>
      </c>
      <c r="M796" s="37" t="s">
        <v>62</v>
      </c>
      <c r="N796" s="34"/>
      <c r="O796" s="112"/>
      <c r="P796" s="113"/>
      <c r="Q796" s="35" t="str">
        <f t="shared" ref="Q796" si="782">R796</f>
        <v>Vì sao cần tránh dán phim cách nhiệt tối màu cho kính cửa sổ?</v>
      </c>
      <c r="R796" s="103" t="s">
        <v>408</v>
      </c>
      <c r="S796" s="50"/>
      <c r="T796" s="48" t="s">
        <v>392</v>
      </c>
    </row>
    <row r="797" spans="2:20" ht="45.75">
      <c r="B797" s="114" t="str">
        <f>"VF8-"&amp;O797&amp;"-"&amp;P797</f>
        <v>VF8-Dongmo&amp;khoangchua-0262</v>
      </c>
      <c r="C797" s="114" t="str">
        <f>"["&amp;B797&amp;"] Verify Vivi: "&amp;Q799</f>
        <v>[VF8-Dongmo&amp;khoangchua-0262] Verify Vivi: Các công tắc điều khiển cửa sổ phía lái có quyền ưu tiên đối với những công tắc nào?</v>
      </c>
      <c r="D797" s="115" t="s">
        <v>49</v>
      </c>
      <c r="E797" s="110" t="str">
        <f>" Actions:
- Step 1: Wait 5s
- Step 2: Call Vivi '"&amp;Q797&amp;"'
- Step 3: Wait Vivi respond 'Ting '
- Step 4: Speak '"&amp;Q799&amp;"'
- Step 4: Listen Vivi respond
"</f>
        <v xml:space="preserve"> Actions:
- Step 1: Wait 5s
- Step 2: Call Vivi 'Hey VinFast'
- Step 3: Wait Vivi respond 'Ting '
- Step 4: Speak 'Các công tắc điều khiển cửa sổ phía lái có quyền ưu tiên đối với những công tắc nào?'
- Step 4: Listen Vivi respond
</v>
      </c>
      <c r="F797" s="110" t="str">
        <f t="shared" ref="F797" si="783">"
Expectations:
1. Vivi wake up
2. "&amp;Q799&amp;"
3. Vivi respond
"</f>
        <v xml:space="preserve">
Expectations:
1. Vivi wake up
2. Các công tắc điều khiển cửa sổ phía lái có quyền ưu tiên đối với những công tắc nào?
3. Vivi respond
</v>
      </c>
      <c r="G797" s="114" t="s">
        <v>8</v>
      </c>
      <c r="H797" s="29" t="s">
        <v>50</v>
      </c>
      <c r="I797" s="30" t="str">
        <f>"[EN]["&amp;LOWER(SUBSTITUTE(SUBSTITUTE(SUBSTITUTE(SUBSTITUTE(SUBSTITUTE(SUBSTITUTE(SUBSTITUTE(SUBSTITUTE(Q797, CHAR(34),""), "[", ""), "]", ""), ".", ""), ",", ""), "/", ""), "\", ""), "-", ""))&amp;"]"</f>
        <v>[EN][hey vinfast]</v>
      </c>
      <c r="J797" s="31"/>
      <c r="K797" s="30" t="s">
        <v>51</v>
      </c>
      <c r="L797" s="32" t="s">
        <v>52</v>
      </c>
      <c r="M797" s="33"/>
      <c r="N797" s="34"/>
      <c r="O797" s="110" t="s">
        <v>138</v>
      </c>
      <c r="P797" s="113" t="str">
        <f>IF(COUNTA(P$13:$P796)&gt;999,COUNTA(P$13:$P796),IF(COUNTA(P$13:$P796)&gt;99,"0"&amp;COUNTA(P$13:$P796),IF(COUNTA(P$13:$P796)&gt;9,"00"&amp;COUNTA(P$13:$P796),"000"&amp;COUNTA(P$13:$P796))))</f>
        <v>0262</v>
      </c>
      <c r="Q797" s="35" t="s">
        <v>54</v>
      </c>
      <c r="R797" s="103" t="s">
        <v>141</v>
      </c>
      <c r="S797" s="36"/>
      <c r="T797" s="36"/>
    </row>
    <row r="798" spans="2:20" ht="45.75">
      <c r="B798" s="114"/>
      <c r="C798" s="114"/>
      <c r="D798" s="115"/>
      <c r="E798" s="111"/>
      <c r="F798" s="111"/>
      <c r="G798" s="114"/>
      <c r="H798" s="29" t="s">
        <v>55</v>
      </c>
      <c r="I798" s="30" t="str">
        <f t="shared" ref="I798" si="784">"[VN]["&amp;LOWER(SUBSTITUTE(SUBSTITUTE(SUBSTITUTE(SUBSTITUTE(SUBSTITUTE(SUBSTITUTE(SUBSTITUTE(SUBSTITUTE(Q798, CHAR(34),""), "[", ""), "]", ""), ".", ""), ",", ""), "/", ""), "\", ""), "-", ""))&amp;"]"</f>
        <v>[VN][tạm biệt]</v>
      </c>
      <c r="J798" s="31"/>
      <c r="K798" s="30" t="s">
        <v>56</v>
      </c>
      <c r="L798" s="32" t="s">
        <v>57</v>
      </c>
      <c r="M798" s="32"/>
      <c r="N798" s="34"/>
      <c r="O798" s="111"/>
      <c r="P798" s="113"/>
      <c r="Q798" s="35" t="s">
        <v>58</v>
      </c>
      <c r="R798" s="103" t="s">
        <v>141</v>
      </c>
      <c r="S798" s="36"/>
      <c r="T798" s="36"/>
    </row>
    <row r="799" spans="2:20" ht="62.25">
      <c r="B799" s="114"/>
      <c r="C799" s="114"/>
      <c r="D799" s="115"/>
      <c r="E799" s="112"/>
      <c r="F799" s="112"/>
      <c r="G799" s="114"/>
      <c r="H799" s="29" t="s">
        <v>59</v>
      </c>
      <c r="I799" s="30" t="str">
        <f>"[audio][C:\Tools\Vivi_TTS\8ME_OM\" &amp;S799 &amp; "]"</f>
        <v>[audio][C:\Tools\Vivi_TTS\8ME_OM\]</v>
      </c>
      <c r="J799" s="31" t="str">
        <f>"[New][EN][Exists][80]"&amp;"["&amp;LOWER(SUBSTITUTE(SUBSTITUTE(SUBSTITUTE(SUBSTITUTE(SUBSTITUTE(SUBSTITUTE(SUBSTITUTE(SUBSTITUTE(T799,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799" s="30" t="s">
        <v>60</v>
      </c>
      <c r="L799" s="32" t="s">
        <v>61</v>
      </c>
      <c r="M799" s="37" t="s">
        <v>62</v>
      </c>
      <c r="N799" s="34"/>
      <c r="O799" s="112"/>
      <c r="P799" s="113"/>
      <c r="Q799" s="35" t="str">
        <f t="shared" ref="Q799" si="785">R799</f>
        <v>Các công tắc điều khiển cửa sổ phía lái có quyền ưu tiên đối với những công tắc nào?</v>
      </c>
      <c r="R799" s="103" t="s">
        <v>409</v>
      </c>
      <c r="S799" s="50"/>
      <c r="T799" s="48" t="s">
        <v>392</v>
      </c>
    </row>
    <row r="800" spans="2:20" ht="45.75">
      <c r="B800" s="114" t="str">
        <f>"VF8-"&amp;O800&amp;"-"&amp;P800</f>
        <v>VF8-Dongmo&amp;khoangchua-0263</v>
      </c>
      <c r="C800" s="114" t="str">
        <f>"["&amp;B800&amp;"] Verify Vivi: "&amp;Q802</f>
        <v>[VF8-Dongmo&amp;khoangchua-0263] Verify Vivi: Theo lưu ý, không nên thực hiện hành động gì đối với hai hoặc nhiều cửa sổ cùng lúc?</v>
      </c>
      <c r="D800" s="115" t="s">
        <v>49</v>
      </c>
      <c r="E800" s="110" t="str">
        <f>" Actions:
- Step 1: Wait 5s
- Step 2: Call Vivi '"&amp;Q800&amp;"'
- Step 3: Wait Vivi respond 'Ting '
- Step 4: Speak '"&amp;Q802&amp;"'
- Step 4: Listen Vivi respond
"</f>
        <v xml:space="preserve"> Actions:
- Step 1: Wait 5s
- Step 2: Call Vivi 'Hey VinFast'
- Step 3: Wait Vivi respond 'Ting '
- Step 4: Speak 'Theo lưu ý, không nên thực hiện hành động gì đối với hai hoặc nhiều cửa sổ cùng lúc?'
- Step 4: Listen Vivi respond
</v>
      </c>
      <c r="F800" s="110" t="str">
        <f t="shared" ref="F800" si="786">"
Expectations:
1. Vivi wake up
2. "&amp;Q802&amp;"
3. Vivi respond
"</f>
        <v xml:space="preserve">
Expectations:
1. Vivi wake up
2. Theo lưu ý, không nên thực hiện hành động gì đối với hai hoặc nhiều cửa sổ cùng lúc?
3. Vivi respond
</v>
      </c>
      <c r="G800" s="114" t="s">
        <v>8</v>
      </c>
      <c r="H800" s="29" t="s">
        <v>50</v>
      </c>
      <c r="I800" s="30" t="str">
        <f>"[EN]["&amp;LOWER(SUBSTITUTE(SUBSTITUTE(SUBSTITUTE(SUBSTITUTE(SUBSTITUTE(SUBSTITUTE(SUBSTITUTE(SUBSTITUTE(Q800, CHAR(34),""), "[", ""), "]", ""), ".", ""), ",", ""), "/", ""), "\", ""), "-", ""))&amp;"]"</f>
        <v>[EN][hey vinfast]</v>
      </c>
      <c r="J800" s="31"/>
      <c r="K800" s="30" t="s">
        <v>51</v>
      </c>
      <c r="L800" s="32" t="s">
        <v>52</v>
      </c>
      <c r="M800" s="33"/>
      <c r="N800" s="34"/>
      <c r="O800" s="110" t="s">
        <v>138</v>
      </c>
      <c r="P800" s="113" t="str">
        <f>IF(COUNTA(P$13:$P799)&gt;999,COUNTA(P$13:$P799),IF(COUNTA(P$13:$P799)&gt;99,"0"&amp;COUNTA(P$13:$P799),IF(COUNTA(P$13:$P799)&gt;9,"00"&amp;COUNTA(P$13:$P799),"000"&amp;COUNTA(P$13:$P799))))</f>
        <v>0263</v>
      </c>
      <c r="Q800" s="35" t="s">
        <v>54</v>
      </c>
      <c r="R800" s="103" t="s">
        <v>141</v>
      </c>
      <c r="S800" s="36"/>
      <c r="T800" s="36"/>
    </row>
    <row r="801" spans="2:20" ht="45.75">
      <c r="B801" s="114"/>
      <c r="C801" s="114"/>
      <c r="D801" s="115"/>
      <c r="E801" s="111"/>
      <c r="F801" s="111"/>
      <c r="G801" s="114"/>
      <c r="H801" s="29" t="s">
        <v>55</v>
      </c>
      <c r="I801" s="30" t="str">
        <f t="shared" ref="I801" si="787">"[VN]["&amp;LOWER(SUBSTITUTE(SUBSTITUTE(SUBSTITUTE(SUBSTITUTE(SUBSTITUTE(SUBSTITUTE(SUBSTITUTE(SUBSTITUTE(Q801, CHAR(34),""), "[", ""), "]", ""), ".", ""), ",", ""), "/", ""), "\", ""), "-", ""))&amp;"]"</f>
        <v>[VN][tạm biệt]</v>
      </c>
      <c r="J801" s="31"/>
      <c r="K801" s="30" t="s">
        <v>56</v>
      </c>
      <c r="L801" s="32" t="s">
        <v>57</v>
      </c>
      <c r="M801" s="32"/>
      <c r="N801" s="34"/>
      <c r="O801" s="111"/>
      <c r="P801" s="113"/>
      <c r="Q801" s="35" t="s">
        <v>58</v>
      </c>
      <c r="R801" s="103" t="s">
        <v>141</v>
      </c>
      <c r="S801" s="36"/>
      <c r="T801" s="36"/>
    </row>
    <row r="802" spans="2:20" ht="62.25">
      <c r="B802" s="114"/>
      <c r="C802" s="114"/>
      <c r="D802" s="115"/>
      <c r="E802" s="112"/>
      <c r="F802" s="112"/>
      <c r="G802" s="114"/>
      <c r="H802" s="29" t="s">
        <v>59</v>
      </c>
      <c r="I802" s="30" t="str">
        <f>"[audio][C:\Tools\Vivi_TTS\8ME_OM\" &amp;S802 &amp; "]"</f>
        <v>[audio][C:\Tools\Vivi_TTS\8ME_OM\]</v>
      </c>
      <c r="J802" s="31" t="str">
        <f>"[New][EN][Exists][80]"&amp;"["&amp;LOWER(SUBSTITUTE(SUBSTITUTE(SUBSTITUTE(SUBSTITUTE(SUBSTITUTE(SUBSTITUTE(SUBSTITUTE(SUBSTITUTE(T802,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02" s="30" t="s">
        <v>60</v>
      </c>
      <c r="L802" s="32" t="s">
        <v>61</v>
      </c>
      <c r="M802" s="37" t="s">
        <v>62</v>
      </c>
      <c r="N802" s="34"/>
      <c r="O802" s="112"/>
      <c r="P802" s="113"/>
      <c r="Q802" s="35" t="str">
        <f t="shared" ref="Q802" si="788">R802</f>
        <v>Theo lưu ý, không nên thực hiện hành động gì đối với hai hoặc nhiều cửa sổ cùng lúc?</v>
      </c>
      <c r="R802" s="103" t="s">
        <v>410</v>
      </c>
      <c r="S802" s="51"/>
      <c r="T802" s="48" t="s">
        <v>392</v>
      </c>
    </row>
    <row r="803" spans="2:20" ht="45.75">
      <c r="B803" s="114" t="str">
        <f>"VF8-"&amp;O803&amp;"-"&amp;P803</f>
        <v>VF8-Dongmo&amp;khoangchua-0264</v>
      </c>
      <c r="C803" s="114" t="str">
        <f>"["&amp;B803&amp;"] Verify Vivi: "&amp;Q805</f>
        <v>[VF8-Dongmo&amp;khoangchua-0264] Verify Vivi: Việc không mở hoặc đóng đồng thời nhiều cửa sổ giúp ngăn ngừa điều gì?</v>
      </c>
      <c r="D803" s="115" t="s">
        <v>49</v>
      </c>
      <c r="E803" s="110" t="str">
        <f>" Actions:
- Step 1: Wait 5s
- Step 2: Call Vivi '"&amp;Q803&amp;"'
- Step 3: Wait Vivi respond 'Ting '
- Step 4: Speak '"&amp;Q805&amp;"'
- Step 4: Listen Vivi respond
"</f>
        <v xml:space="preserve"> Actions:
- Step 1: Wait 5s
- Step 2: Call Vivi 'Hey VinFast'
- Step 3: Wait Vivi respond 'Ting '
- Step 4: Speak 'Việc không mở hoặc đóng đồng thời nhiều cửa sổ giúp ngăn ngừa điều gì?'
- Step 4: Listen Vivi respond
</v>
      </c>
      <c r="F803" s="110" t="str">
        <f t="shared" ref="F803" si="789">"
Expectations:
1. Vivi wake up
2. "&amp;Q805&amp;"
3. Vivi respond
"</f>
        <v xml:space="preserve">
Expectations:
1. Vivi wake up
2. Việc không mở hoặc đóng đồng thời nhiều cửa sổ giúp ngăn ngừa điều gì?
3. Vivi respond
</v>
      </c>
      <c r="G803" s="114" t="s">
        <v>8</v>
      </c>
      <c r="H803" s="29" t="s">
        <v>50</v>
      </c>
      <c r="I803" s="30" t="str">
        <f>"[EN]["&amp;LOWER(SUBSTITUTE(SUBSTITUTE(SUBSTITUTE(SUBSTITUTE(SUBSTITUTE(SUBSTITUTE(SUBSTITUTE(SUBSTITUTE(Q803, CHAR(34),""), "[", ""), "]", ""), ".", ""), ",", ""), "/", ""), "\", ""), "-", ""))&amp;"]"</f>
        <v>[EN][hey vinfast]</v>
      </c>
      <c r="J803" s="31"/>
      <c r="K803" s="30" t="s">
        <v>51</v>
      </c>
      <c r="L803" s="32" t="s">
        <v>52</v>
      </c>
      <c r="M803" s="33"/>
      <c r="N803" s="34"/>
      <c r="O803" s="110" t="s">
        <v>138</v>
      </c>
      <c r="P803" s="113" t="str">
        <f>IF(COUNTA(P$13:$P802)&gt;999,COUNTA(P$13:$P802),IF(COUNTA(P$13:$P802)&gt;99,"0"&amp;COUNTA(P$13:$P802),IF(COUNTA(P$13:$P802)&gt;9,"00"&amp;COUNTA(P$13:$P802),"000"&amp;COUNTA(P$13:$P802))))</f>
        <v>0264</v>
      </c>
      <c r="Q803" s="35" t="s">
        <v>54</v>
      </c>
      <c r="R803" s="103" t="s">
        <v>141</v>
      </c>
      <c r="S803" s="52"/>
      <c r="T803" s="36"/>
    </row>
    <row r="804" spans="2:20" ht="45.75">
      <c r="B804" s="114"/>
      <c r="C804" s="114"/>
      <c r="D804" s="115"/>
      <c r="E804" s="111"/>
      <c r="F804" s="111"/>
      <c r="G804" s="114"/>
      <c r="H804" s="29" t="s">
        <v>55</v>
      </c>
      <c r="I804" s="30" t="str">
        <f t="shared" ref="I804" si="790">"[VN]["&amp;LOWER(SUBSTITUTE(SUBSTITUTE(SUBSTITUTE(SUBSTITUTE(SUBSTITUTE(SUBSTITUTE(SUBSTITUTE(SUBSTITUTE(Q804, CHAR(34),""), "[", ""), "]", ""), ".", ""), ",", ""), "/", ""), "\", ""), "-", ""))&amp;"]"</f>
        <v>[VN][tạm biệt]</v>
      </c>
      <c r="J804" s="31"/>
      <c r="K804" s="30" t="s">
        <v>56</v>
      </c>
      <c r="L804" s="32" t="s">
        <v>57</v>
      </c>
      <c r="M804" s="32"/>
      <c r="N804" s="34"/>
      <c r="O804" s="111"/>
      <c r="P804" s="113"/>
      <c r="Q804" s="35" t="s">
        <v>58</v>
      </c>
      <c r="R804" s="103" t="s">
        <v>141</v>
      </c>
      <c r="S804" s="52"/>
      <c r="T804" s="36"/>
    </row>
    <row r="805" spans="2:20" ht="62.25">
      <c r="B805" s="114"/>
      <c r="C805" s="114"/>
      <c r="D805" s="115"/>
      <c r="E805" s="112"/>
      <c r="F805" s="112"/>
      <c r="G805" s="114"/>
      <c r="H805" s="29" t="s">
        <v>59</v>
      </c>
      <c r="I805" s="30" t="str">
        <f>"[audio][C:\Tools\Vivi_TTS\8ME_OM\" &amp;S805 &amp; "]"</f>
        <v>[audio][C:\Tools\Vivi_TTS\8ME_OM\]</v>
      </c>
      <c r="J805" s="31" t="str">
        <f>"[New][EN][Exists][80]"&amp;"["&amp;LOWER(SUBSTITUTE(SUBSTITUTE(SUBSTITUTE(SUBSTITUTE(SUBSTITUTE(SUBSTITUTE(SUBSTITUTE(SUBSTITUTE(T805,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05" s="30" t="s">
        <v>60</v>
      </c>
      <c r="L805" s="32" t="s">
        <v>61</v>
      </c>
      <c r="M805" s="37" t="s">
        <v>62</v>
      </c>
      <c r="N805" s="34"/>
      <c r="O805" s="112"/>
      <c r="P805" s="113"/>
      <c r="Q805" s="35" t="str">
        <f t="shared" ref="Q805" si="791">R805</f>
        <v>Việc không mở hoặc đóng đồng thời nhiều cửa sổ giúp ngăn ngừa điều gì?</v>
      </c>
      <c r="R805" s="103" t="s">
        <v>411</v>
      </c>
      <c r="S805" s="51"/>
      <c r="T805" s="48" t="s">
        <v>392</v>
      </c>
    </row>
    <row r="806" spans="2:20" ht="45.75">
      <c r="B806" s="114" t="str">
        <f>"VF8-"&amp;O806&amp;"-"&amp;P806</f>
        <v>VF8-Dongmo&amp;khoangchua-0265</v>
      </c>
      <c r="C806" s="114" t="str">
        <f>"["&amp;B806&amp;"] Verify Vivi: "&amp;Q808</f>
        <v>[VF8-Dongmo&amp;khoangchua-0265] Verify Vivi: Việc không mở hoặc đóng đồng thời nhiều cửa sổ giúp đảm bảo tuổi thọ của bộ phận nào?</v>
      </c>
      <c r="D806" s="115" t="s">
        <v>49</v>
      </c>
      <c r="E806" s="110" t="str">
        <f>" Actions:
- Step 1: Wait 5s
- Step 2: Call Vivi '"&amp;Q806&amp;"'
- Step 3: Wait Vivi respond 'Ting '
- Step 4: Speak '"&amp;Q808&amp;"'
- Step 4: Listen Vivi respond
"</f>
        <v xml:space="preserve"> Actions:
- Step 1: Wait 5s
- Step 2: Call Vivi 'Hey VinFast'
- Step 3: Wait Vivi respond 'Ting '
- Step 4: Speak 'Việc không mở hoặc đóng đồng thời nhiều cửa sổ giúp đảm bảo tuổi thọ của bộ phận nào?'
- Step 4: Listen Vivi respond
</v>
      </c>
      <c r="F806" s="110" t="str">
        <f t="shared" ref="F806" si="792">"
Expectations:
1. Vivi wake up
2. "&amp;Q808&amp;"
3. Vivi respond
"</f>
        <v xml:space="preserve">
Expectations:
1. Vivi wake up
2. Việc không mở hoặc đóng đồng thời nhiều cửa sổ giúp đảm bảo tuổi thọ của bộ phận nào?
3. Vivi respond
</v>
      </c>
      <c r="G806" s="114" t="s">
        <v>8</v>
      </c>
      <c r="H806" s="29" t="s">
        <v>50</v>
      </c>
      <c r="I806" s="30" t="str">
        <f>"[EN]["&amp;LOWER(SUBSTITUTE(SUBSTITUTE(SUBSTITUTE(SUBSTITUTE(SUBSTITUTE(SUBSTITUTE(SUBSTITUTE(SUBSTITUTE(Q806, CHAR(34),""), "[", ""), "]", ""), ".", ""), ",", ""), "/", ""), "\", ""), "-", ""))&amp;"]"</f>
        <v>[EN][hey vinfast]</v>
      </c>
      <c r="J806" s="31"/>
      <c r="K806" s="30" t="s">
        <v>51</v>
      </c>
      <c r="L806" s="32" t="s">
        <v>52</v>
      </c>
      <c r="M806" s="33"/>
      <c r="N806" s="34"/>
      <c r="O806" s="110" t="s">
        <v>138</v>
      </c>
      <c r="P806" s="113" t="str">
        <f>IF(COUNTA(P$13:$P805)&gt;999,COUNTA(P$13:$P805),IF(COUNTA(P$13:$P805)&gt;99,"0"&amp;COUNTA(P$13:$P805),IF(COUNTA(P$13:$P805)&gt;9,"00"&amp;COUNTA(P$13:$P805),"000"&amp;COUNTA(P$13:$P805))))</f>
        <v>0265</v>
      </c>
      <c r="Q806" s="35" t="s">
        <v>54</v>
      </c>
      <c r="R806" s="103" t="s">
        <v>141</v>
      </c>
      <c r="S806" s="52"/>
      <c r="T806" s="36"/>
    </row>
    <row r="807" spans="2:20" ht="45.75">
      <c r="B807" s="114"/>
      <c r="C807" s="114"/>
      <c r="D807" s="115"/>
      <c r="E807" s="111"/>
      <c r="F807" s="111"/>
      <c r="G807" s="114"/>
      <c r="H807" s="29" t="s">
        <v>55</v>
      </c>
      <c r="I807" s="30" t="str">
        <f t="shared" ref="I807" si="793">"[VN]["&amp;LOWER(SUBSTITUTE(SUBSTITUTE(SUBSTITUTE(SUBSTITUTE(SUBSTITUTE(SUBSTITUTE(SUBSTITUTE(SUBSTITUTE(Q807, CHAR(34),""), "[", ""), "]", ""), ".", ""), ",", ""), "/", ""), "\", ""), "-", ""))&amp;"]"</f>
        <v>[VN][tạm biệt]</v>
      </c>
      <c r="J807" s="31"/>
      <c r="K807" s="30" t="s">
        <v>56</v>
      </c>
      <c r="L807" s="32" t="s">
        <v>57</v>
      </c>
      <c r="M807" s="32"/>
      <c r="N807" s="34"/>
      <c r="O807" s="111"/>
      <c r="P807" s="113"/>
      <c r="Q807" s="35" t="s">
        <v>58</v>
      </c>
      <c r="R807" s="103" t="s">
        <v>141</v>
      </c>
      <c r="S807" s="52"/>
      <c r="T807" s="36"/>
    </row>
    <row r="808" spans="2:20" ht="66">
      <c r="B808" s="114"/>
      <c r="C808" s="114"/>
      <c r="D808" s="115"/>
      <c r="E808" s="112"/>
      <c r="F808" s="112"/>
      <c r="G808" s="114"/>
      <c r="H808" s="29" t="s">
        <v>59</v>
      </c>
      <c r="I808" s="30" t="str">
        <f>"[audio][C:\Tools\Vivi_TTS\8ME_OM\" &amp;S808 &amp; "]"</f>
        <v>[audio][C:\Tools\Vivi_TTS\8ME_OM\]</v>
      </c>
      <c r="J808" s="31" t="str">
        <f>"[New][EN][Exists][80]"&amp;"["&amp;LOWER(SUBSTITUTE(SUBSTITUTE(SUBSTITUTE(SUBSTITUTE(SUBSTITUTE(SUBSTITUTE(SUBSTITUTE(SUBSTITUTE(T808,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08" s="30" t="s">
        <v>60</v>
      </c>
      <c r="L808" s="32" t="s">
        <v>61</v>
      </c>
      <c r="M808" s="37" t="s">
        <v>62</v>
      </c>
      <c r="N808" s="34"/>
      <c r="O808" s="112"/>
      <c r="P808" s="113"/>
      <c r="Q808" s="35" t="str">
        <f t="shared" ref="Q808" si="794">R808</f>
        <v>Việc không mở hoặc đóng đồng thời nhiều cửa sổ giúp đảm bảo tuổi thọ của bộ phận nào?</v>
      </c>
      <c r="R808" s="103" t="s">
        <v>412</v>
      </c>
      <c r="S808" s="51"/>
      <c r="T808" s="48" t="s">
        <v>392</v>
      </c>
    </row>
    <row r="809" spans="2:20" ht="45.75">
      <c r="B809" s="114" t="str">
        <f>"VF8-"&amp;O809&amp;"-"&amp;P809</f>
        <v>VF8-Dongmo&amp;khoangchua-0266</v>
      </c>
      <c r="C809" s="114" t="str">
        <f>"["&amp;B809&amp;"] Verify Vivi: "&amp;Q811</f>
        <v>[VF8-Dongmo&amp;khoangchua-0266] Verify Vivi: Trong trường hợp nào các cửa sổ có thể cần được khởi tạo lại?</v>
      </c>
      <c r="D809" s="115" t="s">
        <v>49</v>
      </c>
      <c r="E809" s="110" t="str">
        <f>" Actions:
- Step 1: Wait 5s
- Step 2: Call Vivi '"&amp;Q809&amp;"'
- Step 3: Wait Vivi respond 'Ting '
- Step 4: Speak '"&amp;Q811&amp;"'
- Step 4: Listen Vivi respond
"</f>
        <v xml:space="preserve"> Actions:
- Step 1: Wait 5s
- Step 2: Call Vivi 'Hey VinFast'
- Step 3: Wait Vivi respond 'Ting '
- Step 4: Speak 'Trong trường hợp nào các cửa sổ có thể cần được khởi tạo lại?'
- Step 4: Listen Vivi respond
</v>
      </c>
      <c r="F809" s="110" t="str">
        <f t="shared" ref="F809" si="795">"
Expectations:
1. Vivi wake up
2. "&amp;Q811&amp;"
3. Vivi respond
"</f>
        <v xml:space="preserve">
Expectations:
1. Vivi wake up
2. Trong trường hợp nào các cửa sổ có thể cần được khởi tạo lại?
3. Vivi respond
</v>
      </c>
      <c r="G809" s="114" t="s">
        <v>8</v>
      </c>
      <c r="H809" s="29" t="s">
        <v>50</v>
      </c>
      <c r="I809" s="30" t="str">
        <f>"[EN]["&amp;LOWER(SUBSTITUTE(SUBSTITUTE(SUBSTITUTE(SUBSTITUTE(SUBSTITUTE(SUBSTITUTE(SUBSTITUTE(SUBSTITUTE(Q809, CHAR(34),""), "[", ""), "]", ""), ".", ""), ",", ""), "/", ""), "\", ""), "-", ""))&amp;"]"</f>
        <v>[EN][hey vinfast]</v>
      </c>
      <c r="J809" s="31"/>
      <c r="K809" s="30" t="s">
        <v>51</v>
      </c>
      <c r="L809" s="32" t="s">
        <v>52</v>
      </c>
      <c r="M809" s="33"/>
      <c r="N809" s="34"/>
      <c r="O809" s="110" t="s">
        <v>138</v>
      </c>
      <c r="P809" s="113" t="str">
        <f>IF(COUNTA(P$13:$P808)&gt;999,COUNTA(P$13:$P808),IF(COUNTA(P$13:$P808)&gt;99,"0"&amp;COUNTA(P$13:$P808),IF(COUNTA(P$13:$P808)&gt;9,"00"&amp;COUNTA(P$13:$P808),"000"&amp;COUNTA(P$13:$P808))))</f>
        <v>0266</v>
      </c>
      <c r="Q809" s="35" t="s">
        <v>54</v>
      </c>
      <c r="R809" s="103" t="s">
        <v>141</v>
      </c>
      <c r="S809" s="52"/>
      <c r="T809" s="36"/>
    </row>
    <row r="810" spans="2:20" ht="45.75">
      <c r="B810" s="114"/>
      <c r="C810" s="114"/>
      <c r="D810" s="115"/>
      <c r="E810" s="111"/>
      <c r="F810" s="111"/>
      <c r="G810" s="114"/>
      <c r="H810" s="29" t="s">
        <v>55</v>
      </c>
      <c r="I810" s="30" t="str">
        <f t="shared" ref="I810" si="796">"[VN]["&amp;LOWER(SUBSTITUTE(SUBSTITUTE(SUBSTITUTE(SUBSTITUTE(SUBSTITUTE(SUBSTITUTE(SUBSTITUTE(SUBSTITUTE(Q810, CHAR(34),""), "[", ""), "]", ""), ".", ""), ",", ""), "/", ""), "\", ""), "-", ""))&amp;"]"</f>
        <v>[VN][tạm biệt]</v>
      </c>
      <c r="J810" s="31"/>
      <c r="K810" s="30" t="s">
        <v>56</v>
      </c>
      <c r="L810" s="32" t="s">
        <v>57</v>
      </c>
      <c r="M810" s="32"/>
      <c r="N810" s="34"/>
      <c r="O810" s="111"/>
      <c r="P810" s="113"/>
      <c r="Q810" s="35" t="s">
        <v>58</v>
      </c>
      <c r="R810" s="103" t="s">
        <v>141</v>
      </c>
      <c r="S810" s="52"/>
      <c r="T810" s="36"/>
    </row>
    <row r="811" spans="2:20" ht="62.25">
      <c r="B811" s="114"/>
      <c r="C811" s="114"/>
      <c r="D811" s="115"/>
      <c r="E811" s="112"/>
      <c r="F811" s="112"/>
      <c r="G811" s="114"/>
      <c r="H811" s="29" t="s">
        <v>59</v>
      </c>
      <c r="I811" s="30" t="str">
        <f>"[audio][C:\Tools\Vivi_TTS\8ME_OM\" &amp;S811 &amp; "]"</f>
        <v>[audio][C:\Tools\Vivi_TTS\8ME_OM\]</v>
      </c>
      <c r="J811" s="31" t="str">
        <f>"[New][EN][Exists][80]"&amp;"["&amp;LOWER(SUBSTITUTE(SUBSTITUTE(SUBSTITUTE(SUBSTITUTE(SUBSTITUTE(SUBSTITUTE(SUBSTITUTE(SUBSTITUTE(T811,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11" s="30" t="s">
        <v>60</v>
      </c>
      <c r="L811" s="32" t="s">
        <v>61</v>
      </c>
      <c r="M811" s="37" t="s">
        <v>62</v>
      </c>
      <c r="N811" s="34"/>
      <c r="O811" s="112"/>
      <c r="P811" s="113"/>
      <c r="Q811" s="35" t="str">
        <f t="shared" ref="Q811" si="797">R811</f>
        <v>Trong trường hợp nào các cửa sổ có thể cần được khởi tạo lại?</v>
      </c>
      <c r="R811" s="103" t="s">
        <v>413</v>
      </c>
      <c r="S811" s="51"/>
      <c r="T811" s="48" t="s">
        <v>392</v>
      </c>
    </row>
    <row r="812" spans="2:20" ht="45.75">
      <c r="B812" s="114" t="str">
        <f>"VF8-"&amp;O812&amp;"-"&amp;P812</f>
        <v>VF8-Dongmo&amp;khoangchua-0267</v>
      </c>
      <c r="C812" s="114" t="str">
        <f>"["&amp;B812&amp;"] Verify Vivi: "&amp;Q814</f>
        <v>[VF8-Dongmo&amp;khoangchua-0267] Verify Vivi: Việc ngắt kết nối bộ phận nào của xe được nêu là một ví dụ khiến cần khởi tạo lại hệ thống cửa sổ?</v>
      </c>
      <c r="D812" s="115" t="s">
        <v>49</v>
      </c>
      <c r="E812" s="110" t="str">
        <f>" Actions:
- Step 1: Wait 5s
- Step 2: Call Vivi '"&amp;Q812&amp;"'
- Step 3: Wait Vivi respond 'Ting '
- Step 4: Speak '"&amp;Q814&amp;"'
- Step 4: Listen Vivi respond
"</f>
        <v xml:space="preserve"> Actions:
- Step 1: Wait 5s
- Step 2: Call Vivi 'Hey VinFast'
- Step 3: Wait Vivi respond 'Ting '
- Step 4: Speak 'Việc ngắt kết nối bộ phận nào của xe được nêu là một ví dụ khiến cần khởi tạo lại hệ thống cửa sổ?'
- Step 4: Listen Vivi respond
</v>
      </c>
      <c r="F812" s="110" t="str">
        <f t="shared" ref="F812" si="798">"
Expectations:
1. Vivi wake up
2. "&amp;Q814&amp;"
3. Vivi respond
"</f>
        <v xml:space="preserve">
Expectations:
1. Vivi wake up
2. Việc ngắt kết nối bộ phận nào của xe được nêu là một ví dụ khiến cần khởi tạo lại hệ thống cửa sổ?
3. Vivi respond
</v>
      </c>
      <c r="G812" s="114" t="s">
        <v>8</v>
      </c>
      <c r="H812" s="29" t="s">
        <v>50</v>
      </c>
      <c r="I812" s="30" t="str">
        <f>"[EN]["&amp;LOWER(SUBSTITUTE(SUBSTITUTE(SUBSTITUTE(SUBSTITUTE(SUBSTITUTE(SUBSTITUTE(SUBSTITUTE(SUBSTITUTE(Q812, CHAR(34),""), "[", ""), "]", ""), ".", ""), ",", ""), "/", ""), "\", ""), "-", ""))&amp;"]"</f>
        <v>[EN][hey vinfast]</v>
      </c>
      <c r="J812" s="31"/>
      <c r="K812" s="30" t="s">
        <v>51</v>
      </c>
      <c r="L812" s="32" t="s">
        <v>52</v>
      </c>
      <c r="M812" s="33"/>
      <c r="N812" s="34"/>
      <c r="O812" s="110" t="s">
        <v>138</v>
      </c>
      <c r="P812" s="113" t="str">
        <f>IF(COUNTA(P$13:$P811)&gt;999,COUNTA(P$13:$P811),IF(COUNTA(P$13:$P811)&gt;99,"0"&amp;COUNTA(P$13:$P811),IF(COUNTA(P$13:$P811)&gt;9,"00"&amp;COUNTA(P$13:$P811),"000"&amp;COUNTA(P$13:$P811))))</f>
        <v>0267</v>
      </c>
      <c r="Q812" s="35" t="s">
        <v>54</v>
      </c>
      <c r="R812" s="103" t="s">
        <v>141</v>
      </c>
      <c r="S812" s="52"/>
      <c r="T812" s="36"/>
    </row>
    <row r="813" spans="2:20" ht="45.75">
      <c r="B813" s="114"/>
      <c r="C813" s="114"/>
      <c r="D813" s="115"/>
      <c r="E813" s="111"/>
      <c r="F813" s="111"/>
      <c r="G813" s="114"/>
      <c r="H813" s="29" t="s">
        <v>55</v>
      </c>
      <c r="I813" s="30" t="str">
        <f t="shared" ref="I813" si="799">"[VN]["&amp;LOWER(SUBSTITUTE(SUBSTITUTE(SUBSTITUTE(SUBSTITUTE(SUBSTITUTE(SUBSTITUTE(SUBSTITUTE(SUBSTITUTE(Q813, CHAR(34),""), "[", ""), "]", ""), ".", ""), ",", ""), "/", ""), "\", ""), "-", ""))&amp;"]"</f>
        <v>[VN][tạm biệt]</v>
      </c>
      <c r="J813" s="31"/>
      <c r="K813" s="30" t="s">
        <v>56</v>
      </c>
      <c r="L813" s="32" t="s">
        <v>57</v>
      </c>
      <c r="M813" s="32"/>
      <c r="N813" s="34"/>
      <c r="O813" s="111"/>
      <c r="P813" s="113"/>
      <c r="Q813" s="35" t="s">
        <v>58</v>
      </c>
      <c r="R813" s="103" t="s">
        <v>141</v>
      </c>
      <c r="S813" s="52"/>
      <c r="T813" s="36"/>
    </row>
    <row r="814" spans="2:20" ht="66">
      <c r="B814" s="114"/>
      <c r="C814" s="114"/>
      <c r="D814" s="115"/>
      <c r="E814" s="112"/>
      <c r="F814" s="112"/>
      <c r="G814" s="114"/>
      <c r="H814" s="29" t="s">
        <v>59</v>
      </c>
      <c r="I814" s="30" t="str">
        <f>"[audio][C:\Tools\Vivi_TTS\8ME_OM\" &amp;S814 &amp; "]"</f>
        <v>[audio][C:\Tools\Vivi_TTS\8ME_OM\]</v>
      </c>
      <c r="J814" s="31" t="str">
        <f>"[New][EN][Exists][80]"&amp;"["&amp;LOWER(SUBSTITUTE(SUBSTITUTE(SUBSTITUTE(SUBSTITUTE(SUBSTITUTE(SUBSTITUTE(SUBSTITUTE(SUBSTITUTE(T814,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14" s="30" t="s">
        <v>60</v>
      </c>
      <c r="L814" s="32" t="s">
        <v>61</v>
      </c>
      <c r="M814" s="37" t="s">
        <v>62</v>
      </c>
      <c r="N814" s="34"/>
      <c r="O814" s="112"/>
      <c r="P814" s="113"/>
      <c r="Q814" s="35" t="str">
        <f t="shared" ref="Q814" si="800">R814</f>
        <v>Việc ngắt kết nối bộ phận nào của xe được nêu là một ví dụ khiến cần khởi tạo lại hệ thống cửa sổ?</v>
      </c>
      <c r="R814" s="103" t="s">
        <v>414</v>
      </c>
      <c r="S814" s="51"/>
      <c r="T814" s="48" t="s">
        <v>392</v>
      </c>
    </row>
    <row r="815" spans="2:20" ht="45.75">
      <c r="B815" s="114" t="str">
        <f>"VF8-"&amp;O815&amp;"-"&amp;P815</f>
        <v>VF8-Dongmo&amp;khoangchua-0268</v>
      </c>
      <c r="C815" s="114" t="str">
        <f>"["&amp;B815&amp;"] Verify Vivi: "&amp;Q817</f>
        <v>[VF8-Dongmo&amp;khoangchua-0268] Verify Vivi: Việc thay thế bộ phận nào được nêu là một ví dụ khiến cần khởi tạo lại hệ thống cửa sổ?</v>
      </c>
      <c r="D815" s="115" t="s">
        <v>49</v>
      </c>
      <c r="E815" s="110" t="str">
        <f>" Actions:
- Step 1: Wait 5s
- Step 2: Call Vivi '"&amp;Q815&amp;"'
- Step 3: Wait Vivi respond 'Ting '
- Step 4: Speak '"&amp;Q817&amp;"'
- Step 4: Listen Vivi respond
"</f>
        <v xml:space="preserve"> Actions:
- Step 1: Wait 5s
- Step 2: Call Vivi 'Hey VinFast'
- Step 3: Wait Vivi respond 'Ting '
- Step 4: Speak 'Việc thay thế bộ phận nào được nêu là một ví dụ khiến cần khởi tạo lại hệ thống cửa sổ?'
- Step 4: Listen Vivi respond
</v>
      </c>
      <c r="F815" s="110" t="str">
        <f t="shared" ref="F815" si="801">"
Expectations:
1. Vivi wake up
2. "&amp;Q817&amp;"
3. Vivi respond
"</f>
        <v xml:space="preserve">
Expectations:
1. Vivi wake up
2. Việc thay thế bộ phận nào được nêu là một ví dụ khiến cần khởi tạo lại hệ thống cửa sổ?
3. Vivi respond
</v>
      </c>
      <c r="G815" s="114" t="s">
        <v>8</v>
      </c>
      <c r="H815" s="29" t="s">
        <v>50</v>
      </c>
      <c r="I815" s="30" t="str">
        <f>"[EN]["&amp;LOWER(SUBSTITUTE(SUBSTITUTE(SUBSTITUTE(SUBSTITUTE(SUBSTITUTE(SUBSTITUTE(SUBSTITUTE(SUBSTITUTE(Q815, CHAR(34),""), "[", ""), "]", ""), ".", ""), ",", ""), "/", ""), "\", ""), "-", ""))&amp;"]"</f>
        <v>[EN][hey vinfast]</v>
      </c>
      <c r="J815" s="31"/>
      <c r="K815" s="30" t="s">
        <v>51</v>
      </c>
      <c r="L815" s="32" t="s">
        <v>52</v>
      </c>
      <c r="M815" s="33"/>
      <c r="N815" s="34"/>
      <c r="O815" s="110" t="s">
        <v>138</v>
      </c>
      <c r="P815" s="113" t="str">
        <f>IF(COUNTA(P$13:$P814)&gt;999,COUNTA(P$13:$P814),IF(COUNTA(P$13:$P814)&gt;99,"0"&amp;COUNTA(P$13:$P814),IF(COUNTA(P$13:$P814)&gt;9,"00"&amp;COUNTA(P$13:$P814),"000"&amp;COUNTA(P$13:$P814))))</f>
        <v>0268</v>
      </c>
      <c r="Q815" s="35" t="s">
        <v>54</v>
      </c>
      <c r="R815" s="103" t="s">
        <v>141</v>
      </c>
      <c r="S815" s="52"/>
      <c r="T815" s="36"/>
    </row>
    <row r="816" spans="2:20" ht="45.75">
      <c r="B816" s="114"/>
      <c r="C816" s="114"/>
      <c r="D816" s="115"/>
      <c r="E816" s="111"/>
      <c r="F816" s="111"/>
      <c r="G816" s="114"/>
      <c r="H816" s="29" t="s">
        <v>55</v>
      </c>
      <c r="I816" s="30" t="str">
        <f t="shared" ref="I816" si="802">"[VN]["&amp;LOWER(SUBSTITUTE(SUBSTITUTE(SUBSTITUTE(SUBSTITUTE(SUBSTITUTE(SUBSTITUTE(SUBSTITUTE(SUBSTITUTE(Q816, CHAR(34),""), "[", ""), "]", ""), ".", ""), ",", ""), "/", ""), "\", ""), "-", ""))&amp;"]"</f>
        <v>[VN][tạm biệt]</v>
      </c>
      <c r="J816" s="31"/>
      <c r="K816" s="30" t="s">
        <v>56</v>
      </c>
      <c r="L816" s="32" t="s">
        <v>57</v>
      </c>
      <c r="M816" s="32"/>
      <c r="N816" s="34"/>
      <c r="O816" s="111"/>
      <c r="P816" s="113"/>
      <c r="Q816" s="35" t="s">
        <v>58</v>
      </c>
      <c r="R816" s="103" t="s">
        <v>141</v>
      </c>
      <c r="S816" s="52"/>
      <c r="T816" s="36"/>
    </row>
    <row r="817" spans="2:20" ht="66">
      <c r="B817" s="114"/>
      <c r="C817" s="114"/>
      <c r="D817" s="115"/>
      <c r="E817" s="112"/>
      <c r="F817" s="112"/>
      <c r="G817" s="114"/>
      <c r="H817" s="29" t="s">
        <v>59</v>
      </c>
      <c r="I817" s="30" t="str">
        <f>"[audio][C:\Tools\Vivi_TTS\8ME_OM\" &amp;S817 &amp; "]"</f>
        <v>[audio][C:\Tools\Vivi_TTS\8ME_OM\]</v>
      </c>
      <c r="J817" s="31" t="str">
        <f>"[New][EN][Exists][80]"&amp;"["&amp;LOWER(SUBSTITUTE(SUBSTITUTE(SUBSTITUTE(SUBSTITUTE(SUBSTITUTE(SUBSTITUTE(SUBSTITUTE(SUBSTITUTE(T817,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17" s="30" t="s">
        <v>60</v>
      </c>
      <c r="L817" s="32" t="s">
        <v>61</v>
      </c>
      <c r="M817" s="37" t="s">
        <v>62</v>
      </c>
      <c r="N817" s="34"/>
      <c r="O817" s="112"/>
      <c r="P817" s="113"/>
      <c r="Q817" s="35" t="str">
        <f t="shared" ref="Q817" si="803">R817</f>
        <v>Việc thay thế bộ phận nào được nêu là một ví dụ khiến cần khởi tạo lại hệ thống cửa sổ?</v>
      </c>
      <c r="R817" s="103" t="s">
        <v>415</v>
      </c>
      <c r="S817" s="51"/>
      <c r="T817" s="48" t="s">
        <v>392</v>
      </c>
    </row>
    <row r="818" spans="2:20" ht="45.75">
      <c r="B818" s="114" t="str">
        <f>"VF8-"&amp;O818&amp;"-"&amp;P818</f>
        <v>VF8-Dongmo&amp;khoangchua-0269</v>
      </c>
      <c r="C818" s="114" t="str">
        <f>"["&amp;B818&amp;"] Verify Vivi: "&amp;Q820</f>
        <v>[VF8-Dongmo&amp;khoangchua-0269] Verify Vivi: Xe phải ở trạng thái nào để thực hiện quy trình khởi tạo lại hệ thống cửa sổ?</v>
      </c>
      <c r="D818" s="115" t="s">
        <v>49</v>
      </c>
      <c r="E818" s="110" t="str">
        <f>" Actions:
- Step 1: Wait 5s
- Step 2: Call Vivi '"&amp;Q818&amp;"'
- Step 3: Wait Vivi respond 'Ting '
- Step 4: Speak '"&amp;Q820&amp;"'
- Step 4: Listen Vivi respond
"</f>
        <v xml:space="preserve"> Actions:
- Step 1: Wait 5s
- Step 2: Call Vivi 'Hey VinFast'
- Step 3: Wait Vivi respond 'Ting '
- Step 4: Speak 'Xe phải ở trạng thái nào để thực hiện quy trình khởi tạo lại hệ thống cửa sổ?'
- Step 4: Listen Vivi respond
</v>
      </c>
      <c r="F818" s="110" t="str">
        <f t="shared" ref="F818" si="804">"
Expectations:
1. Vivi wake up
2. "&amp;Q820&amp;"
3. Vivi respond
"</f>
        <v xml:space="preserve">
Expectations:
1. Vivi wake up
2. Xe phải ở trạng thái nào để thực hiện quy trình khởi tạo lại hệ thống cửa sổ?
3. Vivi respond
</v>
      </c>
      <c r="G818" s="114" t="s">
        <v>8</v>
      </c>
      <c r="H818" s="29" t="s">
        <v>50</v>
      </c>
      <c r="I818" s="30" t="str">
        <f>"[EN]["&amp;LOWER(SUBSTITUTE(SUBSTITUTE(SUBSTITUTE(SUBSTITUTE(SUBSTITUTE(SUBSTITUTE(SUBSTITUTE(SUBSTITUTE(Q818, CHAR(34),""), "[", ""), "]", ""), ".", ""), ",", ""), "/", ""), "\", ""), "-", ""))&amp;"]"</f>
        <v>[EN][hey vinfast]</v>
      </c>
      <c r="J818" s="31"/>
      <c r="K818" s="30" t="s">
        <v>51</v>
      </c>
      <c r="L818" s="32" t="s">
        <v>52</v>
      </c>
      <c r="M818" s="33"/>
      <c r="N818" s="34"/>
      <c r="O818" s="110" t="s">
        <v>138</v>
      </c>
      <c r="P818" s="113" t="str">
        <f>IF(COUNTA(P$13:$P817)&gt;999,COUNTA(P$13:$P817),IF(COUNTA(P$13:$P817)&gt;99,"0"&amp;COUNTA(P$13:$P817),IF(COUNTA(P$13:$P817)&gt;9,"00"&amp;COUNTA(P$13:$P817),"000"&amp;COUNTA(P$13:$P817))))</f>
        <v>0269</v>
      </c>
      <c r="Q818" s="35" t="s">
        <v>54</v>
      </c>
      <c r="R818" s="103" t="s">
        <v>141</v>
      </c>
      <c r="S818" s="52"/>
      <c r="T818" s="36"/>
    </row>
    <row r="819" spans="2:20" ht="45.75">
      <c r="B819" s="114"/>
      <c r="C819" s="114"/>
      <c r="D819" s="115"/>
      <c r="E819" s="111"/>
      <c r="F819" s="111"/>
      <c r="G819" s="114"/>
      <c r="H819" s="29" t="s">
        <v>55</v>
      </c>
      <c r="I819" s="30" t="str">
        <f t="shared" ref="I819" si="805">"[VN]["&amp;LOWER(SUBSTITUTE(SUBSTITUTE(SUBSTITUTE(SUBSTITUTE(SUBSTITUTE(SUBSTITUTE(SUBSTITUTE(SUBSTITUTE(Q819, CHAR(34),""), "[", ""), "]", ""), ".", ""), ",", ""), "/", ""), "\", ""), "-", ""))&amp;"]"</f>
        <v>[VN][tạm biệt]</v>
      </c>
      <c r="J819" s="31"/>
      <c r="K819" s="30" t="s">
        <v>56</v>
      </c>
      <c r="L819" s="32" t="s">
        <v>57</v>
      </c>
      <c r="M819" s="32"/>
      <c r="N819" s="34"/>
      <c r="O819" s="111"/>
      <c r="P819" s="113"/>
      <c r="Q819" s="35" t="s">
        <v>58</v>
      </c>
      <c r="R819" s="103" t="s">
        <v>141</v>
      </c>
      <c r="S819" s="52"/>
      <c r="T819" s="36"/>
    </row>
    <row r="820" spans="2:20" ht="62.25">
      <c r="B820" s="114"/>
      <c r="C820" s="114"/>
      <c r="D820" s="115"/>
      <c r="E820" s="112"/>
      <c r="F820" s="112"/>
      <c r="G820" s="114"/>
      <c r="H820" s="29" t="s">
        <v>59</v>
      </c>
      <c r="I820" s="30" t="str">
        <f>"[audio][C:\Tools\Vivi_TTS\8ME_OM\" &amp;S820 &amp; "]"</f>
        <v>[audio][C:\Tools\Vivi_TTS\8ME_OM\]</v>
      </c>
      <c r="J820" s="31" t="str">
        <f>"[New][EN][Exists][80]"&amp;"["&amp;LOWER(SUBSTITUTE(SUBSTITUTE(SUBSTITUTE(SUBSTITUTE(SUBSTITUTE(SUBSTITUTE(SUBSTITUTE(SUBSTITUTE(T820,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20" s="30" t="s">
        <v>60</v>
      </c>
      <c r="L820" s="32" t="s">
        <v>61</v>
      </c>
      <c r="M820" s="37" t="s">
        <v>62</v>
      </c>
      <c r="N820" s="34"/>
      <c r="O820" s="112"/>
      <c r="P820" s="113"/>
      <c r="Q820" s="35" t="str">
        <f t="shared" ref="Q820" si="806">R820</f>
        <v>Xe phải ở trạng thái nào để thực hiện quy trình khởi tạo lại hệ thống cửa sổ?</v>
      </c>
      <c r="R820" s="103" t="s">
        <v>416</v>
      </c>
      <c r="S820" s="51"/>
      <c r="T820" s="48" t="s">
        <v>392</v>
      </c>
    </row>
    <row r="821" spans="2:20" ht="45.75">
      <c r="B821" s="114" t="str">
        <f>"VF8-"&amp;O821&amp;"-"&amp;P821</f>
        <v>VF8-Dongmo&amp;khoangchua-0270</v>
      </c>
      <c r="C821" s="114" t="str">
        <f>"["&amp;B821&amp;"] Verify Vivi: "&amp;Q823</f>
        <v>[VF8-Dongmo&amp;khoangchua-0270] Verify Vivi: Cần số phải ở vị trí nào để thực hiện quy trình khởi tạo lại hệ thống cửa sổ?</v>
      </c>
      <c r="D821" s="115" t="s">
        <v>49</v>
      </c>
      <c r="E821" s="110" t="str">
        <f>" Actions:
- Step 1: Wait 5s
- Step 2: Call Vivi '"&amp;Q821&amp;"'
- Step 3: Wait Vivi respond 'Ting '
- Step 4: Speak '"&amp;Q823&amp;"'
- Step 4: Listen Vivi respond
"</f>
        <v xml:space="preserve"> Actions:
- Step 1: Wait 5s
- Step 2: Call Vivi 'Hey VinFast'
- Step 3: Wait Vivi respond 'Ting '
- Step 4: Speak 'Cần số phải ở vị trí nào để thực hiện quy trình khởi tạo lại hệ thống cửa sổ?'
- Step 4: Listen Vivi respond
</v>
      </c>
      <c r="F821" s="110" t="str">
        <f t="shared" ref="F821" si="807">"
Expectations:
1. Vivi wake up
2. "&amp;Q823&amp;"
3. Vivi respond
"</f>
        <v xml:space="preserve">
Expectations:
1. Vivi wake up
2. Cần số phải ở vị trí nào để thực hiện quy trình khởi tạo lại hệ thống cửa sổ?
3. Vivi respond
</v>
      </c>
      <c r="G821" s="114" t="s">
        <v>8</v>
      </c>
      <c r="H821" s="29" t="s">
        <v>50</v>
      </c>
      <c r="I821" s="30" t="str">
        <f>"[EN]["&amp;LOWER(SUBSTITUTE(SUBSTITUTE(SUBSTITUTE(SUBSTITUTE(SUBSTITUTE(SUBSTITUTE(SUBSTITUTE(SUBSTITUTE(Q821, CHAR(34),""), "[", ""), "]", ""), ".", ""), ",", ""), "/", ""), "\", ""), "-", ""))&amp;"]"</f>
        <v>[EN][hey vinfast]</v>
      </c>
      <c r="J821" s="31"/>
      <c r="K821" s="30" t="s">
        <v>51</v>
      </c>
      <c r="L821" s="32" t="s">
        <v>52</v>
      </c>
      <c r="M821" s="33"/>
      <c r="N821" s="34"/>
      <c r="O821" s="110" t="s">
        <v>138</v>
      </c>
      <c r="P821" s="113" t="str">
        <f>IF(COUNTA(P$13:$P820)&gt;999,COUNTA(P$13:$P820),IF(COUNTA(P$13:$P820)&gt;99,"0"&amp;COUNTA(P$13:$P820),IF(COUNTA(P$13:$P820)&gt;9,"00"&amp;COUNTA(P$13:$P820),"000"&amp;COUNTA(P$13:$P820))))</f>
        <v>0270</v>
      </c>
      <c r="Q821" s="35" t="s">
        <v>54</v>
      </c>
      <c r="R821" s="103" t="s">
        <v>141</v>
      </c>
      <c r="S821" s="52"/>
      <c r="T821" s="36"/>
    </row>
    <row r="822" spans="2:20" ht="45.75">
      <c r="B822" s="114"/>
      <c r="C822" s="114"/>
      <c r="D822" s="115"/>
      <c r="E822" s="111"/>
      <c r="F822" s="111"/>
      <c r="G822" s="114"/>
      <c r="H822" s="29" t="s">
        <v>55</v>
      </c>
      <c r="I822" s="30" t="str">
        <f t="shared" ref="I822" si="808">"[VN]["&amp;LOWER(SUBSTITUTE(SUBSTITUTE(SUBSTITUTE(SUBSTITUTE(SUBSTITUTE(SUBSTITUTE(SUBSTITUTE(SUBSTITUTE(Q822, CHAR(34),""), "[", ""), "]", ""), ".", ""), ",", ""), "/", ""), "\", ""), "-", ""))&amp;"]"</f>
        <v>[VN][tạm biệt]</v>
      </c>
      <c r="J822" s="31"/>
      <c r="K822" s="30" t="s">
        <v>56</v>
      </c>
      <c r="L822" s="32" t="s">
        <v>57</v>
      </c>
      <c r="M822" s="32"/>
      <c r="N822" s="34"/>
      <c r="O822" s="111"/>
      <c r="P822" s="113"/>
      <c r="Q822" s="35" t="s">
        <v>58</v>
      </c>
      <c r="R822" s="103" t="s">
        <v>141</v>
      </c>
      <c r="S822" s="52"/>
      <c r="T822" s="36"/>
    </row>
    <row r="823" spans="2:20" ht="62.25">
      <c r="B823" s="114"/>
      <c r="C823" s="114"/>
      <c r="D823" s="115"/>
      <c r="E823" s="112"/>
      <c r="F823" s="112"/>
      <c r="G823" s="114"/>
      <c r="H823" s="29" t="s">
        <v>59</v>
      </c>
      <c r="I823" s="30" t="str">
        <f>"[audio][C:\Tools\Vivi_TTS\8ME_OM\" &amp;S823 &amp; "]"</f>
        <v>[audio][C:\Tools\Vivi_TTS\8ME_OM\]</v>
      </c>
      <c r="J823" s="31" t="str">
        <f>"[New][EN][Exists][80]"&amp;"["&amp;LOWER(SUBSTITUTE(SUBSTITUTE(SUBSTITUTE(SUBSTITUTE(SUBSTITUTE(SUBSTITUTE(SUBSTITUTE(SUBSTITUTE(T823,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23" s="30" t="s">
        <v>60</v>
      </c>
      <c r="L823" s="32" t="s">
        <v>61</v>
      </c>
      <c r="M823" s="37" t="s">
        <v>62</v>
      </c>
      <c r="N823" s="34"/>
      <c r="O823" s="112"/>
      <c r="P823" s="113"/>
      <c r="Q823" s="35" t="str">
        <f t="shared" ref="Q823" si="809">R823</f>
        <v>Cần số phải ở vị trí nào để thực hiện quy trình khởi tạo lại hệ thống cửa sổ?</v>
      </c>
      <c r="R823" s="103" t="s">
        <v>417</v>
      </c>
      <c r="S823" s="51"/>
      <c r="T823" s="48" t="s">
        <v>392</v>
      </c>
    </row>
    <row r="824" spans="2:20" ht="45.75">
      <c r="B824" s="114" t="str">
        <f>"VF8-"&amp;O824&amp;"-"&amp;P824</f>
        <v>VF8-Dongmo&amp;khoangchua-0271</v>
      </c>
      <c r="C824" s="114" t="str">
        <f>"["&amp;B824&amp;"] Verify Vivi: "&amp;Q826</f>
        <v>[VF8-Dongmo&amp;khoangchua-0271] Verify Vivi: Tốc độ xe phải nhỏ hơn bao nhiêu để thực hiện quy trình khởi tạo lại hệ thống cửa sổ?</v>
      </c>
      <c r="D824" s="115" t="s">
        <v>49</v>
      </c>
      <c r="E824" s="110" t="str">
        <f>" Actions:
- Step 1: Wait 5s
- Step 2: Call Vivi '"&amp;Q824&amp;"'
- Step 3: Wait Vivi respond 'Ting '
- Step 4: Speak '"&amp;Q826&amp;"'
- Step 4: Listen Vivi respond
"</f>
        <v xml:space="preserve"> Actions:
- Step 1: Wait 5s
- Step 2: Call Vivi 'Hey VinFast'
- Step 3: Wait Vivi respond 'Ting '
- Step 4: Speak 'Tốc độ xe phải nhỏ hơn bao nhiêu để thực hiện quy trình khởi tạo lại hệ thống cửa sổ?'
- Step 4: Listen Vivi respond
</v>
      </c>
      <c r="F824" s="110" t="str">
        <f t="shared" ref="F824" si="810">"
Expectations:
1. Vivi wake up
2. "&amp;Q826&amp;"
3. Vivi respond
"</f>
        <v xml:space="preserve">
Expectations:
1. Vivi wake up
2. Tốc độ xe phải nhỏ hơn bao nhiêu để thực hiện quy trình khởi tạo lại hệ thống cửa sổ?
3. Vivi respond
</v>
      </c>
      <c r="G824" s="114" t="s">
        <v>8</v>
      </c>
      <c r="H824" s="29" t="s">
        <v>50</v>
      </c>
      <c r="I824" s="30" t="str">
        <f>"[EN]["&amp;LOWER(SUBSTITUTE(SUBSTITUTE(SUBSTITUTE(SUBSTITUTE(SUBSTITUTE(SUBSTITUTE(SUBSTITUTE(SUBSTITUTE(Q824, CHAR(34),""), "[", ""), "]", ""), ".", ""), ",", ""), "/", ""), "\", ""), "-", ""))&amp;"]"</f>
        <v>[EN][hey vinfast]</v>
      </c>
      <c r="J824" s="31"/>
      <c r="K824" s="30" t="s">
        <v>51</v>
      </c>
      <c r="L824" s="32" t="s">
        <v>52</v>
      </c>
      <c r="M824" s="33"/>
      <c r="N824" s="34"/>
      <c r="O824" s="110" t="s">
        <v>138</v>
      </c>
      <c r="P824" s="113" t="str">
        <f>IF(COUNTA(P$13:$P823)&gt;999,COUNTA(P$13:$P823),IF(COUNTA(P$13:$P823)&gt;99,"0"&amp;COUNTA(P$13:$P823),IF(COUNTA(P$13:$P823)&gt;9,"00"&amp;COUNTA(P$13:$P823),"000"&amp;COUNTA(P$13:$P823))))</f>
        <v>0271</v>
      </c>
      <c r="Q824" s="35" t="s">
        <v>54</v>
      </c>
      <c r="R824" s="103" t="s">
        <v>141</v>
      </c>
      <c r="S824" s="52"/>
      <c r="T824" s="36"/>
    </row>
    <row r="825" spans="2:20" ht="45.75">
      <c r="B825" s="114"/>
      <c r="C825" s="114"/>
      <c r="D825" s="115"/>
      <c r="E825" s="111"/>
      <c r="F825" s="111"/>
      <c r="G825" s="114"/>
      <c r="H825" s="29" t="s">
        <v>55</v>
      </c>
      <c r="I825" s="30" t="str">
        <f t="shared" ref="I825" si="811">"[VN]["&amp;LOWER(SUBSTITUTE(SUBSTITUTE(SUBSTITUTE(SUBSTITUTE(SUBSTITUTE(SUBSTITUTE(SUBSTITUTE(SUBSTITUTE(Q825, CHAR(34),""), "[", ""), "]", ""), ".", ""), ",", ""), "/", ""), "\", ""), "-", ""))&amp;"]"</f>
        <v>[VN][tạm biệt]</v>
      </c>
      <c r="J825" s="31"/>
      <c r="K825" s="30" t="s">
        <v>56</v>
      </c>
      <c r="L825" s="32" t="s">
        <v>57</v>
      </c>
      <c r="M825" s="32"/>
      <c r="N825" s="34"/>
      <c r="O825" s="111"/>
      <c r="P825" s="113"/>
      <c r="Q825" s="35" t="s">
        <v>58</v>
      </c>
      <c r="R825" s="103" t="s">
        <v>141</v>
      </c>
      <c r="S825" s="52"/>
      <c r="T825" s="36"/>
    </row>
    <row r="826" spans="2:20" ht="62.25">
      <c r="B826" s="114"/>
      <c r="C826" s="114"/>
      <c r="D826" s="115"/>
      <c r="E826" s="112"/>
      <c r="F826" s="112"/>
      <c r="G826" s="114"/>
      <c r="H826" s="29" t="s">
        <v>59</v>
      </c>
      <c r="I826" s="30" t="str">
        <f>"[audio][C:\Tools\Vivi_TTS\8ME_OM\" &amp;S826 &amp; "]"</f>
        <v>[audio][C:\Tools\Vivi_TTS\8ME_OM\]</v>
      </c>
      <c r="J826" s="31" t="str">
        <f>"[New][EN][Exists][80]"&amp;"["&amp;LOWER(SUBSTITUTE(SUBSTITUTE(SUBSTITUTE(SUBSTITUTE(SUBSTITUTE(SUBSTITUTE(SUBSTITUTE(SUBSTITUTE(T826,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26" s="30" t="s">
        <v>60</v>
      </c>
      <c r="L826" s="32" t="s">
        <v>61</v>
      </c>
      <c r="M826" s="37" t="s">
        <v>62</v>
      </c>
      <c r="N826" s="34"/>
      <c r="O826" s="112"/>
      <c r="P826" s="113"/>
      <c r="Q826" s="35" t="str">
        <f t="shared" ref="Q826" si="812">R826</f>
        <v>Tốc độ xe phải nhỏ hơn bao nhiêu để thực hiện quy trình khởi tạo lại hệ thống cửa sổ?</v>
      </c>
      <c r="R826" s="103" t="s">
        <v>418</v>
      </c>
      <c r="S826" s="51"/>
      <c r="T826" s="48" t="s">
        <v>392</v>
      </c>
    </row>
    <row r="827" spans="2:20" ht="45.75">
      <c r="B827" s="114" t="str">
        <f>"VF8-"&amp;O827&amp;"-"&amp;P827</f>
        <v>VF8-Dongmo&amp;khoangchua-0272</v>
      </c>
      <c r="C827" s="114" t="str">
        <f>"["&amp;B827&amp;"] Verify Vivi: "&amp;Q829</f>
        <v>[VF8-Dongmo&amp;khoangchua-0272] Verify Vivi: Bước đầu tiên trong quy trình khởi tạo lại hệ thống cửa sổ là gì?</v>
      </c>
      <c r="D827" s="115" t="s">
        <v>49</v>
      </c>
      <c r="E827" s="110" t="str">
        <f>" Actions:
- Step 1: Wait 5s
- Step 2: Call Vivi '"&amp;Q827&amp;"'
- Step 3: Wait Vivi respond 'Ting '
- Step 4: Speak '"&amp;Q829&amp;"'
- Step 4: Listen Vivi respond
"</f>
        <v xml:space="preserve"> Actions:
- Step 1: Wait 5s
- Step 2: Call Vivi 'Hey VinFast'
- Step 3: Wait Vivi respond 'Ting '
- Step 4: Speak 'Bước đầu tiên trong quy trình khởi tạo lại hệ thống cửa sổ là gì?'
- Step 4: Listen Vivi respond
</v>
      </c>
      <c r="F827" s="110" t="str">
        <f t="shared" ref="F827" si="813">"
Expectations:
1. Vivi wake up
2. "&amp;Q829&amp;"
3. Vivi respond
"</f>
        <v xml:space="preserve">
Expectations:
1. Vivi wake up
2. Bước đầu tiên trong quy trình khởi tạo lại hệ thống cửa sổ là gì?
3. Vivi respond
</v>
      </c>
      <c r="G827" s="114" t="s">
        <v>8</v>
      </c>
      <c r="H827" s="29" t="s">
        <v>50</v>
      </c>
      <c r="I827" s="30" t="str">
        <f>"[EN]["&amp;LOWER(SUBSTITUTE(SUBSTITUTE(SUBSTITUTE(SUBSTITUTE(SUBSTITUTE(SUBSTITUTE(SUBSTITUTE(SUBSTITUTE(Q827, CHAR(34),""), "[", ""), "]", ""), ".", ""), ",", ""), "/", ""), "\", ""), "-", ""))&amp;"]"</f>
        <v>[EN][hey vinfast]</v>
      </c>
      <c r="J827" s="31"/>
      <c r="K827" s="30" t="s">
        <v>51</v>
      </c>
      <c r="L827" s="32" t="s">
        <v>52</v>
      </c>
      <c r="M827" s="33"/>
      <c r="N827" s="34"/>
      <c r="O827" s="110" t="s">
        <v>138</v>
      </c>
      <c r="P827" s="113" t="str">
        <f>IF(COUNTA(P$13:$P826)&gt;999,COUNTA(P$13:$P826),IF(COUNTA(P$13:$P826)&gt;99,"0"&amp;COUNTA(P$13:$P826),IF(COUNTA(P$13:$P826)&gt;9,"00"&amp;COUNTA(P$13:$P826),"000"&amp;COUNTA(P$13:$P826))))</f>
        <v>0272</v>
      </c>
      <c r="Q827" s="35" t="s">
        <v>54</v>
      </c>
      <c r="R827" s="103" t="s">
        <v>141</v>
      </c>
      <c r="S827" s="52"/>
      <c r="T827" s="36"/>
    </row>
    <row r="828" spans="2:20" ht="45.75">
      <c r="B828" s="114"/>
      <c r="C828" s="114"/>
      <c r="D828" s="115"/>
      <c r="E828" s="111"/>
      <c r="F828" s="111"/>
      <c r="G828" s="114"/>
      <c r="H828" s="29" t="s">
        <v>55</v>
      </c>
      <c r="I828" s="30" t="str">
        <f t="shared" ref="I828" si="814">"[VN]["&amp;LOWER(SUBSTITUTE(SUBSTITUTE(SUBSTITUTE(SUBSTITUTE(SUBSTITUTE(SUBSTITUTE(SUBSTITUTE(SUBSTITUTE(Q828, CHAR(34),""), "[", ""), "]", ""), ".", ""), ",", ""), "/", ""), "\", ""), "-", ""))&amp;"]"</f>
        <v>[VN][tạm biệt]</v>
      </c>
      <c r="J828" s="31"/>
      <c r="K828" s="30" t="s">
        <v>56</v>
      </c>
      <c r="L828" s="32" t="s">
        <v>57</v>
      </c>
      <c r="M828" s="32"/>
      <c r="N828" s="34"/>
      <c r="O828" s="111"/>
      <c r="P828" s="113"/>
      <c r="Q828" s="35" t="s">
        <v>58</v>
      </c>
      <c r="R828" s="103" t="s">
        <v>141</v>
      </c>
      <c r="S828" s="52"/>
      <c r="T828" s="36"/>
    </row>
    <row r="829" spans="2:20" ht="62.25">
      <c r="B829" s="114"/>
      <c r="C829" s="114"/>
      <c r="D829" s="115"/>
      <c r="E829" s="112"/>
      <c r="F829" s="112"/>
      <c r="G829" s="114"/>
      <c r="H829" s="29" t="s">
        <v>59</v>
      </c>
      <c r="I829" s="30" t="str">
        <f>"[audio][C:\Tools\Vivi_TTS\8ME_OM\" &amp;S829 &amp; "]"</f>
        <v>[audio][C:\Tools\Vivi_TTS\8ME_OM\]</v>
      </c>
      <c r="J829" s="31" t="str">
        <f>"[New][EN][Exists][80]"&amp;"["&amp;LOWER(SUBSTITUTE(SUBSTITUTE(SUBSTITUTE(SUBSTITUTE(SUBSTITUTE(SUBSTITUTE(SUBSTITUTE(SUBSTITUTE(T829,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29" s="30" t="s">
        <v>60</v>
      </c>
      <c r="L829" s="32" t="s">
        <v>61</v>
      </c>
      <c r="M829" s="37" t="s">
        <v>62</v>
      </c>
      <c r="N829" s="34"/>
      <c r="O829" s="112"/>
      <c r="P829" s="113"/>
      <c r="Q829" s="35" t="str">
        <f t="shared" ref="Q829" si="815">R829</f>
        <v>Bước đầu tiên trong quy trình khởi tạo lại hệ thống cửa sổ là gì?</v>
      </c>
      <c r="R829" s="103" t="s">
        <v>419</v>
      </c>
      <c r="S829" s="51"/>
      <c r="T829" s="48" t="s">
        <v>392</v>
      </c>
    </row>
    <row r="830" spans="2:20" ht="45.75">
      <c r="B830" s="114" t="str">
        <f>"VF8-"&amp;O830&amp;"-"&amp;P830</f>
        <v>VF8-Dongmo&amp;khoangchua-0273</v>
      </c>
      <c r="C830" s="114" t="str">
        <f>"["&amp;B830&amp;"] Verify Vivi: "&amp;Q832</f>
        <v>[VF8-Dongmo&amp;khoangchua-0273] Verify Vivi: Sau khi nâng cửa sổ lên vị trí cao nhất lần đầu, cần thực hiện thao tác gì tiếp theo?</v>
      </c>
      <c r="D830" s="115" t="s">
        <v>49</v>
      </c>
      <c r="E830" s="110" t="str">
        <f>" Actions:
- Step 1: Wait 5s
- Step 2: Call Vivi '"&amp;Q830&amp;"'
- Step 3: Wait Vivi respond 'Ting '
- Step 4: Speak '"&amp;Q832&amp;"'
- Step 4: Listen Vivi respond
"</f>
        <v xml:space="preserve"> Actions:
- Step 1: Wait 5s
- Step 2: Call Vivi 'Hey VinFast'
- Step 3: Wait Vivi respond 'Ting '
- Step 4: Speak 'Sau khi nâng cửa sổ lên vị trí cao nhất lần đầu, cần thực hiện thao tác gì tiếp theo?'
- Step 4: Listen Vivi respond
</v>
      </c>
      <c r="F830" s="110" t="str">
        <f t="shared" ref="F830" si="816">"
Expectations:
1. Vivi wake up
2. "&amp;Q832&amp;"
3. Vivi respond
"</f>
        <v xml:space="preserve">
Expectations:
1. Vivi wake up
2. Sau khi nâng cửa sổ lên vị trí cao nhất lần đầu, cần thực hiện thao tác gì tiếp theo?
3. Vivi respond
</v>
      </c>
      <c r="G830" s="114" t="s">
        <v>8</v>
      </c>
      <c r="H830" s="29" t="s">
        <v>50</v>
      </c>
      <c r="I830" s="30" t="str">
        <f>"[EN]["&amp;LOWER(SUBSTITUTE(SUBSTITUTE(SUBSTITUTE(SUBSTITUTE(SUBSTITUTE(SUBSTITUTE(SUBSTITUTE(SUBSTITUTE(Q830, CHAR(34),""), "[", ""), "]", ""), ".", ""), ",", ""), "/", ""), "\", ""), "-", ""))&amp;"]"</f>
        <v>[EN][hey vinfast]</v>
      </c>
      <c r="J830" s="31"/>
      <c r="K830" s="30" t="s">
        <v>51</v>
      </c>
      <c r="L830" s="32" t="s">
        <v>52</v>
      </c>
      <c r="M830" s="33"/>
      <c r="N830" s="34"/>
      <c r="O830" s="110" t="s">
        <v>138</v>
      </c>
      <c r="P830" s="113" t="str">
        <f>IF(COUNTA(P$13:$P829)&gt;999,COUNTA(P$13:$P829),IF(COUNTA(P$13:$P829)&gt;99,"0"&amp;COUNTA(P$13:$P829),IF(COUNTA(P$13:$P829)&gt;9,"00"&amp;COUNTA(P$13:$P829),"000"&amp;COUNTA(P$13:$P829))))</f>
        <v>0273</v>
      </c>
      <c r="Q830" s="35" t="s">
        <v>54</v>
      </c>
      <c r="R830" s="103" t="s">
        <v>141</v>
      </c>
      <c r="S830" s="52"/>
      <c r="T830" s="36"/>
    </row>
    <row r="831" spans="2:20" ht="45.75">
      <c r="B831" s="114"/>
      <c r="C831" s="114"/>
      <c r="D831" s="115"/>
      <c r="E831" s="111"/>
      <c r="F831" s="111"/>
      <c r="G831" s="114"/>
      <c r="H831" s="29" t="s">
        <v>55</v>
      </c>
      <c r="I831" s="30" t="str">
        <f t="shared" ref="I831" si="817">"[VN]["&amp;LOWER(SUBSTITUTE(SUBSTITUTE(SUBSTITUTE(SUBSTITUTE(SUBSTITUTE(SUBSTITUTE(SUBSTITUTE(SUBSTITUTE(Q831, CHAR(34),""), "[", ""), "]", ""), ".", ""), ",", ""), "/", ""), "\", ""), "-", ""))&amp;"]"</f>
        <v>[VN][tạm biệt]</v>
      </c>
      <c r="J831" s="31"/>
      <c r="K831" s="30" t="s">
        <v>56</v>
      </c>
      <c r="L831" s="32" t="s">
        <v>57</v>
      </c>
      <c r="M831" s="32"/>
      <c r="N831" s="34"/>
      <c r="O831" s="111"/>
      <c r="P831" s="113"/>
      <c r="Q831" s="35" t="s">
        <v>58</v>
      </c>
      <c r="R831" s="103" t="s">
        <v>141</v>
      </c>
      <c r="S831" s="52"/>
      <c r="T831" s="36"/>
    </row>
    <row r="832" spans="2:20" ht="62.25">
      <c r="B832" s="114"/>
      <c r="C832" s="114"/>
      <c r="D832" s="115"/>
      <c r="E832" s="112"/>
      <c r="F832" s="112"/>
      <c r="G832" s="114"/>
      <c r="H832" s="29" t="s">
        <v>59</v>
      </c>
      <c r="I832" s="30" t="str">
        <f>"[audio][C:\Tools\Vivi_TTS\8ME_OM\" &amp;S832 &amp; "]"</f>
        <v>[audio][C:\Tools\Vivi_TTS\8ME_OM\]</v>
      </c>
      <c r="J832" s="31" t="str">
        <f>"[New][EN][Exists][80]"&amp;"["&amp;LOWER(SUBSTITUTE(SUBSTITUTE(SUBSTITUTE(SUBSTITUTE(SUBSTITUTE(SUBSTITUTE(SUBSTITUTE(SUBSTITUTE(T832,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32" s="30" t="s">
        <v>60</v>
      </c>
      <c r="L832" s="32" t="s">
        <v>61</v>
      </c>
      <c r="M832" s="37" t="s">
        <v>62</v>
      </c>
      <c r="N832" s="34"/>
      <c r="O832" s="112"/>
      <c r="P832" s="113"/>
      <c r="Q832" s="35" t="str">
        <f t="shared" ref="Q832" si="818">R832</f>
        <v>Sau khi nâng cửa sổ lên vị trí cao nhất lần đầu, cần thực hiện thao tác gì tiếp theo?</v>
      </c>
      <c r="R832" s="103" t="s">
        <v>420</v>
      </c>
      <c r="S832" s="51"/>
      <c r="T832" s="48" t="s">
        <v>392</v>
      </c>
    </row>
    <row r="833" spans="2:20" ht="45.75">
      <c r="B833" s="114" t="str">
        <f>"VF8-"&amp;O833&amp;"-"&amp;P833</f>
        <v>VF8-Dongmo&amp;khoangchua-0274</v>
      </c>
      <c r="C833" s="114" t="str">
        <f>"["&amp;B833&amp;"] Verify Vivi: "&amp;Q835</f>
        <v>[VF8-Dongmo&amp;khoangchua-0274] Verify Vivi: Trong quy trình khởi tạo lại, cửa sổ cần được giữ ở vị trí cao nhất trong khoảng bao lâu?</v>
      </c>
      <c r="D833" s="115" t="s">
        <v>49</v>
      </c>
      <c r="E833" s="110" t="str">
        <f>" Actions:
- Step 1: Wait 5s
- Step 2: Call Vivi '"&amp;Q833&amp;"'
- Step 3: Wait Vivi respond 'Ting '
- Step 4: Speak '"&amp;Q835&amp;"'
- Step 4: Listen Vivi respond
"</f>
        <v xml:space="preserve"> Actions:
- Step 1: Wait 5s
- Step 2: Call Vivi 'Hey VinFast'
- Step 3: Wait Vivi respond 'Ting '
- Step 4: Speak 'Trong quy trình khởi tạo lại, cửa sổ cần được giữ ở vị trí cao nhất trong khoảng bao lâu?'
- Step 4: Listen Vivi respond
</v>
      </c>
      <c r="F833" s="110" t="str">
        <f t="shared" ref="F833" si="819">"
Expectations:
1. Vivi wake up
2. "&amp;Q835&amp;"
3. Vivi respond
"</f>
        <v xml:space="preserve">
Expectations:
1. Vivi wake up
2. Trong quy trình khởi tạo lại, cửa sổ cần được giữ ở vị trí cao nhất trong khoảng bao lâu?
3. Vivi respond
</v>
      </c>
      <c r="G833" s="114" t="s">
        <v>8</v>
      </c>
      <c r="H833" s="29" t="s">
        <v>50</v>
      </c>
      <c r="I833" s="30" t="str">
        <f>"[EN]["&amp;LOWER(SUBSTITUTE(SUBSTITUTE(SUBSTITUTE(SUBSTITUTE(SUBSTITUTE(SUBSTITUTE(SUBSTITUTE(SUBSTITUTE(Q833, CHAR(34),""), "[", ""), "]", ""), ".", ""), ",", ""), "/", ""), "\", ""), "-", ""))&amp;"]"</f>
        <v>[EN][hey vinfast]</v>
      </c>
      <c r="J833" s="31"/>
      <c r="K833" s="30" t="s">
        <v>51</v>
      </c>
      <c r="L833" s="32" t="s">
        <v>52</v>
      </c>
      <c r="M833" s="33"/>
      <c r="N833" s="34"/>
      <c r="O833" s="110" t="s">
        <v>138</v>
      </c>
      <c r="P833" s="113" t="str">
        <f>IF(COUNTA(P$13:$P832)&gt;999,COUNTA(P$13:$P832),IF(COUNTA(P$13:$P832)&gt;99,"0"&amp;COUNTA(P$13:$P832),IF(COUNTA(P$13:$P832)&gt;9,"00"&amp;COUNTA(P$13:$P832),"000"&amp;COUNTA(P$13:$P832))))</f>
        <v>0274</v>
      </c>
      <c r="Q833" s="35" t="s">
        <v>54</v>
      </c>
      <c r="R833" s="103" t="s">
        <v>141</v>
      </c>
      <c r="S833" s="52"/>
      <c r="T833" s="36"/>
    </row>
    <row r="834" spans="2:20" ht="45.75">
      <c r="B834" s="114"/>
      <c r="C834" s="114"/>
      <c r="D834" s="115"/>
      <c r="E834" s="111"/>
      <c r="F834" s="111"/>
      <c r="G834" s="114"/>
      <c r="H834" s="29" t="s">
        <v>55</v>
      </c>
      <c r="I834" s="30" t="str">
        <f t="shared" ref="I834" si="820">"[VN]["&amp;LOWER(SUBSTITUTE(SUBSTITUTE(SUBSTITUTE(SUBSTITUTE(SUBSTITUTE(SUBSTITUTE(SUBSTITUTE(SUBSTITUTE(Q834, CHAR(34),""), "[", ""), "]", ""), ".", ""), ",", ""), "/", ""), "\", ""), "-", ""))&amp;"]"</f>
        <v>[VN][tạm biệt]</v>
      </c>
      <c r="J834" s="31"/>
      <c r="K834" s="30" t="s">
        <v>56</v>
      </c>
      <c r="L834" s="32" t="s">
        <v>57</v>
      </c>
      <c r="M834" s="32"/>
      <c r="N834" s="34"/>
      <c r="O834" s="111"/>
      <c r="P834" s="113"/>
      <c r="Q834" s="35" t="s">
        <v>58</v>
      </c>
      <c r="R834" s="103" t="s">
        <v>141</v>
      </c>
      <c r="S834" s="52"/>
      <c r="T834" s="36"/>
    </row>
    <row r="835" spans="2:20" ht="66">
      <c r="B835" s="114"/>
      <c r="C835" s="114"/>
      <c r="D835" s="115"/>
      <c r="E835" s="112"/>
      <c r="F835" s="112"/>
      <c r="G835" s="114"/>
      <c r="H835" s="29" t="s">
        <v>59</v>
      </c>
      <c r="I835" s="30" t="str">
        <f>"[audio][C:\Tools\Vivi_TTS\8ME_OM\" &amp;S835 &amp; "]"</f>
        <v>[audio][C:\Tools\Vivi_TTS\8ME_OM\]</v>
      </c>
      <c r="J835" s="31" t="str">
        <f>"[New][EN][Exists][80]"&amp;"["&amp;LOWER(SUBSTITUTE(SUBSTITUTE(SUBSTITUTE(SUBSTITUTE(SUBSTITUTE(SUBSTITUTE(SUBSTITUTE(SUBSTITUTE(T835,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35" s="30" t="s">
        <v>60</v>
      </c>
      <c r="L835" s="32" t="s">
        <v>61</v>
      </c>
      <c r="M835" s="37" t="s">
        <v>62</v>
      </c>
      <c r="N835" s="34"/>
      <c r="O835" s="112"/>
      <c r="P835" s="113"/>
      <c r="Q835" s="35" t="str">
        <f t="shared" ref="Q835" si="821">R835</f>
        <v>Trong quy trình khởi tạo lại, cửa sổ cần được giữ ở vị trí cao nhất trong khoảng bao lâu?</v>
      </c>
      <c r="R835" s="103" t="s">
        <v>421</v>
      </c>
      <c r="S835" s="51"/>
      <c r="T835" s="48" t="s">
        <v>392</v>
      </c>
    </row>
    <row r="836" spans="2:20" ht="45.75">
      <c r="B836" s="114" t="str">
        <f>"VF8-"&amp;O836&amp;"-"&amp;P836</f>
        <v>VF8-Dongmo&amp;khoangchua-0275</v>
      </c>
      <c r="C836" s="114" t="str">
        <f>"["&amp;B836&amp;"] Verify Vivi: "&amp;Q838</f>
        <v>[VF8-Dongmo&amp;khoangchua-0275] Verify Vivi: Sau bước giữ cửa sổ ở vị trí cao nhất, cần đưa cửa sổ đến vị trí nào?</v>
      </c>
      <c r="D836" s="115" t="s">
        <v>49</v>
      </c>
      <c r="E836" s="110" t="str">
        <f>" Actions:
- Step 1: Wait 5s
- Step 2: Call Vivi '"&amp;Q836&amp;"'
- Step 3: Wait Vivi respond 'Ting '
- Step 4: Speak '"&amp;Q838&amp;"'
- Step 4: Listen Vivi respond
"</f>
        <v xml:space="preserve"> Actions:
- Step 1: Wait 5s
- Step 2: Call Vivi 'Hey VinFast'
- Step 3: Wait Vivi respond 'Ting '
- Step 4: Speak 'Sau bước giữ cửa sổ ở vị trí cao nhất, cần đưa cửa sổ đến vị trí nào?'
- Step 4: Listen Vivi respond
</v>
      </c>
      <c r="F836" s="110" t="str">
        <f t="shared" ref="F836" si="822">"
Expectations:
1. Vivi wake up
2. "&amp;Q838&amp;"
3. Vivi respond
"</f>
        <v xml:space="preserve">
Expectations:
1. Vivi wake up
2. Sau bước giữ cửa sổ ở vị trí cao nhất, cần đưa cửa sổ đến vị trí nào?
3. Vivi respond
</v>
      </c>
      <c r="G836" s="114" t="s">
        <v>8</v>
      </c>
      <c r="H836" s="29" t="s">
        <v>50</v>
      </c>
      <c r="I836" s="30" t="str">
        <f>"[EN]["&amp;LOWER(SUBSTITUTE(SUBSTITUTE(SUBSTITUTE(SUBSTITUTE(SUBSTITUTE(SUBSTITUTE(SUBSTITUTE(SUBSTITUTE(Q836, CHAR(34),""), "[", ""), "]", ""), ".", ""), ",", ""), "/", ""), "\", ""), "-", ""))&amp;"]"</f>
        <v>[EN][hey vinfast]</v>
      </c>
      <c r="J836" s="31"/>
      <c r="K836" s="30" t="s">
        <v>51</v>
      </c>
      <c r="L836" s="32" t="s">
        <v>52</v>
      </c>
      <c r="M836" s="33"/>
      <c r="N836" s="34"/>
      <c r="O836" s="110" t="s">
        <v>138</v>
      </c>
      <c r="P836" s="113" t="str">
        <f>IF(COUNTA(P$13:$P835)&gt;999,COUNTA(P$13:$P835),IF(COUNTA(P$13:$P835)&gt;99,"0"&amp;COUNTA(P$13:$P835),IF(COUNTA(P$13:$P835)&gt;9,"00"&amp;COUNTA(P$13:$P835),"000"&amp;COUNTA(P$13:$P835))))</f>
        <v>0275</v>
      </c>
      <c r="Q836" s="35" t="s">
        <v>54</v>
      </c>
      <c r="R836" s="103" t="s">
        <v>141</v>
      </c>
      <c r="S836" s="52"/>
      <c r="T836" s="36"/>
    </row>
    <row r="837" spans="2:20" ht="45.75">
      <c r="B837" s="114"/>
      <c r="C837" s="114"/>
      <c r="D837" s="115"/>
      <c r="E837" s="111"/>
      <c r="F837" s="111"/>
      <c r="G837" s="114"/>
      <c r="H837" s="29" t="s">
        <v>55</v>
      </c>
      <c r="I837" s="30" t="str">
        <f t="shared" ref="I837" si="823">"[VN]["&amp;LOWER(SUBSTITUTE(SUBSTITUTE(SUBSTITUTE(SUBSTITUTE(SUBSTITUTE(SUBSTITUTE(SUBSTITUTE(SUBSTITUTE(Q837, CHAR(34),""), "[", ""), "]", ""), ".", ""), ",", ""), "/", ""), "\", ""), "-", ""))&amp;"]"</f>
        <v>[VN][tạm biệt]</v>
      </c>
      <c r="J837" s="31"/>
      <c r="K837" s="30" t="s">
        <v>56</v>
      </c>
      <c r="L837" s="32" t="s">
        <v>57</v>
      </c>
      <c r="M837" s="32"/>
      <c r="N837" s="34"/>
      <c r="O837" s="111"/>
      <c r="P837" s="113"/>
      <c r="Q837" s="35" t="s">
        <v>58</v>
      </c>
      <c r="R837" s="103" t="s">
        <v>141</v>
      </c>
      <c r="S837" s="52"/>
      <c r="T837" s="36"/>
    </row>
    <row r="838" spans="2:20" ht="62.25">
      <c r="B838" s="114"/>
      <c r="C838" s="114"/>
      <c r="D838" s="115"/>
      <c r="E838" s="112"/>
      <c r="F838" s="112"/>
      <c r="G838" s="114"/>
      <c r="H838" s="29" t="s">
        <v>59</v>
      </c>
      <c r="I838" s="30" t="str">
        <f>"[audio][C:\Tools\Vivi_TTS\8ME_OM\" &amp;S838 &amp; "]"</f>
        <v>[audio][C:\Tools\Vivi_TTS\8ME_OM\]</v>
      </c>
      <c r="J838" s="31" t="str">
        <f>"[New][EN][Exists][80]"&amp;"["&amp;LOWER(SUBSTITUTE(SUBSTITUTE(SUBSTITUTE(SUBSTITUTE(SUBSTITUTE(SUBSTITUTE(SUBSTITUTE(SUBSTITUTE(T838,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38" s="30" t="s">
        <v>60</v>
      </c>
      <c r="L838" s="32" t="s">
        <v>61</v>
      </c>
      <c r="M838" s="37" t="s">
        <v>62</v>
      </c>
      <c r="N838" s="34"/>
      <c r="O838" s="112"/>
      <c r="P838" s="113"/>
      <c r="Q838" s="35" t="str">
        <f t="shared" ref="Q838" si="824">R838</f>
        <v>Sau bước giữ cửa sổ ở vị trí cao nhất, cần đưa cửa sổ đến vị trí nào?</v>
      </c>
      <c r="R838" s="103" t="s">
        <v>422</v>
      </c>
      <c r="S838" s="51"/>
      <c r="T838" s="48" t="s">
        <v>392</v>
      </c>
    </row>
    <row r="839" spans="2:20" ht="45.75">
      <c r="B839" s="114" t="str">
        <f>"VF8-"&amp;O839&amp;"-"&amp;P839</f>
        <v>VF8-Dongmo&amp;khoangchua-0276</v>
      </c>
      <c r="C839" s="114" t="str">
        <f>"["&amp;B839&amp;"] Verify Vivi: "&amp;Q841</f>
        <v>[VF8-Dongmo&amp;khoangchua-0276] Verify Vivi: Bước cuối cùng của quy trình khởi tạo lại hệ thống cửa sổ là gì?</v>
      </c>
      <c r="D839" s="115" t="s">
        <v>49</v>
      </c>
      <c r="E839" s="110" t="str">
        <f>" Actions:
- Step 1: Wait 5s
- Step 2: Call Vivi '"&amp;Q839&amp;"'
- Step 3: Wait Vivi respond 'Ting '
- Step 4: Speak '"&amp;Q841&amp;"'
- Step 4: Listen Vivi respond
"</f>
        <v xml:space="preserve"> Actions:
- Step 1: Wait 5s
- Step 2: Call Vivi 'Hey VinFast'
- Step 3: Wait Vivi respond 'Ting '
- Step 4: Speak 'Bước cuối cùng của quy trình khởi tạo lại hệ thống cửa sổ là gì?'
- Step 4: Listen Vivi respond
</v>
      </c>
      <c r="F839" s="110" t="str">
        <f t="shared" ref="F839" si="825">"
Expectations:
1. Vivi wake up
2. "&amp;Q841&amp;"
3. Vivi respond
"</f>
        <v xml:space="preserve">
Expectations:
1. Vivi wake up
2. Bước cuối cùng của quy trình khởi tạo lại hệ thống cửa sổ là gì?
3. Vivi respond
</v>
      </c>
      <c r="G839" s="114" t="s">
        <v>8</v>
      </c>
      <c r="H839" s="29" t="s">
        <v>50</v>
      </c>
      <c r="I839" s="30" t="str">
        <f>"[EN]["&amp;LOWER(SUBSTITUTE(SUBSTITUTE(SUBSTITUTE(SUBSTITUTE(SUBSTITUTE(SUBSTITUTE(SUBSTITUTE(SUBSTITUTE(Q839, CHAR(34),""), "[", ""), "]", ""), ".", ""), ",", ""), "/", ""), "\", ""), "-", ""))&amp;"]"</f>
        <v>[EN][hey vinfast]</v>
      </c>
      <c r="J839" s="31"/>
      <c r="K839" s="30" t="s">
        <v>51</v>
      </c>
      <c r="L839" s="32" t="s">
        <v>52</v>
      </c>
      <c r="M839" s="33"/>
      <c r="N839" s="34"/>
      <c r="O839" s="110" t="s">
        <v>138</v>
      </c>
      <c r="P839" s="113" t="str">
        <f>IF(COUNTA(P$13:$P838)&gt;999,COUNTA(P$13:$P838),IF(COUNTA(P$13:$P838)&gt;99,"0"&amp;COUNTA(P$13:$P838),IF(COUNTA(P$13:$P838)&gt;9,"00"&amp;COUNTA(P$13:$P838),"000"&amp;COUNTA(P$13:$P838))))</f>
        <v>0276</v>
      </c>
      <c r="Q839" s="35" t="s">
        <v>54</v>
      </c>
      <c r="R839" s="103" t="s">
        <v>141</v>
      </c>
      <c r="S839" s="52"/>
      <c r="T839" s="36"/>
    </row>
    <row r="840" spans="2:20" ht="45.75">
      <c r="B840" s="114"/>
      <c r="C840" s="114"/>
      <c r="D840" s="115"/>
      <c r="E840" s="111"/>
      <c r="F840" s="111"/>
      <c r="G840" s="114"/>
      <c r="H840" s="29" t="s">
        <v>55</v>
      </c>
      <c r="I840" s="30" t="str">
        <f t="shared" ref="I840" si="826">"[VN]["&amp;LOWER(SUBSTITUTE(SUBSTITUTE(SUBSTITUTE(SUBSTITUTE(SUBSTITUTE(SUBSTITUTE(SUBSTITUTE(SUBSTITUTE(Q840, CHAR(34),""), "[", ""), "]", ""), ".", ""), ",", ""), "/", ""), "\", ""), "-", ""))&amp;"]"</f>
        <v>[VN][tạm biệt]</v>
      </c>
      <c r="J840" s="31"/>
      <c r="K840" s="30" t="s">
        <v>56</v>
      </c>
      <c r="L840" s="32" t="s">
        <v>57</v>
      </c>
      <c r="M840" s="32"/>
      <c r="N840" s="34"/>
      <c r="O840" s="111"/>
      <c r="P840" s="113"/>
      <c r="Q840" s="35" t="s">
        <v>58</v>
      </c>
      <c r="R840" s="103" t="s">
        <v>141</v>
      </c>
      <c r="S840" s="52"/>
      <c r="T840" s="36"/>
    </row>
    <row r="841" spans="2:20" ht="62.25">
      <c r="B841" s="114"/>
      <c r="C841" s="114"/>
      <c r="D841" s="115"/>
      <c r="E841" s="112"/>
      <c r="F841" s="112"/>
      <c r="G841" s="114"/>
      <c r="H841" s="29" t="s">
        <v>59</v>
      </c>
      <c r="I841" s="30" t="str">
        <f>"[audio][C:\Tools\Vivi_TTS\8ME_OM\" &amp;S841 &amp; "]"</f>
        <v>[audio][C:\Tools\Vivi_TTS\8ME_OM\]</v>
      </c>
      <c r="J841" s="31" t="str">
        <f>"[New][EN][Exists][80]"&amp;"["&amp;LOWER(SUBSTITUTE(SUBSTITUTE(SUBSTITUTE(SUBSTITUTE(SUBSTITUTE(SUBSTITUTE(SUBSTITUTE(SUBSTITUTE(T841,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41" s="30" t="s">
        <v>60</v>
      </c>
      <c r="L841" s="32" t="s">
        <v>61</v>
      </c>
      <c r="M841" s="37" t="s">
        <v>62</v>
      </c>
      <c r="N841" s="34"/>
      <c r="O841" s="112"/>
      <c r="P841" s="113"/>
      <c r="Q841" s="35" t="str">
        <f t="shared" ref="Q841" si="827">R841</f>
        <v>Bước cuối cùng của quy trình khởi tạo lại hệ thống cửa sổ là gì?</v>
      </c>
      <c r="R841" s="103" t="s">
        <v>423</v>
      </c>
      <c r="S841" s="51"/>
      <c r="T841" s="48" t="s">
        <v>392</v>
      </c>
    </row>
    <row r="842" spans="2:20" ht="45.75">
      <c r="B842" s="114" t="str">
        <f>"VF8-"&amp;O842&amp;"-"&amp;P842</f>
        <v>VF8-Dongmo&amp;khoangchua-0277</v>
      </c>
      <c r="C842" s="114" t="str">
        <f>"["&amp;B842&amp;"] Verify Vivi: "&amp;Q844</f>
        <v>[VF8-Dongmo&amp;khoangchua-0277] Verify Vivi: Các bước của quy trình khởi tạo lại hệ thống cửa sổ phải được hoàn thành như thế nào?</v>
      </c>
      <c r="D842" s="115" t="s">
        <v>49</v>
      </c>
      <c r="E842" s="110" t="str">
        <f>" Actions:
- Step 1: Wait 5s
- Step 2: Call Vivi '"&amp;Q842&amp;"'
- Step 3: Wait Vivi respond 'Ting '
- Step 4: Speak '"&amp;Q844&amp;"'
- Step 4: Listen Vivi respond
"</f>
        <v xml:space="preserve"> Actions:
- Step 1: Wait 5s
- Step 2: Call Vivi 'Hey VinFast'
- Step 3: Wait Vivi respond 'Ting '
- Step 4: Speak 'Các bước của quy trình khởi tạo lại hệ thống cửa sổ phải được hoàn thành như thế nào?'
- Step 4: Listen Vivi respond
</v>
      </c>
      <c r="F842" s="110" t="str">
        <f t="shared" ref="F842" si="828">"
Expectations:
1. Vivi wake up
2. "&amp;Q844&amp;"
3. Vivi respond
"</f>
        <v xml:space="preserve">
Expectations:
1. Vivi wake up
2. Các bước của quy trình khởi tạo lại hệ thống cửa sổ phải được hoàn thành như thế nào?
3. Vivi respond
</v>
      </c>
      <c r="G842" s="114" t="s">
        <v>8</v>
      </c>
      <c r="H842" s="29" t="s">
        <v>50</v>
      </c>
      <c r="I842" s="30" t="str">
        <f>"[EN]["&amp;LOWER(SUBSTITUTE(SUBSTITUTE(SUBSTITUTE(SUBSTITUTE(SUBSTITUTE(SUBSTITUTE(SUBSTITUTE(SUBSTITUTE(Q842, CHAR(34),""), "[", ""), "]", ""), ".", ""), ",", ""), "/", ""), "\", ""), "-", ""))&amp;"]"</f>
        <v>[EN][hey vinfast]</v>
      </c>
      <c r="J842" s="31"/>
      <c r="K842" s="30" t="s">
        <v>51</v>
      </c>
      <c r="L842" s="32" t="s">
        <v>52</v>
      </c>
      <c r="M842" s="33"/>
      <c r="N842" s="34"/>
      <c r="O842" s="110" t="s">
        <v>138</v>
      </c>
      <c r="P842" s="113" t="str">
        <f>IF(COUNTA(P$13:$P841)&gt;999,COUNTA(P$13:$P841),IF(COUNTA(P$13:$P841)&gt;99,"0"&amp;COUNTA(P$13:$P841),IF(COUNTA(P$13:$P841)&gt;9,"00"&amp;COUNTA(P$13:$P841),"000"&amp;COUNTA(P$13:$P841))))</f>
        <v>0277</v>
      </c>
      <c r="Q842" s="35" t="s">
        <v>54</v>
      </c>
      <c r="R842" s="103" t="s">
        <v>141</v>
      </c>
      <c r="S842" s="52"/>
      <c r="T842" s="36"/>
    </row>
    <row r="843" spans="2:20" ht="45.75">
      <c r="B843" s="114"/>
      <c r="C843" s="114"/>
      <c r="D843" s="115"/>
      <c r="E843" s="111"/>
      <c r="F843" s="111"/>
      <c r="G843" s="114"/>
      <c r="H843" s="29" t="s">
        <v>55</v>
      </c>
      <c r="I843" s="30" t="str">
        <f t="shared" ref="I843" si="829">"[VN]["&amp;LOWER(SUBSTITUTE(SUBSTITUTE(SUBSTITUTE(SUBSTITUTE(SUBSTITUTE(SUBSTITUTE(SUBSTITUTE(SUBSTITUTE(Q843, CHAR(34),""), "[", ""), "]", ""), ".", ""), ",", ""), "/", ""), "\", ""), "-", ""))&amp;"]"</f>
        <v>[VN][tạm biệt]</v>
      </c>
      <c r="J843" s="31"/>
      <c r="K843" s="30" t="s">
        <v>56</v>
      </c>
      <c r="L843" s="32" t="s">
        <v>57</v>
      </c>
      <c r="M843" s="32"/>
      <c r="N843" s="34"/>
      <c r="O843" s="111"/>
      <c r="P843" s="113"/>
      <c r="Q843" s="35" t="s">
        <v>58</v>
      </c>
      <c r="R843" s="103" t="s">
        <v>141</v>
      </c>
      <c r="S843" s="52"/>
      <c r="T843" s="36"/>
    </row>
    <row r="844" spans="2:20" ht="62.25">
      <c r="B844" s="114"/>
      <c r="C844" s="114"/>
      <c r="D844" s="115"/>
      <c r="E844" s="112"/>
      <c r="F844" s="112"/>
      <c r="G844" s="114"/>
      <c r="H844" s="29" t="s">
        <v>59</v>
      </c>
      <c r="I844" s="30" t="str">
        <f>"[audio][C:\Tools\Vivi_TTS\8ME_OM\" &amp;S844 &amp; "]"</f>
        <v>[audio][C:\Tools\Vivi_TTS\8ME_OM\]</v>
      </c>
      <c r="J844" s="31" t="str">
        <f>"[New][EN][Exists][80]"&amp;"["&amp;LOWER(SUBSTITUTE(SUBSTITUTE(SUBSTITUTE(SUBSTITUTE(SUBSTITUTE(SUBSTITUTE(SUBSTITUTE(SUBSTITUTE(T844,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44" s="30" t="s">
        <v>60</v>
      </c>
      <c r="L844" s="32" t="s">
        <v>61</v>
      </c>
      <c r="M844" s="37" t="s">
        <v>62</v>
      </c>
      <c r="N844" s="34"/>
      <c r="O844" s="112"/>
      <c r="P844" s="113"/>
      <c r="Q844" s="35" t="str">
        <f t="shared" ref="Q844" si="830">R844</f>
        <v>Các bước của quy trình khởi tạo lại hệ thống cửa sổ phải được hoàn thành như thế nào?</v>
      </c>
      <c r="R844" s="103" t="s">
        <v>424</v>
      </c>
      <c r="S844" s="51"/>
      <c r="T844" s="48" t="s">
        <v>392</v>
      </c>
    </row>
    <row r="845" spans="2:20" ht="45.75">
      <c r="B845" s="114" t="str">
        <f>"VF8-"&amp;O845&amp;"-"&amp;P845</f>
        <v>VF8-Dongmo&amp;khoangchua-0278</v>
      </c>
      <c r="C845" s="114" t="str">
        <f>"["&amp;B845&amp;"] Verify Vivi: "&amp;Q847</f>
        <v>[VF8-Dongmo&amp;khoangchua-0278] Verify Vivi: Cần làm gì nếu quá trình khởi tạo lại hệ thống cửa sổ bị gián đoạn?</v>
      </c>
      <c r="D845" s="115" t="s">
        <v>49</v>
      </c>
      <c r="E845" s="110" t="str">
        <f>" Actions:
- Step 1: Wait 5s
- Step 2: Call Vivi '"&amp;Q845&amp;"'
- Step 3: Wait Vivi respond 'Ting '
- Step 4: Speak '"&amp;Q847&amp;"'
- Step 4: Listen Vivi respond
"</f>
        <v xml:space="preserve"> Actions:
- Step 1: Wait 5s
- Step 2: Call Vivi 'Hey VinFast'
- Step 3: Wait Vivi respond 'Ting '
- Step 4: Speak 'Cần làm gì nếu quá trình khởi tạo lại hệ thống cửa sổ bị gián đoạn?'
- Step 4: Listen Vivi respond
</v>
      </c>
      <c r="F845" s="110" t="str">
        <f t="shared" ref="F845" si="831">"
Expectations:
1. Vivi wake up
2. "&amp;Q847&amp;"
3. Vivi respond
"</f>
        <v xml:space="preserve">
Expectations:
1. Vivi wake up
2. Cần làm gì nếu quá trình khởi tạo lại hệ thống cửa sổ bị gián đoạn?
3. Vivi respond
</v>
      </c>
      <c r="G845" s="114" t="s">
        <v>8</v>
      </c>
      <c r="H845" s="29" t="s">
        <v>50</v>
      </c>
      <c r="I845" s="30" t="str">
        <f>"[EN]["&amp;LOWER(SUBSTITUTE(SUBSTITUTE(SUBSTITUTE(SUBSTITUTE(SUBSTITUTE(SUBSTITUTE(SUBSTITUTE(SUBSTITUTE(Q845, CHAR(34),""), "[", ""), "]", ""), ".", ""), ",", ""), "/", ""), "\", ""), "-", ""))&amp;"]"</f>
        <v>[EN][hey vinfast]</v>
      </c>
      <c r="J845" s="31"/>
      <c r="K845" s="30" t="s">
        <v>51</v>
      </c>
      <c r="L845" s="32" t="s">
        <v>52</v>
      </c>
      <c r="M845" s="33"/>
      <c r="N845" s="34"/>
      <c r="O845" s="110" t="s">
        <v>138</v>
      </c>
      <c r="P845" s="113" t="str">
        <f>IF(COUNTA(P$13:$P844)&gt;999,COUNTA(P$13:$P844),IF(COUNTA(P$13:$P844)&gt;99,"0"&amp;COUNTA(P$13:$P844),IF(COUNTA(P$13:$P844)&gt;9,"00"&amp;COUNTA(P$13:$P844),"000"&amp;COUNTA(P$13:$P844))))</f>
        <v>0278</v>
      </c>
      <c r="Q845" s="35" t="s">
        <v>54</v>
      </c>
      <c r="R845" s="103" t="s">
        <v>141</v>
      </c>
      <c r="S845" s="52"/>
      <c r="T845" s="36"/>
    </row>
    <row r="846" spans="2:20" ht="45.75">
      <c r="B846" s="114"/>
      <c r="C846" s="114"/>
      <c r="D846" s="115"/>
      <c r="E846" s="111"/>
      <c r="F846" s="111"/>
      <c r="G846" s="114"/>
      <c r="H846" s="29" t="s">
        <v>55</v>
      </c>
      <c r="I846" s="30" t="str">
        <f t="shared" ref="I846" si="832">"[VN]["&amp;LOWER(SUBSTITUTE(SUBSTITUTE(SUBSTITUTE(SUBSTITUTE(SUBSTITUTE(SUBSTITUTE(SUBSTITUTE(SUBSTITUTE(Q846, CHAR(34),""), "[", ""), "]", ""), ".", ""), ",", ""), "/", ""), "\", ""), "-", ""))&amp;"]"</f>
        <v>[VN][tạm biệt]</v>
      </c>
      <c r="J846" s="31"/>
      <c r="K846" s="30" t="s">
        <v>56</v>
      </c>
      <c r="L846" s="32" t="s">
        <v>57</v>
      </c>
      <c r="M846" s="32"/>
      <c r="N846" s="34"/>
      <c r="O846" s="111"/>
      <c r="P846" s="113"/>
      <c r="Q846" s="35" t="s">
        <v>58</v>
      </c>
      <c r="R846" s="103" t="s">
        <v>141</v>
      </c>
      <c r="S846" s="52"/>
      <c r="T846" s="36"/>
    </row>
    <row r="847" spans="2:20" ht="62.25">
      <c r="B847" s="114"/>
      <c r="C847" s="114"/>
      <c r="D847" s="115"/>
      <c r="E847" s="112"/>
      <c r="F847" s="112"/>
      <c r="G847" s="114"/>
      <c r="H847" s="29" t="s">
        <v>59</v>
      </c>
      <c r="I847" s="30" t="str">
        <f>"[audio][C:\Tools\Vivi_TTS\8ME_OM\" &amp;S847 &amp; "]"</f>
        <v>[audio][C:\Tools\Vivi_TTS\8ME_OM\]</v>
      </c>
      <c r="J847" s="31" t="str">
        <f>"[New][EN][Exists][80]"&amp;"["&amp;LOWER(SUBSTITUTE(SUBSTITUTE(SUBSTITUTE(SUBSTITUTE(SUBSTITUTE(SUBSTITUTE(SUBSTITUTE(SUBSTITUTE(T847,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47" s="30" t="s">
        <v>60</v>
      </c>
      <c r="L847" s="32" t="s">
        <v>61</v>
      </c>
      <c r="M847" s="37" t="s">
        <v>62</v>
      </c>
      <c r="N847" s="34"/>
      <c r="O847" s="112"/>
      <c r="P847" s="113"/>
      <c r="Q847" s="35" t="str">
        <f t="shared" ref="Q847" si="833">R847</f>
        <v>Cần làm gì nếu quá trình khởi tạo lại hệ thống cửa sổ bị gián đoạn?</v>
      </c>
      <c r="R847" s="103" t="s">
        <v>425</v>
      </c>
      <c r="S847" s="51"/>
      <c r="T847" s="48" t="s">
        <v>392</v>
      </c>
    </row>
    <row r="848" spans="2:20" ht="45.75">
      <c r="B848" s="114" t="str">
        <f>"VF8-"&amp;O848&amp;"-"&amp;P848</f>
        <v>VF8-Dongmo&amp;khoangchua-0279</v>
      </c>
      <c r="C848" s="114" t="str">
        <f>"["&amp;B848&amp;"] Verify Vivi: "&amp;Q850</f>
        <v>[VF8-Dongmo&amp;khoangchua-0279] Verify Vivi: Ngoài các công tắc điều khiển cửa sổ, các cửa sổ còn có thể được mở thông qua thiết bị nào?</v>
      </c>
      <c r="D848" s="115" t="s">
        <v>49</v>
      </c>
      <c r="E848" s="110" t="str">
        <f>" Actions:
- Step 1: Wait 5s
- Step 2: Call Vivi '"&amp;Q848&amp;"'
- Step 3: Wait Vivi respond 'Ting '
- Step 4: Speak '"&amp;Q850&amp;"'
- Step 4: Listen Vivi respond
"</f>
        <v xml:space="preserve"> Actions:
- Step 1: Wait 5s
- Step 2: Call Vivi 'Hey VinFast'
- Step 3: Wait Vivi respond 'Ting '
- Step 4: Speak 'Ngoài các công tắc điều khiển cửa sổ, các cửa sổ còn có thể được mở thông qua thiết bị nào?'
- Step 4: Listen Vivi respond
</v>
      </c>
      <c r="F848" s="110" t="str">
        <f t="shared" ref="F848" si="834">"
Expectations:
1. Vivi wake up
2. "&amp;Q850&amp;"
3. Vivi respond
"</f>
        <v xml:space="preserve">
Expectations:
1. Vivi wake up
2. Ngoài các công tắc điều khiển cửa sổ, các cửa sổ còn có thể được mở thông qua thiết bị nào?
3. Vivi respond
</v>
      </c>
      <c r="G848" s="114" t="s">
        <v>8</v>
      </c>
      <c r="H848" s="29" t="s">
        <v>50</v>
      </c>
      <c r="I848" s="30" t="str">
        <f>"[EN]["&amp;LOWER(SUBSTITUTE(SUBSTITUTE(SUBSTITUTE(SUBSTITUTE(SUBSTITUTE(SUBSTITUTE(SUBSTITUTE(SUBSTITUTE(Q848, CHAR(34),""), "[", ""), "]", ""), ".", ""), ",", ""), "/", ""), "\", ""), "-", ""))&amp;"]"</f>
        <v>[EN][hey vinfast]</v>
      </c>
      <c r="J848" s="31"/>
      <c r="K848" s="30" t="s">
        <v>51</v>
      </c>
      <c r="L848" s="32" t="s">
        <v>52</v>
      </c>
      <c r="M848" s="33"/>
      <c r="N848" s="34"/>
      <c r="O848" s="110" t="s">
        <v>138</v>
      </c>
      <c r="P848" s="113" t="str">
        <f>IF(COUNTA(P$13:$P847)&gt;999,COUNTA(P$13:$P847),IF(COUNTA(P$13:$P847)&gt;99,"0"&amp;COUNTA(P$13:$P847),IF(COUNTA(P$13:$P847)&gt;9,"00"&amp;COUNTA(P$13:$P847),"000"&amp;COUNTA(P$13:$P847))))</f>
        <v>0279</v>
      </c>
      <c r="Q848" s="35" t="s">
        <v>54</v>
      </c>
      <c r="R848" s="103" t="s">
        <v>141</v>
      </c>
      <c r="S848" s="52"/>
      <c r="T848" s="36"/>
    </row>
    <row r="849" spans="2:20" ht="45.75">
      <c r="B849" s="114"/>
      <c r="C849" s="114"/>
      <c r="D849" s="115"/>
      <c r="E849" s="111"/>
      <c r="F849" s="111"/>
      <c r="G849" s="114"/>
      <c r="H849" s="29" t="s">
        <v>55</v>
      </c>
      <c r="I849" s="30" t="str">
        <f t="shared" ref="I849" si="835">"[VN]["&amp;LOWER(SUBSTITUTE(SUBSTITUTE(SUBSTITUTE(SUBSTITUTE(SUBSTITUTE(SUBSTITUTE(SUBSTITUTE(SUBSTITUTE(Q849, CHAR(34),""), "[", ""), "]", ""), ".", ""), ",", ""), "/", ""), "\", ""), "-", ""))&amp;"]"</f>
        <v>[VN][tạm biệt]</v>
      </c>
      <c r="J849" s="31"/>
      <c r="K849" s="30" t="s">
        <v>56</v>
      </c>
      <c r="L849" s="32" t="s">
        <v>57</v>
      </c>
      <c r="M849" s="32"/>
      <c r="N849" s="34"/>
      <c r="O849" s="111"/>
      <c r="P849" s="113"/>
      <c r="Q849" s="35" t="s">
        <v>58</v>
      </c>
      <c r="R849" s="103" t="s">
        <v>141</v>
      </c>
      <c r="S849" s="52"/>
      <c r="T849" s="36"/>
    </row>
    <row r="850" spans="2:20" ht="66">
      <c r="B850" s="114"/>
      <c r="C850" s="114"/>
      <c r="D850" s="115"/>
      <c r="E850" s="112"/>
      <c r="F850" s="112"/>
      <c r="G850" s="114"/>
      <c r="H850" s="29" t="s">
        <v>59</v>
      </c>
      <c r="I850" s="30" t="str">
        <f>"[audio][C:\Tools\Vivi_TTS\8ME_OM\" &amp;S850 &amp; "]"</f>
        <v>[audio][C:\Tools\Vivi_TTS\8ME_OM\]</v>
      </c>
      <c r="J850" s="31" t="str">
        <f>"[New][EN][Exists][80]"&amp;"["&amp;LOWER(SUBSTITUTE(SUBSTITUTE(SUBSTITUTE(SUBSTITUTE(SUBSTITUTE(SUBSTITUTE(SUBSTITUTE(SUBSTITUTE(T850,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50" s="30" t="s">
        <v>60</v>
      </c>
      <c r="L850" s="32" t="s">
        <v>61</v>
      </c>
      <c r="M850" s="37" t="s">
        <v>62</v>
      </c>
      <c r="N850" s="34"/>
      <c r="O850" s="112"/>
      <c r="P850" s="113"/>
      <c r="Q850" s="35" t="str">
        <f t="shared" ref="Q850" si="836">R850</f>
        <v>Ngoài các công tắc điều khiển cửa sổ, các cửa sổ còn có thể được mở thông qua thiết bị nào?</v>
      </c>
      <c r="R850" s="103" t="s">
        <v>426</v>
      </c>
      <c r="S850" s="51"/>
      <c r="T850" s="48" t="s">
        <v>392</v>
      </c>
    </row>
    <row r="851" spans="2:20" ht="45.75">
      <c r="B851" s="114" t="str">
        <f>"VF8-"&amp;O851&amp;"-"&amp;P851</f>
        <v>VF8-Dongmo&amp;khoangchua-0280</v>
      </c>
      <c r="C851" s="114" t="str">
        <f>"["&amp;B851&amp;"] Verify Vivi: "&amp;Q853</f>
        <v>[VF8-Dongmo&amp;khoangchua-0280] Verify Vivi: Chức năng tự động mở cửa sổ được nhắc đến với tên gọi nào trong tài liệu?</v>
      </c>
      <c r="D851" s="115" t="s">
        <v>49</v>
      </c>
      <c r="E851" s="110" t="str">
        <f>" Actions:
- Step 1: Wait 5s
- Step 2: Call Vivi '"&amp;Q851&amp;"'
- Step 3: Wait Vivi respond 'Ting '
- Step 4: Speak '"&amp;Q853&amp;"'
- Step 4: Listen Vivi respond
"</f>
        <v xml:space="preserve"> Actions:
- Step 1: Wait 5s
- Step 2: Call Vivi 'Hey VinFast'
- Step 3: Wait Vivi respond 'Ting '
- Step 4: Speak 'Chức năng tự động mở cửa sổ được nhắc đến với tên gọi nào trong tài liệu?'
- Step 4: Listen Vivi respond
</v>
      </c>
      <c r="F851" s="110" t="str">
        <f t="shared" ref="F851" si="837">"
Expectations:
1. Vivi wake up
2. "&amp;Q853&amp;"
3. Vivi respond
"</f>
        <v xml:space="preserve">
Expectations:
1. Vivi wake up
2. Chức năng tự động mở cửa sổ được nhắc đến với tên gọi nào trong tài liệu?
3. Vivi respond
</v>
      </c>
      <c r="G851" s="114" t="s">
        <v>8</v>
      </c>
      <c r="H851" s="29" t="s">
        <v>50</v>
      </c>
      <c r="I851" s="30" t="str">
        <f>"[EN]["&amp;LOWER(SUBSTITUTE(SUBSTITUTE(SUBSTITUTE(SUBSTITUTE(SUBSTITUTE(SUBSTITUTE(SUBSTITUTE(SUBSTITUTE(Q851, CHAR(34),""), "[", ""), "]", ""), ".", ""), ",", ""), "/", ""), "\", ""), "-", ""))&amp;"]"</f>
        <v>[EN][hey vinfast]</v>
      </c>
      <c r="J851" s="31"/>
      <c r="K851" s="30" t="s">
        <v>51</v>
      </c>
      <c r="L851" s="32" t="s">
        <v>52</v>
      </c>
      <c r="M851" s="33"/>
      <c r="N851" s="34"/>
      <c r="O851" s="110" t="s">
        <v>138</v>
      </c>
      <c r="P851" s="113" t="str">
        <f>IF(COUNTA(P$13:$P850)&gt;999,COUNTA(P$13:$P850),IF(COUNTA(P$13:$P850)&gt;99,"0"&amp;COUNTA(P$13:$P850),IF(COUNTA(P$13:$P850)&gt;9,"00"&amp;COUNTA(P$13:$P850),"000"&amp;COUNTA(P$13:$P850))))</f>
        <v>0280</v>
      </c>
      <c r="Q851" s="35" t="s">
        <v>54</v>
      </c>
      <c r="R851" s="103" t="s">
        <v>141</v>
      </c>
      <c r="S851" s="36"/>
      <c r="T851" s="36"/>
    </row>
    <row r="852" spans="2:20" ht="45.75">
      <c r="B852" s="114"/>
      <c r="C852" s="114"/>
      <c r="D852" s="115"/>
      <c r="E852" s="111"/>
      <c r="F852" s="111"/>
      <c r="G852" s="114"/>
      <c r="H852" s="29" t="s">
        <v>55</v>
      </c>
      <c r="I852" s="30" t="str">
        <f t="shared" ref="I852" si="838">"[VN]["&amp;LOWER(SUBSTITUTE(SUBSTITUTE(SUBSTITUTE(SUBSTITUTE(SUBSTITUTE(SUBSTITUTE(SUBSTITUTE(SUBSTITUTE(Q852, CHAR(34),""), "[", ""), "]", ""), ".", ""), ",", ""), "/", ""), "\", ""), "-", ""))&amp;"]"</f>
        <v>[VN][tạm biệt]</v>
      </c>
      <c r="J852" s="31"/>
      <c r="K852" s="30" t="s">
        <v>56</v>
      </c>
      <c r="L852" s="32" t="s">
        <v>57</v>
      </c>
      <c r="M852" s="32"/>
      <c r="N852" s="34"/>
      <c r="O852" s="111"/>
      <c r="P852" s="113"/>
      <c r="Q852" s="35" t="s">
        <v>58</v>
      </c>
      <c r="R852" s="103" t="s">
        <v>141</v>
      </c>
      <c r="S852" s="36"/>
      <c r="T852" s="36"/>
    </row>
    <row r="853" spans="2:20" ht="62.25">
      <c r="B853" s="114"/>
      <c r="C853" s="114"/>
      <c r="D853" s="115"/>
      <c r="E853" s="112"/>
      <c r="F853" s="112"/>
      <c r="G853" s="114"/>
      <c r="H853" s="29" t="s">
        <v>59</v>
      </c>
      <c r="I853" s="30" t="str">
        <f>"[audio][C:\Tools\Vivi_TTS\8ME_OM\" &amp;S853 &amp; "]"</f>
        <v>[audio][C:\Tools\Vivi_TTS\8ME_OM\]</v>
      </c>
      <c r="J853" s="31" t="str">
        <f>"[New][EN][Exists][80]"&amp;"["&amp;LOWER(SUBSTITUTE(SUBSTITUTE(SUBSTITUTE(SUBSTITUTE(SUBSTITUTE(SUBSTITUTE(SUBSTITUTE(SUBSTITUTE(T853,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53" s="30" t="s">
        <v>60</v>
      </c>
      <c r="L853" s="32" t="s">
        <v>61</v>
      </c>
      <c r="M853" s="37" t="s">
        <v>62</v>
      </c>
      <c r="N853" s="34"/>
      <c r="O853" s="112"/>
      <c r="P853" s="113"/>
      <c r="Q853" s="35" t="str">
        <f t="shared" ref="Q853" si="839">R853</f>
        <v>Chức năng tự động mở cửa sổ được nhắc đến với tên gọi nào trong tài liệu?</v>
      </c>
      <c r="R853" s="103" t="s">
        <v>427</v>
      </c>
      <c r="S853" s="50"/>
      <c r="T853" s="48" t="s">
        <v>392</v>
      </c>
    </row>
    <row r="854" spans="2:20" ht="45.75">
      <c r="B854" s="114" t="str">
        <f>"VF8-"&amp;O854&amp;"-"&amp;P854</f>
        <v>VF8-Dongmo&amp;khoangchua-0281</v>
      </c>
      <c r="C854" s="114" t="str">
        <f>"["&amp;B854&amp;"] Verify Vivi: "&amp;Q856</f>
        <v>[VF8-Dongmo&amp;khoangchua-0281] Verify Vivi: Chức năng tự động đóng cửa sổ được nhắc đến với tên gọi nào trong tài liệu?</v>
      </c>
      <c r="D854" s="115" t="s">
        <v>49</v>
      </c>
      <c r="E854" s="110" t="str">
        <f>" Actions:
- Step 1: Wait 5s
- Step 2: Call Vivi '"&amp;Q854&amp;"'
- Step 3: Wait Vivi respond 'Ting '
- Step 4: Speak '"&amp;Q856&amp;"'
- Step 4: Listen Vivi respond
"</f>
        <v xml:space="preserve"> Actions:
- Step 1: Wait 5s
- Step 2: Call Vivi 'Hey VinFast'
- Step 3: Wait Vivi respond 'Ting '
- Step 4: Speak 'Chức năng tự động đóng cửa sổ được nhắc đến với tên gọi nào trong tài liệu?'
- Step 4: Listen Vivi respond
</v>
      </c>
      <c r="F854" s="110" t="str">
        <f t="shared" ref="F854" si="840">"
Expectations:
1. Vivi wake up
2. "&amp;Q856&amp;"
3. Vivi respond
"</f>
        <v xml:space="preserve">
Expectations:
1. Vivi wake up
2. Chức năng tự động đóng cửa sổ được nhắc đến với tên gọi nào trong tài liệu?
3. Vivi respond
</v>
      </c>
      <c r="G854" s="114" t="s">
        <v>8</v>
      </c>
      <c r="H854" s="29" t="s">
        <v>50</v>
      </c>
      <c r="I854" s="30" t="str">
        <f>"[EN]["&amp;LOWER(SUBSTITUTE(SUBSTITUTE(SUBSTITUTE(SUBSTITUTE(SUBSTITUTE(SUBSTITUTE(SUBSTITUTE(SUBSTITUTE(Q854, CHAR(34),""), "[", ""), "]", ""), ".", ""), ",", ""), "/", ""), "\", ""), "-", ""))&amp;"]"</f>
        <v>[EN][hey vinfast]</v>
      </c>
      <c r="J854" s="31"/>
      <c r="K854" s="30" t="s">
        <v>51</v>
      </c>
      <c r="L854" s="32" t="s">
        <v>52</v>
      </c>
      <c r="M854" s="33"/>
      <c r="N854" s="34"/>
      <c r="O854" s="110" t="s">
        <v>138</v>
      </c>
      <c r="P854" s="113" t="str">
        <f>IF(COUNTA(P$13:$P853)&gt;999,COUNTA(P$13:$P853),IF(COUNTA(P$13:$P853)&gt;99,"0"&amp;COUNTA(P$13:$P853),IF(COUNTA(P$13:$P853)&gt;9,"00"&amp;COUNTA(P$13:$P853),"000"&amp;COUNTA(P$13:$P853))))</f>
        <v>0281</v>
      </c>
      <c r="Q854" s="35" t="s">
        <v>54</v>
      </c>
      <c r="R854" s="103" t="s">
        <v>141</v>
      </c>
      <c r="S854" s="36"/>
      <c r="T854" s="36"/>
    </row>
    <row r="855" spans="2:20" ht="45.75">
      <c r="B855" s="114"/>
      <c r="C855" s="114"/>
      <c r="D855" s="115"/>
      <c r="E855" s="111"/>
      <c r="F855" s="111"/>
      <c r="G855" s="114"/>
      <c r="H855" s="29" t="s">
        <v>55</v>
      </c>
      <c r="I855" s="30" t="str">
        <f t="shared" ref="I855" si="841">"[VN]["&amp;LOWER(SUBSTITUTE(SUBSTITUTE(SUBSTITUTE(SUBSTITUTE(SUBSTITUTE(SUBSTITUTE(SUBSTITUTE(SUBSTITUTE(Q855, CHAR(34),""), "[", ""), "]", ""), ".", ""), ",", ""), "/", ""), "\", ""), "-", ""))&amp;"]"</f>
        <v>[VN][tạm biệt]</v>
      </c>
      <c r="J855" s="31"/>
      <c r="K855" s="30" t="s">
        <v>56</v>
      </c>
      <c r="L855" s="32" t="s">
        <v>57</v>
      </c>
      <c r="M855" s="32"/>
      <c r="N855" s="34"/>
      <c r="O855" s="111"/>
      <c r="P855" s="113"/>
      <c r="Q855" s="35" t="s">
        <v>58</v>
      </c>
      <c r="R855" s="103" t="s">
        <v>141</v>
      </c>
      <c r="S855" s="36"/>
      <c r="T855" s="36"/>
    </row>
    <row r="856" spans="2:20" ht="62.25">
      <c r="B856" s="114"/>
      <c r="C856" s="114"/>
      <c r="D856" s="115"/>
      <c r="E856" s="112"/>
      <c r="F856" s="112"/>
      <c r="G856" s="114"/>
      <c r="H856" s="29" t="s">
        <v>59</v>
      </c>
      <c r="I856" s="30" t="str">
        <f>"[audio][C:\Tools\Vivi_TTS\8ME_OM\" &amp;S856 &amp; "]"</f>
        <v>[audio][C:\Tools\Vivi_TTS\8ME_OM\]</v>
      </c>
      <c r="J856" s="31" t="str">
        <f>"[New][EN][Exists][80]"&amp;"["&amp;LOWER(SUBSTITUTE(SUBSTITUTE(SUBSTITUTE(SUBSTITUTE(SUBSTITUTE(SUBSTITUTE(SUBSTITUTE(SUBSTITUTE(T856,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56" s="30" t="s">
        <v>60</v>
      </c>
      <c r="L856" s="32" t="s">
        <v>61</v>
      </c>
      <c r="M856" s="37" t="s">
        <v>62</v>
      </c>
      <c r="N856" s="34"/>
      <c r="O856" s="112"/>
      <c r="P856" s="113"/>
      <c r="Q856" s="35" t="str">
        <f t="shared" ref="Q856" si="842">R856</f>
        <v>Chức năng tự động đóng cửa sổ được nhắc đến với tên gọi nào trong tài liệu?</v>
      </c>
      <c r="R856" s="103" t="s">
        <v>428</v>
      </c>
      <c r="S856" s="50"/>
      <c r="T856" s="48" t="s">
        <v>392</v>
      </c>
    </row>
    <row r="857" spans="2:20" ht="45.75">
      <c r="B857" s="114" t="str">
        <f>"VF8-"&amp;O857&amp;"-"&amp;P857</f>
        <v>VF8-Dongmo&amp;khoangchua-0282</v>
      </c>
      <c r="C857" s="114" t="str">
        <f>"["&amp;B857&amp;"] Verify Vivi: "&amp;Q859</f>
        <v>[VF8-Dongmo&amp;khoangchua-0282] Verify Vivi: Khi sử dụng chế độ một chạm để mở cửa sổ, người dùng cần giữ công tắc hay có thể thả công tắc sau khi kích hoạt?</v>
      </c>
      <c r="D857" s="115" t="s">
        <v>49</v>
      </c>
      <c r="E857" s="110" t="str">
        <f>" Actions:
- Step 1: Wait 5s
- Step 2: Call Vivi '"&amp;Q857&amp;"'
- Step 3: Wait Vivi respond 'Ting '
- Step 4: Speak '"&amp;Q859&amp;"'
- Step 4: Listen Vivi respond
"</f>
        <v xml:space="preserve"> Actions:
- Step 1: Wait 5s
- Step 2: Call Vivi 'Hey VinFast'
- Step 3: Wait Vivi respond 'Ting '
- Step 4: Speak 'Khi sử dụng chế độ một chạm để mở cửa sổ, người dùng cần giữ công tắc hay có thể thả công tắc sau khi kích hoạt?'
- Step 4: Listen Vivi respond
</v>
      </c>
      <c r="F857" s="110" t="str">
        <f t="shared" ref="F857" si="843">"
Expectations:
1. Vivi wake up
2. "&amp;Q859&amp;"
3. Vivi respond
"</f>
        <v xml:space="preserve">
Expectations:
1. Vivi wake up
2. Khi sử dụng chế độ một chạm để mở cửa sổ, người dùng cần giữ công tắc hay có thể thả công tắc sau khi kích hoạt?
3. Vivi respond
</v>
      </c>
      <c r="G857" s="114" t="s">
        <v>8</v>
      </c>
      <c r="H857" s="29" t="s">
        <v>50</v>
      </c>
      <c r="I857" s="30" t="str">
        <f>"[EN]["&amp;LOWER(SUBSTITUTE(SUBSTITUTE(SUBSTITUTE(SUBSTITUTE(SUBSTITUTE(SUBSTITUTE(SUBSTITUTE(SUBSTITUTE(Q857, CHAR(34),""), "[", ""), "]", ""), ".", ""), ",", ""), "/", ""), "\", ""), "-", ""))&amp;"]"</f>
        <v>[EN][hey vinfast]</v>
      </c>
      <c r="J857" s="31"/>
      <c r="K857" s="30" t="s">
        <v>51</v>
      </c>
      <c r="L857" s="32" t="s">
        <v>52</v>
      </c>
      <c r="M857" s="33"/>
      <c r="N857" s="34"/>
      <c r="O857" s="110" t="s">
        <v>138</v>
      </c>
      <c r="P857" s="113" t="str">
        <f>IF(COUNTA(P$13:$P856)&gt;999,COUNTA(P$13:$P856),IF(COUNTA(P$13:$P856)&gt;99,"0"&amp;COUNTA(P$13:$P856),IF(COUNTA(P$13:$P856)&gt;9,"00"&amp;COUNTA(P$13:$P856),"000"&amp;COUNTA(P$13:$P856))))</f>
        <v>0282</v>
      </c>
      <c r="Q857" s="35" t="s">
        <v>54</v>
      </c>
      <c r="R857" s="103" t="s">
        <v>141</v>
      </c>
      <c r="S857" s="36"/>
      <c r="T857" s="36"/>
    </row>
    <row r="858" spans="2:20" ht="45.75">
      <c r="B858" s="114"/>
      <c r="C858" s="114"/>
      <c r="D858" s="115"/>
      <c r="E858" s="111"/>
      <c r="F858" s="111"/>
      <c r="G858" s="114"/>
      <c r="H858" s="29" t="s">
        <v>55</v>
      </c>
      <c r="I858" s="30" t="str">
        <f t="shared" ref="I858" si="844">"[VN]["&amp;LOWER(SUBSTITUTE(SUBSTITUTE(SUBSTITUTE(SUBSTITUTE(SUBSTITUTE(SUBSTITUTE(SUBSTITUTE(SUBSTITUTE(Q858, CHAR(34),""), "[", ""), "]", ""), ".", ""), ",", ""), "/", ""), "\", ""), "-", ""))&amp;"]"</f>
        <v>[VN][tạm biệt]</v>
      </c>
      <c r="J858" s="31"/>
      <c r="K858" s="30" t="s">
        <v>56</v>
      </c>
      <c r="L858" s="32" t="s">
        <v>57</v>
      </c>
      <c r="M858" s="32"/>
      <c r="N858" s="34"/>
      <c r="O858" s="111"/>
      <c r="P858" s="113"/>
      <c r="Q858" s="35" t="s">
        <v>58</v>
      </c>
      <c r="R858" s="103" t="s">
        <v>141</v>
      </c>
      <c r="S858" s="36"/>
      <c r="T858" s="36"/>
    </row>
    <row r="859" spans="2:20" ht="66">
      <c r="B859" s="114"/>
      <c r="C859" s="114"/>
      <c r="D859" s="115"/>
      <c r="E859" s="112"/>
      <c r="F859" s="112"/>
      <c r="G859" s="114"/>
      <c r="H859" s="29" t="s">
        <v>59</v>
      </c>
      <c r="I859" s="30" t="str">
        <f>"[audio][C:\Tools\Vivi_TTS\8ME_OM\" &amp;S859 &amp; "]"</f>
        <v>[audio][C:\Tools\Vivi_TTS\8ME_OM\]</v>
      </c>
      <c r="J859" s="31" t="str">
        <f>"[New][EN][Exists][80]"&amp;"["&amp;LOWER(SUBSTITUTE(SUBSTITUTE(SUBSTITUTE(SUBSTITUTE(SUBSTITUTE(SUBSTITUTE(SUBSTITUTE(SUBSTITUTE(T859,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59" s="30" t="s">
        <v>60</v>
      </c>
      <c r="L859" s="32" t="s">
        <v>61</v>
      </c>
      <c r="M859" s="37" t="s">
        <v>62</v>
      </c>
      <c r="N859" s="34"/>
      <c r="O859" s="112"/>
      <c r="P859" s="113"/>
      <c r="Q859" s="35" t="str">
        <f t="shared" ref="Q859" si="845">R859</f>
        <v>Khi sử dụng chế độ một chạm để mở cửa sổ, người dùng cần giữ công tắc hay có thể thả công tắc sau khi kích hoạt?</v>
      </c>
      <c r="R859" s="103" t="s">
        <v>429</v>
      </c>
      <c r="S859" s="50"/>
      <c r="T859" s="48" t="s">
        <v>392</v>
      </c>
    </row>
    <row r="860" spans="2:20" ht="45.75">
      <c r="B860" s="114" t="str">
        <f>"VF8-"&amp;O860&amp;"-"&amp;P860</f>
        <v>VF8-Dongmo&amp;khoangchua-0283</v>
      </c>
      <c r="C860" s="114" t="str">
        <f>"["&amp;B860&amp;"] Verify Vivi: "&amp;Q862</f>
        <v>[VF8-Dongmo&amp;khoangchua-0283] Verify Vivi: Khi sử dụng chế độ một chạm để đóng cửa sổ, người dùng cần giữ công tắc hay có thể thả công tắc sau khi kích hoạt?</v>
      </c>
      <c r="D860" s="115" t="s">
        <v>49</v>
      </c>
      <c r="E860" s="110" t="str">
        <f>" Actions:
- Step 1: Wait 5s
- Step 2: Call Vivi '"&amp;Q860&amp;"'
- Step 3: Wait Vivi respond 'Ting '
- Step 4: Speak '"&amp;Q862&amp;"'
- Step 4: Listen Vivi respond
"</f>
        <v xml:space="preserve"> Actions:
- Step 1: Wait 5s
- Step 2: Call Vivi 'Hey VinFast'
- Step 3: Wait Vivi respond 'Ting '
- Step 4: Speak 'Khi sử dụng chế độ một chạm để đóng cửa sổ, người dùng cần giữ công tắc hay có thể thả công tắc sau khi kích hoạt?'
- Step 4: Listen Vivi respond
</v>
      </c>
      <c r="F860" s="110" t="str">
        <f t="shared" ref="F860" si="846">"
Expectations:
1. Vivi wake up
2. "&amp;Q862&amp;"
3. Vivi respond
"</f>
        <v xml:space="preserve">
Expectations:
1. Vivi wake up
2. Khi sử dụng chế độ một chạm để đóng cửa sổ, người dùng cần giữ công tắc hay có thể thả công tắc sau khi kích hoạt?
3. Vivi respond
</v>
      </c>
      <c r="G860" s="114" t="s">
        <v>8</v>
      </c>
      <c r="H860" s="29" t="s">
        <v>50</v>
      </c>
      <c r="I860" s="30" t="str">
        <f>"[EN]["&amp;LOWER(SUBSTITUTE(SUBSTITUTE(SUBSTITUTE(SUBSTITUTE(SUBSTITUTE(SUBSTITUTE(SUBSTITUTE(SUBSTITUTE(Q860, CHAR(34),""), "[", ""), "]", ""), ".", ""), ",", ""), "/", ""), "\", ""), "-", ""))&amp;"]"</f>
        <v>[EN][hey vinfast]</v>
      </c>
      <c r="J860" s="31"/>
      <c r="K860" s="30" t="s">
        <v>51</v>
      </c>
      <c r="L860" s="32" t="s">
        <v>52</v>
      </c>
      <c r="M860" s="33"/>
      <c r="N860" s="34"/>
      <c r="O860" s="110" t="s">
        <v>138</v>
      </c>
      <c r="P860" s="113" t="str">
        <f>IF(COUNTA(P$13:$P859)&gt;999,COUNTA(P$13:$P859),IF(COUNTA(P$13:$P859)&gt;99,"0"&amp;COUNTA(P$13:$P859),IF(COUNTA(P$13:$P859)&gt;9,"00"&amp;COUNTA(P$13:$P859),"000"&amp;COUNTA(P$13:$P859))))</f>
        <v>0283</v>
      </c>
      <c r="Q860" s="35" t="s">
        <v>54</v>
      </c>
      <c r="R860" s="103" t="s">
        <v>141</v>
      </c>
      <c r="S860" s="36"/>
      <c r="T860" s="36"/>
    </row>
    <row r="861" spans="2:20" ht="45.75">
      <c r="B861" s="114"/>
      <c r="C861" s="114"/>
      <c r="D861" s="115"/>
      <c r="E861" s="111"/>
      <c r="F861" s="111"/>
      <c r="G861" s="114"/>
      <c r="H861" s="29" t="s">
        <v>55</v>
      </c>
      <c r="I861" s="30" t="str">
        <f t="shared" ref="I861" si="847">"[VN]["&amp;LOWER(SUBSTITUTE(SUBSTITUTE(SUBSTITUTE(SUBSTITUTE(SUBSTITUTE(SUBSTITUTE(SUBSTITUTE(SUBSTITUTE(Q861, CHAR(34),""), "[", ""), "]", ""), ".", ""), ",", ""), "/", ""), "\", ""), "-", ""))&amp;"]"</f>
        <v>[VN][tạm biệt]</v>
      </c>
      <c r="J861" s="31"/>
      <c r="K861" s="30" t="s">
        <v>56</v>
      </c>
      <c r="L861" s="32" t="s">
        <v>57</v>
      </c>
      <c r="M861" s="32"/>
      <c r="N861" s="34"/>
      <c r="O861" s="111"/>
      <c r="P861" s="113"/>
      <c r="Q861" s="35" t="s">
        <v>58</v>
      </c>
      <c r="R861" s="103" t="s">
        <v>141</v>
      </c>
      <c r="S861" s="36"/>
      <c r="T861" s="36"/>
    </row>
    <row r="862" spans="2:20" ht="66">
      <c r="B862" s="114"/>
      <c r="C862" s="114"/>
      <c r="D862" s="115"/>
      <c r="E862" s="112"/>
      <c r="F862" s="112"/>
      <c r="G862" s="114"/>
      <c r="H862" s="29" t="s">
        <v>59</v>
      </c>
      <c r="I862" s="30" t="str">
        <f>"[audio][C:\Tools\Vivi_TTS\8ME_OM\" &amp;S862 &amp; "]"</f>
        <v>[audio][C:\Tools\Vivi_TTS\8ME_OM\]</v>
      </c>
      <c r="J862" s="31" t="str">
        <f>"[New][EN][Exists][80]"&amp;"["&amp;LOWER(SUBSTITUTE(SUBSTITUTE(SUBSTITUTE(SUBSTITUTE(SUBSTITUTE(SUBSTITUTE(SUBSTITUTE(SUBSTITUTE(T862,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62" s="30" t="s">
        <v>60</v>
      </c>
      <c r="L862" s="32" t="s">
        <v>61</v>
      </c>
      <c r="M862" s="37" t="s">
        <v>62</v>
      </c>
      <c r="N862" s="34"/>
      <c r="O862" s="112"/>
      <c r="P862" s="113"/>
      <c r="Q862" s="35" t="str">
        <f t="shared" ref="Q862" si="848">R862</f>
        <v>Khi sử dụng chế độ một chạm để đóng cửa sổ, người dùng cần giữ công tắc hay có thể thả công tắc sau khi kích hoạt?</v>
      </c>
      <c r="R862" s="103" t="s">
        <v>430</v>
      </c>
      <c r="S862" s="50"/>
      <c r="T862" s="48" t="s">
        <v>392</v>
      </c>
    </row>
    <row r="863" spans="2:20" ht="45.75">
      <c r="B863" s="114" t="str">
        <f>"VF8-"&amp;O863&amp;"-"&amp;P863</f>
        <v>VF8-Dongmo&amp;khoangchua-0284</v>
      </c>
      <c r="C863" s="114" t="str">
        <f>"["&amp;B863&amp;"] Verify Vivi: "&amp;Q865</f>
        <v>[VF8-Dongmo&amp;khoangchua-0284] Verify Vivi: Công tắc điều khiển cửa sổ của cửa trước bên lái có thể dùng để thực hiện chức năng gì đối với cửa sổ xe?</v>
      </c>
      <c r="D863" s="115" t="s">
        <v>49</v>
      </c>
      <c r="E863" s="110" t="str">
        <f>" Actions:
- Step 1: Wait 5s
- Step 2: Call Vivi '"&amp;Q863&amp;"'
- Step 3: Wait Vivi respond 'Ting '
- Step 4: Speak '"&amp;Q865&amp;"'
- Step 4: Listen Vivi respond
"</f>
        <v xml:space="preserve"> Actions:
- Step 1: Wait 5s
- Step 2: Call Vivi 'Hey VinFast'
- Step 3: Wait Vivi respond 'Ting '
- Step 4: Speak 'Công tắc điều khiển cửa sổ của cửa trước bên lái có thể dùng để thực hiện chức năng gì đối với cửa sổ xe?'
- Step 4: Listen Vivi respond
</v>
      </c>
      <c r="F863" s="110" t="str">
        <f t="shared" ref="F863" si="849">"
Expectations:
1. Vivi wake up
2. "&amp;Q865&amp;"
3. Vivi respond
"</f>
        <v xml:space="preserve">
Expectations:
1. Vivi wake up
2. Công tắc điều khiển cửa sổ của cửa trước bên lái có thể dùng để thực hiện chức năng gì đối với cửa sổ xe?
3. Vivi respond
</v>
      </c>
      <c r="G863" s="114" t="s">
        <v>8</v>
      </c>
      <c r="H863" s="29" t="s">
        <v>50</v>
      </c>
      <c r="I863" s="30" t="str">
        <f>"[EN]["&amp;LOWER(SUBSTITUTE(SUBSTITUTE(SUBSTITUTE(SUBSTITUTE(SUBSTITUTE(SUBSTITUTE(SUBSTITUTE(SUBSTITUTE(Q863, CHAR(34),""), "[", ""), "]", ""), ".", ""), ",", ""), "/", ""), "\", ""), "-", ""))&amp;"]"</f>
        <v>[EN][hey vinfast]</v>
      </c>
      <c r="J863" s="31"/>
      <c r="K863" s="30" t="s">
        <v>51</v>
      </c>
      <c r="L863" s="32" t="s">
        <v>52</v>
      </c>
      <c r="M863" s="33"/>
      <c r="N863" s="34"/>
      <c r="O863" s="110" t="s">
        <v>138</v>
      </c>
      <c r="P863" s="113" t="str">
        <f>IF(COUNTA(P$13:$P862)&gt;999,COUNTA(P$13:$P862),IF(COUNTA(P$13:$P862)&gt;99,"0"&amp;COUNTA(P$13:$P862),IF(COUNTA(P$13:$P862)&gt;9,"00"&amp;COUNTA(P$13:$P862),"000"&amp;COUNTA(P$13:$P862))))</f>
        <v>0284</v>
      </c>
      <c r="Q863" s="35" t="s">
        <v>54</v>
      </c>
      <c r="R863" s="103" t="s">
        <v>141</v>
      </c>
      <c r="S863" s="36"/>
      <c r="T863" s="36"/>
    </row>
    <row r="864" spans="2:20" ht="45.75">
      <c r="B864" s="114"/>
      <c r="C864" s="114"/>
      <c r="D864" s="115"/>
      <c r="E864" s="111"/>
      <c r="F864" s="111"/>
      <c r="G864" s="114"/>
      <c r="H864" s="29" t="s">
        <v>55</v>
      </c>
      <c r="I864" s="30" t="str">
        <f t="shared" ref="I864" si="850">"[VN]["&amp;LOWER(SUBSTITUTE(SUBSTITUTE(SUBSTITUTE(SUBSTITUTE(SUBSTITUTE(SUBSTITUTE(SUBSTITUTE(SUBSTITUTE(Q864, CHAR(34),""), "[", ""), "]", ""), ".", ""), ",", ""), "/", ""), "\", ""), "-", ""))&amp;"]"</f>
        <v>[VN][tạm biệt]</v>
      </c>
      <c r="J864" s="31"/>
      <c r="K864" s="30" t="s">
        <v>56</v>
      </c>
      <c r="L864" s="32" t="s">
        <v>57</v>
      </c>
      <c r="M864" s="32"/>
      <c r="N864" s="34"/>
      <c r="O864" s="111"/>
      <c r="P864" s="113"/>
      <c r="Q864" s="35" t="s">
        <v>58</v>
      </c>
      <c r="R864" s="103" t="s">
        <v>141</v>
      </c>
      <c r="S864" s="36"/>
      <c r="T864" s="36"/>
    </row>
    <row r="865" spans="2:20" ht="66">
      <c r="B865" s="114"/>
      <c r="C865" s="114"/>
      <c r="D865" s="115"/>
      <c r="E865" s="112"/>
      <c r="F865" s="112"/>
      <c r="G865" s="114"/>
      <c r="H865" s="29" t="s">
        <v>59</v>
      </c>
      <c r="I865" s="30" t="str">
        <f>"[audio][C:\Tools\Vivi_TTS\8ME_OM\" &amp;S865 &amp; "]"</f>
        <v>[audio][C:\Tools\Vivi_TTS\8ME_OM\]</v>
      </c>
      <c r="J865" s="31" t="str">
        <f>"[New][EN][Exists][80]"&amp;"["&amp;LOWER(SUBSTITUTE(SUBSTITUTE(SUBSTITUTE(SUBSTITUTE(SUBSTITUTE(SUBSTITUTE(SUBSTITUTE(SUBSTITUTE(T865, CHAR(34),""), ".", ""), ",", ""), "/", ""), "\", ""), "-", ""), "{", ""), "}", ""))&amp;"]"</f>
        <v>[New][EN][Exists][80][điều khiển cửa sổ 
các cửa sổ của xe có thể được điều khiển bằng các công tắc cửa sổ bố trí trên cửa phía lái và các cửa hành khách
để mở và đóng các cửa sổ:
tìm vị trí công tắc điều khiển cửa sổ trên cửa phía trước bên lái hoặc các cửa phía hành khách
ấn nhẹ công tắc về phía trước để mở cửa sổ
kéo nhẹ công tắc về phía sau để đóng cửa sổ
thả công tắc tại bất kỳ thời điểm nào để dừng hành trình của cửa sổ
tự động mởđóng (chế độ một chạm):
để mở hoàn toàn cửa sổ tự động ấn công tắc cửa sổ về phía trước hết mức rồi thả ra cửa sổ chỉnh điện sẽ mở cho đến khi cửa sổ đạt đến vị trí thấp nhất
để đóng hoàn toàn cửa sổ tự động kéo công tắc cửa sổ về phía sau hết mức rồi thả ra cửa sổ chỉnh điện sẽ đóng cho đến khi cửa sổ đạt đến vị trí cao nhất
 cảnh báo
trước khi đóng cửa sổ chỉnh điện hãy đảm bảo rằng tất cả người ngồi trên xe đặc biệt là trẻ em không có bất kỳ bộ phận cơ thể nào thò ra ngoài khoảng hở của cửa sổ nếu không tuân thủ có thể gây ra chấn thương nghiêm trọng
trong khi đóng cửa sổ hãy kiểm tra các vật cản như đầu tay vv những tác nhân có thể dẫn đến chấn thương cá nhân
vì lý do an toàn luôn bật khóa an toàn tính năng này có thể ngăn trẻ em vô tình sử dụng cửa sổ chỉnh điện không cho phép trẻ em chơi đùa với cửa sổ chỉnh điện
 thận trọng
để tránh hệ thống điện của công tắc bị quá nhiệt chức năng vận hành cửa sổ sẽ tạm thời bị vô hiệu hóa nếu các cửa sổ bị vận hành liên tục trong một khoảng thời gian ngắn
tránh dán phim cách nhiệt tối màu cho kính cửa sổ vì kính tối màu có thể ảnh hưởng đến tầm nhìn qua gương chiếu hậu
 lưu ý
các công tắc điều khiển cửa sổ phía lái có quyền ưu tiên đối với các công tắc cửa sổ phía hành khách khác
không mở hoặc đóng đồng thời hai hoặc nhiều cửa sổ cùng lúc để ngăn ngừa hư hỏng có thể xảy ra đối với hệ thống cửa sổ chỉnh điện điều này cũng sẽ đảm bảo tuổi thọ lâu dài cho cầu chì
khởi tạo lại hệ thống:
nếu các cửa sổ không thể đóng tự động thông qua chức năng một chạm (ví dụ: sau khi ngắt kết nối ắc quy 12v của xe hoặc sau khi thay cầu chì môđun chống kẹt) các cửa sổ có thể cần phải được khởi tạo lại
điều kiện tiên quyết:
xe ở trạng thái: acc bật (có người lái)
cần số ở vị trí p
tốc độ xe nhỏ hơn 3 kmh
để khởi tạo lại hệ thống cửa sổ:
sử dụng công tắc điều khiển cửa sổ để nâng các cửa sổ lên vị trí cao nhất
sử dụng công tắc điều khiển cửa sổđể nâng các cửa sổ một lần nữa giữ cho các cửa sổ dừng kịch trần ở vị trí cao nhất trong khoảng thời gian 2 giây
sử dụng công tắc điều khiển cửa sổ để hạ các cửa sổ xuống vị trí thấp nhất
sử dụng công tắc điều khiển cửa sổ để nâng các cửa sổ lên vị trí cao nhất
 lưu ý
các bước trong quy trình nêu trên phải được hoàn thành trong một lần thực hiện duy nhất trong trường hợp có bất kỳ sự gián đoạn nào hãy lặp lại quy trình từ đầu
điều khiển hạlên cửa sổ bằng điều khiển từ xa
các cửa sổ cũng có thể được mở thông qua chìa khóa điều khiển từ xa]</v>
      </c>
      <c r="K865" s="30" t="s">
        <v>60</v>
      </c>
      <c r="L865" s="32" t="s">
        <v>61</v>
      </c>
      <c r="M865" s="37" t="s">
        <v>62</v>
      </c>
      <c r="N865" s="34"/>
      <c r="O865" s="112"/>
      <c r="P865" s="113"/>
      <c r="Q865" s="35" t="str">
        <f t="shared" ref="Q865" si="851">R865</f>
        <v>Công tắc điều khiển cửa sổ của cửa trước bên lái có thể dùng để thực hiện chức năng gì đối với cửa sổ xe?</v>
      </c>
      <c r="R865" s="103" t="s">
        <v>431</v>
      </c>
      <c r="S865" s="51"/>
      <c r="T865" s="48" t="s">
        <v>392</v>
      </c>
    </row>
    <row r="866" spans="2:20" ht="45.75">
      <c r="B866" s="114" t="str">
        <f>"VF8-"&amp;O866&amp;"-"&amp;P866</f>
        <v>VF8-Dongmo&amp;khoangchua-0285</v>
      </c>
      <c r="C866" s="114" t="str">
        <f>"["&amp;B866&amp;"] Verify Vivi: "&amp;Q868</f>
        <v>[VF8-Dongmo&amp;khoangchua-0285] Verify Vivi: Chức năng Khóa Cửa sổ trẻ em có tác dụng gì đối với các công tắc điều khiển kính cửa sổ?</v>
      </c>
      <c r="D866" s="115" t="s">
        <v>49</v>
      </c>
      <c r="E866" s="110" t="str">
        <f>" Actions:
- Step 1: Wait 5s
- Step 2: Call Vivi '"&amp;Q866&amp;"'
- Step 3: Wait Vivi respond 'Ting '
- Step 4: Speak '"&amp;Q868&amp;"'
- Step 4: Listen Vivi respond
"</f>
        <v xml:space="preserve"> Actions:
- Step 1: Wait 5s
- Step 2: Call Vivi 'Hey VinFast'
- Step 3: Wait Vivi respond 'Ting '
- Step 4: Speak 'Chức năng Khóa Cửa sổ trẻ em có tác dụng gì đối với các công tắc điều khiển kính cửa sổ?'
- Step 4: Listen Vivi respond
</v>
      </c>
      <c r="F866" s="110" t="str">
        <f t="shared" ref="F866" si="852">"
Expectations:
1. Vivi wake up
2. "&amp;Q868&amp;"
3. Vivi respond
"</f>
        <v xml:space="preserve">
Expectations:
1. Vivi wake up
2. Chức năng Khóa Cửa sổ trẻ em có tác dụng gì đối với các công tắc điều khiển kính cửa sổ?
3. Vivi respond
</v>
      </c>
      <c r="G866" s="114" t="s">
        <v>8</v>
      </c>
      <c r="H866" s="29" t="s">
        <v>50</v>
      </c>
      <c r="I866" s="30" t="str">
        <f>"[EN]["&amp;LOWER(SUBSTITUTE(SUBSTITUTE(SUBSTITUTE(SUBSTITUTE(SUBSTITUTE(SUBSTITUTE(SUBSTITUTE(SUBSTITUTE(Q866, CHAR(34),""), "[", ""), "]", ""), ".", ""), ",", ""), "/", ""), "\", ""), "-", ""))&amp;"]"</f>
        <v>[EN][hey vinfast]</v>
      </c>
      <c r="J866" s="31"/>
      <c r="K866" s="30" t="s">
        <v>51</v>
      </c>
      <c r="L866" s="32" t="s">
        <v>52</v>
      </c>
      <c r="M866" s="33"/>
      <c r="N866" s="34"/>
      <c r="O866" s="110" t="s">
        <v>138</v>
      </c>
      <c r="P866" s="113" t="str">
        <f>IF(COUNTA(P$13:$P865)&gt;999,COUNTA(P$13:$P865),IF(COUNTA(P$13:$P865)&gt;99,"0"&amp;COUNTA(P$13:$P865),IF(COUNTA(P$13:$P865)&gt;9,"00"&amp;COUNTA(P$13:$P865),"000"&amp;COUNTA(P$13:$P865))))</f>
        <v>0285</v>
      </c>
      <c r="Q866" s="35" t="s">
        <v>54</v>
      </c>
      <c r="R866" s="63"/>
      <c r="S866" s="52"/>
      <c r="T866" s="36"/>
    </row>
    <row r="867" spans="2:20" ht="45.75">
      <c r="B867" s="114"/>
      <c r="C867" s="114"/>
      <c r="D867" s="115"/>
      <c r="E867" s="111"/>
      <c r="F867" s="111"/>
      <c r="G867" s="114"/>
      <c r="H867" s="29" t="s">
        <v>55</v>
      </c>
      <c r="I867" s="30" t="str">
        <f t="shared" ref="I867" si="853">"[VN]["&amp;LOWER(SUBSTITUTE(SUBSTITUTE(SUBSTITUTE(SUBSTITUTE(SUBSTITUTE(SUBSTITUTE(SUBSTITUTE(SUBSTITUTE(Q867, CHAR(34),""), "[", ""), "]", ""), ".", ""), ",", ""), "/", ""), "\", ""), "-", ""))&amp;"]"</f>
        <v>[VN][tạm biệt]</v>
      </c>
      <c r="J867" s="31"/>
      <c r="K867" s="30" t="s">
        <v>56</v>
      </c>
      <c r="L867" s="32" t="s">
        <v>57</v>
      </c>
      <c r="M867" s="32"/>
      <c r="N867" s="34"/>
      <c r="O867" s="111"/>
      <c r="P867" s="113"/>
      <c r="Q867" s="35" t="s">
        <v>58</v>
      </c>
      <c r="R867" s="63"/>
      <c r="S867" s="52"/>
      <c r="T867" s="36"/>
    </row>
    <row r="868" spans="2:20" ht="66">
      <c r="B868" s="114"/>
      <c r="C868" s="114"/>
      <c r="D868" s="115"/>
      <c r="E868" s="112"/>
      <c r="F868" s="112"/>
      <c r="G868" s="114"/>
      <c r="H868" s="29" t="s">
        <v>59</v>
      </c>
      <c r="I868" s="30" t="str">
        <f>"[audio][C:\Tools\Vivi_TTS\8ME_OM\" &amp;S868 &amp; "]"</f>
        <v>[audio][C:\Tools\Vivi_TTS\8ME_OM\]</v>
      </c>
      <c r="J868" s="31" t="str">
        <f>"[New][EN][Exists][80]"&amp;"["&amp;LOWER(SUBSTITUTE(SUBSTITUTE(SUBSTITUTE(SUBSTITUTE(SUBSTITUTE(SUBSTITUTE(SUBSTITUTE(SUBSTITUTE(T868,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68" s="30" t="s">
        <v>60</v>
      </c>
      <c r="L868" s="32" t="s">
        <v>61</v>
      </c>
      <c r="M868" s="37" t="s">
        <v>62</v>
      </c>
      <c r="N868" s="34"/>
      <c r="O868" s="112"/>
      <c r="P868" s="113"/>
      <c r="Q868" s="35" t="str">
        <f t="shared" ref="Q868" si="854">R868</f>
        <v>Chức năng Khóa Cửa sổ trẻ em có tác dụng gì đối với các công tắc điều khiển kính cửa sổ?</v>
      </c>
      <c r="R868" s="102" t="s">
        <v>432</v>
      </c>
      <c r="S868" s="51"/>
      <c r="T868" s="48" t="s">
        <v>433</v>
      </c>
    </row>
    <row r="869" spans="2:20" ht="45.75">
      <c r="B869" s="114" t="str">
        <f>"VF8-"&amp;O869&amp;"-"&amp;P869</f>
        <v>VF8-Dongmo&amp;khoangchua-0286</v>
      </c>
      <c r="C869" s="114" t="str">
        <f>"["&amp;B869&amp;"] Verify Vivi: "&amp;Q871</f>
        <v>[VF8-Dongmo&amp;khoangchua-0286] Verify Vivi: Những vị trí ghế nào bị ảnh hưởng khi chức năng Khóa Cửa sổ trẻ em được kích hoạt?</v>
      </c>
      <c r="D869" s="115" t="s">
        <v>49</v>
      </c>
      <c r="E869" s="110" t="str">
        <f>" Actions:
- Step 1: Wait 5s
- Step 2: Call Vivi '"&amp;Q869&amp;"'
- Step 3: Wait Vivi respond 'Ting '
- Step 4: Speak '"&amp;Q871&amp;"'
- Step 4: Listen Vivi respond
"</f>
        <v xml:space="preserve"> Actions:
- Step 1: Wait 5s
- Step 2: Call Vivi 'Hey VinFast'
- Step 3: Wait Vivi respond 'Ting '
- Step 4: Speak 'Những vị trí ghế nào bị ảnh hưởng khi chức năng Khóa Cửa sổ trẻ em được kích hoạt?'
- Step 4: Listen Vivi respond
</v>
      </c>
      <c r="F869" s="110" t="str">
        <f t="shared" ref="F869" si="855">"
Expectations:
1. Vivi wake up
2. "&amp;Q871&amp;"
3. Vivi respond
"</f>
        <v xml:space="preserve">
Expectations:
1. Vivi wake up
2. Những vị trí ghế nào bị ảnh hưởng khi chức năng Khóa Cửa sổ trẻ em được kích hoạt?
3. Vivi respond
</v>
      </c>
      <c r="G869" s="114" t="s">
        <v>8</v>
      </c>
      <c r="H869" s="29" t="s">
        <v>50</v>
      </c>
      <c r="I869" s="30" t="str">
        <f>"[EN]["&amp;LOWER(SUBSTITUTE(SUBSTITUTE(SUBSTITUTE(SUBSTITUTE(SUBSTITUTE(SUBSTITUTE(SUBSTITUTE(SUBSTITUTE(Q869, CHAR(34),""), "[", ""), "]", ""), ".", ""), ",", ""), "/", ""), "\", ""), "-", ""))&amp;"]"</f>
        <v>[EN][hey vinfast]</v>
      </c>
      <c r="J869" s="31"/>
      <c r="K869" s="30" t="s">
        <v>51</v>
      </c>
      <c r="L869" s="32" t="s">
        <v>52</v>
      </c>
      <c r="M869" s="33"/>
      <c r="N869" s="34"/>
      <c r="O869" s="110" t="s">
        <v>138</v>
      </c>
      <c r="P869" s="113" t="str">
        <f>IF(COUNTA(P$13:$P868)&gt;999,COUNTA(P$13:$P868),IF(COUNTA(P$13:$P868)&gt;99,"0"&amp;COUNTA(P$13:$P868),IF(COUNTA(P$13:$P868)&gt;9,"00"&amp;COUNTA(P$13:$P868),"000"&amp;COUNTA(P$13:$P868))))</f>
        <v>0286</v>
      </c>
      <c r="Q869" s="35" t="s">
        <v>54</v>
      </c>
      <c r="R869" s="103" t="s">
        <v>141</v>
      </c>
      <c r="S869" s="52"/>
      <c r="T869" s="36"/>
    </row>
    <row r="870" spans="2:20" ht="45.75">
      <c r="B870" s="114"/>
      <c r="C870" s="114"/>
      <c r="D870" s="115"/>
      <c r="E870" s="111"/>
      <c r="F870" s="111"/>
      <c r="G870" s="114"/>
      <c r="H870" s="29" t="s">
        <v>55</v>
      </c>
      <c r="I870" s="30" t="str">
        <f t="shared" ref="I870" si="856">"[VN]["&amp;LOWER(SUBSTITUTE(SUBSTITUTE(SUBSTITUTE(SUBSTITUTE(SUBSTITUTE(SUBSTITUTE(SUBSTITUTE(SUBSTITUTE(Q870, CHAR(34),""), "[", ""), "]", ""), ".", ""), ",", ""), "/", ""), "\", ""), "-", ""))&amp;"]"</f>
        <v>[VN][tạm biệt]</v>
      </c>
      <c r="J870" s="31"/>
      <c r="K870" s="30" t="s">
        <v>56</v>
      </c>
      <c r="L870" s="32" t="s">
        <v>57</v>
      </c>
      <c r="M870" s="32"/>
      <c r="N870" s="34"/>
      <c r="O870" s="111"/>
      <c r="P870" s="113"/>
      <c r="Q870" s="35" t="s">
        <v>58</v>
      </c>
      <c r="R870" s="103" t="s">
        <v>141</v>
      </c>
      <c r="S870" s="52"/>
      <c r="T870" s="36"/>
    </row>
    <row r="871" spans="2:20" ht="62.25">
      <c r="B871" s="114"/>
      <c r="C871" s="114"/>
      <c r="D871" s="115"/>
      <c r="E871" s="112"/>
      <c r="F871" s="112"/>
      <c r="G871" s="114"/>
      <c r="H871" s="29" t="s">
        <v>59</v>
      </c>
      <c r="I871" s="30" t="str">
        <f>"[audio][C:\Tools\Vivi_TTS\8ME_OM\" &amp;S871 &amp; "]"</f>
        <v>[audio][C:\Tools\Vivi_TTS\8ME_OM\]</v>
      </c>
      <c r="J871" s="31" t="str">
        <f>"[New][EN][Exists][80]"&amp;"["&amp;LOWER(SUBSTITUTE(SUBSTITUTE(SUBSTITUTE(SUBSTITUTE(SUBSTITUTE(SUBSTITUTE(SUBSTITUTE(SUBSTITUTE(T871,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71" s="30" t="s">
        <v>60</v>
      </c>
      <c r="L871" s="32" t="s">
        <v>61</v>
      </c>
      <c r="M871" s="37" t="s">
        <v>62</v>
      </c>
      <c r="N871" s="34"/>
      <c r="O871" s="112"/>
      <c r="P871" s="113"/>
      <c r="Q871" s="35" t="str">
        <f t="shared" ref="Q871" si="857">R871</f>
        <v>Những vị trí ghế nào bị ảnh hưởng khi chức năng Khóa Cửa sổ trẻ em được kích hoạt?</v>
      </c>
      <c r="R871" s="103" t="s">
        <v>434</v>
      </c>
      <c r="S871" s="51"/>
      <c r="T871" s="48" t="s">
        <v>433</v>
      </c>
    </row>
    <row r="872" spans="2:20" ht="45.75">
      <c r="B872" s="114" t="str">
        <f>"VF8-"&amp;O872&amp;"-"&amp;P872</f>
        <v>VF8-Dongmo&amp;khoangchua-0287</v>
      </c>
      <c r="C872" s="114" t="str">
        <f>"["&amp;B872&amp;"] Verify Vivi: "&amp;Q874</f>
        <v>[VF8-Dongmo&amp;khoangchua-0287] Verify Vivi: Tính năng Khóa Cửa sổ trẻ em giúp ngăn chặn tình huống nào liên quan đến kính cửa sổ?</v>
      </c>
      <c r="D872" s="115" t="s">
        <v>49</v>
      </c>
      <c r="E872" s="110" t="str">
        <f>" Actions:
- Step 1: Wait 5s
- Step 2: Call Vivi '"&amp;Q872&amp;"'
- Step 3: Wait Vivi respond 'Ting '
- Step 4: Speak '"&amp;Q874&amp;"'
- Step 4: Listen Vivi respond
"</f>
        <v xml:space="preserve"> Actions:
- Step 1: Wait 5s
- Step 2: Call Vivi 'Hey VinFast'
- Step 3: Wait Vivi respond 'Ting '
- Step 4: Speak 'Tính năng Khóa Cửa sổ trẻ em giúp ngăn chặn tình huống nào liên quan đến kính cửa sổ?'
- Step 4: Listen Vivi respond
</v>
      </c>
      <c r="F872" s="110" t="str">
        <f t="shared" ref="F872" si="858">"
Expectations:
1. Vivi wake up
2. "&amp;Q874&amp;"
3. Vivi respond
"</f>
        <v xml:space="preserve">
Expectations:
1. Vivi wake up
2. Tính năng Khóa Cửa sổ trẻ em giúp ngăn chặn tình huống nào liên quan đến kính cửa sổ?
3. Vivi respond
</v>
      </c>
      <c r="G872" s="114" t="s">
        <v>8</v>
      </c>
      <c r="H872" s="29" t="s">
        <v>50</v>
      </c>
      <c r="I872" s="30" t="str">
        <f>"[EN]["&amp;LOWER(SUBSTITUTE(SUBSTITUTE(SUBSTITUTE(SUBSTITUTE(SUBSTITUTE(SUBSTITUTE(SUBSTITUTE(SUBSTITUTE(Q872, CHAR(34),""), "[", ""), "]", ""), ".", ""), ",", ""), "/", ""), "\", ""), "-", ""))&amp;"]"</f>
        <v>[EN][hey vinfast]</v>
      </c>
      <c r="J872" s="31"/>
      <c r="K872" s="30" t="s">
        <v>51</v>
      </c>
      <c r="L872" s="32" t="s">
        <v>52</v>
      </c>
      <c r="M872" s="33"/>
      <c r="N872" s="34"/>
      <c r="O872" s="110" t="s">
        <v>138</v>
      </c>
      <c r="P872" s="113" t="str">
        <f>IF(COUNTA(P$13:$P871)&gt;999,COUNTA(P$13:$P871),IF(COUNTA(P$13:$P871)&gt;99,"0"&amp;COUNTA(P$13:$P871),IF(COUNTA(P$13:$P871)&gt;9,"00"&amp;COUNTA(P$13:$P871),"000"&amp;COUNTA(P$13:$P871))))</f>
        <v>0287</v>
      </c>
      <c r="Q872" s="35" t="s">
        <v>54</v>
      </c>
      <c r="R872" s="103" t="s">
        <v>141</v>
      </c>
      <c r="S872" s="52"/>
      <c r="T872" s="36"/>
    </row>
    <row r="873" spans="2:20" ht="45.75">
      <c r="B873" s="114"/>
      <c r="C873" s="114"/>
      <c r="D873" s="115"/>
      <c r="E873" s="111"/>
      <c r="F873" s="111"/>
      <c r="G873" s="114"/>
      <c r="H873" s="29" t="s">
        <v>55</v>
      </c>
      <c r="I873" s="30" t="str">
        <f t="shared" ref="I873" si="859">"[VN]["&amp;LOWER(SUBSTITUTE(SUBSTITUTE(SUBSTITUTE(SUBSTITUTE(SUBSTITUTE(SUBSTITUTE(SUBSTITUTE(SUBSTITUTE(Q873, CHAR(34),""), "[", ""), "]", ""), ".", ""), ",", ""), "/", ""), "\", ""), "-", ""))&amp;"]"</f>
        <v>[VN][tạm biệt]</v>
      </c>
      <c r="J873" s="31"/>
      <c r="K873" s="30" t="s">
        <v>56</v>
      </c>
      <c r="L873" s="32" t="s">
        <v>57</v>
      </c>
      <c r="M873" s="32"/>
      <c r="N873" s="34"/>
      <c r="O873" s="111"/>
      <c r="P873" s="113"/>
      <c r="Q873" s="35" t="s">
        <v>58</v>
      </c>
      <c r="R873" s="103" t="s">
        <v>141</v>
      </c>
      <c r="S873" s="52"/>
      <c r="T873" s="36"/>
    </row>
    <row r="874" spans="2:20" ht="66">
      <c r="B874" s="114"/>
      <c r="C874" s="114"/>
      <c r="D874" s="115"/>
      <c r="E874" s="112"/>
      <c r="F874" s="112"/>
      <c r="G874" s="114"/>
      <c r="H874" s="29" t="s">
        <v>59</v>
      </c>
      <c r="I874" s="30" t="str">
        <f>"[audio][C:\Tools\Vivi_TTS\8ME_OM\" &amp;S874 &amp; "]"</f>
        <v>[audio][C:\Tools\Vivi_TTS\8ME_OM\]</v>
      </c>
      <c r="J874" s="31" t="str">
        <f>"[New][EN][Exists][80]"&amp;"["&amp;LOWER(SUBSTITUTE(SUBSTITUTE(SUBSTITUTE(SUBSTITUTE(SUBSTITUTE(SUBSTITUTE(SUBSTITUTE(SUBSTITUTE(T874,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74" s="30" t="s">
        <v>60</v>
      </c>
      <c r="L874" s="32" t="s">
        <v>61</v>
      </c>
      <c r="M874" s="37" t="s">
        <v>62</v>
      </c>
      <c r="N874" s="34"/>
      <c r="O874" s="112"/>
      <c r="P874" s="113"/>
      <c r="Q874" s="35" t="str">
        <f t="shared" ref="Q874" si="860">R874</f>
        <v>Tính năng Khóa Cửa sổ trẻ em giúp ngăn chặn tình huống nào liên quan đến kính cửa sổ?</v>
      </c>
      <c r="R874" s="103" t="s">
        <v>435</v>
      </c>
      <c r="S874" s="51"/>
      <c r="T874" s="48" t="s">
        <v>433</v>
      </c>
    </row>
    <row r="875" spans="2:20" ht="45.75">
      <c r="B875" s="114" t="str">
        <f>"VF8-"&amp;O875&amp;"-"&amp;P875</f>
        <v>VF8-Dongmo&amp;khoangchua-0288</v>
      </c>
      <c r="C875" s="114" t="str">
        <f>"["&amp;B875&amp;"] Verify Vivi: "&amp;Q877</f>
        <v>[VF8-Dongmo&amp;khoangchua-0288] Verify Vivi: Tính năng Khóa Cửa sổ trẻ em giúp giảm thiểu nguy cơ gì khi xe đang di chuyển?</v>
      </c>
      <c r="D875" s="115" t="s">
        <v>49</v>
      </c>
      <c r="E875" s="110" t="str">
        <f>" Actions:
- Step 1: Wait 5s
- Step 2: Call Vivi '"&amp;Q875&amp;"'
- Step 3: Wait Vivi respond 'Ting '
- Step 4: Speak '"&amp;Q877&amp;"'
- Step 4: Listen Vivi respond
"</f>
        <v xml:space="preserve"> Actions:
- Step 1: Wait 5s
- Step 2: Call Vivi 'Hey VinFast'
- Step 3: Wait Vivi respond 'Ting '
- Step 4: Speak 'Tính năng Khóa Cửa sổ trẻ em giúp giảm thiểu nguy cơ gì khi xe đang di chuyển?'
- Step 4: Listen Vivi respond
</v>
      </c>
      <c r="F875" s="110" t="str">
        <f t="shared" ref="F875" si="861">"
Expectations:
1. Vivi wake up
2. "&amp;Q877&amp;"
3. Vivi respond
"</f>
        <v xml:space="preserve">
Expectations:
1. Vivi wake up
2. Tính năng Khóa Cửa sổ trẻ em giúp giảm thiểu nguy cơ gì khi xe đang di chuyển?
3. Vivi respond
</v>
      </c>
      <c r="G875" s="114" t="s">
        <v>8</v>
      </c>
      <c r="H875" s="29" t="s">
        <v>50</v>
      </c>
      <c r="I875" s="30" t="str">
        <f>"[EN]["&amp;LOWER(SUBSTITUTE(SUBSTITUTE(SUBSTITUTE(SUBSTITUTE(SUBSTITUTE(SUBSTITUTE(SUBSTITUTE(SUBSTITUTE(Q875, CHAR(34),""), "[", ""), "]", ""), ".", ""), ",", ""), "/", ""), "\", ""), "-", ""))&amp;"]"</f>
        <v>[EN][hey vinfast]</v>
      </c>
      <c r="J875" s="31"/>
      <c r="K875" s="30" t="s">
        <v>51</v>
      </c>
      <c r="L875" s="32" t="s">
        <v>52</v>
      </c>
      <c r="M875" s="33"/>
      <c r="N875" s="34"/>
      <c r="O875" s="110" t="s">
        <v>138</v>
      </c>
      <c r="P875" s="113" t="str">
        <f>IF(COUNTA(P$13:$P874)&gt;999,COUNTA(P$13:$P874),IF(COUNTA(P$13:$P874)&gt;99,"0"&amp;COUNTA(P$13:$P874),IF(COUNTA(P$13:$P874)&gt;9,"00"&amp;COUNTA(P$13:$P874),"000"&amp;COUNTA(P$13:$P874))))</f>
        <v>0288</v>
      </c>
      <c r="Q875" s="35" t="s">
        <v>54</v>
      </c>
      <c r="R875" s="103" t="s">
        <v>141</v>
      </c>
      <c r="S875" s="52"/>
      <c r="T875" s="36"/>
    </row>
    <row r="876" spans="2:20" ht="45.75">
      <c r="B876" s="114"/>
      <c r="C876" s="114"/>
      <c r="D876" s="115"/>
      <c r="E876" s="111"/>
      <c r="F876" s="111"/>
      <c r="G876" s="114"/>
      <c r="H876" s="29" t="s">
        <v>55</v>
      </c>
      <c r="I876" s="30" t="str">
        <f t="shared" ref="I876" si="862">"[VN]["&amp;LOWER(SUBSTITUTE(SUBSTITUTE(SUBSTITUTE(SUBSTITUTE(SUBSTITUTE(SUBSTITUTE(SUBSTITUTE(SUBSTITUTE(Q876, CHAR(34),""), "[", ""), "]", ""), ".", ""), ",", ""), "/", ""), "\", ""), "-", ""))&amp;"]"</f>
        <v>[VN][tạm biệt]</v>
      </c>
      <c r="J876" s="31"/>
      <c r="K876" s="30" t="s">
        <v>56</v>
      </c>
      <c r="L876" s="32" t="s">
        <v>57</v>
      </c>
      <c r="M876" s="32"/>
      <c r="N876" s="34"/>
      <c r="O876" s="111"/>
      <c r="P876" s="113"/>
      <c r="Q876" s="35" t="s">
        <v>58</v>
      </c>
      <c r="R876" s="103" t="s">
        <v>141</v>
      </c>
      <c r="S876" s="52"/>
      <c r="T876" s="36"/>
    </row>
    <row r="877" spans="2:20" ht="62.25">
      <c r="B877" s="114"/>
      <c r="C877" s="114"/>
      <c r="D877" s="115"/>
      <c r="E877" s="112"/>
      <c r="F877" s="112"/>
      <c r="G877" s="114"/>
      <c r="H877" s="29" t="s">
        <v>59</v>
      </c>
      <c r="I877" s="30" t="str">
        <f>"[audio][C:\Tools\Vivi_TTS\8ME_OM\" &amp;S877 &amp; "]"</f>
        <v>[audio][C:\Tools\Vivi_TTS\8ME_OM\]</v>
      </c>
      <c r="J877" s="31" t="str">
        <f>"[New][EN][Exists][80]"&amp;"["&amp;LOWER(SUBSTITUTE(SUBSTITUTE(SUBSTITUTE(SUBSTITUTE(SUBSTITUTE(SUBSTITUTE(SUBSTITUTE(SUBSTITUTE(T877,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77" s="30" t="s">
        <v>60</v>
      </c>
      <c r="L877" s="32" t="s">
        <v>61</v>
      </c>
      <c r="M877" s="37" t="s">
        <v>62</v>
      </c>
      <c r="N877" s="34"/>
      <c r="O877" s="112"/>
      <c r="P877" s="113"/>
      <c r="Q877" s="35" t="str">
        <f t="shared" ref="Q877" si="863">R877</f>
        <v>Tính năng Khóa Cửa sổ trẻ em giúp giảm thiểu nguy cơ gì khi xe đang di chuyển?</v>
      </c>
      <c r="R877" s="103" t="s">
        <v>436</v>
      </c>
      <c r="S877" s="51"/>
      <c r="T877" s="48" t="s">
        <v>433</v>
      </c>
    </row>
    <row r="878" spans="2:20" ht="45.75">
      <c r="B878" s="114" t="str">
        <f>"VF8-"&amp;O878&amp;"-"&amp;P878</f>
        <v>VF8-Dongmo&amp;khoangchua-0289</v>
      </c>
      <c r="C878" s="114" t="str">
        <f>"["&amp;B878&amp;"] Verify Vivi: "&amp;Q880</f>
        <v>[VF8-Dongmo&amp;khoangchua-0289] Verify Vivi: Theo cảnh báo, vì sao nên luôn kích hoạt chức năng Khóa Cửa sổ trẻ em?</v>
      </c>
      <c r="D878" s="115" t="s">
        <v>49</v>
      </c>
      <c r="E878" s="110" t="str">
        <f>" Actions:
- Step 1: Wait 5s
- Step 2: Call Vivi '"&amp;Q878&amp;"'
- Step 3: Wait Vivi respond 'Ting '
- Step 4: Speak '"&amp;Q880&amp;"'
- Step 4: Listen Vivi respond
"</f>
        <v xml:space="preserve"> Actions:
- Step 1: Wait 5s
- Step 2: Call Vivi 'Hey VinFast'
- Step 3: Wait Vivi respond 'Ting '
- Step 4: Speak 'Theo cảnh báo, vì sao nên luôn kích hoạt chức năng Khóa Cửa sổ trẻ em?'
- Step 4: Listen Vivi respond
</v>
      </c>
      <c r="F878" s="110" t="str">
        <f t="shared" ref="F878" si="864">"
Expectations:
1. Vivi wake up
2. "&amp;Q880&amp;"
3. Vivi respond
"</f>
        <v xml:space="preserve">
Expectations:
1. Vivi wake up
2. Theo cảnh báo, vì sao nên luôn kích hoạt chức năng Khóa Cửa sổ trẻ em?
3. Vivi respond
</v>
      </c>
      <c r="G878" s="114" t="s">
        <v>8</v>
      </c>
      <c r="H878" s="29" t="s">
        <v>50</v>
      </c>
      <c r="I878" s="30" t="str">
        <f>"[EN]["&amp;LOWER(SUBSTITUTE(SUBSTITUTE(SUBSTITUTE(SUBSTITUTE(SUBSTITUTE(SUBSTITUTE(SUBSTITUTE(SUBSTITUTE(Q878, CHAR(34),""), "[", ""), "]", ""), ".", ""), ",", ""), "/", ""), "\", ""), "-", ""))&amp;"]"</f>
        <v>[EN][hey vinfast]</v>
      </c>
      <c r="J878" s="31"/>
      <c r="K878" s="30" t="s">
        <v>51</v>
      </c>
      <c r="L878" s="32" t="s">
        <v>52</v>
      </c>
      <c r="M878" s="33"/>
      <c r="N878" s="34"/>
      <c r="O878" s="110" t="s">
        <v>138</v>
      </c>
      <c r="P878" s="113" t="str">
        <f>IF(COUNTA(P$13:$P877)&gt;999,COUNTA(P$13:$P877),IF(COUNTA(P$13:$P877)&gt;99,"0"&amp;COUNTA(P$13:$P877),IF(COUNTA(P$13:$P877)&gt;9,"00"&amp;COUNTA(P$13:$P877),"000"&amp;COUNTA(P$13:$P877))))</f>
        <v>0289</v>
      </c>
      <c r="Q878" s="35" t="s">
        <v>54</v>
      </c>
      <c r="R878" s="103" t="s">
        <v>141</v>
      </c>
      <c r="S878" s="52"/>
      <c r="T878" s="36"/>
    </row>
    <row r="879" spans="2:20" ht="45.75">
      <c r="B879" s="114"/>
      <c r="C879" s="114"/>
      <c r="D879" s="115"/>
      <c r="E879" s="111"/>
      <c r="F879" s="111"/>
      <c r="G879" s="114"/>
      <c r="H879" s="29" t="s">
        <v>55</v>
      </c>
      <c r="I879" s="30" t="str">
        <f t="shared" ref="I879" si="865">"[VN]["&amp;LOWER(SUBSTITUTE(SUBSTITUTE(SUBSTITUTE(SUBSTITUTE(SUBSTITUTE(SUBSTITUTE(SUBSTITUTE(SUBSTITUTE(Q879, CHAR(34),""), "[", ""), "]", ""), ".", ""), ",", ""), "/", ""), "\", ""), "-", ""))&amp;"]"</f>
        <v>[VN][tạm biệt]</v>
      </c>
      <c r="J879" s="31"/>
      <c r="K879" s="30" t="s">
        <v>56</v>
      </c>
      <c r="L879" s="32" t="s">
        <v>57</v>
      </c>
      <c r="M879" s="32"/>
      <c r="N879" s="34"/>
      <c r="O879" s="111"/>
      <c r="P879" s="113"/>
      <c r="Q879" s="35" t="s">
        <v>58</v>
      </c>
      <c r="R879" s="103" t="s">
        <v>141</v>
      </c>
      <c r="S879" s="52"/>
      <c r="T879" s="36"/>
    </row>
    <row r="880" spans="2:20" ht="62.25">
      <c r="B880" s="114"/>
      <c r="C880" s="114"/>
      <c r="D880" s="115"/>
      <c r="E880" s="112"/>
      <c r="F880" s="112"/>
      <c r="G880" s="114"/>
      <c r="H880" s="29" t="s">
        <v>59</v>
      </c>
      <c r="I880" s="30" t="str">
        <f>"[audio][C:\Tools\Vivi_TTS\8ME_OM\" &amp;S880 &amp; "]"</f>
        <v>[audio][C:\Tools\Vivi_TTS\8ME_OM\]</v>
      </c>
      <c r="J880" s="31" t="str">
        <f>"[New][EN][Exists][80]"&amp;"["&amp;LOWER(SUBSTITUTE(SUBSTITUTE(SUBSTITUTE(SUBSTITUTE(SUBSTITUTE(SUBSTITUTE(SUBSTITUTE(SUBSTITUTE(T880,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80" s="30" t="s">
        <v>60</v>
      </c>
      <c r="L880" s="32" t="s">
        <v>61</v>
      </c>
      <c r="M880" s="37" t="s">
        <v>62</v>
      </c>
      <c r="N880" s="34"/>
      <c r="O880" s="112"/>
      <c r="P880" s="113"/>
      <c r="Q880" s="35" t="str">
        <f t="shared" ref="Q880" si="866">R880</f>
        <v>Theo cảnh báo, vì sao nên luôn kích hoạt chức năng Khóa Cửa sổ trẻ em?</v>
      </c>
      <c r="R880" s="103" t="s">
        <v>437</v>
      </c>
      <c r="S880" s="51"/>
      <c r="T880" s="48" t="s">
        <v>433</v>
      </c>
    </row>
    <row r="881" spans="2:20" ht="45.75">
      <c r="B881" s="114" t="str">
        <f>"VF8-"&amp;O881&amp;"-"&amp;P881</f>
        <v>VF8-Dongmo&amp;khoangchua-0290</v>
      </c>
      <c r="C881" s="114" t="str">
        <f>"["&amp;B881&amp;"] Verify Vivi: "&amp;Q883</f>
        <v>[VF8-Dongmo&amp;khoangchua-0290] Verify Vivi: Chức năng Khóa Cửa sổ trẻ em giúp giảm nguy cơ trẻ em gặp tai nạn nào?</v>
      </c>
      <c r="D881" s="115" t="s">
        <v>49</v>
      </c>
      <c r="E881" s="110" t="str">
        <f>" Actions:
- Step 1: Wait 5s
- Step 2: Call Vivi '"&amp;Q881&amp;"'
- Step 3: Wait Vivi respond 'Ting '
- Step 4: Speak '"&amp;Q883&amp;"'
- Step 4: Listen Vivi respond
"</f>
        <v xml:space="preserve"> Actions:
- Step 1: Wait 5s
- Step 2: Call Vivi 'Hey VinFast'
- Step 3: Wait Vivi respond 'Ting '
- Step 4: Speak 'Chức năng Khóa Cửa sổ trẻ em giúp giảm nguy cơ trẻ em gặp tai nạn nào?'
- Step 4: Listen Vivi respond
</v>
      </c>
      <c r="F881" s="110" t="str">
        <f t="shared" ref="F881" si="867">"
Expectations:
1. Vivi wake up
2. "&amp;Q883&amp;"
3. Vivi respond
"</f>
        <v xml:space="preserve">
Expectations:
1. Vivi wake up
2. Chức năng Khóa Cửa sổ trẻ em giúp giảm nguy cơ trẻ em gặp tai nạn nào?
3. Vivi respond
</v>
      </c>
      <c r="G881" s="114" t="s">
        <v>8</v>
      </c>
      <c r="H881" s="29" t="s">
        <v>50</v>
      </c>
      <c r="I881" s="30" t="str">
        <f>"[EN]["&amp;LOWER(SUBSTITUTE(SUBSTITUTE(SUBSTITUTE(SUBSTITUTE(SUBSTITUTE(SUBSTITUTE(SUBSTITUTE(SUBSTITUTE(Q881, CHAR(34),""), "[", ""), "]", ""), ".", ""), ",", ""), "/", ""), "\", ""), "-", ""))&amp;"]"</f>
        <v>[EN][hey vinfast]</v>
      </c>
      <c r="J881" s="31"/>
      <c r="K881" s="30" t="s">
        <v>51</v>
      </c>
      <c r="L881" s="32" t="s">
        <v>52</v>
      </c>
      <c r="M881" s="33"/>
      <c r="N881" s="34"/>
      <c r="O881" s="110" t="s">
        <v>138</v>
      </c>
      <c r="P881" s="113" t="str">
        <f>IF(COUNTA(P$13:$P880)&gt;999,COUNTA(P$13:$P880),IF(COUNTA(P$13:$P880)&gt;99,"0"&amp;COUNTA(P$13:$P880),IF(COUNTA(P$13:$P880)&gt;9,"00"&amp;COUNTA(P$13:$P880),"000"&amp;COUNTA(P$13:$P880))))</f>
        <v>0290</v>
      </c>
      <c r="Q881" s="35" t="s">
        <v>54</v>
      </c>
      <c r="R881" s="103" t="s">
        <v>141</v>
      </c>
      <c r="S881" s="52"/>
      <c r="T881" s="36"/>
    </row>
    <row r="882" spans="2:20" ht="45.75">
      <c r="B882" s="114"/>
      <c r="C882" s="114"/>
      <c r="D882" s="115"/>
      <c r="E882" s="111"/>
      <c r="F882" s="111"/>
      <c r="G882" s="114"/>
      <c r="H882" s="29" t="s">
        <v>55</v>
      </c>
      <c r="I882" s="30" t="str">
        <f t="shared" ref="I882" si="868">"[VN]["&amp;LOWER(SUBSTITUTE(SUBSTITUTE(SUBSTITUTE(SUBSTITUTE(SUBSTITUTE(SUBSTITUTE(SUBSTITUTE(SUBSTITUTE(Q882, CHAR(34),""), "[", ""), "]", ""), ".", ""), ",", ""), "/", ""), "\", ""), "-", ""))&amp;"]"</f>
        <v>[VN][tạm biệt]</v>
      </c>
      <c r="J882" s="31"/>
      <c r="K882" s="30" t="s">
        <v>56</v>
      </c>
      <c r="L882" s="32" t="s">
        <v>57</v>
      </c>
      <c r="M882" s="32"/>
      <c r="N882" s="34"/>
      <c r="O882" s="111"/>
      <c r="P882" s="113"/>
      <c r="Q882" s="35" t="s">
        <v>58</v>
      </c>
      <c r="R882" s="103" t="s">
        <v>141</v>
      </c>
      <c r="S882" s="52"/>
      <c r="T882" s="36"/>
    </row>
    <row r="883" spans="2:20" ht="62.25">
      <c r="B883" s="114"/>
      <c r="C883" s="114"/>
      <c r="D883" s="115"/>
      <c r="E883" s="112"/>
      <c r="F883" s="112"/>
      <c r="G883" s="114"/>
      <c r="H883" s="29" t="s">
        <v>59</v>
      </c>
      <c r="I883" s="30" t="str">
        <f>"[audio][C:\Tools\Vivi_TTS\8ME_OM\" &amp;S883 &amp; "]"</f>
        <v>[audio][C:\Tools\Vivi_TTS\8ME_OM\]</v>
      </c>
      <c r="J883" s="31" t="str">
        <f>"[New][EN][Exists][80]"&amp;"["&amp;LOWER(SUBSTITUTE(SUBSTITUTE(SUBSTITUTE(SUBSTITUTE(SUBSTITUTE(SUBSTITUTE(SUBSTITUTE(SUBSTITUTE(T883,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83" s="30" t="s">
        <v>60</v>
      </c>
      <c r="L883" s="32" t="s">
        <v>61</v>
      </c>
      <c r="M883" s="37" t="s">
        <v>62</v>
      </c>
      <c r="N883" s="34"/>
      <c r="O883" s="112"/>
      <c r="P883" s="113"/>
      <c r="Q883" s="35" t="str">
        <f t="shared" ref="Q883" si="869">R883</f>
        <v>Chức năng Khóa Cửa sổ trẻ em giúp giảm nguy cơ trẻ em gặp tai nạn nào?</v>
      </c>
      <c r="R883" s="103" t="s">
        <v>438</v>
      </c>
      <c r="S883" s="51"/>
      <c r="T883" s="48" t="s">
        <v>433</v>
      </c>
    </row>
    <row r="884" spans="2:20" ht="45.75">
      <c r="B884" s="114" t="str">
        <f>"VF8-"&amp;O884&amp;"-"&amp;P884</f>
        <v>VF8-Dongmo&amp;khoangchua-0291</v>
      </c>
      <c r="C884" s="114" t="str">
        <f>"["&amp;B884&amp;"] Verify Vivi: "&amp;Q886</f>
        <v>[VF8-Dongmo&amp;khoangchua-0291] Verify Vivi: Nút Khóa Cửa sổ trẻ em được bố trí ở đâu?</v>
      </c>
      <c r="D884" s="115" t="s">
        <v>49</v>
      </c>
      <c r="E884" s="110" t="str">
        <f>" Actions:
- Step 1: Wait 5s
- Step 2: Call Vivi '"&amp;Q884&amp;"'
- Step 3: Wait Vivi respond 'Ting '
- Step 4: Speak '"&amp;Q886&amp;"'
- Step 4: Listen Vivi respond
"</f>
        <v xml:space="preserve"> Actions:
- Step 1: Wait 5s
- Step 2: Call Vivi 'Hey VinFast'
- Step 3: Wait Vivi respond 'Ting '
- Step 4: Speak 'Nút Khóa Cửa sổ trẻ em được bố trí ở đâu?'
- Step 4: Listen Vivi respond
</v>
      </c>
      <c r="F884" s="110" t="str">
        <f t="shared" ref="F884" si="870">"
Expectations:
1. Vivi wake up
2. "&amp;Q886&amp;"
3. Vivi respond
"</f>
        <v xml:space="preserve">
Expectations:
1. Vivi wake up
2. Nút Khóa Cửa sổ trẻ em được bố trí ở đâu?
3. Vivi respond
</v>
      </c>
      <c r="G884" s="114" t="s">
        <v>8</v>
      </c>
      <c r="H884" s="29" t="s">
        <v>50</v>
      </c>
      <c r="I884" s="30" t="str">
        <f>"[EN]["&amp;LOWER(SUBSTITUTE(SUBSTITUTE(SUBSTITUTE(SUBSTITUTE(SUBSTITUTE(SUBSTITUTE(SUBSTITUTE(SUBSTITUTE(Q884, CHAR(34),""), "[", ""), "]", ""), ".", ""), ",", ""), "/", ""), "\", ""), "-", ""))&amp;"]"</f>
        <v>[EN][hey vinfast]</v>
      </c>
      <c r="J884" s="31"/>
      <c r="K884" s="30" t="s">
        <v>51</v>
      </c>
      <c r="L884" s="32" t="s">
        <v>52</v>
      </c>
      <c r="M884" s="33"/>
      <c r="N884" s="34"/>
      <c r="O884" s="110" t="s">
        <v>138</v>
      </c>
      <c r="P884" s="113" t="str">
        <f>IF(COUNTA(P$13:$P883)&gt;999,COUNTA(P$13:$P883),IF(COUNTA(P$13:$P883)&gt;99,"0"&amp;COUNTA(P$13:$P883),IF(COUNTA(P$13:$P883)&gt;9,"00"&amp;COUNTA(P$13:$P883),"000"&amp;COUNTA(P$13:$P883))))</f>
        <v>0291</v>
      </c>
      <c r="Q884" s="35" t="s">
        <v>54</v>
      </c>
      <c r="R884" s="103" t="s">
        <v>141</v>
      </c>
      <c r="S884" s="52"/>
      <c r="T884" s="36"/>
    </row>
    <row r="885" spans="2:20" ht="45.75">
      <c r="B885" s="114"/>
      <c r="C885" s="114"/>
      <c r="D885" s="115"/>
      <c r="E885" s="111"/>
      <c r="F885" s="111"/>
      <c r="G885" s="114"/>
      <c r="H885" s="29" t="s">
        <v>55</v>
      </c>
      <c r="I885" s="30" t="str">
        <f t="shared" ref="I885" si="871">"[VN]["&amp;LOWER(SUBSTITUTE(SUBSTITUTE(SUBSTITUTE(SUBSTITUTE(SUBSTITUTE(SUBSTITUTE(SUBSTITUTE(SUBSTITUTE(Q885, CHAR(34),""), "[", ""), "]", ""), ".", ""), ",", ""), "/", ""), "\", ""), "-", ""))&amp;"]"</f>
        <v>[VN][tạm biệt]</v>
      </c>
      <c r="J885" s="31"/>
      <c r="K885" s="30" t="s">
        <v>56</v>
      </c>
      <c r="L885" s="32" t="s">
        <v>57</v>
      </c>
      <c r="M885" s="32"/>
      <c r="N885" s="34"/>
      <c r="O885" s="111"/>
      <c r="P885" s="113"/>
      <c r="Q885" s="35" t="s">
        <v>58</v>
      </c>
      <c r="R885" s="103" t="s">
        <v>141</v>
      </c>
      <c r="S885" s="52"/>
      <c r="T885" s="36"/>
    </row>
    <row r="886" spans="2:20" ht="62.25">
      <c r="B886" s="114"/>
      <c r="C886" s="114"/>
      <c r="D886" s="115"/>
      <c r="E886" s="112"/>
      <c r="F886" s="112"/>
      <c r="G886" s="114"/>
      <c r="H886" s="29" t="s">
        <v>59</v>
      </c>
      <c r="I886" s="30" t="str">
        <f>"[audio][C:\Tools\Vivi_TTS\8ME_OM\" &amp;S886 &amp; "]"</f>
        <v>[audio][C:\Tools\Vivi_TTS\8ME_OM\]</v>
      </c>
      <c r="J886" s="31" t="str">
        <f>"[New][EN][Exists][80]"&amp;"["&amp;LOWER(SUBSTITUTE(SUBSTITUTE(SUBSTITUTE(SUBSTITUTE(SUBSTITUTE(SUBSTITUTE(SUBSTITUTE(SUBSTITUTE(T886,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86" s="30" t="s">
        <v>60</v>
      </c>
      <c r="L886" s="32" t="s">
        <v>61</v>
      </c>
      <c r="M886" s="37" t="s">
        <v>62</v>
      </c>
      <c r="N886" s="34"/>
      <c r="O886" s="112"/>
      <c r="P886" s="113"/>
      <c r="Q886" s="35" t="str">
        <f t="shared" ref="Q886" si="872">R886</f>
        <v>Nút Khóa Cửa sổ trẻ em được bố trí ở đâu?</v>
      </c>
      <c r="R886" s="103" t="s">
        <v>439</v>
      </c>
      <c r="S886" s="51"/>
      <c r="T886" s="48" t="s">
        <v>433</v>
      </c>
    </row>
    <row r="887" spans="2:20" ht="45.75">
      <c r="B887" s="114" t="str">
        <f>"VF8-"&amp;O887&amp;"-"&amp;P887</f>
        <v>VF8-Dongmo&amp;khoangchua-0292</v>
      </c>
      <c r="C887" s="114" t="str">
        <f>"["&amp;B887&amp;"] Verify Vivi: "&amp;Q889</f>
        <v>[VF8-Dongmo&amp;khoangchua-0292] Verify Vivi: Khi Khóa Cửa sổ trẻ em được kích hoạt, các công tắc kính cửa sổ chỉnh điện phía hành khách sẽ ở trạng thái như thế nào?</v>
      </c>
      <c r="D887" s="115" t="s">
        <v>49</v>
      </c>
      <c r="E887" s="110" t="str">
        <f>" Actions:
- Step 1: Wait 5s
- Step 2: Call Vivi '"&amp;Q887&amp;"'
- Step 3: Wait Vivi respond 'Ting '
- Step 4: Speak '"&amp;Q889&amp;"'
- Step 4: Listen Vivi respond
"</f>
        <v xml:space="preserve"> Actions:
- Step 1: Wait 5s
- Step 2: Call Vivi 'Hey VinFast'
- Step 3: Wait Vivi respond 'Ting '
- Step 4: Speak 'Khi Khóa Cửa sổ trẻ em được kích hoạt, các công tắc kính cửa sổ chỉnh điện phía hành khách sẽ ở trạng thái như thế nào?'
- Step 4: Listen Vivi respond
</v>
      </c>
      <c r="F887" s="110" t="str">
        <f t="shared" ref="F887" si="873">"
Expectations:
1. Vivi wake up
2. "&amp;Q889&amp;"
3. Vivi respond
"</f>
        <v xml:space="preserve">
Expectations:
1. Vivi wake up
2. Khi Khóa Cửa sổ trẻ em được kích hoạt, các công tắc kính cửa sổ chỉnh điện phía hành khách sẽ ở trạng thái như thế nào?
3. Vivi respond
</v>
      </c>
      <c r="G887" s="114" t="s">
        <v>8</v>
      </c>
      <c r="H887" s="29" t="s">
        <v>50</v>
      </c>
      <c r="I887" s="30" t="str">
        <f>"[EN]["&amp;LOWER(SUBSTITUTE(SUBSTITUTE(SUBSTITUTE(SUBSTITUTE(SUBSTITUTE(SUBSTITUTE(SUBSTITUTE(SUBSTITUTE(Q887, CHAR(34),""), "[", ""), "]", ""), ".", ""), ",", ""), "/", ""), "\", ""), "-", ""))&amp;"]"</f>
        <v>[EN][hey vinfast]</v>
      </c>
      <c r="J887" s="31"/>
      <c r="K887" s="30" t="s">
        <v>51</v>
      </c>
      <c r="L887" s="32" t="s">
        <v>52</v>
      </c>
      <c r="M887" s="33"/>
      <c r="N887" s="34"/>
      <c r="O887" s="110" t="s">
        <v>138</v>
      </c>
      <c r="P887" s="113" t="str">
        <f>IF(COUNTA(P$13:$P886)&gt;999,COUNTA(P$13:$P886),IF(COUNTA(P$13:$P886)&gt;99,"0"&amp;COUNTA(P$13:$P886),IF(COUNTA(P$13:$P886)&gt;9,"00"&amp;COUNTA(P$13:$P886),"000"&amp;COUNTA(P$13:$P886))))</f>
        <v>0292</v>
      </c>
      <c r="Q887" s="35" t="s">
        <v>54</v>
      </c>
      <c r="R887" s="103" t="s">
        <v>141</v>
      </c>
      <c r="S887" s="52"/>
      <c r="T887" s="36"/>
    </row>
    <row r="888" spans="2:20" ht="45.75">
      <c r="B888" s="114"/>
      <c r="C888" s="114"/>
      <c r="D888" s="115"/>
      <c r="E888" s="111"/>
      <c r="F888" s="111"/>
      <c r="G888" s="114"/>
      <c r="H888" s="29" t="s">
        <v>55</v>
      </c>
      <c r="I888" s="30" t="str">
        <f t="shared" ref="I888" si="874">"[VN]["&amp;LOWER(SUBSTITUTE(SUBSTITUTE(SUBSTITUTE(SUBSTITUTE(SUBSTITUTE(SUBSTITUTE(SUBSTITUTE(SUBSTITUTE(Q888, CHAR(34),""), "[", ""), "]", ""), ".", ""), ",", ""), "/", ""), "\", ""), "-", ""))&amp;"]"</f>
        <v>[VN][tạm biệt]</v>
      </c>
      <c r="J888" s="31"/>
      <c r="K888" s="30" t="s">
        <v>56</v>
      </c>
      <c r="L888" s="32" t="s">
        <v>57</v>
      </c>
      <c r="M888" s="32"/>
      <c r="N888" s="34"/>
      <c r="O888" s="111"/>
      <c r="P888" s="113"/>
      <c r="Q888" s="35" t="s">
        <v>58</v>
      </c>
      <c r="R888" s="103" t="s">
        <v>141</v>
      </c>
      <c r="S888" s="52"/>
      <c r="T888" s="36"/>
    </row>
    <row r="889" spans="2:20" ht="82.5">
      <c r="B889" s="114"/>
      <c r="C889" s="114"/>
      <c r="D889" s="115"/>
      <c r="E889" s="112"/>
      <c r="F889" s="112"/>
      <c r="G889" s="114"/>
      <c r="H889" s="29" t="s">
        <v>59</v>
      </c>
      <c r="I889" s="30" t="str">
        <f>"[audio][C:\Tools\Vivi_TTS\8ME_OM\" &amp;S889 &amp; "]"</f>
        <v>[audio][C:\Tools\Vivi_TTS\8ME_OM\]</v>
      </c>
      <c r="J889" s="31" t="str">
        <f>"[New][EN][Exists][80]"&amp;"["&amp;LOWER(SUBSTITUTE(SUBSTITUTE(SUBSTITUTE(SUBSTITUTE(SUBSTITUTE(SUBSTITUTE(SUBSTITUTE(SUBSTITUTE(T889,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89" s="30" t="s">
        <v>60</v>
      </c>
      <c r="L889" s="32" t="s">
        <v>61</v>
      </c>
      <c r="M889" s="37" t="s">
        <v>62</v>
      </c>
      <c r="N889" s="34"/>
      <c r="O889" s="112"/>
      <c r="P889" s="113"/>
      <c r="Q889" s="35" t="str">
        <f t="shared" ref="Q889" si="875">R889</f>
        <v>Khi Khóa Cửa sổ trẻ em được kích hoạt, các công tắc kính cửa sổ chỉnh điện phía hành khách sẽ ở trạng thái như thế nào?</v>
      </c>
      <c r="R889" s="103" t="s">
        <v>440</v>
      </c>
      <c r="S889" s="51"/>
      <c r="T889" s="48" t="s">
        <v>433</v>
      </c>
    </row>
    <row r="890" spans="2:20" ht="45.75">
      <c r="B890" s="114" t="str">
        <f>"VF8-"&amp;O890&amp;"-"&amp;P890</f>
        <v>VF8-Dongmo&amp;khoangchua-0293</v>
      </c>
      <c r="C890" s="114" t="str">
        <f>"["&amp;B890&amp;"] Verify Vivi: "&amp;Q892</f>
        <v>[VF8-Dongmo&amp;khoangchua-0293] Verify Vivi: Khi Khóa Cửa sổ trẻ em được kích hoạt, kính cửa sổ có thể được điều khiển từ các ghế hành khách hay không?</v>
      </c>
      <c r="D890" s="115" t="s">
        <v>49</v>
      </c>
      <c r="E890" s="110" t="str">
        <f>" Actions:
- Step 1: Wait 5s
- Step 2: Call Vivi '"&amp;Q890&amp;"'
- Step 3: Wait Vivi respond 'Ting '
- Step 4: Speak '"&amp;Q892&amp;"'
- Step 4: Listen Vivi respond
"</f>
        <v xml:space="preserve"> Actions:
- Step 1: Wait 5s
- Step 2: Call Vivi 'Hey VinFast'
- Step 3: Wait Vivi respond 'Ting '
- Step 4: Speak 'Khi Khóa Cửa sổ trẻ em được kích hoạt, kính cửa sổ có thể được điều khiển từ các ghế hành khách hay không?'
- Step 4: Listen Vivi respond
</v>
      </c>
      <c r="F890" s="110" t="str">
        <f t="shared" ref="F890" si="876">"
Expectations:
1. Vivi wake up
2. "&amp;Q892&amp;"
3. Vivi respond
"</f>
        <v xml:space="preserve">
Expectations:
1. Vivi wake up
2. Khi Khóa Cửa sổ trẻ em được kích hoạt, kính cửa sổ có thể được điều khiển từ các ghế hành khách hay không?
3. Vivi respond
</v>
      </c>
      <c r="G890" s="114" t="s">
        <v>8</v>
      </c>
      <c r="H890" s="29" t="s">
        <v>50</v>
      </c>
      <c r="I890" s="30" t="str">
        <f>"[EN]["&amp;LOWER(SUBSTITUTE(SUBSTITUTE(SUBSTITUTE(SUBSTITUTE(SUBSTITUTE(SUBSTITUTE(SUBSTITUTE(SUBSTITUTE(Q890, CHAR(34),""), "[", ""), "]", ""), ".", ""), ",", ""), "/", ""), "\", ""), "-", ""))&amp;"]"</f>
        <v>[EN][hey vinfast]</v>
      </c>
      <c r="J890" s="31"/>
      <c r="K890" s="30" t="s">
        <v>51</v>
      </c>
      <c r="L890" s="32" t="s">
        <v>52</v>
      </c>
      <c r="M890" s="33"/>
      <c r="N890" s="34"/>
      <c r="O890" s="110" t="s">
        <v>138</v>
      </c>
      <c r="P890" s="113" t="str">
        <f>IF(COUNTA(P$13:$P889)&gt;999,COUNTA(P$13:$P889),IF(COUNTA(P$13:$P889)&gt;99,"0"&amp;COUNTA(P$13:$P889),IF(COUNTA(P$13:$P889)&gt;9,"00"&amp;COUNTA(P$13:$P889),"000"&amp;COUNTA(P$13:$P889))))</f>
        <v>0293</v>
      </c>
      <c r="Q890" s="35" t="s">
        <v>54</v>
      </c>
      <c r="R890" s="103" t="s">
        <v>141</v>
      </c>
      <c r="S890" s="52"/>
      <c r="T890" s="36"/>
    </row>
    <row r="891" spans="2:20" ht="45.75">
      <c r="B891" s="114"/>
      <c r="C891" s="114"/>
      <c r="D891" s="115"/>
      <c r="E891" s="111"/>
      <c r="F891" s="111"/>
      <c r="G891" s="114"/>
      <c r="H891" s="29" t="s">
        <v>55</v>
      </c>
      <c r="I891" s="30" t="str">
        <f t="shared" ref="I891" si="877">"[VN]["&amp;LOWER(SUBSTITUTE(SUBSTITUTE(SUBSTITUTE(SUBSTITUTE(SUBSTITUTE(SUBSTITUTE(SUBSTITUTE(SUBSTITUTE(Q891, CHAR(34),""), "[", ""), "]", ""), ".", ""), ",", ""), "/", ""), "\", ""), "-", ""))&amp;"]"</f>
        <v>[VN][tạm biệt]</v>
      </c>
      <c r="J891" s="31"/>
      <c r="K891" s="30" t="s">
        <v>56</v>
      </c>
      <c r="L891" s="32" t="s">
        <v>57</v>
      </c>
      <c r="M891" s="32"/>
      <c r="N891" s="34"/>
      <c r="O891" s="111"/>
      <c r="P891" s="113"/>
      <c r="Q891" s="35" t="s">
        <v>58</v>
      </c>
      <c r="R891" s="103" t="s">
        <v>141</v>
      </c>
      <c r="S891" s="52"/>
      <c r="T891" s="36"/>
    </row>
    <row r="892" spans="2:20" ht="66">
      <c r="B892" s="114"/>
      <c r="C892" s="114"/>
      <c r="D892" s="115"/>
      <c r="E892" s="112"/>
      <c r="F892" s="112"/>
      <c r="G892" s="114"/>
      <c r="H892" s="29" t="s">
        <v>59</v>
      </c>
      <c r="I892" s="30" t="str">
        <f>"[audio][C:\Tools\Vivi_TTS\8ME_OM\" &amp;S892 &amp; "]"</f>
        <v>[audio][C:\Tools\Vivi_TTS\8ME_OM\]</v>
      </c>
      <c r="J892" s="31" t="str">
        <f>"[New][EN][Exists][80]"&amp;"["&amp;LOWER(SUBSTITUTE(SUBSTITUTE(SUBSTITUTE(SUBSTITUTE(SUBSTITUTE(SUBSTITUTE(SUBSTITUTE(SUBSTITUTE(T892,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92" s="30" t="s">
        <v>60</v>
      </c>
      <c r="L892" s="32" t="s">
        <v>61</v>
      </c>
      <c r="M892" s="37" t="s">
        <v>62</v>
      </c>
      <c r="N892" s="34"/>
      <c r="O892" s="112"/>
      <c r="P892" s="113"/>
      <c r="Q892" s="35" t="str">
        <f t="shared" ref="Q892" si="878">R892</f>
        <v>Khi Khóa Cửa sổ trẻ em được kích hoạt, kính cửa sổ có thể được điều khiển từ các ghế hành khách hay không?</v>
      </c>
      <c r="R892" s="103" t="s">
        <v>441</v>
      </c>
      <c r="S892" s="51"/>
      <c r="T892" s="48" t="s">
        <v>433</v>
      </c>
    </row>
    <row r="893" spans="2:20" ht="45.75">
      <c r="B893" s="114" t="str">
        <f>"VF8-"&amp;O893&amp;"-"&amp;P893</f>
        <v>VF8-Dongmo&amp;khoangchua-0294</v>
      </c>
      <c r="C893" s="114" t="str">
        <f>"["&amp;B893&amp;"] Verify Vivi: "&amp;Q895</f>
        <v>[VF8-Dongmo&amp;khoangchua-0294] Verify Vivi: Cần thực hiện thao tác gì để khóa kính cửa sổ chỉnh điện?</v>
      </c>
      <c r="D893" s="115" t="s">
        <v>49</v>
      </c>
      <c r="E893" s="110" t="str">
        <f>" Actions:
- Step 1: Wait 5s
- Step 2: Call Vivi '"&amp;Q893&amp;"'
- Step 3: Wait Vivi respond 'Ting '
- Step 4: Speak '"&amp;Q895&amp;"'
- Step 4: Listen Vivi respond
"</f>
        <v xml:space="preserve"> Actions:
- Step 1: Wait 5s
- Step 2: Call Vivi 'Hey VinFast'
- Step 3: Wait Vivi respond 'Ting '
- Step 4: Speak 'Cần thực hiện thao tác gì để khóa kính cửa sổ chỉnh điện?'
- Step 4: Listen Vivi respond
</v>
      </c>
      <c r="F893" s="110" t="str">
        <f t="shared" ref="F893" si="879">"
Expectations:
1. Vivi wake up
2. "&amp;Q895&amp;"
3. Vivi respond
"</f>
        <v xml:space="preserve">
Expectations:
1. Vivi wake up
2. Cần thực hiện thao tác gì để khóa kính cửa sổ chỉnh điện?
3. Vivi respond
</v>
      </c>
      <c r="G893" s="114" t="s">
        <v>8</v>
      </c>
      <c r="H893" s="29" t="s">
        <v>50</v>
      </c>
      <c r="I893" s="30" t="str">
        <f>"[EN]["&amp;LOWER(SUBSTITUTE(SUBSTITUTE(SUBSTITUTE(SUBSTITUTE(SUBSTITUTE(SUBSTITUTE(SUBSTITUTE(SUBSTITUTE(Q893, CHAR(34),""), "[", ""), "]", ""), ".", ""), ",", ""), "/", ""), "\", ""), "-", ""))&amp;"]"</f>
        <v>[EN][hey vinfast]</v>
      </c>
      <c r="J893" s="31"/>
      <c r="K893" s="30" t="s">
        <v>51</v>
      </c>
      <c r="L893" s="32" t="s">
        <v>52</v>
      </c>
      <c r="M893" s="33"/>
      <c r="N893" s="34"/>
      <c r="O893" s="110" t="s">
        <v>138</v>
      </c>
      <c r="P893" s="113" t="str">
        <f>IF(COUNTA(P$13:$P892)&gt;999,COUNTA(P$13:$P892),IF(COUNTA(P$13:$P892)&gt;99,"0"&amp;COUNTA(P$13:$P892),IF(COUNTA(P$13:$P892)&gt;9,"00"&amp;COUNTA(P$13:$P892),"000"&amp;COUNTA(P$13:$P892))))</f>
        <v>0294</v>
      </c>
      <c r="Q893" s="35" t="s">
        <v>54</v>
      </c>
      <c r="R893" s="103" t="s">
        <v>141</v>
      </c>
      <c r="S893" s="52"/>
      <c r="T893" s="36"/>
    </row>
    <row r="894" spans="2:20" ht="45.75">
      <c r="B894" s="114"/>
      <c r="C894" s="114"/>
      <c r="D894" s="115"/>
      <c r="E894" s="111"/>
      <c r="F894" s="111"/>
      <c r="G894" s="114"/>
      <c r="H894" s="29" t="s">
        <v>55</v>
      </c>
      <c r="I894" s="30" t="str">
        <f t="shared" ref="I894" si="880">"[VN]["&amp;LOWER(SUBSTITUTE(SUBSTITUTE(SUBSTITUTE(SUBSTITUTE(SUBSTITUTE(SUBSTITUTE(SUBSTITUTE(SUBSTITUTE(Q894, CHAR(34),""), "[", ""), "]", ""), ".", ""), ",", ""), "/", ""), "\", ""), "-", ""))&amp;"]"</f>
        <v>[VN][tạm biệt]</v>
      </c>
      <c r="J894" s="31"/>
      <c r="K894" s="30" t="s">
        <v>56</v>
      </c>
      <c r="L894" s="32" t="s">
        <v>57</v>
      </c>
      <c r="M894" s="32"/>
      <c r="N894" s="34"/>
      <c r="O894" s="111"/>
      <c r="P894" s="113"/>
      <c r="Q894" s="35" t="s">
        <v>58</v>
      </c>
      <c r="R894" s="103" t="s">
        <v>141</v>
      </c>
      <c r="S894" s="52"/>
      <c r="T894" s="36"/>
    </row>
    <row r="895" spans="2:20" ht="62.25">
      <c r="B895" s="114"/>
      <c r="C895" s="114"/>
      <c r="D895" s="115"/>
      <c r="E895" s="112"/>
      <c r="F895" s="112"/>
      <c r="G895" s="114"/>
      <c r="H895" s="29" t="s">
        <v>59</v>
      </c>
      <c r="I895" s="30" t="str">
        <f>"[audio][C:\Tools\Vivi_TTS\8ME_OM\" &amp;S895 &amp; "]"</f>
        <v>[audio][C:\Tools\Vivi_TTS\8ME_OM\]</v>
      </c>
      <c r="J895" s="31" t="str">
        <f>"[New][EN][Exists][80]"&amp;"["&amp;LOWER(SUBSTITUTE(SUBSTITUTE(SUBSTITUTE(SUBSTITUTE(SUBSTITUTE(SUBSTITUTE(SUBSTITUTE(SUBSTITUTE(T895,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95" s="30" t="s">
        <v>60</v>
      </c>
      <c r="L895" s="32" t="s">
        <v>61</v>
      </c>
      <c r="M895" s="37" t="s">
        <v>62</v>
      </c>
      <c r="N895" s="34"/>
      <c r="O895" s="112"/>
      <c r="P895" s="113"/>
      <c r="Q895" s="35" t="str">
        <f t="shared" ref="Q895" si="881">R895</f>
        <v>Cần thực hiện thao tác gì để khóa kính cửa sổ chỉnh điện?</v>
      </c>
      <c r="R895" s="103" t="s">
        <v>442</v>
      </c>
      <c r="S895" s="51"/>
      <c r="T895" s="48" t="s">
        <v>433</v>
      </c>
    </row>
    <row r="896" spans="2:20" ht="45.75">
      <c r="B896" s="114" t="str">
        <f>"VF8-"&amp;O896&amp;"-"&amp;P896</f>
        <v>VF8-Dongmo&amp;khoangchua-0295</v>
      </c>
      <c r="C896" s="114" t="str">
        <f>"["&amp;B896&amp;"] Verify Vivi: "&amp;Q898</f>
        <v>[VF8-Dongmo&amp;khoangchua-0295] Verify Vivi: Cần thực hiện thao tác gì để mở khóa kính cửa sổ chỉnh điện?</v>
      </c>
      <c r="D896" s="115" t="s">
        <v>49</v>
      </c>
      <c r="E896" s="110" t="str">
        <f>" Actions:
- Step 1: Wait 5s
- Step 2: Call Vivi '"&amp;Q896&amp;"'
- Step 3: Wait Vivi respond 'Ting '
- Step 4: Speak '"&amp;Q898&amp;"'
- Step 4: Listen Vivi respond
"</f>
        <v xml:space="preserve"> Actions:
- Step 1: Wait 5s
- Step 2: Call Vivi 'Hey VinFast'
- Step 3: Wait Vivi respond 'Ting '
- Step 4: Speak 'Cần thực hiện thao tác gì để mở khóa kính cửa sổ chỉnh điện?'
- Step 4: Listen Vivi respond
</v>
      </c>
      <c r="F896" s="110" t="str">
        <f t="shared" ref="F896" si="882">"
Expectations:
1. Vivi wake up
2. "&amp;Q898&amp;"
3. Vivi respond
"</f>
        <v xml:space="preserve">
Expectations:
1. Vivi wake up
2. Cần thực hiện thao tác gì để mở khóa kính cửa sổ chỉnh điện?
3. Vivi respond
</v>
      </c>
      <c r="G896" s="114" t="s">
        <v>8</v>
      </c>
      <c r="H896" s="29" t="s">
        <v>50</v>
      </c>
      <c r="I896" s="30" t="str">
        <f>"[EN]["&amp;LOWER(SUBSTITUTE(SUBSTITUTE(SUBSTITUTE(SUBSTITUTE(SUBSTITUTE(SUBSTITUTE(SUBSTITUTE(SUBSTITUTE(Q896, CHAR(34),""), "[", ""), "]", ""), ".", ""), ",", ""), "/", ""), "\", ""), "-", ""))&amp;"]"</f>
        <v>[EN][hey vinfast]</v>
      </c>
      <c r="J896" s="31"/>
      <c r="K896" s="30" t="s">
        <v>51</v>
      </c>
      <c r="L896" s="32" t="s">
        <v>52</v>
      </c>
      <c r="M896" s="33"/>
      <c r="N896" s="34"/>
      <c r="O896" s="110" t="s">
        <v>138</v>
      </c>
      <c r="P896" s="113" t="str">
        <f>IF(COUNTA(P$13:$P895)&gt;999,COUNTA(P$13:$P895),IF(COUNTA(P$13:$P895)&gt;99,"0"&amp;COUNTA(P$13:$P895),IF(COUNTA(P$13:$P895)&gt;9,"00"&amp;COUNTA(P$13:$P895),"000"&amp;COUNTA(P$13:$P895))))</f>
        <v>0295</v>
      </c>
      <c r="Q896" s="35" t="s">
        <v>54</v>
      </c>
      <c r="R896" s="103" t="s">
        <v>141</v>
      </c>
      <c r="S896" s="52"/>
      <c r="T896" s="36"/>
    </row>
    <row r="897" spans="2:20" ht="45.75">
      <c r="B897" s="114"/>
      <c r="C897" s="114"/>
      <c r="D897" s="115"/>
      <c r="E897" s="111"/>
      <c r="F897" s="111"/>
      <c r="G897" s="114"/>
      <c r="H897" s="29" t="s">
        <v>55</v>
      </c>
      <c r="I897" s="30" t="str">
        <f t="shared" ref="I897" si="883">"[VN]["&amp;LOWER(SUBSTITUTE(SUBSTITUTE(SUBSTITUTE(SUBSTITUTE(SUBSTITUTE(SUBSTITUTE(SUBSTITUTE(SUBSTITUTE(Q897, CHAR(34),""), "[", ""), "]", ""), ".", ""), ",", ""), "/", ""), "\", ""), "-", ""))&amp;"]"</f>
        <v>[VN][tạm biệt]</v>
      </c>
      <c r="J897" s="31"/>
      <c r="K897" s="30" t="s">
        <v>56</v>
      </c>
      <c r="L897" s="32" t="s">
        <v>57</v>
      </c>
      <c r="M897" s="32"/>
      <c r="N897" s="34"/>
      <c r="O897" s="111"/>
      <c r="P897" s="113"/>
      <c r="Q897" s="35" t="s">
        <v>58</v>
      </c>
      <c r="R897" s="103" t="s">
        <v>141</v>
      </c>
      <c r="S897" s="52"/>
      <c r="T897" s="36"/>
    </row>
    <row r="898" spans="2:20" ht="62.25">
      <c r="B898" s="114"/>
      <c r="C898" s="114"/>
      <c r="D898" s="115"/>
      <c r="E898" s="112"/>
      <c r="F898" s="112"/>
      <c r="G898" s="114"/>
      <c r="H898" s="29" t="s">
        <v>59</v>
      </c>
      <c r="I898" s="30" t="str">
        <f>"[audio][C:\Tools\Vivi_TTS\8ME_OM\" &amp;S898 &amp; "]"</f>
        <v>[audio][C:\Tools\Vivi_TTS\8ME_OM\]</v>
      </c>
      <c r="J898" s="31" t="str">
        <f>"[New][EN][Exists][80]"&amp;"["&amp;LOWER(SUBSTITUTE(SUBSTITUTE(SUBSTITUTE(SUBSTITUTE(SUBSTITUTE(SUBSTITUTE(SUBSTITUTE(SUBSTITUTE(T898,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898" s="30" t="s">
        <v>60</v>
      </c>
      <c r="L898" s="32" t="s">
        <v>61</v>
      </c>
      <c r="M898" s="37" t="s">
        <v>62</v>
      </c>
      <c r="N898" s="34"/>
      <c r="O898" s="112"/>
      <c r="P898" s="113"/>
      <c r="Q898" s="35" t="str">
        <f t="shared" ref="Q898" si="884">R898</f>
        <v>Cần thực hiện thao tác gì để mở khóa kính cửa sổ chỉnh điện?</v>
      </c>
      <c r="R898" s="103" t="s">
        <v>443</v>
      </c>
      <c r="S898" s="51"/>
      <c r="T898" s="48" t="s">
        <v>433</v>
      </c>
    </row>
    <row r="899" spans="2:20" ht="45.75">
      <c r="B899" s="114" t="str">
        <f>"VF8-"&amp;O899&amp;"-"&amp;P899</f>
        <v>VF8-Dongmo&amp;khoangchua-0296</v>
      </c>
      <c r="C899" s="114" t="str">
        <f>"["&amp;B899&amp;"] Verify Vivi: "&amp;Q901</f>
        <v>[VF8-Dongmo&amp;khoangchua-0296] Verify Vivi: Theo lưu ý, làm thế nào để xác nhận chức năng Khóa Cửa sổ trẻ em đã được bật?</v>
      </c>
      <c r="D899" s="115" t="s">
        <v>49</v>
      </c>
      <c r="E899" s="110" t="str">
        <f>" Actions:
- Step 1: Wait 5s
- Step 2: Call Vivi '"&amp;Q899&amp;"'
- Step 3: Wait Vivi respond 'Ting '
- Step 4: Speak '"&amp;Q901&amp;"'
- Step 4: Listen Vivi respond
"</f>
        <v xml:space="preserve"> Actions:
- Step 1: Wait 5s
- Step 2: Call Vivi 'Hey VinFast'
- Step 3: Wait Vivi respond 'Ting '
- Step 4: Speak 'Theo lưu ý, làm thế nào để xác nhận chức năng Khóa Cửa sổ trẻ em đã được bật?'
- Step 4: Listen Vivi respond
</v>
      </c>
      <c r="F899" s="110" t="str">
        <f t="shared" ref="F899" si="885">"
Expectations:
1. Vivi wake up
2. "&amp;Q901&amp;"
3. Vivi respond
"</f>
        <v xml:space="preserve">
Expectations:
1. Vivi wake up
2. Theo lưu ý, làm thế nào để xác nhận chức năng Khóa Cửa sổ trẻ em đã được bật?
3. Vivi respond
</v>
      </c>
      <c r="G899" s="114" t="s">
        <v>8</v>
      </c>
      <c r="H899" s="29" t="s">
        <v>50</v>
      </c>
      <c r="I899" s="30" t="str">
        <f>"[EN]["&amp;LOWER(SUBSTITUTE(SUBSTITUTE(SUBSTITUTE(SUBSTITUTE(SUBSTITUTE(SUBSTITUTE(SUBSTITUTE(SUBSTITUTE(Q899, CHAR(34),""), "[", ""), "]", ""), ".", ""), ",", ""), "/", ""), "\", ""), "-", ""))&amp;"]"</f>
        <v>[EN][hey vinfast]</v>
      </c>
      <c r="J899" s="31"/>
      <c r="K899" s="30" t="s">
        <v>51</v>
      </c>
      <c r="L899" s="32" t="s">
        <v>52</v>
      </c>
      <c r="M899" s="33"/>
      <c r="N899" s="34"/>
      <c r="O899" s="110" t="s">
        <v>138</v>
      </c>
      <c r="P899" s="113" t="str">
        <f>IF(COUNTA(P$13:$P898)&gt;999,COUNTA(P$13:$P898),IF(COUNTA(P$13:$P898)&gt;99,"0"&amp;COUNTA(P$13:$P898),IF(COUNTA(P$13:$P898)&gt;9,"00"&amp;COUNTA(P$13:$P898),"000"&amp;COUNTA(P$13:$P898))))</f>
        <v>0296</v>
      </c>
      <c r="Q899" s="35" t="s">
        <v>54</v>
      </c>
      <c r="R899" s="103" t="s">
        <v>141</v>
      </c>
      <c r="S899" s="52"/>
      <c r="T899" s="36"/>
    </row>
    <row r="900" spans="2:20" ht="45.75">
      <c r="B900" s="114"/>
      <c r="C900" s="114"/>
      <c r="D900" s="115"/>
      <c r="E900" s="111"/>
      <c r="F900" s="111"/>
      <c r="G900" s="114"/>
      <c r="H900" s="29" t="s">
        <v>55</v>
      </c>
      <c r="I900" s="30" t="str">
        <f t="shared" ref="I900" si="886">"[VN]["&amp;LOWER(SUBSTITUTE(SUBSTITUTE(SUBSTITUTE(SUBSTITUTE(SUBSTITUTE(SUBSTITUTE(SUBSTITUTE(SUBSTITUTE(Q900, CHAR(34),""), "[", ""), "]", ""), ".", ""), ",", ""), "/", ""), "\", ""), "-", ""))&amp;"]"</f>
        <v>[VN][tạm biệt]</v>
      </c>
      <c r="J900" s="31"/>
      <c r="K900" s="30" t="s">
        <v>56</v>
      </c>
      <c r="L900" s="32" t="s">
        <v>57</v>
      </c>
      <c r="M900" s="32"/>
      <c r="N900" s="34"/>
      <c r="O900" s="111"/>
      <c r="P900" s="113"/>
      <c r="Q900" s="35" t="s">
        <v>58</v>
      </c>
      <c r="R900" s="103" t="s">
        <v>141</v>
      </c>
      <c r="S900" s="52"/>
      <c r="T900" s="36"/>
    </row>
    <row r="901" spans="2:20" ht="62.25">
      <c r="B901" s="114"/>
      <c r="C901" s="114"/>
      <c r="D901" s="115"/>
      <c r="E901" s="112"/>
      <c r="F901" s="112"/>
      <c r="G901" s="114"/>
      <c r="H901" s="29" t="s">
        <v>59</v>
      </c>
      <c r="I901" s="30" t="str">
        <f>"[audio][C:\Tools\Vivi_TTS\8ME_OM\" &amp;S901 &amp; "]"</f>
        <v>[audio][C:\Tools\Vivi_TTS\8ME_OM\]</v>
      </c>
      <c r="J901" s="31" t="str">
        <f>"[New][EN][Exists][80]"&amp;"["&amp;LOWER(SUBSTITUTE(SUBSTITUTE(SUBSTITUTE(SUBSTITUTE(SUBSTITUTE(SUBSTITUTE(SUBSTITUTE(SUBSTITUTE(T901,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01" s="30" t="s">
        <v>60</v>
      </c>
      <c r="L901" s="32" t="s">
        <v>61</v>
      </c>
      <c r="M901" s="37" t="s">
        <v>62</v>
      </c>
      <c r="N901" s="34"/>
      <c r="O901" s="112"/>
      <c r="P901" s="113"/>
      <c r="Q901" s="35" t="str">
        <f t="shared" ref="Q901" si="887">R901</f>
        <v>Theo lưu ý, làm thế nào để xác nhận chức năng Khóa Cửa sổ trẻ em đã được bật?</v>
      </c>
      <c r="R901" s="103" t="s">
        <v>444</v>
      </c>
      <c r="S901" s="51"/>
      <c r="T901" s="48" t="s">
        <v>433</v>
      </c>
    </row>
    <row r="902" spans="2:20" ht="45.75">
      <c r="B902" s="114" t="str">
        <f>"VF8-"&amp;O902&amp;"-"&amp;P902</f>
        <v>VF8-Dongmo&amp;khoangchua-0297</v>
      </c>
      <c r="C902" s="114" t="str">
        <f>"["&amp;B902&amp;"] Verify Vivi: "&amp;Q904</f>
        <v>[VF8-Dongmo&amp;khoangchua-0297] Verify Vivi: Tính năng An toàn Chống kẹt sẽ phản ứng như thế nào khi phát hiện vật cản trong quá trình đóng kính cửa sổ?</v>
      </c>
      <c r="D902" s="115" t="s">
        <v>49</v>
      </c>
      <c r="E902" s="110" t="str">
        <f>" Actions:
- Step 1: Wait 5s
- Step 2: Call Vivi '"&amp;Q902&amp;"'
- Step 3: Wait Vivi respond 'Ting '
- Step 4: Speak '"&amp;Q904&amp;"'
- Step 4: Listen Vivi respond
"</f>
        <v xml:space="preserve"> Actions:
- Step 1: Wait 5s
- Step 2: Call Vivi 'Hey VinFast'
- Step 3: Wait Vivi respond 'Ting '
- Step 4: Speak 'Tính năng An toàn Chống kẹt sẽ phản ứng như thế nào khi phát hiện vật cản trong quá trình đóng kính cửa sổ?'
- Step 4: Listen Vivi respond
</v>
      </c>
      <c r="F902" s="110" t="str">
        <f t="shared" ref="F902" si="888">"
Expectations:
1. Vivi wake up
2. "&amp;Q904&amp;"
3. Vivi respond
"</f>
        <v xml:space="preserve">
Expectations:
1. Vivi wake up
2. Tính năng An toàn Chống kẹt sẽ phản ứng như thế nào khi phát hiện vật cản trong quá trình đóng kính cửa sổ?
3. Vivi respond
</v>
      </c>
      <c r="G902" s="114" t="s">
        <v>8</v>
      </c>
      <c r="H902" s="29" t="s">
        <v>50</v>
      </c>
      <c r="I902" s="30" t="str">
        <f>"[EN]["&amp;LOWER(SUBSTITUTE(SUBSTITUTE(SUBSTITUTE(SUBSTITUTE(SUBSTITUTE(SUBSTITUTE(SUBSTITUTE(SUBSTITUTE(Q902, CHAR(34),""), "[", ""), "]", ""), ".", ""), ",", ""), "/", ""), "\", ""), "-", ""))&amp;"]"</f>
        <v>[EN][hey vinfast]</v>
      </c>
      <c r="J902" s="31"/>
      <c r="K902" s="30" t="s">
        <v>51</v>
      </c>
      <c r="L902" s="32" t="s">
        <v>52</v>
      </c>
      <c r="M902" s="33"/>
      <c r="N902" s="34"/>
      <c r="O902" s="110" t="s">
        <v>138</v>
      </c>
      <c r="P902" s="113" t="str">
        <f>IF(COUNTA(P$13:$P901)&gt;999,COUNTA(P$13:$P901),IF(COUNTA(P$13:$P901)&gt;99,"0"&amp;COUNTA(P$13:$P901),IF(COUNTA(P$13:$P901)&gt;9,"00"&amp;COUNTA(P$13:$P901),"000"&amp;COUNTA(P$13:$P901))))</f>
        <v>0297</v>
      </c>
      <c r="Q902" s="35" t="s">
        <v>54</v>
      </c>
      <c r="R902" s="103" t="s">
        <v>141</v>
      </c>
      <c r="S902" s="52"/>
      <c r="T902" s="36"/>
    </row>
    <row r="903" spans="2:20" ht="45.75">
      <c r="B903" s="114"/>
      <c r="C903" s="114"/>
      <c r="D903" s="115"/>
      <c r="E903" s="111"/>
      <c r="F903" s="111"/>
      <c r="G903" s="114"/>
      <c r="H903" s="29" t="s">
        <v>55</v>
      </c>
      <c r="I903" s="30" t="str">
        <f t="shared" ref="I903" si="889">"[VN]["&amp;LOWER(SUBSTITUTE(SUBSTITUTE(SUBSTITUTE(SUBSTITUTE(SUBSTITUTE(SUBSTITUTE(SUBSTITUTE(SUBSTITUTE(Q903, CHAR(34),""), "[", ""), "]", ""), ".", ""), ",", ""), "/", ""), "\", ""), "-", ""))&amp;"]"</f>
        <v>[VN][tạm biệt]</v>
      </c>
      <c r="J903" s="31"/>
      <c r="K903" s="30" t="s">
        <v>56</v>
      </c>
      <c r="L903" s="32" t="s">
        <v>57</v>
      </c>
      <c r="M903" s="32"/>
      <c r="N903" s="34"/>
      <c r="O903" s="111"/>
      <c r="P903" s="113"/>
      <c r="Q903" s="35" t="s">
        <v>58</v>
      </c>
      <c r="R903" s="103" t="s">
        <v>141</v>
      </c>
      <c r="S903" s="52"/>
      <c r="T903" s="36"/>
    </row>
    <row r="904" spans="2:20" ht="66">
      <c r="B904" s="114"/>
      <c r="C904" s="114"/>
      <c r="D904" s="115"/>
      <c r="E904" s="112"/>
      <c r="F904" s="112"/>
      <c r="G904" s="114"/>
      <c r="H904" s="29" t="s">
        <v>59</v>
      </c>
      <c r="I904" s="30" t="str">
        <f>"[audio][C:\Tools\Vivi_TTS\8ME_OM\" &amp;S904 &amp; "]"</f>
        <v>[audio][C:\Tools\Vivi_TTS\8ME_OM\]</v>
      </c>
      <c r="J904" s="31" t="str">
        <f>"[New][EN][Exists][80]"&amp;"["&amp;LOWER(SUBSTITUTE(SUBSTITUTE(SUBSTITUTE(SUBSTITUTE(SUBSTITUTE(SUBSTITUTE(SUBSTITUTE(SUBSTITUTE(T904,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04" s="30" t="s">
        <v>60</v>
      </c>
      <c r="L904" s="32" t="s">
        <v>61</v>
      </c>
      <c r="M904" s="37" t="s">
        <v>62</v>
      </c>
      <c r="N904" s="34"/>
      <c r="O904" s="112"/>
      <c r="P904" s="113"/>
      <c r="Q904" s="35" t="str">
        <f t="shared" ref="Q904" si="890">R904</f>
        <v>Tính năng An toàn Chống kẹt sẽ phản ứng như thế nào khi phát hiện vật cản trong quá trình đóng kính cửa sổ?</v>
      </c>
      <c r="R904" s="103" t="s">
        <v>445</v>
      </c>
      <c r="S904" s="51"/>
      <c r="T904" s="48" t="s">
        <v>433</v>
      </c>
    </row>
    <row r="905" spans="2:20" ht="45.75">
      <c r="B905" s="114" t="str">
        <f>"VF8-"&amp;O905&amp;"-"&amp;P905</f>
        <v>VF8-Dongmo&amp;khoangchua-0298</v>
      </c>
      <c r="C905" s="114" t="str">
        <f>"["&amp;B905&amp;"] Verify Vivi: "&amp;Q907</f>
        <v>[VF8-Dongmo&amp;khoangchua-0298] Verify Vivi: Khi phát hiện vật cản, kính cửa sổ sẽ hạ xuống như thế nào sau khi dừng lại?</v>
      </c>
      <c r="D905" s="115" t="s">
        <v>49</v>
      </c>
      <c r="E905" s="110" t="str">
        <f>" Actions:
- Step 1: Wait 5s
- Step 2: Call Vivi '"&amp;Q905&amp;"'
- Step 3: Wait Vivi respond 'Ting '
- Step 4: Speak '"&amp;Q907&amp;"'
- Step 4: Listen Vivi respond
"</f>
        <v xml:space="preserve"> Actions:
- Step 1: Wait 5s
- Step 2: Call Vivi 'Hey VinFast'
- Step 3: Wait Vivi respond 'Ting '
- Step 4: Speak 'Khi phát hiện vật cản, kính cửa sổ sẽ hạ xuống như thế nào sau khi dừng lại?'
- Step 4: Listen Vivi respond
</v>
      </c>
      <c r="F905" s="110" t="str">
        <f t="shared" ref="F905" si="891">"
Expectations:
1. Vivi wake up
2. "&amp;Q907&amp;"
3. Vivi respond
"</f>
        <v xml:space="preserve">
Expectations:
1. Vivi wake up
2. Khi phát hiện vật cản, kính cửa sổ sẽ hạ xuống như thế nào sau khi dừng lại?
3. Vivi respond
</v>
      </c>
      <c r="G905" s="114" t="s">
        <v>8</v>
      </c>
      <c r="H905" s="29" t="s">
        <v>50</v>
      </c>
      <c r="I905" s="30" t="str">
        <f>"[EN]["&amp;LOWER(SUBSTITUTE(SUBSTITUTE(SUBSTITUTE(SUBSTITUTE(SUBSTITUTE(SUBSTITUTE(SUBSTITUTE(SUBSTITUTE(Q905, CHAR(34),""), "[", ""), "]", ""), ".", ""), ",", ""), "/", ""), "\", ""), "-", ""))&amp;"]"</f>
        <v>[EN][hey vinfast]</v>
      </c>
      <c r="J905" s="31"/>
      <c r="K905" s="30" t="s">
        <v>51</v>
      </c>
      <c r="L905" s="32" t="s">
        <v>52</v>
      </c>
      <c r="M905" s="33"/>
      <c r="N905" s="34"/>
      <c r="O905" s="110" t="s">
        <v>138</v>
      </c>
      <c r="P905" s="113" t="str">
        <f>IF(COUNTA(P$13:$P904)&gt;999,COUNTA(P$13:$P904),IF(COUNTA(P$13:$P904)&gt;99,"0"&amp;COUNTA(P$13:$P904),IF(COUNTA(P$13:$P904)&gt;9,"00"&amp;COUNTA(P$13:$P904),"000"&amp;COUNTA(P$13:$P904))))</f>
        <v>0298</v>
      </c>
      <c r="Q905" s="35" t="s">
        <v>54</v>
      </c>
      <c r="R905" s="103" t="s">
        <v>141</v>
      </c>
      <c r="S905" s="52"/>
      <c r="T905" s="36"/>
    </row>
    <row r="906" spans="2:20" ht="45.75">
      <c r="B906" s="114"/>
      <c r="C906" s="114"/>
      <c r="D906" s="115"/>
      <c r="E906" s="111"/>
      <c r="F906" s="111"/>
      <c r="G906" s="114"/>
      <c r="H906" s="29" t="s">
        <v>55</v>
      </c>
      <c r="I906" s="30" t="str">
        <f t="shared" ref="I906" si="892">"[VN]["&amp;LOWER(SUBSTITUTE(SUBSTITUTE(SUBSTITUTE(SUBSTITUTE(SUBSTITUTE(SUBSTITUTE(SUBSTITUTE(SUBSTITUTE(Q906, CHAR(34),""), "[", ""), "]", ""), ".", ""), ",", ""), "/", ""), "\", ""), "-", ""))&amp;"]"</f>
        <v>[VN][tạm biệt]</v>
      </c>
      <c r="J906" s="31"/>
      <c r="K906" s="30" t="s">
        <v>56</v>
      </c>
      <c r="L906" s="32" t="s">
        <v>57</v>
      </c>
      <c r="M906" s="32"/>
      <c r="N906" s="34"/>
      <c r="O906" s="111"/>
      <c r="P906" s="113"/>
      <c r="Q906" s="35" t="s">
        <v>58</v>
      </c>
      <c r="R906" s="103" t="s">
        <v>141</v>
      </c>
      <c r="S906" s="52"/>
      <c r="T906" s="36"/>
    </row>
    <row r="907" spans="2:20" ht="62.25">
      <c r="B907" s="114"/>
      <c r="C907" s="114"/>
      <c r="D907" s="115"/>
      <c r="E907" s="112"/>
      <c r="F907" s="112"/>
      <c r="G907" s="114"/>
      <c r="H907" s="29" t="s">
        <v>59</v>
      </c>
      <c r="I907" s="30" t="str">
        <f>"[audio][C:\Tools\Vivi_TTS\8ME_OM\" &amp;S907 &amp; "]"</f>
        <v>[audio][C:\Tools\Vivi_TTS\8ME_OM\]</v>
      </c>
      <c r="J907" s="31" t="str">
        <f>"[New][EN][Exists][80]"&amp;"["&amp;LOWER(SUBSTITUTE(SUBSTITUTE(SUBSTITUTE(SUBSTITUTE(SUBSTITUTE(SUBSTITUTE(SUBSTITUTE(SUBSTITUTE(T907,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07" s="30" t="s">
        <v>60</v>
      </c>
      <c r="L907" s="32" t="s">
        <v>61</v>
      </c>
      <c r="M907" s="37" t="s">
        <v>62</v>
      </c>
      <c r="N907" s="34"/>
      <c r="O907" s="112"/>
      <c r="P907" s="113"/>
      <c r="Q907" s="35" t="str">
        <f t="shared" ref="Q907" si="893">R907</f>
        <v>Khi phát hiện vật cản, kính cửa sổ sẽ hạ xuống như thế nào sau khi dừng lại?</v>
      </c>
      <c r="R907" s="103" t="s">
        <v>446</v>
      </c>
      <c r="S907" s="51"/>
      <c r="T907" s="48" t="s">
        <v>433</v>
      </c>
    </row>
    <row r="908" spans="2:20" ht="45.75">
      <c r="B908" s="114" t="str">
        <f>"VF8-"&amp;O908&amp;"-"&amp;P908</f>
        <v>VF8-Dongmo&amp;khoangchua-0299</v>
      </c>
      <c r="C908" s="114" t="str">
        <f>"["&amp;B908&amp;"] Verify Vivi: "&amp;Q910</f>
        <v>[VF8-Dongmo&amp;khoangchua-0299] Verify Vivi: Điều gì sẽ xảy ra nếu kính cửa sổ liên tục phát hiện vật cản trong quá trình đóng?</v>
      </c>
      <c r="D908" s="115" t="s">
        <v>49</v>
      </c>
      <c r="E908" s="110" t="str">
        <f>" Actions:
- Step 1: Wait 5s
- Step 2: Call Vivi '"&amp;Q908&amp;"'
- Step 3: Wait Vivi respond 'Ting '
- Step 4: Speak '"&amp;Q910&amp;"'
- Step 4: Listen Vivi respond
"</f>
        <v xml:space="preserve"> Actions:
- Step 1: Wait 5s
- Step 2: Call Vivi 'Hey VinFast'
- Step 3: Wait Vivi respond 'Ting '
- Step 4: Speak 'Điều gì sẽ xảy ra nếu kính cửa sổ liên tục phát hiện vật cản trong quá trình đóng?'
- Step 4: Listen Vivi respond
</v>
      </c>
      <c r="F908" s="110" t="str">
        <f t="shared" ref="F908" si="894">"
Expectations:
1. Vivi wake up
2. "&amp;Q910&amp;"
3. Vivi respond
"</f>
        <v xml:space="preserve">
Expectations:
1. Vivi wake up
2. Điều gì sẽ xảy ra nếu kính cửa sổ liên tục phát hiện vật cản trong quá trình đóng?
3. Vivi respond
</v>
      </c>
      <c r="G908" s="114" t="s">
        <v>8</v>
      </c>
      <c r="H908" s="29" t="s">
        <v>50</v>
      </c>
      <c r="I908" s="30" t="str">
        <f>"[EN]["&amp;LOWER(SUBSTITUTE(SUBSTITUTE(SUBSTITUTE(SUBSTITUTE(SUBSTITUTE(SUBSTITUTE(SUBSTITUTE(SUBSTITUTE(Q908, CHAR(34),""), "[", ""), "]", ""), ".", ""), ",", ""), "/", ""), "\", ""), "-", ""))&amp;"]"</f>
        <v>[EN][hey vinfast]</v>
      </c>
      <c r="J908" s="31"/>
      <c r="K908" s="30" t="s">
        <v>51</v>
      </c>
      <c r="L908" s="32" t="s">
        <v>52</v>
      </c>
      <c r="M908" s="33"/>
      <c r="N908" s="34"/>
      <c r="O908" s="110" t="s">
        <v>138</v>
      </c>
      <c r="P908" s="113" t="str">
        <f>IF(COUNTA(P$13:$P907)&gt;999,COUNTA(P$13:$P907),IF(COUNTA(P$13:$P907)&gt;99,"0"&amp;COUNTA(P$13:$P907),IF(COUNTA(P$13:$P907)&gt;9,"00"&amp;COUNTA(P$13:$P907),"000"&amp;COUNTA(P$13:$P907))))</f>
        <v>0299</v>
      </c>
      <c r="Q908" s="35" t="s">
        <v>54</v>
      </c>
      <c r="R908" s="103" t="s">
        <v>141</v>
      </c>
      <c r="S908" s="52"/>
      <c r="T908" s="36"/>
    </row>
    <row r="909" spans="2:20" ht="45.75">
      <c r="B909" s="114"/>
      <c r="C909" s="114"/>
      <c r="D909" s="115"/>
      <c r="E909" s="111"/>
      <c r="F909" s="111"/>
      <c r="G909" s="114"/>
      <c r="H909" s="29" t="s">
        <v>55</v>
      </c>
      <c r="I909" s="30" t="str">
        <f t="shared" ref="I909" si="895">"[VN]["&amp;LOWER(SUBSTITUTE(SUBSTITUTE(SUBSTITUTE(SUBSTITUTE(SUBSTITUTE(SUBSTITUTE(SUBSTITUTE(SUBSTITUTE(Q909, CHAR(34),""), "[", ""), "]", ""), ".", ""), ",", ""), "/", ""), "\", ""), "-", ""))&amp;"]"</f>
        <v>[VN][tạm biệt]</v>
      </c>
      <c r="J909" s="31"/>
      <c r="K909" s="30" t="s">
        <v>56</v>
      </c>
      <c r="L909" s="32" t="s">
        <v>57</v>
      </c>
      <c r="M909" s="32"/>
      <c r="N909" s="34"/>
      <c r="O909" s="111"/>
      <c r="P909" s="113"/>
      <c r="Q909" s="35" t="s">
        <v>58</v>
      </c>
      <c r="R909" s="103" t="s">
        <v>141</v>
      </c>
      <c r="S909" s="52"/>
      <c r="T909" s="36"/>
    </row>
    <row r="910" spans="2:20" ht="62.25">
      <c r="B910" s="114"/>
      <c r="C910" s="114"/>
      <c r="D910" s="115"/>
      <c r="E910" s="112"/>
      <c r="F910" s="112"/>
      <c r="G910" s="114"/>
      <c r="H910" s="29" t="s">
        <v>59</v>
      </c>
      <c r="I910" s="30" t="str">
        <f>"[audio][C:\Tools\Vivi_TTS\8ME_OM\" &amp;S910 &amp; "]"</f>
        <v>[audio][C:\Tools\Vivi_TTS\8ME_OM\]</v>
      </c>
      <c r="J910" s="31" t="str">
        <f>"[New][EN][Exists][80]"&amp;"["&amp;LOWER(SUBSTITUTE(SUBSTITUTE(SUBSTITUTE(SUBSTITUTE(SUBSTITUTE(SUBSTITUTE(SUBSTITUTE(SUBSTITUTE(T910,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10" s="30" t="s">
        <v>60</v>
      </c>
      <c r="L910" s="32" t="s">
        <v>61</v>
      </c>
      <c r="M910" s="37" t="s">
        <v>62</v>
      </c>
      <c r="N910" s="34"/>
      <c r="O910" s="112"/>
      <c r="P910" s="113"/>
      <c r="Q910" s="35" t="str">
        <f t="shared" ref="Q910" si="896">R910</f>
        <v>Điều gì sẽ xảy ra nếu kính cửa sổ liên tục phát hiện vật cản trong quá trình đóng?</v>
      </c>
      <c r="R910" s="103" t="s">
        <v>447</v>
      </c>
      <c r="S910" s="51"/>
      <c r="T910" s="48" t="s">
        <v>433</v>
      </c>
    </row>
    <row r="911" spans="2:20" ht="45.75">
      <c r="B911" s="114" t="str">
        <f>"VF8-"&amp;O911&amp;"-"&amp;P911</f>
        <v>VF8-Dongmo&amp;khoangchua-0300</v>
      </c>
      <c r="C911" s="114" t="str">
        <f>"["&amp;B911&amp;"] Verify Vivi: "&amp;Q913</f>
        <v>[VF8-Dongmo&amp;khoangchua-0300] Verify Vivi: Chức năng nào sẽ bị vô hiệu hóa khi kính cửa sổ liên tục phát hiện vật cản?</v>
      </c>
      <c r="D911" s="115" t="s">
        <v>49</v>
      </c>
      <c r="E911" s="110" t="str">
        <f>" Actions:
- Step 1: Wait 5s
- Step 2: Call Vivi '"&amp;Q911&amp;"'
- Step 3: Wait Vivi respond 'Ting '
- Step 4: Speak '"&amp;Q913&amp;"'
- Step 4: Listen Vivi respond
"</f>
        <v xml:space="preserve"> Actions:
- Step 1: Wait 5s
- Step 2: Call Vivi 'Hey VinFast'
- Step 3: Wait Vivi respond 'Ting '
- Step 4: Speak 'Chức năng nào sẽ bị vô hiệu hóa khi kính cửa sổ liên tục phát hiện vật cản?'
- Step 4: Listen Vivi respond
</v>
      </c>
      <c r="F911" s="110" t="str">
        <f t="shared" ref="F911" si="897">"
Expectations:
1. Vivi wake up
2. "&amp;Q913&amp;"
3. Vivi respond
"</f>
        <v xml:space="preserve">
Expectations:
1. Vivi wake up
2. Chức năng nào sẽ bị vô hiệu hóa khi kính cửa sổ liên tục phát hiện vật cản?
3. Vivi respond
</v>
      </c>
      <c r="G911" s="114" t="s">
        <v>8</v>
      </c>
      <c r="H911" s="29" t="s">
        <v>50</v>
      </c>
      <c r="I911" s="30" t="str">
        <f>"[EN]["&amp;LOWER(SUBSTITUTE(SUBSTITUTE(SUBSTITUTE(SUBSTITUTE(SUBSTITUTE(SUBSTITUTE(SUBSTITUTE(SUBSTITUTE(Q911, CHAR(34),""), "[", ""), "]", ""), ".", ""), ",", ""), "/", ""), "\", ""), "-", ""))&amp;"]"</f>
        <v>[EN][hey vinfast]</v>
      </c>
      <c r="J911" s="31"/>
      <c r="K911" s="30" t="s">
        <v>51</v>
      </c>
      <c r="L911" s="32" t="s">
        <v>52</v>
      </c>
      <c r="M911" s="33"/>
      <c r="N911" s="34"/>
      <c r="O911" s="110" t="s">
        <v>138</v>
      </c>
      <c r="P911" s="113" t="str">
        <f>IF(COUNTA(P$13:$P910)&gt;999,COUNTA(P$13:$P910),IF(COUNTA(P$13:$P910)&gt;99,"0"&amp;COUNTA(P$13:$P910),IF(COUNTA(P$13:$P910)&gt;9,"00"&amp;COUNTA(P$13:$P910),"000"&amp;COUNTA(P$13:$P910))))</f>
        <v>0300</v>
      </c>
      <c r="Q911" s="35" t="s">
        <v>54</v>
      </c>
      <c r="R911" s="103" t="s">
        <v>141</v>
      </c>
      <c r="S911" s="52"/>
      <c r="T911" s="36"/>
    </row>
    <row r="912" spans="2:20" ht="45.75">
      <c r="B912" s="114"/>
      <c r="C912" s="114"/>
      <c r="D912" s="115"/>
      <c r="E912" s="111"/>
      <c r="F912" s="111"/>
      <c r="G912" s="114"/>
      <c r="H912" s="29" t="s">
        <v>55</v>
      </c>
      <c r="I912" s="30" t="str">
        <f t="shared" ref="I912" si="898">"[VN]["&amp;LOWER(SUBSTITUTE(SUBSTITUTE(SUBSTITUTE(SUBSTITUTE(SUBSTITUTE(SUBSTITUTE(SUBSTITUTE(SUBSTITUTE(Q912, CHAR(34),""), "[", ""), "]", ""), ".", ""), ",", ""), "/", ""), "\", ""), "-", ""))&amp;"]"</f>
        <v>[VN][tạm biệt]</v>
      </c>
      <c r="J912" s="31"/>
      <c r="K912" s="30" t="s">
        <v>56</v>
      </c>
      <c r="L912" s="32" t="s">
        <v>57</v>
      </c>
      <c r="M912" s="32"/>
      <c r="N912" s="34"/>
      <c r="O912" s="111"/>
      <c r="P912" s="113"/>
      <c r="Q912" s="35" t="s">
        <v>58</v>
      </c>
      <c r="R912" s="103" t="s">
        <v>141</v>
      </c>
      <c r="S912" s="52"/>
      <c r="T912" s="36"/>
    </row>
    <row r="913" spans="2:20" ht="62.25">
      <c r="B913" s="114"/>
      <c r="C913" s="114"/>
      <c r="D913" s="115"/>
      <c r="E913" s="112"/>
      <c r="F913" s="112"/>
      <c r="G913" s="114"/>
      <c r="H913" s="29" t="s">
        <v>59</v>
      </c>
      <c r="I913" s="30" t="str">
        <f>"[audio][C:\Tools\Vivi_TTS\8ME_OM\" &amp;S913 &amp; "]"</f>
        <v>[audio][C:\Tools\Vivi_TTS\8ME_OM\]</v>
      </c>
      <c r="J913" s="31" t="str">
        <f>"[New][EN][Exists][80]"&amp;"["&amp;LOWER(SUBSTITUTE(SUBSTITUTE(SUBSTITUTE(SUBSTITUTE(SUBSTITUTE(SUBSTITUTE(SUBSTITUTE(SUBSTITUTE(T913,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13" s="30" t="s">
        <v>60</v>
      </c>
      <c r="L913" s="32" t="s">
        <v>61</v>
      </c>
      <c r="M913" s="37" t="s">
        <v>62</v>
      </c>
      <c r="N913" s="34"/>
      <c r="O913" s="112"/>
      <c r="P913" s="113"/>
      <c r="Q913" s="35" t="str">
        <f t="shared" ref="Q913" si="899">R913</f>
        <v>Chức năng nào sẽ bị vô hiệu hóa khi kính cửa sổ liên tục phát hiện vật cản?</v>
      </c>
      <c r="R913" s="103" t="s">
        <v>448</v>
      </c>
      <c r="S913" s="51"/>
      <c r="T913" s="48" t="s">
        <v>433</v>
      </c>
    </row>
    <row r="914" spans="2:20" ht="45.75">
      <c r="B914" s="114" t="str">
        <f>"VF8-"&amp;O914&amp;"-"&amp;P914</f>
        <v>VF8-Dongmo&amp;khoangchua-0301</v>
      </c>
      <c r="C914" s="114" t="str">
        <f>"["&amp;B914&amp;"] Verify Vivi: "&amp;Q916</f>
        <v>[VF8-Dongmo&amp;khoangchua-0301] Verify Vivi: Người dùng cần làm gì để khôi phục chức năng Nâng kính Tự động một chạm sau khi chức năng này bị vô hiệu hóa?</v>
      </c>
      <c r="D914" s="115" t="s">
        <v>49</v>
      </c>
      <c r="E914" s="110" t="str">
        <f>" Actions:
- Step 1: Wait 5s
- Step 2: Call Vivi '"&amp;Q914&amp;"'
- Step 3: Wait Vivi respond 'Ting '
- Step 4: Speak '"&amp;Q916&amp;"'
- Step 4: Listen Vivi respond
"</f>
        <v xml:space="preserve"> Actions:
- Step 1: Wait 5s
- Step 2: Call Vivi 'Hey VinFast'
- Step 3: Wait Vivi respond 'Ting '
- Step 4: Speak 'Người dùng cần làm gì để khôi phục chức năng Nâng kính Tự động một chạm sau khi chức năng này bị vô hiệu hóa?'
- Step 4: Listen Vivi respond
</v>
      </c>
      <c r="F914" s="110" t="str">
        <f t="shared" ref="F914" si="900">"
Expectations:
1. Vivi wake up
2. "&amp;Q916&amp;"
3. Vivi respond
"</f>
        <v xml:space="preserve">
Expectations:
1. Vivi wake up
2. Người dùng cần làm gì để khôi phục chức năng Nâng kính Tự động một chạm sau khi chức năng này bị vô hiệu hóa?
3. Vivi respond
</v>
      </c>
      <c r="G914" s="114" t="s">
        <v>8</v>
      </c>
      <c r="H914" s="29" t="s">
        <v>50</v>
      </c>
      <c r="I914" s="30" t="str">
        <f>"[EN]["&amp;LOWER(SUBSTITUTE(SUBSTITUTE(SUBSTITUTE(SUBSTITUTE(SUBSTITUTE(SUBSTITUTE(SUBSTITUTE(SUBSTITUTE(Q914, CHAR(34),""), "[", ""), "]", ""), ".", ""), ",", ""), "/", ""), "\", ""), "-", ""))&amp;"]"</f>
        <v>[EN][hey vinfast]</v>
      </c>
      <c r="J914" s="31"/>
      <c r="K914" s="30" t="s">
        <v>51</v>
      </c>
      <c r="L914" s="32" t="s">
        <v>52</v>
      </c>
      <c r="M914" s="33"/>
      <c r="N914" s="34"/>
      <c r="O914" s="110" t="s">
        <v>138</v>
      </c>
      <c r="P914" s="113" t="str">
        <f>IF(COUNTA(P$13:$P913)&gt;999,COUNTA(P$13:$P913),IF(COUNTA(P$13:$P913)&gt;99,"0"&amp;COUNTA(P$13:$P913),IF(COUNTA(P$13:$P913)&gt;9,"00"&amp;COUNTA(P$13:$P913),"000"&amp;COUNTA(P$13:$P913))))</f>
        <v>0301</v>
      </c>
      <c r="Q914" s="35" t="s">
        <v>54</v>
      </c>
      <c r="R914" s="103" t="s">
        <v>141</v>
      </c>
      <c r="S914" s="52"/>
      <c r="T914" s="36"/>
    </row>
    <row r="915" spans="2:20" ht="45.75">
      <c r="B915" s="114"/>
      <c r="C915" s="114"/>
      <c r="D915" s="115"/>
      <c r="E915" s="111"/>
      <c r="F915" s="111"/>
      <c r="G915" s="114"/>
      <c r="H915" s="29" t="s">
        <v>55</v>
      </c>
      <c r="I915" s="30" t="str">
        <f t="shared" ref="I915" si="901">"[VN]["&amp;LOWER(SUBSTITUTE(SUBSTITUTE(SUBSTITUTE(SUBSTITUTE(SUBSTITUTE(SUBSTITUTE(SUBSTITUTE(SUBSTITUTE(Q915, CHAR(34),""), "[", ""), "]", ""), ".", ""), ",", ""), "/", ""), "\", ""), "-", ""))&amp;"]"</f>
        <v>[VN][tạm biệt]</v>
      </c>
      <c r="J915" s="31"/>
      <c r="K915" s="30" t="s">
        <v>56</v>
      </c>
      <c r="L915" s="32" t="s">
        <v>57</v>
      </c>
      <c r="M915" s="32"/>
      <c r="N915" s="34"/>
      <c r="O915" s="111"/>
      <c r="P915" s="113"/>
      <c r="Q915" s="35" t="s">
        <v>58</v>
      </c>
      <c r="R915" s="103" t="s">
        <v>141</v>
      </c>
      <c r="S915" s="52"/>
      <c r="T915" s="36"/>
    </row>
    <row r="916" spans="2:20" ht="82.5">
      <c r="B916" s="114"/>
      <c r="C916" s="114"/>
      <c r="D916" s="115"/>
      <c r="E916" s="112"/>
      <c r="F916" s="112"/>
      <c r="G916" s="114"/>
      <c r="H916" s="29" t="s">
        <v>59</v>
      </c>
      <c r="I916" s="30" t="str">
        <f>"[audio][C:\Tools\Vivi_TTS\8ME_OM\" &amp;S916 &amp; "]"</f>
        <v>[audio][C:\Tools\Vivi_TTS\8ME_OM\]</v>
      </c>
      <c r="J916" s="31" t="str">
        <f>"[New][EN][Exists][80]"&amp;"["&amp;LOWER(SUBSTITUTE(SUBSTITUTE(SUBSTITUTE(SUBSTITUTE(SUBSTITUTE(SUBSTITUTE(SUBSTITUTE(SUBSTITUTE(T916,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16" s="30" t="s">
        <v>60</v>
      </c>
      <c r="L916" s="32" t="s">
        <v>61</v>
      </c>
      <c r="M916" s="37" t="s">
        <v>62</v>
      </c>
      <c r="N916" s="34"/>
      <c r="O916" s="112"/>
      <c r="P916" s="113"/>
      <c r="Q916" s="35" t="str">
        <f t="shared" ref="Q916" si="902">R916</f>
        <v>Người dùng cần làm gì để khôi phục chức năng Nâng kính Tự động một chạm sau khi chức năng này bị vô hiệu hóa?</v>
      </c>
      <c r="R916" s="103" t="s">
        <v>449</v>
      </c>
      <c r="S916" s="51"/>
      <c r="T916" s="48" t="s">
        <v>433</v>
      </c>
    </row>
    <row r="917" spans="2:20" ht="45.75">
      <c r="B917" s="114" t="str">
        <f>"VF8-"&amp;O917&amp;"-"&amp;P917</f>
        <v>VF8-Dongmo&amp;khoangchua-0302</v>
      </c>
      <c r="C917" s="114" t="str">
        <f>"["&amp;B917&amp;"] Verify Vivi: "&amp;Q919</f>
        <v>[VF8-Dongmo&amp;khoangchua-0302] Verify Vivi: Trong trường hợp nào chức năng Nâng kính Tự động một chạm sẽ không hoạt động?</v>
      </c>
      <c r="D917" s="115" t="s">
        <v>49</v>
      </c>
      <c r="E917" s="110" t="str">
        <f>" Actions:
- Step 1: Wait 5s
- Step 2: Call Vivi '"&amp;Q917&amp;"'
- Step 3: Wait Vivi respond 'Ting '
- Step 4: Speak '"&amp;Q919&amp;"'
- Step 4: Listen Vivi respond
"</f>
        <v xml:space="preserve"> Actions:
- Step 1: Wait 5s
- Step 2: Call Vivi 'Hey VinFast'
- Step 3: Wait Vivi respond 'Ting '
- Step 4: Speak 'Trong trường hợp nào chức năng Nâng kính Tự động một chạm sẽ không hoạt động?'
- Step 4: Listen Vivi respond
</v>
      </c>
      <c r="F917" s="110" t="str">
        <f t="shared" ref="F917" si="903">"
Expectations:
1. Vivi wake up
2. "&amp;Q919&amp;"
3. Vivi respond
"</f>
        <v xml:space="preserve">
Expectations:
1. Vivi wake up
2. Trong trường hợp nào chức năng Nâng kính Tự động một chạm sẽ không hoạt động?
3. Vivi respond
</v>
      </c>
      <c r="G917" s="114" t="s">
        <v>8</v>
      </c>
      <c r="H917" s="29" t="s">
        <v>50</v>
      </c>
      <c r="I917" s="30" t="str">
        <f>"[EN]["&amp;LOWER(SUBSTITUTE(SUBSTITUTE(SUBSTITUTE(SUBSTITUTE(SUBSTITUTE(SUBSTITUTE(SUBSTITUTE(SUBSTITUTE(Q917, CHAR(34),""), "[", ""), "]", ""), ".", ""), ",", ""), "/", ""), "\", ""), "-", ""))&amp;"]"</f>
        <v>[EN][hey vinfast]</v>
      </c>
      <c r="J917" s="31"/>
      <c r="K917" s="30" t="s">
        <v>51</v>
      </c>
      <c r="L917" s="32" t="s">
        <v>52</v>
      </c>
      <c r="M917" s="33"/>
      <c r="N917" s="34"/>
      <c r="O917" s="110" t="s">
        <v>138</v>
      </c>
      <c r="P917" s="113" t="str">
        <f>IF(COUNTA(P$13:$P916)&gt;999,COUNTA(P$13:$P916),IF(COUNTA(P$13:$P916)&gt;99,"0"&amp;COUNTA(P$13:$P916),IF(COUNTA(P$13:$P916)&gt;9,"00"&amp;COUNTA(P$13:$P916),"000"&amp;COUNTA(P$13:$P916))))</f>
        <v>0302</v>
      </c>
      <c r="Q917" s="35" t="s">
        <v>54</v>
      </c>
      <c r="R917" s="103" t="s">
        <v>141</v>
      </c>
      <c r="S917" s="36"/>
      <c r="T917" s="36"/>
    </row>
    <row r="918" spans="2:20" ht="45.75">
      <c r="B918" s="114"/>
      <c r="C918" s="114"/>
      <c r="D918" s="115"/>
      <c r="E918" s="111"/>
      <c r="F918" s="111"/>
      <c r="G918" s="114"/>
      <c r="H918" s="29" t="s">
        <v>55</v>
      </c>
      <c r="I918" s="30" t="str">
        <f t="shared" ref="I918" si="904">"[VN]["&amp;LOWER(SUBSTITUTE(SUBSTITUTE(SUBSTITUTE(SUBSTITUTE(SUBSTITUTE(SUBSTITUTE(SUBSTITUTE(SUBSTITUTE(Q918, CHAR(34),""), "[", ""), "]", ""), ".", ""), ",", ""), "/", ""), "\", ""), "-", ""))&amp;"]"</f>
        <v>[VN][tạm biệt]</v>
      </c>
      <c r="J918" s="31"/>
      <c r="K918" s="30" t="s">
        <v>56</v>
      </c>
      <c r="L918" s="32" t="s">
        <v>57</v>
      </c>
      <c r="M918" s="32"/>
      <c r="N918" s="34"/>
      <c r="O918" s="111"/>
      <c r="P918" s="113"/>
      <c r="Q918" s="35" t="s">
        <v>58</v>
      </c>
      <c r="R918" s="103" t="s">
        <v>141</v>
      </c>
      <c r="S918" s="36"/>
      <c r="T918" s="36"/>
    </row>
    <row r="919" spans="2:20" ht="62.25">
      <c r="B919" s="114"/>
      <c r="C919" s="114"/>
      <c r="D919" s="115"/>
      <c r="E919" s="112"/>
      <c r="F919" s="112"/>
      <c r="G919" s="114"/>
      <c r="H919" s="29" t="s">
        <v>59</v>
      </c>
      <c r="I919" s="30" t="str">
        <f>"[audio][C:\Tools\Vivi_TTS\8ME_OM\" &amp;S919 &amp; "]"</f>
        <v>[audio][C:\Tools\Vivi_TTS\8ME_OM\]</v>
      </c>
      <c r="J919" s="31" t="str">
        <f>"[New][EN][Exists][80]"&amp;"["&amp;LOWER(SUBSTITUTE(SUBSTITUTE(SUBSTITUTE(SUBSTITUTE(SUBSTITUTE(SUBSTITUTE(SUBSTITUTE(SUBSTITUTE(T919,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19" s="30" t="s">
        <v>60</v>
      </c>
      <c r="L919" s="32" t="s">
        <v>61</v>
      </c>
      <c r="M919" s="37" t="s">
        <v>62</v>
      </c>
      <c r="N919" s="34"/>
      <c r="O919" s="112"/>
      <c r="P919" s="113"/>
      <c r="Q919" s="35" t="str">
        <f t="shared" ref="Q919" si="905">R919</f>
        <v>Trong trường hợp nào chức năng Nâng kính Tự động một chạm sẽ không hoạt động?</v>
      </c>
      <c r="R919" s="103" t="s">
        <v>450</v>
      </c>
      <c r="S919" s="50"/>
      <c r="T919" s="48" t="s">
        <v>433</v>
      </c>
    </row>
    <row r="920" spans="2:20" ht="45.75">
      <c r="B920" s="114" t="str">
        <f>"VF8-"&amp;O920&amp;"-"&amp;P920</f>
        <v>VF8-Dongmo&amp;khoangchua-0303</v>
      </c>
      <c r="C920" s="114" t="str">
        <f>"["&amp;B920&amp;"] Verify Vivi: "&amp;Q922</f>
        <v>[VF8-Dongmo&amp;khoangchua-0303] Verify Vivi: Cần thực hiện thao tác gì để khôi phục chức năng Nâng kính Tự động một chạm sau khi tính năng chống kẹt bị kích hoạt nhiều lần?</v>
      </c>
      <c r="D920" s="115" t="s">
        <v>49</v>
      </c>
      <c r="E920" s="110" t="str">
        <f>" Actions:
- Step 1: Wait 5s
- Step 2: Call Vivi '"&amp;Q920&amp;"'
- Step 3: Wait Vivi respond 'Ting '
- Step 4: Speak '"&amp;Q922&amp;"'
- Step 4: Listen Vivi respond
"</f>
        <v xml:space="preserve"> Actions:
- Step 1: Wait 5s
- Step 2: Call Vivi 'Hey VinFast'
- Step 3: Wait Vivi respond 'Ting '
- Step 4: Speak 'Cần thực hiện thao tác gì để khôi phục chức năng Nâng kính Tự động một chạm sau khi tính năng chống kẹt bị kích hoạt nhiều lần?'
- Step 4: Listen Vivi respond
</v>
      </c>
      <c r="F920" s="110" t="str">
        <f t="shared" ref="F920" si="906">"
Expectations:
1. Vivi wake up
2. "&amp;Q922&amp;"
3. Vivi respond
"</f>
        <v xml:space="preserve">
Expectations:
1. Vivi wake up
2. Cần thực hiện thao tác gì để khôi phục chức năng Nâng kính Tự động một chạm sau khi tính năng chống kẹt bị kích hoạt nhiều lần?
3. Vivi respond
</v>
      </c>
      <c r="G920" s="114" t="s">
        <v>8</v>
      </c>
      <c r="H920" s="29" t="s">
        <v>50</v>
      </c>
      <c r="I920" s="30" t="str">
        <f>"[EN]["&amp;LOWER(SUBSTITUTE(SUBSTITUTE(SUBSTITUTE(SUBSTITUTE(SUBSTITUTE(SUBSTITUTE(SUBSTITUTE(SUBSTITUTE(Q920, CHAR(34),""), "[", ""), "]", ""), ".", ""), ",", ""), "/", ""), "\", ""), "-", ""))&amp;"]"</f>
        <v>[EN][hey vinfast]</v>
      </c>
      <c r="J920" s="31"/>
      <c r="K920" s="30" t="s">
        <v>51</v>
      </c>
      <c r="L920" s="32" t="s">
        <v>52</v>
      </c>
      <c r="M920" s="33"/>
      <c r="N920" s="34"/>
      <c r="O920" s="110" t="s">
        <v>138</v>
      </c>
      <c r="P920" s="113" t="str">
        <f>IF(COUNTA(P$13:$P919)&gt;999,COUNTA(P$13:$P919),IF(COUNTA(P$13:$P919)&gt;99,"0"&amp;COUNTA(P$13:$P919),IF(COUNTA(P$13:$P919)&gt;9,"00"&amp;COUNTA(P$13:$P919),"000"&amp;COUNTA(P$13:$P919))))</f>
        <v>0303</v>
      </c>
      <c r="Q920" s="35" t="s">
        <v>54</v>
      </c>
      <c r="R920" s="103" t="s">
        <v>141</v>
      </c>
      <c r="S920" s="36"/>
      <c r="T920" s="36"/>
    </row>
    <row r="921" spans="2:20" ht="45.75">
      <c r="B921" s="114"/>
      <c r="C921" s="114"/>
      <c r="D921" s="115"/>
      <c r="E921" s="111"/>
      <c r="F921" s="111"/>
      <c r="G921" s="114"/>
      <c r="H921" s="29" t="s">
        <v>55</v>
      </c>
      <c r="I921" s="30" t="str">
        <f t="shared" ref="I921" si="907">"[VN]["&amp;LOWER(SUBSTITUTE(SUBSTITUTE(SUBSTITUTE(SUBSTITUTE(SUBSTITUTE(SUBSTITUTE(SUBSTITUTE(SUBSTITUTE(Q921, CHAR(34),""), "[", ""), "]", ""), ".", ""), ",", ""), "/", ""), "\", ""), "-", ""))&amp;"]"</f>
        <v>[VN][tạm biệt]</v>
      </c>
      <c r="J921" s="31"/>
      <c r="K921" s="30" t="s">
        <v>56</v>
      </c>
      <c r="L921" s="32" t="s">
        <v>57</v>
      </c>
      <c r="M921" s="32"/>
      <c r="N921" s="34"/>
      <c r="O921" s="111"/>
      <c r="P921" s="113"/>
      <c r="Q921" s="35" t="s">
        <v>58</v>
      </c>
      <c r="R921" s="103" t="s">
        <v>141</v>
      </c>
      <c r="S921" s="36"/>
      <c r="T921" s="36"/>
    </row>
    <row r="922" spans="2:20" ht="82.5">
      <c r="B922" s="114"/>
      <c r="C922" s="114"/>
      <c r="D922" s="115"/>
      <c r="E922" s="112"/>
      <c r="F922" s="112"/>
      <c r="G922" s="114"/>
      <c r="H922" s="29" t="s">
        <v>59</v>
      </c>
      <c r="I922" s="30" t="str">
        <f>"[audio][C:\Tools\Vivi_TTS\8ME_OM\" &amp;S922 &amp; "]"</f>
        <v>[audio][C:\Tools\Vivi_TTS\8ME_OM\]</v>
      </c>
      <c r="J922" s="31" t="str">
        <f>"[New][EN][Exists][80]"&amp;"["&amp;LOWER(SUBSTITUTE(SUBSTITUTE(SUBSTITUTE(SUBSTITUTE(SUBSTITUTE(SUBSTITUTE(SUBSTITUTE(SUBSTITUTE(T922,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22" s="30" t="s">
        <v>60</v>
      </c>
      <c r="L922" s="32" t="s">
        <v>61</v>
      </c>
      <c r="M922" s="37" t="s">
        <v>62</v>
      </c>
      <c r="N922" s="34"/>
      <c r="O922" s="112"/>
      <c r="P922" s="113"/>
      <c r="Q922" s="35" t="str">
        <f t="shared" ref="Q922" si="908">R922</f>
        <v>Cần thực hiện thao tác gì để khôi phục chức năng Nâng kính Tự động một chạm sau khi tính năng chống kẹt bị kích hoạt nhiều lần?</v>
      </c>
      <c r="R922" s="103" t="s">
        <v>451</v>
      </c>
      <c r="S922" s="50"/>
      <c r="T922" s="48" t="s">
        <v>433</v>
      </c>
    </row>
    <row r="923" spans="2:20" ht="45.75">
      <c r="B923" s="114" t="str">
        <f>"VF8-"&amp;O923&amp;"-"&amp;P923</f>
        <v>VF8-Dongmo&amp;khoangchua-0304</v>
      </c>
      <c r="C923" s="114" t="str">
        <f>"["&amp;B923&amp;"] Verify Vivi: "&amp;Q925</f>
        <v>[VF8-Dongmo&amp;khoangchua-0304] Verify Vivi: Tính năng Bảo vệ Quá tải được trang bị nhằm mục đích gì?</v>
      </c>
      <c r="D923" s="115" t="s">
        <v>49</v>
      </c>
      <c r="E923" s="110" t="str">
        <f>" Actions:
- Step 1: Wait 5s
- Step 2: Call Vivi '"&amp;Q923&amp;"'
- Step 3: Wait Vivi respond 'Ting '
- Step 4: Speak '"&amp;Q925&amp;"'
- Step 4: Listen Vivi respond
"</f>
        <v xml:space="preserve"> Actions:
- Step 1: Wait 5s
- Step 2: Call Vivi 'Hey VinFast'
- Step 3: Wait Vivi respond 'Ting '
- Step 4: Speak 'Tính năng Bảo vệ Quá tải được trang bị nhằm mục đích gì?'
- Step 4: Listen Vivi respond
</v>
      </c>
      <c r="F923" s="110" t="str">
        <f t="shared" ref="F923" si="909">"
Expectations:
1. Vivi wake up
2. "&amp;Q925&amp;"
3. Vivi respond
"</f>
        <v xml:space="preserve">
Expectations:
1. Vivi wake up
2. Tính năng Bảo vệ Quá tải được trang bị nhằm mục đích gì?
3. Vivi respond
</v>
      </c>
      <c r="G923" s="114" t="s">
        <v>8</v>
      </c>
      <c r="H923" s="29" t="s">
        <v>50</v>
      </c>
      <c r="I923" s="30" t="str">
        <f>"[EN]["&amp;LOWER(SUBSTITUTE(SUBSTITUTE(SUBSTITUTE(SUBSTITUTE(SUBSTITUTE(SUBSTITUTE(SUBSTITUTE(SUBSTITUTE(Q923, CHAR(34),""), "[", ""), "]", ""), ".", ""), ",", ""), "/", ""), "\", ""), "-", ""))&amp;"]"</f>
        <v>[EN][hey vinfast]</v>
      </c>
      <c r="J923" s="31"/>
      <c r="K923" s="30" t="s">
        <v>51</v>
      </c>
      <c r="L923" s="32" t="s">
        <v>52</v>
      </c>
      <c r="M923" s="33"/>
      <c r="N923" s="34"/>
      <c r="O923" s="110" t="s">
        <v>138</v>
      </c>
      <c r="P923" s="113" t="str">
        <f>IF(COUNTA(P$13:$P922)&gt;999,COUNTA(P$13:$P922),IF(COUNTA(P$13:$P922)&gt;99,"0"&amp;COUNTA(P$13:$P922),IF(COUNTA(P$13:$P922)&gt;9,"00"&amp;COUNTA(P$13:$P922),"000"&amp;COUNTA(P$13:$P922))))</f>
        <v>0304</v>
      </c>
      <c r="Q923" s="35" t="s">
        <v>54</v>
      </c>
      <c r="R923" s="103" t="s">
        <v>141</v>
      </c>
      <c r="S923" s="36"/>
      <c r="T923" s="36"/>
    </row>
    <row r="924" spans="2:20" ht="45.75">
      <c r="B924" s="114"/>
      <c r="C924" s="114"/>
      <c r="D924" s="115"/>
      <c r="E924" s="111"/>
      <c r="F924" s="111"/>
      <c r="G924" s="114"/>
      <c r="H924" s="29" t="s">
        <v>55</v>
      </c>
      <c r="I924" s="30" t="str">
        <f t="shared" ref="I924" si="910">"[VN]["&amp;LOWER(SUBSTITUTE(SUBSTITUTE(SUBSTITUTE(SUBSTITUTE(SUBSTITUTE(SUBSTITUTE(SUBSTITUTE(SUBSTITUTE(Q924, CHAR(34),""), "[", ""), "]", ""), ".", ""), ",", ""), "/", ""), "\", ""), "-", ""))&amp;"]"</f>
        <v>[VN][tạm biệt]</v>
      </c>
      <c r="J924" s="31"/>
      <c r="K924" s="30" t="s">
        <v>56</v>
      </c>
      <c r="L924" s="32" t="s">
        <v>57</v>
      </c>
      <c r="M924" s="32"/>
      <c r="N924" s="34"/>
      <c r="O924" s="111"/>
      <c r="P924" s="113"/>
      <c r="Q924" s="35" t="s">
        <v>58</v>
      </c>
      <c r="R924" s="103" t="s">
        <v>141</v>
      </c>
      <c r="S924" s="36"/>
      <c r="T924" s="36"/>
    </row>
    <row r="925" spans="2:20" ht="62.25">
      <c r="B925" s="114"/>
      <c r="C925" s="114"/>
      <c r="D925" s="115"/>
      <c r="E925" s="112"/>
      <c r="F925" s="112"/>
      <c r="G925" s="114"/>
      <c r="H925" s="29" t="s">
        <v>59</v>
      </c>
      <c r="I925" s="30" t="str">
        <f>"[audio][C:\Tools\Vivi_TTS\8ME_OM\" &amp;S925 &amp; "]"</f>
        <v>[audio][C:\Tools\Vivi_TTS\8ME_OM\]</v>
      </c>
      <c r="J925" s="31" t="str">
        <f>"[New][EN][Exists][80]"&amp;"["&amp;LOWER(SUBSTITUTE(SUBSTITUTE(SUBSTITUTE(SUBSTITUTE(SUBSTITUTE(SUBSTITUTE(SUBSTITUTE(SUBSTITUTE(T925,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25" s="30" t="s">
        <v>60</v>
      </c>
      <c r="L925" s="32" t="s">
        <v>61</v>
      </c>
      <c r="M925" s="37" t="s">
        <v>62</v>
      </c>
      <c r="N925" s="34"/>
      <c r="O925" s="112"/>
      <c r="P925" s="113"/>
      <c r="Q925" s="35" t="str">
        <f t="shared" ref="Q925" si="911">R925</f>
        <v>Tính năng Bảo vệ Quá tải được trang bị nhằm mục đích gì?</v>
      </c>
      <c r="R925" s="103" t="s">
        <v>452</v>
      </c>
      <c r="S925" s="50"/>
      <c r="T925" s="48" t="s">
        <v>433</v>
      </c>
    </row>
    <row r="926" spans="2:20" ht="45.75">
      <c r="B926" s="114" t="str">
        <f>"VF8-"&amp;O926&amp;"-"&amp;P926</f>
        <v>VF8-Dongmo&amp;khoangchua-0305</v>
      </c>
      <c r="C926" s="114" t="str">
        <f>"["&amp;B926&amp;"] Verify Vivi: "&amp;Q928</f>
        <v>[VF8-Dongmo&amp;khoangchua-0305] Verify Vivi: Chức năng vận hành kính cửa sổ sẽ phản ứng như thế nào để tránh quá tải điện?</v>
      </c>
      <c r="D926" s="115" t="s">
        <v>49</v>
      </c>
      <c r="E926" s="110" t="str">
        <f>" Actions:
- Step 1: Wait 5s
- Step 2: Call Vivi '"&amp;Q926&amp;"'
- Step 3: Wait Vivi respond 'Ting '
- Step 4: Speak '"&amp;Q928&amp;"'
- Step 4: Listen Vivi respond
"</f>
        <v xml:space="preserve"> Actions:
- Step 1: Wait 5s
- Step 2: Call Vivi 'Hey VinFast'
- Step 3: Wait Vivi respond 'Ting '
- Step 4: Speak 'Chức năng vận hành kính cửa sổ sẽ phản ứng như thế nào để tránh quá tải điện?'
- Step 4: Listen Vivi respond
</v>
      </c>
      <c r="F926" s="110" t="str">
        <f t="shared" ref="F926" si="912">"
Expectations:
1. Vivi wake up
2. "&amp;Q928&amp;"
3. Vivi respond
"</f>
        <v xml:space="preserve">
Expectations:
1. Vivi wake up
2. Chức năng vận hành kính cửa sổ sẽ phản ứng như thế nào để tránh quá tải điện?
3. Vivi respond
</v>
      </c>
      <c r="G926" s="114" t="s">
        <v>8</v>
      </c>
      <c r="H926" s="29" t="s">
        <v>50</v>
      </c>
      <c r="I926" s="30" t="str">
        <f>"[EN]["&amp;LOWER(SUBSTITUTE(SUBSTITUTE(SUBSTITUTE(SUBSTITUTE(SUBSTITUTE(SUBSTITUTE(SUBSTITUTE(SUBSTITUTE(Q926, CHAR(34),""), "[", ""), "]", ""), ".", ""), ",", ""), "/", ""), "\", ""), "-", ""))&amp;"]"</f>
        <v>[EN][hey vinfast]</v>
      </c>
      <c r="J926" s="31"/>
      <c r="K926" s="30" t="s">
        <v>51</v>
      </c>
      <c r="L926" s="32" t="s">
        <v>52</v>
      </c>
      <c r="M926" s="33"/>
      <c r="N926" s="34"/>
      <c r="O926" s="110" t="s">
        <v>138</v>
      </c>
      <c r="P926" s="113" t="str">
        <f>IF(COUNTA(P$13:$P925)&gt;999,COUNTA(P$13:$P925),IF(COUNTA(P$13:$P925)&gt;99,"0"&amp;COUNTA(P$13:$P925),IF(COUNTA(P$13:$P925)&gt;9,"00"&amp;COUNTA(P$13:$P925),"000"&amp;COUNTA(P$13:$P925))))</f>
        <v>0305</v>
      </c>
      <c r="Q926" s="35" t="s">
        <v>54</v>
      </c>
      <c r="R926" s="103" t="s">
        <v>141</v>
      </c>
      <c r="S926" s="36"/>
      <c r="T926" s="36"/>
    </row>
    <row r="927" spans="2:20" ht="45.75">
      <c r="B927" s="114"/>
      <c r="C927" s="114"/>
      <c r="D927" s="115"/>
      <c r="E927" s="111"/>
      <c r="F927" s="111"/>
      <c r="G927" s="114"/>
      <c r="H927" s="29" t="s">
        <v>55</v>
      </c>
      <c r="I927" s="30" t="str">
        <f t="shared" ref="I927" si="913">"[VN]["&amp;LOWER(SUBSTITUTE(SUBSTITUTE(SUBSTITUTE(SUBSTITUTE(SUBSTITUTE(SUBSTITUTE(SUBSTITUTE(SUBSTITUTE(Q927, CHAR(34),""), "[", ""), "]", ""), ".", ""), ",", ""), "/", ""), "\", ""), "-", ""))&amp;"]"</f>
        <v>[VN][tạm biệt]</v>
      </c>
      <c r="J927" s="31"/>
      <c r="K927" s="30" t="s">
        <v>56</v>
      </c>
      <c r="L927" s="32" t="s">
        <v>57</v>
      </c>
      <c r="M927" s="32"/>
      <c r="N927" s="34"/>
      <c r="O927" s="111"/>
      <c r="P927" s="113"/>
      <c r="Q927" s="35" t="s">
        <v>58</v>
      </c>
      <c r="R927" s="103" t="s">
        <v>141</v>
      </c>
      <c r="S927" s="36"/>
      <c r="T927" s="36"/>
    </row>
    <row r="928" spans="2:20" ht="62.25">
      <c r="B928" s="114"/>
      <c r="C928" s="114"/>
      <c r="D928" s="115"/>
      <c r="E928" s="112"/>
      <c r="F928" s="112"/>
      <c r="G928" s="114"/>
      <c r="H928" s="29" t="s">
        <v>59</v>
      </c>
      <c r="I928" s="30" t="str">
        <f>"[audio][C:\Tools\Vivi_TTS\8ME_OM\" &amp;S928 &amp; "]"</f>
        <v>[audio][C:\Tools\Vivi_TTS\8ME_OM\]</v>
      </c>
      <c r="J928" s="31" t="str">
        <f>"[New][EN][Exists][80]"&amp;"["&amp;LOWER(SUBSTITUTE(SUBSTITUTE(SUBSTITUTE(SUBSTITUTE(SUBSTITUTE(SUBSTITUTE(SUBSTITUTE(SUBSTITUTE(T928,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28" s="30" t="s">
        <v>60</v>
      </c>
      <c r="L928" s="32" t="s">
        <v>61</v>
      </c>
      <c r="M928" s="37" t="s">
        <v>62</v>
      </c>
      <c r="N928" s="34"/>
      <c r="O928" s="112"/>
      <c r="P928" s="113"/>
      <c r="Q928" s="35" t="str">
        <f t="shared" ref="Q928" si="914">R928</f>
        <v>Chức năng vận hành kính cửa sổ sẽ phản ứng như thế nào để tránh quá tải điện?</v>
      </c>
      <c r="R928" s="103" t="s">
        <v>453</v>
      </c>
      <c r="S928" s="50"/>
      <c r="T928" s="48" t="s">
        <v>433</v>
      </c>
    </row>
    <row r="929" spans="2:20" ht="45.75">
      <c r="B929" s="114" t="str">
        <f>"VF8-"&amp;O929&amp;"-"&amp;P929</f>
        <v>VF8-Dongmo&amp;khoangchua-0306</v>
      </c>
      <c r="C929" s="114" t="str">
        <f>"["&amp;B929&amp;"] Verify Vivi: "&amp;Q931</f>
        <v>[VF8-Dongmo&amp;khoangchua-0306] Verify Vivi: Trong điều kiện nào chức năng vận hành kính cửa sổ sẽ bị vô hiệu hóa tạm thời?</v>
      </c>
      <c r="D929" s="115" t="s">
        <v>49</v>
      </c>
      <c r="E929" s="110" t="str">
        <f>" Actions:
- Step 1: Wait 5s
- Step 2: Call Vivi '"&amp;Q929&amp;"'
- Step 3: Wait Vivi respond 'Ting '
- Step 4: Speak '"&amp;Q931&amp;"'
- Step 4: Listen Vivi respond
"</f>
        <v xml:space="preserve"> Actions:
- Step 1: Wait 5s
- Step 2: Call Vivi 'Hey VinFast'
- Step 3: Wait Vivi respond 'Ting '
- Step 4: Speak 'Trong điều kiện nào chức năng vận hành kính cửa sổ sẽ bị vô hiệu hóa tạm thời?'
- Step 4: Listen Vivi respond
</v>
      </c>
      <c r="F929" s="110" t="str">
        <f t="shared" ref="F929" si="915">"
Expectations:
1. Vivi wake up
2. "&amp;Q931&amp;"
3. Vivi respond
"</f>
        <v xml:space="preserve">
Expectations:
1. Vivi wake up
2. Trong điều kiện nào chức năng vận hành kính cửa sổ sẽ bị vô hiệu hóa tạm thời?
3. Vivi respond
</v>
      </c>
      <c r="G929" s="114" t="s">
        <v>8</v>
      </c>
      <c r="H929" s="29" t="s">
        <v>50</v>
      </c>
      <c r="I929" s="30" t="str">
        <f>"[EN]["&amp;LOWER(SUBSTITUTE(SUBSTITUTE(SUBSTITUTE(SUBSTITUTE(SUBSTITUTE(SUBSTITUTE(SUBSTITUTE(SUBSTITUTE(Q929, CHAR(34),""), "[", ""), "]", ""), ".", ""), ",", ""), "/", ""), "\", ""), "-", ""))&amp;"]"</f>
        <v>[EN][hey vinfast]</v>
      </c>
      <c r="J929" s="31"/>
      <c r="K929" s="30" t="s">
        <v>51</v>
      </c>
      <c r="L929" s="32" t="s">
        <v>52</v>
      </c>
      <c r="M929" s="33"/>
      <c r="N929" s="34"/>
      <c r="O929" s="110" t="s">
        <v>138</v>
      </c>
      <c r="P929" s="113" t="str">
        <f>IF(COUNTA(P$13:$P928)&gt;999,COUNTA(P$13:$P928),IF(COUNTA(P$13:$P928)&gt;99,"0"&amp;COUNTA(P$13:$P928),IF(COUNTA(P$13:$P928)&gt;9,"00"&amp;COUNTA(P$13:$P928),"000"&amp;COUNTA(P$13:$P928))))</f>
        <v>0306</v>
      </c>
      <c r="Q929" s="35" t="s">
        <v>54</v>
      </c>
      <c r="R929" s="103" t="s">
        <v>141</v>
      </c>
      <c r="S929" s="36"/>
      <c r="T929" s="36"/>
    </row>
    <row r="930" spans="2:20" ht="45.75">
      <c r="B930" s="114"/>
      <c r="C930" s="114"/>
      <c r="D930" s="115"/>
      <c r="E930" s="111"/>
      <c r="F930" s="111"/>
      <c r="G930" s="114"/>
      <c r="H930" s="29" t="s">
        <v>55</v>
      </c>
      <c r="I930" s="30" t="str">
        <f t="shared" ref="I930" si="916">"[VN]["&amp;LOWER(SUBSTITUTE(SUBSTITUTE(SUBSTITUTE(SUBSTITUTE(SUBSTITUTE(SUBSTITUTE(SUBSTITUTE(SUBSTITUTE(Q930, CHAR(34),""), "[", ""), "]", ""), ".", ""), ",", ""), "/", ""), "\", ""), "-", ""))&amp;"]"</f>
        <v>[VN][tạm biệt]</v>
      </c>
      <c r="J930" s="31"/>
      <c r="K930" s="30" t="s">
        <v>56</v>
      </c>
      <c r="L930" s="32" t="s">
        <v>57</v>
      </c>
      <c r="M930" s="32"/>
      <c r="N930" s="34"/>
      <c r="O930" s="111"/>
      <c r="P930" s="113"/>
      <c r="Q930" s="35" t="s">
        <v>58</v>
      </c>
      <c r="R930" s="103" t="s">
        <v>141</v>
      </c>
      <c r="S930" s="36"/>
      <c r="T930" s="36"/>
    </row>
    <row r="931" spans="2:20" ht="62.25">
      <c r="B931" s="114"/>
      <c r="C931" s="114"/>
      <c r="D931" s="115"/>
      <c r="E931" s="112"/>
      <c r="F931" s="112"/>
      <c r="G931" s="114"/>
      <c r="H931" s="29" t="s">
        <v>59</v>
      </c>
      <c r="I931" s="30" t="str">
        <f>"[audio][C:\Tools\Vivi_TTS\8ME_OM\" &amp;S931 &amp; "]"</f>
        <v>[audio][C:\Tools\Vivi_TTS\8ME_OM\]</v>
      </c>
      <c r="J931" s="31" t="str">
        <f>"[New][EN][Exists][80]"&amp;"["&amp;LOWER(SUBSTITUTE(SUBSTITUTE(SUBSTITUTE(SUBSTITUTE(SUBSTITUTE(SUBSTITUTE(SUBSTITUTE(SUBSTITUTE(T931,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31" s="30" t="s">
        <v>60</v>
      </c>
      <c r="L931" s="32" t="s">
        <v>61</v>
      </c>
      <c r="M931" s="37" t="s">
        <v>62</v>
      </c>
      <c r="N931" s="34"/>
      <c r="O931" s="112"/>
      <c r="P931" s="113"/>
      <c r="Q931" s="35" t="str">
        <f t="shared" ref="Q931" si="917">R931</f>
        <v>Trong điều kiện nào chức năng vận hành kính cửa sổ sẽ bị vô hiệu hóa tạm thời?</v>
      </c>
      <c r="R931" s="103" t="s">
        <v>454</v>
      </c>
      <c r="S931" s="51"/>
      <c r="T931" s="48" t="s">
        <v>433</v>
      </c>
    </row>
    <row r="932" spans="2:20" ht="45.75">
      <c r="B932" s="114" t="str">
        <f>"VF8-"&amp;O932&amp;"-"&amp;P932</f>
        <v>VF8-Dongmo&amp;khoangchua-0307</v>
      </c>
      <c r="C932" s="114" t="str">
        <f>"["&amp;B932&amp;"] Verify Vivi: "&amp;Q934</f>
        <v>[VF8-Dongmo&amp;khoangchua-0307] Verify Vivi: Việc công tắc bị nhấn liên tục trong các khoảng thời gian ngắn có thể kích hoạt tính năng bảo vệ nào?</v>
      </c>
      <c r="D932" s="115" t="s">
        <v>49</v>
      </c>
      <c r="E932" s="110" t="str">
        <f>" Actions:
- Step 1: Wait 5s
- Step 2: Call Vivi '"&amp;Q932&amp;"'
- Step 3: Wait Vivi respond 'Ting '
- Step 4: Speak '"&amp;Q934&amp;"'
- Step 4: Listen Vivi respond
"</f>
        <v xml:space="preserve"> Actions:
- Step 1: Wait 5s
- Step 2: Call Vivi 'Hey VinFast'
- Step 3: Wait Vivi respond 'Ting '
- Step 4: Speak 'Việc công tắc bị nhấn liên tục trong các khoảng thời gian ngắn có thể kích hoạt tính năng bảo vệ nào?'
- Step 4: Listen Vivi respond
</v>
      </c>
      <c r="F932" s="110" t="str">
        <f t="shared" ref="F932" si="918">"
Expectations:
1. Vivi wake up
2. "&amp;Q934&amp;"
3. Vivi respond
"</f>
        <v xml:space="preserve">
Expectations:
1. Vivi wake up
2. Việc công tắc bị nhấn liên tục trong các khoảng thời gian ngắn có thể kích hoạt tính năng bảo vệ nào?
3. Vivi respond
</v>
      </c>
      <c r="G932" s="114" t="s">
        <v>8</v>
      </c>
      <c r="H932" s="29" t="s">
        <v>50</v>
      </c>
      <c r="I932" s="30" t="str">
        <f>"[EN]["&amp;LOWER(SUBSTITUTE(SUBSTITUTE(SUBSTITUTE(SUBSTITUTE(SUBSTITUTE(SUBSTITUTE(SUBSTITUTE(SUBSTITUTE(Q932, CHAR(34),""), "[", ""), "]", ""), ".", ""), ",", ""), "/", ""), "\", ""), "-", ""))&amp;"]"</f>
        <v>[EN][hey vinfast]</v>
      </c>
      <c r="J932" s="31"/>
      <c r="K932" s="30" t="s">
        <v>51</v>
      </c>
      <c r="L932" s="32" t="s">
        <v>52</v>
      </c>
      <c r="M932" s="33"/>
      <c r="N932" s="34"/>
      <c r="O932" s="110" t="s">
        <v>138</v>
      </c>
      <c r="P932" s="113" t="str">
        <f>IF(COUNTA(P$13:$P931)&gt;999,COUNTA(P$13:$P931),IF(COUNTA(P$13:$P931)&gt;99,"0"&amp;COUNTA(P$13:$P931),IF(COUNTA(P$13:$P931)&gt;9,"00"&amp;COUNTA(P$13:$P931),"000"&amp;COUNTA(P$13:$P931))))</f>
        <v>0307</v>
      </c>
      <c r="Q932" s="35" t="s">
        <v>54</v>
      </c>
      <c r="R932" s="103" t="s">
        <v>141</v>
      </c>
      <c r="S932" s="52"/>
      <c r="T932" s="36"/>
    </row>
    <row r="933" spans="2:20" ht="45.75">
      <c r="B933" s="114"/>
      <c r="C933" s="114"/>
      <c r="D933" s="115"/>
      <c r="E933" s="111"/>
      <c r="F933" s="111"/>
      <c r="G933" s="114"/>
      <c r="H933" s="29" t="s">
        <v>55</v>
      </c>
      <c r="I933" s="30" t="str">
        <f t="shared" ref="I933" si="919">"[VN]["&amp;LOWER(SUBSTITUTE(SUBSTITUTE(SUBSTITUTE(SUBSTITUTE(SUBSTITUTE(SUBSTITUTE(SUBSTITUTE(SUBSTITUTE(Q933, CHAR(34),""), "[", ""), "]", ""), ".", ""), ",", ""), "/", ""), "\", ""), "-", ""))&amp;"]"</f>
        <v>[VN][tạm biệt]</v>
      </c>
      <c r="J933" s="31"/>
      <c r="K933" s="30" t="s">
        <v>56</v>
      </c>
      <c r="L933" s="32" t="s">
        <v>57</v>
      </c>
      <c r="M933" s="32"/>
      <c r="N933" s="34"/>
      <c r="O933" s="111"/>
      <c r="P933" s="113"/>
      <c r="Q933" s="35" t="s">
        <v>58</v>
      </c>
      <c r="R933" s="103" t="s">
        <v>141</v>
      </c>
      <c r="S933" s="52"/>
      <c r="T933" s="36"/>
    </row>
    <row r="934" spans="2:20" ht="66">
      <c r="B934" s="114"/>
      <c r="C934" s="114"/>
      <c r="D934" s="115"/>
      <c r="E934" s="112"/>
      <c r="F934" s="112"/>
      <c r="G934" s="114"/>
      <c r="H934" s="29" t="s">
        <v>59</v>
      </c>
      <c r="I934" s="30" t="str">
        <f>"[audio][C:\Tools\Vivi_TTS\8ME_OM\" &amp;S934 &amp; "]"</f>
        <v>[audio][C:\Tools\Vivi_TTS\8ME_OM\]</v>
      </c>
      <c r="J934" s="31" t="str">
        <f>"[New][EN][Exists][80]"&amp;"["&amp;LOWER(SUBSTITUTE(SUBSTITUTE(SUBSTITUTE(SUBSTITUTE(SUBSTITUTE(SUBSTITUTE(SUBSTITUTE(SUBSTITUTE(T934,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34" s="30" t="s">
        <v>60</v>
      </c>
      <c r="L934" s="32" t="s">
        <v>61</v>
      </c>
      <c r="M934" s="37" t="s">
        <v>62</v>
      </c>
      <c r="N934" s="34"/>
      <c r="O934" s="112"/>
      <c r="P934" s="113"/>
      <c r="Q934" s="35" t="str">
        <f t="shared" ref="Q934" si="920">R934</f>
        <v>Việc công tắc bị nhấn liên tục trong các khoảng thời gian ngắn có thể kích hoạt tính năng bảo vệ nào?</v>
      </c>
      <c r="R934" s="103" t="s">
        <v>455</v>
      </c>
      <c r="S934" s="51"/>
      <c r="T934" s="48" t="s">
        <v>433</v>
      </c>
    </row>
    <row r="935" spans="2:20" ht="45.75">
      <c r="B935" s="114" t="str">
        <f>"VF8-"&amp;O935&amp;"-"&amp;P935</f>
        <v>VF8-Dongmo&amp;khoangchua-0308</v>
      </c>
      <c r="C935" s="114" t="str">
        <f>"["&amp;B935&amp;"] Verify Vivi: "&amp;Q937</f>
        <v>[VF8-Dongmo&amp;khoangchua-0308] Verify Vivi: Sau khi phát hiện vật cản trong quá trình đóng, kính cửa sổ sẽ tiếp tục đóng hay dừng lại?</v>
      </c>
      <c r="D935" s="115" t="s">
        <v>49</v>
      </c>
      <c r="E935" s="110" t="str">
        <f>" Actions:
- Step 1: Wait 5s
- Step 2: Call Vivi '"&amp;Q935&amp;"'
- Step 3: Wait Vivi respond 'Ting '
- Step 4: Speak '"&amp;Q937&amp;"'
- Step 4: Listen Vivi respond
"</f>
        <v xml:space="preserve"> Actions:
- Step 1: Wait 5s
- Step 2: Call Vivi 'Hey VinFast'
- Step 3: Wait Vivi respond 'Ting '
- Step 4: Speak 'Sau khi phát hiện vật cản trong quá trình đóng, kính cửa sổ sẽ tiếp tục đóng hay dừng lại?'
- Step 4: Listen Vivi respond
</v>
      </c>
      <c r="F935" s="110" t="str">
        <f t="shared" ref="F935" si="921">"
Expectations:
1. Vivi wake up
2. "&amp;Q937&amp;"
3. Vivi respond
"</f>
        <v xml:space="preserve">
Expectations:
1. Vivi wake up
2. Sau khi phát hiện vật cản trong quá trình đóng, kính cửa sổ sẽ tiếp tục đóng hay dừng lại?
3. Vivi respond
</v>
      </c>
      <c r="G935" s="114" t="s">
        <v>8</v>
      </c>
      <c r="H935" s="29" t="s">
        <v>50</v>
      </c>
      <c r="I935" s="30" t="str">
        <f>"[EN]["&amp;LOWER(SUBSTITUTE(SUBSTITUTE(SUBSTITUTE(SUBSTITUTE(SUBSTITUTE(SUBSTITUTE(SUBSTITUTE(SUBSTITUTE(Q935, CHAR(34),""), "[", ""), "]", ""), ".", ""), ",", ""), "/", ""), "\", ""), "-", ""))&amp;"]"</f>
        <v>[EN][hey vinfast]</v>
      </c>
      <c r="J935" s="31"/>
      <c r="K935" s="30" t="s">
        <v>51</v>
      </c>
      <c r="L935" s="32" t="s">
        <v>52</v>
      </c>
      <c r="M935" s="33"/>
      <c r="N935" s="34"/>
      <c r="O935" s="110" t="s">
        <v>138</v>
      </c>
      <c r="P935" s="113" t="str">
        <f>IF(COUNTA(P$13:$P934)&gt;999,COUNTA(P$13:$P934),IF(COUNTA(P$13:$P934)&gt;99,"0"&amp;COUNTA(P$13:$P934),IF(COUNTA(P$13:$P934)&gt;9,"00"&amp;COUNTA(P$13:$P934),"000"&amp;COUNTA(P$13:$P934))))</f>
        <v>0308</v>
      </c>
      <c r="Q935" s="35" t="s">
        <v>54</v>
      </c>
      <c r="R935" s="103" t="s">
        <v>141</v>
      </c>
      <c r="S935" s="52"/>
      <c r="T935" s="36"/>
    </row>
    <row r="936" spans="2:20" ht="45.75">
      <c r="B936" s="114"/>
      <c r="C936" s="114"/>
      <c r="D936" s="115"/>
      <c r="E936" s="111"/>
      <c r="F936" s="111"/>
      <c r="G936" s="114"/>
      <c r="H936" s="29" t="s">
        <v>55</v>
      </c>
      <c r="I936" s="30" t="str">
        <f t="shared" ref="I936" si="922">"[VN]["&amp;LOWER(SUBSTITUTE(SUBSTITUTE(SUBSTITUTE(SUBSTITUTE(SUBSTITUTE(SUBSTITUTE(SUBSTITUTE(SUBSTITUTE(Q936, CHAR(34),""), "[", ""), "]", ""), ".", ""), ",", ""), "/", ""), "\", ""), "-", ""))&amp;"]"</f>
        <v>[VN][tạm biệt]</v>
      </c>
      <c r="J936" s="31"/>
      <c r="K936" s="30" t="s">
        <v>56</v>
      </c>
      <c r="L936" s="32" t="s">
        <v>57</v>
      </c>
      <c r="M936" s="32"/>
      <c r="N936" s="34"/>
      <c r="O936" s="111"/>
      <c r="P936" s="113"/>
      <c r="Q936" s="35" t="s">
        <v>58</v>
      </c>
      <c r="R936" s="103" t="s">
        <v>141</v>
      </c>
      <c r="S936" s="52"/>
      <c r="T936" s="36"/>
    </row>
    <row r="937" spans="2:20" ht="66">
      <c r="B937" s="114"/>
      <c r="C937" s="114"/>
      <c r="D937" s="115"/>
      <c r="E937" s="112"/>
      <c r="F937" s="112"/>
      <c r="G937" s="114"/>
      <c r="H937" s="29" t="s">
        <v>59</v>
      </c>
      <c r="I937" s="30" t="str">
        <f>"[audio][C:\Tools\Vivi_TTS\8ME_OM\" &amp;S937 &amp; "]"</f>
        <v>[audio][C:\Tools\Vivi_TTS\8ME_OM\]</v>
      </c>
      <c r="J937" s="31" t="str">
        <f>"[New][EN][Exists][80]"&amp;"["&amp;LOWER(SUBSTITUTE(SUBSTITUTE(SUBSTITUTE(SUBSTITUTE(SUBSTITUTE(SUBSTITUTE(SUBSTITUTE(SUBSTITUTE(T937,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37" s="30" t="s">
        <v>60</v>
      </c>
      <c r="L937" s="32" t="s">
        <v>61</v>
      </c>
      <c r="M937" s="37" t="s">
        <v>62</v>
      </c>
      <c r="N937" s="34"/>
      <c r="O937" s="112"/>
      <c r="P937" s="113"/>
      <c r="Q937" s="35" t="str">
        <f t="shared" ref="Q937" si="923">R937</f>
        <v>Sau khi phát hiện vật cản trong quá trình đóng, kính cửa sổ sẽ tiếp tục đóng hay dừng lại?</v>
      </c>
      <c r="R937" s="103" t="s">
        <v>456</v>
      </c>
      <c r="S937" s="51"/>
      <c r="T937" s="48" t="s">
        <v>433</v>
      </c>
    </row>
    <row r="938" spans="2:20" ht="45.75">
      <c r="B938" s="114" t="str">
        <f>"VF8-"&amp;O938&amp;"-"&amp;P938</f>
        <v>VF8-Dongmo&amp;khoangchua-0309</v>
      </c>
      <c r="C938" s="114" t="str">
        <f>"["&amp;B938&amp;"] Verify Vivi: "&amp;Q940</f>
        <v>[VF8-Dongmo&amp;khoangchua-0309] Verify Vivi: Để khôi phục chức năng tự động sau khi bị vô hiệu hóa do phát hiện vật cản liên tục, kính cửa sổ cần được đưa đến vị trí nào bằng tay?</v>
      </c>
      <c r="D938" s="115" t="s">
        <v>49</v>
      </c>
      <c r="E938" s="110" t="str">
        <f>" Actions:
- Step 1: Wait 5s
- Step 2: Call Vivi '"&amp;Q938&amp;"'
- Step 3: Wait Vivi respond 'Ting '
- Step 4: Speak '"&amp;Q940&amp;"'
- Step 4: Listen Vivi respond
"</f>
        <v xml:space="preserve"> Actions:
- Step 1: Wait 5s
- Step 2: Call Vivi 'Hey VinFast'
- Step 3: Wait Vivi respond 'Ting '
- Step 4: Speak 'Để khôi phục chức năng tự động sau khi bị vô hiệu hóa do phát hiện vật cản liên tục, kính cửa sổ cần được đưa đến vị trí nào bằng tay?'
- Step 4: Listen Vivi respond
</v>
      </c>
      <c r="F938" s="110" t="str">
        <f t="shared" ref="F938" si="924">"
Expectations:
1. Vivi wake up
2. "&amp;Q940&amp;"
3. Vivi respond
"</f>
        <v xml:space="preserve">
Expectations:
1. Vivi wake up
2. Để khôi phục chức năng tự động sau khi bị vô hiệu hóa do phát hiện vật cản liên tục, kính cửa sổ cần được đưa đến vị trí nào bằng tay?
3. Vivi respond
</v>
      </c>
      <c r="G938" s="114" t="s">
        <v>8</v>
      </c>
      <c r="H938" s="29" t="s">
        <v>50</v>
      </c>
      <c r="I938" s="30" t="str">
        <f>"[EN]["&amp;LOWER(SUBSTITUTE(SUBSTITUTE(SUBSTITUTE(SUBSTITUTE(SUBSTITUTE(SUBSTITUTE(SUBSTITUTE(SUBSTITUTE(Q938, CHAR(34),""), "[", ""), "]", ""), ".", ""), ",", ""), "/", ""), "\", ""), "-", ""))&amp;"]"</f>
        <v>[EN][hey vinfast]</v>
      </c>
      <c r="J938" s="31"/>
      <c r="K938" s="30" t="s">
        <v>51</v>
      </c>
      <c r="L938" s="32" t="s">
        <v>52</v>
      </c>
      <c r="M938" s="33"/>
      <c r="N938" s="34"/>
      <c r="O938" s="110" t="s">
        <v>138</v>
      </c>
      <c r="P938" s="113" t="str">
        <f>IF(COUNTA(P$13:$P937)&gt;999,COUNTA(P$13:$P937),IF(COUNTA(P$13:$P937)&gt;99,"0"&amp;COUNTA(P$13:$P937),IF(COUNTA(P$13:$P937)&gt;9,"00"&amp;COUNTA(P$13:$P937),"000"&amp;COUNTA(P$13:$P937))))</f>
        <v>0309</v>
      </c>
      <c r="Q938" s="35" t="s">
        <v>54</v>
      </c>
      <c r="R938" s="103" t="s">
        <v>141</v>
      </c>
      <c r="S938" s="52"/>
      <c r="T938" s="36"/>
    </row>
    <row r="939" spans="2:20" ht="45.75">
      <c r="B939" s="114"/>
      <c r="C939" s="114"/>
      <c r="D939" s="115"/>
      <c r="E939" s="111"/>
      <c r="F939" s="111"/>
      <c r="G939" s="114"/>
      <c r="H939" s="29" t="s">
        <v>55</v>
      </c>
      <c r="I939" s="30" t="str">
        <f t="shared" ref="I939" si="925">"[VN]["&amp;LOWER(SUBSTITUTE(SUBSTITUTE(SUBSTITUTE(SUBSTITUTE(SUBSTITUTE(SUBSTITUTE(SUBSTITUTE(SUBSTITUTE(Q939, CHAR(34),""), "[", ""), "]", ""), ".", ""), ",", ""), "/", ""), "\", ""), "-", ""))&amp;"]"</f>
        <v>[VN][tạm biệt]</v>
      </c>
      <c r="J939" s="31"/>
      <c r="K939" s="30" t="s">
        <v>56</v>
      </c>
      <c r="L939" s="32" t="s">
        <v>57</v>
      </c>
      <c r="M939" s="32"/>
      <c r="N939" s="34"/>
      <c r="O939" s="111"/>
      <c r="P939" s="113"/>
      <c r="Q939" s="35" t="s">
        <v>58</v>
      </c>
      <c r="R939" s="103" t="s">
        <v>141</v>
      </c>
      <c r="S939" s="52"/>
      <c r="T939" s="36"/>
    </row>
    <row r="940" spans="2:20" ht="82.5">
      <c r="B940" s="114"/>
      <c r="C940" s="114"/>
      <c r="D940" s="115"/>
      <c r="E940" s="112"/>
      <c r="F940" s="112"/>
      <c r="G940" s="114"/>
      <c r="H940" s="29" t="s">
        <v>59</v>
      </c>
      <c r="I940" s="30" t="str">
        <f>"[audio][C:\Tools\Vivi_TTS\8ME_OM\" &amp;S940 &amp; "]"</f>
        <v>[audio][C:\Tools\Vivi_TTS\8ME_OM\]</v>
      </c>
      <c r="J940" s="31" t="str">
        <f>"[New][EN][Exists][80]"&amp;"["&amp;LOWER(SUBSTITUTE(SUBSTITUTE(SUBSTITUTE(SUBSTITUTE(SUBSTITUTE(SUBSTITUTE(SUBSTITUTE(SUBSTITUTE(T940, CHAR(34),""), ".", ""), ",", ""), "/", ""), "\", ""), "-", ""), "{", ""), "}", ""))&amp;"]"</f>
        <v>[New][EN][Exists][80][tính năng an toàn 
khóa cửa sổ trẻ em 
chức năng khóa cửa sổ trẻ em ngăn hành khách vận hành kính cửa sổ bằng cách vô hiệu hóa các công tắc điều khiển kính tại ghế hành khách phía trước và phía sau tính năng này giúp nâng cao an toàn nhờ ngăn chặn việc vô hiệu tình cờ mở kính cửa sổ giảm thiểu nguy cơ chấn thương khi xe đang di chuyển
 cảnh báo 
luôn kích hoạt chức năng khóa cửa sổ trẻ em để ngăn trẻ em mở kính cửa sổ phía trước cũng như phía sau giảm nguy cơ ngã ra ngoài xe
để kích hoạthủy kích hoạt khóa cửa sổ trẻ em: 
nút khóa cửa sổ trẻ em nằm trong vùng hiển thị dành cho người lái trên màn hình thông tin giải trí khi được kích hoạt các công tắc kính cửa sổ chỉnh điện phía hành khách trước và hành khách sau sẽ bị vô hiệu hóa không thể điều khiển từ các ghế hành khách
nhấn nút khóa kính cửa sổ inline rectangle kính cửa sổ chỉnh điện sẽ được khóa
nhấn nút mở khóa kính cửa sổ  kính cửa sổ chỉnh điện sẽ được mở khóa
 lưu ý
đảm bảo chức năng khóa cửa sổ trẻ em đã được bật bằng cách kiểm tra lại tính năng này thông qua các công tắc kính cửa sổ chỉnh điện phía hành khách trước và hành khách sau
tính năng an toàn chống kẹt
nếu phát hiện có vật cản trong quá trình đóng kính cửa sổ kính sẽ tự động dừng lại và hạ xuống một chút
nếu kính cửa sổ liên tục phát hiện vật cản khi đang đóng chức năng nâng kính tự động một chạm sẽ bị vô hiệu hóa người dùng cần điều khiển kính cửa sổ lên vị trí đóng hoàn toàn bằng tay để khôi phục lại chức năng tự động
chức năng nâng kính tự động một chạm sẽ không hoạt động nếu tính năng chống kẹt bị kích hoạt nhiều lần hoàn tất quá trình thiết lập lại (khởi tạo) kính cửa sổ để khôi phục lại chức năng nâng kính tự động một chạm 
bảo vệ quá tải
để tránh quá tải điện chức năng vận hành kính cửa sổ sẽ bị vô hiệu hóa trong một khoảng thời gian ngắn nếu công tắc bị nhấn liên tục trong các khoảng thời gian ngắn]</v>
      </c>
      <c r="K940" s="30" t="s">
        <v>60</v>
      </c>
      <c r="L940" s="32" t="s">
        <v>61</v>
      </c>
      <c r="M940" s="37" t="s">
        <v>62</v>
      </c>
      <c r="N940" s="34"/>
      <c r="O940" s="112"/>
      <c r="P940" s="113"/>
      <c r="Q940" s="35" t="str">
        <f t="shared" ref="Q940" si="926">R940</f>
        <v>Để khôi phục chức năng tự động sau khi bị vô hiệu hóa do phát hiện vật cản liên tục, kính cửa sổ cần được đưa đến vị trí nào bằng tay?</v>
      </c>
      <c r="R940" s="103" t="s">
        <v>457</v>
      </c>
      <c r="S940" s="51"/>
      <c r="T940" s="48" t="s">
        <v>433</v>
      </c>
    </row>
    <row r="941" spans="2:20" ht="45.75">
      <c r="B941" s="114" t="str">
        <f>"VF8-"&amp;O941&amp;"-"&amp;P941</f>
        <v>VF8-Dongmo&amp;khoangchua-0310</v>
      </c>
      <c r="C941" s="114" t="str">
        <f>"["&amp;B941&amp;"] Verify Vivi: "&amp;Q943</f>
        <v>[VF8-Dongmo&amp;khoangchua-0310] Verify Vivi: Hộc để đồ phía ghế phụ được bố trí ở vị trí nào trên xe?</v>
      </c>
      <c r="D941" s="115" t="s">
        <v>49</v>
      </c>
      <c r="E941" s="110" t="str">
        <f>" Actions:
- Step 1: Wait 5s
- Step 2: Call Vivi '"&amp;Q941&amp;"'
- Step 3: Wait Vivi respond 'Ting '
- Step 4: Speak '"&amp;Q943&amp;"'
- Step 4: Listen Vivi respond
"</f>
        <v xml:space="preserve"> Actions:
- Step 1: Wait 5s
- Step 2: Call Vivi 'Hey VinFast'
- Step 3: Wait Vivi respond 'Ting '
- Step 4: Speak 'Hộc để đồ phía ghế phụ được bố trí ở vị trí nào trên xe?'
- Step 4: Listen Vivi respond
</v>
      </c>
      <c r="F941" s="110" t="str">
        <f t="shared" ref="F941" si="927">"
Expectations:
1. Vivi wake up
2. "&amp;Q943&amp;"
3. Vivi respond
"</f>
        <v xml:space="preserve">
Expectations:
1. Vivi wake up
2. Hộc để đồ phía ghế phụ được bố trí ở vị trí nào trên xe?
3. Vivi respond
</v>
      </c>
      <c r="G941" s="114" t="s">
        <v>8</v>
      </c>
      <c r="H941" s="29" t="s">
        <v>50</v>
      </c>
      <c r="I941" s="30" t="str">
        <f>"[EN]["&amp;LOWER(SUBSTITUTE(SUBSTITUTE(SUBSTITUTE(SUBSTITUTE(SUBSTITUTE(SUBSTITUTE(SUBSTITUTE(SUBSTITUTE(Q941, CHAR(34),""), "[", ""), "]", ""), ".", ""), ",", ""), "/", ""), "\", ""), "-", ""))&amp;"]"</f>
        <v>[EN][hey vinfast]</v>
      </c>
      <c r="J941" s="31"/>
      <c r="K941" s="30" t="s">
        <v>51</v>
      </c>
      <c r="L941" s="32" t="s">
        <v>52</v>
      </c>
      <c r="M941" s="33"/>
      <c r="N941" s="34"/>
      <c r="O941" s="110" t="s">
        <v>138</v>
      </c>
      <c r="P941" s="113" t="str">
        <f>IF(COUNTA(P$13:$P940)&gt;999,COUNTA(P$13:$P940),IF(COUNTA(P$13:$P940)&gt;99,"0"&amp;COUNTA(P$13:$P940),IF(COUNTA(P$13:$P940)&gt;9,"00"&amp;COUNTA(P$13:$P940),"000"&amp;COUNTA(P$13:$P940))))</f>
        <v>0310</v>
      </c>
      <c r="Q941" s="35" t="s">
        <v>54</v>
      </c>
      <c r="R941" s="63"/>
      <c r="S941" s="52"/>
      <c r="T941" s="36"/>
    </row>
    <row r="942" spans="2:20" ht="45.75">
      <c r="B942" s="114"/>
      <c r="C942" s="114"/>
      <c r="D942" s="115"/>
      <c r="E942" s="111"/>
      <c r="F942" s="111"/>
      <c r="G942" s="114"/>
      <c r="H942" s="29" t="s">
        <v>55</v>
      </c>
      <c r="I942" s="30" t="str">
        <f t="shared" ref="I942" si="928">"[VN]["&amp;LOWER(SUBSTITUTE(SUBSTITUTE(SUBSTITUTE(SUBSTITUTE(SUBSTITUTE(SUBSTITUTE(SUBSTITUTE(SUBSTITUTE(Q942, CHAR(34),""), "[", ""), "]", ""), ".", ""), ",", ""), "/", ""), "\", ""), "-", ""))&amp;"]"</f>
        <v>[VN][tạm biệt]</v>
      </c>
      <c r="J942" s="31"/>
      <c r="K942" s="30" t="s">
        <v>56</v>
      </c>
      <c r="L942" s="32" t="s">
        <v>57</v>
      </c>
      <c r="M942" s="32"/>
      <c r="N942" s="34"/>
      <c r="O942" s="111"/>
      <c r="P942" s="113"/>
      <c r="Q942" s="35" t="s">
        <v>58</v>
      </c>
      <c r="R942" s="63"/>
      <c r="S942" s="52"/>
      <c r="T942" s="36"/>
    </row>
    <row r="943" spans="2:20" ht="62.25">
      <c r="B943" s="114"/>
      <c r="C943" s="114"/>
      <c r="D943" s="115"/>
      <c r="E943" s="112"/>
      <c r="F943" s="112"/>
      <c r="G943" s="114"/>
      <c r="H943" s="29" t="s">
        <v>59</v>
      </c>
      <c r="I943" s="30" t="str">
        <f>"[audio][C:\Tools\Vivi_TTS\8ME_OM\" &amp;S943 &amp; "]"</f>
        <v>[audio][C:\Tools\Vivi_TTS\8ME_OM\]</v>
      </c>
      <c r="J943" s="31" t="str">
        <f>"[New][EN][Exists][80]"&amp;"["&amp;LOWER(SUBSTITUTE(SUBSTITUTE(SUBSTITUTE(SUBSTITUTE(SUBSTITUTE(SUBSTITUTE(SUBSTITUTE(SUBSTITUTE(T943,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43" s="30" t="s">
        <v>60</v>
      </c>
      <c r="L943" s="32" t="s">
        <v>61</v>
      </c>
      <c r="M943" s="37" t="s">
        <v>62</v>
      </c>
      <c r="N943" s="34"/>
      <c r="O943" s="112"/>
      <c r="P943" s="113"/>
      <c r="Q943" s="35" t="str">
        <f t="shared" ref="Q943" si="929">R943</f>
        <v>Hộc để đồ phía ghế phụ được bố trí ở vị trí nào trên xe?</v>
      </c>
      <c r="R943" s="102" t="s">
        <v>458</v>
      </c>
      <c r="S943" s="51"/>
      <c r="T943" s="48" t="s">
        <v>459</v>
      </c>
    </row>
    <row r="944" spans="2:20" ht="45.75">
      <c r="B944" s="114" t="str">
        <f>"VF8-"&amp;O944&amp;"-"&amp;P944</f>
        <v>VF8-Dongmo&amp;khoangchua-0311</v>
      </c>
      <c r="C944" s="114" t="str">
        <f>"["&amp;B944&amp;"] Verify Vivi: "&amp;Q946</f>
        <v>[VF8-Dongmo&amp;khoangchua-0311] Verify Vivi: Hộc để đồ phía ghế phụ nằm phía nào của bảng điều khiển taplo?</v>
      </c>
      <c r="D944" s="115" t="s">
        <v>49</v>
      </c>
      <c r="E944" s="110" t="str">
        <f>" Actions:
- Step 1: Wait 5s
- Step 2: Call Vivi '"&amp;Q944&amp;"'
- Step 3: Wait Vivi respond 'Ting '
- Step 4: Speak '"&amp;Q946&amp;"'
- Step 4: Listen Vivi respond
"</f>
        <v xml:space="preserve"> Actions:
- Step 1: Wait 5s
- Step 2: Call Vivi 'Hey VinFast'
- Step 3: Wait Vivi respond 'Ting '
- Step 4: Speak 'Hộc để đồ phía ghế phụ nằm phía nào của bảng điều khiển taplo?'
- Step 4: Listen Vivi respond
</v>
      </c>
      <c r="F944" s="110" t="str">
        <f t="shared" ref="F944" si="930">"
Expectations:
1. Vivi wake up
2. "&amp;Q946&amp;"
3. Vivi respond
"</f>
        <v xml:space="preserve">
Expectations:
1. Vivi wake up
2. Hộc để đồ phía ghế phụ nằm phía nào của bảng điều khiển taplo?
3. Vivi respond
</v>
      </c>
      <c r="G944" s="114" t="s">
        <v>8</v>
      </c>
      <c r="H944" s="29" t="s">
        <v>50</v>
      </c>
      <c r="I944" s="30" t="str">
        <f>"[EN]["&amp;LOWER(SUBSTITUTE(SUBSTITUTE(SUBSTITUTE(SUBSTITUTE(SUBSTITUTE(SUBSTITUTE(SUBSTITUTE(SUBSTITUTE(Q944, CHAR(34),""), "[", ""), "]", ""), ".", ""), ",", ""), "/", ""), "\", ""), "-", ""))&amp;"]"</f>
        <v>[EN][hey vinfast]</v>
      </c>
      <c r="J944" s="31"/>
      <c r="K944" s="30" t="s">
        <v>51</v>
      </c>
      <c r="L944" s="32" t="s">
        <v>52</v>
      </c>
      <c r="M944" s="33"/>
      <c r="N944" s="34"/>
      <c r="O944" s="110" t="s">
        <v>138</v>
      </c>
      <c r="P944" s="113" t="str">
        <f>IF(COUNTA(P$13:$P943)&gt;999,COUNTA(P$13:$P943),IF(COUNTA(P$13:$P943)&gt;99,"0"&amp;COUNTA(P$13:$P943),IF(COUNTA(P$13:$P943)&gt;9,"00"&amp;COUNTA(P$13:$P943),"000"&amp;COUNTA(P$13:$P943))))</f>
        <v>0311</v>
      </c>
      <c r="Q944" s="35" t="s">
        <v>54</v>
      </c>
      <c r="R944" s="103" t="s">
        <v>141</v>
      </c>
      <c r="S944" s="52"/>
      <c r="T944" s="36"/>
    </row>
    <row r="945" spans="2:20" ht="45.75">
      <c r="B945" s="114"/>
      <c r="C945" s="114"/>
      <c r="D945" s="115"/>
      <c r="E945" s="111"/>
      <c r="F945" s="111"/>
      <c r="G945" s="114"/>
      <c r="H945" s="29" t="s">
        <v>55</v>
      </c>
      <c r="I945" s="30" t="str">
        <f t="shared" ref="I945" si="931">"[VN]["&amp;LOWER(SUBSTITUTE(SUBSTITUTE(SUBSTITUTE(SUBSTITUTE(SUBSTITUTE(SUBSTITUTE(SUBSTITUTE(SUBSTITUTE(Q945, CHAR(34),""), "[", ""), "]", ""), ".", ""), ",", ""), "/", ""), "\", ""), "-", ""))&amp;"]"</f>
        <v>[VN][tạm biệt]</v>
      </c>
      <c r="J945" s="31"/>
      <c r="K945" s="30" t="s">
        <v>56</v>
      </c>
      <c r="L945" s="32" t="s">
        <v>57</v>
      </c>
      <c r="M945" s="32"/>
      <c r="N945" s="34"/>
      <c r="O945" s="111"/>
      <c r="P945" s="113"/>
      <c r="Q945" s="35" t="s">
        <v>58</v>
      </c>
      <c r="R945" s="103" t="s">
        <v>141</v>
      </c>
      <c r="S945" s="52"/>
      <c r="T945" s="36"/>
    </row>
    <row r="946" spans="2:20" ht="62.25">
      <c r="B946" s="114"/>
      <c r="C946" s="114"/>
      <c r="D946" s="115"/>
      <c r="E946" s="112"/>
      <c r="F946" s="112"/>
      <c r="G946" s="114"/>
      <c r="H946" s="29" t="s">
        <v>59</v>
      </c>
      <c r="I946" s="30" t="str">
        <f>"[audio][C:\Tools\Vivi_TTS\8ME_OM\" &amp;S946 &amp; "]"</f>
        <v>[audio][C:\Tools\Vivi_TTS\8ME_OM\]</v>
      </c>
      <c r="J946" s="31" t="str">
        <f>"[New][EN][Exists][80]"&amp;"["&amp;LOWER(SUBSTITUTE(SUBSTITUTE(SUBSTITUTE(SUBSTITUTE(SUBSTITUTE(SUBSTITUTE(SUBSTITUTE(SUBSTITUTE(T946,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46" s="30" t="s">
        <v>60</v>
      </c>
      <c r="L946" s="32" t="s">
        <v>61</v>
      </c>
      <c r="M946" s="37" t="s">
        <v>62</v>
      </c>
      <c r="N946" s="34"/>
      <c r="O946" s="112"/>
      <c r="P946" s="113"/>
      <c r="Q946" s="35" t="str">
        <f t="shared" ref="Q946" si="932">R946</f>
        <v>Hộc để đồ phía ghế phụ nằm phía nào của bảng điều khiển taplo?</v>
      </c>
      <c r="R946" s="103" t="s">
        <v>460</v>
      </c>
      <c r="S946" s="51"/>
      <c r="T946" s="48" t="s">
        <v>459</v>
      </c>
    </row>
    <row r="947" spans="2:20" ht="45.75">
      <c r="B947" s="114" t="str">
        <f>"VF8-"&amp;O947&amp;"-"&amp;P947</f>
        <v>VF8-Dongmo&amp;khoangchua-0312</v>
      </c>
      <c r="C947" s="114" t="str">
        <f>"["&amp;B947&amp;"] Verify Vivi: "&amp;Q949</f>
        <v>[VF8-Dongmo&amp;khoangchua-0312] Verify Vivi: Để mở hộc để đồ phía ghế phụ, cần thực hiện thao tác gì?</v>
      </c>
      <c r="D947" s="115" t="s">
        <v>49</v>
      </c>
      <c r="E947" s="110" t="str">
        <f>" Actions:
- Step 1: Wait 5s
- Step 2: Call Vivi '"&amp;Q947&amp;"'
- Step 3: Wait Vivi respond 'Ting '
- Step 4: Speak '"&amp;Q949&amp;"'
- Step 4: Listen Vivi respond
"</f>
        <v xml:space="preserve"> Actions:
- Step 1: Wait 5s
- Step 2: Call Vivi 'Hey VinFast'
- Step 3: Wait Vivi respond 'Ting '
- Step 4: Speak 'Để mở hộc để đồ phía ghế phụ, cần thực hiện thao tác gì?'
- Step 4: Listen Vivi respond
</v>
      </c>
      <c r="F947" s="110" t="str">
        <f t="shared" ref="F947" si="933">"
Expectations:
1. Vivi wake up
2. "&amp;Q949&amp;"
3. Vivi respond
"</f>
        <v xml:space="preserve">
Expectations:
1. Vivi wake up
2. Để mở hộc để đồ phía ghế phụ, cần thực hiện thao tác gì?
3. Vivi respond
</v>
      </c>
      <c r="G947" s="114" t="s">
        <v>8</v>
      </c>
      <c r="H947" s="29" t="s">
        <v>50</v>
      </c>
      <c r="I947" s="30" t="str">
        <f>"[EN]["&amp;LOWER(SUBSTITUTE(SUBSTITUTE(SUBSTITUTE(SUBSTITUTE(SUBSTITUTE(SUBSTITUTE(SUBSTITUTE(SUBSTITUTE(Q947, CHAR(34),""), "[", ""), "]", ""), ".", ""), ",", ""), "/", ""), "\", ""), "-", ""))&amp;"]"</f>
        <v>[EN][hey vinfast]</v>
      </c>
      <c r="J947" s="31"/>
      <c r="K947" s="30" t="s">
        <v>51</v>
      </c>
      <c r="L947" s="32" t="s">
        <v>52</v>
      </c>
      <c r="M947" s="33"/>
      <c r="N947" s="34"/>
      <c r="O947" s="110" t="s">
        <v>138</v>
      </c>
      <c r="P947" s="113" t="str">
        <f>IF(COUNTA(P$13:$P946)&gt;999,COUNTA(P$13:$P946),IF(COUNTA(P$13:$P946)&gt;99,"0"&amp;COUNTA(P$13:$P946),IF(COUNTA(P$13:$P946)&gt;9,"00"&amp;COUNTA(P$13:$P946),"000"&amp;COUNTA(P$13:$P946))))</f>
        <v>0312</v>
      </c>
      <c r="Q947" s="35" t="s">
        <v>54</v>
      </c>
      <c r="R947" s="103" t="s">
        <v>141</v>
      </c>
      <c r="S947" s="52"/>
      <c r="T947" s="36"/>
    </row>
    <row r="948" spans="2:20" ht="45.75">
      <c r="B948" s="114"/>
      <c r="C948" s="114"/>
      <c r="D948" s="115"/>
      <c r="E948" s="111"/>
      <c r="F948" s="111"/>
      <c r="G948" s="114"/>
      <c r="H948" s="29" t="s">
        <v>55</v>
      </c>
      <c r="I948" s="30" t="str">
        <f t="shared" ref="I948" si="934">"[VN]["&amp;LOWER(SUBSTITUTE(SUBSTITUTE(SUBSTITUTE(SUBSTITUTE(SUBSTITUTE(SUBSTITUTE(SUBSTITUTE(SUBSTITUTE(Q948, CHAR(34),""), "[", ""), "]", ""), ".", ""), ",", ""), "/", ""), "\", ""), "-", ""))&amp;"]"</f>
        <v>[VN][tạm biệt]</v>
      </c>
      <c r="J948" s="31"/>
      <c r="K948" s="30" t="s">
        <v>56</v>
      </c>
      <c r="L948" s="32" t="s">
        <v>57</v>
      </c>
      <c r="M948" s="32"/>
      <c r="N948" s="34"/>
      <c r="O948" s="111"/>
      <c r="P948" s="113"/>
      <c r="Q948" s="35" t="s">
        <v>58</v>
      </c>
      <c r="R948" s="103" t="s">
        <v>141</v>
      </c>
      <c r="S948" s="52"/>
      <c r="T948" s="36"/>
    </row>
    <row r="949" spans="2:20" ht="62.25">
      <c r="B949" s="114"/>
      <c r="C949" s="114"/>
      <c r="D949" s="115"/>
      <c r="E949" s="112"/>
      <c r="F949" s="112"/>
      <c r="G949" s="114"/>
      <c r="H949" s="29" t="s">
        <v>59</v>
      </c>
      <c r="I949" s="30" t="str">
        <f>"[audio][C:\Tools\Vivi_TTS\8ME_OM\" &amp;S949 &amp; "]"</f>
        <v>[audio][C:\Tools\Vivi_TTS\8ME_OM\]</v>
      </c>
      <c r="J949" s="31" t="str">
        <f>"[New][EN][Exists][80]"&amp;"["&amp;LOWER(SUBSTITUTE(SUBSTITUTE(SUBSTITUTE(SUBSTITUTE(SUBSTITUTE(SUBSTITUTE(SUBSTITUTE(SUBSTITUTE(T949,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49" s="30" t="s">
        <v>60</v>
      </c>
      <c r="L949" s="32" t="s">
        <v>61</v>
      </c>
      <c r="M949" s="37" t="s">
        <v>62</v>
      </c>
      <c r="N949" s="34"/>
      <c r="O949" s="112"/>
      <c r="P949" s="113"/>
      <c r="Q949" s="35" t="str">
        <f t="shared" ref="Q949" si="935">R949</f>
        <v>Để mở hộc để đồ phía ghế phụ, cần thực hiện thao tác gì?</v>
      </c>
      <c r="R949" s="103" t="s">
        <v>461</v>
      </c>
      <c r="S949" s="51"/>
      <c r="T949" s="48" t="s">
        <v>459</v>
      </c>
    </row>
    <row r="950" spans="2:20" ht="45.75">
      <c r="B950" s="114" t="str">
        <f>"VF8-"&amp;O950&amp;"-"&amp;P950</f>
        <v>VF8-Dongmo&amp;khoangchua-0313</v>
      </c>
      <c r="C950" s="114" t="str">
        <f>"["&amp;B950&amp;"] Verify Vivi: "&amp;Q952</f>
        <v>[VF8-Dongmo&amp;khoangchua-0313] Verify Vivi: Công tắc mở khóa hộc để đồ phía ghế phụ được sử dụng để làm gì?</v>
      </c>
      <c r="D950" s="115" t="s">
        <v>49</v>
      </c>
      <c r="E950" s="110" t="str">
        <f>" Actions:
- Step 1: Wait 5s
- Step 2: Call Vivi '"&amp;Q950&amp;"'
- Step 3: Wait Vivi respond 'Ting '
- Step 4: Speak '"&amp;Q952&amp;"'
- Step 4: Listen Vivi respond
"</f>
        <v xml:space="preserve"> Actions:
- Step 1: Wait 5s
- Step 2: Call Vivi 'Hey VinFast'
- Step 3: Wait Vivi respond 'Ting '
- Step 4: Speak 'Công tắc mở khóa hộc để đồ phía ghế phụ được sử dụng để làm gì?'
- Step 4: Listen Vivi respond
</v>
      </c>
      <c r="F950" s="110" t="str">
        <f t="shared" ref="F950" si="936">"
Expectations:
1. Vivi wake up
2. "&amp;Q952&amp;"
3. Vivi respond
"</f>
        <v xml:space="preserve">
Expectations:
1. Vivi wake up
2. Công tắc mở khóa hộc để đồ phía ghế phụ được sử dụng để làm gì?
3. Vivi respond
</v>
      </c>
      <c r="G950" s="114" t="s">
        <v>8</v>
      </c>
      <c r="H950" s="29" t="s">
        <v>50</v>
      </c>
      <c r="I950" s="30" t="str">
        <f>"[EN]["&amp;LOWER(SUBSTITUTE(SUBSTITUTE(SUBSTITUTE(SUBSTITUTE(SUBSTITUTE(SUBSTITUTE(SUBSTITUTE(SUBSTITUTE(Q950, CHAR(34),""), "[", ""), "]", ""), ".", ""), ",", ""), "/", ""), "\", ""), "-", ""))&amp;"]"</f>
        <v>[EN][hey vinfast]</v>
      </c>
      <c r="J950" s="31"/>
      <c r="K950" s="30" t="s">
        <v>51</v>
      </c>
      <c r="L950" s="32" t="s">
        <v>52</v>
      </c>
      <c r="M950" s="33"/>
      <c r="N950" s="34"/>
      <c r="O950" s="110" t="s">
        <v>138</v>
      </c>
      <c r="P950" s="113" t="str">
        <f>IF(COUNTA(P$13:$P949)&gt;999,COUNTA(P$13:$P949),IF(COUNTA(P$13:$P949)&gt;99,"0"&amp;COUNTA(P$13:$P949),IF(COUNTA(P$13:$P949)&gt;9,"00"&amp;COUNTA(P$13:$P949),"000"&amp;COUNTA(P$13:$P949))))</f>
        <v>0313</v>
      </c>
      <c r="Q950" s="35" t="s">
        <v>54</v>
      </c>
      <c r="R950" s="103" t="s">
        <v>141</v>
      </c>
      <c r="S950" s="52"/>
      <c r="T950" s="36"/>
    </row>
    <row r="951" spans="2:20" ht="45.75">
      <c r="B951" s="114"/>
      <c r="C951" s="114"/>
      <c r="D951" s="115"/>
      <c r="E951" s="111"/>
      <c r="F951" s="111"/>
      <c r="G951" s="114"/>
      <c r="H951" s="29" t="s">
        <v>55</v>
      </c>
      <c r="I951" s="30" t="str">
        <f t="shared" ref="I951" si="937">"[VN]["&amp;LOWER(SUBSTITUTE(SUBSTITUTE(SUBSTITUTE(SUBSTITUTE(SUBSTITUTE(SUBSTITUTE(SUBSTITUTE(SUBSTITUTE(Q951, CHAR(34),""), "[", ""), "]", ""), ".", ""), ",", ""), "/", ""), "\", ""), "-", ""))&amp;"]"</f>
        <v>[VN][tạm biệt]</v>
      </c>
      <c r="J951" s="31"/>
      <c r="K951" s="30" t="s">
        <v>56</v>
      </c>
      <c r="L951" s="32" t="s">
        <v>57</v>
      </c>
      <c r="M951" s="32"/>
      <c r="N951" s="34"/>
      <c r="O951" s="111"/>
      <c r="P951" s="113"/>
      <c r="Q951" s="35" t="s">
        <v>58</v>
      </c>
      <c r="R951" s="103" t="s">
        <v>141</v>
      </c>
      <c r="S951" s="52"/>
      <c r="T951" s="36"/>
    </row>
    <row r="952" spans="2:20" ht="62.25">
      <c r="B952" s="114"/>
      <c r="C952" s="114"/>
      <c r="D952" s="115"/>
      <c r="E952" s="112"/>
      <c r="F952" s="112"/>
      <c r="G952" s="114"/>
      <c r="H952" s="29" t="s">
        <v>59</v>
      </c>
      <c r="I952" s="30" t="str">
        <f>"[audio][C:\Tools\Vivi_TTS\8ME_OM\" &amp;S952 &amp; "]"</f>
        <v>[audio][C:\Tools\Vivi_TTS\8ME_OM\]</v>
      </c>
      <c r="J952" s="31" t="str">
        <f>"[New][EN][Exists][80]"&amp;"["&amp;LOWER(SUBSTITUTE(SUBSTITUTE(SUBSTITUTE(SUBSTITUTE(SUBSTITUTE(SUBSTITUTE(SUBSTITUTE(SUBSTITUTE(T952,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52" s="30" t="s">
        <v>60</v>
      </c>
      <c r="L952" s="32" t="s">
        <v>61</v>
      </c>
      <c r="M952" s="37" t="s">
        <v>62</v>
      </c>
      <c r="N952" s="34"/>
      <c r="O952" s="112"/>
      <c r="P952" s="113"/>
      <c r="Q952" s="35" t="str">
        <f t="shared" ref="Q952" si="938">R952</f>
        <v>Công tắc mở khóa hộc để đồ phía ghế phụ được sử dụng để làm gì?</v>
      </c>
      <c r="R952" s="103" t="s">
        <v>462</v>
      </c>
      <c r="S952" s="51"/>
      <c r="T952" s="48" t="s">
        <v>459</v>
      </c>
    </row>
    <row r="953" spans="2:20" ht="45.75">
      <c r="B953" s="114" t="str">
        <f>"VF8-"&amp;O953&amp;"-"&amp;P953</f>
        <v>VF8-Dongmo&amp;khoangchua-0314</v>
      </c>
      <c r="C953" s="114" t="str">
        <f>"["&amp;B953&amp;"] Verify Vivi: "&amp;Q955</f>
        <v>[VF8-Dongmo&amp;khoangchua-0314] Verify Vivi: Để đóng hộc để đồ phía ghế phụ, cần thực hiện thao tác gì?</v>
      </c>
      <c r="D953" s="115" t="s">
        <v>49</v>
      </c>
      <c r="E953" s="110" t="str">
        <f>" Actions:
- Step 1: Wait 5s
- Step 2: Call Vivi '"&amp;Q953&amp;"'
- Step 3: Wait Vivi respond 'Ting '
- Step 4: Speak '"&amp;Q955&amp;"'
- Step 4: Listen Vivi respond
"</f>
        <v xml:space="preserve"> Actions:
- Step 1: Wait 5s
- Step 2: Call Vivi 'Hey VinFast'
- Step 3: Wait Vivi respond 'Ting '
- Step 4: Speak 'Để đóng hộc để đồ phía ghế phụ, cần thực hiện thao tác gì?'
- Step 4: Listen Vivi respond
</v>
      </c>
      <c r="F953" s="110" t="str">
        <f t="shared" ref="F953" si="939">"
Expectations:
1. Vivi wake up
2. "&amp;Q955&amp;"
3. Vivi respond
"</f>
        <v xml:space="preserve">
Expectations:
1. Vivi wake up
2. Để đóng hộc để đồ phía ghế phụ, cần thực hiện thao tác gì?
3. Vivi respond
</v>
      </c>
      <c r="G953" s="114" t="s">
        <v>8</v>
      </c>
      <c r="H953" s="29" t="s">
        <v>50</v>
      </c>
      <c r="I953" s="30" t="str">
        <f>"[EN]["&amp;LOWER(SUBSTITUTE(SUBSTITUTE(SUBSTITUTE(SUBSTITUTE(SUBSTITUTE(SUBSTITUTE(SUBSTITUTE(SUBSTITUTE(Q953, CHAR(34),""), "[", ""), "]", ""), ".", ""), ",", ""), "/", ""), "\", ""), "-", ""))&amp;"]"</f>
        <v>[EN][hey vinfast]</v>
      </c>
      <c r="J953" s="31"/>
      <c r="K953" s="30" t="s">
        <v>51</v>
      </c>
      <c r="L953" s="32" t="s">
        <v>52</v>
      </c>
      <c r="M953" s="33"/>
      <c r="N953" s="34"/>
      <c r="O953" s="110" t="s">
        <v>138</v>
      </c>
      <c r="P953" s="113" t="str">
        <f>IF(COUNTA(P$13:$P952)&gt;999,COUNTA(P$13:$P952),IF(COUNTA(P$13:$P952)&gt;99,"0"&amp;COUNTA(P$13:$P952),IF(COUNTA(P$13:$P952)&gt;9,"00"&amp;COUNTA(P$13:$P952),"000"&amp;COUNTA(P$13:$P952))))</f>
        <v>0314</v>
      </c>
      <c r="Q953" s="35" t="s">
        <v>54</v>
      </c>
      <c r="R953" s="103" t="s">
        <v>141</v>
      </c>
      <c r="S953" s="52"/>
      <c r="T953" s="36"/>
    </row>
    <row r="954" spans="2:20" ht="45.75">
      <c r="B954" s="114"/>
      <c r="C954" s="114"/>
      <c r="D954" s="115"/>
      <c r="E954" s="111"/>
      <c r="F954" s="111"/>
      <c r="G954" s="114"/>
      <c r="H954" s="29" t="s">
        <v>55</v>
      </c>
      <c r="I954" s="30" t="str">
        <f t="shared" ref="I954" si="940">"[VN]["&amp;LOWER(SUBSTITUTE(SUBSTITUTE(SUBSTITUTE(SUBSTITUTE(SUBSTITUTE(SUBSTITUTE(SUBSTITUTE(SUBSTITUTE(Q954, CHAR(34),""), "[", ""), "]", ""), ".", ""), ",", ""), "/", ""), "\", ""), "-", ""))&amp;"]"</f>
        <v>[VN][tạm biệt]</v>
      </c>
      <c r="J954" s="31"/>
      <c r="K954" s="30" t="s">
        <v>56</v>
      </c>
      <c r="L954" s="32" t="s">
        <v>57</v>
      </c>
      <c r="M954" s="32"/>
      <c r="N954" s="34"/>
      <c r="O954" s="111"/>
      <c r="P954" s="113"/>
      <c r="Q954" s="35" t="s">
        <v>58</v>
      </c>
      <c r="R954" s="103" t="s">
        <v>141</v>
      </c>
      <c r="S954" s="52"/>
      <c r="T954" s="36"/>
    </row>
    <row r="955" spans="2:20" ht="62.25">
      <c r="B955" s="114"/>
      <c r="C955" s="114"/>
      <c r="D955" s="115"/>
      <c r="E955" s="112"/>
      <c r="F955" s="112"/>
      <c r="G955" s="114"/>
      <c r="H955" s="29" t="s">
        <v>59</v>
      </c>
      <c r="I955" s="30" t="str">
        <f>"[audio][C:\Tools\Vivi_TTS\8ME_OM\" &amp;S955 &amp; "]"</f>
        <v>[audio][C:\Tools\Vivi_TTS\8ME_OM\]</v>
      </c>
      <c r="J955" s="31" t="str">
        <f>"[New][EN][Exists][80]"&amp;"["&amp;LOWER(SUBSTITUTE(SUBSTITUTE(SUBSTITUTE(SUBSTITUTE(SUBSTITUTE(SUBSTITUTE(SUBSTITUTE(SUBSTITUTE(T955,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55" s="30" t="s">
        <v>60</v>
      </c>
      <c r="L955" s="32" t="s">
        <v>61</v>
      </c>
      <c r="M955" s="37" t="s">
        <v>62</v>
      </c>
      <c r="N955" s="34"/>
      <c r="O955" s="112"/>
      <c r="P955" s="113"/>
      <c r="Q955" s="35" t="str">
        <f t="shared" ref="Q955" si="941">R955</f>
        <v>Để đóng hộc để đồ phía ghế phụ, cần thực hiện thao tác gì?</v>
      </c>
      <c r="R955" s="103" t="s">
        <v>463</v>
      </c>
      <c r="S955" s="51"/>
      <c r="T955" s="48" t="s">
        <v>459</v>
      </c>
    </row>
    <row r="956" spans="2:20" ht="45.75">
      <c r="B956" s="114" t="str">
        <f>"VF8-"&amp;O956&amp;"-"&amp;P956</f>
        <v>VF8-Dongmo&amp;khoangchua-0315</v>
      </c>
      <c r="C956" s="114" t="str">
        <f>"["&amp;B956&amp;"] Verify Vivi: "&amp;Q958</f>
        <v>[VF8-Dongmo&amp;khoangchua-0315] Verify Vivi: Khi đóng hộc để đồ phía ghế phụ, cần đẩy hộc đến khi nào?</v>
      </c>
      <c r="D956" s="115" t="s">
        <v>49</v>
      </c>
      <c r="E956" s="110" t="str">
        <f>" Actions:
- Step 1: Wait 5s
- Step 2: Call Vivi '"&amp;Q956&amp;"'
- Step 3: Wait Vivi respond 'Ting '
- Step 4: Speak '"&amp;Q958&amp;"'
- Step 4: Listen Vivi respond
"</f>
        <v xml:space="preserve"> Actions:
- Step 1: Wait 5s
- Step 2: Call Vivi 'Hey VinFast'
- Step 3: Wait Vivi respond 'Ting '
- Step 4: Speak 'Khi đóng hộc để đồ phía ghế phụ, cần đẩy hộc đến khi nào?'
- Step 4: Listen Vivi respond
</v>
      </c>
      <c r="F956" s="110" t="str">
        <f t="shared" ref="F956" si="942">"
Expectations:
1. Vivi wake up
2. "&amp;Q958&amp;"
3. Vivi respond
"</f>
        <v xml:space="preserve">
Expectations:
1. Vivi wake up
2. Khi đóng hộc để đồ phía ghế phụ, cần đẩy hộc đến khi nào?
3. Vivi respond
</v>
      </c>
      <c r="G956" s="114" t="s">
        <v>8</v>
      </c>
      <c r="H956" s="29" t="s">
        <v>50</v>
      </c>
      <c r="I956" s="30" t="str">
        <f>"[EN]["&amp;LOWER(SUBSTITUTE(SUBSTITUTE(SUBSTITUTE(SUBSTITUTE(SUBSTITUTE(SUBSTITUTE(SUBSTITUTE(SUBSTITUTE(Q956, CHAR(34),""), "[", ""), "]", ""), ".", ""), ",", ""), "/", ""), "\", ""), "-", ""))&amp;"]"</f>
        <v>[EN][hey vinfast]</v>
      </c>
      <c r="J956" s="31"/>
      <c r="K956" s="30" t="s">
        <v>51</v>
      </c>
      <c r="L956" s="32" t="s">
        <v>52</v>
      </c>
      <c r="M956" s="33"/>
      <c r="N956" s="34"/>
      <c r="O956" s="110" t="s">
        <v>138</v>
      </c>
      <c r="P956" s="113" t="str">
        <f>IF(COUNTA(P$13:$P955)&gt;999,COUNTA(P$13:$P955),IF(COUNTA(P$13:$P955)&gt;99,"0"&amp;COUNTA(P$13:$P955),IF(COUNTA(P$13:$P955)&gt;9,"00"&amp;COUNTA(P$13:$P955),"000"&amp;COUNTA(P$13:$P955))))</f>
        <v>0315</v>
      </c>
      <c r="Q956" s="35" t="s">
        <v>54</v>
      </c>
      <c r="R956" s="103" t="s">
        <v>141</v>
      </c>
      <c r="S956" s="52"/>
      <c r="T956" s="36"/>
    </row>
    <row r="957" spans="2:20" ht="45.75">
      <c r="B957" s="114"/>
      <c r="C957" s="114"/>
      <c r="D957" s="115"/>
      <c r="E957" s="111"/>
      <c r="F957" s="111"/>
      <c r="G957" s="114"/>
      <c r="H957" s="29" t="s">
        <v>55</v>
      </c>
      <c r="I957" s="30" t="str">
        <f t="shared" ref="I957" si="943">"[VN]["&amp;LOWER(SUBSTITUTE(SUBSTITUTE(SUBSTITUTE(SUBSTITUTE(SUBSTITUTE(SUBSTITUTE(SUBSTITUTE(SUBSTITUTE(Q957, CHAR(34),""), "[", ""), "]", ""), ".", ""), ",", ""), "/", ""), "\", ""), "-", ""))&amp;"]"</f>
        <v>[VN][tạm biệt]</v>
      </c>
      <c r="J957" s="31"/>
      <c r="K957" s="30" t="s">
        <v>56</v>
      </c>
      <c r="L957" s="32" t="s">
        <v>57</v>
      </c>
      <c r="M957" s="32"/>
      <c r="N957" s="34"/>
      <c r="O957" s="111"/>
      <c r="P957" s="113"/>
      <c r="Q957" s="35" t="s">
        <v>58</v>
      </c>
      <c r="R957" s="103" t="s">
        <v>141</v>
      </c>
      <c r="S957" s="52"/>
      <c r="T957" s="36"/>
    </row>
    <row r="958" spans="2:20" ht="62.25">
      <c r="B958" s="114"/>
      <c r="C958" s="114"/>
      <c r="D958" s="115"/>
      <c r="E958" s="112"/>
      <c r="F958" s="112"/>
      <c r="G958" s="114"/>
      <c r="H958" s="29" t="s">
        <v>59</v>
      </c>
      <c r="I958" s="30" t="str">
        <f>"[audio][C:\Tools\Vivi_TTS\8ME_OM\" &amp;S958 &amp; "]"</f>
        <v>[audio][C:\Tools\Vivi_TTS\8ME_OM\]</v>
      </c>
      <c r="J958" s="31" t="str">
        <f>"[New][EN][Exists][80]"&amp;"["&amp;LOWER(SUBSTITUTE(SUBSTITUTE(SUBSTITUTE(SUBSTITUTE(SUBSTITUTE(SUBSTITUTE(SUBSTITUTE(SUBSTITUTE(T958,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58" s="30" t="s">
        <v>60</v>
      </c>
      <c r="L958" s="32" t="s">
        <v>61</v>
      </c>
      <c r="M958" s="37" t="s">
        <v>62</v>
      </c>
      <c r="N958" s="34"/>
      <c r="O958" s="112"/>
      <c r="P958" s="113"/>
      <c r="Q958" s="35" t="str">
        <f t="shared" ref="Q958" si="944">R958</f>
        <v>Khi đóng hộc để đồ phía ghế phụ, cần đẩy hộc đến khi nào?</v>
      </c>
      <c r="R958" s="103" t="s">
        <v>464</v>
      </c>
      <c r="S958" s="51"/>
      <c r="T958" s="48" t="s">
        <v>459</v>
      </c>
    </row>
    <row r="959" spans="2:20" ht="45.75">
      <c r="B959" s="114" t="str">
        <f>"VF8-"&amp;O959&amp;"-"&amp;P959</f>
        <v>VF8-Dongmo&amp;khoangchua-0316</v>
      </c>
      <c r="C959" s="114" t="str">
        <f>"["&amp;B959&amp;"] Verify Vivi: "&amp;Q961</f>
        <v>[VF8-Dongmo&amp;khoangchua-0316] Verify Vivi: Theo cảnh báo, không nên để những loại vật nào trong hộc để đồ phía ghế phụ?</v>
      </c>
      <c r="D959" s="115" t="s">
        <v>49</v>
      </c>
      <c r="E959" s="110" t="str">
        <f>" Actions:
- Step 1: Wait 5s
- Step 2: Call Vivi '"&amp;Q959&amp;"'
- Step 3: Wait Vivi respond 'Ting '
- Step 4: Speak '"&amp;Q961&amp;"'
- Step 4: Listen Vivi respond
"</f>
        <v xml:space="preserve"> Actions:
- Step 1: Wait 5s
- Step 2: Call Vivi 'Hey VinFast'
- Step 3: Wait Vivi respond 'Ting '
- Step 4: Speak 'Theo cảnh báo, không nên để những loại vật nào trong hộc để đồ phía ghế phụ?'
- Step 4: Listen Vivi respond
</v>
      </c>
      <c r="F959" s="110" t="str">
        <f t="shared" ref="F959" si="945">"
Expectations:
1. Vivi wake up
2. "&amp;Q961&amp;"
3. Vivi respond
"</f>
        <v xml:space="preserve">
Expectations:
1. Vivi wake up
2. Theo cảnh báo, không nên để những loại vật nào trong hộc để đồ phía ghế phụ?
3. Vivi respond
</v>
      </c>
      <c r="G959" s="114" t="s">
        <v>8</v>
      </c>
      <c r="H959" s="29" t="s">
        <v>50</v>
      </c>
      <c r="I959" s="30" t="str">
        <f>"[EN]["&amp;LOWER(SUBSTITUTE(SUBSTITUTE(SUBSTITUTE(SUBSTITUTE(SUBSTITUTE(SUBSTITUTE(SUBSTITUTE(SUBSTITUTE(Q959, CHAR(34),""), "[", ""), "]", ""), ".", ""), ",", ""), "/", ""), "\", ""), "-", ""))&amp;"]"</f>
        <v>[EN][hey vinfast]</v>
      </c>
      <c r="J959" s="31"/>
      <c r="K959" s="30" t="s">
        <v>51</v>
      </c>
      <c r="L959" s="32" t="s">
        <v>52</v>
      </c>
      <c r="M959" s="33"/>
      <c r="N959" s="34"/>
      <c r="O959" s="110" t="s">
        <v>138</v>
      </c>
      <c r="P959" s="113" t="str">
        <f>IF(COUNTA(P$13:$P958)&gt;999,COUNTA(P$13:$P958),IF(COUNTA(P$13:$P958)&gt;99,"0"&amp;COUNTA(P$13:$P958),IF(COUNTA(P$13:$P958)&gt;9,"00"&amp;COUNTA(P$13:$P958),"000"&amp;COUNTA(P$13:$P958))))</f>
        <v>0316</v>
      </c>
      <c r="Q959" s="35" t="s">
        <v>54</v>
      </c>
      <c r="R959" s="103" t="s">
        <v>141</v>
      </c>
      <c r="S959" s="52"/>
      <c r="T959" s="36"/>
    </row>
    <row r="960" spans="2:20" ht="45.75">
      <c r="B960" s="114"/>
      <c r="C960" s="114"/>
      <c r="D960" s="115"/>
      <c r="E960" s="111"/>
      <c r="F960" s="111"/>
      <c r="G960" s="114"/>
      <c r="H960" s="29" t="s">
        <v>55</v>
      </c>
      <c r="I960" s="30" t="str">
        <f t="shared" ref="I960" si="946">"[VN]["&amp;LOWER(SUBSTITUTE(SUBSTITUTE(SUBSTITUTE(SUBSTITUTE(SUBSTITUTE(SUBSTITUTE(SUBSTITUTE(SUBSTITUTE(Q960, CHAR(34),""), "[", ""), "]", ""), ".", ""), ",", ""), "/", ""), "\", ""), "-", ""))&amp;"]"</f>
        <v>[VN][tạm biệt]</v>
      </c>
      <c r="J960" s="31"/>
      <c r="K960" s="30" t="s">
        <v>56</v>
      </c>
      <c r="L960" s="32" t="s">
        <v>57</v>
      </c>
      <c r="M960" s="32"/>
      <c r="N960" s="34"/>
      <c r="O960" s="111"/>
      <c r="P960" s="113"/>
      <c r="Q960" s="35" t="s">
        <v>58</v>
      </c>
      <c r="R960" s="103" t="s">
        <v>141</v>
      </c>
      <c r="S960" s="52"/>
      <c r="T960" s="36"/>
    </row>
    <row r="961" spans="2:20" ht="62.25">
      <c r="B961" s="114"/>
      <c r="C961" s="114"/>
      <c r="D961" s="115"/>
      <c r="E961" s="112"/>
      <c r="F961" s="112"/>
      <c r="G961" s="114"/>
      <c r="H961" s="29" t="s">
        <v>59</v>
      </c>
      <c r="I961" s="30" t="str">
        <f>"[audio][C:\Tools\Vivi_TTS\8ME_OM\" &amp;S961 &amp; "]"</f>
        <v>[audio][C:\Tools\Vivi_TTS\8ME_OM\]</v>
      </c>
      <c r="J961" s="31" t="str">
        <f>"[New][EN][Exists][80]"&amp;"["&amp;LOWER(SUBSTITUTE(SUBSTITUTE(SUBSTITUTE(SUBSTITUTE(SUBSTITUTE(SUBSTITUTE(SUBSTITUTE(SUBSTITUTE(T961,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61" s="30" t="s">
        <v>60</v>
      </c>
      <c r="L961" s="32" t="s">
        <v>61</v>
      </c>
      <c r="M961" s="37" t="s">
        <v>62</v>
      </c>
      <c r="N961" s="34"/>
      <c r="O961" s="112"/>
      <c r="P961" s="113"/>
      <c r="Q961" s="35" t="str">
        <f t="shared" ref="Q961" si="947">R961</f>
        <v>Theo cảnh báo, không nên để những loại vật nào trong hộc để đồ phía ghế phụ?</v>
      </c>
      <c r="R961" s="103" t="s">
        <v>465</v>
      </c>
      <c r="S961" s="51"/>
      <c r="T961" s="48" t="s">
        <v>459</v>
      </c>
    </row>
    <row r="962" spans="2:20" ht="45.75">
      <c r="B962" s="114" t="str">
        <f>"VF8-"&amp;O962&amp;"-"&amp;P962</f>
        <v>VF8-Dongmo&amp;khoangchua-0317</v>
      </c>
      <c r="C962" s="114" t="str">
        <f>"["&amp;B962&amp;"] Verify Vivi: "&amp;Q964</f>
        <v>[VF8-Dongmo&amp;khoangchua-0317] Verify Vivi: Trong trường hợp xảy ra tai nạn, các vật nặng hoặc vật sắc nhọn trong hộc để đồ phía ghế phụ có thể gây ra hiện tượng gì?</v>
      </c>
      <c r="D962" s="115" t="s">
        <v>49</v>
      </c>
      <c r="E962" s="110" t="str">
        <f>" Actions:
- Step 1: Wait 5s
- Step 2: Call Vivi '"&amp;Q962&amp;"'
- Step 3: Wait Vivi respond 'Ting '
- Step 4: Speak '"&amp;Q964&amp;"'
- Step 4: Listen Vivi respond
"</f>
        <v xml:space="preserve"> Actions:
- Step 1: Wait 5s
- Step 2: Call Vivi 'Hey VinFast'
- Step 3: Wait Vivi respond 'Ting '
- Step 4: Speak 'Trong trường hợp xảy ra tai nạn, các vật nặng hoặc vật sắc nhọn trong hộc để đồ phía ghế phụ có thể gây ra hiện tượng gì?'
- Step 4: Listen Vivi respond
</v>
      </c>
      <c r="F962" s="110" t="str">
        <f t="shared" ref="F962" si="948">"
Expectations:
1. Vivi wake up
2. "&amp;Q964&amp;"
3. Vivi respond
"</f>
        <v xml:space="preserve">
Expectations:
1. Vivi wake up
2. Trong trường hợp xảy ra tai nạn, các vật nặng hoặc vật sắc nhọn trong hộc để đồ phía ghế phụ có thể gây ra hiện tượng gì?
3. Vivi respond
</v>
      </c>
      <c r="G962" s="114" t="s">
        <v>8</v>
      </c>
      <c r="H962" s="29" t="s">
        <v>50</v>
      </c>
      <c r="I962" s="30" t="str">
        <f>"[EN]["&amp;LOWER(SUBSTITUTE(SUBSTITUTE(SUBSTITUTE(SUBSTITUTE(SUBSTITUTE(SUBSTITUTE(SUBSTITUTE(SUBSTITUTE(Q962, CHAR(34),""), "[", ""), "]", ""), ".", ""), ",", ""), "/", ""), "\", ""), "-", ""))&amp;"]"</f>
        <v>[EN][hey vinfast]</v>
      </c>
      <c r="J962" s="31"/>
      <c r="K962" s="30" t="s">
        <v>51</v>
      </c>
      <c r="L962" s="32" t="s">
        <v>52</v>
      </c>
      <c r="M962" s="33"/>
      <c r="N962" s="34"/>
      <c r="O962" s="110" t="s">
        <v>138</v>
      </c>
      <c r="P962" s="113" t="str">
        <f>IF(COUNTA(P$13:$P961)&gt;999,COUNTA(P$13:$P961),IF(COUNTA(P$13:$P961)&gt;99,"0"&amp;COUNTA(P$13:$P961),IF(COUNTA(P$13:$P961)&gt;9,"00"&amp;COUNTA(P$13:$P961),"000"&amp;COUNTA(P$13:$P961))))</f>
        <v>0317</v>
      </c>
      <c r="Q962" s="35" t="s">
        <v>54</v>
      </c>
      <c r="R962" s="103" t="s">
        <v>141</v>
      </c>
      <c r="S962" s="52"/>
      <c r="T962" s="36"/>
    </row>
    <row r="963" spans="2:20" ht="45.75">
      <c r="B963" s="114"/>
      <c r="C963" s="114"/>
      <c r="D963" s="115"/>
      <c r="E963" s="111"/>
      <c r="F963" s="111"/>
      <c r="G963" s="114"/>
      <c r="H963" s="29" t="s">
        <v>55</v>
      </c>
      <c r="I963" s="30" t="str">
        <f t="shared" ref="I963" si="949">"[VN]["&amp;LOWER(SUBSTITUTE(SUBSTITUTE(SUBSTITUTE(SUBSTITUTE(SUBSTITUTE(SUBSTITUTE(SUBSTITUTE(SUBSTITUTE(Q963, CHAR(34),""), "[", ""), "]", ""), ".", ""), ",", ""), "/", ""), "\", ""), "-", ""))&amp;"]"</f>
        <v>[VN][tạm biệt]</v>
      </c>
      <c r="J963" s="31"/>
      <c r="K963" s="30" t="s">
        <v>56</v>
      </c>
      <c r="L963" s="32" t="s">
        <v>57</v>
      </c>
      <c r="M963" s="32"/>
      <c r="N963" s="34"/>
      <c r="O963" s="111"/>
      <c r="P963" s="113"/>
      <c r="Q963" s="35" t="s">
        <v>58</v>
      </c>
      <c r="R963" s="103" t="s">
        <v>141</v>
      </c>
      <c r="S963" s="52"/>
      <c r="T963" s="36"/>
    </row>
    <row r="964" spans="2:20" ht="82.5">
      <c r="B964" s="114"/>
      <c r="C964" s="114"/>
      <c r="D964" s="115"/>
      <c r="E964" s="112"/>
      <c r="F964" s="112"/>
      <c r="G964" s="114"/>
      <c r="H964" s="29" t="s">
        <v>59</v>
      </c>
      <c r="I964" s="30" t="str">
        <f>"[audio][C:\Tools\Vivi_TTS\8ME_OM\" &amp;S964 &amp; "]"</f>
        <v>[audio][C:\Tools\Vivi_TTS\8ME_OM\]</v>
      </c>
      <c r="J964" s="31" t="str">
        <f>"[New][EN][Exists][80]"&amp;"["&amp;LOWER(SUBSTITUTE(SUBSTITUTE(SUBSTITUTE(SUBSTITUTE(SUBSTITUTE(SUBSTITUTE(SUBSTITUTE(SUBSTITUTE(T964,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64" s="30" t="s">
        <v>60</v>
      </c>
      <c r="L964" s="32" t="s">
        <v>61</v>
      </c>
      <c r="M964" s="37" t="s">
        <v>62</v>
      </c>
      <c r="N964" s="34"/>
      <c r="O964" s="112"/>
      <c r="P964" s="113"/>
      <c r="Q964" s="35" t="str">
        <f t="shared" ref="Q964" si="950">R964</f>
        <v>Trong trường hợp xảy ra tai nạn, các vật nặng hoặc vật sắc nhọn trong hộc để đồ phía ghế phụ có thể gây ra hiện tượng gì?</v>
      </c>
      <c r="R964" s="103" t="s">
        <v>466</v>
      </c>
      <c r="S964" s="51"/>
      <c r="T964" s="48" t="s">
        <v>459</v>
      </c>
    </row>
    <row r="965" spans="2:20" ht="45.75">
      <c r="B965" s="114" t="str">
        <f>"VF8-"&amp;O965&amp;"-"&amp;P965</f>
        <v>VF8-Dongmo&amp;khoangchua-0318</v>
      </c>
      <c r="C965" s="114" t="str">
        <f>"["&amp;B965&amp;"] Verify Vivi: "&amp;Q967</f>
        <v>[VF8-Dongmo&amp;khoangchua-0318] Verify Vivi: Nếu hộc để đồ phía ghế phụ bung ra khi xảy ra tai nạn, hậu quả có thể là gì?</v>
      </c>
      <c r="D965" s="115" t="s">
        <v>49</v>
      </c>
      <c r="E965" s="110" t="str">
        <f>" Actions:
- Step 1: Wait 5s
- Step 2: Call Vivi '"&amp;Q965&amp;"'
- Step 3: Wait Vivi respond 'Ting '
- Step 4: Speak '"&amp;Q967&amp;"'
- Step 4: Listen Vivi respond
"</f>
        <v xml:space="preserve"> Actions:
- Step 1: Wait 5s
- Step 2: Call Vivi 'Hey VinFast'
- Step 3: Wait Vivi respond 'Ting '
- Step 4: Speak 'Nếu hộc để đồ phía ghế phụ bung ra khi xảy ra tai nạn, hậu quả có thể là gì?'
- Step 4: Listen Vivi respond
</v>
      </c>
      <c r="F965" s="110" t="str">
        <f t="shared" ref="F965" si="951">"
Expectations:
1. Vivi wake up
2. "&amp;Q967&amp;"
3. Vivi respond
"</f>
        <v xml:space="preserve">
Expectations:
1. Vivi wake up
2. Nếu hộc để đồ phía ghế phụ bung ra khi xảy ra tai nạn, hậu quả có thể là gì?
3. Vivi respond
</v>
      </c>
      <c r="G965" s="114" t="s">
        <v>8</v>
      </c>
      <c r="H965" s="29" t="s">
        <v>50</v>
      </c>
      <c r="I965" s="30" t="str">
        <f>"[EN]["&amp;LOWER(SUBSTITUTE(SUBSTITUTE(SUBSTITUTE(SUBSTITUTE(SUBSTITUTE(SUBSTITUTE(SUBSTITUTE(SUBSTITUTE(Q965, CHAR(34),""), "[", ""), "]", ""), ".", ""), ",", ""), "/", ""), "\", ""), "-", ""))&amp;"]"</f>
        <v>[EN][hey vinfast]</v>
      </c>
      <c r="J965" s="31"/>
      <c r="K965" s="30" t="s">
        <v>51</v>
      </c>
      <c r="L965" s="32" t="s">
        <v>52</v>
      </c>
      <c r="M965" s="33"/>
      <c r="N965" s="34"/>
      <c r="O965" s="110" t="s">
        <v>138</v>
      </c>
      <c r="P965" s="113" t="str">
        <f>IF(COUNTA(P$13:$P964)&gt;999,COUNTA(P$13:$P964),IF(COUNTA(P$13:$P964)&gt;99,"0"&amp;COUNTA(P$13:$P964),IF(COUNTA(P$13:$P964)&gt;9,"00"&amp;COUNTA(P$13:$P964),"000"&amp;COUNTA(P$13:$P964))))</f>
        <v>0318</v>
      </c>
      <c r="Q965" s="35" t="s">
        <v>54</v>
      </c>
      <c r="R965" s="103" t="s">
        <v>141</v>
      </c>
      <c r="S965" s="52"/>
      <c r="T965" s="36"/>
    </row>
    <row r="966" spans="2:20" ht="45.75">
      <c r="B966" s="114"/>
      <c r="C966" s="114"/>
      <c r="D966" s="115"/>
      <c r="E966" s="111"/>
      <c r="F966" s="111"/>
      <c r="G966" s="114"/>
      <c r="H966" s="29" t="s">
        <v>55</v>
      </c>
      <c r="I966" s="30" t="str">
        <f t="shared" ref="I966" si="952">"[VN]["&amp;LOWER(SUBSTITUTE(SUBSTITUTE(SUBSTITUTE(SUBSTITUTE(SUBSTITUTE(SUBSTITUTE(SUBSTITUTE(SUBSTITUTE(Q966, CHAR(34),""), "[", ""), "]", ""), ".", ""), ",", ""), "/", ""), "\", ""), "-", ""))&amp;"]"</f>
        <v>[VN][tạm biệt]</v>
      </c>
      <c r="J966" s="31"/>
      <c r="K966" s="30" t="s">
        <v>56</v>
      </c>
      <c r="L966" s="32" t="s">
        <v>57</v>
      </c>
      <c r="M966" s="32"/>
      <c r="N966" s="34"/>
      <c r="O966" s="111"/>
      <c r="P966" s="113"/>
      <c r="Q966" s="35" t="s">
        <v>58</v>
      </c>
      <c r="R966" s="103" t="s">
        <v>141</v>
      </c>
      <c r="S966" s="52"/>
      <c r="T966" s="36"/>
    </row>
    <row r="967" spans="2:20" ht="62.25">
      <c r="B967" s="114"/>
      <c r="C967" s="114"/>
      <c r="D967" s="115"/>
      <c r="E967" s="112"/>
      <c r="F967" s="112"/>
      <c r="G967" s="114"/>
      <c r="H967" s="29" t="s">
        <v>59</v>
      </c>
      <c r="I967" s="30" t="str">
        <f>"[audio][C:\Tools\Vivi_TTS\8ME_OM\" &amp;S967 &amp; "]"</f>
        <v>[audio][C:\Tools\Vivi_TTS\8ME_OM\]</v>
      </c>
      <c r="J967" s="31" t="str">
        <f>"[New][EN][Exists][80]"&amp;"["&amp;LOWER(SUBSTITUTE(SUBSTITUTE(SUBSTITUTE(SUBSTITUTE(SUBSTITUTE(SUBSTITUTE(SUBSTITUTE(SUBSTITUTE(T967,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67" s="30" t="s">
        <v>60</v>
      </c>
      <c r="L967" s="32" t="s">
        <v>61</v>
      </c>
      <c r="M967" s="37" t="s">
        <v>62</v>
      </c>
      <c r="N967" s="34"/>
      <c r="O967" s="112"/>
      <c r="P967" s="113"/>
      <c r="Q967" s="35" t="str">
        <f t="shared" ref="Q967" si="953">R967</f>
        <v>Nếu hộc để đồ phía ghế phụ bung ra khi xảy ra tai nạn, hậu quả có thể là gì?</v>
      </c>
      <c r="R967" s="103" t="s">
        <v>467</v>
      </c>
      <c r="S967" s="51"/>
      <c r="T967" s="48" t="s">
        <v>459</v>
      </c>
    </row>
    <row r="968" spans="2:20" ht="45.75">
      <c r="B968" s="114" t="str">
        <f>"VF8-"&amp;O968&amp;"-"&amp;P968</f>
        <v>VF8-Dongmo&amp;khoangchua-0319</v>
      </c>
      <c r="C968" s="114" t="str">
        <f>"["&amp;B968&amp;"] Verify Vivi: "&amp;Q970</f>
        <v>[VF8-Dongmo&amp;khoangchua-0319] Verify Vivi: Theo cảnh báo, có được để cửa hộc để đồ phía ghế phụ mở hay không?</v>
      </c>
      <c r="D968" s="115" t="s">
        <v>49</v>
      </c>
      <c r="E968" s="110" t="str">
        <f>" Actions:
- Step 1: Wait 5s
- Step 2: Call Vivi '"&amp;Q968&amp;"'
- Step 3: Wait Vivi respond 'Ting '
- Step 4: Speak '"&amp;Q970&amp;"'
- Step 4: Listen Vivi respond
"</f>
        <v xml:space="preserve"> Actions:
- Step 1: Wait 5s
- Step 2: Call Vivi 'Hey VinFast'
- Step 3: Wait Vivi respond 'Ting '
- Step 4: Speak 'Theo cảnh báo, có được để cửa hộc để đồ phía ghế phụ mở hay không?'
- Step 4: Listen Vivi respond
</v>
      </c>
      <c r="F968" s="110" t="str">
        <f t="shared" ref="F968" si="954">"
Expectations:
1. Vivi wake up
2. "&amp;Q970&amp;"
3. Vivi respond
"</f>
        <v xml:space="preserve">
Expectations:
1. Vivi wake up
2. Theo cảnh báo, có được để cửa hộc để đồ phía ghế phụ mở hay không?
3. Vivi respond
</v>
      </c>
      <c r="G968" s="114" t="s">
        <v>8</v>
      </c>
      <c r="H968" s="29" t="s">
        <v>50</v>
      </c>
      <c r="I968" s="30" t="str">
        <f>"[EN]["&amp;LOWER(SUBSTITUTE(SUBSTITUTE(SUBSTITUTE(SUBSTITUTE(SUBSTITUTE(SUBSTITUTE(SUBSTITUTE(SUBSTITUTE(Q968, CHAR(34),""), "[", ""), "]", ""), ".", ""), ",", ""), "/", ""), "\", ""), "-", ""))&amp;"]"</f>
        <v>[EN][hey vinfast]</v>
      </c>
      <c r="J968" s="31"/>
      <c r="K968" s="30" t="s">
        <v>51</v>
      </c>
      <c r="L968" s="32" t="s">
        <v>52</v>
      </c>
      <c r="M968" s="33"/>
      <c r="N968" s="34"/>
      <c r="O968" s="110" t="s">
        <v>138</v>
      </c>
      <c r="P968" s="113" t="str">
        <f>IF(COUNTA(P$13:$P967)&gt;999,COUNTA(P$13:$P967),IF(COUNTA(P$13:$P967)&gt;99,"0"&amp;COUNTA(P$13:$P967),IF(COUNTA(P$13:$P967)&gt;9,"00"&amp;COUNTA(P$13:$P967),"000"&amp;COUNTA(P$13:$P967))))</f>
        <v>0319</v>
      </c>
      <c r="Q968" s="35" t="s">
        <v>54</v>
      </c>
      <c r="R968" s="103" t="s">
        <v>141</v>
      </c>
      <c r="S968" s="52"/>
      <c r="T968" s="36"/>
    </row>
    <row r="969" spans="2:20" ht="45.75">
      <c r="B969" s="114"/>
      <c r="C969" s="114"/>
      <c r="D969" s="115"/>
      <c r="E969" s="111"/>
      <c r="F969" s="111"/>
      <c r="G969" s="114"/>
      <c r="H969" s="29" t="s">
        <v>55</v>
      </c>
      <c r="I969" s="30" t="str">
        <f t="shared" ref="I969" si="955">"[VN]["&amp;LOWER(SUBSTITUTE(SUBSTITUTE(SUBSTITUTE(SUBSTITUTE(SUBSTITUTE(SUBSTITUTE(SUBSTITUTE(SUBSTITUTE(Q969, CHAR(34),""), "[", ""), "]", ""), ".", ""), ",", ""), "/", ""), "\", ""), "-", ""))&amp;"]"</f>
        <v>[VN][tạm biệt]</v>
      </c>
      <c r="J969" s="31"/>
      <c r="K969" s="30" t="s">
        <v>56</v>
      </c>
      <c r="L969" s="32" t="s">
        <v>57</v>
      </c>
      <c r="M969" s="32"/>
      <c r="N969" s="34"/>
      <c r="O969" s="111"/>
      <c r="P969" s="113"/>
      <c r="Q969" s="35" t="s">
        <v>58</v>
      </c>
      <c r="R969" s="103" t="s">
        <v>141</v>
      </c>
      <c r="S969" s="52"/>
      <c r="T969" s="36"/>
    </row>
    <row r="970" spans="2:20" ht="62.25">
      <c r="B970" s="114"/>
      <c r="C970" s="114"/>
      <c r="D970" s="115"/>
      <c r="E970" s="112"/>
      <c r="F970" s="112"/>
      <c r="G970" s="114"/>
      <c r="H970" s="29" t="s">
        <v>59</v>
      </c>
      <c r="I970" s="30" t="str">
        <f>"[audio][C:\Tools\Vivi_TTS\8ME_OM\" &amp;S970 &amp; "]"</f>
        <v>[audio][C:\Tools\Vivi_TTS\8ME_OM\]</v>
      </c>
      <c r="J970" s="31" t="str">
        <f>"[New][EN][Exists][80]"&amp;"["&amp;LOWER(SUBSTITUTE(SUBSTITUTE(SUBSTITUTE(SUBSTITUTE(SUBSTITUTE(SUBSTITUTE(SUBSTITUTE(SUBSTITUTE(T970,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70" s="30" t="s">
        <v>60</v>
      </c>
      <c r="L970" s="32" t="s">
        <v>61</v>
      </c>
      <c r="M970" s="37" t="s">
        <v>62</v>
      </c>
      <c r="N970" s="34"/>
      <c r="O970" s="112"/>
      <c r="P970" s="113"/>
      <c r="Q970" s="35" t="str">
        <f t="shared" ref="Q970" si="956">R970</f>
        <v>Theo cảnh báo, có được để cửa hộc để đồ phía ghế phụ mở hay không?</v>
      </c>
      <c r="R970" s="103" t="s">
        <v>468</v>
      </c>
      <c r="S970" s="51"/>
      <c r="T970" s="48" t="s">
        <v>459</v>
      </c>
    </row>
    <row r="971" spans="2:20" ht="45.75">
      <c r="B971" s="114" t="str">
        <f>"VF8-"&amp;O971&amp;"-"&amp;P971</f>
        <v>VF8-Dongmo&amp;khoangchua-0320</v>
      </c>
      <c r="C971" s="114" t="str">
        <f>"["&amp;B971&amp;"] Verify Vivi: "&amp;Q973</f>
        <v>[VF8-Dongmo&amp;khoangchua-0320] Verify Vivi: Nếu cửa hộc để đồ phía ghế phụ đang mở khi xảy ra tai nạn, hành khách có thể gặp nguy cơ gì?</v>
      </c>
      <c r="D971" s="115" t="s">
        <v>49</v>
      </c>
      <c r="E971" s="110" t="str">
        <f>" Actions:
- Step 1: Wait 5s
- Step 2: Call Vivi '"&amp;Q971&amp;"'
- Step 3: Wait Vivi respond 'Ting '
- Step 4: Speak '"&amp;Q973&amp;"'
- Step 4: Listen Vivi respond
"</f>
        <v xml:space="preserve"> Actions:
- Step 1: Wait 5s
- Step 2: Call Vivi 'Hey VinFast'
- Step 3: Wait Vivi respond 'Ting '
- Step 4: Speak 'Nếu cửa hộc để đồ phía ghế phụ đang mở khi xảy ra tai nạn, hành khách có thể gặp nguy cơ gì?'
- Step 4: Listen Vivi respond
</v>
      </c>
      <c r="F971" s="110" t="str">
        <f t="shared" ref="F971" si="957">"
Expectations:
1. Vivi wake up
2. "&amp;Q973&amp;"
3. Vivi respond
"</f>
        <v xml:space="preserve">
Expectations:
1. Vivi wake up
2. Nếu cửa hộc để đồ phía ghế phụ đang mở khi xảy ra tai nạn, hành khách có thể gặp nguy cơ gì?
3. Vivi respond
</v>
      </c>
      <c r="G971" s="114" t="s">
        <v>8</v>
      </c>
      <c r="H971" s="29" t="s">
        <v>50</v>
      </c>
      <c r="I971" s="30" t="str">
        <f>"[EN]["&amp;LOWER(SUBSTITUTE(SUBSTITUTE(SUBSTITUTE(SUBSTITUTE(SUBSTITUTE(SUBSTITUTE(SUBSTITUTE(SUBSTITUTE(Q971, CHAR(34),""), "[", ""), "]", ""), ".", ""), ",", ""), "/", ""), "\", ""), "-", ""))&amp;"]"</f>
        <v>[EN][hey vinfast]</v>
      </c>
      <c r="J971" s="31"/>
      <c r="K971" s="30" t="s">
        <v>51</v>
      </c>
      <c r="L971" s="32" t="s">
        <v>52</v>
      </c>
      <c r="M971" s="33"/>
      <c r="N971" s="34"/>
      <c r="O971" s="110" t="s">
        <v>138</v>
      </c>
      <c r="P971" s="113" t="str">
        <f>IF(COUNTA(P$13:$P970)&gt;999,COUNTA(P$13:$P970),IF(COUNTA(P$13:$P970)&gt;99,"0"&amp;COUNTA(P$13:$P970),IF(COUNTA(P$13:$P970)&gt;9,"00"&amp;COUNTA(P$13:$P970),"000"&amp;COUNTA(P$13:$P970))))</f>
        <v>0320</v>
      </c>
      <c r="Q971" s="35" t="s">
        <v>54</v>
      </c>
      <c r="R971" s="103" t="s">
        <v>141</v>
      </c>
      <c r="S971" s="52"/>
      <c r="T971" s="36"/>
    </row>
    <row r="972" spans="2:20" ht="45.75">
      <c r="B972" s="114"/>
      <c r="C972" s="114"/>
      <c r="D972" s="115"/>
      <c r="E972" s="111"/>
      <c r="F972" s="111"/>
      <c r="G972" s="114"/>
      <c r="H972" s="29" t="s">
        <v>55</v>
      </c>
      <c r="I972" s="30" t="str">
        <f t="shared" ref="I972" si="958">"[VN]["&amp;LOWER(SUBSTITUTE(SUBSTITUTE(SUBSTITUTE(SUBSTITUTE(SUBSTITUTE(SUBSTITUTE(SUBSTITUTE(SUBSTITUTE(Q972, CHAR(34),""), "[", ""), "]", ""), ".", ""), ",", ""), "/", ""), "\", ""), "-", ""))&amp;"]"</f>
        <v>[VN][tạm biệt]</v>
      </c>
      <c r="J972" s="31"/>
      <c r="K972" s="30" t="s">
        <v>56</v>
      </c>
      <c r="L972" s="32" t="s">
        <v>57</v>
      </c>
      <c r="M972" s="32"/>
      <c r="N972" s="34"/>
      <c r="O972" s="111"/>
      <c r="P972" s="113"/>
      <c r="Q972" s="35" t="s">
        <v>58</v>
      </c>
      <c r="R972" s="103" t="s">
        <v>141</v>
      </c>
      <c r="S972" s="52"/>
      <c r="T972" s="36"/>
    </row>
    <row r="973" spans="2:20" ht="66">
      <c r="B973" s="114"/>
      <c r="C973" s="114"/>
      <c r="D973" s="115"/>
      <c r="E973" s="112"/>
      <c r="F973" s="112"/>
      <c r="G973" s="114"/>
      <c r="H973" s="29" t="s">
        <v>59</v>
      </c>
      <c r="I973" s="30" t="str">
        <f>"[audio][C:\Tools\Vivi_TTS\8ME_OM\" &amp;S973 &amp; "]"</f>
        <v>[audio][C:\Tools\Vivi_TTS\8ME_OM\]</v>
      </c>
      <c r="J973" s="31" t="str">
        <f>"[New][EN][Exists][80]"&amp;"["&amp;LOWER(SUBSTITUTE(SUBSTITUTE(SUBSTITUTE(SUBSTITUTE(SUBSTITUTE(SUBSTITUTE(SUBSTITUTE(SUBSTITUTE(T973,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73" s="30" t="s">
        <v>60</v>
      </c>
      <c r="L973" s="32" t="s">
        <v>61</v>
      </c>
      <c r="M973" s="37" t="s">
        <v>62</v>
      </c>
      <c r="N973" s="34"/>
      <c r="O973" s="112"/>
      <c r="P973" s="113"/>
      <c r="Q973" s="35" t="str">
        <f t="shared" ref="Q973" si="959">R973</f>
        <v>Nếu cửa hộc để đồ phía ghế phụ đang mở khi xảy ra tai nạn, hành khách có thể gặp nguy cơ gì?</v>
      </c>
      <c r="R973" s="103" t="s">
        <v>469</v>
      </c>
      <c r="S973" s="51"/>
      <c r="T973" s="48" t="s">
        <v>459</v>
      </c>
    </row>
    <row r="974" spans="2:20" ht="45.75">
      <c r="B974" s="114" t="str">
        <f>"VF8-"&amp;O974&amp;"-"&amp;P974</f>
        <v>VF8-Dongmo&amp;khoangchua-0321</v>
      </c>
      <c r="C974" s="114" t="str">
        <f>"["&amp;B974&amp;"] Verify Vivi: "&amp;Q976</f>
        <v>[VF8-Dongmo&amp;khoangchua-0321] Verify Vivi: Theo cảnh báo, cần đảm bảo điều gì đối với hộc để đồ phía ghế phụ khi xe đang chạy?</v>
      </c>
      <c r="D974" s="115" t="s">
        <v>49</v>
      </c>
      <c r="E974" s="110" t="str">
        <f>" Actions:
- Step 1: Wait 5s
- Step 2: Call Vivi '"&amp;Q974&amp;"'
- Step 3: Wait Vivi respond 'Ting '
- Step 4: Speak '"&amp;Q976&amp;"'
- Step 4: Listen Vivi respond
"</f>
        <v xml:space="preserve"> Actions:
- Step 1: Wait 5s
- Step 2: Call Vivi 'Hey VinFast'
- Step 3: Wait Vivi respond 'Ting '
- Step 4: Speak 'Theo cảnh báo, cần đảm bảo điều gì đối với hộc để đồ phía ghế phụ khi xe đang chạy?'
- Step 4: Listen Vivi respond
</v>
      </c>
      <c r="F974" s="110" t="str">
        <f t="shared" ref="F974" si="960">"
Expectations:
1. Vivi wake up
2. "&amp;Q976&amp;"
3. Vivi respond
"</f>
        <v xml:space="preserve">
Expectations:
1. Vivi wake up
2. Theo cảnh báo, cần đảm bảo điều gì đối với hộc để đồ phía ghế phụ khi xe đang chạy?
3. Vivi respond
</v>
      </c>
      <c r="G974" s="114" t="s">
        <v>8</v>
      </c>
      <c r="H974" s="29" t="s">
        <v>50</v>
      </c>
      <c r="I974" s="30" t="str">
        <f>"[EN]["&amp;LOWER(SUBSTITUTE(SUBSTITUTE(SUBSTITUTE(SUBSTITUTE(SUBSTITUTE(SUBSTITUTE(SUBSTITUTE(SUBSTITUTE(Q974, CHAR(34),""), "[", ""), "]", ""), ".", ""), ",", ""), "/", ""), "\", ""), "-", ""))&amp;"]"</f>
        <v>[EN][hey vinfast]</v>
      </c>
      <c r="J974" s="31"/>
      <c r="K974" s="30" t="s">
        <v>51</v>
      </c>
      <c r="L974" s="32" t="s">
        <v>52</v>
      </c>
      <c r="M974" s="33"/>
      <c r="N974" s="34"/>
      <c r="O974" s="110" t="s">
        <v>138</v>
      </c>
      <c r="P974" s="113" t="str">
        <f>IF(COUNTA(P$13:$P973)&gt;999,COUNTA(P$13:$P973),IF(COUNTA(P$13:$P973)&gt;99,"0"&amp;COUNTA(P$13:$P973),IF(COUNTA(P$13:$P973)&gt;9,"00"&amp;COUNTA(P$13:$P973),"000"&amp;COUNTA(P$13:$P973))))</f>
        <v>0321</v>
      </c>
      <c r="Q974" s="35" t="s">
        <v>54</v>
      </c>
      <c r="R974" s="103" t="s">
        <v>141</v>
      </c>
      <c r="S974" s="52"/>
      <c r="T974" s="36"/>
    </row>
    <row r="975" spans="2:20" ht="45.75">
      <c r="B975" s="114"/>
      <c r="C975" s="114"/>
      <c r="D975" s="115"/>
      <c r="E975" s="111"/>
      <c r="F975" s="111"/>
      <c r="G975" s="114"/>
      <c r="H975" s="29" t="s">
        <v>55</v>
      </c>
      <c r="I975" s="30" t="str">
        <f t="shared" ref="I975" si="961">"[VN]["&amp;LOWER(SUBSTITUTE(SUBSTITUTE(SUBSTITUTE(SUBSTITUTE(SUBSTITUTE(SUBSTITUTE(SUBSTITUTE(SUBSTITUTE(Q975, CHAR(34),""), "[", ""), "]", ""), ".", ""), ",", ""), "/", ""), "\", ""), "-", ""))&amp;"]"</f>
        <v>[VN][tạm biệt]</v>
      </c>
      <c r="J975" s="31"/>
      <c r="K975" s="30" t="s">
        <v>56</v>
      </c>
      <c r="L975" s="32" t="s">
        <v>57</v>
      </c>
      <c r="M975" s="32"/>
      <c r="N975" s="34"/>
      <c r="O975" s="111"/>
      <c r="P975" s="113"/>
      <c r="Q975" s="35" t="s">
        <v>58</v>
      </c>
      <c r="R975" s="103" t="s">
        <v>141</v>
      </c>
      <c r="S975" s="52"/>
      <c r="T975" s="36"/>
    </row>
    <row r="976" spans="2:20" ht="62.25">
      <c r="B976" s="114"/>
      <c r="C976" s="114"/>
      <c r="D976" s="115"/>
      <c r="E976" s="112"/>
      <c r="F976" s="112"/>
      <c r="G976" s="114"/>
      <c r="H976" s="29" t="s">
        <v>59</v>
      </c>
      <c r="I976" s="30" t="str">
        <f>"[audio][C:\Tools\Vivi_TTS\8ME_OM\" &amp;S976 &amp; "]"</f>
        <v>[audio][C:\Tools\Vivi_TTS\8ME_OM\]</v>
      </c>
      <c r="J976" s="31" t="str">
        <f>"[New][EN][Exists][80]"&amp;"["&amp;LOWER(SUBSTITUTE(SUBSTITUTE(SUBSTITUTE(SUBSTITUTE(SUBSTITUTE(SUBSTITUTE(SUBSTITUTE(SUBSTITUTE(T976,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76" s="30" t="s">
        <v>60</v>
      </c>
      <c r="L976" s="32" t="s">
        <v>61</v>
      </c>
      <c r="M976" s="37" t="s">
        <v>62</v>
      </c>
      <c r="N976" s="34"/>
      <c r="O976" s="112"/>
      <c r="P976" s="113"/>
      <c r="Q976" s="35" t="str">
        <f t="shared" ref="Q976" si="962">R976</f>
        <v>Theo cảnh báo, cần đảm bảo điều gì đối với hộc để đồ phía ghế phụ khi xe đang chạy?</v>
      </c>
      <c r="R976" s="103" t="s">
        <v>470</v>
      </c>
      <c r="S976" s="51"/>
      <c r="T976" s="48" t="s">
        <v>459</v>
      </c>
    </row>
    <row r="977" spans="2:20" ht="45.75">
      <c r="B977" s="114" t="str">
        <f>"VF8-"&amp;O977&amp;"-"&amp;P977</f>
        <v>VF8-Dongmo&amp;khoangchua-0322</v>
      </c>
      <c r="C977" s="114" t="str">
        <f>"["&amp;B977&amp;"] Verify Vivi: "&amp;Q979</f>
        <v>[VF8-Dongmo&amp;khoangchua-0322] Verify Vivi: Trước khi xe vận hành, hộc để đồ phía ghế phụ cần ở trạng thái nào?</v>
      </c>
      <c r="D977" s="115" t="s">
        <v>49</v>
      </c>
      <c r="E977" s="110" t="str">
        <f>" Actions:
- Step 1: Wait 5s
- Step 2: Call Vivi '"&amp;Q977&amp;"'
- Step 3: Wait Vivi respond 'Ting '
- Step 4: Speak '"&amp;Q979&amp;"'
- Step 4: Listen Vivi respond
"</f>
        <v xml:space="preserve"> Actions:
- Step 1: Wait 5s
- Step 2: Call Vivi 'Hey VinFast'
- Step 3: Wait Vivi respond 'Ting '
- Step 4: Speak 'Trước khi xe vận hành, hộc để đồ phía ghế phụ cần ở trạng thái nào?'
- Step 4: Listen Vivi respond
</v>
      </c>
      <c r="F977" s="110" t="str">
        <f t="shared" ref="F977" si="963">"
Expectations:
1. Vivi wake up
2. "&amp;Q979&amp;"
3. Vivi respond
"</f>
        <v xml:space="preserve">
Expectations:
1. Vivi wake up
2. Trước khi xe vận hành, hộc để đồ phía ghế phụ cần ở trạng thái nào?
3. Vivi respond
</v>
      </c>
      <c r="G977" s="114" t="s">
        <v>8</v>
      </c>
      <c r="H977" s="29" t="s">
        <v>50</v>
      </c>
      <c r="I977" s="30" t="str">
        <f>"[EN]["&amp;LOWER(SUBSTITUTE(SUBSTITUTE(SUBSTITUTE(SUBSTITUTE(SUBSTITUTE(SUBSTITUTE(SUBSTITUTE(SUBSTITUTE(Q977, CHAR(34),""), "[", ""), "]", ""), ".", ""), ",", ""), "/", ""), "\", ""), "-", ""))&amp;"]"</f>
        <v>[EN][hey vinfast]</v>
      </c>
      <c r="J977" s="31"/>
      <c r="K977" s="30" t="s">
        <v>51</v>
      </c>
      <c r="L977" s="32" t="s">
        <v>52</v>
      </c>
      <c r="M977" s="33"/>
      <c r="N977" s="34"/>
      <c r="O977" s="110" t="s">
        <v>138</v>
      </c>
      <c r="P977" s="113" t="str">
        <f>IF(COUNTA(P$13:$P976)&gt;999,COUNTA(P$13:$P976),IF(COUNTA(P$13:$P976)&gt;99,"0"&amp;COUNTA(P$13:$P976),IF(COUNTA(P$13:$P976)&gt;9,"00"&amp;COUNTA(P$13:$P976),"000"&amp;COUNTA(P$13:$P976))))</f>
        <v>0322</v>
      </c>
      <c r="Q977" s="35" t="s">
        <v>54</v>
      </c>
      <c r="R977" s="103" t="s">
        <v>141</v>
      </c>
      <c r="S977" s="52"/>
      <c r="T977" s="36"/>
    </row>
    <row r="978" spans="2:20" ht="45.75">
      <c r="B978" s="114"/>
      <c r="C978" s="114"/>
      <c r="D978" s="115"/>
      <c r="E978" s="111"/>
      <c r="F978" s="111"/>
      <c r="G978" s="114"/>
      <c r="H978" s="29" t="s">
        <v>55</v>
      </c>
      <c r="I978" s="30" t="str">
        <f t="shared" ref="I978" si="964">"[VN]["&amp;LOWER(SUBSTITUTE(SUBSTITUTE(SUBSTITUTE(SUBSTITUTE(SUBSTITUTE(SUBSTITUTE(SUBSTITUTE(SUBSTITUTE(Q978, CHAR(34),""), "[", ""), "]", ""), ".", ""), ",", ""), "/", ""), "\", ""), "-", ""))&amp;"]"</f>
        <v>[VN][tạm biệt]</v>
      </c>
      <c r="J978" s="31"/>
      <c r="K978" s="30" t="s">
        <v>56</v>
      </c>
      <c r="L978" s="32" t="s">
        <v>57</v>
      </c>
      <c r="M978" s="32"/>
      <c r="N978" s="34"/>
      <c r="O978" s="111"/>
      <c r="P978" s="113"/>
      <c r="Q978" s="35" t="s">
        <v>58</v>
      </c>
      <c r="R978" s="103" t="s">
        <v>141</v>
      </c>
      <c r="S978" s="52"/>
      <c r="T978" s="36"/>
    </row>
    <row r="979" spans="2:20" ht="62.25">
      <c r="B979" s="114"/>
      <c r="C979" s="114"/>
      <c r="D979" s="115"/>
      <c r="E979" s="112"/>
      <c r="F979" s="112"/>
      <c r="G979" s="114"/>
      <c r="H979" s="29" t="s">
        <v>59</v>
      </c>
      <c r="I979" s="30" t="str">
        <f>"[audio][C:\Tools\Vivi_TTS\8ME_OM\" &amp;S979 &amp; "]"</f>
        <v>[audio][C:\Tools\Vivi_TTS\8ME_OM\]</v>
      </c>
      <c r="J979" s="31" t="str">
        <f>"[New][EN][Exists][80]"&amp;"["&amp;LOWER(SUBSTITUTE(SUBSTITUTE(SUBSTITUTE(SUBSTITUTE(SUBSTITUTE(SUBSTITUTE(SUBSTITUTE(SUBSTITUTE(T979,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79" s="30" t="s">
        <v>60</v>
      </c>
      <c r="L979" s="32" t="s">
        <v>61</v>
      </c>
      <c r="M979" s="37" t="s">
        <v>62</v>
      </c>
      <c r="N979" s="34"/>
      <c r="O979" s="112"/>
      <c r="P979" s="113"/>
      <c r="Q979" s="35" t="str">
        <f t="shared" ref="Q979" si="965">R979</f>
        <v>Trước khi xe vận hành, hộc để đồ phía ghế phụ cần ở trạng thái nào?</v>
      </c>
      <c r="R979" s="103" t="s">
        <v>471</v>
      </c>
      <c r="S979" s="51"/>
      <c r="T979" s="48" t="s">
        <v>459</v>
      </c>
    </row>
    <row r="980" spans="2:20" ht="45.75">
      <c r="B980" s="114" t="str">
        <f>"VF8-"&amp;O980&amp;"-"&amp;P980</f>
        <v>VF8-Dongmo&amp;khoangchua-0323</v>
      </c>
      <c r="C980" s="114" t="str">
        <f>"["&amp;B980&amp;"] Verify Vivi: "&amp;Q982</f>
        <v>[VF8-Dongmo&amp;khoangchua-0323] Verify Vivi: Cửa hộc để đồ phía ghế phụ đang mở có thể gây nguy hiểm cho đối tượng nào khi xảy ra tai nạn?</v>
      </c>
      <c r="D980" s="115" t="s">
        <v>49</v>
      </c>
      <c r="E980" s="110" t="str">
        <f>" Actions:
- Step 1: Wait 5s
- Step 2: Call Vivi '"&amp;Q980&amp;"'
- Step 3: Wait Vivi respond 'Ting '
- Step 4: Speak '"&amp;Q982&amp;"'
- Step 4: Listen Vivi respond
"</f>
        <v xml:space="preserve"> Actions:
- Step 1: Wait 5s
- Step 2: Call Vivi 'Hey VinFast'
- Step 3: Wait Vivi respond 'Ting '
- Step 4: Speak 'Cửa hộc để đồ phía ghế phụ đang mở có thể gây nguy hiểm cho đối tượng nào khi xảy ra tai nạn?'
- Step 4: Listen Vivi respond
</v>
      </c>
      <c r="F980" s="110" t="str">
        <f t="shared" ref="F980" si="966">"
Expectations:
1. Vivi wake up
2. "&amp;Q982&amp;"
3. Vivi respond
"</f>
        <v xml:space="preserve">
Expectations:
1. Vivi wake up
2. Cửa hộc để đồ phía ghế phụ đang mở có thể gây nguy hiểm cho đối tượng nào khi xảy ra tai nạn?
3. Vivi respond
</v>
      </c>
      <c r="G980" s="114" t="s">
        <v>8</v>
      </c>
      <c r="H980" s="29" t="s">
        <v>50</v>
      </c>
      <c r="I980" s="30" t="str">
        <f>"[EN]["&amp;LOWER(SUBSTITUTE(SUBSTITUTE(SUBSTITUTE(SUBSTITUTE(SUBSTITUTE(SUBSTITUTE(SUBSTITUTE(SUBSTITUTE(Q980, CHAR(34),""), "[", ""), "]", ""), ".", ""), ",", ""), "/", ""), "\", ""), "-", ""))&amp;"]"</f>
        <v>[EN][hey vinfast]</v>
      </c>
      <c r="J980" s="31"/>
      <c r="K980" s="30" t="s">
        <v>51</v>
      </c>
      <c r="L980" s="32" t="s">
        <v>52</v>
      </c>
      <c r="M980" s="33"/>
      <c r="N980" s="34"/>
      <c r="O980" s="110" t="s">
        <v>138</v>
      </c>
      <c r="P980" s="113" t="str">
        <f>IF(COUNTA(P$13:$P979)&gt;999,COUNTA(P$13:$P979),IF(COUNTA(P$13:$P979)&gt;99,"0"&amp;COUNTA(P$13:$P979),IF(COUNTA(P$13:$P979)&gt;9,"00"&amp;COUNTA(P$13:$P979),"000"&amp;COUNTA(P$13:$P979))))</f>
        <v>0323</v>
      </c>
      <c r="Q980" s="35" t="s">
        <v>54</v>
      </c>
      <c r="R980" s="103" t="s">
        <v>141</v>
      </c>
      <c r="S980" s="36"/>
      <c r="T980" s="36"/>
    </row>
    <row r="981" spans="2:20" ht="45.75">
      <c r="B981" s="114"/>
      <c r="C981" s="114"/>
      <c r="D981" s="115"/>
      <c r="E981" s="111"/>
      <c r="F981" s="111"/>
      <c r="G981" s="114"/>
      <c r="H981" s="29" t="s">
        <v>55</v>
      </c>
      <c r="I981" s="30" t="str">
        <f t="shared" ref="I981" si="967">"[VN]["&amp;LOWER(SUBSTITUTE(SUBSTITUTE(SUBSTITUTE(SUBSTITUTE(SUBSTITUTE(SUBSTITUTE(SUBSTITUTE(SUBSTITUTE(Q981, CHAR(34),""), "[", ""), "]", ""), ".", ""), ",", ""), "/", ""), "\", ""), "-", ""))&amp;"]"</f>
        <v>[VN][tạm biệt]</v>
      </c>
      <c r="J981" s="31"/>
      <c r="K981" s="30" t="s">
        <v>56</v>
      </c>
      <c r="L981" s="32" t="s">
        <v>57</v>
      </c>
      <c r="M981" s="32"/>
      <c r="N981" s="34"/>
      <c r="O981" s="111"/>
      <c r="P981" s="113"/>
      <c r="Q981" s="35" t="s">
        <v>58</v>
      </c>
      <c r="R981" s="103" t="s">
        <v>141</v>
      </c>
      <c r="S981" s="36"/>
      <c r="T981" s="36"/>
    </row>
    <row r="982" spans="2:20" ht="66">
      <c r="B982" s="114"/>
      <c r="C982" s="114"/>
      <c r="D982" s="115"/>
      <c r="E982" s="112"/>
      <c r="F982" s="112"/>
      <c r="G982" s="114"/>
      <c r="H982" s="29" t="s">
        <v>59</v>
      </c>
      <c r="I982" s="30" t="str">
        <f>"[audio][C:\Tools\Vivi_TTS\8ME_OM\" &amp;S982 &amp; "]"</f>
        <v>[audio][C:\Tools\Vivi_TTS\8ME_OM\]</v>
      </c>
      <c r="J982" s="31" t="str">
        <f>"[New][EN][Exists][80]"&amp;"["&amp;LOWER(SUBSTITUTE(SUBSTITUTE(SUBSTITUTE(SUBSTITUTE(SUBSTITUTE(SUBSTITUTE(SUBSTITUTE(SUBSTITUTE(T982, CHAR(34),""), ".", ""), ",", ""), "/", ""), "\", ""), "-", ""), "{", ""), "}", ""))&amp;"]"</f>
        <v>[New][EN][Exists][80][hộc để đồ phía ghế phụ
hộc để đồ phía ghế phụ trên xe nằm dưới bảng điều khiển taplo ở phía bên hành khách
để mở hộc để đồ phía ghế phụ:
ấn công tắc mở khóa hộc để đồ phía ghế phụ để mở hộp
để đóng hộc để đồ phía ghế phụ:
đẩy nhẹ hộc để đồ phía ghế phụ trở lại cho đến khi khớp khóa
 cảnh báo
không để các vật nặng hoặc vật sắc nhọn trong hộc chứa đồ phía ghế phụ khi xảy ra tai nạn các vật thể này có thể làm hộc để đồ phía ghế phụ bung ra và dẫn đến chấn thương nghiêm trọng
tuyệt đối không để cửa hộc để đồ phía ghế phụ mở hành khách có thể chịu các chấn thương nghiêm trọng do cửa hộc để đồ phía ghế phụ đang mở nếu xảy ra tai nạn
đảm bảo hộc để đồ phía ghế phụ đã được đóng lại khi xe đang chạy]</v>
      </c>
      <c r="K982" s="30" t="s">
        <v>60</v>
      </c>
      <c r="L982" s="32" t="s">
        <v>61</v>
      </c>
      <c r="M982" s="37" t="s">
        <v>62</v>
      </c>
      <c r="N982" s="34"/>
      <c r="O982" s="112"/>
      <c r="P982" s="113"/>
      <c r="Q982" s="35" t="str">
        <f t="shared" ref="Q982" si="968">R982</f>
        <v>Cửa hộc để đồ phía ghế phụ đang mở có thể gây nguy hiểm cho đối tượng nào khi xảy ra tai nạn?</v>
      </c>
      <c r="R982" s="103" t="s">
        <v>472</v>
      </c>
      <c r="S982" s="50"/>
      <c r="T982" s="48" t="s">
        <v>459</v>
      </c>
    </row>
    <row r="983" spans="2:20" ht="45.75">
      <c r="B983" s="114" t="str">
        <f>"VF8-"&amp;O983&amp;"-"&amp;P983</f>
        <v>VF8-Dongmo&amp;khoangchua-0324</v>
      </c>
      <c r="C983" s="114" t="str">
        <f>"["&amp;B983&amp;"] Verify Vivi: "&amp;Q985</f>
        <v>[VF8-Dongmo&amp;khoangchua-0324] Verify Vivi: Bệ tỳ tay trung tâm được bố trí ở vị trí nào trên xe?</v>
      </c>
      <c r="D983" s="115" t="s">
        <v>49</v>
      </c>
      <c r="E983" s="110" t="str">
        <f>" Actions:
- Step 1: Wait 5s
- Step 2: Call Vivi '"&amp;Q983&amp;"'
- Step 3: Wait Vivi respond 'Ting '
- Step 4: Speak '"&amp;Q985&amp;"'
- Step 4: Listen Vivi respond
"</f>
        <v xml:space="preserve"> Actions:
- Step 1: Wait 5s
- Step 2: Call Vivi 'Hey VinFast'
- Step 3: Wait Vivi respond 'Ting '
- Step 4: Speak 'Bệ tỳ tay trung tâm được bố trí ở vị trí nào trên xe?'
- Step 4: Listen Vivi respond
</v>
      </c>
      <c r="F983" s="110" t="str">
        <f t="shared" ref="F983" si="969">"
Expectations:
1. Vivi wake up
2. "&amp;Q985&amp;"
3. Vivi respond
"</f>
        <v xml:space="preserve">
Expectations:
1. Vivi wake up
2. Bệ tỳ tay trung tâm được bố trí ở vị trí nào trên xe?
3. Vivi respond
</v>
      </c>
      <c r="G983" s="114" t="s">
        <v>8</v>
      </c>
      <c r="H983" s="29" t="s">
        <v>50</v>
      </c>
      <c r="I983" s="30" t="str">
        <f>"[EN]["&amp;LOWER(SUBSTITUTE(SUBSTITUTE(SUBSTITUTE(SUBSTITUTE(SUBSTITUTE(SUBSTITUTE(SUBSTITUTE(SUBSTITUTE(Q983, CHAR(34),""), "[", ""), "]", ""), ".", ""), ",", ""), "/", ""), "\", ""), "-", ""))&amp;"]"</f>
        <v>[EN][hey vinfast]</v>
      </c>
      <c r="J983" s="31"/>
      <c r="K983" s="30" t="s">
        <v>51</v>
      </c>
      <c r="L983" s="32" t="s">
        <v>52</v>
      </c>
      <c r="M983" s="33"/>
      <c r="N983" s="34"/>
      <c r="O983" s="110" t="s">
        <v>138</v>
      </c>
      <c r="P983" s="113" t="str">
        <f>IF(COUNTA(P$13:$P982)&gt;999,COUNTA(P$13:$P982),IF(COUNTA(P$13:$P982)&gt;99,"0"&amp;COUNTA(P$13:$P982),IF(COUNTA(P$13:$P982)&gt;9,"00"&amp;COUNTA(P$13:$P982),"000"&amp;COUNTA(P$13:$P982))))</f>
        <v>0324</v>
      </c>
      <c r="Q983" s="35" t="s">
        <v>54</v>
      </c>
      <c r="R983" s="63"/>
      <c r="S983" s="36"/>
      <c r="T983" s="36"/>
    </row>
    <row r="984" spans="2:20" ht="45.75">
      <c r="B984" s="114"/>
      <c r="C984" s="114"/>
      <c r="D984" s="115"/>
      <c r="E984" s="111"/>
      <c r="F984" s="111"/>
      <c r="G984" s="114"/>
      <c r="H984" s="29" t="s">
        <v>55</v>
      </c>
      <c r="I984" s="30" t="str">
        <f t="shared" ref="I984" si="970">"[VN]["&amp;LOWER(SUBSTITUTE(SUBSTITUTE(SUBSTITUTE(SUBSTITUTE(SUBSTITUTE(SUBSTITUTE(SUBSTITUTE(SUBSTITUTE(Q984, CHAR(34),""), "[", ""), "]", ""), ".", ""), ",", ""), "/", ""), "\", ""), "-", ""))&amp;"]"</f>
        <v>[VN][tạm biệt]</v>
      </c>
      <c r="J984" s="31"/>
      <c r="K984" s="30" t="s">
        <v>56</v>
      </c>
      <c r="L984" s="32" t="s">
        <v>57</v>
      </c>
      <c r="M984" s="32"/>
      <c r="N984" s="34"/>
      <c r="O984" s="111"/>
      <c r="P984" s="113"/>
      <c r="Q984" s="35" t="s">
        <v>58</v>
      </c>
      <c r="R984" s="63"/>
      <c r="S984" s="36"/>
      <c r="T984" s="36"/>
    </row>
    <row r="985" spans="2:20" ht="62.25">
      <c r="B985" s="114"/>
      <c r="C985" s="114"/>
      <c r="D985" s="115"/>
      <c r="E985" s="112"/>
      <c r="F985" s="112"/>
      <c r="G985" s="114"/>
      <c r="H985" s="29" t="s">
        <v>59</v>
      </c>
      <c r="I985" s="30" t="str">
        <f>"[audio][C:\Tools\Vivi_TTS\8ME_OM\" &amp;S985 &amp; "]"</f>
        <v>[audio][C:\Tools\Vivi_TTS\8ME_OM\]</v>
      </c>
      <c r="J985" s="31" t="str">
        <f>"[New][EN][Exists][80]"&amp;"["&amp;LOWER(SUBSTITUTE(SUBSTITUTE(SUBSTITUTE(SUBSTITUTE(SUBSTITUTE(SUBSTITUTE(SUBSTITUTE(SUBSTITUTE(T985,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985" s="30" t="s">
        <v>60</v>
      </c>
      <c r="L985" s="32" t="s">
        <v>61</v>
      </c>
      <c r="M985" s="37" t="s">
        <v>62</v>
      </c>
      <c r="N985" s="34"/>
      <c r="O985" s="112"/>
      <c r="P985" s="113"/>
      <c r="Q985" s="35" t="str">
        <f t="shared" ref="Q985" si="971">R985</f>
        <v>Bệ tỳ tay trung tâm được bố trí ở vị trí nào trên xe?</v>
      </c>
      <c r="R985" s="102" t="s">
        <v>473</v>
      </c>
      <c r="S985" s="50"/>
      <c r="T985" s="48" t="s">
        <v>474</v>
      </c>
    </row>
    <row r="986" spans="2:20" ht="45.75">
      <c r="B986" s="114" t="str">
        <f>"VF8-"&amp;O986&amp;"-"&amp;P986</f>
        <v>VF8-Dongmo&amp;khoangchua-0325</v>
      </c>
      <c r="C986" s="114" t="str">
        <f>"["&amp;B986&amp;"] Verify Vivi: "&amp;Q988</f>
        <v>[VF8-Dongmo&amp;khoangchua-0325] Verify Vivi: Bệ tỳ tay trung tâm bao gồm những thành phần nào?</v>
      </c>
      <c r="D986" s="115" t="s">
        <v>49</v>
      </c>
      <c r="E986" s="110" t="str">
        <f>" Actions:
- Step 1: Wait 5s
- Step 2: Call Vivi '"&amp;Q986&amp;"'
- Step 3: Wait Vivi respond 'Ting '
- Step 4: Speak '"&amp;Q988&amp;"'
- Step 4: Listen Vivi respond
"</f>
        <v xml:space="preserve"> Actions:
- Step 1: Wait 5s
- Step 2: Call Vivi 'Hey VinFast'
- Step 3: Wait Vivi respond 'Ting '
- Step 4: Speak 'Bệ tỳ tay trung tâm bao gồm những thành phần nào?'
- Step 4: Listen Vivi respond
</v>
      </c>
      <c r="F986" s="110" t="str">
        <f t="shared" ref="F986" si="972">"
Expectations:
1. Vivi wake up
2. "&amp;Q988&amp;"
3. Vivi respond
"</f>
        <v xml:space="preserve">
Expectations:
1. Vivi wake up
2. Bệ tỳ tay trung tâm bao gồm những thành phần nào?
3. Vivi respond
</v>
      </c>
      <c r="G986" s="114" t="s">
        <v>8</v>
      </c>
      <c r="H986" s="29" t="s">
        <v>50</v>
      </c>
      <c r="I986" s="30" t="str">
        <f>"[EN]["&amp;LOWER(SUBSTITUTE(SUBSTITUTE(SUBSTITUTE(SUBSTITUTE(SUBSTITUTE(SUBSTITUTE(SUBSTITUTE(SUBSTITUTE(Q986, CHAR(34),""), "[", ""), "]", ""), ".", ""), ",", ""), "/", ""), "\", ""), "-", ""))&amp;"]"</f>
        <v>[EN][hey vinfast]</v>
      </c>
      <c r="J986" s="31"/>
      <c r="K986" s="30" t="s">
        <v>51</v>
      </c>
      <c r="L986" s="32" t="s">
        <v>52</v>
      </c>
      <c r="M986" s="33"/>
      <c r="N986" s="34"/>
      <c r="O986" s="110" t="s">
        <v>138</v>
      </c>
      <c r="P986" s="113" t="str">
        <f>IF(COUNTA(P$13:$P985)&gt;999,COUNTA(P$13:$P985),IF(COUNTA(P$13:$P985)&gt;99,"0"&amp;COUNTA(P$13:$P985),IF(COUNTA(P$13:$P985)&gt;9,"00"&amp;COUNTA(P$13:$P985),"000"&amp;COUNTA(P$13:$P985))))</f>
        <v>0325</v>
      </c>
      <c r="Q986" s="35" t="s">
        <v>54</v>
      </c>
      <c r="R986" s="103" t="s">
        <v>141</v>
      </c>
      <c r="S986" s="36"/>
      <c r="T986" s="36"/>
    </row>
    <row r="987" spans="2:20" ht="45.75">
      <c r="B987" s="114"/>
      <c r="C987" s="114"/>
      <c r="D987" s="115"/>
      <c r="E987" s="111"/>
      <c r="F987" s="111"/>
      <c r="G987" s="114"/>
      <c r="H987" s="29" t="s">
        <v>55</v>
      </c>
      <c r="I987" s="30" t="str">
        <f t="shared" ref="I987" si="973">"[VN]["&amp;LOWER(SUBSTITUTE(SUBSTITUTE(SUBSTITUTE(SUBSTITUTE(SUBSTITUTE(SUBSTITUTE(SUBSTITUTE(SUBSTITUTE(Q987, CHAR(34),""), "[", ""), "]", ""), ".", ""), ",", ""), "/", ""), "\", ""), "-", ""))&amp;"]"</f>
        <v>[VN][tạm biệt]</v>
      </c>
      <c r="J987" s="31"/>
      <c r="K987" s="30" t="s">
        <v>56</v>
      </c>
      <c r="L987" s="32" t="s">
        <v>57</v>
      </c>
      <c r="M987" s="32"/>
      <c r="N987" s="34"/>
      <c r="O987" s="111"/>
      <c r="P987" s="113"/>
      <c r="Q987" s="35" t="s">
        <v>58</v>
      </c>
      <c r="R987" s="103" t="s">
        <v>141</v>
      </c>
      <c r="S987" s="36"/>
      <c r="T987" s="36"/>
    </row>
    <row r="988" spans="2:20" ht="62.25">
      <c r="B988" s="114"/>
      <c r="C988" s="114"/>
      <c r="D988" s="115"/>
      <c r="E988" s="112"/>
      <c r="F988" s="112"/>
      <c r="G988" s="114"/>
      <c r="H988" s="29" t="s">
        <v>59</v>
      </c>
      <c r="I988" s="30" t="str">
        <f>"[audio][C:\Tools\Vivi_TTS\8ME_OM\" &amp;S988 &amp; "]"</f>
        <v>[audio][C:\Tools\Vivi_TTS\8ME_OM\]</v>
      </c>
      <c r="J988" s="31" t="str">
        <f>"[New][EN][Exists][80]"&amp;"["&amp;LOWER(SUBSTITUTE(SUBSTITUTE(SUBSTITUTE(SUBSTITUTE(SUBSTITUTE(SUBSTITUTE(SUBSTITUTE(SUBSTITUTE(T988,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988" s="30" t="s">
        <v>60</v>
      </c>
      <c r="L988" s="32" t="s">
        <v>61</v>
      </c>
      <c r="M988" s="37" t="s">
        <v>62</v>
      </c>
      <c r="N988" s="34"/>
      <c r="O988" s="112"/>
      <c r="P988" s="113"/>
      <c r="Q988" s="35" t="str">
        <f t="shared" ref="Q988" si="974">R988</f>
        <v>Bệ tỳ tay trung tâm bao gồm những thành phần nào?</v>
      </c>
      <c r="R988" s="103" t="s">
        <v>475</v>
      </c>
      <c r="S988" s="50"/>
      <c r="T988" s="48" t="s">
        <v>474</v>
      </c>
    </row>
    <row r="989" spans="2:20" ht="45.75">
      <c r="B989" s="114" t="str">
        <f>"VF8-"&amp;O989&amp;"-"&amp;P989</f>
        <v>VF8-Dongmo&amp;khoangchua-0326</v>
      </c>
      <c r="C989" s="114" t="str">
        <f>"["&amp;B989&amp;"] Verify Vivi: "&amp;Q991</f>
        <v>[VF8-Dongmo&amp;khoangchua-0326] Verify Vivi: Tựa tay là một bộ phận tích hợp của bộ phận nào trên xe?</v>
      </c>
      <c r="D989" s="115" t="s">
        <v>49</v>
      </c>
      <c r="E989" s="110" t="str">
        <f>" Actions:
- Step 1: Wait 5s
- Step 2: Call Vivi '"&amp;Q989&amp;"'
- Step 3: Wait Vivi respond 'Ting '
- Step 4: Speak '"&amp;Q991&amp;"'
- Step 4: Listen Vivi respond
"</f>
        <v xml:space="preserve"> Actions:
- Step 1: Wait 5s
- Step 2: Call Vivi 'Hey VinFast'
- Step 3: Wait Vivi respond 'Ting '
- Step 4: Speak 'Tựa tay là một bộ phận tích hợp của bộ phận nào trên xe?'
- Step 4: Listen Vivi respond
</v>
      </c>
      <c r="F989" s="110" t="str">
        <f t="shared" ref="F989" si="975">"
Expectations:
1. Vivi wake up
2. "&amp;Q991&amp;"
3. Vivi respond
"</f>
        <v xml:space="preserve">
Expectations:
1. Vivi wake up
2. Tựa tay là một bộ phận tích hợp của bộ phận nào trên xe?
3. Vivi respond
</v>
      </c>
      <c r="G989" s="114" t="s">
        <v>8</v>
      </c>
      <c r="H989" s="29" t="s">
        <v>50</v>
      </c>
      <c r="I989" s="30" t="str">
        <f>"[EN]["&amp;LOWER(SUBSTITUTE(SUBSTITUTE(SUBSTITUTE(SUBSTITUTE(SUBSTITUTE(SUBSTITUTE(SUBSTITUTE(SUBSTITUTE(Q989, CHAR(34),""), "[", ""), "]", ""), ".", ""), ",", ""), "/", ""), "\", ""), "-", ""))&amp;"]"</f>
        <v>[EN][hey vinfast]</v>
      </c>
      <c r="J989" s="31"/>
      <c r="K989" s="30" t="s">
        <v>51</v>
      </c>
      <c r="L989" s="32" t="s">
        <v>52</v>
      </c>
      <c r="M989" s="33"/>
      <c r="N989" s="34"/>
      <c r="O989" s="110" t="s">
        <v>138</v>
      </c>
      <c r="P989" s="113" t="str">
        <f>IF(COUNTA(P$13:$P988)&gt;999,COUNTA(P$13:$P988),IF(COUNTA(P$13:$P988)&gt;99,"0"&amp;COUNTA(P$13:$P988),IF(COUNTA(P$13:$P988)&gt;9,"00"&amp;COUNTA(P$13:$P988),"000"&amp;COUNTA(P$13:$P988))))</f>
        <v>0326</v>
      </c>
      <c r="Q989" s="35" t="s">
        <v>54</v>
      </c>
      <c r="R989" s="103" t="s">
        <v>141</v>
      </c>
      <c r="S989" s="36"/>
      <c r="T989" s="36"/>
    </row>
    <row r="990" spans="2:20" ht="45.75">
      <c r="B990" s="114"/>
      <c r="C990" s="114"/>
      <c r="D990" s="115"/>
      <c r="E990" s="111"/>
      <c r="F990" s="111"/>
      <c r="G990" s="114"/>
      <c r="H990" s="29" t="s">
        <v>55</v>
      </c>
      <c r="I990" s="30" t="str">
        <f t="shared" ref="I990" si="976">"[VN]["&amp;LOWER(SUBSTITUTE(SUBSTITUTE(SUBSTITUTE(SUBSTITUTE(SUBSTITUTE(SUBSTITUTE(SUBSTITUTE(SUBSTITUTE(Q990, CHAR(34),""), "[", ""), "]", ""), ".", ""), ",", ""), "/", ""), "\", ""), "-", ""))&amp;"]"</f>
        <v>[VN][tạm biệt]</v>
      </c>
      <c r="J990" s="31"/>
      <c r="K990" s="30" t="s">
        <v>56</v>
      </c>
      <c r="L990" s="32" t="s">
        <v>57</v>
      </c>
      <c r="M990" s="32"/>
      <c r="N990" s="34"/>
      <c r="O990" s="111"/>
      <c r="P990" s="113"/>
      <c r="Q990" s="35" t="s">
        <v>58</v>
      </c>
      <c r="R990" s="103" t="s">
        <v>141</v>
      </c>
      <c r="S990" s="36"/>
      <c r="T990" s="36"/>
    </row>
    <row r="991" spans="2:20" ht="62.25">
      <c r="B991" s="114"/>
      <c r="C991" s="114"/>
      <c r="D991" s="115"/>
      <c r="E991" s="112"/>
      <c r="F991" s="112"/>
      <c r="G991" s="114"/>
      <c r="H991" s="29" t="s">
        <v>59</v>
      </c>
      <c r="I991" s="30" t="str">
        <f>"[audio][C:\Tools\Vivi_TTS\8ME_OM\" &amp;S991 &amp; "]"</f>
        <v>[audio][C:\Tools\Vivi_TTS\8ME_OM\]</v>
      </c>
      <c r="J991" s="31" t="str">
        <f>"[New][EN][Exists][80]"&amp;"["&amp;LOWER(SUBSTITUTE(SUBSTITUTE(SUBSTITUTE(SUBSTITUTE(SUBSTITUTE(SUBSTITUTE(SUBSTITUTE(SUBSTITUTE(T991,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991" s="30" t="s">
        <v>60</v>
      </c>
      <c r="L991" s="32" t="s">
        <v>61</v>
      </c>
      <c r="M991" s="37" t="s">
        <v>62</v>
      </c>
      <c r="N991" s="34"/>
      <c r="O991" s="112"/>
      <c r="P991" s="113"/>
      <c r="Q991" s="35" t="str">
        <f t="shared" ref="Q991" si="977">R991</f>
        <v>Tựa tay là một bộ phận tích hợp của bộ phận nào trên xe?</v>
      </c>
      <c r="R991" s="103" t="s">
        <v>476</v>
      </c>
      <c r="S991" s="50"/>
      <c r="T991" s="48" t="s">
        <v>474</v>
      </c>
    </row>
    <row r="992" spans="2:20" ht="45.75">
      <c r="B992" s="114" t="str">
        <f>"VF8-"&amp;O992&amp;"-"&amp;P992</f>
        <v>VF8-Dongmo&amp;khoangchua-0327</v>
      </c>
      <c r="C992" s="114" t="str">
        <f>"["&amp;B992&amp;"] Verify Vivi: "&amp;Q994</f>
        <v>[VF8-Dongmo&amp;khoangchua-0327] Verify Vivi: Tựa tay nằm ở vị trí nào trong khoang xe?</v>
      </c>
      <c r="D992" s="115" t="s">
        <v>49</v>
      </c>
      <c r="E992" s="110" t="str">
        <f>" Actions:
- Step 1: Wait 5s
- Step 2: Call Vivi '"&amp;Q992&amp;"'
- Step 3: Wait Vivi respond 'Ting '
- Step 4: Speak '"&amp;Q994&amp;"'
- Step 4: Listen Vivi respond
"</f>
        <v xml:space="preserve"> Actions:
- Step 1: Wait 5s
- Step 2: Call Vivi 'Hey VinFast'
- Step 3: Wait Vivi respond 'Ting '
- Step 4: Speak 'Tựa tay nằm ở vị trí nào trong khoang xe?'
- Step 4: Listen Vivi respond
</v>
      </c>
      <c r="F992" s="110" t="str">
        <f t="shared" ref="F992" si="978">"
Expectations:
1. Vivi wake up
2. "&amp;Q994&amp;"
3. Vivi respond
"</f>
        <v xml:space="preserve">
Expectations:
1. Vivi wake up
2. Tựa tay nằm ở vị trí nào trong khoang xe?
3. Vivi respond
</v>
      </c>
      <c r="G992" s="114" t="s">
        <v>8</v>
      </c>
      <c r="H992" s="29" t="s">
        <v>50</v>
      </c>
      <c r="I992" s="30" t="str">
        <f>"[EN]["&amp;LOWER(SUBSTITUTE(SUBSTITUTE(SUBSTITUTE(SUBSTITUTE(SUBSTITUTE(SUBSTITUTE(SUBSTITUTE(SUBSTITUTE(Q992, CHAR(34),""), "[", ""), "]", ""), ".", ""), ",", ""), "/", ""), "\", ""), "-", ""))&amp;"]"</f>
        <v>[EN][hey vinfast]</v>
      </c>
      <c r="J992" s="31"/>
      <c r="K992" s="30" t="s">
        <v>51</v>
      </c>
      <c r="L992" s="32" t="s">
        <v>52</v>
      </c>
      <c r="M992" s="33"/>
      <c r="N992" s="34"/>
      <c r="O992" s="110" t="s">
        <v>138</v>
      </c>
      <c r="P992" s="113" t="str">
        <f>IF(COUNTA(P$13:$P991)&gt;999,COUNTA(P$13:$P991),IF(COUNTA(P$13:$P991)&gt;99,"0"&amp;COUNTA(P$13:$P991),IF(COUNTA(P$13:$P991)&gt;9,"00"&amp;COUNTA(P$13:$P991),"000"&amp;COUNTA(P$13:$P991))))</f>
        <v>0327</v>
      </c>
      <c r="Q992" s="35" t="s">
        <v>54</v>
      </c>
      <c r="R992" s="103" t="s">
        <v>141</v>
      </c>
      <c r="S992" s="36"/>
      <c r="T992" s="36"/>
    </row>
    <row r="993" spans="2:20" ht="45.75">
      <c r="B993" s="114"/>
      <c r="C993" s="114"/>
      <c r="D993" s="115"/>
      <c r="E993" s="111"/>
      <c r="F993" s="111"/>
      <c r="G993" s="114"/>
      <c r="H993" s="29" t="s">
        <v>55</v>
      </c>
      <c r="I993" s="30" t="str">
        <f t="shared" ref="I993" si="979">"[VN]["&amp;LOWER(SUBSTITUTE(SUBSTITUTE(SUBSTITUTE(SUBSTITUTE(SUBSTITUTE(SUBSTITUTE(SUBSTITUTE(SUBSTITUTE(Q993, CHAR(34),""), "[", ""), "]", ""), ".", ""), ",", ""), "/", ""), "\", ""), "-", ""))&amp;"]"</f>
        <v>[VN][tạm biệt]</v>
      </c>
      <c r="J993" s="31"/>
      <c r="K993" s="30" t="s">
        <v>56</v>
      </c>
      <c r="L993" s="32" t="s">
        <v>57</v>
      </c>
      <c r="M993" s="32"/>
      <c r="N993" s="34"/>
      <c r="O993" s="111"/>
      <c r="P993" s="113"/>
      <c r="Q993" s="35" t="s">
        <v>58</v>
      </c>
      <c r="R993" s="103" t="s">
        <v>141</v>
      </c>
      <c r="S993" s="36"/>
      <c r="T993" s="36"/>
    </row>
    <row r="994" spans="2:20" ht="62.25">
      <c r="B994" s="114"/>
      <c r="C994" s="114"/>
      <c r="D994" s="115"/>
      <c r="E994" s="112"/>
      <c r="F994" s="112"/>
      <c r="G994" s="114"/>
      <c r="H994" s="29" t="s">
        <v>59</v>
      </c>
      <c r="I994" s="30" t="str">
        <f>"[audio][C:\Tools\Vivi_TTS\8ME_OM\" &amp;S994 &amp; "]"</f>
        <v>[audio][C:\Tools\Vivi_TTS\8ME_OM\]</v>
      </c>
      <c r="J994" s="31" t="str">
        <f>"[New][EN][Exists][80]"&amp;"["&amp;LOWER(SUBSTITUTE(SUBSTITUTE(SUBSTITUTE(SUBSTITUTE(SUBSTITUTE(SUBSTITUTE(SUBSTITUTE(SUBSTITUTE(T994,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994" s="30" t="s">
        <v>60</v>
      </c>
      <c r="L994" s="32" t="s">
        <v>61</v>
      </c>
      <c r="M994" s="37" t="s">
        <v>62</v>
      </c>
      <c r="N994" s="34"/>
      <c r="O994" s="112"/>
      <c r="P994" s="113"/>
      <c r="Q994" s="35" t="str">
        <f t="shared" ref="Q994" si="980">R994</f>
        <v>Tựa tay nằm ở vị trí nào trong khoang xe?</v>
      </c>
      <c r="R994" s="103" t="s">
        <v>477</v>
      </c>
      <c r="S994" s="51"/>
      <c r="T994" s="48" t="s">
        <v>474</v>
      </c>
    </row>
    <row r="995" spans="2:20" ht="45.75">
      <c r="B995" s="114" t="str">
        <f>"VF8-"&amp;O995&amp;"-"&amp;P995</f>
        <v>VF8-Dongmo&amp;khoangchua-0328</v>
      </c>
      <c r="C995" s="114" t="str">
        <f>"["&amp;B995&amp;"] Verify Vivi: "&amp;Q997</f>
        <v>[VF8-Dongmo&amp;khoangchua-0328] Verify Vivi: Tựa tay mang lại sự thoải mái cho những đối tượng nào?</v>
      </c>
      <c r="D995" s="115" t="s">
        <v>49</v>
      </c>
      <c r="E995" s="110" t="str">
        <f>" Actions:
- Step 1: Wait 5s
- Step 2: Call Vivi '"&amp;Q995&amp;"'
- Step 3: Wait Vivi respond 'Ting '
- Step 4: Speak '"&amp;Q997&amp;"'
- Step 4: Listen Vivi respond
"</f>
        <v xml:space="preserve"> Actions:
- Step 1: Wait 5s
- Step 2: Call Vivi 'Hey VinFast'
- Step 3: Wait Vivi respond 'Ting '
- Step 4: Speak 'Tựa tay mang lại sự thoải mái cho những đối tượng nào?'
- Step 4: Listen Vivi respond
</v>
      </c>
      <c r="F995" s="110" t="str">
        <f t="shared" ref="F995" si="981">"
Expectations:
1. Vivi wake up
2. "&amp;Q997&amp;"
3. Vivi respond
"</f>
        <v xml:space="preserve">
Expectations:
1. Vivi wake up
2. Tựa tay mang lại sự thoải mái cho những đối tượng nào?
3. Vivi respond
</v>
      </c>
      <c r="G995" s="114" t="s">
        <v>8</v>
      </c>
      <c r="H995" s="29" t="s">
        <v>50</v>
      </c>
      <c r="I995" s="30" t="str">
        <f>"[EN]["&amp;LOWER(SUBSTITUTE(SUBSTITUTE(SUBSTITUTE(SUBSTITUTE(SUBSTITUTE(SUBSTITUTE(SUBSTITUTE(SUBSTITUTE(Q995, CHAR(34),""), "[", ""), "]", ""), ".", ""), ",", ""), "/", ""), "\", ""), "-", ""))&amp;"]"</f>
        <v>[EN][hey vinfast]</v>
      </c>
      <c r="J995" s="31"/>
      <c r="K995" s="30" t="s">
        <v>51</v>
      </c>
      <c r="L995" s="32" t="s">
        <v>52</v>
      </c>
      <c r="M995" s="33"/>
      <c r="N995" s="34"/>
      <c r="O995" s="110" t="s">
        <v>138</v>
      </c>
      <c r="P995" s="113" t="str">
        <f>IF(COUNTA(P$13:$P994)&gt;999,COUNTA(P$13:$P994),IF(COUNTA(P$13:$P994)&gt;99,"0"&amp;COUNTA(P$13:$P994),IF(COUNTA(P$13:$P994)&gt;9,"00"&amp;COUNTA(P$13:$P994),"000"&amp;COUNTA(P$13:$P994))))</f>
        <v>0328</v>
      </c>
      <c r="Q995" s="35" t="s">
        <v>54</v>
      </c>
      <c r="R995" s="103" t="s">
        <v>141</v>
      </c>
      <c r="S995" s="52"/>
      <c r="T995" s="36"/>
    </row>
    <row r="996" spans="2:20" ht="45.75">
      <c r="B996" s="114"/>
      <c r="C996" s="114"/>
      <c r="D996" s="115"/>
      <c r="E996" s="111"/>
      <c r="F996" s="111"/>
      <c r="G996" s="114"/>
      <c r="H996" s="29" t="s">
        <v>55</v>
      </c>
      <c r="I996" s="30" t="str">
        <f t="shared" ref="I996" si="982">"[VN]["&amp;LOWER(SUBSTITUTE(SUBSTITUTE(SUBSTITUTE(SUBSTITUTE(SUBSTITUTE(SUBSTITUTE(SUBSTITUTE(SUBSTITUTE(Q996, CHAR(34),""), "[", ""), "]", ""), ".", ""), ",", ""), "/", ""), "\", ""), "-", ""))&amp;"]"</f>
        <v>[VN][tạm biệt]</v>
      </c>
      <c r="J996" s="31"/>
      <c r="K996" s="30" t="s">
        <v>56</v>
      </c>
      <c r="L996" s="32" t="s">
        <v>57</v>
      </c>
      <c r="M996" s="32"/>
      <c r="N996" s="34"/>
      <c r="O996" s="111"/>
      <c r="P996" s="113"/>
      <c r="Q996" s="35" t="s">
        <v>58</v>
      </c>
      <c r="R996" s="103" t="s">
        <v>141</v>
      </c>
      <c r="S996" s="52"/>
      <c r="T996" s="36"/>
    </row>
    <row r="997" spans="2:20" ht="62.25">
      <c r="B997" s="114"/>
      <c r="C997" s="114"/>
      <c r="D997" s="115"/>
      <c r="E997" s="112"/>
      <c r="F997" s="112"/>
      <c r="G997" s="114"/>
      <c r="H997" s="29" t="s">
        <v>59</v>
      </c>
      <c r="I997" s="30" t="str">
        <f>"[audio][C:\Tools\Vivi_TTS\8ME_OM\" &amp;S997 &amp; "]"</f>
        <v>[audio][C:\Tools\Vivi_TTS\8ME_OM\]</v>
      </c>
      <c r="J997" s="31" t="str">
        <f>"[New][EN][Exists][80]"&amp;"["&amp;LOWER(SUBSTITUTE(SUBSTITUTE(SUBSTITUTE(SUBSTITUTE(SUBSTITUTE(SUBSTITUTE(SUBSTITUTE(SUBSTITUTE(T997,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997" s="30" t="s">
        <v>60</v>
      </c>
      <c r="L997" s="32" t="s">
        <v>61</v>
      </c>
      <c r="M997" s="37" t="s">
        <v>62</v>
      </c>
      <c r="N997" s="34"/>
      <c r="O997" s="112"/>
      <c r="P997" s="113"/>
      <c r="Q997" s="35" t="str">
        <f t="shared" ref="Q997" si="983">R997</f>
        <v>Tựa tay mang lại sự thoải mái cho những đối tượng nào?</v>
      </c>
      <c r="R997" s="103" t="s">
        <v>478</v>
      </c>
      <c r="S997" s="51"/>
      <c r="T997" s="48" t="s">
        <v>474</v>
      </c>
    </row>
    <row r="998" spans="2:20" ht="45.75">
      <c r="B998" s="114" t="str">
        <f>"VF8-"&amp;O998&amp;"-"&amp;P998</f>
        <v>VF8-Dongmo&amp;khoangchua-0329</v>
      </c>
      <c r="C998" s="114" t="str">
        <f>"["&amp;B998&amp;"] Verify Vivi: "&amp;Q1000</f>
        <v>[VF8-Dongmo&amp;khoangchua-0329] Verify Vivi: Bệ tỳ tay trung tâm có chức năng gì liên quan đến việc chứa đồ?</v>
      </c>
      <c r="D998" s="115" t="s">
        <v>49</v>
      </c>
      <c r="E998" s="110" t="str">
        <f>" Actions:
- Step 1: Wait 5s
- Step 2: Call Vivi '"&amp;Q998&amp;"'
- Step 3: Wait Vivi respond 'Ting '
- Step 4: Speak '"&amp;Q1000&amp;"'
- Step 4: Listen Vivi respond
"</f>
        <v xml:space="preserve"> Actions:
- Step 1: Wait 5s
- Step 2: Call Vivi 'Hey VinFast'
- Step 3: Wait Vivi respond 'Ting '
- Step 4: Speak 'Bệ tỳ tay trung tâm có chức năng gì liên quan đến việc chứa đồ?'
- Step 4: Listen Vivi respond
</v>
      </c>
      <c r="F998" s="110" t="str">
        <f t="shared" ref="F998" si="984">"
Expectations:
1. Vivi wake up
2. "&amp;Q1000&amp;"
3. Vivi respond
"</f>
        <v xml:space="preserve">
Expectations:
1. Vivi wake up
2. Bệ tỳ tay trung tâm có chức năng gì liên quan đến việc chứa đồ?
3. Vivi respond
</v>
      </c>
      <c r="G998" s="114" t="s">
        <v>8</v>
      </c>
      <c r="H998" s="29" t="s">
        <v>50</v>
      </c>
      <c r="I998" s="30" t="str">
        <f>"[EN]["&amp;LOWER(SUBSTITUTE(SUBSTITUTE(SUBSTITUTE(SUBSTITUTE(SUBSTITUTE(SUBSTITUTE(SUBSTITUTE(SUBSTITUTE(Q998, CHAR(34),""), "[", ""), "]", ""), ".", ""), ",", ""), "/", ""), "\", ""), "-", ""))&amp;"]"</f>
        <v>[EN][hey vinfast]</v>
      </c>
      <c r="J998" s="31"/>
      <c r="K998" s="30" t="s">
        <v>51</v>
      </c>
      <c r="L998" s="32" t="s">
        <v>52</v>
      </c>
      <c r="M998" s="33"/>
      <c r="N998" s="34"/>
      <c r="O998" s="110" t="s">
        <v>138</v>
      </c>
      <c r="P998" s="113" t="str">
        <f>IF(COUNTA(P$13:$P997)&gt;999,COUNTA(P$13:$P997),IF(COUNTA(P$13:$P997)&gt;99,"0"&amp;COUNTA(P$13:$P997),IF(COUNTA(P$13:$P997)&gt;9,"00"&amp;COUNTA(P$13:$P997),"000"&amp;COUNTA(P$13:$P997))))</f>
        <v>0329</v>
      </c>
      <c r="Q998" s="35" t="s">
        <v>54</v>
      </c>
      <c r="R998" s="103" t="s">
        <v>141</v>
      </c>
      <c r="S998" s="52"/>
      <c r="T998" s="36"/>
    </row>
    <row r="999" spans="2:20" ht="45.75">
      <c r="B999" s="114"/>
      <c r="C999" s="114"/>
      <c r="D999" s="115"/>
      <c r="E999" s="111"/>
      <c r="F999" s="111"/>
      <c r="G999" s="114"/>
      <c r="H999" s="29" t="s">
        <v>55</v>
      </c>
      <c r="I999" s="30" t="str">
        <f t="shared" ref="I999" si="985">"[VN]["&amp;LOWER(SUBSTITUTE(SUBSTITUTE(SUBSTITUTE(SUBSTITUTE(SUBSTITUTE(SUBSTITUTE(SUBSTITUTE(SUBSTITUTE(Q999, CHAR(34),""), "[", ""), "]", ""), ".", ""), ",", ""), "/", ""), "\", ""), "-", ""))&amp;"]"</f>
        <v>[VN][tạm biệt]</v>
      </c>
      <c r="J999" s="31"/>
      <c r="K999" s="30" t="s">
        <v>56</v>
      </c>
      <c r="L999" s="32" t="s">
        <v>57</v>
      </c>
      <c r="M999" s="32"/>
      <c r="N999" s="34"/>
      <c r="O999" s="111"/>
      <c r="P999" s="113"/>
      <c r="Q999" s="35" t="s">
        <v>58</v>
      </c>
      <c r="R999" s="103" t="s">
        <v>141</v>
      </c>
      <c r="S999" s="52"/>
      <c r="T999" s="36"/>
    </row>
    <row r="1000" spans="2:20" ht="62.25">
      <c r="B1000" s="114"/>
      <c r="C1000" s="114"/>
      <c r="D1000" s="115"/>
      <c r="E1000" s="112"/>
      <c r="F1000" s="112"/>
      <c r="G1000" s="114"/>
      <c r="H1000" s="29" t="s">
        <v>59</v>
      </c>
      <c r="I1000" s="30" t="str">
        <f>"[audio][C:\Tools\Vivi_TTS\8ME_OM\" &amp;S1000 &amp; "]"</f>
        <v>[audio][C:\Tools\Vivi_TTS\8ME_OM\]</v>
      </c>
      <c r="J1000" s="31" t="str">
        <f>"[New][EN][Exists][80]"&amp;"["&amp;LOWER(SUBSTITUTE(SUBSTITUTE(SUBSTITUTE(SUBSTITUTE(SUBSTITUTE(SUBSTITUTE(SUBSTITUTE(SUBSTITUTE(T1000,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00" s="30" t="s">
        <v>60</v>
      </c>
      <c r="L1000" s="32" t="s">
        <v>61</v>
      </c>
      <c r="M1000" s="37" t="s">
        <v>62</v>
      </c>
      <c r="N1000" s="34"/>
      <c r="O1000" s="112"/>
      <c r="P1000" s="113"/>
      <c r="Q1000" s="35" t="str">
        <f t="shared" ref="Q1000" si="986">R1000</f>
        <v>Bệ tỳ tay trung tâm có chức năng gì liên quan đến việc chứa đồ?</v>
      </c>
      <c r="R1000" s="103" t="s">
        <v>479</v>
      </c>
      <c r="S1000" s="51"/>
      <c r="T1000" s="48" t="s">
        <v>474</v>
      </c>
    </row>
    <row r="1001" spans="2:20" ht="45.75">
      <c r="B1001" s="114" t="str">
        <f>"VF8-"&amp;O1001&amp;"-"&amp;P1001</f>
        <v>VF8-Dongmo&amp;khoangchua-0330</v>
      </c>
      <c r="C1001" s="114" t="str">
        <f>"["&amp;B1001&amp;"] Verify Vivi: "&amp;Q1003</f>
        <v>[VF8-Dongmo&amp;khoangchua-0330] Verify Vivi: Các khu vực chứa đồ của bệ tỳ tay trung tâm được sử dụng để làm gì?</v>
      </c>
      <c r="D1001" s="115" t="s">
        <v>49</v>
      </c>
      <c r="E1001" s="110" t="str">
        <f>" Actions:
- Step 1: Wait 5s
- Step 2: Call Vivi '"&amp;Q1001&amp;"'
- Step 3: Wait Vivi respond 'Ting '
- Step 4: Speak '"&amp;Q1003&amp;"'
- Step 4: Listen Vivi respond
"</f>
        <v xml:space="preserve"> Actions:
- Step 1: Wait 5s
- Step 2: Call Vivi 'Hey VinFast'
- Step 3: Wait Vivi respond 'Ting '
- Step 4: Speak 'Các khu vực chứa đồ của bệ tỳ tay trung tâm được sử dụng để làm gì?'
- Step 4: Listen Vivi respond
</v>
      </c>
      <c r="F1001" s="110" t="str">
        <f t="shared" ref="F1001" si="987">"
Expectations:
1. Vivi wake up
2. "&amp;Q1003&amp;"
3. Vivi respond
"</f>
        <v xml:space="preserve">
Expectations:
1. Vivi wake up
2. Các khu vực chứa đồ của bệ tỳ tay trung tâm được sử dụng để làm gì?
3. Vivi respond
</v>
      </c>
      <c r="G1001" s="114" t="s">
        <v>8</v>
      </c>
      <c r="H1001" s="29" t="s">
        <v>50</v>
      </c>
      <c r="I1001" s="30" t="str">
        <f>"[EN]["&amp;LOWER(SUBSTITUTE(SUBSTITUTE(SUBSTITUTE(SUBSTITUTE(SUBSTITUTE(SUBSTITUTE(SUBSTITUTE(SUBSTITUTE(Q1001, CHAR(34),""), "[", ""), "]", ""), ".", ""), ",", ""), "/", ""), "\", ""), "-", ""))&amp;"]"</f>
        <v>[EN][hey vinfast]</v>
      </c>
      <c r="J1001" s="31"/>
      <c r="K1001" s="30" t="s">
        <v>51</v>
      </c>
      <c r="L1001" s="32" t="s">
        <v>52</v>
      </c>
      <c r="M1001" s="33"/>
      <c r="N1001" s="34"/>
      <c r="O1001" s="110" t="s">
        <v>138</v>
      </c>
      <c r="P1001" s="113" t="str">
        <f>IF(COUNTA(P$13:$P1000)&gt;999,COUNTA(P$13:$P1000),IF(COUNTA(P$13:$P1000)&gt;99,"0"&amp;COUNTA(P$13:$P1000),IF(COUNTA(P$13:$P1000)&gt;9,"00"&amp;COUNTA(P$13:$P1000),"000"&amp;COUNTA(P$13:$P1000))))</f>
        <v>0330</v>
      </c>
      <c r="Q1001" s="35" t="s">
        <v>54</v>
      </c>
      <c r="R1001" s="103" t="s">
        <v>141</v>
      </c>
      <c r="S1001" s="52"/>
      <c r="T1001" s="36"/>
    </row>
    <row r="1002" spans="2:20" ht="45.75">
      <c r="B1002" s="114"/>
      <c r="C1002" s="114"/>
      <c r="D1002" s="115"/>
      <c r="E1002" s="111"/>
      <c r="F1002" s="111"/>
      <c r="G1002" s="114"/>
      <c r="H1002" s="29" t="s">
        <v>55</v>
      </c>
      <c r="I1002" s="30" t="str">
        <f t="shared" ref="I1002" si="988">"[VN]["&amp;LOWER(SUBSTITUTE(SUBSTITUTE(SUBSTITUTE(SUBSTITUTE(SUBSTITUTE(SUBSTITUTE(SUBSTITUTE(SUBSTITUTE(Q1002, CHAR(34),""), "[", ""), "]", ""), ".", ""), ",", ""), "/", ""), "\", ""), "-", ""))&amp;"]"</f>
        <v>[VN][tạm biệt]</v>
      </c>
      <c r="J1002" s="31"/>
      <c r="K1002" s="30" t="s">
        <v>56</v>
      </c>
      <c r="L1002" s="32" t="s">
        <v>57</v>
      </c>
      <c r="M1002" s="32"/>
      <c r="N1002" s="34"/>
      <c r="O1002" s="111"/>
      <c r="P1002" s="113"/>
      <c r="Q1002" s="35" t="s">
        <v>58</v>
      </c>
      <c r="R1002" s="103" t="s">
        <v>141</v>
      </c>
      <c r="S1002" s="52"/>
      <c r="T1002" s="36"/>
    </row>
    <row r="1003" spans="2:20" ht="62.25">
      <c r="B1003" s="114"/>
      <c r="C1003" s="114"/>
      <c r="D1003" s="115"/>
      <c r="E1003" s="112"/>
      <c r="F1003" s="112"/>
      <c r="G1003" s="114"/>
      <c r="H1003" s="29" t="s">
        <v>59</v>
      </c>
      <c r="I1003" s="30" t="str">
        <f>"[audio][C:\Tools\Vivi_TTS\8ME_OM\" &amp;S1003 &amp; "]"</f>
        <v>[audio][C:\Tools\Vivi_TTS\8ME_OM\]</v>
      </c>
      <c r="J1003" s="31" t="str">
        <f>"[New][EN][Exists][80]"&amp;"["&amp;LOWER(SUBSTITUTE(SUBSTITUTE(SUBSTITUTE(SUBSTITUTE(SUBSTITUTE(SUBSTITUTE(SUBSTITUTE(SUBSTITUTE(T1003,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03" s="30" t="s">
        <v>60</v>
      </c>
      <c r="L1003" s="32" t="s">
        <v>61</v>
      </c>
      <c r="M1003" s="37" t="s">
        <v>62</v>
      </c>
      <c r="N1003" s="34"/>
      <c r="O1003" s="112"/>
      <c r="P1003" s="113"/>
      <c r="Q1003" s="35" t="str">
        <f t="shared" ref="Q1003" si="989">R1003</f>
        <v>Các khu vực chứa đồ của bệ tỳ tay trung tâm được sử dụng để làm gì?</v>
      </c>
      <c r="R1003" s="103" t="s">
        <v>480</v>
      </c>
      <c r="S1003" s="51"/>
      <c r="T1003" s="48" t="s">
        <v>474</v>
      </c>
    </row>
    <row r="1004" spans="2:20" ht="45.75">
      <c r="B1004" s="114" t="str">
        <f>"VF8-"&amp;O1004&amp;"-"&amp;P1004</f>
        <v>VF8-Dongmo&amp;khoangchua-0331</v>
      </c>
      <c r="C1004" s="114" t="str">
        <f>"["&amp;B1004&amp;"] Verify Vivi: "&amp;Q1006</f>
        <v>[VF8-Dongmo&amp;khoangchua-0331] Verify Vivi: Cần thực hiện thao tác gì để mở ngăn chứa đồ của bệ tỳ tay trung tâm?</v>
      </c>
      <c r="D1004" s="115" t="s">
        <v>49</v>
      </c>
      <c r="E1004" s="110" t="str">
        <f>" Actions:
- Step 1: Wait 5s
- Step 2: Call Vivi '"&amp;Q1004&amp;"'
- Step 3: Wait Vivi respond 'Ting '
- Step 4: Speak '"&amp;Q1006&amp;"'
- Step 4: Listen Vivi respond
"</f>
        <v xml:space="preserve"> Actions:
- Step 1: Wait 5s
- Step 2: Call Vivi 'Hey VinFast'
- Step 3: Wait Vivi respond 'Ting '
- Step 4: Speak 'Cần thực hiện thao tác gì để mở ngăn chứa đồ của bệ tỳ tay trung tâm?'
- Step 4: Listen Vivi respond
</v>
      </c>
      <c r="F1004" s="110" t="str">
        <f t="shared" ref="F1004" si="990">"
Expectations:
1. Vivi wake up
2. "&amp;Q1006&amp;"
3. Vivi respond
"</f>
        <v xml:space="preserve">
Expectations:
1. Vivi wake up
2. Cần thực hiện thao tác gì để mở ngăn chứa đồ của bệ tỳ tay trung tâm?
3. Vivi respond
</v>
      </c>
      <c r="G1004" s="114" t="s">
        <v>8</v>
      </c>
      <c r="H1004" s="29" t="s">
        <v>50</v>
      </c>
      <c r="I1004" s="30" t="str">
        <f>"[EN]["&amp;LOWER(SUBSTITUTE(SUBSTITUTE(SUBSTITUTE(SUBSTITUTE(SUBSTITUTE(SUBSTITUTE(SUBSTITUTE(SUBSTITUTE(Q1004, CHAR(34),""), "[", ""), "]", ""), ".", ""), ",", ""), "/", ""), "\", ""), "-", ""))&amp;"]"</f>
        <v>[EN][hey vinfast]</v>
      </c>
      <c r="J1004" s="31"/>
      <c r="K1004" s="30" t="s">
        <v>51</v>
      </c>
      <c r="L1004" s="32" t="s">
        <v>52</v>
      </c>
      <c r="M1004" s="33"/>
      <c r="N1004" s="34"/>
      <c r="O1004" s="110" t="s">
        <v>138</v>
      </c>
      <c r="P1004" s="113" t="str">
        <f>IF(COUNTA(P$13:$P1003)&gt;999,COUNTA(P$13:$P1003),IF(COUNTA(P$13:$P1003)&gt;99,"0"&amp;COUNTA(P$13:$P1003),IF(COUNTA(P$13:$P1003)&gt;9,"00"&amp;COUNTA(P$13:$P1003),"000"&amp;COUNTA(P$13:$P1003))))</f>
        <v>0331</v>
      </c>
      <c r="Q1004" s="35" t="s">
        <v>54</v>
      </c>
      <c r="R1004" s="103" t="s">
        <v>141</v>
      </c>
      <c r="S1004" s="52"/>
      <c r="T1004" s="36"/>
    </row>
    <row r="1005" spans="2:20" ht="45.75">
      <c r="B1005" s="114"/>
      <c r="C1005" s="114"/>
      <c r="D1005" s="115"/>
      <c r="E1005" s="111"/>
      <c r="F1005" s="111"/>
      <c r="G1005" s="114"/>
      <c r="H1005" s="29" t="s">
        <v>55</v>
      </c>
      <c r="I1005" s="30" t="str">
        <f t="shared" ref="I1005" si="991">"[VN]["&amp;LOWER(SUBSTITUTE(SUBSTITUTE(SUBSTITUTE(SUBSTITUTE(SUBSTITUTE(SUBSTITUTE(SUBSTITUTE(SUBSTITUTE(Q1005, CHAR(34),""), "[", ""), "]", ""), ".", ""), ",", ""), "/", ""), "\", ""), "-", ""))&amp;"]"</f>
        <v>[VN][tạm biệt]</v>
      </c>
      <c r="J1005" s="31"/>
      <c r="K1005" s="30" t="s">
        <v>56</v>
      </c>
      <c r="L1005" s="32" t="s">
        <v>57</v>
      </c>
      <c r="M1005" s="32"/>
      <c r="N1005" s="34"/>
      <c r="O1005" s="111"/>
      <c r="P1005" s="113"/>
      <c r="Q1005" s="35" t="s">
        <v>58</v>
      </c>
      <c r="R1005" s="103" t="s">
        <v>141</v>
      </c>
      <c r="S1005" s="52"/>
      <c r="T1005" s="36"/>
    </row>
    <row r="1006" spans="2:20" ht="62.25">
      <c r="B1006" s="114"/>
      <c r="C1006" s="114"/>
      <c r="D1006" s="115"/>
      <c r="E1006" s="112"/>
      <c r="F1006" s="112"/>
      <c r="G1006" s="114"/>
      <c r="H1006" s="29" t="s">
        <v>59</v>
      </c>
      <c r="I1006" s="30" t="str">
        <f>"[audio][C:\Tools\Vivi_TTS\8ME_OM\" &amp;S1006 &amp; "]"</f>
        <v>[audio][C:\Tools\Vivi_TTS\8ME_OM\]</v>
      </c>
      <c r="J1006" s="31" t="str">
        <f>"[New][EN][Exists][80]"&amp;"["&amp;LOWER(SUBSTITUTE(SUBSTITUTE(SUBSTITUTE(SUBSTITUTE(SUBSTITUTE(SUBSTITUTE(SUBSTITUTE(SUBSTITUTE(T1006,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06" s="30" t="s">
        <v>60</v>
      </c>
      <c r="L1006" s="32" t="s">
        <v>61</v>
      </c>
      <c r="M1006" s="37" t="s">
        <v>62</v>
      </c>
      <c r="N1006" s="34"/>
      <c r="O1006" s="112"/>
      <c r="P1006" s="113"/>
      <c r="Q1006" s="35" t="str">
        <f t="shared" ref="Q1006" si="992">R1006</f>
        <v>Cần thực hiện thao tác gì để mở ngăn chứa đồ của bệ tỳ tay trung tâm?</v>
      </c>
      <c r="R1006" s="103" t="s">
        <v>481</v>
      </c>
      <c r="S1006" s="51"/>
      <c r="T1006" s="48" t="s">
        <v>474</v>
      </c>
    </row>
    <row r="1007" spans="2:20" ht="45.75">
      <c r="B1007" s="114" t="str">
        <f>"VF8-"&amp;O1007&amp;"-"&amp;P1007</f>
        <v>VF8-Dongmo&amp;khoangchua-0332</v>
      </c>
      <c r="C1007" s="114" t="str">
        <f>"["&amp;B1007&amp;"] Verify Vivi: "&amp;Q1009</f>
        <v>[VF8-Dongmo&amp;khoangchua-0332] Verify Vivi: Theo cảnh báo, không được cất giữ loại vật liệu nào trên xe?</v>
      </c>
      <c r="D1007" s="115" t="s">
        <v>49</v>
      </c>
      <c r="E1007" s="110" t="str">
        <f>" Actions:
- Step 1: Wait 5s
- Step 2: Call Vivi '"&amp;Q1007&amp;"'
- Step 3: Wait Vivi respond 'Ting '
- Step 4: Speak '"&amp;Q1009&amp;"'
- Step 4: Listen Vivi respond
"</f>
        <v xml:space="preserve"> Actions:
- Step 1: Wait 5s
- Step 2: Call Vivi 'Hey VinFast'
- Step 3: Wait Vivi respond 'Ting '
- Step 4: Speak 'Theo cảnh báo, không được cất giữ loại vật liệu nào trên xe?'
- Step 4: Listen Vivi respond
</v>
      </c>
      <c r="F1007" s="110" t="str">
        <f t="shared" ref="F1007" si="993">"
Expectations:
1. Vivi wake up
2. "&amp;Q1009&amp;"
3. Vivi respond
"</f>
        <v xml:space="preserve">
Expectations:
1. Vivi wake up
2. Theo cảnh báo, không được cất giữ loại vật liệu nào trên xe?
3. Vivi respond
</v>
      </c>
      <c r="G1007" s="114" t="s">
        <v>8</v>
      </c>
      <c r="H1007" s="29" t="s">
        <v>50</v>
      </c>
      <c r="I1007" s="30" t="str">
        <f>"[EN]["&amp;LOWER(SUBSTITUTE(SUBSTITUTE(SUBSTITUTE(SUBSTITUTE(SUBSTITUTE(SUBSTITUTE(SUBSTITUTE(SUBSTITUTE(Q1007, CHAR(34),""), "[", ""), "]", ""), ".", ""), ",", ""), "/", ""), "\", ""), "-", ""))&amp;"]"</f>
        <v>[EN][hey vinfast]</v>
      </c>
      <c r="J1007" s="31"/>
      <c r="K1007" s="30" t="s">
        <v>51</v>
      </c>
      <c r="L1007" s="32" t="s">
        <v>52</v>
      </c>
      <c r="M1007" s="33"/>
      <c r="N1007" s="34"/>
      <c r="O1007" s="110" t="s">
        <v>138</v>
      </c>
      <c r="P1007" s="113" t="str">
        <f>IF(COUNTA(P$13:$P1006)&gt;999,COUNTA(P$13:$P1006),IF(COUNTA(P$13:$P1006)&gt;99,"0"&amp;COUNTA(P$13:$P1006),IF(COUNTA(P$13:$P1006)&gt;9,"00"&amp;COUNTA(P$13:$P1006),"000"&amp;COUNTA(P$13:$P1006))))</f>
        <v>0332</v>
      </c>
      <c r="Q1007" s="35" t="s">
        <v>54</v>
      </c>
      <c r="R1007" s="103" t="s">
        <v>141</v>
      </c>
      <c r="S1007" s="52"/>
      <c r="T1007" s="36"/>
    </row>
    <row r="1008" spans="2:20" ht="45.75">
      <c r="B1008" s="114"/>
      <c r="C1008" s="114"/>
      <c r="D1008" s="115"/>
      <c r="E1008" s="111"/>
      <c r="F1008" s="111"/>
      <c r="G1008" s="114"/>
      <c r="H1008" s="29" t="s">
        <v>55</v>
      </c>
      <c r="I1008" s="30" t="str">
        <f t="shared" ref="I1008" si="994">"[VN]["&amp;LOWER(SUBSTITUTE(SUBSTITUTE(SUBSTITUTE(SUBSTITUTE(SUBSTITUTE(SUBSTITUTE(SUBSTITUTE(SUBSTITUTE(Q1008, CHAR(34),""), "[", ""), "]", ""), ".", ""), ",", ""), "/", ""), "\", ""), "-", ""))&amp;"]"</f>
        <v>[VN][tạm biệt]</v>
      </c>
      <c r="J1008" s="31"/>
      <c r="K1008" s="30" t="s">
        <v>56</v>
      </c>
      <c r="L1008" s="32" t="s">
        <v>57</v>
      </c>
      <c r="M1008" s="32"/>
      <c r="N1008" s="34"/>
      <c r="O1008" s="111"/>
      <c r="P1008" s="113"/>
      <c r="Q1008" s="35" t="s">
        <v>58</v>
      </c>
      <c r="R1008" s="103" t="s">
        <v>141</v>
      </c>
      <c r="S1008" s="52"/>
      <c r="T1008" s="36"/>
    </row>
    <row r="1009" spans="2:20" ht="62.25">
      <c r="B1009" s="114"/>
      <c r="C1009" s="114"/>
      <c r="D1009" s="115"/>
      <c r="E1009" s="112"/>
      <c r="F1009" s="112"/>
      <c r="G1009" s="114"/>
      <c r="H1009" s="29" t="s">
        <v>59</v>
      </c>
      <c r="I1009" s="30" t="str">
        <f>"[audio][C:\Tools\Vivi_TTS\8ME_OM\" &amp;S1009 &amp; "]"</f>
        <v>[audio][C:\Tools\Vivi_TTS\8ME_OM\]</v>
      </c>
      <c r="J1009" s="31" t="str">
        <f>"[New][EN][Exists][80]"&amp;"["&amp;LOWER(SUBSTITUTE(SUBSTITUTE(SUBSTITUTE(SUBSTITUTE(SUBSTITUTE(SUBSTITUTE(SUBSTITUTE(SUBSTITUTE(T1009,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09" s="30" t="s">
        <v>60</v>
      </c>
      <c r="L1009" s="32" t="s">
        <v>61</v>
      </c>
      <c r="M1009" s="37" t="s">
        <v>62</v>
      </c>
      <c r="N1009" s="34"/>
      <c r="O1009" s="112"/>
      <c r="P1009" s="113"/>
      <c r="Q1009" s="35" t="str">
        <f t="shared" ref="Q1009" si="995">R1009</f>
        <v>Theo cảnh báo, không được cất giữ loại vật liệu nào trên xe?</v>
      </c>
      <c r="R1009" s="103" t="s">
        <v>482</v>
      </c>
      <c r="S1009" s="51"/>
      <c r="T1009" s="48" t="s">
        <v>474</v>
      </c>
    </row>
    <row r="1010" spans="2:20" ht="45.75">
      <c r="B1010" s="114" t="str">
        <f>"VF8-"&amp;O1010&amp;"-"&amp;P1010</f>
        <v>VF8-Dongmo&amp;khoangchua-0333</v>
      </c>
      <c r="C1010" s="114" t="str">
        <f>"["&amp;B1010&amp;"] Verify Vivi: "&amp;Q1012</f>
        <v>[VF8-Dongmo&amp;khoangchua-0333] Verify Vivi: Theo cảnh báo, không nên đặt những loại vật nào vào các ngăn chứa đồ?</v>
      </c>
      <c r="D1010" s="115" t="s">
        <v>49</v>
      </c>
      <c r="E1010" s="110" t="str">
        <f>" Actions:
- Step 1: Wait 5s
- Step 2: Call Vivi '"&amp;Q1010&amp;"'
- Step 3: Wait Vivi respond 'Ting '
- Step 4: Speak '"&amp;Q1012&amp;"'
- Step 4: Listen Vivi respond
"</f>
        <v xml:space="preserve"> Actions:
- Step 1: Wait 5s
- Step 2: Call Vivi 'Hey VinFast'
- Step 3: Wait Vivi respond 'Ting '
- Step 4: Speak 'Theo cảnh báo, không nên đặt những loại vật nào vào các ngăn chứa đồ?'
- Step 4: Listen Vivi respond
</v>
      </c>
      <c r="F1010" s="110" t="str">
        <f t="shared" ref="F1010" si="996">"
Expectations:
1. Vivi wake up
2. "&amp;Q1012&amp;"
3. Vivi respond
"</f>
        <v xml:space="preserve">
Expectations:
1. Vivi wake up
2. Theo cảnh báo, không nên đặt những loại vật nào vào các ngăn chứa đồ?
3. Vivi respond
</v>
      </c>
      <c r="G1010" s="114" t="s">
        <v>8</v>
      </c>
      <c r="H1010" s="29" t="s">
        <v>50</v>
      </c>
      <c r="I1010" s="30" t="str">
        <f>"[EN]["&amp;LOWER(SUBSTITUTE(SUBSTITUTE(SUBSTITUTE(SUBSTITUTE(SUBSTITUTE(SUBSTITUTE(SUBSTITUTE(SUBSTITUTE(Q1010, CHAR(34),""), "[", ""), "]", ""), ".", ""), ",", ""), "/", ""), "\", ""), "-", ""))&amp;"]"</f>
        <v>[EN][hey vinfast]</v>
      </c>
      <c r="J1010" s="31"/>
      <c r="K1010" s="30" t="s">
        <v>51</v>
      </c>
      <c r="L1010" s="32" t="s">
        <v>52</v>
      </c>
      <c r="M1010" s="33"/>
      <c r="N1010" s="34"/>
      <c r="O1010" s="110" t="s">
        <v>138</v>
      </c>
      <c r="P1010" s="113" t="str">
        <f>IF(COUNTA(P$13:$P1009)&gt;999,COUNTA(P$13:$P1009),IF(COUNTA(P$13:$P1009)&gt;99,"0"&amp;COUNTA(P$13:$P1009),IF(COUNTA(P$13:$P1009)&gt;9,"00"&amp;COUNTA(P$13:$P1009),"000"&amp;COUNTA(P$13:$P1009))))</f>
        <v>0333</v>
      </c>
      <c r="Q1010" s="35" t="s">
        <v>54</v>
      </c>
      <c r="R1010" s="103" t="s">
        <v>141</v>
      </c>
      <c r="S1010" s="52"/>
      <c r="T1010" s="36"/>
    </row>
    <row r="1011" spans="2:20" ht="45.75">
      <c r="B1011" s="114"/>
      <c r="C1011" s="114"/>
      <c r="D1011" s="115"/>
      <c r="E1011" s="111"/>
      <c r="F1011" s="111"/>
      <c r="G1011" s="114"/>
      <c r="H1011" s="29" t="s">
        <v>55</v>
      </c>
      <c r="I1011" s="30" t="str">
        <f t="shared" ref="I1011" si="997">"[VN]["&amp;LOWER(SUBSTITUTE(SUBSTITUTE(SUBSTITUTE(SUBSTITUTE(SUBSTITUTE(SUBSTITUTE(SUBSTITUTE(SUBSTITUTE(Q1011, CHAR(34),""), "[", ""), "]", ""), ".", ""), ",", ""), "/", ""), "\", ""), "-", ""))&amp;"]"</f>
        <v>[VN][tạm biệt]</v>
      </c>
      <c r="J1011" s="31"/>
      <c r="K1011" s="30" t="s">
        <v>56</v>
      </c>
      <c r="L1011" s="32" t="s">
        <v>57</v>
      </c>
      <c r="M1011" s="32"/>
      <c r="N1011" s="34"/>
      <c r="O1011" s="111"/>
      <c r="P1011" s="113"/>
      <c r="Q1011" s="35" t="s">
        <v>58</v>
      </c>
      <c r="R1011" s="103" t="s">
        <v>141</v>
      </c>
      <c r="S1011" s="52"/>
      <c r="T1011" s="36"/>
    </row>
    <row r="1012" spans="2:20" ht="62.25">
      <c r="B1012" s="114"/>
      <c r="C1012" s="114"/>
      <c r="D1012" s="115"/>
      <c r="E1012" s="112"/>
      <c r="F1012" s="112"/>
      <c r="G1012" s="114"/>
      <c r="H1012" s="29" t="s">
        <v>59</v>
      </c>
      <c r="I1012" s="30" t="str">
        <f>"[audio][C:\Tools\Vivi_TTS\8ME_OM\" &amp;S1012 &amp; "]"</f>
        <v>[audio][C:\Tools\Vivi_TTS\8ME_OM\]</v>
      </c>
      <c r="J1012" s="31" t="str">
        <f>"[New][EN][Exists][80]"&amp;"["&amp;LOWER(SUBSTITUTE(SUBSTITUTE(SUBSTITUTE(SUBSTITUTE(SUBSTITUTE(SUBSTITUTE(SUBSTITUTE(SUBSTITUTE(T1012,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12" s="30" t="s">
        <v>60</v>
      </c>
      <c r="L1012" s="32" t="s">
        <v>61</v>
      </c>
      <c r="M1012" s="37" t="s">
        <v>62</v>
      </c>
      <c r="N1012" s="34"/>
      <c r="O1012" s="112"/>
      <c r="P1012" s="113"/>
      <c r="Q1012" s="35" t="str">
        <f t="shared" ref="Q1012" si="998">R1012</f>
        <v>Theo cảnh báo, không nên đặt những loại vật nào vào các ngăn chứa đồ?</v>
      </c>
      <c r="R1012" s="103" t="s">
        <v>483</v>
      </c>
      <c r="S1012" s="51"/>
      <c r="T1012" s="48" t="s">
        <v>474</v>
      </c>
    </row>
    <row r="1013" spans="2:20" ht="45.75">
      <c r="B1013" s="114" t="str">
        <f>"VF8-"&amp;O1013&amp;"-"&amp;P1013</f>
        <v>VF8-Dongmo&amp;khoangchua-0334</v>
      </c>
      <c r="C1013" s="114" t="str">
        <f>"["&amp;B1013&amp;"] Verify Vivi: "&amp;Q1015</f>
        <v>[VF8-Dongmo&amp;khoangchua-0334] Verify Vivi: Trong trường hợp xảy ra tai nạn hoặc phanh gấp, các vật cứng hoặc sắc nhọn trong ngăn chứa đồ có thể xảy ra hiện tượng gì?</v>
      </c>
      <c r="D1013" s="115" t="s">
        <v>49</v>
      </c>
      <c r="E1013" s="110" t="str">
        <f>" Actions:
- Step 1: Wait 5s
- Step 2: Call Vivi '"&amp;Q1013&amp;"'
- Step 3: Wait Vivi respond 'Ting '
- Step 4: Speak '"&amp;Q1015&amp;"'
- Step 4: Listen Vivi respond
"</f>
        <v xml:space="preserve"> Actions:
- Step 1: Wait 5s
- Step 2: Call Vivi 'Hey VinFast'
- Step 3: Wait Vivi respond 'Ting '
- Step 4: Speak 'Trong trường hợp xảy ra tai nạn hoặc phanh gấp, các vật cứng hoặc sắc nhọn trong ngăn chứa đồ có thể xảy ra hiện tượng gì?'
- Step 4: Listen Vivi respond
</v>
      </c>
      <c r="F1013" s="110" t="str">
        <f t="shared" ref="F1013" si="999">"
Expectations:
1. Vivi wake up
2. "&amp;Q1015&amp;"
3. Vivi respond
"</f>
        <v xml:space="preserve">
Expectations:
1. Vivi wake up
2. Trong trường hợp xảy ra tai nạn hoặc phanh gấp, các vật cứng hoặc sắc nhọn trong ngăn chứa đồ có thể xảy ra hiện tượng gì?
3. Vivi respond
</v>
      </c>
      <c r="G1013" s="114" t="s">
        <v>8</v>
      </c>
      <c r="H1013" s="29" t="s">
        <v>50</v>
      </c>
      <c r="I1013" s="30" t="str">
        <f>"[EN]["&amp;LOWER(SUBSTITUTE(SUBSTITUTE(SUBSTITUTE(SUBSTITUTE(SUBSTITUTE(SUBSTITUTE(SUBSTITUTE(SUBSTITUTE(Q1013, CHAR(34),""), "[", ""), "]", ""), ".", ""), ",", ""), "/", ""), "\", ""), "-", ""))&amp;"]"</f>
        <v>[EN][hey vinfast]</v>
      </c>
      <c r="J1013" s="31"/>
      <c r="K1013" s="30" t="s">
        <v>51</v>
      </c>
      <c r="L1013" s="32" t="s">
        <v>52</v>
      </c>
      <c r="M1013" s="33"/>
      <c r="N1013" s="34"/>
      <c r="O1013" s="110" t="s">
        <v>138</v>
      </c>
      <c r="P1013" s="113" t="str">
        <f>IF(COUNTA(P$13:$P1012)&gt;999,COUNTA(P$13:$P1012),IF(COUNTA(P$13:$P1012)&gt;99,"0"&amp;COUNTA(P$13:$P1012),IF(COUNTA(P$13:$P1012)&gt;9,"00"&amp;COUNTA(P$13:$P1012),"000"&amp;COUNTA(P$13:$P1012))))</f>
        <v>0334</v>
      </c>
      <c r="Q1013" s="35" t="s">
        <v>54</v>
      </c>
      <c r="R1013" s="103" t="s">
        <v>141</v>
      </c>
      <c r="S1013" s="52"/>
      <c r="T1013" s="36"/>
    </row>
    <row r="1014" spans="2:20" ht="45.75">
      <c r="B1014" s="114"/>
      <c r="C1014" s="114"/>
      <c r="D1014" s="115"/>
      <c r="E1014" s="111"/>
      <c r="F1014" s="111"/>
      <c r="G1014" s="114"/>
      <c r="H1014" s="29" t="s">
        <v>55</v>
      </c>
      <c r="I1014" s="30" t="str">
        <f t="shared" ref="I1014" si="1000">"[VN]["&amp;LOWER(SUBSTITUTE(SUBSTITUTE(SUBSTITUTE(SUBSTITUTE(SUBSTITUTE(SUBSTITUTE(SUBSTITUTE(SUBSTITUTE(Q1014, CHAR(34),""), "[", ""), "]", ""), ".", ""), ",", ""), "/", ""), "\", ""), "-", ""))&amp;"]"</f>
        <v>[VN][tạm biệt]</v>
      </c>
      <c r="J1014" s="31"/>
      <c r="K1014" s="30" t="s">
        <v>56</v>
      </c>
      <c r="L1014" s="32" t="s">
        <v>57</v>
      </c>
      <c r="M1014" s="32"/>
      <c r="N1014" s="34"/>
      <c r="O1014" s="111"/>
      <c r="P1014" s="113"/>
      <c r="Q1014" s="35" t="s">
        <v>58</v>
      </c>
      <c r="R1014" s="103" t="s">
        <v>141</v>
      </c>
      <c r="S1014" s="52"/>
      <c r="T1014" s="36"/>
    </row>
    <row r="1015" spans="2:20" ht="82.5">
      <c r="B1015" s="114"/>
      <c r="C1015" s="114"/>
      <c r="D1015" s="115"/>
      <c r="E1015" s="112"/>
      <c r="F1015" s="112"/>
      <c r="G1015" s="114"/>
      <c r="H1015" s="29" t="s">
        <v>59</v>
      </c>
      <c r="I1015" s="30" t="str">
        <f>"[audio][C:\Tools\Vivi_TTS\8ME_OM\" &amp;S1015 &amp; "]"</f>
        <v>[audio][C:\Tools\Vivi_TTS\8ME_OM\]</v>
      </c>
      <c r="J1015" s="31" t="str">
        <f>"[New][EN][Exists][80]"&amp;"["&amp;LOWER(SUBSTITUTE(SUBSTITUTE(SUBSTITUTE(SUBSTITUTE(SUBSTITUTE(SUBSTITUTE(SUBSTITUTE(SUBSTITUTE(T1015,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15" s="30" t="s">
        <v>60</v>
      </c>
      <c r="L1015" s="32" t="s">
        <v>61</v>
      </c>
      <c r="M1015" s="37" t="s">
        <v>62</v>
      </c>
      <c r="N1015" s="34"/>
      <c r="O1015" s="112"/>
      <c r="P1015" s="113"/>
      <c r="Q1015" s="35" t="str">
        <f t="shared" ref="Q1015" si="1001">R1015</f>
        <v>Trong trường hợp xảy ra tai nạn hoặc phanh gấp, các vật cứng hoặc sắc nhọn trong ngăn chứa đồ có thể xảy ra hiện tượng gì?</v>
      </c>
      <c r="R1015" s="103" t="s">
        <v>484</v>
      </c>
      <c r="S1015" s="51"/>
      <c r="T1015" s="48" t="s">
        <v>474</v>
      </c>
    </row>
    <row r="1016" spans="2:20" ht="45.75">
      <c r="B1016" s="114" t="str">
        <f>"VF8-"&amp;O1016&amp;"-"&amp;P1016</f>
        <v>VF8-Dongmo&amp;khoangchua-0335</v>
      </c>
      <c r="C1016" s="114" t="str">
        <f>"["&amp;B1016&amp;"] Verify Vivi: "&amp;Q1018</f>
        <v>[VF8-Dongmo&amp;khoangchua-0335] Verify Vivi: Việc các vật cứng hoặc sắc nhọn văng ra khỏi ngăn chứa đồ có thể dẫn đến hậu quả gì?</v>
      </c>
      <c r="D1016" s="115" t="s">
        <v>49</v>
      </c>
      <c r="E1016" s="110" t="str">
        <f>" Actions:
- Step 1: Wait 5s
- Step 2: Call Vivi '"&amp;Q1016&amp;"'
- Step 3: Wait Vivi respond 'Ting '
- Step 4: Speak '"&amp;Q1018&amp;"'
- Step 4: Listen Vivi respond
"</f>
        <v xml:space="preserve"> Actions:
- Step 1: Wait 5s
- Step 2: Call Vivi 'Hey VinFast'
- Step 3: Wait Vivi respond 'Ting '
- Step 4: Speak 'Việc các vật cứng hoặc sắc nhọn văng ra khỏi ngăn chứa đồ có thể dẫn đến hậu quả gì?'
- Step 4: Listen Vivi respond
</v>
      </c>
      <c r="F1016" s="110" t="str">
        <f t="shared" ref="F1016" si="1002">"
Expectations:
1. Vivi wake up
2. "&amp;Q1018&amp;"
3. Vivi respond
"</f>
        <v xml:space="preserve">
Expectations:
1. Vivi wake up
2. Việc các vật cứng hoặc sắc nhọn văng ra khỏi ngăn chứa đồ có thể dẫn đến hậu quả gì?
3. Vivi respond
</v>
      </c>
      <c r="G1016" s="114" t="s">
        <v>8</v>
      </c>
      <c r="H1016" s="29" t="s">
        <v>50</v>
      </c>
      <c r="I1016" s="30" t="str">
        <f>"[EN]["&amp;LOWER(SUBSTITUTE(SUBSTITUTE(SUBSTITUTE(SUBSTITUTE(SUBSTITUTE(SUBSTITUTE(SUBSTITUTE(SUBSTITUTE(Q1016, CHAR(34),""), "[", ""), "]", ""), ".", ""), ",", ""), "/", ""), "\", ""), "-", ""))&amp;"]"</f>
        <v>[EN][hey vinfast]</v>
      </c>
      <c r="J1016" s="31"/>
      <c r="K1016" s="30" t="s">
        <v>51</v>
      </c>
      <c r="L1016" s="32" t="s">
        <v>52</v>
      </c>
      <c r="M1016" s="33"/>
      <c r="N1016" s="34"/>
      <c r="O1016" s="110" t="s">
        <v>138</v>
      </c>
      <c r="P1016" s="113" t="str">
        <f>IF(COUNTA(P$13:$P1015)&gt;999,COUNTA(P$13:$P1015),IF(COUNTA(P$13:$P1015)&gt;99,"0"&amp;COUNTA(P$13:$P1015),IF(COUNTA(P$13:$P1015)&gt;9,"00"&amp;COUNTA(P$13:$P1015),"000"&amp;COUNTA(P$13:$P1015))))</f>
        <v>0335</v>
      </c>
      <c r="Q1016" s="35" t="s">
        <v>54</v>
      </c>
      <c r="R1016" s="103" t="s">
        <v>141</v>
      </c>
      <c r="S1016" s="52"/>
      <c r="T1016" s="36"/>
    </row>
    <row r="1017" spans="2:20" ht="45.75">
      <c r="B1017" s="114"/>
      <c r="C1017" s="114"/>
      <c r="D1017" s="115"/>
      <c r="E1017" s="111"/>
      <c r="F1017" s="111"/>
      <c r="G1017" s="114"/>
      <c r="H1017" s="29" t="s">
        <v>55</v>
      </c>
      <c r="I1017" s="30" t="str">
        <f t="shared" ref="I1017" si="1003">"[VN]["&amp;LOWER(SUBSTITUTE(SUBSTITUTE(SUBSTITUTE(SUBSTITUTE(SUBSTITUTE(SUBSTITUTE(SUBSTITUTE(SUBSTITUTE(Q1017, CHAR(34),""), "[", ""), "]", ""), ".", ""), ",", ""), "/", ""), "\", ""), "-", ""))&amp;"]"</f>
        <v>[VN][tạm biệt]</v>
      </c>
      <c r="J1017" s="31"/>
      <c r="K1017" s="30" t="s">
        <v>56</v>
      </c>
      <c r="L1017" s="32" t="s">
        <v>57</v>
      </c>
      <c r="M1017" s="32"/>
      <c r="N1017" s="34"/>
      <c r="O1017" s="111"/>
      <c r="P1017" s="113"/>
      <c r="Q1017" s="35" t="s">
        <v>58</v>
      </c>
      <c r="R1017" s="103" t="s">
        <v>141</v>
      </c>
      <c r="S1017" s="52"/>
      <c r="T1017" s="36"/>
    </row>
    <row r="1018" spans="2:20" ht="62.25">
      <c r="B1018" s="114"/>
      <c r="C1018" s="114"/>
      <c r="D1018" s="115"/>
      <c r="E1018" s="112"/>
      <c r="F1018" s="112"/>
      <c r="G1018" s="114"/>
      <c r="H1018" s="29" t="s">
        <v>59</v>
      </c>
      <c r="I1018" s="30" t="str">
        <f>"[audio][C:\Tools\Vivi_TTS\8ME_OM\" &amp;S1018 &amp; "]"</f>
        <v>[audio][C:\Tools\Vivi_TTS\8ME_OM\]</v>
      </c>
      <c r="J1018" s="31" t="str">
        <f>"[New][EN][Exists][80]"&amp;"["&amp;LOWER(SUBSTITUTE(SUBSTITUTE(SUBSTITUTE(SUBSTITUTE(SUBSTITUTE(SUBSTITUTE(SUBSTITUTE(SUBSTITUTE(T1018,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18" s="30" t="s">
        <v>60</v>
      </c>
      <c r="L1018" s="32" t="s">
        <v>61</v>
      </c>
      <c r="M1018" s="37" t="s">
        <v>62</v>
      </c>
      <c r="N1018" s="34"/>
      <c r="O1018" s="112"/>
      <c r="P1018" s="113"/>
      <c r="Q1018" s="35" t="str">
        <f t="shared" ref="Q1018" si="1004">R1018</f>
        <v>Việc các vật cứng hoặc sắc nhọn văng ra khỏi ngăn chứa đồ có thể dẫn đến hậu quả gì?</v>
      </c>
      <c r="R1018" s="103" t="s">
        <v>485</v>
      </c>
      <c r="S1018" s="51"/>
      <c r="T1018" s="48" t="s">
        <v>474</v>
      </c>
    </row>
    <row r="1019" spans="2:20" ht="45.75">
      <c r="B1019" s="114" t="str">
        <f>"VF8-"&amp;O1019&amp;"-"&amp;P1019</f>
        <v>VF8-Dongmo&amp;khoangchua-0336</v>
      </c>
      <c r="C1019" s="114" t="str">
        <f>"["&amp;B1019&amp;"] Verify Vivi: "&amp;Q1021</f>
        <v>[VF8-Dongmo&amp;khoangchua-0336] Verify Vivi: Ngăn chứa đồ trung tâm là một phần của bộ phận nào trên xe?</v>
      </c>
      <c r="D1019" s="115" t="s">
        <v>49</v>
      </c>
      <c r="E1019" s="110" t="str">
        <f>" Actions:
- Step 1: Wait 5s
- Step 2: Call Vivi '"&amp;Q1019&amp;"'
- Step 3: Wait Vivi respond 'Ting '
- Step 4: Speak '"&amp;Q1021&amp;"'
- Step 4: Listen Vivi respond
"</f>
        <v xml:space="preserve"> Actions:
- Step 1: Wait 5s
- Step 2: Call Vivi 'Hey VinFast'
- Step 3: Wait Vivi respond 'Ting '
- Step 4: Speak 'Ngăn chứa đồ trung tâm là một phần của bộ phận nào trên xe?'
- Step 4: Listen Vivi respond
</v>
      </c>
      <c r="F1019" s="110" t="str">
        <f t="shared" ref="F1019" si="1005">"
Expectations:
1. Vivi wake up
2. "&amp;Q1021&amp;"
3. Vivi respond
"</f>
        <v xml:space="preserve">
Expectations:
1. Vivi wake up
2. Ngăn chứa đồ trung tâm là một phần của bộ phận nào trên xe?
3. Vivi respond
</v>
      </c>
      <c r="G1019" s="114" t="s">
        <v>8</v>
      </c>
      <c r="H1019" s="29" t="s">
        <v>50</v>
      </c>
      <c r="I1019" s="30" t="str">
        <f>"[EN]["&amp;LOWER(SUBSTITUTE(SUBSTITUTE(SUBSTITUTE(SUBSTITUTE(SUBSTITUTE(SUBSTITUTE(SUBSTITUTE(SUBSTITUTE(Q1019, CHAR(34),""), "[", ""), "]", ""), ".", ""), ",", ""), "/", ""), "\", ""), "-", ""))&amp;"]"</f>
        <v>[EN][hey vinfast]</v>
      </c>
      <c r="J1019" s="31"/>
      <c r="K1019" s="30" t="s">
        <v>51</v>
      </c>
      <c r="L1019" s="32" t="s">
        <v>52</v>
      </c>
      <c r="M1019" s="33"/>
      <c r="N1019" s="34"/>
      <c r="O1019" s="110" t="s">
        <v>138</v>
      </c>
      <c r="P1019" s="113" t="str">
        <f>IF(COUNTA(P$13:$P1018)&gt;999,COUNTA(P$13:$P1018),IF(COUNTA(P$13:$P1018)&gt;99,"0"&amp;COUNTA(P$13:$P1018),IF(COUNTA(P$13:$P1018)&gt;9,"00"&amp;COUNTA(P$13:$P1018),"000"&amp;COUNTA(P$13:$P1018))))</f>
        <v>0336</v>
      </c>
      <c r="Q1019" s="35" t="s">
        <v>54</v>
      </c>
      <c r="R1019" s="103" t="s">
        <v>141</v>
      </c>
      <c r="S1019" s="52"/>
      <c r="T1019" s="36"/>
    </row>
    <row r="1020" spans="2:20" ht="45.75">
      <c r="B1020" s="114"/>
      <c r="C1020" s="114"/>
      <c r="D1020" s="115"/>
      <c r="E1020" s="111"/>
      <c r="F1020" s="111"/>
      <c r="G1020" s="114"/>
      <c r="H1020" s="29" t="s">
        <v>55</v>
      </c>
      <c r="I1020" s="30" t="str">
        <f t="shared" ref="I1020" si="1006">"[VN]["&amp;LOWER(SUBSTITUTE(SUBSTITUTE(SUBSTITUTE(SUBSTITUTE(SUBSTITUTE(SUBSTITUTE(SUBSTITUTE(SUBSTITUTE(Q1020, CHAR(34),""), "[", ""), "]", ""), ".", ""), ",", ""), "/", ""), "\", ""), "-", ""))&amp;"]"</f>
        <v>[VN][tạm biệt]</v>
      </c>
      <c r="J1020" s="31"/>
      <c r="K1020" s="30" t="s">
        <v>56</v>
      </c>
      <c r="L1020" s="32" t="s">
        <v>57</v>
      </c>
      <c r="M1020" s="32"/>
      <c r="N1020" s="34"/>
      <c r="O1020" s="111"/>
      <c r="P1020" s="113"/>
      <c r="Q1020" s="35" t="s">
        <v>58</v>
      </c>
      <c r="R1020" s="103" t="s">
        <v>141</v>
      </c>
      <c r="S1020" s="52"/>
      <c r="T1020" s="36"/>
    </row>
    <row r="1021" spans="2:20" ht="62.25">
      <c r="B1021" s="114"/>
      <c r="C1021" s="114"/>
      <c r="D1021" s="115"/>
      <c r="E1021" s="112"/>
      <c r="F1021" s="112"/>
      <c r="G1021" s="114"/>
      <c r="H1021" s="29" t="s">
        <v>59</v>
      </c>
      <c r="I1021" s="30" t="str">
        <f>"[audio][C:\Tools\Vivi_TTS\8ME_OM\" &amp;S1021 &amp; "]"</f>
        <v>[audio][C:\Tools\Vivi_TTS\8ME_OM\]</v>
      </c>
      <c r="J1021" s="31" t="str">
        <f>"[New][EN][Exists][80]"&amp;"["&amp;LOWER(SUBSTITUTE(SUBSTITUTE(SUBSTITUTE(SUBSTITUTE(SUBSTITUTE(SUBSTITUTE(SUBSTITUTE(SUBSTITUTE(T1021, CHAR(34),""), ".", ""), ",", ""), "/", ""), "\", ""), "-", ""), "{", ""), "}", ""))&amp;"]"</f>
        <v>[New][EN][Exists][80][bệ tỳ tay trung tâm
bệ tỳ tay trung tâm nằm giữa hai ghế trước bao gồm một tựa tay và một ngăn chứa đồ trung tâm
tựa tay
tựa tay là một bộ phận tích hợp của bệ tỳ tay trung tâm và nằm giữa hai ghế trước mang lại sự thoải mái hơn cho cả người lái và hành khách
ngăn chứa đồ bệ tỳ tay trung tâm
bệ tỳ tay trung tâm có các khu vực chứa đồ để đặt hoặc cất giữ các vật dụng
kéo tựa tay lên phía trên để mở
 cảnh báo
không cất giữ các vật liệu dễ cháy trên xe
không đặt các vật cứng hoặc sắc nhọn vào bất kỳ ngăn chứa đồ nào trong trường hợp xảy ra tai nạn hoặc phanh gấp các vật thể này có thể bị văng ra khỏi ngăn chứa đồ dẫn đến chấn thương cho người trên xe]</v>
      </c>
      <c r="K1021" s="30" t="s">
        <v>60</v>
      </c>
      <c r="L1021" s="32" t="s">
        <v>61</v>
      </c>
      <c r="M1021" s="37" t="s">
        <v>62</v>
      </c>
      <c r="N1021" s="34"/>
      <c r="O1021" s="112"/>
      <c r="P1021" s="113"/>
      <c r="Q1021" s="35" t="str">
        <f t="shared" ref="Q1021" si="1007">R1021</f>
        <v>Ngăn chứa đồ trung tâm là một phần của bộ phận nào trên xe?</v>
      </c>
      <c r="R1021" s="103" t="s">
        <v>486</v>
      </c>
      <c r="S1021" s="51"/>
      <c r="T1021" s="48" t="s">
        <v>474</v>
      </c>
    </row>
    <row r="1022" spans="2:20" ht="45.75">
      <c r="B1022" s="114" t="str">
        <f>"VF8-"&amp;O1022&amp;"-"&amp;P1022</f>
        <v>VF8-Dongmo&amp;khoangchua-0337</v>
      </c>
      <c r="C1022" s="114" t="str">
        <f>"["&amp;B1022&amp;"] Verify Vivi: "&amp;Q1024</f>
        <v>[VF8-Dongmo&amp;khoangchua-0337] Verify Vivi: Hộc chứa đồ trên cánh cửa được bố trí ở những cửa nào của xe?</v>
      </c>
      <c r="D1022" s="115" t="s">
        <v>49</v>
      </c>
      <c r="E1022" s="110" t="str">
        <f>" Actions:
- Step 1: Wait 5s
- Step 2: Call Vivi '"&amp;Q1022&amp;"'
- Step 3: Wait Vivi respond 'Ting '
- Step 4: Speak '"&amp;Q1024&amp;"'
- Step 4: Listen Vivi respond
"</f>
        <v xml:space="preserve"> Actions:
- Step 1: Wait 5s
- Step 2: Call Vivi 'Hey VinFast'
- Step 3: Wait Vivi respond 'Ting '
- Step 4: Speak 'Hộc chứa đồ trên cánh cửa được bố trí ở những cửa nào của xe?'
- Step 4: Listen Vivi respond
</v>
      </c>
      <c r="F1022" s="110" t="str">
        <f t="shared" ref="F1022" si="1008">"
Expectations:
1. Vivi wake up
2. "&amp;Q1024&amp;"
3. Vivi respond
"</f>
        <v xml:space="preserve">
Expectations:
1. Vivi wake up
2. Hộc chứa đồ trên cánh cửa được bố trí ở những cửa nào của xe?
3. Vivi respond
</v>
      </c>
      <c r="G1022" s="114" t="s">
        <v>8</v>
      </c>
      <c r="H1022" s="29" t="s">
        <v>50</v>
      </c>
      <c r="I1022" s="30" t="str">
        <f>"[EN]["&amp;LOWER(SUBSTITUTE(SUBSTITUTE(SUBSTITUTE(SUBSTITUTE(SUBSTITUTE(SUBSTITUTE(SUBSTITUTE(SUBSTITUTE(Q1022, CHAR(34),""), "[", ""), "]", ""), ".", ""), ",", ""), "/", ""), "\", ""), "-", ""))&amp;"]"</f>
        <v>[EN][hey vinfast]</v>
      </c>
      <c r="J1022" s="31"/>
      <c r="K1022" s="30" t="s">
        <v>51</v>
      </c>
      <c r="L1022" s="32" t="s">
        <v>52</v>
      </c>
      <c r="M1022" s="33"/>
      <c r="N1022" s="34"/>
      <c r="O1022" s="110" t="s">
        <v>138</v>
      </c>
      <c r="P1022" s="113" t="str">
        <f>IF(COUNTA(P$13:$P1021)&gt;999,COUNTA(P$13:$P1021),IF(COUNTA(P$13:$P1021)&gt;99,"0"&amp;COUNTA(P$13:$P1021),IF(COUNTA(P$13:$P1021)&gt;9,"00"&amp;COUNTA(P$13:$P1021),"000"&amp;COUNTA(P$13:$P1021))))</f>
        <v>0337</v>
      </c>
      <c r="Q1022" s="35" t="s">
        <v>54</v>
      </c>
      <c r="R1022" s="103" t="s">
        <v>141</v>
      </c>
      <c r="S1022" s="52"/>
      <c r="T1022" s="36"/>
    </row>
    <row r="1023" spans="2:20" ht="45.75">
      <c r="B1023" s="114"/>
      <c r="C1023" s="114"/>
      <c r="D1023" s="115"/>
      <c r="E1023" s="111"/>
      <c r="F1023" s="111"/>
      <c r="G1023" s="114"/>
      <c r="H1023" s="29" t="s">
        <v>55</v>
      </c>
      <c r="I1023" s="30" t="str">
        <f t="shared" ref="I1023" si="1009">"[VN]["&amp;LOWER(SUBSTITUTE(SUBSTITUTE(SUBSTITUTE(SUBSTITUTE(SUBSTITUTE(SUBSTITUTE(SUBSTITUTE(SUBSTITUTE(Q1023, CHAR(34),""), "[", ""), "]", ""), ".", ""), ",", ""), "/", ""), "\", ""), "-", ""))&amp;"]"</f>
        <v>[VN][tạm biệt]</v>
      </c>
      <c r="J1023" s="31"/>
      <c r="K1023" s="30" t="s">
        <v>56</v>
      </c>
      <c r="L1023" s="32" t="s">
        <v>57</v>
      </c>
      <c r="M1023" s="32"/>
      <c r="N1023" s="34"/>
      <c r="O1023" s="111"/>
      <c r="P1023" s="113"/>
      <c r="Q1023" s="35" t="s">
        <v>58</v>
      </c>
      <c r="R1023" s="103" t="s">
        <v>141</v>
      </c>
      <c r="S1023" s="52"/>
      <c r="T1023" s="36"/>
    </row>
    <row r="1024" spans="2:20" ht="62.25">
      <c r="B1024" s="114"/>
      <c r="C1024" s="114"/>
      <c r="D1024" s="115"/>
      <c r="E1024" s="112"/>
      <c r="F1024" s="112"/>
      <c r="G1024" s="114"/>
      <c r="H1024" s="29" t="s">
        <v>59</v>
      </c>
      <c r="I1024" s="30" t="str">
        <f>"[audio][C:\Tools\Vivi_TTS\8ME_OM\" &amp;S1024 &amp; "]"</f>
        <v>[audio][C:\Tools\Vivi_TTS\8ME_OM\]</v>
      </c>
      <c r="J1024" s="31" t="str">
        <f>"[New][EN][Exists][80]"&amp;"["&amp;LOWER(SUBSTITUTE(SUBSTITUTE(SUBSTITUTE(SUBSTITUTE(SUBSTITUTE(SUBSTITUTE(SUBSTITUTE(SUBSTITUTE(T1024,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24" s="30" t="s">
        <v>60</v>
      </c>
      <c r="L1024" s="32" t="s">
        <v>61</v>
      </c>
      <c r="M1024" s="37" t="s">
        <v>62</v>
      </c>
      <c r="N1024" s="34"/>
      <c r="O1024" s="112"/>
      <c r="P1024" s="113"/>
      <c r="Q1024" s="35" t="str">
        <f t="shared" ref="Q1024" si="1010">R1024</f>
        <v>Hộc chứa đồ trên cánh cửa được bố trí ở những cửa nào của xe?</v>
      </c>
      <c r="R1024" s="103" t="s">
        <v>487</v>
      </c>
      <c r="S1024" s="51"/>
      <c r="T1024" s="48" t="s">
        <v>488</v>
      </c>
    </row>
    <row r="1025" spans="2:20" ht="45.75">
      <c r="B1025" s="114" t="str">
        <f>"VF8-"&amp;O1025&amp;"-"&amp;P1025</f>
        <v>VF8-Dongmo&amp;khoangchua-0338</v>
      </c>
      <c r="C1025" s="114" t="str">
        <f>"["&amp;B1025&amp;"] Verify Vivi: "&amp;Q1027</f>
        <v>[VF8-Dongmo&amp;khoangchua-0338] Verify Vivi: Hộc chứa đồ trên cánh cửa có thể được sử dụng để đựng những loại vật dụng nào?</v>
      </c>
      <c r="D1025" s="115" t="s">
        <v>49</v>
      </c>
      <c r="E1025" s="110" t="str">
        <f>" Actions:
- Step 1: Wait 5s
- Step 2: Call Vivi '"&amp;Q1025&amp;"'
- Step 3: Wait Vivi respond 'Ting '
- Step 4: Speak '"&amp;Q1027&amp;"'
- Step 4: Listen Vivi respond
"</f>
        <v xml:space="preserve"> Actions:
- Step 1: Wait 5s
- Step 2: Call Vivi 'Hey VinFast'
- Step 3: Wait Vivi respond 'Ting '
- Step 4: Speak 'Hộc chứa đồ trên cánh cửa có thể được sử dụng để đựng những loại vật dụng nào?'
- Step 4: Listen Vivi respond
</v>
      </c>
      <c r="F1025" s="110" t="str">
        <f t="shared" ref="F1025" si="1011">"
Expectations:
1. Vivi wake up
2. "&amp;Q1027&amp;"
3. Vivi respond
"</f>
        <v xml:space="preserve">
Expectations:
1. Vivi wake up
2. Hộc chứa đồ trên cánh cửa có thể được sử dụng để đựng những loại vật dụng nào?
3. Vivi respond
</v>
      </c>
      <c r="G1025" s="114" t="s">
        <v>8</v>
      </c>
      <c r="H1025" s="29" t="s">
        <v>50</v>
      </c>
      <c r="I1025" s="30" t="str">
        <f>"[EN]["&amp;LOWER(SUBSTITUTE(SUBSTITUTE(SUBSTITUTE(SUBSTITUTE(SUBSTITUTE(SUBSTITUTE(SUBSTITUTE(SUBSTITUTE(Q1025, CHAR(34),""), "[", ""), "]", ""), ".", ""), ",", ""), "/", ""), "\", ""), "-", ""))&amp;"]"</f>
        <v>[EN][hey vinfast]</v>
      </c>
      <c r="J1025" s="31"/>
      <c r="K1025" s="30" t="s">
        <v>51</v>
      </c>
      <c r="L1025" s="32" t="s">
        <v>52</v>
      </c>
      <c r="M1025" s="33"/>
      <c r="N1025" s="34"/>
      <c r="O1025" s="110" t="s">
        <v>138</v>
      </c>
      <c r="P1025" s="113" t="str">
        <f>IF(COUNTA(P$13:$P1024)&gt;999,COUNTA(P$13:$P1024),IF(COUNTA(P$13:$P1024)&gt;99,"0"&amp;COUNTA(P$13:$P1024),IF(COUNTA(P$13:$P1024)&gt;9,"00"&amp;COUNTA(P$13:$P1024),"000"&amp;COUNTA(P$13:$P1024))))</f>
        <v>0338</v>
      </c>
      <c r="Q1025" s="35" t="s">
        <v>54</v>
      </c>
      <c r="R1025" s="103" t="s">
        <v>141</v>
      </c>
      <c r="S1025" s="52"/>
      <c r="T1025" s="36"/>
    </row>
    <row r="1026" spans="2:20" ht="45.75">
      <c r="B1026" s="114"/>
      <c r="C1026" s="114"/>
      <c r="D1026" s="115"/>
      <c r="E1026" s="111"/>
      <c r="F1026" s="111"/>
      <c r="G1026" s="114"/>
      <c r="H1026" s="29" t="s">
        <v>55</v>
      </c>
      <c r="I1026" s="30" t="str">
        <f t="shared" ref="I1026" si="1012">"[VN]["&amp;LOWER(SUBSTITUTE(SUBSTITUTE(SUBSTITUTE(SUBSTITUTE(SUBSTITUTE(SUBSTITUTE(SUBSTITUTE(SUBSTITUTE(Q1026, CHAR(34),""), "[", ""), "]", ""), ".", ""), ",", ""), "/", ""), "\", ""), "-", ""))&amp;"]"</f>
        <v>[VN][tạm biệt]</v>
      </c>
      <c r="J1026" s="31"/>
      <c r="K1026" s="30" t="s">
        <v>56</v>
      </c>
      <c r="L1026" s="32" t="s">
        <v>57</v>
      </c>
      <c r="M1026" s="32"/>
      <c r="N1026" s="34"/>
      <c r="O1026" s="111"/>
      <c r="P1026" s="113"/>
      <c r="Q1026" s="35" t="s">
        <v>58</v>
      </c>
      <c r="R1026" s="103" t="s">
        <v>141</v>
      </c>
      <c r="S1026" s="52"/>
      <c r="T1026" s="36"/>
    </row>
    <row r="1027" spans="2:20" ht="62.25">
      <c r="B1027" s="114"/>
      <c r="C1027" s="114"/>
      <c r="D1027" s="115"/>
      <c r="E1027" s="112"/>
      <c r="F1027" s="112"/>
      <c r="G1027" s="114"/>
      <c r="H1027" s="29" t="s">
        <v>59</v>
      </c>
      <c r="I1027" s="30" t="str">
        <f>"[audio][C:\Tools\Vivi_TTS\8ME_OM\" &amp;S1027 &amp; "]"</f>
        <v>[audio][C:\Tools\Vivi_TTS\8ME_OM\]</v>
      </c>
      <c r="J1027" s="31" t="str">
        <f>"[New][EN][Exists][80]"&amp;"["&amp;LOWER(SUBSTITUTE(SUBSTITUTE(SUBSTITUTE(SUBSTITUTE(SUBSTITUTE(SUBSTITUTE(SUBSTITUTE(SUBSTITUTE(T1027,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27" s="30" t="s">
        <v>60</v>
      </c>
      <c r="L1027" s="32" t="s">
        <v>61</v>
      </c>
      <c r="M1027" s="37" t="s">
        <v>62</v>
      </c>
      <c r="N1027" s="34"/>
      <c r="O1027" s="112"/>
      <c r="P1027" s="113"/>
      <c r="Q1027" s="35" t="str">
        <f t="shared" ref="Q1027" si="1013">R1027</f>
        <v>Hộc chứa đồ trên cánh cửa có thể được sử dụng để đựng những loại vật dụng nào?</v>
      </c>
      <c r="R1027" s="103" t="s">
        <v>489</v>
      </c>
      <c r="S1027" s="51"/>
      <c r="T1027" s="48" t="s">
        <v>488</v>
      </c>
    </row>
    <row r="1028" spans="2:20" ht="45.75">
      <c r="B1028" s="114" t="str">
        <f>"VF8-"&amp;O1028&amp;"-"&amp;P1028</f>
        <v>VF8-Dongmo&amp;khoangchua-0339</v>
      </c>
      <c r="C1028" s="114" t="str">
        <f>"["&amp;B1028&amp;"] Verify Vivi: "&amp;Q1030</f>
        <v>[VF8-Dongmo&amp;khoangchua-0339] Verify Vivi: Khi cất giữ vật dụng trong hộc chứa đồ trên cánh cửa, cần đảm bảo điều gì về kích thước của vật dụng?</v>
      </c>
      <c r="D1028" s="115" t="s">
        <v>49</v>
      </c>
      <c r="E1028" s="110" t="str">
        <f>" Actions:
- Step 1: Wait 5s
- Step 2: Call Vivi '"&amp;Q1028&amp;"'
- Step 3: Wait Vivi respond 'Ting '
- Step 4: Speak '"&amp;Q1030&amp;"'
- Step 4: Listen Vivi respond
"</f>
        <v xml:space="preserve"> Actions:
- Step 1: Wait 5s
- Step 2: Call Vivi 'Hey VinFast'
- Step 3: Wait Vivi respond 'Ting '
- Step 4: Speak 'Khi cất giữ vật dụng trong hộc chứa đồ trên cánh cửa, cần đảm bảo điều gì về kích thước của vật dụng?'
- Step 4: Listen Vivi respond
</v>
      </c>
      <c r="F1028" s="110" t="str">
        <f t="shared" ref="F1028" si="1014">"
Expectations:
1. Vivi wake up
2. "&amp;Q1030&amp;"
3. Vivi respond
"</f>
        <v xml:space="preserve">
Expectations:
1. Vivi wake up
2. Khi cất giữ vật dụng trong hộc chứa đồ trên cánh cửa, cần đảm bảo điều gì về kích thước của vật dụng?
3. Vivi respond
</v>
      </c>
      <c r="G1028" s="114" t="s">
        <v>8</v>
      </c>
      <c r="H1028" s="29" t="s">
        <v>50</v>
      </c>
      <c r="I1028" s="30" t="str">
        <f>"[EN]["&amp;LOWER(SUBSTITUTE(SUBSTITUTE(SUBSTITUTE(SUBSTITUTE(SUBSTITUTE(SUBSTITUTE(SUBSTITUTE(SUBSTITUTE(Q1028, CHAR(34),""), "[", ""), "]", ""), ".", ""), ",", ""), "/", ""), "\", ""), "-", ""))&amp;"]"</f>
        <v>[EN][hey vinfast]</v>
      </c>
      <c r="J1028" s="31"/>
      <c r="K1028" s="30" t="s">
        <v>51</v>
      </c>
      <c r="L1028" s="32" t="s">
        <v>52</v>
      </c>
      <c r="M1028" s="33"/>
      <c r="N1028" s="34"/>
      <c r="O1028" s="110" t="s">
        <v>138</v>
      </c>
      <c r="P1028" s="113" t="str">
        <f>IF(COUNTA(P$13:$P1027)&gt;999,COUNTA(P$13:$P1027),IF(COUNTA(P$13:$P1027)&gt;99,"0"&amp;COUNTA(P$13:$P1027),IF(COUNTA(P$13:$P1027)&gt;9,"00"&amp;COUNTA(P$13:$P1027),"000"&amp;COUNTA(P$13:$P1027))))</f>
        <v>0339</v>
      </c>
      <c r="Q1028" s="35" t="s">
        <v>54</v>
      </c>
      <c r="R1028" s="103" t="s">
        <v>141</v>
      </c>
      <c r="S1028" s="52"/>
      <c r="T1028" s="36"/>
    </row>
    <row r="1029" spans="2:20" ht="45.75">
      <c r="B1029" s="114"/>
      <c r="C1029" s="114"/>
      <c r="D1029" s="115"/>
      <c r="E1029" s="111"/>
      <c r="F1029" s="111"/>
      <c r="G1029" s="114"/>
      <c r="H1029" s="29" t="s">
        <v>55</v>
      </c>
      <c r="I1029" s="30" t="str">
        <f t="shared" ref="I1029" si="1015">"[VN]["&amp;LOWER(SUBSTITUTE(SUBSTITUTE(SUBSTITUTE(SUBSTITUTE(SUBSTITUTE(SUBSTITUTE(SUBSTITUTE(SUBSTITUTE(Q1029, CHAR(34),""), "[", ""), "]", ""), ".", ""), ",", ""), "/", ""), "\", ""), "-", ""))&amp;"]"</f>
        <v>[VN][tạm biệt]</v>
      </c>
      <c r="J1029" s="31"/>
      <c r="K1029" s="30" t="s">
        <v>56</v>
      </c>
      <c r="L1029" s="32" t="s">
        <v>57</v>
      </c>
      <c r="M1029" s="32"/>
      <c r="N1029" s="34"/>
      <c r="O1029" s="111"/>
      <c r="P1029" s="113"/>
      <c r="Q1029" s="35" t="s">
        <v>58</v>
      </c>
      <c r="R1029" s="103" t="s">
        <v>141</v>
      </c>
      <c r="S1029" s="52"/>
      <c r="T1029" s="36"/>
    </row>
    <row r="1030" spans="2:20" ht="66">
      <c r="B1030" s="114"/>
      <c r="C1030" s="114"/>
      <c r="D1030" s="115"/>
      <c r="E1030" s="112"/>
      <c r="F1030" s="112"/>
      <c r="G1030" s="114"/>
      <c r="H1030" s="29" t="s">
        <v>59</v>
      </c>
      <c r="I1030" s="30" t="str">
        <f>"[audio][C:\Tools\Vivi_TTS\8ME_OM\" &amp;S1030 &amp; "]"</f>
        <v>[audio][C:\Tools\Vivi_TTS\8ME_OM\]</v>
      </c>
      <c r="J1030" s="31" t="str">
        <f>"[New][EN][Exists][80]"&amp;"["&amp;LOWER(SUBSTITUTE(SUBSTITUTE(SUBSTITUTE(SUBSTITUTE(SUBSTITUTE(SUBSTITUTE(SUBSTITUTE(SUBSTITUTE(T1030,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30" s="30" t="s">
        <v>60</v>
      </c>
      <c r="L1030" s="32" t="s">
        <v>61</v>
      </c>
      <c r="M1030" s="37" t="s">
        <v>62</v>
      </c>
      <c r="N1030" s="34"/>
      <c r="O1030" s="112"/>
      <c r="P1030" s="113"/>
      <c r="Q1030" s="35" t="str">
        <f t="shared" ref="Q1030" si="1016">R1030</f>
        <v>Khi cất giữ vật dụng trong hộc chứa đồ trên cánh cửa, cần đảm bảo điều gì về kích thước của vật dụng?</v>
      </c>
      <c r="R1030" s="103" t="s">
        <v>490</v>
      </c>
      <c r="S1030" s="51"/>
      <c r="T1030" s="48" t="s">
        <v>488</v>
      </c>
    </row>
    <row r="1031" spans="2:20" ht="45.75">
      <c r="B1031" s="114" t="str">
        <f>"VF8-"&amp;O1031&amp;"-"&amp;P1031</f>
        <v>VF8-Dongmo&amp;khoangchua-0340</v>
      </c>
      <c r="C1031" s="114" t="str">
        <f>"["&amp;B1031&amp;"] Verify Vivi: "&amp;Q1033</f>
        <v>[VF8-Dongmo&amp;khoangchua-0340] Verify Vivi: Nếu chai nước hoặc vật dụng khác quá lớn so với hộc chứa đồ trên cánh cửa, nên cất chúng ở đâu?</v>
      </c>
      <c r="D1031" s="115" t="s">
        <v>49</v>
      </c>
      <c r="E1031" s="110" t="str">
        <f>" Actions:
- Step 1: Wait 5s
- Step 2: Call Vivi '"&amp;Q1031&amp;"'
- Step 3: Wait Vivi respond 'Ting '
- Step 4: Speak '"&amp;Q1033&amp;"'
- Step 4: Listen Vivi respond
"</f>
        <v xml:space="preserve"> Actions:
- Step 1: Wait 5s
- Step 2: Call Vivi 'Hey VinFast'
- Step 3: Wait Vivi respond 'Ting '
- Step 4: Speak 'Nếu chai nước hoặc vật dụng khác quá lớn so với hộc chứa đồ trên cánh cửa, nên cất chúng ở đâu?'
- Step 4: Listen Vivi respond
</v>
      </c>
      <c r="F1031" s="110" t="str">
        <f t="shared" ref="F1031" si="1017">"
Expectations:
1. Vivi wake up
2. "&amp;Q1033&amp;"
3. Vivi respond
"</f>
        <v xml:space="preserve">
Expectations:
1. Vivi wake up
2. Nếu chai nước hoặc vật dụng khác quá lớn so với hộc chứa đồ trên cánh cửa, nên cất chúng ở đâu?
3. Vivi respond
</v>
      </c>
      <c r="G1031" s="114" t="s">
        <v>8</v>
      </c>
      <c r="H1031" s="29" t="s">
        <v>50</v>
      </c>
      <c r="I1031" s="30" t="str">
        <f>"[EN]["&amp;LOWER(SUBSTITUTE(SUBSTITUTE(SUBSTITUTE(SUBSTITUTE(SUBSTITUTE(SUBSTITUTE(SUBSTITUTE(SUBSTITUTE(Q1031, CHAR(34),""), "[", ""), "]", ""), ".", ""), ",", ""), "/", ""), "\", ""), "-", ""))&amp;"]"</f>
        <v>[EN][hey vinfast]</v>
      </c>
      <c r="J1031" s="31"/>
      <c r="K1031" s="30" t="s">
        <v>51</v>
      </c>
      <c r="L1031" s="32" t="s">
        <v>52</v>
      </c>
      <c r="M1031" s="33"/>
      <c r="N1031" s="34"/>
      <c r="O1031" s="110" t="s">
        <v>138</v>
      </c>
      <c r="P1031" s="113" t="str">
        <f>IF(COUNTA(P$13:$P1030)&gt;999,COUNTA(P$13:$P1030),IF(COUNTA(P$13:$P1030)&gt;99,"0"&amp;COUNTA(P$13:$P1030),IF(COUNTA(P$13:$P1030)&gt;9,"00"&amp;COUNTA(P$13:$P1030),"000"&amp;COUNTA(P$13:$P1030))))</f>
        <v>0340</v>
      </c>
      <c r="Q1031" s="35" t="s">
        <v>54</v>
      </c>
      <c r="R1031" s="103" t="s">
        <v>141</v>
      </c>
      <c r="S1031" s="52"/>
      <c r="T1031" s="36"/>
    </row>
    <row r="1032" spans="2:20" ht="45.75">
      <c r="B1032" s="114"/>
      <c r="C1032" s="114"/>
      <c r="D1032" s="115"/>
      <c r="E1032" s="111"/>
      <c r="F1032" s="111"/>
      <c r="G1032" s="114"/>
      <c r="H1032" s="29" t="s">
        <v>55</v>
      </c>
      <c r="I1032" s="30" t="str">
        <f t="shared" ref="I1032" si="1018">"[VN]["&amp;LOWER(SUBSTITUTE(SUBSTITUTE(SUBSTITUTE(SUBSTITUTE(SUBSTITUTE(SUBSTITUTE(SUBSTITUTE(SUBSTITUTE(Q1032, CHAR(34),""), "[", ""), "]", ""), ".", ""), ",", ""), "/", ""), "\", ""), "-", ""))&amp;"]"</f>
        <v>[VN][tạm biệt]</v>
      </c>
      <c r="J1032" s="31"/>
      <c r="K1032" s="30" t="s">
        <v>56</v>
      </c>
      <c r="L1032" s="32" t="s">
        <v>57</v>
      </c>
      <c r="M1032" s="32"/>
      <c r="N1032" s="34"/>
      <c r="O1032" s="111"/>
      <c r="P1032" s="113"/>
      <c r="Q1032" s="35" t="s">
        <v>58</v>
      </c>
      <c r="R1032" s="103" t="s">
        <v>141</v>
      </c>
      <c r="S1032" s="52"/>
      <c r="T1032" s="36"/>
    </row>
    <row r="1033" spans="2:20" ht="66">
      <c r="B1033" s="114"/>
      <c r="C1033" s="114"/>
      <c r="D1033" s="115"/>
      <c r="E1033" s="112"/>
      <c r="F1033" s="112"/>
      <c r="G1033" s="114"/>
      <c r="H1033" s="29" t="s">
        <v>59</v>
      </c>
      <c r="I1033" s="30" t="str">
        <f>"[audio][C:\Tools\Vivi_TTS\8ME_OM\" &amp;S1033 &amp; "]"</f>
        <v>[audio][C:\Tools\Vivi_TTS\8ME_OM\]</v>
      </c>
      <c r="J1033" s="31" t="str">
        <f>"[New][EN][Exists][80]"&amp;"["&amp;LOWER(SUBSTITUTE(SUBSTITUTE(SUBSTITUTE(SUBSTITUTE(SUBSTITUTE(SUBSTITUTE(SUBSTITUTE(SUBSTITUTE(T1033,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33" s="30" t="s">
        <v>60</v>
      </c>
      <c r="L1033" s="32" t="s">
        <v>61</v>
      </c>
      <c r="M1033" s="37" t="s">
        <v>62</v>
      </c>
      <c r="N1033" s="34"/>
      <c r="O1033" s="112"/>
      <c r="P1033" s="113"/>
      <c r="Q1033" s="35" t="str">
        <f t="shared" ref="Q1033" si="1019">R1033</f>
        <v>Nếu chai nước hoặc vật dụng khác quá lớn so với hộc chứa đồ trên cánh cửa, nên cất chúng ở đâu?</v>
      </c>
      <c r="R1033" s="103" t="s">
        <v>491</v>
      </c>
      <c r="S1033" s="51"/>
      <c r="T1033" s="48" t="s">
        <v>488</v>
      </c>
    </row>
    <row r="1034" spans="2:20" ht="45.75">
      <c r="B1034" s="114" t="str">
        <f>"VF8-"&amp;O1034&amp;"-"&amp;P1034</f>
        <v>VF8-Dongmo&amp;khoangchua-0341</v>
      </c>
      <c r="C1034" s="114" t="str">
        <f>"["&amp;B1034&amp;"] Verify Vivi: "&amp;Q1036</f>
        <v>[VF8-Dongmo&amp;khoangchua-0341] Verify Vivi: Khoang hành lý phía sau được nêu như một vị trí thay thế để cất giữ vật dụng trong trường hợp nào?</v>
      </c>
      <c r="D1034" s="115" t="s">
        <v>49</v>
      </c>
      <c r="E1034" s="110" t="str">
        <f>" Actions:
- Step 1: Wait 5s
- Step 2: Call Vivi '"&amp;Q1034&amp;"'
- Step 3: Wait Vivi respond 'Ting '
- Step 4: Speak '"&amp;Q1036&amp;"'
- Step 4: Listen Vivi respond
"</f>
        <v xml:space="preserve"> Actions:
- Step 1: Wait 5s
- Step 2: Call Vivi 'Hey VinFast'
- Step 3: Wait Vivi respond 'Ting '
- Step 4: Speak 'Khoang hành lý phía sau được nêu như một vị trí thay thế để cất giữ vật dụng trong trường hợp nào?'
- Step 4: Listen Vivi respond
</v>
      </c>
      <c r="F1034" s="110" t="str">
        <f t="shared" ref="F1034" si="1020">"
Expectations:
1. Vivi wake up
2. "&amp;Q1036&amp;"
3. Vivi respond
"</f>
        <v xml:space="preserve">
Expectations:
1. Vivi wake up
2. Khoang hành lý phía sau được nêu như một vị trí thay thế để cất giữ vật dụng trong trường hợp nào?
3. Vivi respond
</v>
      </c>
      <c r="G1034" s="114" t="s">
        <v>8</v>
      </c>
      <c r="H1034" s="29" t="s">
        <v>50</v>
      </c>
      <c r="I1034" s="30" t="str">
        <f>"[EN]["&amp;LOWER(SUBSTITUTE(SUBSTITUTE(SUBSTITUTE(SUBSTITUTE(SUBSTITUTE(SUBSTITUTE(SUBSTITUTE(SUBSTITUTE(Q1034, CHAR(34),""), "[", ""), "]", ""), ".", ""), ",", ""), "/", ""), "\", ""), "-", ""))&amp;"]"</f>
        <v>[EN][hey vinfast]</v>
      </c>
      <c r="J1034" s="31"/>
      <c r="K1034" s="30" t="s">
        <v>51</v>
      </c>
      <c r="L1034" s="32" t="s">
        <v>52</v>
      </c>
      <c r="M1034" s="33"/>
      <c r="N1034" s="34"/>
      <c r="O1034" s="110" t="s">
        <v>138</v>
      </c>
      <c r="P1034" s="113" t="str">
        <f>IF(COUNTA(P$13:$P1033)&gt;999,COUNTA(P$13:$P1033),IF(COUNTA(P$13:$P1033)&gt;99,"0"&amp;COUNTA(P$13:$P1033),IF(COUNTA(P$13:$P1033)&gt;9,"00"&amp;COUNTA(P$13:$P1033),"000"&amp;COUNTA(P$13:$P1033))))</f>
        <v>0341</v>
      </c>
      <c r="Q1034" s="35" t="s">
        <v>54</v>
      </c>
      <c r="R1034" s="103" t="s">
        <v>141</v>
      </c>
      <c r="S1034" s="52"/>
      <c r="T1034" s="36"/>
    </row>
    <row r="1035" spans="2:20" ht="45.75">
      <c r="B1035" s="114"/>
      <c r="C1035" s="114"/>
      <c r="D1035" s="115"/>
      <c r="E1035" s="111"/>
      <c r="F1035" s="111"/>
      <c r="G1035" s="114"/>
      <c r="H1035" s="29" t="s">
        <v>55</v>
      </c>
      <c r="I1035" s="30" t="str">
        <f t="shared" ref="I1035" si="1021">"[VN]["&amp;LOWER(SUBSTITUTE(SUBSTITUTE(SUBSTITUTE(SUBSTITUTE(SUBSTITUTE(SUBSTITUTE(SUBSTITUTE(SUBSTITUTE(Q1035, CHAR(34),""), "[", ""), "]", ""), ".", ""), ",", ""), "/", ""), "\", ""), "-", ""))&amp;"]"</f>
        <v>[VN][tạm biệt]</v>
      </c>
      <c r="J1035" s="31"/>
      <c r="K1035" s="30" t="s">
        <v>56</v>
      </c>
      <c r="L1035" s="32" t="s">
        <v>57</v>
      </c>
      <c r="M1035" s="32"/>
      <c r="N1035" s="34"/>
      <c r="O1035" s="111"/>
      <c r="P1035" s="113"/>
      <c r="Q1035" s="35" t="s">
        <v>58</v>
      </c>
      <c r="R1035" s="103" t="s">
        <v>141</v>
      </c>
      <c r="S1035" s="52"/>
      <c r="T1035" s="36"/>
    </row>
    <row r="1036" spans="2:20" ht="66">
      <c r="B1036" s="114"/>
      <c r="C1036" s="114"/>
      <c r="D1036" s="115"/>
      <c r="E1036" s="112"/>
      <c r="F1036" s="112"/>
      <c r="G1036" s="114"/>
      <c r="H1036" s="29" t="s">
        <v>59</v>
      </c>
      <c r="I1036" s="30" t="str">
        <f>"[audio][C:\Tools\Vivi_TTS\8ME_OM\" &amp;S1036 &amp; "]"</f>
        <v>[audio][C:\Tools\Vivi_TTS\8ME_OM\]</v>
      </c>
      <c r="J1036" s="31" t="str">
        <f>"[New][EN][Exists][80]"&amp;"["&amp;LOWER(SUBSTITUTE(SUBSTITUTE(SUBSTITUTE(SUBSTITUTE(SUBSTITUTE(SUBSTITUTE(SUBSTITUTE(SUBSTITUTE(T1036,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36" s="30" t="s">
        <v>60</v>
      </c>
      <c r="L1036" s="32" t="s">
        <v>61</v>
      </c>
      <c r="M1036" s="37" t="s">
        <v>62</v>
      </c>
      <c r="N1036" s="34"/>
      <c r="O1036" s="112"/>
      <c r="P1036" s="113"/>
      <c r="Q1036" s="35" t="str">
        <f t="shared" ref="Q1036" si="1022">R1036</f>
        <v>Khoang hành lý phía sau được nêu như một vị trí thay thế để cất giữ vật dụng trong trường hợp nào?</v>
      </c>
      <c r="R1036" s="103" t="s">
        <v>492</v>
      </c>
      <c r="S1036" s="51"/>
      <c r="T1036" s="48" t="s">
        <v>488</v>
      </c>
    </row>
    <row r="1037" spans="2:20" ht="45.75">
      <c r="B1037" s="114" t="str">
        <f>"VF8-"&amp;O1037&amp;"-"&amp;P1037</f>
        <v>VF8-Dongmo&amp;khoangchua-0342</v>
      </c>
      <c r="C1037" s="114" t="str">
        <f>"["&amp;B1037&amp;"] Verify Vivi: "&amp;Q1039</f>
        <v>[VF8-Dongmo&amp;khoangchua-0342] Verify Vivi: Theo cảnh báo, không nên cất giữ loại vật nào trong hộc chứa đồ trên cánh cửa?</v>
      </c>
      <c r="D1037" s="115" t="s">
        <v>49</v>
      </c>
      <c r="E1037" s="110" t="str">
        <f>" Actions:
- Step 1: Wait 5s
- Step 2: Call Vivi '"&amp;Q1037&amp;"'
- Step 3: Wait Vivi respond 'Ting '
- Step 4: Speak '"&amp;Q1039&amp;"'
- Step 4: Listen Vivi respond
"</f>
        <v xml:space="preserve"> Actions:
- Step 1: Wait 5s
- Step 2: Call Vivi 'Hey VinFast'
- Step 3: Wait Vivi respond 'Ting '
- Step 4: Speak 'Theo cảnh báo, không nên cất giữ loại vật nào trong hộc chứa đồ trên cánh cửa?'
- Step 4: Listen Vivi respond
</v>
      </c>
      <c r="F1037" s="110" t="str">
        <f t="shared" ref="F1037" si="1023">"
Expectations:
1. Vivi wake up
2. "&amp;Q1039&amp;"
3. Vivi respond
"</f>
        <v xml:space="preserve">
Expectations:
1. Vivi wake up
2. Theo cảnh báo, không nên cất giữ loại vật nào trong hộc chứa đồ trên cánh cửa?
3. Vivi respond
</v>
      </c>
      <c r="G1037" s="114" t="s">
        <v>8</v>
      </c>
      <c r="H1037" s="29" t="s">
        <v>50</v>
      </c>
      <c r="I1037" s="30" t="str">
        <f>"[EN]["&amp;LOWER(SUBSTITUTE(SUBSTITUTE(SUBSTITUTE(SUBSTITUTE(SUBSTITUTE(SUBSTITUTE(SUBSTITUTE(SUBSTITUTE(Q1037, CHAR(34),""), "[", ""), "]", ""), ".", ""), ",", ""), "/", ""), "\", ""), "-", ""))&amp;"]"</f>
        <v>[EN][hey vinfast]</v>
      </c>
      <c r="J1037" s="31"/>
      <c r="K1037" s="30" t="s">
        <v>51</v>
      </c>
      <c r="L1037" s="32" t="s">
        <v>52</v>
      </c>
      <c r="M1037" s="33"/>
      <c r="N1037" s="34"/>
      <c r="O1037" s="110" t="s">
        <v>138</v>
      </c>
      <c r="P1037" s="113" t="str">
        <f>IF(COUNTA(P$13:$P1036)&gt;999,COUNTA(P$13:$P1036),IF(COUNTA(P$13:$P1036)&gt;99,"0"&amp;COUNTA(P$13:$P1036),IF(COUNTA(P$13:$P1036)&gt;9,"00"&amp;COUNTA(P$13:$P1036),"000"&amp;COUNTA(P$13:$P1036))))</f>
        <v>0342</v>
      </c>
      <c r="Q1037" s="35" t="s">
        <v>54</v>
      </c>
      <c r="R1037" s="103" t="s">
        <v>141</v>
      </c>
      <c r="S1037" s="52"/>
      <c r="T1037" s="36"/>
    </row>
    <row r="1038" spans="2:20" ht="45.75">
      <c r="B1038" s="114"/>
      <c r="C1038" s="114"/>
      <c r="D1038" s="115"/>
      <c r="E1038" s="111"/>
      <c r="F1038" s="111"/>
      <c r="G1038" s="114"/>
      <c r="H1038" s="29" t="s">
        <v>55</v>
      </c>
      <c r="I1038" s="30" t="str">
        <f t="shared" ref="I1038" si="1024">"[VN]["&amp;LOWER(SUBSTITUTE(SUBSTITUTE(SUBSTITUTE(SUBSTITUTE(SUBSTITUTE(SUBSTITUTE(SUBSTITUTE(SUBSTITUTE(Q1038, CHAR(34),""), "[", ""), "]", ""), ".", ""), ",", ""), "/", ""), "\", ""), "-", ""))&amp;"]"</f>
        <v>[VN][tạm biệt]</v>
      </c>
      <c r="J1038" s="31"/>
      <c r="K1038" s="30" t="s">
        <v>56</v>
      </c>
      <c r="L1038" s="32" t="s">
        <v>57</v>
      </c>
      <c r="M1038" s="32"/>
      <c r="N1038" s="34"/>
      <c r="O1038" s="111"/>
      <c r="P1038" s="113"/>
      <c r="Q1038" s="35" t="s">
        <v>58</v>
      </c>
      <c r="R1038" s="103" t="s">
        <v>141</v>
      </c>
      <c r="S1038" s="52"/>
      <c r="T1038" s="36"/>
    </row>
    <row r="1039" spans="2:20" ht="62.25">
      <c r="B1039" s="114"/>
      <c r="C1039" s="114"/>
      <c r="D1039" s="115"/>
      <c r="E1039" s="112"/>
      <c r="F1039" s="112"/>
      <c r="G1039" s="114"/>
      <c r="H1039" s="29" t="s">
        <v>59</v>
      </c>
      <c r="I1039" s="30" t="str">
        <f>"[audio][C:\Tools\Vivi_TTS\8ME_OM\" &amp;S1039 &amp; "]"</f>
        <v>[audio][C:\Tools\Vivi_TTS\8ME_OM\]</v>
      </c>
      <c r="J1039" s="31" t="str">
        <f>"[New][EN][Exists][80]"&amp;"["&amp;LOWER(SUBSTITUTE(SUBSTITUTE(SUBSTITUTE(SUBSTITUTE(SUBSTITUTE(SUBSTITUTE(SUBSTITUTE(SUBSTITUTE(T1039,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39" s="30" t="s">
        <v>60</v>
      </c>
      <c r="L1039" s="32" t="s">
        <v>61</v>
      </c>
      <c r="M1039" s="37" t="s">
        <v>62</v>
      </c>
      <c r="N1039" s="34"/>
      <c r="O1039" s="112"/>
      <c r="P1039" s="113"/>
      <c r="Q1039" s="35" t="str">
        <f t="shared" ref="Q1039" si="1025">R1039</f>
        <v>Theo cảnh báo, không nên cất giữ loại vật nào trong hộc chứa đồ trên cánh cửa?</v>
      </c>
      <c r="R1039" s="103" t="s">
        <v>493</v>
      </c>
      <c r="S1039" s="51"/>
      <c r="T1039" s="48" t="s">
        <v>488</v>
      </c>
    </row>
    <row r="1040" spans="2:20" ht="45.75">
      <c r="B1040" s="114" t="str">
        <f>"VF8-"&amp;O1040&amp;"-"&amp;P1040</f>
        <v>VF8-Dongmo&amp;khoangchua-0343</v>
      </c>
      <c r="C1040" s="114" t="str">
        <f>"["&amp;B1040&amp;"] Verify Vivi: "&amp;Q1042</f>
        <v>[VF8-Dongmo&amp;khoangchua-0343] Verify Vivi: Vì sao không nên cất giữ vật sắc nhọn trong hộc chứa đồ trên cánh cửa?</v>
      </c>
      <c r="D1040" s="115" t="s">
        <v>49</v>
      </c>
      <c r="E1040" s="110" t="str">
        <f>" Actions:
- Step 1: Wait 5s
- Step 2: Call Vivi '"&amp;Q1040&amp;"'
- Step 3: Wait Vivi respond 'Ting '
- Step 4: Speak '"&amp;Q1042&amp;"'
- Step 4: Listen Vivi respond
"</f>
        <v xml:space="preserve"> Actions:
- Step 1: Wait 5s
- Step 2: Call Vivi 'Hey VinFast'
- Step 3: Wait Vivi respond 'Ting '
- Step 4: Speak 'Vì sao không nên cất giữ vật sắc nhọn trong hộc chứa đồ trên cánh cửa?'
- Step 4: Listen Vivi respond
</v>
      </c>
      <c r="F1040" s="110" t="str">
        <f t="shared" ref="F1040" si="1026">"
Expectations:
1. Vivi wake up
2. "&amp;Q1042&amp;"
3. Vivi respond
"</f>
        <v xml:space="preserve">
Expectations:
1. Vivi wake up
2. Vì sao không nên cất giữ vật sắc nhọn trong hộc chứa đồ trên cánh cửa?
3. Vivi respond
</v>
      </c>
      <c r="G1040" s="114" t="s">
        <v>8</v>
      </c>
      <c r="H1040" s="29" t="s">
        <v>50</v>
      </c>
      <c r="I1040" s="30" t="str">
        <f>"[EN]["&amp;LOWER(SUBSTITUTE(SUBSTITUTE(SUBSTITUTE(SUBSTITUTE(SUBSTITUTE(SUBSTITUTE(SUBSTITUTE(SUBSTITUTE(Q1040, CHAR(34),""), "[", ""), "]", ""), ".", ""), ",", ""), "/", ""), "\", ""), "-", ""))&amp;"]"</f>
        <v>[EN][hey vinfast]</v>
      </c>
      <c r="J1040" s="31"/>
      <c r="K1040" s="30" t="s">
        <v>51</v>
      </c>
      <c r="L1040" s="32" t="s">
        <v>52</v>
      </c>
      <c r="M1040" s="33"/>
      <c r="N1040" s="34"/>
      <c r="O1040" s="110" t="s">
        <v>138</v>
      </c>
      <c r="P1040" s="113" t="str">
        <f>IF(COUNTA(P$13:$P1039)&gt;999,COUNTA(P$13:$P1039),IF(COUNTA(P$13:$P1039)&gt;99,"0"&amp;COUNTA(P$13:$P1039),IF(COUNTA(P$13:$P1039)&gt;9,"00"&amp;COUNTA(P$13:$P1039),"000"&amp;COUNTA(P$13:$P1039))))</f>
        <v>0343</v>
      </c>
      <c r="Q1040" s="35" t="s">
        <v>54</v>
      </c>
      <c r="R1040" s="103" t="s">
        <v>141</v>
      </c>
      <c r="S1040" s="52"/>
      <c r="T1040" s="36"/>
    </row>
    <row r="1041" spans="2:20" ht="45.75">
      <c r="B1041" s="114"/>
      <c r="C1041" s="114"/>
      <c r="D1041" s="115"/>
      <c r="E1041" s="111"/>
      <c r="F1041" s="111"/>
      <c r="G1041" s="114"/>
      <c r="H1041" s="29" t="s">
        <v>55</v>
      </c>
      <c r="I1041" s="30" t="str">
        <f t="shared" ref="I1041" si="1027">"[VN]["&amp;LOWER(SUBSTITUTE(SUBSTITUTE(SUBSTITUTE(SUBSTITUTE(SUBSTITUTE(SUBSTITUTE(SUBSTITUTE(SUBSTITUTE(Q1041, CHAR(34),""), "[", ""), "]", ""), ".", ""), ",", ""), "/", ""), "\", ""), "-", ""))&amp;"]"</f>
        <v>[VN][tạm biệt]</v>
      </c>
      <c r="J1041" s="31"/>
      <c r="K1041" s="30" t="s">
        <v>56</v>
      </c>
      <c r="L1041" s="32" t="s">
        <v>57</v>
      </c>
      <c r="M1041" s="32"/>
      <c r="N1041" s="34"/>
      <c r="O1041" s="111"/>
      <c r="P1041" s="113"/>
      <c r="Q1041" s="35" t="s">
        <v>58</v>
      </c>
      <c r="R1041" s="103" t="s">
        <v>141</v>
      </c>
      <c r="S1041" s="52"/>
      <c r="T1041" s="36"/>
    </row>
    <row r="1042" spans="2:20" ht="62.25">
      <c r="B1042" s="114"/>
      <c r="C1042" s="114"/>
      <c r="D1042" s="115"/>
      <c r="E1042" s="112"/>
      <c r="F1042" s="112"/>
      <c r="G1042" s="114"/>
      <c r="H1042" s="29" t="s">
        <v>59</v>
      </c>
      <c r="I1042" s="30" t="str">
        <f>"[audio][C:\Tools\Vivi_TTS\8ME_OM\" &amp;S1042 &amp; "]"</f>
        <v>[audio][C:\Tools\Vivi_TTS\8ME_OM\]</v>
      </c>
      <c r="J1042" s="31" t="str">
        <f>"[New][EN][Exists][80]"&amp;"["&amp;LOWER(SUBSTITUTE(SUBSTITUTE(SUBSTITUTE(SUBSTITUTE(SUBSTITUTE(SUBSTITUTE(SUBSTITUTE(SUBSTITUTE(T1042,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42" s="30" t="s">
        <v>60</v>
      </c>
      <c r="L1042" s="32" t="s">
        <v>61</v>
      </c>
      <c r="M1042" s="37" t="s">
        <v>62</v>
      </c>
      <c r="N1042" s="34"/>
      <c r="O1042" s="112"/>
      <c r="P1042" s="113"/>
      <c r="Q1042" s="35" t="str">
        <f t="shared" ref="Q1042" si="1028">R1042</f>
        <v>Vì sao không nên cất giữ vật sắc nhọn trong hộc chứa đồ trên cánh cửa?</v>
      </c>
      <c r="R1042" s="103" t="s">
        <v>494</v>
      </c>
      <c r="S1042" s="51"/>
      <c r="T1042" s="48" t="s">
        <v>488</v>
      </c>
    </row>
    <row r="1043" spans="2:20" ht="45.75">
      <c r="B1043" s="114" t="str">
        <f>"VF8-"&amp;O1043&amp;"-"&amp;P1043</f>
        <v>VF8-Dongmo&amp;khoangchua-0344</v>
      </c>
      <c r="C1043" s="114" t="str">
        <f>"["&amp;B1043&amp;"] Verify Vivi: "&amp;Q1045</f>
        <v>[VF8-Dongmo&amp;khoangchua-0344] Verify Vivi: Vật sắc nhọn trong hộc chứa đồ trên cánh cửa có thể gây ra hậu quả gì khi xe đang di chuyển?</v>
      </c>
      <c r="D1043" s="115" t="s">
        <v>49</v>
      </c>
      <c r="E1043" s="110" t="str">
        <f>" Actions:
- Step 1: Wait 5s
- Step 2: Call Vivi '"&amp;Q1043&amp;"'
- Step 3: Wait Vivi respond 'Ting '
- Step 4: Speak '"&amp;Q1045&amp;"'
- Step 4: Listen Vivi respond
"</f>
        <v xml:space="preserve"> Actions:
- Step 1: Wait 5s
- Step 2: Call Vivi 'Hey VinFast'
- Step 3: Wait Vivi respond 'Ting '
- Step 4: Speak 'Vật sắc nhọn trong hộc chứa đồ trên cánh cửa có thể gây ra hậu quả gì khi xe đang di chuyển?'
- Step 4: Listen Vivi respond
</v>
      </c>
      <c r="F1043" s="110" t="str">
        <f t="shared" ref="F1043" si="1029">"
Expectations:
1. Vivi wake up
2. "&amp;Q1045&amp;"
3. Vivi respond
"</f>
        <v xml:space="preserve">
Expectations:
1. Vivi wake up
2. Vật sắc nhọn trong hộc chứa đồ trên cánh cửa có thể gây ra hậu quả gì khi xe đang di chuyển?
3. Vivi respond
</v>
      </c>
      <c r="G1043" s="114" t="s">
        <v>8</v>
      </c>
      <c r="H1043" s="29" t="s">
        <v>50</v>
      </c>
      <c r="I1043" s="30" t="str">
        <f>"[EN]["&amp;LOWER(SUBSTITUTE(SUBSTITUTE(SUBSTITUTE(SUBSTITUTE(SUBSTITUTE(SUBSTITUTE(SUBSTITUTE(SUBSTITUTE(Q1043, CHAR(34),""), "[", ""), "]", ""), ".", ""), ",", ""), "/", ""), "\", ""), "-", ""))&amp;"]"</f>
        <v>[EN][hey vinfast]</v>
      </c>
      <c r="J1043" s="31"/>
      <c r="K1043" s="30" t="s">
        <v>51</v>
      </c>
      <c r="L1043" s="32" t="s">
        <v>52</v>
      </c>
      <c r="M1043" s="33"/>
      <c r="N1043" s="34"/>
      <c r="O1043" s="110" t="s">
        <v>138</v>
      </c>
      <c r="P1043" s="113" t="str">
        <f>IF(COUNTA(P$13:$P1042)&gt;999,COUNTA(P$13:$P1042),IF(COUNTA(P$13:$P1042)&gt;99,"0"&amp;COUNTA(P$13:$P1042),IF(COUNTA(P$13:$P1042)&gt;9,"00"&amp;COUNTA(P$13:$P1042),"000"&amp;COUNTA(P$13:$P1042))))</f>
        <v>0344</v>
      </c>
      <c r="Q1043" s="35" t="s">
        <v>54</v>
      </c>
      <c r="R1043" s="103" t="s">
        <v>141</v>
      </c>
      <c r="S1043" s="52"/>
      <c r="T1043" s="36"/>
    </row>
    <row r="1044" spans="2:20" ht="45.75">
      <c r="B1044" s="114"/>
      <c r="C1044" s="114"/>
      <c r="D1044" s="115"/>
      <c r="E1044" s="111"/>
      <c r="F1044" s="111"/>
      <c r="G1044" s="114"/>
      <c r="H1044" s="29" t="s">
        <v>55</v>
      </c>
      <c r="I1044" s="30" t="str">
        <f t="shared" ref="I1044" si="1030">"[VN]["&amp;LOWER(SUBSTITUTE(SUBSTITUTE(SUBSTITUTE(SUBSTITUTE(SUBSTITUTE(SUBSTITUTE(SUBSTITUTE(SUBSTITUTE(Q1044, CHAR(34),""), "[", ""), "]", ""), ".", ""), ",", ""), "/", ""), "\", ""), "-", ""))&amp;"]"</f>
        <v>[VN][tạm biệt]</v>
      </c>
      <c r="J1044" s="31"/>
      <c r="K1044" s="30" t="s">
        <v>56</v>
      </c>
      <c r="L1044" s="32" t="s">
        <v>57</v>
      </c>
      <c r="M1044" s="32"/>
      <c r="N1044" s="34"/>
      <c r="O1044" s="111"/>
      <c r="P1044" s="113"/>
      <c r="Q1044" s="35" t="s">
        <v>58</v>
      </c>
      <c r="R1044" s="103" t="s">
        <v>141</v>
      </c>
      <c r="S1044" s="52"/>
      <c r="T1044" s="36"/>
    </row>
    <row r="1045" spans="2:20" ht="66">
      <c r="B1045" s="114"/>
      <c r="C1045" s="114"/>
      <c r="D1045" s="115"/>
      <c r="E1045" s="112"/>
      <c r="F1045" s="112"/>
      <c r="G1045" s="114"/>
      <c r="H1045" s="29" t="s">
        <v>59</v>
      </c>
      <c r="I1045" s="30" t="str">
        <f>"[audio][C:\Tools\Vivi_TTS\8ME_OM\" &amp;S1045 &amp; "]"</f>
        <v>[audio][C:\Tools\Vivi_TTS\8ME_OM\]</v>
      </c>
      <c r="J1045" s="31" t="str">
        <f>"[New][EN][Exists][80]"&amp;"["&amp;LOWER(SUBSTITUTE(SUBSTITUTE(SUBSTITUTE(SUBSTITUTE(SUBSTITUTE(SUBSTITUTE(SUBSTITUTE(SUBSTITUTE(T1045,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45" s="30" t="s">
        <v>60</v>
      </c>
      <c r="L1045" s="32" t="s">
        <v>61</v>
      </c>
      <c r="M1045" s="37" t="s">
        <v>62</v>
      </c>
      <c r="N1045" s="34"/>
      <c r="O1045" s="112"/>
      <c r="P1045" s="113"/>
      <c r="Q1045" s="35" t="str">
        <f t="shared" ref="Q1045" si="1031">R1045</f>
        <v>Vật sắc nhọn trong hộc chứa đồ trên cánh cửa có thể gây ra hậu quả gì khi xe đang di chuyển?</v>
      </c>
      <c r="R1045" s="103" t="s">
        <v>495</v>
      </c>
      <c r="S1045" s="51"/>
      <c r="T1045" s="48" t="s">
        <v>488</v>
      </c>
    </row>
    <row r="1046" spans="2:20" ht="45.75">
      <c r="B1046" s="114" t="str">
        <f>"VF8-"&amp;O1046&amp;"-"&amp;P1046</f>
        <v>VF8-Dongmo&amp;khoangchua-0345</v>
      </c>
      <c r="C1046" s="114" t="str">
        <f>"["&amp;B1046&amp;"] Verify Vivi: "&amp;Q1048</f>
        <v>[VF8-Dongmo&amp;khoangchua-0345] Verify Vivi: Theo cảnh báo, không nên để loại đồ vật nào trong hộc chứa đồ trên cánh cửa?</v>
      </c>
      <c r="D1046" s="115" t="s">
        <v>49</v>
      </c>
      <c r="E1046" s="110" t="str">
        <f>" Actions:
- Step 1: Wait 5s
- Step 2: Call Vivi '"&amp;Q1046&amp;"'
- Step 3: Wait Vivi respond 'Ting '
- Step 4: Speak '"&amp;Q1048&amp;"'
- Step 4: Listen Vivi respond
"</f>
        <v xml:space="preserve"> Actions:
- Step 1: Wait 5s
- Step 2: Call Vivi 'Hey VinFast'
- Step 3: Wait Vivi respond 'Ting '
- Step 4: Speak 'Theo cảnh báo, không nên để loại đồ vật nào trong hộc chứa đồ trên cánh cửa?'
- Step 4: Listen Vivi respond
</v>
      </c>
      <c r="F1046" s="110" t="str">
        <f t="shared" ref="F1046" si="1032">"
Expectations:
1. Vivi wake up
2. "&amp;Q1048&amp;"
3. Vivi respond
"</f>
        <v xml:space="preserve">
Expectations:
1. Vivi wake up
2. Theo cảnh báo, không nên để loại đồ vật nào trong hộc chứa đồ trên cánh cửa?
3. Vivi respond
</v>
      </c>
      <c r="G1046" s="114" t="s">
        <v>8</v>
      </c>
      <c r="H1046" s="29" t="s">
        <v>50</v>
      </c>
      <c r="I1046" s="30" t="str">
        <f>"[EN]["&amp;LOWER(SUBSTITUTE(SUBSTITUTE(SUBSTITUTE(SUBSTITUTE(SUBSTITUTE(SUBSTITUTE(SUBSTITUTE(SUBSTITUTE(Q1046, CHAR(34),""), "[", ""), "]", ""), ".", ""), ",", ""), "/", ""), "\", ""), "-", ""))&amp;"]"</f>
        <v>[EN][hey vinfast]</v>
      </c>
      <c r="J1046" s="31"/>
      <c r="K1046" s="30" t="s">
        <v>51</v>
      </c>
      <c r="L1046" s="32" t="s">
        <v>52</v>
      </c>
      <c r="M1046" s="33"/>
      <c r="N1046" s="34"/>
      <c r="O1046" s="110" t="s">
        <v>138</v>
      </c>
      <c r="P1046" s="113" t="str">
        <f>IF(COUNTA(P$13:$P1045)&gt;999,COUNTA(P$13:$P1045),IF(COUNTA(P$13:$P1045)&gt;99,"0"&amp;COUNTA(P$13:$P1045),IF(COUNTA(P$13:$P1045)&gt;9,"00"&amp;COUNTA(P$13:$P1045),"000"&amp;COUNTA(P$13:$P1045))))</f>
        <v>0345</v>
      </c>
      <c r="Q1046" s="35" t="s">
        <v>54</v>
      </c>
      <c r="R1046" s="103" t="s">
        <v>141</v>
      </c>
      <c r="S1046" s="36"/>
      <c r="T1046" s="36"/>
    </row>
    <row r="1047" spans="2:20" ht="45.75">
      <c r="B1047" s="114"/>
      <c r="C1047" s="114"/>
      <c r="D1047" s="115"/>
      <c r="E1047" s="111"/>
      <c r="F1047" s="111"/>
      <c r="G1047" s="114"/>
      <c r="H1047" s="29" t="s">
        <v>55</v>
      </c>
      <c r="I1047" s="30" t="str">
        <f t="shared" ref="I1047" si="1033">"[VN]["&amp;LOWER(SUBSTITUTE(SUBSTITUTE(SUBSTITUTE(SUBSTITUTE(SUBSTITUTE(SUBSTITUTE(SUBSTITUTE(SUBSTITUTE(Q1047, CHAR(34),""), "[", ""), "]", ""), ".", ""), ",", ""), "/", ""), "\", ""), "-", ""))&amp;"]"</f>
        <v>[VN][tạm biệt]</v>
      </c>
      <c r="J1047" s="31"/>
      <c r="K1047" s="30" t="s">
        <v>56</v>
      </c>
      <c r="L1047" s="32" t="s">
        <v>57</v>
      </c>
      <c r="M1047" s="32"/>
      <c r="N1047" s="34"/>
      <c r="O1047" s="111"/>
      <c r="P1047" s="113"/>
      <c r="Q1047" s="35" t="s">
        <v>58</v>
      </c>
      <c r="R1047" s="103" t="s">
        <v>141</v>
      </c>
      <c r="S1047" s="36"/>
      <c r="T1047" s="36"/>
    </row>
    <row r="1048" spans="2:20" ht="62.25">
      <c r="B1048" s="114"/>
      <c r="C1048" s="114"/>
      <c r="D1048" s="115"/>
      <c r="E1048" s="112"/>
      <c r="F1048" s="112"/>
      <c r="G1048" s="114"/>
      <c r="H1048" s="29" t="s">
        <v>59</v>
      </c>
      <c r="I1048" s="30" t="str">
        <f>"[audio][C:\Tools\Vivi_TTS\8ME_OM\" &amp;S1048 &amp; "]"</f>
        <v>[audio][C:\Tools\Vivi_TTS\8ME_OM\]</v>
      </c>
      <c r="J1048" s="31" t="str">
        <f>"[New][EN][Exists][80]"&amp;"["&amp;LOWER(SUBSTITUTE(SUBSTITUTE(SUBSTITUTE(SUBSTITUTE(SUBSTITUTE(SUBSTITUTE(SUBSTITUTE(SUBSTITUTE(T1048,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48" s="30" t="s">
        <v>60</v>
      </c>
      <c r="L1048" s="32" t="s">
        <v>61</v>
      </c>
      <c r="M1048" s="37" t="s">
        <v>62</v>
      </c>
      <c r="N1048" s="34"/>
      <c r="O1048" s="112"/>
      <c r="P1048" s="113"/>
      <c r="Q1048" s="35" t="str">
        <f t="shared" ref="Q1048" si="1034">R1048</f>
        <v>Theo cảnh báo, không nên để loại đồ vật nào trong hộc chứa đồ trên cánh cửa?</v>
      </c>
      <c r="R1048" s="103" t="s">
        <v>496</v>
      </c>
      <c r="S1048" s="50"/>
      <c r="T1048" s="48" t="s">
        <v>488</v>
      </c>
    </row>
    <row r="1049" spans="2:20" ht="45.75">
      <c r="B1049" s="114" t="str">
        <f>"VF8-"&amp;O1049&amp;"-"&amp;P1049</f>
        <v>VF8-Dongmo&amp;khoangchua-0346</v>
      </c>
      <c r="C1049" s="114" t="str">
        <f>"["&amp;B1049&amp;"] Verify Vivi: "&amp;Q1051</f>
        <v>[VF8-Dongmo&amp;khoangchua-0346] Verify Vivi: Đồ vật bằng thủy tinh trong hộc chứa đồ trên cánh cửa có thể xảy ra hiện tượng gì khi xe đang chạy?</v>
      </c>
      <c r="D1049" s="115" t="s">
        <v>49</v>
      </c>
      <c r="E1049" s="110" t="str">
        <f>" Actions:
- Step 1: Wait 5s
- Step 2: Call Vivi '"&amp;Q1049&amp;"'
- Step 3: Wait Vivi respond 'Ting '
- Step 4: Speak '"&amp;Q1051&amp;"'
- Step 4: Listen Vivi respond
"</f>
        <v xml:space="preserve"> Actions:
- Step 1: Wait 5s
- Step 2: Call Vivi 'Hey VinFast'
- Step 3: Wait Vivi respond 'Ting '
- Step 4: Speak 'Đồ vật bằng thủy tinh trong hộc chứa đồ trên cánh cửa có thể xảy ra hiện tượng gì khi xe đang chạy?'
- Step 4: Listen Vivi respond
</v>
      </c>
      <c r="F1049" s="110" t="str">
        <f t="shared" ref="F1049" si="1035">"
Expectations:
1. Vivi wake up
2. "&amp;Q1051&amp;"
3. Vivi respond
"</f>
        <v xml:space="preserve">
Expectations:
1. Vivi wake up
2. Đồ vật bằng thủy tinh trong hộc chứa đồ trên cánh cửa có thể xảy ra hiện tượng gì khi xe đang chạy?
3. Vivi respond
</v>
      </c>
      <c r="G1049" s="114" t="s">
        <v>8</v>
      </c>
      <c r="H1049" s="29" t="s">
        <v>50</v>
      </c>
      <c r="I1049" s="30" t="str">
        <f>"[EN]["&amp;LOWER(SUBSTITUTE(SUBSTITUTE(SUBSTITUTE(SUBSTITUTE(SUBSTITUTE(SUBSTITUTE(SUBSTITUTE(SUBSTITUTE(Q1049, CHAR(34),""), "[", ""), "]", ""), ".", ""), ",", ""), "/", ""), "\", ""), "-", ""))&amp;"]"</f>
        <v>[EN][hey vinfast]</v>
      </c>
      <c r="J1049" s="31"/>
      <c r="K1049" s="30" t="s">
        <v>51</v>
      </c>
      <c r="L1049" s="32" t="s">
        <v>52</v>
      </c>
      <c r="M1049" s="33"/>
      <c r="N1049" s="34"/>
      <c r="O1049" s="110" t="s">
        <v>138</v>
      </c>
      <c r="P1049" s="113" t="str">
        <f>IF(COUNTA(P$13:$P1048)&gt;999,COUNTA(P$13:$P1048),IF(COUNTA(P$13:$P1048)&gt;99,"0"&amp;COUNTA(P$13:$P1048),IF(COUNTA(P$13:$P1048)&gt;9,"00"&amp;COUNTA(P$13:$P1048),"000"&amp;COUNTA(P$13:$P1048))))</f>
        <v>0346</v>
      </c>
      <c r="Q1049" s="35" t="s">
        <v>54</v>
      </c>
      <c r="R1049" s="103" t="s">
        <v>141</v>
      </c>
      <c r="S1049" s="36"/>
      <c r="T1049" s="36"/>
    </row>
    <row r="1050" spans="2:20" ht="45.75">
      <c r="B1050" s="114"/>
      <c r="C1050" s="114"/>
      <c r="D1050" s="115"/>
      <c r="E1050" s="111"/>
      <c r="F1050" s="111"/>
      <c r="G1050" s="114"/>
      <c r="H1050" s="29" t="s">
        <v>55</v>
      </c>
      <c r="I1050" s="30" t="str">
        <f t="shared" ref="I1050" si="1036">"[VN]["&amp;LOWER(SUBSTITUTE(SUBSTITUTE(SUBSTITUTE(SUBSTITUTE(SUBSTITUTE(SUBSTITUTE(SUBSTITUTE(SUBSTITUTE(Q1050, CHAR(34),""), "[", ""), "]", ""), ".", ""), ",", ""), "/", ""), "\", ""), "-", ""))&amp;"]"</f>
        <v>[VN][tạm biệt]</v>
      </c>
      <c r="J1050" s="31"/>
      <c r="K1050" s="30" t="s">
        <v>56</v>
      </c>
      <c r="L1050" s="32" t="s">
        <v>57</v>
      </c>
      <c r="M1050" s="32"/>
      <c r="N1050" s="34"/>
      <c r="O1050" s="111"/>
      <c r="P1050" s="113"/>
      <c r="Q1050" s="35" t="s">
        <v>58</v>
      </c>
      <c r="R1050" s="103" t="s">
        <v>141</v>
      </c>
      <c r="S1050" s="36"/>
      <c r="T1050" s="36"/>
    </row>
    <row r="1051" spans="2:20" ht="66">
      <c r="B1051" s="114"/>
      <c r="C1051" s="114"/>
      <c r="D1051" s="115"/>
      <c r="E1051" s="112"/>
      <c r="F1051" s="112"/>
      <c r="G1051" s="114"/>
      <c r="H1051" s="29" t="s">
        <v>59</v>
      </c>
      <c r="I1051" s="30" t="str">
        <f>"[audio][C:\Tools\Vivi_TTS\8ME_OM\" &amp;S1051 &amp; "]"</f>
        <v>[audio][C:\Tools\Vivi_TTS\8ME_OM\]</v>
      </c>
      <c r="J1051" s="31" t="str">
        <f>"[New][EN][Exists][80]"&amp;"["&amp;LOWER(SUBSTITUTE(SUBSTITUTE(SUBSTITUTE(SUBSTITUTE(SUBSTITUTE(SUBSTITUTE(SUBSTITUTE(SUBSTITUTE(T1051,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51" s="30" t="s">
        <v>60</v>
      </c>
      <c r="L1051" s="32" t="s">
        <v>61</v>
      </c>
      <c r="M1051" s="37" t="s">
        <v>62</v>
      </c>
      <c r="N1051" s="34"/>
      <c r="O1051" s="112"/>
      <c r="P1051" s="113"/>
      <c r="Q1051" s="35" t="str">
        <f t="shared" ref="Q1051" si="1037">R1051</f>
        <v>Đồ vật bằng thủy tinh trong hộc chứa đồ trên cánh cửa có thể xảy ra hiện tượng gì khi xe đang chạy?</v>
      </c>
      <c r="R1051" s="103" t="s">
        <v>497</v>
      </c>
      <c r="S1051" s="50"/>
      <c r="T1051" s="48" t="s">
        <v>488</v>
      </c>
    </row>
    <row r="1052" spans="2:20" ht="45.75">
      <c r="B1052" s="114" t="str">
        <f>"VF8-"&amp;O1052&amp;"-"&amp;P1052</f>
        <v>VF8-Dongmo&amp;khoangchua-0347</v>
      </c>
      <c r="C1052" s="114" t="str">
        <f>"["&amp;B1052&amp;"] Verify Vivi: "&amp;Q1054</f>
        <v>[VF8-Dongmo&amp;khoangchua-0347] Verify Vivi: Việc vỡ các đồ vật bằng thủy tinh trong hộc chứa đồ trên cánh cửa có thể gây ra hậu quả gì cho hành khách?</v>
      </c>
      <c r="D1052" s="115" t="s">
        <v>49</v>
      </c>
      <c r="E1052" s="110" t="str">
        <f>" Actions:
- Step 1: Wait 5s
- Step 2: Call Vivi '"&amp;Q1052&amp;"'
- Step 3: Wait Vivi respond 'Ting '
- Step 4: Speak '"&amp;Q1054&amp;"'
- Step 4: Listen Vivi respond
"</f>
        <v xml:space="preserve"> Actions:
- Step 1: Wait 5s
- Step 2: Call Vivi 'Hey VinFast'
- Step 3: Wait Vivi respond 'Ting '
- Step 4: Speak 'Việc vỡ các đồ vật bằng thủy tinh trong hộc chứa đồ trên cánh cửa có thể gây ra hậu quả gì cho hành khách?'
- Step 4: Listen Vivi respond
</v>
      </c>
      <c r="F1052" s="110" t="str">
        <f t="shared" ref="F1052" si="1038">"
Expectations:
1. Vivi wake up
2. "&amp;Q1054&amp;"
3. Vivi respond
"</f>
        <v xml:space="preserve">
Expectations:
1. Vivi wake up
2. Việc vỡ các đồ vật bằng thủy tinh trong hộc chứa đồ trên cánh cửa có thể gây ra hậu quả gì cho hành khách?
3. Vivi respond
</v>
      </c>
      <c r="G1052" s="114" t="s">
        <v>8</v>
      </c>
      <c r="H1052" s="29" t="s">
        <v>50</v>
      </c>
      <c r="I1052" s="30" t="str">
        <f>"[EN]["&amp;LOWER(SUBSTITUTE(SUBSTITUTE(SUBSTITUTE(SUBSTITUTE(SUBSTITUTE(SUBSTITUTE(SUBSTITUTE(SUBSTITUTE(Q1052, CHAR(34),""), "[", ""), "]", ""), ".", ""), ",", ""), "/", ""), "\", ""), "-", ""))&amp;"]"</f>
        <v>[EN][hey vinfast]</v>
      </c>
      <c r="J1052" s="31"/>
      <c r="K1052" s="30" t="s">
        <v>51</v>
      </c>
      <c r="L1052" s="32" t="s">
        <v>52</v>
      </c>
      <c r="M1052" s="33"/>
      <c r="N1052" s="34"/>
      <c r="O1052" s="110" t="s">
        <v>138</v>
      </c>
      <c r="P1052" s="113" t="str">
        <f>IF(COUNTA(P$13:$P1051)&gt;999,COUNTA(P$13:$P1051),IF(COUNTA(P$13:$P1051)&gt;99,"0"&amp;COUNTA(P$13:$P1051),IF(COUNTA(P$13:$P1051)&gt;9,"00"&amp;COUNTA(P$13:$P1051),"000"&amp;COUNTA(P$13:$P1051))))</f>
        <v>0347</v>
      </c>
      <c r="Q1052" s="35" t="s">
        <v>54</v>
      </c>
      <c r="R1052" s="103" t="s">
        <v>141</v>
      </c>
      <c r="S1052" s="36"/>
      <c r="T1052" s="36"/>
    </row>
    <row r="1053" spans="2:20" ht="45.75">
      <c r="B1053" s="114"/>
      <c r="C1053" s="114"/>
      <c r="D1053" s="115"/>
      <c r="E1053" s="111"/>
      <c r="F1053" s="111"/>
      <c r="G1053" s="114"/>
      <c r="H1053" s="29" t="s">
        <v>55</v>
      </c>
      <c r="I1053" s="30" t="str">
        <f t="shared" ref="I1053" si="1039">"[VN]["&amp;LOWER(SUBSTITUTE(SUBSTITUTE(SUBSTITUTE(SUBSTITUTE(SUBSTITUTE(SUBSTITUTE(SUBSTITUTE(SUBSTITUTE(Q1053, CHAR(34),""), "[", ""), "]", ""), ".", ""), ",", ""), "/", ""), "\", ""), "-", ""))&amp;"]"</f>
        <v>[VN][tạm biệt]</v>
      </c>
      <c r="J1053" s="31"/>
      <c r="K1053" s="30" t="s">
        <v>56</v>
      </c>
      <c r="L1053" s="32" t="s">
        <v>57</v>
      </c>
      <c r="M1053" s="32"/>
      <c r="N1053" s="34"/>
      <c r="O1053" s="111"/>
      <c r="P1053" s="113"/>
      <c r="Q1053" s="35" t="s">
        <v>58</v>
      </c>
      <c r="R1053" s="103" t="s">
        <v>141</v>
      </c>
      <c r="S1053" s="36"/>
      <c r="T1053" s="36"/>
    </row>
    <row r="1054" spans="2:20" ht="66">
      <c r="B1054" s="114"/>
      <c r="C1054" s="114"/>
      <c r="D1054" s="115"/>
      <c r="E1054" s="112"/>
      <c r="F1054" s="112"/>
      <c r="G1054" s="114"/>
      <c r="H1054" s="29" t="s">
        <v>59</v>
      </c>
      <c r="I1054" s="30" t="str">
        <f>"[audio][C:\Tools\Vivi_TTS\8ME_OM\" &amp;S1054 &amp; "]"</f>
        <v>[audio][C:\Tools\Vivi_TTS\8ME_OM\]</v>
      </c>
      <c r="J1054" s="31" t="str">
        <f>"[New][EN][Exists][80]"&amp;"["&amp;LOWER(SUBSTITUTE(SUBSTITUTE(SUBSTITUTE(SUBSTITUTE(SUBSTITUTE(SUBSTITUTE(SUBSTITUTE(SUBSTITUTE(T1054,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54" s="30" t="s">
        <v>60</v>
      </c>
      <c r="L1054" s="32" t="s">
        <v>61</v>
      </c>
      <c r="M1054" s="37" t="s">
        <v>62</v>
      </c>
      <c r="N1054" s="34"/>
      <c r="O1054" s="112"/>
      <c r="P1054" s="113"/>
      <c r="Q1054" s="35" t="str">
        <f t="shared" ref="Q1054" si="1040">R1054</f>
        <v>Việc vỡ các đồ vật bằng thủy tinh trong hộc chứa đồ trên cánh cửa có thể gây ra hậu quả gì cho hành khách?</v>
      </c>
      <c r="R1054" s="103" t="s">
        <v>498</v>
      </c>
      <c r="S1054" s="50"/>
      <c r="T1054" s="48" t="s">
        <v>488</v>
      </c>
    </row>
    <row r="1055" spans="2:20" ht="45.75">
      <c r="B1055" s="114" t="str">
        <f>"VF8-"&amp;O1055&amp;"-"&amp;P1055</f>
        <v>VF8-Dongmo&amp;khoangchua-0348</v>
      </c>
      <c r="C1055" s="114" t="str">
        <f>"["&amp;B1055&amp;"] Verify Vivi: "&amp;Q1057</f>
        <v>[VF8-Dongmo&amp;khoangchua-0348] Verify Vivi: Khi để chai nước trong hộc chứa đồ trên cánh cửa, cần đảm bảo điều gì đối với nắp chai?</v>
      </c>
      <c r="D1055" s="115" t="s">
        <v>49</v>
      </c>
      <c r="E1055" s="110" t="str">
        <f>" Actions:
- Step 1: Wait 5s
- Step 2: Call Vivi '"&amp;Q1055&amp;"'
- Step 3: Wait Vivi respond 'Ting '
- Step 4: Speak '"&amp;Q1057&amp;"'
- Step 4: Listen Vivi respond
"</f>
        <v xml:space="preserve"> Actions:
- Step 1: Wait 5s
- Step 2: Call Vivi 'Hey VinFast'
- Step 3: Wait Vivi respond 'Ting '
- Step 4: Speak 'Khi để chai nước trong hộc chứa đồ trên cánh cửa, cần đảm bảo điều gì đối với nắp chai?'
- Step 4: Listen Vivi respond
</v>
      </c>
      <c r="F1055" s="110" t="str">
        <f t="shared" ref="F1055" si="1041">"
Expectations:
1. Vivi wake up
2. "&amp;Q1057&amp;"
3. Vivi respond
"</f>
        <v xml:space="preserve">
Expectations:
1. Vivi wake up
2. Khi để chai nước trong hộc chứa đồ trên cánh cửa, cần đảm bảo điều gì đối với nắp chai?
3. Vivi respond
</v>
      </c>
      <c r="G1055" s="114" t="s">
        <v>8</v>
      </c>
      <c r="H1055" s="29" t="s">
        <v>50</v>
      </c>
      <c r="I1055" s="30" t="str">
        <f>"[EN]["&amp;LOWER(SUBSTITUTE(SUBSTITUTE(SUBSTITUTE(SUBSTITUTE(SUBSTITUTE(SUBSTITUTE(SUBSTITUTE(SUBSTITUTE(Q1055, CHAR(34),""), "[", ""), "]", ""), ".", ""), ",", ""), "/", ""), "\", ""), "-", ""))&amp;"]"</f>
        <v>[EN][hey vinfast]</v>
      </c>
      <c r="J1055" s="31"/>
      <c r="K1055" s="30" t="s">
        <v>51</v>
      </c>
      <c r="L1055" s="32" t="s">
        <v>52</v>
      </c>
      <c r="M1055" s="33"/>
      <c r="N1055" s="34"/>
      <c r="O1055" s="110" t="s">
        <v>138</v>
      </c>
      <c r="P1055" s="113" t="str">
        <f>IF(COUNTA(P$13:$P1054)&gt;999,COUNTA(P$13:$P1054),IF(COUNTA(P$13:$P1054)&gt;99,"0"&amp;COUNTA(P$13:$P1054),IF(COUNTA(P$13:$P1054)&gt;9,"00"&amp;COUNTA(P$13:$P1054),"000"&amp;COUNTA(P$13:$P1054))))</f>
        <v>0348</v>
      </c>
      <c r="Q1055" s="35" t="s">
        <v>54</v>
      </c>
      <c r="R1055" s="103" t="s">
        <v>141</v>
      </c>
      <c r="S1055" s="36"/>
      <c r="T1055" s="36"/>
    </row>
    <row r="1056" spans="2:20" ht="45.75">
      <c r="B1056" s="114"/>
      <c r="C1056" s="114"/>
      <c r="D1056" s="115"/>
      <c r="E1056" s="111"/>
      <c r="F1056" s="111"/>
      <c r="G1056" s="114"/>
      <c r="H1056" s="29" t="s">
        <v>55</v>
      </c>
      <c r="I1056" s="30" t="str">
        <f t="shared" ref="I1056" si="1042">"[VN]["&amp;LOWER(SUBSTITUTE(SUBSTITUTE(SUBSTITUTE(SUBSTITUTE(SUBSTITUTE(SUBSTITUTE(SUBSTITUTE(SUBSTITUTE(Q1056, CHAR(34),""), "[", ""), "]", ""), ".", ""), ",", ""), "/", ""), "\", ""), "-", ""))&amp;"]"</f>
        <v>[VN][tạm biệt]</v>
      </c>
      <c r="J1056" s="31"/>
      <c r="K1056" s="30" t="s">
        <v>56</v>
      </c>
      <c r="L1056" s="32" t="s">
        <v>57</v>
      </c>
      <c r="M1056" s="32"/>
      <c r="N1056" s="34"/>
      <c r="O1056" s="111"/>
      <c r="P1056" s="113"/>
      <c r="Q1056" s="35" t="s">
        <v>58</v>
      </c>
      <c r="R1056" s="103" t="s">
        <v>141</v>
      </c>
      <c r="S1056" s="36"/>
      <c r="T1056" s="36"/>
    </row>
    <row r="1057" spans="2:20" ht="66">
      <c r="B1057" s="114"/>
      <c r="C1057" s="114"/>
      <c r="D1057" s="115"/>
      <c r="E1057" s="112"/>
      <c r="F1057" s="112"/>
      <c r="G1057" s="114"/>
      <c r="H1057" s="29" t="s">
        <v>59</v>
      </c>
      <c r="I1057" s="30" t="str">
        <f>"[audio][C:\Tools\Vivi_TTS\8ME_OM\" &amp;S1057 &amp; "]"</f>
        <v>[audio][C:\Tools\Vivi_TTS\8ME_OM\]</v>
      </c>
      <c r="J1057" s="31" t="str">
        <f>"[New][EN][Exists][80]"&amp;"["&amp;LOWER(SUBSTITUTE(SUBSTITUTE(SUBSTITUTE(SUBSTITUTE(SUBSTITUTE(SUBSTITUTE(SUBSTITUTE(SUBSTITUTE(T1057,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57" s="30" t="s">
        <v>60</v>
      </c>
      <c r="L1057" s="32" t="s">
        <v>61</v>
      </c>
      <c r="M1057" s="37" t="s">
        <v>62</v>
      </c>
      <c r="N1057" s="34"/>
      <c r="O1057" s="112"/>
      <c r="P1057" s="113"/>
      <c r="Q1057" s="35" t="str">
        <f t="shared" ref="Q1057" si="1043">R1057</f>
        <v>Khi để chai nước trong hộc chứa đồ trên cánh cửa, cần đảm bảo điều gì đối với nắp chai?</v>
      </c>
      <c r="R1057" s="103" t="s">
        <v>499</v>
      </c>
      <c r="S1057" s="50"/>
      <c r="T1057" s="48" t="s">
        <v>488</v>
      </c>
    </row>
    <row r="1058" spans="2:20" ht="45.75">
      <c r="B1058" s="114" t="str">
        <f>"VF8-"&amp;O1058&amp;"-"&amp;P1058</f>
        <v>VF8-Dongmo&amp;khoangchua-0349</v>
      </c>
      <c r="C1058" s="114" t="str">
        <f>"["&amp;B1058&amp;"] Verify Vivi: "&amp;Q1060</f>
        <v>[VF8-Dongmo&amp;khoangchua-0349] Verify Vivi: Hộc chứa đồ trên cánh cửa trước có thể được sử dụng để đựng chai nước hay không?</v>
      </c>
      <c r="D1058" s="115" t="s">
        <v>49</v>
      </c>
      <c r="E1058" s="110" t="str">
        <f>" Actions:
- Step 1: Wait 5s
- Step 2: Call Vivi '"&amp;Q1058&amp;"'
- Step 3: Wait Vivi respond 'Ting '
- Step 4: Speak '"&amp;Q1060&amp;"'
- Step 4: Listen Vivi respond
"</f>
        <v xml:space="preserve"> Actions:
- Step 1: Wait 5s
- Step 2: Call Vivi 'Hey VinFast'
- Step 3: Wait Vivi respond 'Ting '
- Step 4: Speak 'Hộc chứa đồ trên cánh cửa trước có thể được sử dụng để đựng chai nước hay không?'
- Step 4: Listen Vivi respond
</v>
      </c>
      <c r="F1058" s="110" t="str">
        <f t="shared" ref="F1058" si="1044">"
Expectations:
1. Vivi wake up
2. "&amp;Q1060&amp;"
3. Vivi respond
"</f>
        <v xml:space="preserve">
Expectations:
1. Vivi wake up
2. Hộc chứa đồ trên cánh cửa trước có thể được sử dụng để đựng chai nước hay không?
3. Vivi respond
</v>
      </c>
      <c r="G1058" s="114" t="s">
        <v>8</v>
      </c>
      <c r="H1058" s="29" t="s">
        <v>50</v>
      </c>
      <c r="I1058" s="30" t="str">
        <f>"[EN]["&amp;LOWER(SUBSTITUTE(SUBSTITUTE(SUBSTITUTE(SUBSTITUTE(SUBSTITUTE(SUBSTITUTE(SUBSTITUTE(SUBSTITUTE(Q1058, CHAR(34),""), "[", ""), "]", ""), ".", ""), ",", ""), "/", ""), "\", ""), "-", ""))&amp;"]"</f>
        <v>[EN][hey vinfast]</v>
      </c>
      <c r="J1058" s="31"/>
      <c r="K1058" s="30" t="s">
        <v>51</v>
      </c>
      <c r="L1058" s="32" t="s">
        <v>52</v>
      </c>
      <c r="M1058" s="33"/>
      <c r="N1058" s="34"/>
      <c r="O1058" s="110" t="s">
        <v>138</v>
      </c>
      <c r="P1058" s="113" t="str">
        <f>IF(COUNTA(P$13:$P1057)&gt;999,COUNTA(P$13:$P1057),IF(COUNTA(P$13:$P1057)&gt;99,"0"&amp;COUNTA(P$13:$P1057),IF(COUNTA(P$13:$P1057)&gt;9,"00"&amp;COUNTA(P$13:$P1057),"000"&amp;COUNTA(P$13:$P1057))))</f>
        <v>0349</v>
      </c>
      <c r="Q1058" s="35" t="s">
        <v>54</v>
      </c>
      <c r="R1058" s="103" t="s">
        <v>141</v>
      </c>
      <c r="S1058" s="36"/>
      <c r="T1058" s="36"/>
    </row>
    <row r="1059" spans="2:20" ht="45.75">
      <c r="B1059" s="114"/>
      <c r="C1059" s="114"/>
      <c r="D1059" s="115"/>
      <c r="E1059" s="111"/>
      <c r="F1059" s="111"/>
      <c r="G1059" s="114"/>
      <c r="H1059" s="29" t="s">
        <v>55</v>
      </c>
      <c r="I1059" s="30" t="str">
        <f t="shared" ref="I1059" si="1045">"[VN]["&amp;LOWER(SUBSTITUTE(SUBSTITUTE(SUBSTITUTE(SUBSTITUTE(SUBSTITUTE(SUBSTITUTE(SUBSTITUTE(SUBSTITUTE(Q1059, CHAR(34),""), "[", ""), "]", ""), ".", ""), ",", ""), "/", ""), "\", ""), "-", ""))&amp;"]"</f>
        <v>[VN][tạm biệt]</v>
      </c>
      <c r="J1059" s="31"/>
      <c r="K1059" s="30" t="s">
        <v>56</v>
      </c>
      <c r="L1059" s="32" t="s">
        <v>57</v>
      </c>
      <c r="M1059" s="32"/>
      <c r="N1059" s="34"/>
      <c r="O1059" s="111"/>
      <c r="P1059" s="113"/>
      <c r="Q1059" s="35" t="s">
        <v>58</v>
      </c>
      <c r="R1059" s="103" t="s">
        <v>141</v>
      </c>
      <c r="S1059" s="36"/>
      <c r="T1059" s="36"/>
    </row>
    <row r="1060" spans="2:20" ht="62.25">
      <c r="B1060" s="114"/>
      <c r="C1060" s="114"/>
      <c r="D1060" s="115"/>
      <c r="E1060" s="112"/>
      <c r="F1060" s="112"/>
      <c r="G1060" s="114"/>
      <c r="H1060" s="29" t="s">
        <v>59</v>
      </c>
      <c r="I1060" s="30" t="str">
        <f>"[audio][C:\Tools\Vivi_TTS\8ME_OM\" &amp;S1060 &amp; "]"</f>
        <v>[audio][C:\Tools\Vivi_TTS\8ME_OM\]</v>
      </c>
      <c r="J1060" s="31" t="str">
        <f>"[New][EN][Exists][80]"&amp;"["&amp;LOWER(SUBSTITUTE(SUBSTITUTE(SUBSTITUTE(SUBSTITUTE(SUBSTITUTE(SUBSTITUTE(SUBSTITUTE(SUBSTITUTE(T1060,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60" s="30" t="s">
        <v>60</v>
      </c>
      <c r="L1060" s="32" t="s">
        <v>61</v>
      </c>
      <c r="M1060" s="37" t="s">
        <v>62</v>
      </c>
      <c r="N1060" s="34"/>
      <c r="O1060" s="112"/>
      <c r="P1060" s="113"/>
      <c r="Q1060" s="35" t="str">
        <f t="shared" ref="Q1060" si="1046">R1060</f>
        <v>Hộc chứa đồ trên cánh cửa trước có thể được sử dụng để đựng chai nước hay không?</v>
      </c>
      <c r="R1060" s="103" t="s">
        <v>500</v>
      </c>
      <c r="S1060" s="51"/>
      <c r="T1060" s="48" t="s">
        <v>488</v>
      </c>
    </row>
    <row r="1061" spans="2:20" ht="45.75">
      <c r="B1061" s="114" t="str">
        <f>"VF8-"&amp;O1061&amp;"-"&amp;P1061</f>
        <v>VF8-Dongmo&amp;khoangchua-0350</v>
      </c>
      <c r="C1061" s="114" t="str">
        <f>"["&amp;B1061&amp;"] Verify Vivi: "&amp;Q1063</f>
        <v>[VF8-Dongmo&amp;khoangchua-0350] Verify Vivi: Hộc chứa đồ trên cánh cửa sau có thể được sử dụng để đựng các vật dụng cá nhân nhỏ khác hay không?</v>
      </c>
      <c r="D1061" s="115" t="s">
        <v>49</v>
      </c>
      <c r="E1061" s="110" t="str">
        <f>" Actions:
- Step 1: Wait 5s
- Step 2: Call Vivi '"&amp;Q1061&amp;"'
- Step 3: Wait Vivi respond 'Ting '
- Step 4: Speak '"&amp;Q1063&amp;"'
- Step 4: Listen Vivi respond
"</f>
        <v xml:space="preserve"> Actions:
- Step 1: Wait 5s
- Step 2: Call Vivi 'Hey VinFast'
- Step 3: Wait Vivi respond 'Ting '
- Step 4: Speak 'Hộc chứa đồ trên cánh cửa sau có thể được sử dụng để đựng các vật dụng cá nhân nhỏ khác hay không?'
- Step 4: Listen Vivi respond
</v>
      </c>
      <c r="F1061" s="110" t="str">
        <f t="shared" ref="F1061" si="1047">"
Expectations:
1. Vivi wake up
2. "&amp;Q1063&amp;"
3. Vivi respond
"</f>
        <v xml:space="preserve">
Expectations:
1. Vivi wake up
2. Hộc chứa đồ trên cánh cửa sau có thể được sử dụng để đựng các vật dụng cá nhân nhỏ khác hay không?
3. Vivi respond
</v>
      </c>
      <c r="G1061" s="114" t="s">
        <v>8</v>
      </c>
      <c r="H1061" s="29" t="s">
        <v>50</v>
      </c>
      <c r="I1061" s="30" t="str">
        <f>"[EN]["&amp;LOWER(SUBSTITUTE(SUBSTITUTE(SUBSTITUTE(SUBSTITUTE(SUBSTITUTE(SUBSTITUTE(SUBSTITUTE(SUBSTITUTE(Q1061, CHAR(34),""), "[", ""), "]", ""), ".", ""), ",", ""), "/", ""), "\", ""), "-", ""))&amp;"]"</f>
        <v>[EN][hey vinfast]</v>
      </c>
      <c r="J1061" s="31"/>
      <c r="K1061" s="30" t="s">
        <v>51</v>
      </c>
      <c r="L1061" s="32" t="s">
        <v>52</v>
      </c>
      <c r="M1061" s="33"/>
      <c r="N1061" s="34"/>
      <c r="O1061" s="110" t="s">
        <v>138</v>
      </c>
      <c r="P1061" s="113" t="str">
        <f>IF(COUNTA(P$13:$P1060)&gt;999,COUNTA(P$13:$P1060),IF(COUNTA(P$13:$P1060)&gt;99,"0"&amp;COUNTA(P$13:$P1060),IF(COUNTA(P$13:$P1060)&gt;9,"00"&amp;COUNTA(P$13:$P1060),"000"&amp;COUNTA(P$13:$P1060))))</f>
        <v>0350</v>
      </c>
      <c r="Q1061" s="35" t="s">
        <v>54</v>
      </c>
      <c r="R1061" s="103" t="s">
        <v>141</v>
      </c>
      <c r="S1061" s="52"/>
      <c r="T1061" s="36"/>
    </row>
    <row r="1062" spans="2:20" ht="45.75">
      <c r="B1062" s="114"/>
      <c r="C1062" s="114"/>
      <c r="D1062" s="115"/>
      <c r="E1062" s="111"/>
      <c r="F1062" s="111"/>
      <c r="G1062" s="114"/>
      <c r="H1062" s="29" t="s">
        <v>55</v>
      </c>
      <c r="I1062" s="30" t="str">
        <f t="shared" ref="I1062" si="1048">"[VN]["&amp;LOWER(SUBSTITUTE(SUBSTITUTE(SUBSTITUTE(SUBSTITUTE(SUBSTITUTE(SUBSTITUTE(SUBSTITUTE(SUBSTITUTE(Q1062, CHAR(34),""), "[", ""), "]", ""), ".", ""), ",", ""), "/", ""), "\", ""), "-", ""))&amp;"]"</f>
        <v>[VN][tạm biệt]</v>
      </c>
      <c r="J1062" s="31"/>
      <c r="K1062" s="30" t="s">
        <v>56</v>
      </c>
      <c r="L1062" s="32" t="s">
        <v>57</v>
      </c>
      <c r="M1062" s="32"/>
      <c r="N1062" s="34"/>
      <c r="O1062" s="111"/>
      <c r="P1062" s="113"/>
      <c r="Q1062" s="35" t="s">
        <v>58</v>
      </c>
      <c r="R1062" s="103" t="s">
        <v>141</v>
      </c>
      <c r="S1062" s="52"/>
      <c r="T1062" s="36"/>
    </row>
    <row r="1063" spans="2:20" ht="66">
      <c r="B1063" s="114"/>
      <c r="C1063" s="114"/>
      <c r="D1063" s="115"/>
      <c r="E1063" s="112"/>
      <c r="F1063" s="112"/>
      <c r="G1063" s="114"/>
      <c r="H1063" s="29" t="s">
        <v>59</v>
      </c>
      <c r="I1063" s="30" t="str">
        <f>"[audio][C:\Tools\Vivi_TTS\8ME_OM\" &amp;S1063 &amp; "]"</f>
        <v>[audio][C:\Tools\Vivi_TTS\8ME_OM\]</v>
      </c>
      <c r="J1063" s="31" t="str">
        <f>"[New][EN][Exists][80]"&amp;"["&amp;LOWER(SUBSTITUTE(SUBSTITUTE(SUBSTITUTE(SUBSTITUTE(SUBSTITUTE(SUBSTITUTE(SUBSTITUTE(SUBSTITUTE(T1063, CHAR(34),""), ".", ""), ",", ""), "/", ""), "\", ""), "-", ""), "{", ""), "}", ""))&amp;"]"</f>
        <v>[New][EN][Exists][80][hộc để đồ trên cánh cửa
các hộc chứa đồ trên cánh cửa được bố trí ở cả các cửa trước  và các cửa sau  có thể dùng để đựng chai nước và các vật dụng cá nhân nhỏ khác
đảm bảo các vật dụng cất giữ bên trong hộc chứa đồ trên cánh cửa vừa vặn với ngăn chứa nếu chai nước hoặc các vật dụng khác quá lớn so với hộc chứa đồ trên cánh cửa hãy cất chúng ở một vị trí an toàn khác chẳng hạn như khoang hành lý phía sau
 cảnh báo
không cất giữ bất kỳ vật sắc nhọn nào bên trong hộc chứa đồ trên cánh cửa vì chúng có thể bị lỏng và rơi ra ngoài khi xe đang di chuyển dẫn đến các tình huống có thể gây chấn thương nghiêm trọng hoặc tử vong
không để các đồ vật bằng thủy tinh trong hộc chứa đồ trên cánh cửa các vật dụng này có thể bị vỡ khi xe đang chạy và có thể gây chấn thương nghiêm trọng cho hành khách
đảm bảo nắp chai đã được vặn chặt hoàn toàn khi để chai nước trong hộc chứa đồ trên cánh cửa]</v>
      </c>
      <c r="K1063" s="30" t="s">
        <v>60</v>
      </c>
      <c r="L1063" s="32" t="s">
        <v>61</v>
      </c>
      <c r="M1063" s="37" t="s">
        <v>62</v>
      </c>
      <c r="N1063" s="34"/>
      <c r="O1063" s="112"/>
      <c r="P1063" s="113"/>
      <c r="Q1063" s="35" t="str">
        <f t="shared" ref="Q1063" si="1049">R1063</f>
        <v>Hộc chứa đồ trên cánh cửa sau có thể được sử dụng để đựng các vật dụng cá nhân nhỏ khác hay không?</v>
      </c>
      <c r="R1063" s="103" t="s">
        <v>501</v>
      </c>
      <c r="S1063" s="51"/>
      <c r="T1063" s="48" t="s">
        <v>488</v>
      </c>
    </row>
    <row r="1064" spans="2:20" ht="45.75">
      <c r="B1064" s="114" t="str">
        <f>"VF8-"&amp;O1064&amp;"-"&amp;P1064</f>
        <v>VF8-Dongmo&amp;khoangchua-0351</v>
      </c>
      <c r="C1064" s="114" t="str">
        <f>"["&amp;B1064&amp;"] Verify Vivi: "&amp;Q1066</f>
        <v>[VF8-Dongmo&amp;khoangchua-0351] Verify Vivi: Các khay để cốc phía trước được bố trí ở vị trí nào trên xe?</v>
      </c>
      <c r="D1064" s="115" t="s">
        <v>49</v>
      </c>
      <c r="E1064" s="110" t="str">
        <f>" Actions:
- Step 1: Wait 5s
- Step 2: Call Vivi '"&amp;Q1064&amp;"'
- Step 3: Wait Vivi respond 'Ting '
- Step 4: Speak '"&amp;Q1066&amp;"'
- Step 4: Listen Vivi respond
"</f>
        <v xml:space="preserve"> Actions:
- Step 1: Wait 5s
- Step 2: Call Vivi 'Hey VinFast'
- Step 3: Wait Vivi respond 'Ting '
- Step 4: Speak 'Các khay để cốc phía trước được bố trí ở vị trí nào trên xe?'
- Step 4: Listen Vivi respond
</v>
      </c>
      <c r="F1064" s="110" t="str">
        <f t="shared" ref="F1064" si="1050">"
Expectations:
1. Vivi wake up
2. "&amp;Q1066&amp;"
3. Vivi respond
"</f>
        <v xml:space="preserve">
Expectations:
1. Vivi wake up
2. Các khay để cốc phía trước được bố trí ở vị trí nào trên xe?
3. Vivi respond
</v>
      </c>
      <c r="G1064" s="114" t="s">
        <v>8</v>
      </c>
      <c r="H1064" s="29" t="s">
        <v>50</v>
      </c>
      <c r="I1064" s="30" t="str">
        <f>"[EN]["&amp;LOWER(SUBSTITUTE(SUBSTITUTE(SUBSTITUTE(SUBSTITUTE(SUBSTITUTE(SUBSTITUTE(SUBSTITUTE(SUBSTITUTE(Q1064, CHAR(34),""), "[", ""), "]", ""), ".", ""), ",", ""), "/", ""), "\", ""), "-", ""))&amp;"]"</f>
        <v>[EN][hey vinfast]</v>
      </c>
      <c r="J1064" s="31"/>
      <c r="K1064" s="30" t="s">
        <v>51</v>
      </c>
      <c r="L1064" s="32" t="s">
        <v>52</v>
      </c>
      <c r="M1064" s="33"/>
      <c r="N1064" s="34"/>
      <c r="O1064" s="110" t="s">
        <v>138</v>
      </c>
      <c r="P1064" s="113" t="str">
        <f>IF(COUNTA(P$13:$P1063)&gt;999,COUNTA(P$13:$P1063),IF(COUNTA(P$13:$P1063)&gt;99,"0"&amp;COUNTA(P$13:$P1063),IF(COUNTA(P$13:$P1063)&gt;9,"00"&amp;COUNTA(P$13:$P1063),"000"&amp;COUNTA(P$13:$P1063))))</f>
        <v>0351</v>
      </c>
      <c r="Q1064" s="35" t="s">
        <v>54</v>
      </c>
      <c r="R1064" s="103" t="s">
        <v>141</v>
      </c>
      <c r="S1064" s="52"/>
      <c r="T1064" s="36"/>
    </row>
    <row r="1065" spans="2:20" ht="45.75">
      <c r="B1065" s="114"/>
      <c r="C1065" s="114"/>
      <c r="D1065" s="115"/>
      <c r="E1065" s="111"/>
      <c r="F1065" s="111"/>
      <c r="G1065" s="114"/>
      <c r="H1065" s="29" t="s">
        <v>55</v>
      </c>
      <c r="I1065" s="30" t="str">
        <f t="shared" ref="I1065" si="1051">"[VN]["&amp;LOWER(SUBSTITUTE(SUBSTITUTE(SUBSTITUTE(SUBSTITUTE(SUBSTITUTE(SUBSTITUTE(SUBSTITUTE(SUBSTITUTE(Q1065, CHAR(34),""), "[", ""), "]", ""), ".", ""), ",", ""), "/", ""), "\", ""), "-", ""))&amp;"]"</f>
        <v>[VN][tạm biệt]</v>
      </c>
      <c r="J1065" s="31"/>
      <c r="K1065" s="30" t="s">
        <v>56</v>
      </c>
      <c r="L1065" s="32" t="s">
        <v>57</v>
      </c>
      <c r="M1065" s="32"/>
      <c r="N1065" s="34"/>
      <c r="O1065" s="111"/>
      <c r="P1065" s="113"/>
      <c r="Q1065" s="35" t="s">
        <v>58</v>
      </c>
      <c r="R1065" s="103" t="s">
        <v>141</v>
      </c>
      <c r="S1065" s="52"/>
      <c r="T1065" s="36"/>
    </row>
    <row r="1066" spans="2:20" ht="62.25">
      <c r="B1066" s="114"/>
      <c r="C1066" s="114"/>
      <c r="D1066" s="115"/>
      <c r="E1066" s="112"/>
      <c r="F1066" s="112"/>
      <c r="G1066" s="114"/>
      <c r="H1066" s="29" t="s">
        <v>59</v>
      </c>
      <c r="I1066" s="30" t="str">
        <f>"[audio][C:\Tools\Vivi_TTS\8ME_OM\" &amp;S1066 &amp; "]"</f>
        <v>[audio][C:\Tools\Vivi_TTS\8ME_OM\]</v>
      </c>
      <c r="J1066" s="31" t="str">
        <f>"[New][EN][Exists][80]"&amp;"["&amp;LOWER(SUBSTITUTE(SUBSTITUTE(SUBSTITUTE(SUBSTITUTE(SUBSTITUTE(SUBSTITUTE(SUBSTITUTE(SUBSTITUTE(T1066,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66" s="30" t="s">
        <v>60</v>
      </c>
      <c r="L1066" s="32" t="s">
        <v>61</v>
      </c>
      <c r="M1066" s="37" t="s">
        <v>62</v>
      </c>
      <c r="N1066" s="34"/>
      <c r="O1066" s="112"/>
      <c r="P1066" s="113"/>
      <c r="Q1066" s="35" t="str">
        <f t="shared" ref="Q1066" si="1052">R1066</f>
        <v>Các khay để cốc phía trước được bố trí ở vị trí nào trên xe?</v>
      </c>
      <c r="R1066" s="103" t="s">
        <v>502</v>
      </c>
      <c r="S1066" s="51"/>
      <c r="T1066" s="48" t="s">
        <v>503</v>
      </c>
    </row>
    <row r="1067" spans="2:20" ht="45.75">
      <c r="B1067" s="114" t="str">
        <f>"VF8-"&amp;O1067&amp;"-"&amp;P1067</f>
        <v>VF8-Dongmo&amp;khoangchua-0352</v>
      </c>
      <c r="C1067" s="114" t="str">
        <f>"["&amp;B1067&amp;"] Verify Vivi: "&amp;Q1069</f>
        <v>[VF8-Dongmo&amp;khoangchua-0352] Verify Vivi: Các khay để cốc phía sau được bố trí ở vị trí nào trên xe?</v>
      </c>
      <c r="D1067" s="115" t="s">
        <v>49</v>
      </c>
      <c r="E1067" s="110" t="str">
        <f>" Actions:
- Step 1: Wait 5s
- Step 2: Call Vivi '"&amp;Q1067&amp;"'
- Step 3: Wait Vivi respond 'Ting '
- Step 4: Speak '"&amp;Q1069&amp;"'
- Step 4: Listen Vivi respond
"</f>
        <v xml:space="preserve"> Actions:
- Step 1: Wait 5s
- Step 2: Call Vivi 'Hey VinFast'
- Step 3: Wait Vivi respond 'Ting '
- Step 4: Speak 'Các khay để cốc phía sau được bố trí ở vị trí nào trên xe?'
- Step 4: Listen Vivi respond
</v>
      </c>
      <c r="F1067" s="110" t="str">
        <f t="shared" ref="F1067" si="1053">"
Expectations:
1. Vivi wake up
2. "&amp;Q1069&amp;"
3. Vivi respond
"</f>
        <v xml:space="preserve">
Expectations:
1. Vivi wake up
2. Các khay để cốc phía sau được bố trí ở vị trí nào trên xe?
3. Vivi respond
</v>
      </c>
      <c r="G1067" s="114" t="s">
        <v>8</v>
      </c>
      <c r="H1067" s="29" t="s">
        <v>50</v>
      </c>
      <c r="I1067" s="30" t="str">
        <f>"[EN]["&amp;LOWER(SUBSTITUTE(SUBSTITUTE(SUBSTITUTE(SUBSTITUTE(SUBSTITUTE(SUBSTITUTE(SUBSTITUTE(SUBSTITUTE(Q1067, CHAR(34),""), "[", ""), "]", ""), ".", ""), ",", ""), "/", ""), "\", ""), "-", ""))&amp;"]"</f>
        <v>[EN][hey vinfast]</v>
      </c>
      <c r="J1067" s="31"/>
      <c r="K1067" s="30" t="s">
        <v>51</v>
      </c>
      <c r="L1067" s="32" t="s">
        <v>52</v>
      </c>
      <c r="M1067" s="33"/>
      <c r="N1067" s="34"/>
      <c r="O1067" s="110" t="s">
        <v>138</v>
      </c>
      <c r="P1067" s="113" t="str">
        <f>IF(COUNTA(P$13:$P1066)&gt;999,COUNTA(P$13:$P1066),IF(COUNTA(P$13:$P1066)&gt;99,"0"&amp;COUNTA(P$13:$P1066),IF(COUNTA(P$13:$P1066)&gt;9,"00"&amp;COUNTA(P$13:$P1066),"000"&amp;COUNTA(P$13:$P1066))))</f>
        <v>0352</v>
      </c>
      <c r="Q1067" s="35" t="s">
        <v>54</v>
      </c>
      <c r="R1067" s="103" t="s">
        <v>141</v>
      </c>
      <c r="S1067" s="52"/>
      <c r="T1067" s="36"/>
    </row>
    <row r="1068" spans="2:20" ht="45.75">
      <c r="B1068" s="114"/>
      <c r="C1068" s="114"/>
      <c r="D1068" s="115"/>
      <c r="E1068" s="111"/>
      <c r="F1068" s="111"/>
      <c r="G1068" s="114"/>
      <c r="H1068" s="29" t="s">
        <v>55</v>
      </c>
      <c r="I1068" s="30" t="str">
        <f t="shared" ref="I1068" si="1054">"[VN]["&amp;LOWER(SUBSTITUTE(SUBSTITUTE(SUBSTITUTE(SUBSTITUTE(SUBSTITUTE(SUBSTITUTE(SUBSTITUTE(SUBSTITUTE(Q1068, CHAR(34),""), "[", ""), "]", ""), ".", ""), ",", ""), "/", ""), "\", ""), "-", ""))&amp;"]"</f>
        <v>[VN][tạm biệt]</v>
      </c>
      <c r="J1068" s="31"/>
      <c r="K1068" s="30" t="s">
        <v>56</v>
      </c>
      <c r="L1068" s="32" t="s">
        <v>57</v>
      </c>
      <c r="M1068" s="32"/>
      <c r="N1068" s="34"/>
      <c r="O1068" s="111"/>
      <c r="P1068" s="113"/>
      <c r="Q1068" s="35" t="s">
        <v>58</v>
      </c>
      <c r="R1068" s="103" t="s">
        <v>141</v>
      </c>
      <c r="S1068" s="52"/>
      <c r="T1068" s="36"/>
    </row>
    <row r="1069" spans="2:20" ht="62.25">
      <c r="B1069" s="114"/>
      <c r="C1069" s="114"/>
      <c r="D1069" s="115"/>
      <c r="E1069" s="112"/>
      <c r="F1069" s="112"/>
      <c r="G1069" s="114"/>
      <c r="H1069" s="29" t="s">
        <v>59</v>
      </c>
      <c r="I1069" s="30" t="str">
        <f>"[audio][C:\Tools\Vivi_TTS\8ME_OM\" &amp;S1069 &amp; "]"</f>
        <v>[audio][C:\Tools\Vivi_TTS\8ME_OM\]</v>
      </c>
      <c r="J1069" s="31" t="str">
        <f>"[New][EN][Exists][80]"&amp;"["&amp;LOWER(SUBSTITUTE(SUBSTITUTE(SUBSTITUTE(SUBSTITUTE(SUBSTITUTE(SUBSTITUTE(SUBSTITUTE(SUBSTITUTE(T1069,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69" s="30" t="s">
        <v>60</v>
      </c>
      <c r="L1069" s="32" t="s">
        <v>61</v>
      </c>
      <c r="M1069" s="37" t="s">
        <v>62</v>
      </c>
      <c r="N1069" s="34"/>
      <c r="O1069" s="112"/>
      <c r="P1069" s="113"/>
      <c r="Q1069" s="35" t="str">
        <f t="shared" ref="Q1069" si="1055">R1069</f>
        <v>Các khay để cốc phía sau được bố trí ở vị trí nào trên xe?</v>
      </c>
      <c r="R1069" s="103" t="s">
        <v>504</v>
      </c>
      <c r="S1069" s="51"/>
      <c r="T1069" s="48" t="s">
        <v>503</v>
      </c>
    </row>
    <row r="1070" spans="2:20" ht="45.75">
      <c r="B1070" s="114" t="str">
        <f>"VF8-"&amp;O1070&amp;"-"&amp;P1070</f>
        <v>VF8-Dongmo&amp;khoangchua-0353</v>
      </c>
      <c r="C1070" s="114" t="str">
        <f>"["&amp;B1070&amp;"] Verify Vivi: "&amp;Q1072</f>
        <v>[VF8-Dongmo&amp;khoangchua-0353] Verify Vivi: Bước đầu tiên để sử dụng các khay để cốc phía sau là gì?</v>
      </c>
      <c r="D1070" s="115" t="s">
        <v>49</v>
      </c>
      <c r="E1070" s="110" t="str">
        <f>" Actions:
- Step 1: Wait 5s
- Step 2: Call Vivi '"&amp;Q1070&amp;"'
- Step 3: Wait Vivi respond 'Ting '
- Step 4: Speak '"&amp;Q1072&amp;"'
- Step 4: Listen Vivi respond
"</f>
        <v xml:space="preserve"> Actions:
- Step 1: Wait 5s
- Step 2: Call Vivi 'Hey VinFast'
- Step 3: Wait Vivi respond 'Ting '
- Step 4: Speak 'Bước đầu tiên để sử dụng các khay để cốc phía sau là gì?'
- Step 4: Listen Vivi respond
</v>
      </c>
      <c r="F1070" s="110" t="str">
        <f t="shared" ref="F1070" si="1056">"
Expectations:
1. Vivi wake up
2. "&amp;Q1072&amp;"
3. Vivi respond
"</f>
        <v xml:space="preserve">
Expectations:
1. Vivi wake up
2. Bước đầu tiên để sử dụng các khay để cốc phía sau là gì?
3. Vivi respond
</v>
      </c>
      <c r="G1070" s="114" t="s">
        <v>8</v>
      </c>
      <c r="H1070" s="29" t="s">
        <v>50</v>
      </c>
      <c r="I1070" s="30" t="str">
        <f>"[EN]["&amp;LOWER(SUBSTITUTE(SUBSTITUTE(SUBSTITUTE(SUBSTITUTE(SUBSTITUTE(SUBSTITUTE(SUBSTITUTE(SUBSTITUTE(Q1070, CHAR(34),""), "[", ""), "]", ""), ".", ""), ",", ""), "/", ""), "\", ""), "-", ""))&amp;"]"</f>
        <v>[EN][hey vinfast]</v>
      </c>
      <c r="J1070" s="31"/>
      <c r="K1070" s="30" t="s">
        <v>51</v>
      </c>
      <c r="L1070" s="32" t="s">
        <v>52</v>
      </c>
      <c r="M1070" s="33"/>
      <c r="N1070" s="34"/>
      <c r="O1070" s="110" t="s">
        <v>138</v>
      </c>
      <c r="P1070" s="113" t="str">
        <f>IF(COUNTA(P$13:$P1069)&gt;999,COUNTA(P$13:$P1069),IF(COUNTA(P$13:$P1069)&gt;99,"0"&amp;COUNTA(P$13:$P1069),IF(COUNTA(P$13:$P1069)&gt;9,"00"&amp;COUNTA(P$13:$P1069),"000"&amp;COUNTA(P$13:$P1069))))</f>
        <v>0353</v>
      </c>
      <c r="Q1070" s="35" t="s">
        <v>54</v>
      </c>
      <c r="R1070" s="103" t="s">
        <v>141</v>
      </c>
      <c r="S1070" s="52"/>
      <c r="T1070" s="36"/>
    </row>
    <row r="1071" spans="2:20" ht="45.75">
      <c r="B1071" s="114"/>
      <c r="C1071" s="114"/>
      <c r="D1071" s="115"/>
      <c r="E1071" s="111"/>
      <c r="F1071" s="111"/>
      <c r="G1071" s="114"/>
      <c r="H1071" s="29" t="s">
        <v>55</v>
      </c>
      <c r="I1071" s="30" t="str">
        <f t="shared" ref="I1071" si="1057">"[VN]["&amp;LOWER(SUBSTITUTE(SUBSTITUTE(SUBSTITUTE(SUBSTITUTE(SUBSTITUTE(SUBSTITUTE(SUBSTITUTE(SUBSTITUTE(Q1071, CHAR(34),""), "[", ""), "]", ""), ".", ""), ",", ""), "/", ""), "\", ""), "-", ""))&amp;"]"</f>
        <v>[VN][tạm biệt]</v>
      </c>
      <c r="J1071" s="31"/>
      <c r="K1071" s="30" t="s">
        <v>56</v>
      </c>
      <c r="L1071" s="32" t="s">
        <v>57</v>
      </c>
      <c r="M1071" s="32"/>
      <c r="N1071" s="34"/>
      <c r="O1071" s="111"/>
      <c r="P1071" s="113"/>
      <c r="Q1071" s="35" t="s">
        <v>58</v>
      </c>
      <c r="R1071" s="103" t="s">
        <v>141</v>
      </c>
      <c r="S1071" s="52"/>
      <c r="T1071" s="36"/>
    </row>
    <row r="1072" spans="2:20" ht="62.25">
      <c r="B1072" s="114"/>
      <c r="C1072" s="114"/>
      <c r="D1072" s="115"/>
      <c r="E1072" s="112"/>
      <c r="F1072" s="112"/>
      <c r="G1072" s="114"/>
      <c r="H1072" s="29" t="s">
        <v>59</v>
      </c>
      <c r="I1072" s="30" t="str">
        <f>"[audio][C:\Tools\Vivi_TTS\8ME_OM\" &amp;S1072 &amp; "]"</f>
        <v>[audio][C:\Tools\Vivi_TTS\8ME_OM\]</v>
      </c>
      <c r="J1072" s="31" t="str">
        <f>"[New][EN][Exists][80]"&amp;"["&amp;LOWER(SUBSTITUTE(SUBSTITUTE(SUBSTITUTE(SUBSTITUTE(SUBSTITUTE(SUBSTITUTE(SUBSTITUTE(SUBSTITUTE(T1072,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72" s="30" t="s">
        <v>60</v>
      </c>
      <c r="L1072" s="32" t="s">
        <v>61</v>
      </c>
      <c r="M1072" s="37" t="s">
        <v>62</v>
      </c>
      <c r="N1072" s="34"/>
      <c r="O1072" s="112"/>
      <c r="P1072" s="113"/>
      <c r="Q1072" s="35" t="str">
        <f t="shared" ref="Q1072" si="1058">R1072</f>
        <v>Bước đầu tiên để sử dụng các khay để cốc phía sau là gì?</v>
      </c>
      <c r="R1072" s="103" t="s">
        <v>505</v>
      </c>
      <c r="S1072" s="51"/>
      <c r="T1072" s="48" t="s">
        <v>503</v>
      </c>
    </row>
    <row r="1073" spans="2:20" ht="45.75">
      <c r="B1073" s="114" t="str">
        <f>"VF8-"&amp;O1073&amp;"-"&amp;P1073</f>
        <v>VF8-Dongmo&amp;khoangchua-0354</v>
      </c>
      <c r="C1073" s="114" t="str">
        <f>"["&amp;B1073&amp;"] Verify Vivi: "&amp;Q1075</f>
        <v>[VF8-Dongmo&amp;khoangchua-0354] Verify Vivi: Dây đai dùng để hạ tựa tay phía sau được bố trí ở đâu?</v>
      </c>
      <c r="D1073" s="115" t="s">
        <v>49</v>
      </c>
      <c r="E1073" s="110" t="str">
        <f>" Actions:
- Step 1: Wait 5s
- Step 2: Call Vivi '"&amp;Q1073&amp;"'
- Step 3: Wait Vivi respond 'Ting '
- Step 4: Speak '"&amp;Q1075&amp;"'
- Step 4: Listen Vivi respond
"</f>
        <v xml:space="preserve"> Actions:
- Step 1: Wait 5s
- Step 2: Call Vivi 'Hey VinFast'
- Step 3: Wait Vivi respond 'Ting '
- Step 4: Speak 'Dây đai dùng để hạ tựa tay phía sau được bố trí ở đâu?'
- Step 4: Listen Vivi respond
</v>
      </c>
      <c r="F1073" s="110" t="str">
        <f t="shared" ref="F1073" si="1059">"
Expectations:
1. Vivi wake up
2. "&amp;Q1075&amp;"
3. Vivi respond
"</f>
        <v xml:space="preserve">
Expectations:
1. Vivi wake up
2. Dây đai dùng để hạ tựa tay phía sau được bố trí ở đâu?
3. Vivi respond
</v>
      </c>
      <c r="G1073" s="114" t="s">
        <v>8</v>
      </c>
      <c r="H1073" s="29" t="s">
        <v>50</v>
      </c>
      <c r="I1073" s="30" t="str">
        <f>"[EN]["&amp;LOWER(SUBSTITUTE(SUBSTITUTE(SUBSTITUTE(SUBSTITUTE(SUBSTITUTE(SUBSTITUTE(SUBSTITUTE(SUBSTITUTE(Q1073, CHAR(34),""), "[", ""), "]", ""), ".", ""), ",", ""), "/", ""), "\", ""), "-", ""))&amp;"]"</f>
        <v>[EN][hey vinfast]</v>
      </c>
      <c r="J1073" s="31"/>
      <c r="K1073" s="30" t="s">
        <v>51</v>
      </c>
      <c r="L1073" s="32" t="s">
        <v>52</v>
      </c>
      <c r="M1073" s="33"/>
      <c r="N1073" s="34"/>
      <c r="O1073" s="110" t="s">
        <v>138</v>
      </c>
      <c r="P1073" s="113" t="str">
        <f>IF(COUNTA(P$13:$P1072)&gt;999,COUNTA(P$13:$P1072),IF(COUNTA(P$13:$P1072)&gt;99,"0"&amp;COUNTA(P$13:$P1072),IF(COUNTA(P$13:$P1072)&gt;9,"00"&amp;COUNTA(P$13:$P1072),"000"&amp;COUNTA(P$13:$P1072))))</f>
        <v>0354</v>
      </c>
      <c r="Q1073" s="35" t="s">
        <v>54</v>
      </c>
      <c r="R1073" s="103" t="s">
        <v>141</v>
      </c>
      <c r="S1073" s="52"/>
      <c r="T1073" s="36"/>
    </row>
    <row r="1074" spans="2:20" ht="45.75">
      <c r="B1074" s="114"/>
      <c r="C1074" s="114"/>
      <c r="D1074" s="115"/>
      <c r="E1074" s="111"/>
      <c r="F1074" s="111"/>
      <c r="G1074" s="114"/>
      <c r="H1074" s="29" t="s">
        <v>55</v>
      </c>
      <c r="I1074" s="30" t="str">
        <f t="shared" ref="I1074" si="1060">"[VN]["&amp;LOWER(SUBSTITUTE(SUBSTITUTE(SUBSTITUTE(SUBSTITUTE(SUBSTITUTE(SUBSTITUTE(SUBSTITUTE(SUBSTITUTE(Q1074, CHAR(34),""), "[", ""), "]", ""), ".", ""), ",", ""), "/", ""), "\", ""), "-", ""))&amp;"]"</f>
        <v>[VN][tạm biệt]</v>
      </c>
      <c r="J1074" s="31"/>
      <c r="K1074" s="30" t="s">
        <v>56</v>
      </c>
      <c r="L1074" s="32" t="s">
        <v>57</v>
      </c>
      <c r="M1074" s="32"/>
      <c r="N1074" s="34"/>
      <c r="O1074" s="111"/>
      <c r="P1074" s="113"/>
      <c r="Q1074" s="35" t="s">
        <v>58</v>
      </c>
      <c r="R1074" s="103" t="s">
        <v>141</v>
      </c>
      <c r="S1074" s="52"/>
      <c r="T1074" s="36"/>
    </row>
    <row r="1075" spans="2:20" ht="62.25">
      <c r="B1075" s="114"/>
      <c r="C1075" s="114"/>
      <c r="D1075" s="115"/>
      <c r="E1075" s="112"/>
      <c r="F1075" s="112"/>
      <c r="G1075" s="114"/>
      <c r="H1075" s="29" t="s">
        <v>59</v>
      </c>
      <c r="I1075" s="30" t="str">
        <f>"[audio][C:\Tools\Vivi_TTS\8ME_OM\" &amp;S1075 &amp; "]"</f>
        <v>[audio][C:\Tools\Vivi_TTS\8ME_OM\]</v>
      </c>
      <c r="J1075" s="31" t="str">
        <f>"[New][EN][Exists][80]"&amp;"["&amp;LOWER(SUBSTITUTE(SUBSTITUTE(SUBSTITUTE(SUBSTITUTE(SUBSTITUTE(SUBSTITUTE(SUBSTITUTE(SUBSTITUTE(T1075,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75" s="30" t="s">
        <v>60</v>
      </c>
      <c r="L1075" s="32" t="s">
        <v>61</v>
      </c>
      <c r="M1075" s="37" t="s">
        <v>62</v>
      </c>
      <c r="N1075" s="34"/>
      <c r="O1075" s="112"/>
      <c r="P1075" s="113"/>
      <c r="Q1075" s="35" t="str">
        <f t="shared" ref="Q1075" si="1061">R1075</f>
        <v>Dây đai dùng để hạ tựa tay phía sau được bố trí ở đâu?</v>
      </c>
      <c r="R1075" s="103" t="s">
        <v>506</v>
      </c>
      <c r="S1075" s="51"/>
      <c r="T1075" s="48" t="s">
        <v>503</v>
      </c>
    </row>
    <row r="1076" spans="2:20" ht="45.75">
      <c r="B1076" s="114" t="str">
        <f>"VF8-"&amp;O1076&amp;"-"&amp;P1076</f>
        <v>VF8-Dongmo&amp;khoangchua-0355</v>
      </c>
      <c r="C1076" s="114" t="str">
        <f>"["&amp;B1076&amp;"] Verify Vivi: "&amp;Q1078</f>
        <v>[VF8-Dongmo&amp;khoangchua-0355] Verify Vivi: Sau khi kéo dây đai, cần thực hiện thao tác gì với tựa tay phía sau?</v>
      </c>
      <c r="D1076" s="115" t="s">
        <v>49</v>
      </c>
      <c r="E1076" s="110" t="str">
        <f>" Actions:
- Step 1: Wait 5s
- Step 2: Call Vivi '"&amp;Q1076&amp;"'
- Step 3: Wait Vivi respond 'Ting '
- Step 4: Speak '"&amp;Q1078&amp;"'
- Step 4: Listen Vivi respond
"</f>
        <v xml:space="preserve"> Actions:
- Step 1: Wait 5s
- Step 2: Call Vivi 'Hey VinFast'
- Step 3: Wait Vivi respond 'Ting '
- Step 4: Speak 'Sau khi kéo dây đai, cần thực hiện thao tác gì với tựa tay phía sau?'
- Step 4: Listen Vivi respond
</v>
      </c>
      <c r="F1076" s="110" t="str">
        <f t="shared" ref="F1076" si="1062">"
Expectations:
1. Vivi wake up
2. "&amp;Q1078&amp;"
3. Vivi respond
"</f>
        <v xml:space="preserve">
Expectations:
1. Vivi wake up
2. Sau khi kéo dây đai, cần thực hiện thao tác gì với tựa tay phía sau?
3. Vivi respond
</v>
      </c>
      <c r="G1076" s="114" t="s">
        <v>8</v>
      </c>
      <c r="H1076" s="29" t="s">
        <v>50</v>
      </c>
      <c r="I1076" s="30" t="str">
        <f>"[EN]["&amp;LOWER(SUBSTITUTE(SUBSTITUTE(SUBSTITUTE(SUBSTITUTE(SUBSTITUTE(SUBSTITUTE(SUBSTITUTE(SUBSTITUTE(Q1076, CHAR(34),""), "[", ""), "]", ""), ".", ""), ",", ""), "/", ""), "\", ""), "-", ""))&amp;"]"</f>
        <v>[EN][hey vinfast]</v>
      </c>
      <c r="J1076" s="31"/>
      <c r="K1076" s="30" t="s">
        <v>51</v>
      </c>
      <c r="L1076" s="32" t="s">
        <v>52</v>
      </c>
      <c r="M1076" s="33"/>
      <c r="N1076" s="34"/>
      <c r="O1076" s="110" t="s">
        <v>138</v>
      </c>
      <c r="P1076" s="113" t="str">
        <f>IF(COUNTA(P$13:$P1075)&gt;999,COUNTA(P$13:$P1075),IF(COUNTA(P$13:$P1075)&gt;99,"0"&amp;COUNTA(P$13:$P1075),IF(COUNTA(P$13:$P1075)&gt;9,"00"&amp;COUNTA(P$13:$P1075),"000"&amp;COUNTA(P$13:$P1075))))</f>
        <v>0355</v>
      </c>
      <c r="Q1076" s="35" t="s">
        <v>54</v>
      </c>
      <c r="R1076" s="103" t="s">
        <v>141</v>
      </c>
      <c r="S1076" s="52"/>
      <c r="T1076" s="36"/>
    </row>
    <row r="1077" spans="2:20" ht="45.75">
      <c r="B1077" s="114"/>
      <c r="C1077" s="114"/>
      <c r="D1077" s="115"/>
      <c r="E1077" s="111"/>
      <c r="F1077" s="111"/>
      <c r="G1077" s="114"/>
      <c r="H1077" s="29" t="s">
        <v>55</v>
      </c>
      <c r="I1077" s="30" t="str">
        <f t="shared" ref="I1077" si="1063">"[VN]["&amp;LOWER(SUBSTITUTE(SUBSTITUTE(SUBSTITUTE(SUBSTITUTE(SUBSTITUTE(SUBSTITUTE(SUBSTITUTE(SUBSTITUTE(Q1077, CHAR(34),""), "[", ""), "]", ""), ".", ""), ",", ""), "/", ""), "\", ""), "-", ""))&amp;"]"</f>
        <v>[VN][tạm biệt]</v>
      </c>
      <c r="J1077" s="31"/>
      <c r="K1077" s="30" t="s">
        <v>56</v>
      </c>
      <c r="L1077" s="32" t="s">
        <v>57</v>
      </c>
      <c r="M1077" s="32"/>
      <c r="N1077" s="34"/>
      <c r="O1077" s="111"/>
      <c r="P1077" s="113"/>
      <c r="Q1077" s="35" t="s">
        <v>58</v>
      </c>
      <c r="R1077" s="103" t="s">
        <v>141</v>
      </c>
      <c r="S1077" s="52"/>
      <c r="T1077" s="36"/>
    </row>
    <row r="1078" spans="2:20" ht="62.25">
      <c r="B1078" s="114"/>
      <c r="C1078" s="114"/>
      <c r="D1078" s="115"/>
      <c r="E1078" s="112"/>
      <c r="F1078" s="112"/>
      <c r="G1078" s="114"/>
      <c r="H1078" s="29" t="s">
        <v>59</v>
      </c>
      <c r="I1078" s="30" t="str">
        <f>"[audio][C:\Tools\Vivi_TTS\8ME_OM\" &amp;S1078 &amp; "]"</f>
        <v>[audio][C:\Tools\Vivi_TTS\8ME_OM\]</v>
      </c>
      <c r="J1078" s="31" t="str">
        <f>"[New][EN][Exists][80]"&amp;"["&amp;LOWER(SUBSTITUTE(SUBSTITUTE(SUBSTITUTE(SUBSTITUTE(SUBSTITUTE(SUBSTITUTE(SUBSTITUTE(SUBSTITUTE(T1078,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78" s="30" t="s">
        <v>60</v>
      </c>
      <c r="L1078" s="32" t="s">
        <v>61</v>
      </c>
      <c r="M1078" s="37" t="s">
        <v>62</v>
      </c>
      <c r="N1078" s="34"/>
      <c r="O1078" s="112"/>
      <c r="P1078" s="113"/>
      <c r="Q1078" s="35" t="str">
        <f t="shared" ref="Q1078" si="1064">R1078</f>
        <v>Sau khi kéo dây đai, cần thực hiện thao tác gì với tựa tay phía sau?</v>
      </c>
      <c r="R1078" s="103" t="s">
        <v>507</v>
      </c>
      <c r="S1078" s="51"/>
      <c r="T1078" s="48" t="s">
        <v>503</v>
      </c>
    </row>
    <row r="1079" spans="2:20" ht="45.75">
      <c r="B1079" s="114" t="str">
        <f>"VF8-"&amp;O1079&amp;"-"&amp;P1079</f>
        <v>VF8-Dongmo&amp;khoangchua-0356</v>
      </c>
      <c r="C1079" s="114" t="str">
        <f>"["&amp;B1079&amp;"] Verify Vivi: "&amp;Q1081</f>
        <v>[VF8-Dongmo&amp;khoangchua-0356] Verify Vivi: Tựa tay phía sau cần được đưa đến trạng thái nào để sử dụng khay để cốc?</v>
      </c>
      <c r="D1079" s="115" t="s">
        <v>49</v>
      </c>
      <c r="E1079" s="110" t="str">
        <f>" Actions:
- Step 1: Wait 5s
- Step 2: Call Vivi '"&amp;Q1079&amp;"'
- Step 3: Wait Vivi respond 'Ting '
- Step 4: Speak '"&amp;Q1081&amp;"'
- Step 4: Listen Vivi respond
"</f>
        <v xml:space="preserve"> Actions:
- Step 1: Wait 5s
- Step 2: Call Vivi 'Hey VinFast'
- Step 3: Wait Vivi respond 'Ting '
- Step 4: Speak 'Tựa tay phía sau cần được đưa đến trạng thái nào để sử dụng khay để cốc?'
- Step 4: Listen Vivi respond
</v>
      </c>
      <c r="F1079" s="110" t="str">
        <f t="shared" ref="F1079" si="1065">"
Expectations:
1. Vivi wake up
2. "&amp;Q1081&amp;"
3. Vivi respond
"</f>
        <v xml:space="preserve">
Expectations:
1. Vivi wake up
2. Tựa tay phía sau cần được đưa đến trạng thái nào để sử dụng khay để cốc?
3. Vivi respond
</v>
      </c>
      <c r="G1079" s="114" t="s">
        <v>8</v>
      </c>
      <c r="H1079" s="29" t="s">
        <v>50</v>
      </c>
      <c r="I1079" s="30" t="str">
        <f>"[EN]["&amp;LOWER(SUBSTITUTE(SUBSTITUTE(SUBSTITUTE(SUBSTITUTE(SUBSTITUTE(SUBSTITUTE(SUBSTITUTE(SUBSTITUTE(Q1079, CHAR(34),""), "[", ""), "]", ""), ".", ""), ",", ""), "/", ""), "\", ""), "-", ""))&amp;"]"</f>
        <v>[EN][hey vinfast]</v>
      </c>
      <c r="J1079" s="31"/>
      <c r="K1079" s="30" t="s">
        <v>51</v>
      </c>
      <c r="L1079" s="32" t="s">
        <v>52</v>
      </c>
      <c r="M1079" s="33"/>
      <c r="N1079" s="34"/>
      <c r="O1079" s="110" t="s">
        <v>138</v>
      </c>
      <c r="P1079" s="113" t="str">
        <f>IF(COUNTA(P$13:$P1078)&gt;999,COUNTA(P$13:$P1078),IF(COUNTA(P$13:$P1078)&gt;99,"0"&amp;COUNTA(P$13:$P1078),IF(COUNTA(P$13:$P1078)&gt;9,"00"&amp;COUNTA(P$13:$P1078),"000"&amp;COUNTA(P$13:$P1078))))</f>
        <v>0356</v>
      </c>
      <c r="Q1079" s="35" t="s">
        <v>54</v>
      </c>
      <c r="R1079" s="103" t="s">
        <v>141</v>
      </c>
      <c r="S1079" s="52"/>
      <c r="T1079" s="36"/>
    </row>
    <row r="1080" spans="2:20" ht="45.75">
      <c r="B1080" s="114"/>
      <c r="C1080" s="114"/>
      <c r="D1080" s="115"/>
      <c r="E1080" s="111"/>
      <c r="F1080" s="111"/>
      <c r="G1080" s="114"/>
      <c r="H1080" s="29" t="s">
        <v>55</v>
      </c>
      <c r="I1080" s="30" t="str">
        <f t="shared" ref="I1080" si="1066">"[VN]["&amp;LOWER(SUBSTITUTE(SUBSTITUTE(SUBSTITUTE(SUBSTITUTE(SUBSTITUTE(SUBSTITUTE(SUBSTITUTE(SUBSTITUTE(Q1080, CHAR(34),""), "[", ""), "]", ""), ".", ""), ",", ""), "/", ""), "\", ""), "-", ""))&amp;"]"</f>
        <v>[VN][tạm biệt]</v>
      </c>
      <c r="J1080" s="31"/>
      <c r="K1080" s="30" t="s">
        <v>56</v>
      </c>
      <c r="L1080" s="32" t="s">
        <v>57</v>
      </c>
      <c r="M1080" s="32"/>
      <c r="N1080" s="34"/>
      <c r="O1080" s="111"/>
      <c r="P1080" s="113"/>
      <c r="Q1080" s="35" t="s">
        <v>58</v>
      </c>
      <c r="R1080" s="103" t="s">
        <v>141</v>
      </c>
      <c r="S1080" s="52"/>
      <c r="T1080" s="36"/>
    </row>
    <row r="1081" spans="2:20" ht="62.25">
      <c r="B1081" s="114"/>
      <c r="C1081" s="114"/>
      <c r="D1081" s="115"/>
      <c r="E1081" s="112"/>
      <c r="F1081" s="112"/>
      <c r="G1081" s="114"/>
      <c r="H1081" s="29" t="s">
        <v>59</v>
      </c>
      <c r="I1081" s="30" t="str">
        <f>"[audio][C:\Tools\Vivi_TTS\8ME_OM\" &amp;S1081 &amp; "]"</f>
        <v>[audio][C:\Tools\Vivi_TTS\8ME_OM\]</v>
      </c>
      <c r="J1081" s="31" t="str">
        <f>"[New][EN][Exists][80]"&amp;"["&amp;LOWER(SUBSTITUTE(SUBSTITUTE(SUBSTITUTE(SUBSTITUTE(SUBSTITUTE(SUBSTITUTE(SUBSTITUTE(SUBSTITUTE(T1081,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81" s="30" t="s">
        <v>60</v>
      </c>
      <c r="L1081" s="32" t="s">
        <v>61</v>
      </c>
      <c r="M1081" s="37" t="s">
        <v>62</v>
      </c>
      <c r="N1081" s="34"/>
      <c r="O1081" s="112"/>
      <c r="P1081" s="113"/>
      <c r="Q1081" s="35" t="str">
        <f t="shared" ref="Q1081" si="1067">R1081</f>
        <v>Tựa tay phía sau cần được đưa đến trạng thái nào để sử dụng khay để cốc?</v>
      </c>
      <c r="R1081" s="103" t="s">
        <v>508</v>
      </c>
      <c r="S1081" s="51"/>
      <c r="T1081" s="48" t="s">
        <v>503</v>
      </c>
    </row>
    <row r="1082" spans="2:20" ht="45.75">
      <c r="B1082" s="114" t="str">
        <f>"VF8-"&amp;O1082&amp;"-"&amp;P1082</f>
        <v>VF8-Dongmo&amp;khoangchua-0357</v>
      </c>
      <c r="C1082" s="114" t="str">
        <f>"["&amp;B1082&amp;"] Verify Vivi: "&amp;Q1084</f>
        <v>[VF8-Dongmo&amp;khoangchua-0357] Verify Vivi: Khi đặt vật dụng vào khay để cốc, cần đảm bảo điều gì về kích thước của vật dụng?</v>
      </c>
      <c r="D1082" s="115" t="s">
        <v>49</v>
      </c>
      <c r="E1082" s="110" t="str">
        <f>" Actions:
- Step 1: Wait 5s
- Step 2: Call Vivi '"&amp;Q1082&amp;"'
- Step 3: Wait Vivi respond 'Ting '
- Step 4: Speak '"&amp;Q1084&amp;"'
- Step 4: Listen Vivi respond
"</f>
        <v xml:space="preserve"> Actions:
- Step 1: Wait 5s
- Step 2: Call Vivi 'Hey VinFast'
- Step 3: Wait Vivi respond 'Ting '
- Step 4: Speak 'Khi đặt vật dụng vào khay để cốc, cần đảm bảo điều gì về kích thước của vật dụng?'
- Step 4: Listen Vivi respond
</v>
      </c>
      <c r="F1082" s="110" t="str">
        <f t="shared" ref="F1082" si="1068">"
Expectations:
1. Vivi wake up
2. "&amp;Q1084&amp;"
3. Vivi respond
"</f>
        <v xml:space="preserve">
Expectations:
1. Vivi wake up
2. Khi đặt vật dụng vào khay để cốc, cần đảm bảo điều gì về kích thước của vật dụng?
3. Vivi respond
</v>
      </c>
      <c r="G1082" s="114" t="s">
        <v>8</v>
      </c>
      <c r="H1082" s="29" t="s">
        <v>50</v>
      </c>
      <c r="I1082" s="30" t="str">
        <f>"[EN]["&amp;LOWER(SUBSTITUTE(SUBSTITUTE(SUBSTITUTE(SUBSTITUTE(SUBSTITUTE(SUBSTITUTE(SUBSTITUTE(SUBSTITUTE(Q1082, CHAR(34),""), "[", ""), "]", ""), ".", ""), ",", ""), "/", ""), "\", ""), "-", ""))&amp;"]"</f>
        <v>[EN][hey vinfast]</v>
      </c>
      <c r="J1082" s="31"/>
      <c r="K1082" s="30" t="s">
        <v>51</v>
      </c>
      <c r="L1082" s="32" t="s">
        <v>52</v>
      </c>
      <c r="M1082" s="33"/>
      <c r="N1082" s="34"/>
      <c r="O1082" s="110" t="s">
        <v>138</v>
      </c>
      <c r="P1082" s="113" t="str">
        <f>IF(COUNTA(P$13:$P1081)&gt;999,COUNTA(P$13:$P1081),IF(COUNTA(P$13:$P1081)&gt;99,"0"&amp;COUNTA(P$13:$P1081),IF(COUNTA(P$13:$P1081)&gt;9,"00"&amp;COUNTA(P$13:$P1081),"000"&amp;COUNTA(P$13:$P1081))))</f>
        <v>0357</v>
      </c>
      <c r="Q1082" s="35" t="s">
        <v>54</v>
      </c>
      <c r="R1082" s="103" t="s">
        <v>141</v>
      </c>
      <c r="S1082" s="52"/>
      <c r="T1082" s="36"/>
    </row>
    <row r="1083" spans="2:20" ht="45.75">
      <c r="B1083" s="114"/>
      <c r="C1083" s="114"/>
      <c r="D1083" s="115"/>
      <c r="E1083" s="111"/>
      <c r="F1083" s="111"/>
      <c r="G1083" s="114"/>
      <c r="H1083" s="29" t="s">
        <v>55</v>
      </c>
      <c r="I1083" s="30" t="str">
        <f t="shared" ref="I1083" si="1069">"[VN]["&amp;LOWER(SUBSTITUTE(SUBSTITUTE(SUBSTITUTE(SUBSTITUTE(SUBSTITUTE(SUBSTITUTE(SUBSTITUTE(SUBSTITUTE(Q1083, CHAR(34),""), "[", ""), "]", ""), ".", ""), ",", ""), "/", ""), "\", ""), "-", ""))&amp;"]"</f>
        <v>[VN][tạm biệt]</v>
      </c>
      <c r="J1083" s="31"/>
      <c r="K1083" s="30" t="s">
        <v>56</v>
      </c>
      <c r="L1083" s="32" t="s">
        <v>57</v>
      </c>
      <c r="M1083" s="32"/>
      <c r="N1083" s="34"/>
      <c r="O1083" s="111"/>
      <c r="P1083" s="113"/>
      <c r="Q1083" s="35" t="s">
        <v>58</v>
      </c>
      <c r="R1083" s="103" t="s">
        <v>141</v>
      </c>
      <c r="S1083" s="52"/>
      <c r="T1083" s="36"/>
    </row>
    <row r="1084" spans="2:20" ht="62.25">
      <c r="B1084" s="114"/>
      <c r="C1084" s="114"/>
      <c r="D1084" s="115"/>
      <c r="E1084" s="112"/>
      <c r="F1084" s="112"/>
      <c r="G1084" s="114"/>
      <c r="H1084" s="29" t="s">
        <v>59</v>
      </c>
      <c r="I1084" s="30" t="str">
        <f>"[audio][C:\Tools\Vivi_TTS\8ME_OM\" &amp;S1084 &amp; "]"</f>
        <v>[audio][C:\Tools\Vivi_TTS\8ME_OM\]</v>
      </c>
      <c r="J1084" s="31" t="str">
        <f>"[New][EN][Exists][80]"&amp;"["&amp;LOWER(SUBSTITUTE(SUBSTITUTE(SUBSTITUTE(SUBSTITUTE(SUBSTITUTE(SUBSTITUTE(SUBSTITUTE(SUBSTITUTE(T1084,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84" s="30" t="s">
        <v>60</v>
      </c>
      <c r="L1084" s="32" t="s">
        <v>61</v>
      </c>
      <c r="M1084" s="37" t="s">
        <v>62</v>
      </c>
      <c r="N1084" s="34"/>
      <c r="O1084" s="112"/>
      <c r="P1084" s="113"/>
      <c r="Q1084" s="35" t="str">
        <f t="shared" ref="Q1084" si="1070">R1084</f>
        <v>Khi đặt vật dụng vào khay để cốc, cần đảm bảo điều gì về kích thước của vật dụng?</v>
      </c>
      <c r="R1084" s="103" t="s">
        <v>509</v>
      </c>
      <c r="S1084" s="51"/>
      <c r="T1084" s="48" t="s">
        <v>503</v>
      </c>
    </row>
    <row r="1085" spans="2:20" ht="45.75">
      <c r="B1085" s="114" t="str">
        <f>"VF8-"&amp;O1085&amp;"-"&amp;P1085</f>
        <v>VF8-Dongmo&amp;khoangchua-0358</v>
      </c>
      <c r="C1085" s="114" t="str">
        <f>"["&amp;B1085&amp;"] Verify Vivi: "&amp;Q1087</f>
        <v>[VF8-Dongmo&amp;khoangchua-0358] Verify Vivi: Nếu chai nước hoặc vật dụng quá lớn so với khay để cốc, nên cất chúng ở đâu?</v>
      </c>
      <c r="D1085" s="115" t="s">
        <v>49</v>
      </c>
      <c r="E1085" s="110" t="str">
        <f>" Actions:
- Step 1: Wait 5s
- Step 2: Call Vivi '"&amp;Q1085&amp;"'
- Step 3: Wait Vivi respond 'Ting '
- Step 4: Speak '"&amp;Q1087&amp;"'
- Step 4: Listen Vivi respond
"</f>
        <v xml:space="preserve"> Actions:
- Step 1: Wait 5s
- Step 2: Call Vivi 'Hey VinFast'
- Step 3: Wait Vivi respond 'Ting '
- Step 4: Speak 'Nếu chai nước hoặc vật dụng quá lớn so với khay để cốc, nên cất chúng ở đâu?'
- Step 4: Listen Vivi respond
</v>
      </c>
      <c r="F1085" s="110" t="str">
        <f t="shared" ref="F1085" si="1071">"
Expectations:
1. Vivi wake up
2. "&amp;Q1087&amp;"
3. Vivi respond
"</f>
        <v xml:space="preserve">
Expectations:
1. Vivi wake up
2. Nếu chai nước hoặc vật dụng quá lớn so với khay để cốc, nên cất chúng ở đâu?
3. Vivi respond
</v>
      </c>
      <c r="G1085" s="114" t="s">
        <v>8</v>
      </c>
      <c r="H1085" s="29" t="s">
        <v>50</v>
      </c>
      <c r="I1085" s="30" t="str">
        <f>"[EN]["&amp;LOWER(SUBSTITUTE(SUBSTITUTE(SUBSTITUTE(SUBSTITUTE(SUBSTITUTE(SUBSTITUTE(SUBSTITUTE(SUBSTITUTE(Q1085, CHAR(34),""), "[", ""), "]", ""), ".", ""), ",", ""), "/", ""), "\", ""), "-", ""))&amp;"]"</f>
        <v>[EN][hey vinfast]</v>
      </c>
      <c r="J1085" s="31"/>
      <c r="K1085" s="30" t="s">
        <v>51</v>
      </c>
      <c r="L1085" s="32" t="s">
        <v>52</v>
      </c>
      <c r="M1085" s="33"/>
      <c r="N1085" s="34"/>
      <c r="O1085" s="110" t="s">
        <v>138</v>
      </c>
      <c r="P1085" s="113" t="str">
        <f>IF(COUNTA(P$13:$P1084)&gt;999,COUNTA(P$13:$P1084),IF(COUNTA(P$13:$P1084)&gt;99,"0"&amp;COUNTA(P$13:$P1084),IF(COUNTA(P$13:$P1084)&gt;9,"00"&amp;COUNTA(P$13:$P1084),"000"&amp;COUNTA(P$13:$P1084))))</f>
        <v>0358</v>
      </c>
      <c r="Q1085" s="35" t="s">
        <v>54</v>
      </c>
      <c r="R1085" s="103" t="s">
        <v>141</v>
      </c>
      <c r="S1085" s="52"/>
      <c r="T1085" s="36"/>
    </row>
    <row r="1086" spans="2:20" ht="45.75">
      <c r="B1086" s="114"/>
      <c r="C1086" s="114"/>
      <c r="D1086" s="115"/>
      <c r="E1086" s="111"/>
      <c r="F1086" s="111"/>
      <c r="G1086" s="114"/>
      <c r="H1086" s="29" t="s">
        <v>55</v>
      </c>
      <c r="I1086" s="30" t="str">
        <f t="shared" ref="I1086" si="1072">"[VN]["&amp;LOWER(SUBSTITUTE(SUBSTITUTE(SUBSTITUTE(SUBSTITUTE(SUBSTITUTE(SUBSTITUTE(SUBSTITUTE(SUBSTITUTE(Q1086, CHAR(34),""), "[", ""), "]", ""), ".", ""), ",", ""), "/", ""), "\", ""), "-", ""))&amp;"]"</f>
        <v>[VN][tạm biệt]</v>
      </c>
      <c r="J1086" s="31"/>
      <c r="K1086" s="30" t="s">
        <v>56</v>
      </c>
      <c r="L1086" s="32" t="s">
        <v>57</v>
      </c>
      <c r="M1086" s="32"/>
      <c r="N1086" s="34"/>
      <c r="O1086" s="111"/>
      <c r="P1086" s="113"/>
      <c r="Q1086" s="35" t="s">
        <v>58</v>
      </c>
      <c r="R1086" s="103" t="s">
        <v>141</v>
      </c>
      <c r="S1086" s="52"/>
      <c r="T1086" s="36"/>
    </row>
    <row r="1087" spans="2:20" ht="62.25">
      <c r="B1087" s="114"/>
      <c r="C1087" s="114"/>
      <c r="D1087" s="115"/>
      <c r="E1087" s="112"/>
      <c r="F1087" s="112"/>
      <c r="G1087" s="114"/>
      <c r="H1087" s="29" t="s">
        <v>59</v>
      </c>
      <c r="I1087" s="30" t="str">
        <f>"[audio][C:\Tools\Vivi_TTS\8ME_OM\" &amp;S1087 &amp; "]"</f>
        <v>[audio][C:\Tools\Vivi_TTS\8ME_OM\]</v>
      </c>
      <c r="J1087" s="31" t="str">
        <f>"[New][EN][Exists][80]"&amp;"["&amp;LOWER(SUBSTITUTE(SUBSTITUTE(SUBSTITUTE(SUBSTITUTE(SUBSTITUTE(SUBSTITUTE(SUBSTITUTE(SUBSTITUTE(T1087,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87" s="30" t="s">
        <v>60</v>
      </c>
      <c r="L1087" s="32" t="s">
        <v>61</v>
      </c>
      <c r="M1087" s="37" t="s">
        <v>62</v>
      </c>
      <c r="N1087" s="34"/>
      <c r="O1087" s="112"/>
      <c r="P1087" s="113"/>
      <c r="Q1087" s="35" t="str">
        <f t="shared" ref="Q1087" si="1073">R1087</f>
        <v>Nếu chai nước hoặc vật dụng quá lớn so với khay để cốc, nên cất chúng ở đâu?</v>
      </c>
      <c r="R1087" s="103" t="s">
        <v>510</v>
      </c>
      <c r="S1087" s="51"/>
      <c r="T1087" s="48" t="s">
        <v>503</v>
      </c>
    </row>
    <row r="1088" spans="2:20" ht="45.75">
      <c r="B1088" s="114" t="str">
        <f>"VF8-"&amp;O1088&amp;"-"&amp;P1088</f>
        <v>VF8-Dongmo&amp;khoangchua-0359</v>
      </c>
      <c r="C1088" s="114" t="str">
        <f>"["&amp;B1088&amp;"] Verify Vivi: "&amp;Q1090</f>
        <v>[VF8-Dongmo&amp;khoangchua-0359] Verify Vivi: Khoang hành lý phía sau được đề cập như một vị trí thay thế trong trường hợp nào?</v>
      </c>
      <c r="D1088" s="115" t="s">
        <v>49</v>
      </c>
      <c r="E1088" s="110" t="str">
        <f>" Actions:
- Step 1: Wait 5s
- Step 2: Call Vivi '"&amp;Q1088&amp;"'
- Step 3: Wait Vivi respond 'Ting '
- Step 4: Speak '"&amp;Q1090&amp;"'
- Step 4: Listen Vivi respond
"</f>
        <v xml:space="preserve"> Actions:
- Step 1: Wait 5s
- Step 2: Call Vivi 'Hey VinFast'
- Step 3: Wait Vivi respond 'Ting '
- Step 4: Speak 'Khoang hành lý phía sau được đề cập như một vị trí thay thế trong trường hợp nào?'
- Step 4: Listen Vivi respond
</v>
      </c>
      <c r="F1088" s="110" t="str">
        <f t="shared" ref="F1088" si="1074">"
Expectations:
1. Vivi wake up
2. "&amp;Q1090&amp;"
3. Vivi respond
"</f>
        <v xml:space="preserve">
Expectations:
1. Vivi wake up
2. Khoang hành lý phía sau được đề cập như một vị trí thay thế trong trường hợp nào?
3. Vivi respond
</v>
      </c>
      <c r="G1088" s="114" t="s">
        <v>8</v>
      </c>
      <c r="H1088" s="29" t="s">
        <v>50</v>
      </c>
      <c r="I1088" s="30" t="str">
        <f>"[EN]["&amp;LOWER(SUBSTITUTE(SUBSTITUTE(SUBSTITUTE(SUBSTITUTE(SUBSTITUTE(SUBSTITUTE(SUBSTITUTE(SUBSTITUTE(Q1088, CHAR(34),""), "[", ""), "]", ""), ".", ""), ",", ""), "/", ""), "\", ""), "-", ""))&amp;"]"</f>
        <v>[EN][hey vinfast]</v>
      </c>
      <c r="J1088" s="31"/>
      <c r="K1088" s="30" t="s">
        <v>51</v>
      </c>
      <c r="L1088" s="32" t="s">
        <v>52</v>
      </c>
      <c r="M1088" s="33"/>
      <c r="N1088" s="34"/>
      <c r="O1088" s="110" t="s">
        <v>138</v>
      </c>
      <c r="P1088" s="113" t="str">
        <f>IF(COUNTA(P$13:$P1087)&gt;999,COUNTA(P$13:$P1087),IF(COUNTA(P$13:$P1087)&gt;99,"0"&amp;COUNTA(P$13:$P1087),IF(COUNTA(P$13:$P1087)&gt;9,"00"&amp;COUNTA(P$13:$P1087),"000"&amp;COUNTA(P$13:$P1087))))</f>
        <v>0359</v>
      </c>
      <c r="Q1088" s="35" t="s">
        <v>54</v>
      </c>
      <c r="R1088" s="103" t="s">
        <v>141</v>
      </c>
      <c r="S1088" s="52"/>
      <c r="T1088" s="36"/>
    </row>
    <row r="1089" spans="2:20" ht="45.75">
      <c r="B1089" s="114"/>
      <c r="C1089" s="114"/>
      <c r="D1089" s="115"/>
      <c r="E1089" s="111"/>
      <c r="F1089" s="111"/>
      <c r="G1089" s="114"/>
      <c r="H1089" s="29" t="s">
        <v>55</v>
      </c>
      <c r="I1089" s="30" t="str">
        <f t="shared" ref="I1089" si="1075">"[VN]["&amp;LOWER(SUBSTITUTE(SUBSTITUTE(SUBSTITUTE(SUBSTITUTE(SUBSTITUTE(SUBSTITUTE(SUBSTITUTE(SUBSTITUTE(Q1089, CHAR(34),""), "[", ""), "]", ""), ".", ""), ",", ""), "/", ""), "\", ""), "-", ""))&amp;"]"</f>
        <v>[VN][tạm biệt]</v>
      </c>
      <c r="J1089" s="31"/>
      <c r="K1089" s="30" t="s">
        <v>56</v>
      </c>
      <c r="L1089" s="32" t="s">
        <v>57</v>
      </c>
      <c r="M1089" s="32"/>
      <c r="N1089" s="34"/>
      <c r="O1089" s="111"/>
      <c r="P1089" s="113"/>
      <c r="Q1089" s="35" t="s">
        <v>58</v>
      </c>
      <c r="R1089" s="103" t="s">
        <v>141</v>
      </c>
      <c r="S1089" s="52"/>
      <c r="T1089" s="36"/>
    </row>
    <row r="1090" spans="2:20" ht="62.25">
      <c r="B1090" s="114"/>
      <c r="C1090" s="114"/>
      <c r="D1090" s="115"/>
      <c r="E1090" s="112"/>
      <c r="F1090" s="112"/>
      <c r="G1090" s="114"/>
      <c r="H1090" s="29" t="s">
        <v>59</v>
      </c>
      <c r="I1090" s="30" t="str">
        <f>"[audio][C:\Tools\Vivi_TTS\8ME_OM\" &amp;S1090 &amp; "]"</f>
        <v>[audio][C:\Tools\Vivi_TTS\8ME_OM\]</v>
      </c>
      <c r="J1090" s="31" t="str">
        <f>"[New][EN][Exists][80]"&amp;"["&amp;LOWER(SUBSTITUTE(SUBSTITUTE(SUBSTITUTE(SUBSTITUTE(SUBSTITUTE(SUBSTITUTE(SUBSTITUTE(SUBSTITUTE(T1090,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90" s="30" t="s">
        <v>60</v>
      </c>
      <c r="L1090" s="32" t="s">
        <v>61</v>
      </c>
      <c r="M1090" s="37" t="s">
        <v>62</v>
      </c>
      <c r="N1090" s="34"/>
      <c r="O1090" s="112"/>
      <c r="P1090" s="113"/>
      <c r="Q1090" s="35" t="str">
        <f t="shared" ref="Q1090" si="1076">R1090</f>
        <v>Khoang hành lý phía sau được đề cập như một vị trí thay thế trong trường hợp nào?</v>
      </c>
      <c r="R1090" s="103" t="s">
        <v>511</v>
      </c>
      <c r="S1090" s="51"/>
      <c r="T1090" s="48" t="s">
        <v>503</v>
      </c>
    </row>
    <row r="1091" spans="2:20" ht="45.75">
      <c r="B1091" s="114" t="str">
        <f>"VF8-"&amp;O1091&amp;"-"&amp;P1091</f>
        <v>VF8-Dongmo&amp;khoangchua-0360</v>
      </c>
      <c r="C1091" s="114" t="str">
        <f>"["&amp;B1091&amp;"] Verify Vivi: "&amp;Q1093</f>
        <v>[VF8-Dongmo&amp;khoangchua-0360] Verify Vivi: Những vật dụng nào được phép đặt trong khay để cốc?</v>
      </c>
      <c r="D1091" s="115" t="s">
        <v>49</v>
      </c>
      <c r="E1091" s="110" t="str">
        <f>" Actions:
- Step 1: Wait 5s
- Step 2: Call Vivi '"&amp;Q1091&amp;"'
- Step 3: Wait Vivi respond 'Ting '
- Step 4: Speak '"&amp;Q1093&amp;"'
- Step 4: Listen Vivi respond
"</f>
        <v xml:space="preserve"> Actions:
- Step 1: Wait 5s
- Step 2: Call Vivi 'Hey VinFast'
- Step 3: Wait Vivi respond 'Ting '
- Step 4: Speak 'Những vật dụng nào được phép đặt trong khay để cốc?'
- Step 4: Listen Vivi respond
</v>
      </c>
      <c r="F1091" s="110" t="str">
        <f t="shared" ref="F1091" si="1077">"
Expectations:
1. Vivi wake up
2. "&amp;Q1093&amp;"
3. Vivi respond
"</f>
        <v xml:space="preserve">
Expectations:
1. Vivi wake up
2. Những vật dụng nào được phép đặt trong khay để cốc?
3. Vivi respond
</v>
      </c>
      <c r="G1091" s="114" t="s">
        <v>8</v>
      </c>
      <c r="H1091" s="29" t="s">
        <v>50</v>
      </c>
      <c r="I1091" s="30" t="str">
        <f>"[EN]["&amp;LOWER(SUBSTITUTE(SUBSTITUTE(SUBSTITUTE(SUBSTITUTE(SUBSTITUTE(SUBSTITUTE(SUBSTITUTE(SUBSTITUTE(Q1091, CHAR(34),""), "[", ""), "]", ""), ".", ""), ",", ""), "/", ""), "\", ""), "-", ""))&amp;"]"</f>
        <v>[EN][hey vinfast]</v>
      </c>
      <c r="J1091" s="31"/>
      <c r="K1091" s="30" t="s">
        <v>51</v>
      </c>
      <c r="L1091" s="32" t="s">
        <v>52</v>
      </c>
      <c r="M1091" s="33"/>
      <c r="N1091" s="34"/>
      <c r="O1091" s="110" t="s">
        <v>138</v>
      </c>
      <c r="P1091" s="113" t="str">
        <f>IF(COUNTA(P$13:$P1090)&gt;999,COUNTA(P$13:$P1090),IF(COUNTA(P$13:$P1090)&gt;99,"0"&amp;COUNTA(P$13:$P1090),IF(COUNTA(P$13:$P1090)&gt;9,"00"&amp;COUNTA(P$13:$P1090),"000"&amp;COUNTA(P$13:$P1090))))</f>
        <v>0360</v>
      </c>
      <c r="Q1091" s="35" t="s">
        <v>54</v>
      </c>
      <c r="R1091" s="103" t="s">
        <v>141</v>
      </c>
      <c r="S1091" s="52"/>
      <c r="T1091" s="36"/>
    </row>
    <row r="1092" spans="2:20" ht="45.75">
      <c r="B1092" s="114"/>
      <c r="C1092" s="114"/>
      <c r="D1092" s="115"/>
      <c r="E1092" s="111"/>
      <c r="F1092" s="111"/>
      <c r="G1092" s="114"/>
      <c r="H1092" s="29" t="s">
        <v>55</v>
      </c>
      <c r="I1092" s="30" t="str">
        <f t="shared" ref="I1092" si="1078">"[VN]["&amp;LOWER(SUBSTITUTE(SUBSTITUTE(SUBSTITUTE(SUBSTITUTE(SUBSTITUTE(SUBSTITUTE(SUBSTITUTE(SUBSTITUTE(Q1092, CHAR(34),""), "[", ""), "]", ""), ".", ""), ",", ""), "/", ""), "\", ""), "-", ""))&amp;"]"</f>
        <v>[VN][tạm biệt]</v>
      </c>
      <c r="J1092" s="31"/>
      <c r="K1092" s="30" t="s">
        <v>56</v>
      </c>
      <c r="L1092" s="32" t="s">
        <v>57</v>
      </c>
      <c r="M1092" s="32"/>
      <c r="N1092" s="34"/>
      <c r="O1092" s="111"/>
      <c r="P1092" s="113"/>
      <c r="Q1092" s="35" t="s">
        <v>58</v>
      </c>
      <c r="R1092" s="103" t="s">
        <v>141</v>
      </c>
      <c r="S1092" s="52"/>
      <c r="T1092" s="36"/>
    </row>
    <row r="1093" spans="2:20" ht="62.25">
      <c r="B1093" s="114"/>
      <c r="C1093" s="114"/>
      <c r="D1093" s="115"/>
      <c r="E1093" s="112"/>
      <c r="F1093" s="112"/>
      <c r="G1093" s="114"/>
      <c r="H1093" s="29" t="s">
        <v>59</v>
      </c>
      <c r="I1093" s="30" t="str">
        <f>"[audio][C:\Tools\Vivi_TTS\8ME_OM\" &amp;S1093 &amp; "]"</f>
        <v>[audio][C:\Tools\Vivi_TTS\8ME_OM\]</v>
      </c>
      <c r="J1093" s="31" t="str">
        <f>"[New][EN][Exists][80]"&amp;"["&amp;LOWER(SUBSTITUTE(SUBSTITUTE(SUBSTITUTE(SUBSTITUTE(SUBSTITUTE(SUBSTITUTE(SUBSTITUTE(SUBSTITUTE(T1093,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93" s="30" t="s">
        <v>60</v>
      </c>
      <c r="L1093" s="32" t="s">
        <v>61</v>
      </c>
      <c r="M1093" s="37" t="s">
        <v>62</v>
      </c>
      <c r="N1093" s="34"/>
      <c r="O1093" s="112"/>
      <c r="P1093" s="113"/>
      <c r="Q1093" s="35" t="str">
        <f t="shared" ref="Q1093" si="1079">R1093</f>
        <v>Những vật dụng nào được phép đặt trong khay để cốc?</v>
      </c>
      <c r="R1093" s="103" t="s">
        <v>512</v>
      </c>
      <c r="S1093" s="51"/>
      <c r="T1093" s="48" t="s">
        <v>503</v>
      </c>
    </row>
    <row r="1094" spans="2:20" ht="45.75">
      <c r="B1094" s="114" t="str">
        <f>"VF8-"&amp;O1094&amp;"-"&amp;P1094</f>
        <v>VF8-Dongmo&amp;khoangchua-0361</v>
      </c>
      <c r="C1094" s="114" t="str">
        <f>"["&amp;B1094&amp;"] Verify Vivi: "&amp;Q1096</f>
        <v>[VF8-Dongmo&amp;khoangchua-0361] Verify Vivi: Không nên đặt những vật dụng nào ngoài các loại được cho phép vào khay để cốc?</v>
      </c>
      <c r="D1094" s="115" t="s">
        <v>49</v>
      </c>
      <c r="E1094" s="110" t="str">
        <f>" Actions:
- Step 1: Wait 5s
- Step 2: Call Vivi '"&amp;Q1094&amp;"'
- Step 3: Wait Vivi respond 'Ting '
- Step 4: Speak '"&amp;Q1096&amp;"'
- Step 4: Listen Vivi respond
"</f>
        <v xml:space="preserve"> Actions:
- Step 1: Wait 5s
- Step 2: Call Vivi 'Hey VinFast'
- Step 3: Wait Vivi respond 'Ting '
- Step 4: Speak 'Không nên đặt những vật dụng nào ngoài các loại được cho phép vào khay để cốc?'
- Step 4: Listen Vivi respond
</v>
      </c>
      <c r="F1094" s="110" t="str">
        <f t="shared" ref="F1094" si="1080">"
Expectations:
1. Vivi wake up
2. "&amp;Q1096&amp;"
3. Vivi respond
"</f>
        <v xml:space="preserve">
Expectations:
1. Vivi wake up
2. Không nên đặt những vật dụng nào ngoài các loại được cho phép vào khay để cốc?
3. Vivi respond
</v>
      </c>
      <c r="G1094" s="114" t="s">
        <v>8</v>
      </c>
      <c r="H1094" s="29" t="s">
        <v>50</v>
      </c>
      <c r="I1094" s="30" t="str">
        <f>"[EN]["&amp;LOWER(SUBSTITUTE(SUBSTITUTE(SUBSTITUTE(SUBSTITUTE(SUBSTITUTE(SUBSTITUTE(SUBSTITUTE(SUBSTITUTE(Q1094, CHAR(34),""), "[", ""), "]", ""), ".", ""), ",", ""), "/", ""), "\", ""), "-", ""))&amp;"]"</f>
        <v>[EN][hey vinfast]</v>
      </c>
      <c r="J1094" s="31"/>
      <c r="K1094" s="30" t="s">
        <v>51</v>
      </c>
      <c r="L1094" s="32" t="s">
        <v>52</v>
      </c>
      <c r="M1094" s="33"/>
      <c r="N1094" s="34"/>
      <c r="O1094" s="110" t="s">
        <v>138</v>
      </c>
      <c r="P1094" s="113" t="str">
        <f>IF(COUNTA(P$13:$P1093)&gt;999,COUNTA(P$13:$P1093),IF(COUNTA(P$13:$P1093)&gt;99,"0"&amp;COUNTA(P$13:$P1093),IF(COUNTA(P$13:$P1093)&gt;9,"00"&amp;COUNTA(P$13:$P1093),"000"&amp;COUNTA(P$13:$P1093))))</f>
        <v>0361</v>
      </c>
      <c r="Q1094" s="35" t="s">
        <v>54</v>
      </c>
      <c r="R1094" s="103" t="s">
        <v>141</v>
      </c>
      <c r="S1094" s="52"/>
      <c r="T1094" s="36"/>
    </row>
    <row r="1095" spans="2:20" ht="45.75">
      <c r="B1095" s="114"/>
      <c r="C1095" s="114"/>
      <c r="D1095" s="115"/>
      <c r="E1095" s="111"/>
      <c r="F1095" s="111"/>
      <c r="G1095" s="114"/>
      <c r="H1095" s="29" t="s">
        <v>55</v>
      </c>
      <c r="I1095" s="30" t="str">
        <f t="shared" ref="I1095" si="1081">"[VN]["&amp;LOWER(SUBSTITUTE(SUBSTITUTE(SUBSTITUTE(SUBSTITUTE(SUBSTITUTE(SUBSTITUTE(SUBSTITUTE(SUBSTITUTE(Q1095, CHAR(34),""), "[", ""), "]", ""), ".", ""), ",", ""), "/", ""), "\", ""), "-", ""))&amp;"]"</f>
        <v>[VN][tạm biệt]</v>
      </c>
      <c r="J1095" s="31"/>
      <c r="K1095" s="30" t="s">
        <v>56</v>
      </c>
      <c r="L1095" s="32" t="s">
        <v>57</v>
      </c>
      <c r="M1095" s="32"/>
      <c r="N1095" s="34"/>
      <c r="O1095" s="111"/>
      <c r="P1095" s="113"/>
      <c r="Q1095" s="35" t="s">
        <v>58</v>
      </c>
      <c r="R1095" s="103" t="s">
        <v>141</v>
      </c>
      <c r="S1095" s="52"/>
      <c r="T1095" s="36"/>
    </row>
    <row r="1096" spans="2:20" ht="62.25">
      <c r="B1096" s="114"/>
      <c r="C1096" s="114"/>
      <c r="D1096" s="115"/>
      <c r="E1096" s="112"/>
      <c r="F1096" s="112"/>
      <c r="G1096" s="114"/>
      <c r="H1096" s="29" t="s">
        <v>59</v>
      </c>
      <c r="I1096" s="30" t="str">
        <f>"[audio][C:\Tools\Vivi_TTS\8ME_OM\" &amp;S1096 &amp; "]"</f>
        <v>[audio][C:\Tools\Vivi_TTS\8ME_OM\]</v>
      </c>
      <c r="J1096" s="31" t="str">
        <f>"[New][EN][Exists][80]"&amp;"["&amp;LOWER(SUBSTITUTE(SUBSTITUTE(SUBSTITUTE(SUBSTITUTE(SUBSTITUTE(SUBSTITUTE(SUBSTITUTE(SUBSTITUTE(T1096,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96" s="30" t="s">
        <v>60</v>
      </c>
      <c r="L1096" s="32" t="s">
        <v>61</v>
      </c>
      <c r="M1096" s="37" t="s">
        <v>62</v>
      </c>
      <c r="N1096" s="34"/>
      <c r="O1096" s="112"/>
      <c r="P1096" s="113"/>
      <c r="Q1096" s="35" t="str">
        <f t="shared" ref="Q1096" si="1082">R1096</f>
        <v>Không nên đặt những vật dụng nào ngoài các loại được cho phép vào khay để cốc?</v>
      </c>
      <c r="R1096" s="103" t="s">
        <v>513</v>
      </c>
      <c r="S1096" s="51"/>
      <c r="T1096" s="48" t="s">
        <v>503</v>
      </c>
    </row>
    <row r="1097" spans="2:20" ht="45.75">
      <c r="B1097" s="114" t="str">
        <f>"VF8-"&amp;O1097&amp;"-"&amp;P1097</f>
        <v>VF8-Dongmo&amp;khoangchua-0362</v>
      </c>
      <c r="C1097" s="114" t="str">
        <f>"["&amp;B1097&amp;"] Verify Vivi: "&amp;Q1099</f>
        <v>[VF8-Dongmo&amp;khoangchua-0362] Verify Vivi: Trong trường hợp xảy ra tai nạn hoặc phanh khẩn cấp, các vật dụng trong khay để cốc có thể gây ra nguy cơ gì?</v>
      </c>
      <c r="D1097" s="115" t="s">
        <v>49</v>
      </c>
      <c r="E1097" s="110" t="str">
        <f>" Actions:
- Step 1: Wait 5s
- Step 2: Call Vivi '"&amp;Q1097&amp;"'
- Step 3: Wait Vivi respond 'Ting '
- Step 4: Speak '"&amp;Q1099&amp;"'
- Step 4: Listen Vivi respond
"</f>
        <v xml:space="preserve"> Actions:
- Step 1: Wait 5s
- Step 2: Call Vivi 'Hey VinFast'
- Step 3: Wait Vivi respond 'Ting '
- Step 4: Speak 'Trong trường hợp xảy ra tai nạn hoặc phanh khẩn cấp, các vật dụng trong khay để cốc có thể gây ra nguy cơ gì?'
- Step 4: Listen Vivi respond
</v>
      </c>
      <c r="F1097" s="110" t="str">
        <f t="shared" ref="F1097" si="1083">"
Expectations:
1. Vivi wake up
2. "&amp;Q1099&amp;"
3. Vivi respond
"</f>
        <v xml:space="preserve">
Expectations:
1. Vivi wake up
2. Trong trường hợp xảy ra tai nạn hoặc phanh khẩn cấp, các vật dụng trong khay để cốc có thể gây ra nguy cơ gì?
3. Vivi respond
</v>
      </c>
      <c r="G1097" s="114" t="s">
        <v>8</v>
      </c>
      <c r="H1097" s="29" t="s">
        <v>50</v>
      </c>
      <c r="I1097" s="30" t="str">
        <f>"[EN]["&amp;LOWER(SUBSTITUTE(SUBSTITUTE(SUBSTITUTE(SUBSTITUTE(SUBSTITUTE(SUBSTITUTE(SUBSTITUTE(SUBSTITUTE(Q1097, CHAR(34),""), "[", ""), "]", ""), ".", ""), ",", ""), "/", ""), "\", ""), "-", ""))&amp;"]"</f>
        <v>[EN][hey vinfast]</v>
      </c>
      <c r="J1097" s="31"/>
      <c r="K1097" s="30" t="s">
        <v>51</v>
      </c>
      <c r="L1097" s="32" t="s">
        <v>52</v>
      </c>
      <c r="M1097" s="33"/>
      <c r="N1097" s="34"/>
      <c r="O1097" s="110" t="s">
        <v>138</v>
      </c>
      <c r="P1097" s="113" t="str">
        <f>IF(COUNTA(P$13:$P1096)&gt;999,COUNTA(P$13:$P1096),IF(COUNTA(P$13:$P1096)&gt;99,"0"&amp;COUNTA(P$13:$P1096),IF(COUNTA(P$13:$P1096)&gt;9,"00"&amp;COUNTA(P$13:$P1096),"000"&amp;COUNTA(P$13:$P1096))))</f>
        <v>0362</v>
      </c>
      <c r="Q1097" s="35" t="s">
        <v>54</v>
      </c>
      <c r="R1097" s="103" t="s">
        <v>141</v>
      </c>
      <c r="S1097" s="52"/>
      <c r="T1097" s="36"/>
    </row>
    <row r="1098" spans="2:20" ht="45.75">
      <c r="B1098" s="114"/>
      <c r="C1098" s="114"/>
      <c r="D1098" s="115"/>
      <c r="E1098" s="111"/>
      <c r="F1098" s="111"/>
      <c r="G1098" s="114"/>
      <c r="H1098" s="29" t="s">
        <v>55</v>
      </c>
      <c r="I1098" s="30" t="str">
        <f t="shared" ref="I1098" si="1084">"[VN]["&amp;LOWER(SUBSTITUTE(SUBSTITUTE(SUBSTITUTE(SUBSTITUTE(SUBSTITUTE(SUBSTITUTE(SUBSTITUTE(SUBSTITUTE(Q1098, CHAR(34),""), "[", ""), "]", ""), ".", ""), ",", ""), "/", ""), "\", ""), "-", ""))&amp;"]"</f>
        <v>[VN][tạm biệt]</v>
      </c>
      <c r="J1098" s="31"/>
      <c r="K1098" s="30" t="s">
        <v>56</v>
      </c>
      <c r="L1098" s="32" t="s">
        <v>57</v>
      </c>
      <c r="M1098" s="32"/>
      <c r="N1098" s="34"/>
      <c r="O1098" s="111"/>
      <c r="P1098" s="113"/>
      <c r="Q1098" s="35" t="s">
        <v>58</v>
      </c>
      <c r="R1098" s="103" t="s">
        <v>141</v>
      </c>
      <c r="S1098" s="52"/>
      <c r="T1098" s="36"/>
    </row>
    <row r="1099" spans="2:20" ht="66">
      <c r="B1099" s="114"/>
      <c r="C1099" s="114"/>
      <c r="D1099" s="115"/>
      <c r="E1099" s="112"/>
      <c r="F1099" s="112"/>
      <c r="G1099" s="114"/>
      <c r="H1099" s="29" t="s">
        <v>59</v>
      </c>
      <c r="I1099" s="30" t="str">
        <f>"[audio][C:\Tools\Vivi_TTS\8ME_OM\" &amp;S1099 &amp; "]"</f>
        <v>[audio][C:\Tools\Vivi_TTS\8ME_OM\]</v>
      </c>
      <c r="J1099" s="31" t="str">
        <f>"[New][EN][Exists][80]"&amp;"["&amp;LOWER(SUBSTITUTE(SUBSTITUTE(SUBSTITUTE(SUBSTITUTE(SUBSTITUTE(SUBSTITUTE(SUBSTITUTE(SUBSTITUTE(T1099,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099" s="30" t="s">
        <v>60</v>
      </c>
      <c r="L1099" s="32" t="s">
        <v>61</v>
      </c>
      <c r="M1099" s="37" t="s">
        <v>62</v>
      </c>
      <c r="N1099" s="34"/>
      <c r="O1099" s="112"/>
      <c r="P1099" s="113"/>
      <c r="Q1099" s="35" t="str">
        <f t="shared" ref="Q1099" si="1085">R1099</f>
        <v>Trong trường hợp xảy ra tai nạn hoặc phanh khẩn cấp, các vật dụng trong khay để cốc có thể gây ra nguy cơ gì?</v>
      </c>
      <c r="R1099" s="103" t="s">
        <v>514</v>
      </c>
      <c r="S1099" s="51"/>
      <c r="T1099" s="48" t="s">
        <v>503</v>
      </c>
    </row>
    <row r="1100" spans="2:20" ht="45.75">
      <c r="B1100" s="114" t="str">
        <f>"VF8-"&amp;O1100&amp;"-"&amp;P1100</f>
        <v>VF8-Dongmo&amp;khoangchua-0363</v>
      </c>
      <c r="C1100" s="114" t="str">
        <f>"["&amp;B1100&amp;"] Verify Vivi: "&amp;Q1102</f>
        <v>[VF8-Dongmo&amp;khoangchua-0363] Verify Vivi: Đối với đồ uống nóng đặt trong khay để cốc, cần thực hiện yêu cầu gì đối với nắp đựng?</v>
      </c>
      <c r="D1100" s="115" t="s">
        <v>49</v>
      </c>
      <c r="E1100" s="110" t="str">
        <f>" Actions:
- Step 1: Wait 5s
- Step 2: Call Vivi '"&amp;Q1100&amp;"'
- Step 3: Wait Vivi respond 'Ting '
- Step 4: Speak '"&amp;Q1102&amp;"'
- Step 4: Listen Vivi respond
"</f>
        <v xml:space="preserve"> Actions:
- Step 1: Wait 5s
- Step 2: Call Vivi 'Hey VinFast'
- Step 3: Wait Vivi respond 'Ting '
- Step 4: Speak 'Đối với đồ uống nóng đặt trong khay để cốc, cần thực hiện yêu cầu gì đối với nắp đựng?'
- Step 4: Listen Vivi respond
</v>
      </c>
      <c r="F1100" s="110" t="str">
        <f t="shared" ref="F1100" si="1086">"
Expectations:
1. Vivi wake up
2. "&amp;Q1102&amp;"
3. Vivi respond
"</f>
        <v xml:space="preserve">
Expectations:
1. Vivi wake up
2. Đối với đồ uống nóng đặt trong khay để cốc, cần thực hiện yêu cầu gì đối với nắp đựng?
3. Vivi respond
</v>
      </c>
      <c r="G1100" s="114" t="s">
        <v>8</v>
      </c>
      <c r="H1100" s="29" t="s">
        <v>50</v>
      </c>
      <c r="I1100" s="30" t="str">
        <f>"[EN]["&amp;LOWER(SUBSTITUTE(SUBSTITUTE(SUBSTITUTE(SUBSTITUTE(SUBSTITUTE(SUBSTITUTE(SUBSTITUTE(SUBSTITUTE(Q1100, CHAR(34),""), "[", ""), "]", ""), ".", ""), ",", ""), "/", ""), "\", ""), "-", ""))&amp;"]"</f>
        <v>[EN][hey vinfast]</v>
      </c>
      <c r="J1100" s="31"/>
      <c r="K1100" s="30" t="s">
        <v>51</v>
      </c>
      <c r="L1100" s="32" t="s">
        <v>52</v>
      </c>
      <c r="M1100" s="33"/>
      <c r="N1100" s="34"/>
      <c r="O1100" s="110" t="s">
        <v>138</v>
      </c>
      <c r="P1100" s="113" t="str">
        <f>IF(COUNTA(P$13:$P1099)&gt;999,COUNTA(P$13:$P1099),IF(COUNTA(P$13:$P1099)&gt;99,"0"&amp;COUNTA(P$13:$P1099),IF(COUNTA(P$13:$P1099)&gt;9,"00"&amp;COUNTA(P$13:$P1099),"000"&amp;COUNTA(P$13:$P1099))))</f>
        <v>0363</v>
      </c>
      <c r="Q1100" s="35" t="s">
        <v>54</v>
      </c>
      <c r="R1100" s="103" t="s">
        <v>141</v>
      </c>
      <c r="S1100" s="52"/>
      <c r="T1100" s="36"/>
    </row>
    <row r="1101" spans="2:20" ht="45.75">
      <c r="B1101" s="114"/>
      <c r="C1101" s="114"/>
      <c r="D1101" s="115"/>
      <c r="E1101" s="111"/>
      <c r="F1101" s="111"/>
      <c r="G1101" s="114"/>
      <c r="H1101" s="29" t="s">
        <v>55</v>
      </c>
      <c r="I1101" s="30" t="str">
        <f t="shared" ref="I1101" si="1087">"[VN]["&amp;LOWER(SUBSTITUTE(SUBSTITUTE(SUBSTITUTE(SUBSTITUTE(SUBSTITUTE(SUBSTITUTE(SUBSTITUTE(SUBSTITUTE(Q1101, CHAR(34),""), "[", ""), "]", ""), ".", ""), ",", ""), "/", ""), "\", ""), "-", ""))&amp;"]"</f>
        <v>[VN][tạm biệt]</v>
      </c>
      <c r="J1101" s="31"/>
      <c r="K1101" s="30" t="s">
        <v>56</v>
      </c>
      <c r="L1101" s="32" t="s">
        <v>57</v>
      </c>
      <c r="M1101" s="32"/>
      <c r="N1101" s="34"/>
      <c r="O1101" s="111"/>
      <c r="P1101" s="113"/>
      <c r="Q1101" s="35" t="s">
        <v>58</v>
      </c>
      <c r="R1101" s="103" t="s">
        <v>141</v>
      </c>
      <c r="S1101" s="52"/>
      <c r="T1101" s="36"/>
    </row>
    <row r="1102" spans="2:20" ht="66">
      <c r="B1102" s="114"/>
      <c r="C1102" s="114"/>
      <c r="D1102" s="115"/>
      <c r="E1102" s="112"/>
      <c r="F1102" s="112"/>
      <c r="G1102" s="114"/>
      <c r="H1102" s="29" t="s">
        <v>59</v>
      </c>
      <c r="I1102" s="30" t="str">
        <f>"[audio][C:\Tools\Vivi_TTS\8ME_OM\" &amp;S1102 &amp; "]"</f>
        <v>[audio][C:\Tools\Vivi_TTS\8ME_OM\]</v>
      </c>
      <c r="J1102" s="31" t="str">
        <f>"[New][EN][Exists][80]"&amp;"["&amp;LOWER(SUBSTITUTE(SUBSTITUTE(SUBSTITUTE(SUBSTITUTE(SUBSTITUTE(SUBSTITUTE(SUBSTITUTE(SUBSTITUTE(T1102,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1102" s="30" t="s">
        <v>60</v>
      </c>
      <c r="L1102" s="32" t="s">
        <v>61</v>
      </c>
      <c r="M1102" s="37" t="s">
        <v>62</v>
      </c>
      <c r="N1102" s="34"/>
      <c r="O1102" s="112"/>
      <c r="P1102" s="113"/>
      <c r="Q1102" s="35" t="str">
        <f t="shared" ref="Q1102" si="1088">R1102</f>
        <v>Đối với đồ uống nóng đặt trong khay để cốc, cần thực hiện yêu cầu gì đối với nắp đựng?</v>
      </c>
      <c r="R1102" s="103" t="s">
        <v>515</v>
      </c>
      <c r="S1102" s="51"/>
      <c r="T1102" s="48" t="s">
        <v>503</v>
      </c>
    </row>
    <row r="1103" spans="2:20" ht="45.75">
      <c r="B1103" s="114" t="str">
        <f>"VF8-"&amp;O1103&amp;"-"&amp;P1103</f>
        <v>VF8-Dongmo&amp;khoangchua-0364</v>
      </c>
      <c r="C1103" s="114" t="str">
        <f>"["&amp;B1103&amp;"] Verify Vivi: "&amp;Q1105</f>
        <v>[VF8-Dongmo&amp;khoangchua-0364] Verify Vivi: Khoang hành lý phía trước nằm ở vị trí nào trên xe?</v>
      </c>
      <c r="D1103" s="115" t="s">
        <v>49</v>
      </c>
      <c r="E1103" s="110" t="str">
        <f>" Actions:
- Step 1: Wait 5s
- Step 2: Call Vivi '"&amp;Q1103&amp;"'
- Step 3: Wait Vivi respond 'Ting '
- Step 4: Speak '"&amp;Q1105&amp;"'
- Step 4: Listen Vivi respond
"</f>
        <v xml:space="preserve"> Actions:
- Step 1: Wait 5s
- Step 2: Call Vivi 'Hey VinFast'
- Step 3: Wait Vivi respond 'Ting '
- Step 4: Speak 'Khoang hành lý phía trước nằm ở vị trí nào trên xe?'
- Step 4: Listen Vivi respond
</v>
      </c>
      <c r="F1103" s="110" t="str">
        <f t="shared" ref="F1103" si="1089">"
Expectations:
1. Vivi wake up
2. "&amp;Q1105&amp;"
3. Vivi respond
"</f>
        <v xml:space="preserve">
Expectations:
1. Vivi wake up
2. Khoang hành lý phía trước nằm ở vị trí nào trên xe?
3. Vivi respond
</v>
      </c>
      <c r="G1103" s="114" t="s">
        <v>8</v>
      </c>
      <c r="H1103" s="29" t="s">
        <v>50</v>
      </c>
      <c r="I1103" s="30" t="str">
        <f>"[EN]["&amp;LOWER(SUBSTITUTE(SUBSTITUTE(SUBSTITUTE(SUBSTITUTE(SUBSTITUTE(SUBSTITUTE(SUBSTITUTE(SUBSTITUTE(Q1103, CHAR(34),""), "[", ""), "]", ""), ".", ""), ",", ""), "/", ""), "\", ""), "-", ""))&amp;"]"</f>
        <v>[EN][hey vinfast]</v>
      </c>
      <c r="J1103" s="31"/>
      <c r="K1103" s="30" t="s">
        <v>51</v>
      </c>
      <c r="L1103" s="32" t="s">
        <v>52</v>
      </c>
      <c r="M1103" s="33"/>
      <c r="N1103" s="34"/>
      <c r="O1103" s="110" t="s">
        <v>138</v>
      </c>
      <c r="P1103" s="113" t="str">
        <f>IF(COUNTA(P$13:$P1102)&gt;999,COUNTA(P$13:$P1102),IF(COUNTA(P$13:$P1102)&gt;99,"0"&amp;COUNTA(P$13:$P1102),IF(COUNTA(P$13:$P1102)&gt;9,"00"&amp;COUNTA(P$13:$P1102),"000"&amp;COUNTA(P$13:$P1102))))</f>
        <v>0364</v>
      </c>
      <c r="Q1103" s="35" t="s">
        <v>54</v>
      </c>
      <c r="R1103" s="103" t="s">
        <v>141</v>
      </c>
      <c r="S1103" s="52"/>
      <c r="T1103" s="36"/>
    </row>
    <row r="1104" spans="2:20" ht="45.75">
      <c r="B1104" s="114"/>
      <c r="C1104" s="114"/>
      <c r="D1104" s="115"/>
      <c r="E1104" s="111"/>
      <c r="F1104" s="111"/>
      <c r="G1104" s="114"/>
      <c r="H1104" s="29" t="s">
        <v>55</v>
      </c>
      <c r="I1104" s="30" t="str">
        <f t="shared" ref="I1104" si="1090">"[VN]["&amp;LOWER(SUBSTITUTE(SUBSTITUTE(SUBSTITUTE(SUBSTITUTE(SUBSTITUTE(SUBSTITUTE(SUBSTITUTE(SUBSTITUTE(Q1104, CHAR(34),""), "[", ""), "]", ""), ".", ""), ",", ""), "/", ""), "\", ""), "-", ""))&amp;"]"</f>
        <v>[VN][tạm biệt]</v>
      </c>
      <c r="J1104" s="31"/>
      <c r="K1104" s="30" t="s">
        <v>56</v>
      </c>
      <c r="L1104" s="32" t="s">
        <v>57</v>
      </c>
      <c r="M1104" s="32"/>
      <c r="N1104" s="34"/>
      <c r="O1104" s="111"/>
      <c r="P1104" s="113"/>
      <c r="Q1104" s="35" t="s">
        <v>58</v>
      </c>
      <c r="R1104" s="103" t="s">
        <v>141</v>
      </c>
      <c r="S1104" s="52"/>
      <c r="T1104" s="36"/>
    </row>
    <row r="1105" spans="2:20" ht="62.25">
      <c r="B1105" s="114"/>
      <c r="C1105" s="114"/>
      <c r="D1105" s="115"/>
      <c r="E1105" s="112"/>
      <c r="F1105" s="112"/>
      <c r="G1105" s="114"/>
      <c r="H1105" s="29" t="s">
        <v>59</v>
      </c>
      <c r="I1105" s="30" t="str">
        <f>"[audio][C:\Tools\Vivi_TTS\8ME_OM\" &amp;S1105 &amp; "]"</f>
        <v>[audio][C:\Tools\Vivi_TTS\8ME_OM\]</v>
      </c>
      <c r="J1105" s="31" t="str">
        <f>"[New][EN][Exists][80]"&amp;"["&amp;LOWER(SUBSTITUTE(SUBSTITUTE(SUBSTITUTE(SUBSTITUTE(SUBSTITUTE(SUBSTITUTE(SUBSTITUTE(SUBSTITUTE(T1105,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05" s="30" t="s">
        <v>60</v>
      </c>
      <c r="L1105" s="32" t="s">
        <v>61</v>
      </c>
      <c r="M1105" s="37" t="s">
        <v>62</v>
      </c>
      <c r="N1105" s="34"/>
      <c r="O1105" s="112"/>
      <c r="P1105" s="113"/>
      <c r="Q1105" s="35" t="str">
        <f t="shared" ref="Q1105" si="1091">R1105</f>
        <v>Khoang hành lý phía trước nằm ở vị trí nào trên xe?</v>
      </c>
      <c r="R1105" s="103" t="s">
        <v>516</v>
      </c>
      <c r="S1105" s="51"/>
      <c r="T1105" s="48" t="s">
        <v>517</v>
      </c>
    </row>
    <row r="1106" spans="2:20" ht="45.75">
      <c r="B1106" s="114" t="str">
        <f>"VF8-"&amp;O1106&amp;"-"&amp;P1106</f>
        <v>VF8-Dongmo&amp;khoangchua-0365</v>
      </c>
      <c r="C1106" s="114" t="str">
        <f>"["&amp;B1106&amp;"] Verify Vivi: "&amp;Q1108</f>
        <v>[VF8-Dongmo&amp;khoangchua-0365] Verify Vivi: Khoang hành lý phía trước cung cấp không gian chứa cho loại hành lý nào?</v>
      </c>
      <c r="D1106" s="115" t="s">
        <v>49</v>
      </c>
      <c r="E1106" s="110" t="str">
        <f>" Actions:
- Step 1: Wait 5s
- Step 2: Call Vivi '"&amp;Q1106&amp;"'
- Step 3: Wait Vivi respond 'Ting '
- Step 4: Speak '"&amp;Q1108&amp;"'
- Step 4: Listen Vivi respond
"</f>
        <v xml:space="preserve"> Actions:
- Step 1: Wait 5s
- Step 2: Call Vivi 'Hey VinFast'
- Step 3: Wait Vivi respond 'Ting '
- Step 4: Speak 'Khoang hành lý phía trước cung cấp không gian chứa cho loại hành lý nào?'
- Step 4: Listen Vivi respond
</v>
      </c>
      <c r="F1106" s="110" t="str">
        <f t="shared" ref="F1106" si="1092">"
Expectations:
1. Vivi wake up
2. "&amp;Q1108&amp;"
3. Vivi respond
"</f>
        <v xml:space="preserve">
Expectations:
1. Vivi wake up
2. Khoang hành lý phía trước cung cấp không gian chứa cho loại hành lý nào?
3. Vivi respond
</v>
      </c>
      <c r="G1106" s="114" t="s">
        <v>8</v>
      </c>
      <c r="H1106" s="29" t="s">
        <v>50</v>
      </c>
      <c r="I1106" s="30" t="str">
        <f>"[EN]["&amp;LOWER(SUBSTITUTE(SUBSTITUTE(SUBSTITUTE(SUBSTITUTE(SUBSTITUTE(SUBSTITUTE(SUBSTITUTE(SUBSTITUTE(Q1106, CHAR(34),""), "[", ""), "]", ""), ".", ""), ",", ""), "/", ""), "\", ""), "-", ""))&amp;"]"</f>
        <v>[EN][hey vinfast]</v>
      </c>
      <c r="J1106" s="31"/>
      <c r="K1106" s="30" t="s">
        <v>51</v>
      </c>
      <c r="L1106" s="32" t="s">
        <v>52</v>
      </c>
      <c r="M1106" s="33"/>
      <c r="N1106" s="34"/>
      <c r="O1106" s="110" t="s">
        <v>138</v>
      </c>
      <c r="P1106" s="113" t="str">
        <f>IF(COUNTA(P$13:$P1105)&gt;999,COUNTA(P$13:$P1105),IF(COUNTA(P$13:$P1105)&gt;99,"0"&amp;COUNTA(P$13:$P1105),IF(COUNTA(P$13:$P1105)&gt;9,"00"&amp;COUNTA(P$13:$P1105),"000"&amp;COUNTA(P$13:$P1105))))</f>
        <v>0365</v>
      </c>
      <c r="Q1106" s="35" t="s">
        <v>54</v>
      </c>
      <c r="R1106" s="103" t="s">
        <v>141</v>
      </c>
      <c r="S1106" s="52"/>
      <c r="T1106" s="36"/>
    </row>
    <row r="1107" spans="2:20" ht="45.75">
      <c r="B1107" s="114"/>
      <c r="C1107" s="114"/>
      <c r="D1107" s="115"/>
      <c r="E1107" s="111"/>
      <c r="F1107" s="111"/>
      <c r="G1107" s="114"/>
      <c r="H1107" s="29" t="s">
        <v>55</v>
      </c>
      <c r="I1107" s="30" t="str">
        <f t="shared" ref="I1107" si="1093">"[VN]["&amp;LOWER(SUBSTITUTE(SUBSTITUTE(SUBSTITUTE(SUBSTITUTE(SUBSTITUTE(SUBSTITUTE(SUBSTITUTE(SUBSTITUTE(Q1107, CHAR(34),""), "[", ""), "]", ""), ".", ""), ",", ""), "/", ""), "\", ""), "-", ""))&amp;"]"</f>
        <v>[VN][tạm biệt]</v>
      </c>
      <c r="J1107" s="31"/>
      <c r="K1107" s="30" t="s">
        <v>56</v>
      </c>
      <c r="L1107" s="32" t="s">
        <v>57</v>
      </c>
      <c r="M1107" s="32"/>
      <c r="N1107" s="34"/>
      <c r="O1107" s="111"/>
      <c r="P1107" s="113"/>
      <c r="Q1107" s="35" t="s">
        <v>58</v>
      </c>
      <c r="R1107" s="103" t="s">
        <v>141</v>
      </c>
      <c r="S1107" s="52"/>
      <c r="T1107" s="36"/>
    </row>
    <row r="1108" spans="2:20" ht="62.25">
      <c r="B1108" s="114"/>
      <c r="C1108" s="114"/>
      <c r="D1108" s="115"/>
      <c r="E1108" s="112"/>
      <c r="F1108" s="112"/>
      <c r="G1108" s="114"/>
      <c r="H1108" s="29" t="s">
        <v>59</v>
      </c>
      <c r="I1108" s="30" t="str">
        <f>"[audio][C:\Tools\Vivi_TTS\8ME_OM\" &amp;S1108 &amp; "]"</f>
        <v>[audio][C:\Tools\Vivi_TTS\8ME_OM\]</v>
      </c>
      <c r="J1108" s="31" t="str">
        <f>"[New][EN][Exists][80]"&amp;"["&amp;LOWER(SUBSTITUTE(SUBSTITUTE(SUBSTITUTE(SUBSTITUTE(SUBSTITUTE(SUBSTITUTE(SUBSTITUTE(SUBSTITUTE(T1108,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08" s="30" t="s">
        <v>60</v>
      </c>
      <c r="L1108" s="32" t="s">
        <v>61</v>
      </c>
      <c r="M1108" s="37" t="s">
        <v>62</v>
      </c>
      <c r="N1108" s="34"/>
      <c r="O1108" s="112"/>
      <c r="P1108" s="113"/>
      <c r="Q1108" s="35" t="str">
        <f t="shared" ref="Q1108" si="1094">R1108</f>
        <v>Khoang hành lý phía trước cung cấp không gian chứa cho loại hành lý nào?</v>
      </c>
      <c r="R1108" s="103" t="s">
        <v>518</v>
      </c>
      <c r="S1108" s="51"/>
      <c r="T1108" s="48" t="s">
        <v>517</v>
      </c>
    </row>
    <row r="1109" spans="2:20" ht="45.75">
      <c r="B1109" s="114" t="str">
        <f>"VF8-"&amp;O1109&amp;"-"&amp;P1109</f>
        <v>VF8-Dongmo&amp;khoangchua-0366</v>
      </c>
      <c r="C1109" s="114" t="str">
        <f>"["&amp;B1109&amp;"] Verify Vivi: "&amp;Q1111</f>
        <v>[VF8-Dongmo&amp;khoangchua-0366] Verify Vivi: Ngoài chức năng chứa hành lý, khoang hành lý phía trước còn hỗ trợ việc gì?</v>
      </c>
      <c r="D1109" s="115" t="s">
        <v>49</v>
      </c>
      <c r="E1109" s="110" t="str">
        <f>" Actions:
- Step 1: Wait 5s
- Step 2: Call Vivi '"&amp;Q1109&amp;"'
- Step 3: Wait Vivi respond 'Ting '
- Step 4: Speak '"&amp;Q1111&amp;"'
- Step 4: Listen Vivi respond
"</f>
        <v xml:space="preserve"> Actions:
- Step 1: Wait 5s
- Step 2: Call Vivi 'Hey VinFast'
- Step 3: Wait Vivi respond 'Ting '
- Step 4: Speak 'Ngoài chức năng chứa hành lý, khoang hành lý phía trước còn hỗ trợ việc gì?'
- Step 4: Listen Vivi respond
</v>
      </c>
      <c r="F1109" s="110" t="str">
        <f t="shared" ref="F1109" si="1095">"
Expectations:
1. Vivi wake up
2. "&amp;Q1111&amp;"
3. Vivi respond
"</f>
        <v xml:space="preserve">
Expectations:
1. Vivi wake up
2. Ngoài chức năng chứa hành lý, khoang hành lý phía trước còn hỗ trợ việc gì?
3. Vivi respond
</v>
      </c>
      <c r="G1109" s="114" t="s">
        <v>8</v>
      </c>
      <c r="H1109" s="29" t="s">
        <v>50</v>
      </c>
      <c r="I1109" s="30" t="str">
        <f>"[EN]["&amp;LOWER(SUBSTITUTE(SUBSTITUTE(SUBSTITUTE(SUBSTITUTE(SUBSTITUTE(SUBSTITUTE(SUBSTITUTE(SUBSTITUTE(Q1109, CHAR(34),""), "[", ""), "]", ""), ".", ""), ",", ""), "/", ""), "\", ""), "-", ""))&amp;"]"</f>
        <v>[EN][hey vinfast]</v>
      </c>
      <c r="J1109" s="31"/>
      <c r="K1109" s="30" t="s">
        <v>51</v>
      </c>
      <c r="L1109" s="32" t="s">
        <v>52</v>
      </c>
      <c r="M1109" s="33"/>
      <c r="N1109" s="34"/>
      <c r="O1109" s="110" t="s">
        <v>138</v>
      </c>
      <c r="P1109" s="113" t="str">
        <f>IF(COUNTA(P$13:$P1108)&gt;999,COUNTA(P$13:$P1108),IF(COUNTA(P$13:$P1108)&gt;99,"0"&amp;COUNTA(P$13:$P1108),IF(COUNTA(P$13:$P1108)&gt;9,"00"&amp;COUNTA(P$13:$P1108),"000"&amp;COUNTA(P$13:$P1108))))</f>
        <v>0366</v>
      </c>
      <c r="Q1109" s="35" t="s">
        <v>54</v>
      </c>
      <c r="R1109" s="103" t="s">
        <v>141</v>
      </c>
      <c r="S1109" s="36"/>
      <c r="T1109" s="36"/>
    </row>
    <row r="1110" spans="2:20" ht="45.75">
      <c r="B1110" s="114"/>
      <c r="C1110" s="114"/>
      <c r="D1110" s="115"/>
      <c r="E1110" s="111"/>
      <c r="F1110" s="111"/>
      <c r="G1110" s="114"/>
      <c r="H1110" s="29" t="s">
        <v>55</v>
      </c>
      <c r="I1110" s="30" t="str">
        <f t="shared" ref="I1110" si="1096">"[VN]["&amp;LOWER(SUBSTITUTE(SUBSTITUTE(SUBSTITUTE(SUBSTITUTE(SUBSTITUTE(SUBSTITUTE(SUBSTITUTE(SUBSTITUTE(Q1110, CHAR(34),""), "[", ""), "]", ""), ".", ""), ",", ""), "/", ""), "\", ""), "-", ""))&amp;"]"</f>
        <v>[VN][tạm biệt]</v>
      </c>
      <c r="J1110" s="31"/>
      <c r="K1110" s="30" t="s">
        <v>56</v>
      </c>
      <c r="L1110" s="32" t="s">
        <v>57</v>
      </c>
      <c r="M1110" s="32"/>
      <c r="N1110" s="34"/>
      <c r="O1110" s="111"/>
      <c r="P1110" s="113"/>
      <c r="Q1110" s="35" t="s">
        <v>58</v>
      </c>
      <c r="R1110" s="103" t="s">
        <v>141</v>
      </c>
      <c r="S1110" s="36"/>
      <c r="T1110" s="36"/>
    </row>
    <row r="1111" spans="2:20" ht="62.25">
      <c r="B1111" s="114"/>
      <c r="C1111" s="114"/>
      <c r="D1111" s="115"/>
      <c r="E1111" s="112"/>
      <c r="F1111" s="112"/>
      <c r="G1111" s="114"/>
      <c r="H1111" s="29" t="s">
        <v>59</v>
      </c>
      <c r="I1111" s="30" t="str">
        <f>"[audio][C:\Tools\Vivi_TTS\8ME_OM\" &amp;S1111 &amp; "]"</f>
        <v>[audio][C:\Tools\Vivi_TTS\8ME_OM\]</v>
      </c>
      <c r="J1111" s="31" t="str">
        <f>"[New][EN][Exists][80]"&amp;"["&amp;LOWER(SUBSTITUTE(SUBSTITUTE(SUBSTITUTE(SUBSTITUTE(SUBSTITUTE(SUBSTITUTE(SUBSTITUTE(SUBSTITUTE(T1111,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11" s="30" t="s">
        <v>60</v>
      </c>
      <c r="L1111" s="32" t="s">
        <v>61</v>
      </c>
      <c r="M1111" s="37" t="s">
        <v>62</v>
      </c>
      <c r="N1111" s="34"/>
      <c r="O1111" s="112"/>
      <c r="P1111" s="113"/>
      <c r="Q1111" s="35" t="str">
        <f t="shared" ref="Q1111" si="1097">R1111</f>
        <v>Ngoài chức năng chứa hành lý, khoang hành lý phía trước còn hỗ trợ việc gì?</v>
      </c>
      <c r="R1111" s="103" t="s">
        <v>519</v>
      </c>
      <c r="S1111" s="50"/>
      <c r="T1111" s="48" t="s">
        <v>517</v>
      </c>
    </row>
    <row r="1112" spans="2:20" ht="45.75">
      <c r="B1112" s="114" t="str">
        <f>"VF8-"&amp;O1112&amp;"-"&amp;P1112</f>
        <v>VF8-Dongmo&amp;khoangchua-0367</v>
      </c>
      <c r="C1112" s="114" t="str">
        <f>"["&amp;B1112&amp;"] Verify Vivi: "&amp;Q1114</f>
        <v>[VF8-Dongmo&amp;khoangchua-0367] Verify Vivi: Theo cảnh báo, không được thực hiện hành động gì đối với người bên trong khoang hành lý trong bất kỳ trường hợp nào?</v>
      </c>
      <c r="D1112" s="115" t="s">
        <v>49</v>
      </c>
      <c r="E1112" s="110" t="str">
        <f>" Actions:
- Step 1: Wait 5s
- Step 2: Call Vivi '"&amp;Q1112&amp;"'
- Step 3: Wait Vivi respond 'Ting '
- Step 4: Speak '"&amp;Q1114&amp;"'
- Step 4: Listen Vivi respond
"</f>
        <v xml:space="preserve"> Actions:
- Step 1: Wait 5s
- Step 2: Call Vivi 'Hey VinFast'
- Step 3: Wait Vivi respond 'Ting '
- Step 4: Speak 'Theo cảnh báo, không được thực hiện hành động gì đối với người bên trong khoang hành lý trong bất kỳ trường hợp nào?'
- Step 4: Listen Vivi respond
</v>
      </c>
      <c r="F1112" s="110" t="str">
        <f t="shared" ref="F1112" si="1098">"
Expectations:
1. Vivi wake up
2. "&amp;Q1114&amp;"
3. Vivi respond
"</f>
        <v xml:space="preserve">
Expectations:
1. Vivi wake up
2. Theo cảnh báo, không được thực hiện hành động gì đối với người bên trong khoang hành lý trong bất kỳ trường hợp nào?
3. Vivi respond
</v>
      </c>
      <c r="G1112" s="114" t="s">
        <v>8</v>
      </c>
      <c r="H1112" s="29" t="s">
        <v>50</v>
      </c>
      <c r="I1112" s="30" t="str">
        <f>"[EN]["&amp;LOWER(SUBSTITUTE(SUBSTITUTE(SUBSTITUTE(SUBSTITUTE(SUBSTITUTE(SUBSTITUTE(SUBSTITUTE(SUBSTITUTE(Q1112, CHAR(34),""), "[", ""), "]", ""), ".", ""), ",", ""), "/", ""), "\", ""), "-", ""))&amp;"]"</f>
        <v>[EN][hey vinfast]</v>
      </c>
      <c r="J1112" s="31"/>
      <c r="K1112" s="30" t="s">
        <v>51</v>
      </c>
      <c r="L1112" s="32" t="s">
        <v>52</v>
      </c>
      <c r="M1112" s="33"/>
      <c r="N1112" s="34"/>
      <c r="O1112" s="110" t="s">
        <v>138</v>
      </c>
      <c r="P1112" s="113" t="str">
        <f>IF(COUNTA(P$13:$P1111)&gt;999,COUNTA(P$13:$P1111),IF(COUNTA(P$13:$P1111)&gt;99,"0"&amp;COUNTA(P$13:$P1111),IF(COUNTA(P$13:$P1111)&gt;9,"00"&amp;COUNTA(P$13:$P1111),"000"&amp;COUNTA(P$13:$P1111))))</f>
        <v>0367</v>
      </c>
      <c r="Q1112" s="35" t="s">
        <v>54</v>
      </c>
      <c r="R1112" s="103" t="s">
        <v>141</v>
      </c>
      <c r="S1112" s="36"/>
      <c r="T1112" s="36"/>
    </row>
    <row r="1113" spans="2:20" ht="45.75">
      <c r="B1113" s="114"/>
      <c r="C1113" s="114"/>
      <c r="D1113" s="115"/>
      <c r="E1113" s="111"/>
      <c r="F1113" s="111"/>
      <c r="G1113" s="114"/>
      <c r="H1113" s="29" t="s">
        <v>55</v>
      </c>
      <c r="I1113" s="30" t="str">
        <f t="shared" ref="I1113" si="1099">"[VN]["&amp;LOWER(SUBSTITUTE(SUBSTITUTE(SUBSTITUTE(SUBSTITUTE(SUBSTITUTE(SUBSTITUTE(SUBSTITUTE(SUBSTITUTE(Q1113, CHAR(34),""), "[", ""), "]", ""), ".", ""), ",", ""), "/", ""), "\", ""), "-", ""))&amp;"]"</f>
        <v>[VN][tạm biệt]</v>
      </c>
      <c r="J1113" s="31"/>
      <c r="K1113" s="30" t="s">
        <v>56</v>
      </c>
      <c r="L1113" s="32" t="s">
        <v>57</v>
      </c>
      <c r="M1113" s="32"/>
      <c r="N1113" s="34"/>
      <c r="O1113" s="111"/>
      <c r="P1113" s="113"/>
      <c r="Q1113" s="35" t="s">
        <v>58</v>
      </c>
      <c r="R1113" s="103" t="s">
        <v>141</v>
      </c>
      <c r="S1113" s="36"/>
      <c r="T1113" s="36"/>
    </row>
    <row r="1114" spans="2:20" ht="82.5">
      <c r="B1114" s="114"/>
      <c r="C1114" s="114"/>
      <c r="D1114" s="115"/>
      <c r="E1114" s="112"/>
      <c r="F1114" s="112"/>
      <c r="G1114" s="114"/>
      <c r="H1114" s="29" t="s">
        <v>59</v>
      </c>
      <c r="I1114" s="30" t="str">
        <f>"[audio][C:\Tools\Vivi_TTS\8ME_OM\" &amp;S1114 &amp; "]"</f>
        <v>[audio][C:\Tools\Vivi_TTS\8ME_OM\]</v>
      </c>
      <c r="J1114" s="31" t="str">
        <f>"[New][EN][Exists][80]"&amp;"["&amp;LOWER(SUBSTITUTE(SUBSTITUTE(SUBSTITUTE(SUBSTITUTE(SUBSTITUTE(SUBSTITUTE(SUBSTITUTE(SUBSTITUTE(T1114,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14" s="30" t="s">
        <v>60</v>
      </c>
      <c r="L1114" s="32" t="s">
        <v>61</v>
      </c>
      <c r="M1114" s="37" t="s">
        <v>62</v>
      </c>
      <c r="N1114" s="34"/>
      <c r="O1114" s="112"/>
      <c r="P1114" s="113"/>
      <c r="Q1114" s="35" t="str">
        <f t="shared" ref="Q1114" si="1100">R1114</f>
        <v>Theo cảnh báo, không được thực hiện hành động gì đối với người bên trong khoang hành lý trong bất kỳ trường hợp nào?</v>
      </c>
      <c r="R1114" s="103" t="s">
        <v>520</v>
      </c>
      <c r="S1114" s="50"/>
      <c r="T1114" s="48" t="s">
        <v>517</v>
      </c>
    </row>
    <row r="1115" spans="2:20" ht="45.75">
      <c r="B1115" s="114" t="str">
        <f>"VF8-"&amp;O1115&amp;"-"&amp;P1115</f>
        <v>VF8-Dongmo&amp;khoangchua-0368</v>
      </c>
      <c r="C1115" s="114" t="str">
        <f>"["&amp;B1115&amp;"] Verify Vivi: "&amp;Q1117</f>
        <v>[VF8-Dongmo&amp;khoangchua-0368] Verify Vivi: Theo cảnh báo, tuyệt đối không được thực hiện việc gì khi có người bên trong khoang hành lý?</v>
      </c>
      <c r="D1115" s="115" t="s">
        <v>49</v>
      </c>
      <c r="E1115" s="110" t="str">
        <f>" Actions:
- Step 1: Wait 5s
- Step 2: Call Vivi '"&amp;Q1115&amp;"'
- Step 3: Wait Vivi respond 'Ting '
- Step 4: Speak '"&amp;Q1117&amp;"'
- Step 4: Listen Vivi respond
"</f>
        <v xml:space="preserve"> Actions:
- Step 1: Wait 5s
- Step 2: Call Vivi 'Hey VinFast'
- Step 3: Wait Vivi respond 'Ting '
- Step 4: Speak 'Theo cảnh báo, tuyệt đối không được thực hiện việc gì khi có người bên trong khoang hành lý?'
- Step 4: Listen Vivi respond
</v>
      </c>
      <c r="F1115" s="110" t="str">
        <f t="shared" ref="F1115" si="1101">"
Expectations:
1. Vivi wake up
2. "&amp;Q1117&amp;"
3. Vivi respond
"</f>
        <v xml:space="preserve">
Expectations:
1. Vivi wake up
2. Theo cảnh báo, tuyệt đối không được thực hiện việc gì khi có người bên trong khoang hành lý?
3. Vivi respond
</v>
      </c>
      <c r="G1115" s="114" t="s">
        <v>8</v>
      </c>
      <c r="H1115" s="29" t="s">
        <v>50</v>
      </c>
      <c r="I1115" s="30" t="str">
        <f>"[EN]["&amp;LOWER(SUBSTITUTE(SUBSTITUTE(SUBSTITUTE(SUBSTITUTE(SUBSTITUTE(SUBSTITUTE(SUBSTITUTE(SUBSTITUTE(Q1115, CHAR(34),""), "[", ""), "]", ""), ".", ""), ",", ""), "/", ""), "\", ""), "-", ""))&amp;"]"</f>
        <v>[EN][hey vinfast]</v>
      </c>
      <c r="J1115" s="31"/>
      <c r="K1115" s="30" t="s">
        <v>51</v>
      </c>
      <c r="L1115" s="32" t="s">
        <v>52</v>
      </c>
      <c r="M1115" s="33"/>
      <c r="N1115" s="34"/>
      <c r="O1115" s="110" t="s">
        <v>138</v>
      </c>
      <c r="P1115" s="113" t="str">
        <f>IF(COUNTA(P$13:$P1114)&gt;999,COUNTA(P$13:$P1114),IF(COUNTA(P$13:$P1114)&gt;99,"0"&amp;COUNTA(P$13:$P1114),IF(COUNTA(P$13:$P1114)&gt;9,"00"&amp;COUNTA(P$13:$P1114),"000"&amp;COUNTA(P$13:$P1114))))</f>
        <v>0368</v>
      </c>
      <c r="Q1115" s="35" t="s">
        <v>54</v>
      </c>
      <c r="R1115" s="103" t="s">
        <v>141</v>
      </c>
      <c r="S1115" s="36"/>
      <c r="T1115" s="36"/>
    </row>
    <row r="1116" spans="2:20" ht="45.75">
      <c r="B1116" s="114"/>
      <c r="C1116" s="114"/>
      <c r="D1116" s="115"/>
      <c r="E1116" s="111"/>
      <c r="F1116" s="111"/>
      <c r="G1116" s="114"/>
      <c r="H1116" s="29" t="s">
        <v>55</v>
      </c>
      <c r="I1116" s="30" t="str">
        <f t="shared" ref="I1116" si="1102">"[VN]["&amp;LOWER(SUBSTITUTE(SUBSTITUTE(SUBSTITUTE(SUBSTITUTE(SUBSTITUTE(SUBSTITUTE(SUBSTITUTE(SUBSTITUTE(Q1116, CHAR(34),""), "[", ""), "]", ""), ".", ""), ",", ""), "/", ""), "\", ""), "-", ""))&amp;"]"</f>
        <v>[VN][tạm biệt]</v>
      </c>
      <c r="J1116" s="31"/>
      <c r="K1116" s="30" t="s">
        <v>56</v>
      </c>
      <c r="L1116" s="32" t="s">
        <v>57</v>
      </c>
      <c r="M1116" s="32"/>
      <c r="N1116" s="34"/>
      <c r="O1116" s="111"/>
      <c r="P1116" s="113"/>
      <c r="Q1116" s="35" t="s">
        <v>58</v>
      </c>
      <c r="R1116" s="103" t="s">
        <v>141</v>
      </c>
      <c r="S1116" s="36"/>
      <c r="T1116" s="36"/>
    </row>
    <row r="1117" spans="2:20" ht="66">
      <c r="B1117" s="114"/>
      <c r="C1117" s="114"/>
      <c r="D1117" s="115"/>
      <c r="E1117" s="112"/>
      <c r="F1117" s="112"/>
      <c r="G1117" s="114"/>
      <c r="H1117" s="29" t="s">
        <v>59</v>
      </c>
      <c r="I1117" s="30" t="str">
        <f>"[audio][C:\Tools\Vivi_TTS\8ME_OM\" &amp;S1117 &amp; "]"</f>
        <v>[audio][C:\Tools\Vivi_TTS\8ME_OM\]</v>
      </c>
      <c r="J1117" s="31" t="str">
        <f>"[New][EN][Exists][80]"&amp;"["&amp;LOWER(SUBSTITUTE(SUBSTITUTE(SUBSTITUTE(SUBSTITUTE(SUBSTITUTE(SUBSTITUTE(SUBSTITUTE(SUBSTITUTE(T1117,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17" s="30" t="s">
        <v>60</v>
      </c>
      <c r="L1117" s="32" t="s">
        <v>61</v>
      </c>
      <c r="M1117" s="37" t="s">
        <v>62</v>
      </c>
      <c r="N1117" s="34"/>
      <c r="O1117" s="112"/>
      <c r="P1117" s="113"/>
      <c r="Q1117" s="35" t="str">
        <f t="shared" ref="Q1117" si="1103">R1117</f>
        <v>Theo cảnh báo, tuyệt đối không được thực hiện việc gì khi có người bên trong khoang hành lý?</v>
      </c>
      <c r="R1117" s="103" t="s">
        <v>521</v>
      </c>
      <c r="S1117" s="50"/>
      <c r="T1117" s="48" t="s">
        <v>517</v>
      </c>
    </row>
    <row r="1118" spans="2:20" ht="45.75">
      <c r="B1118" s="114" t="str">
        <f>"VF8-"&amp;O1118&amp;"-"&amp;P1118</f>
        <v>VF8-Dongmo&amp;khoangchua-0369</v>
      </c>
      <c r="C1118" s="114" t="str">
        <f>"["&amp;B1118&amp;"] Verify Vivi: "&amp;Q1120</f>
        <v>[VF8-Dongmo&amp;khoangchua-0369] Verify Vivi: Để tránh trường hợp trẻ em bị khóa bên trong xe, cần đảm bảo những gì đối với xe và chìa khóa điều khiển từ xa?</v>
      </c>
      <c r="D1118" s="115" t="s">
        <v>49</v>
      </c>
      <c r="E1118" s="110" t="str">
        <f>" Actions:
- Step 1: Wait 5s
- Step 2: Call Vivi '"&amp;Q1118&amp;"'
- Step 3: Wait Vivi respond 'Ting '
- Step 4: Speak '"&amp;Q1120&amp;"'
- Step 4: Listen Vivi respond
"</f>
        <v xml:space="preserve"> Actions:
- Step 1: Wait 5s
- Step 2: Call Vivi 'Hey VinFast'
- Step 3: Wait Vivi respond 'Ting '
- Step 4: Speak 'Để tránh trường hợp trẻ em bị khóa bên trong xe, cần đảm bảo những gì đối với xe và chìa khóa điều khiển từ xa?'
- Step 4: Listen Vivi respond
</v>
      </c>
      <c r="F1118" s="110" t="str">
        <f t="shared" ref="F1118" si="1104">"
Expectations:
1. Vivi wake up
2. "&amp;Q1120&amp;"
3. Vivi respond
"</f>
        <v xml:space="preserve">
Expectations:
1. Vivi wake up
2. Để tránh trường hợp trẻ em bị khóa bên trong xe, cần đảm bảo những gì đối với xe và chìa khóa điều khiển từ xa?
3. Vivi respond
</v>
      </c>
      <c r="G1118" s="114" t="s">
        <v>8</v>
      </c>
      <c r="H1118" s="29" t="s">
        <v>50</v>
      </c>
      <c r="I1118" s="30" t="str">
        <f>"[EN]["&amp;LOWER(SUBSTITUTE(SUBSTITUTE(SUBSTITUTE(SUBSTITUTE(SUBSTITUTE(SUBSTITUTE(SUBSTITUTE(SUBSTITUTE(Q1118, CHAR(34),""), "[", ""), "]", ""), ".", ""), ",", ""), "/", ""), "\", ""), "-", ""))&amp;"]"</f>
        <v>[EN][hey vinfast]</v>
      </c>
      <c r="J1118" s="31"/>
      <c r="K1118" s="30" t="s">
        <v>51</v>
      </c>
      <c r="L1118" s="32" t="s">
        <v>52</v>
      </c>
      <c r="M1118" s="33"/>
      <c r="N1118" s="34"/>
      <c r="O1118" s="110" t="s">
        <v>138</v>
      </c>
      <c r="P1118" s="113" t="str">
        <f>IF(COUNTA(P$13:$P1117)&gt;999,COUNTA(P$13:$P1117),IF(COUNTA(P$13:$P1117)&gt;99,"0"&amp;COUNTA(P$13:$P1117),IF(COUNTA(P$13:$P1117)&gt;9,"00"&amp;COUNTA(P$13:$P1117),"000"&amp;COUNTA(P$13:$P1117))))</f>
        <v>0369</v>
      </c>
      <c r="Q1118" s="35" t="s">
        <v>54</v>
      </c>
      <c r="R1118" s="103" t="s">
        <v>141</v>
      </c>
      <c r="S1118" s="36"/>
      <c r="T1118" s="36"/>
    </row>
    <row r="1119" spans="2:20" ht="45.75">
      <c r="B1119" s="114"/>
      <c r="C1119" s="114"/>
      <c r="D1119" s="115"/>
      <c r="E1119" s="111"/>
      <c r="F1119" s="111"/>
      <c r="G1119" s="114"/>
      <c r="H1119" s="29" t="s">
        <v>55</v>
      </c>
      <c r="I1119" s="30" t="str">
        <f t="shared" ref="I1119" si="1105">"[VN]["&amp;LOWER(SUBSTITUTE(SUBSTITUTE(SUBSTITUTE(SUBSTITUTE(SUBSTITUTE(SUBSTITUTE(SUBSTITUTE(SUBSTITUTE(Q1119, CHAR(34),""), "[", ""), "]", ""), ".", ""), ",", ""), "/", ""), "\", ""), "-", ""))&amp;"]"</f>
        <v>[VN][tạm biệt]</v>
      </c>
      <c r="J1119" s="31"/>
      <c r="K1119" s="30" t="s">
        <v>56</v>
      </c>
      <c r="L1119" s="32" t="s">
        <v>57</v>
      </c>
      <c r="M1119" s="32"/>
      <c r="N1119" s="34"/>
      <c r="O1119" s="111"/>
      <c r="P1119" s="113"/>
      <c r="Q1119" s="35" t="s">
        <v>58</v>
      </c>
      <c r="R1119" s="103" t="s">
        <v>141</v>
      </c>
      <c r="S1119" s="36"/>
      <c r="T1119" s="36"/>
    </row>
    <row r="1120" spans="2:20" ht="66">
      <c r="B1120" s="114"/>
      <c r="C1120" s="114"/>
      <c r="D1120" s="115"/>
      <c r="E1120" s="112"/>
      <c r="F1120" s="112"/>
      <c r="G1120" s="114"/>
      <c r="H1120" s="29" t="s">
        <v>59</v>
      </c>
      <c r="I1120" s="30" t="str">
        <f>"[audio][C:\Tools\Vivi_TTS\8ME_OM\" &amp;S1120 &amp; "]"</f>
        <v>[audio][C:\Tools\Vivi_TTS\8ME_OM\]</v>
      </c>
      <c r="J1120" s="31" t="str">
        <f>"[New][EN][Exists][80]"&amp;"["&amp;LOWER(SUBSTITUTE(SUBSTITUTE(SUBSTITUTE(SUBSTITUTE(SUBSTITUTE(SUBSTITUTE(SUBSTITUTE(SUBSTITUTE(T1120,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20" s="30" t="s">
        <v>60</v>
      </c>
      <c r="L1120" s="32" t="s">
        <v>61</v>
      </c>
      <c r="M1120" s="37" t="s">
        <v>62</v>
      </c>
      <c r="N1120" s="34"/>
      <c r="O1120" s="112"/>
      <c r="P1120" s="113"/>
      <c r="Q1120" s="35" t="str">
        <f t="shared" ref="Q1120" si="1106">R1120</f>
        <v>Để tránh trường hợp trẻ em bị khóa bên trong xe, cần đảm bảo những gì đối với xe và chìa khóa điều khiển từ xa?</v>
      </c>
      <c r="R1120" s="103" t="s">
        <v>522</v>
      </c>
      <c r="S1120" s="50"/>
      <c r="T1120" s="48" t="s">
        <v>517</v>
      </c>
    </row>
    <row r="1121" spans="2:20" ht="45.75">
      <c r="B1121" s="114" t="str">
        <f>"VF8-"&amp;O1121&amp;"-"&amp;P1121</f>
        <v>VF8-Dongmo&amp;khoangchua-0370</v>
      </c>
      <c r="C1121" s="114" t="str">
        <f>"["&amp;B1121&amp;"] Verify Vivi: "&amp;Q1123</f>
        <v>[VF8-Dongmo&amp;khoangchua-0370] Verify Vivi: Theo lưu ý an toàn, Chìa khóa điều khiển từ xa cần được để ở đâu đối với trẻ em?</v>
      </c>
      <c r="D1121" s="115" t="s">
        <v>49</v>
      </c>
      <c r="E1121" s="110" t="str">
        <f>" Actions:
- Step 1: Wait 5s
- Step 2: Call Vivi '"&amp;Q1121&amp;"'
- Step 3: Wait Vivi respond 'Ting '
- Step 4: Speak '"&amp;Q1123&amp;"'
- Step 4: Listen Vivi respond
"</f>
        <v xml:space="preserve"> Actions:
- Step 1: Wait 5s
- Step 2: Call Vivi 'Hey VinFast'
- Step 3: Wait Vivi respond 'Ting '
- Step 4: Speak 'Theo lưu ý an toàn, Chìa khóa điều khiển từ xa cần được để ở đâu đối với trẻ em?'
- Step 4: Listen Vivi respond
</v>
      </c>
      <c r="F1121" s="110" t="str">
        <f t="shared" ref="F1121" si="1107">"
Expectations:
1. Vivi wake up
2. "&amp;Q1123&amp;"
3. Vivi respond
"</f>
        <v xml:space="preserve">
Expectations:
1. Vivi wake up
2. Theo lưu ý an toàn, Chìa khóa điều khiển từ xa cần được để ở đâu đối với trẻ em?
3. Vivi respond
</v>
      </c>
      <c r="G1121" s="114" t="s">
        <v>8</v>
      </c>
      <c r="H1121" s="29" t="s">
        <v>50</v>
      </c>
      <c r="I1121" s="30" t="str">
        <f>"[EN]["&amp;LOWER(SUBSTITUTE(SUBSTITUTE(SUBSTITUTE(SUBSTITUTE(SUBSTITUTE(SUBSTITUTE(SUBSTITUTE(SUBSTITUTE(Q1121, CHAR(34),""), "[", ""), "]", ""), ".", ""), ",", ""), "/", ""), "\", ""), "-", ""))&amp;"]"</f>
        <v>[EN][hey vinfast]</v>
      </c>
      <c r="J1121" s="31"/>
      <c r="K1121" s="30" t="s">
        <v>51</v>
      </c>
      <c r="L1121" s="32" t="s">
        <v>52</v>
      </c>
      <c r="M1121" s="33"/>
      <c r="N1121" s="34"/>
      <c r="O1121" s="110" t="s">
        <v>138</v>
      </c>
      <c r="P1121" s="113" t="str">
        <f>IF(COUNTA(P$13:$P1120)&gt;999,COUNTA(P$13:$P1120),IF(COUNTA(P$13:$P1120)&gt;99,"0"&amp;COUNTA(P$13:$P1120),IF(COUNTA(P$13:$P1120)&gt;9,"00"&amp;COUNTA(P$13:$P1120),"000"&amp;COUNTA(P$13:$P1120))))</f>
        <v>0370</v>
      </c>
      <c r="Q1121" s="35" t="s">
        <v>54</v>
      </c>
      <c r="R1121" s="103" t="s">
        <v>141</v>
      </c>
      <c r="S1121" s="36"/>
      <c r="T1121" s="36"/>
    </row>
    <row r="1122" spans="2:20" ht="45.75">
      <c r="B1122" s="114"/>
      <c r="C1122" s="114"/>
      <c r="D1122" s="115"/>
      <c r="E1122" s="111"/>
      <c r="F1122" s="111"/>
      <c r="G1122" s="114"/>
      <c r="H1122" s="29" t="s">
        <v>55</v>
      </c>
      <c r="I1122" s="30" t="str">
        <f t="shared" ref="I1122" si="1108">"[VN]["&amp;LOWER(SUBSTITUTE(SUBSTITUTE(SUBSTITUTE(SUBSTITUTE(SUBSTITUTE(SUBSTITUTE(SUBSTITUTE(SUBSTITUTE(Q1122, CHAR(34),""), "[", ""), "]", ""), ".", ""), ",", ""), "/", ""), "\", ""), "-", ""))&amp;"]"</f>
        <v>[VN][tạm biệt]</v>
      </c>
      <c r="J1122" s="31"/>
      <c r="K1122" s="30" t="s">
        <v>56</v>
      </c>
      <c r="L1122" s="32" t="s">
        <v>57</v>
      </c>
      <c r="M1122" s="32"/>
      <c r="N1122" s="34"/>
      <c r="O1122" s="111"/>
      <c r="P1122" s="113"/>
      <c r="Q1122" s="35" t="s">
        <v>58</v>
      </c>
      <c r="R1122" s="103" t="s">
        <v>141</v>
      </c>
      <c r="S1122" s="36"/>
      <c r="T1122" s="36"/>
    </row>
    <row r="1123" spans="2:20" ht="62.25">
      <c r="B1123" s="114"/>
      <c r="C1123" s="114"/>
      <c r="D1123" s="115"/>
      <c r="E1123" s="112"/>
      <c r="F1123" s="112"/>
      <c r="G1123" s="114"/>
      <c r="H1123" s="29" t="s">
        <v>59</v>
      </c>
      <c r="I1123" s="30" t="str">
        <f>"[audio][C:\Tools\Vivi_TTS\8ME_OM\" &amp;S1123 &amp; "]"</f>
        <v>[audio][C:\Tools\Vivi_TTS\8ME_OM\]</v>
      </c>
      <c r="J1123" s="31" t="str">
        <f>"[New][EN][Exists][80]"&amp;"["&amp;LOWER(SUBSTITUTE(SUBSTITUTE(SUBSTITUTE(SUBSTITUTE(SUBSTITUTE(SUBSTITUTE(SUBSTITUTE(SUBSTITUTE(T1123,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23" s="30" t="s">
        <v>60</v>
      </c>
      <c r="L1123" s="32" t="s">
        <v>61</v>
      </c>
      <c r="M1123" s="37" t="s">
        <v>62</v>
      </c>
      <c r="N1123" s="34"/>
      <c r="O1123" s="112"/>
      <c r="P1123" s="113"/>
      <c r="Q1123" s="35" t="str">
        <f t="shared" ref="Q1123" si="1109">R1123</f>
        <v>Theo lưu ý an toàn, Chìa khóa điều khiển từ xa cần được để ở đâu đối với trẻ em?</v>
      </c>
      <c r="R1123" s="103" t="s">
        <v>523</v>
      </c>
      <c r="S1123" s="51"/>
      <c r="T1123" s="48" t="s">
        <v>517</v>
      </c>
    </row>
    <row r="1124" spans="2:20" ht="45.75">
      <c r="B1124" s="114" t="str">
        <f>"VF8-"&amp;O1124&amp;"-"&amp;P1124</f>
        <v>VF8-Dongmo&amp;khoangchua-0371</v>
      </c>
      <c r="C1124" s="114" t="str">
        <f>"["&amp;B1124&amp;"] Verify Vivi: "&amp;Q1126</f>
        <v>[VF8-Dongmo&amp;khoangchua-0371] Verify Vivi: Theo thận trọng, có được để khoang hành lý phía trước mở khi đang lái xe hay không?</v>
      </c>
      <c r="D1124" s="115" t="s">
        <v>49</v>
      </c>
      <c r="E1124" s="110" t="str">
        <f>" Actions:
- Step 1: Wait 5s
- Step 2: Call Vivi '"&amp;Q1124&amp;"'
- Step 3: Wait Vivi respond 'Ting '
- Step 4: Speak '"&amp;Q1126&amp;"'
- Step 4: Listen Vivi respond
"</f>
        <v xml:space="preserve"> Actions:
- Step 1: Wait 5s
- Step 2: Call Vivi 'Hey VinFast'
- Step 3: Wait Vivi respond 'Ting '
- Step 4: Speak 'Theo thận trọng, có được để khoang hành lý phía trước mở khi đang lái xe hay không?'
- Step 4: Listen Vivi respond
</v>
      </c>
      <c r="F1124" s="110" t="str">
        <f t="shared" ref="F1124" si="1110">"
Expectations:
1. Vivi wake up
2. "&amp;Q1126&amp;"
3. Vivi respond
"</f>
        <v xml:space="preserve">
Expectations:
1. Vivi wake up
2. Theo thận trọng, có được để khoang hành lý phía trước mở khi đang lái xe hay không?
3. Vivi respond
</v>
      </c>
      <c r="G1124" s="114" t="s">
        <v>8</v>
      </c>
      <c r="H1124" s="29" t="s">
        <v>50</v>
      </c>
      <c r="I1124" s="30" t="str">
        <f>"[EN]["&amp;LOWER(SUBSTITUTE(SUBSTITUTE(SUBSTITUTE(SUBSTITUTE(SUBSTITUTE(SUBSTITUTE(SUBSTITUTE(SUBSTITUTE(Q1124, CHAR(34),""), "[", ""), "]", ""), ".", ""), ",", ""), "/", ""), "\", ""), "-", ""))&amp;"]"</f>
        <v>[EN][hey vinfast]</v>
      </c>
      <c r="J1124" s="31"/>
      <c r="K1124" s="30" t="s">
        <v>51</v>
      </c>
      <c r="L1124" s="32" t="s">
        <v>52</v>
      </c>
      <c r="M1124" s="33"/>
      <c r="N1124" s="34"/>
      <c r="O1124" s="110" t="s">
        <v>138</v>
      </c>
      <c r="P1124" s="113" t="str">
        <f>IF(COUNTA(P$13:$P1123)&gt;999,COUNTA(P$13:$P1123),IF(COUNTA(P$13:$P1123)&gt;99,"0"&amp;COUNTA(P$13:$P1123),IF(COUNTA(P$13:$P1123)&gt;9,"00"&amp;COUNTA(P$13:$P1123),"000"&amp;COUNTA(P$13:$P1123))))</f>
        <v>0371</v>
      </c>
      <c r="Q1124" s="35" t="s">
        <v>54</v>
      </c>
      <c r="R1124" s="103" t="s">
        <v>141</v>
      </c>
      <c r="S1124" s="52"/>
      <c r="T1124" s="36"/>
    </row>
    <row r="1125" spans="2:20" ht="45.75">
      <c r="B1125" s="114"/>
      <c r="C1125" s="114"/>
      <c r="D1125" s="115"/>
      <c r="E1125" s="111"/>
      <c r="F1125" s="111"/>
      <c r="G1125" s="114"/>
      <c r="H1125" s="29" t="s">
        <v>55</v>
      </c>
      <c r="I1125" s="30" t="str">
        <f t="shared" ref="I1125" si="1111">"[VN]["&amp;LOWER(SUBSTITUTE(SUBSTITUTE(SUBSTITUTE(SUBSTITUTE(SUBSTITUTE(SUBSTITUTE(SUBSTITUTE(SUBSTITUTE(Q1125, CHAR(34),""), "[", ""), "]", ""), ".", ""), ",", ""), "/", ""), "\", ""), "-", ""))&amp;"]"</f>
        <v>[VN][tạm biệt]</v>
      </c>
      <c r="J1125" s="31"/>
      <c r="K1125" s="30" t="s">
        <v>56</v>
      </c>
      <c r="L1125" s="32" t="s">
        <v>57</v>
      </c>
      <c r="M1125" s="32"/>
      <c r="N1125" s="34"/>
      <c r="O1125" s="111"/>
      <c r="P1125" s="113"/>
      <c r="Q1125" s="35" t="s">
        <v>58</v>
      </c>
      <c r="R1125" s="103" t="s">
        <v>141</v>
      </c>
      <c r="S1125" s="52"/>
      <c r="T1125" s="36"/>
    </row>
    <row r="1126" spans="2:20" ht="62.25">
      <c r="B1126" s="114"/>
      <c r="C1126" s="114"/>
      <c r="D1126" s="115"/>
      <c r="E1126" s="112"/>
      <c r="F1126" s="112"/>
      <c r="G1126" s="114"/>
      <c r="H1126" s="29" t="s">
        <v>59</v>
      </c>
      <c r="I1126" s="30" t="str">
        <f>"[audio][C:\Tools\Vivi_TTS\8ME_OM\" &amp;S1126 &amp; "]"</f>
        <v>[audio][C:\Tools\Vivi_TTS\8ME_OM\]</v>
      </c>
      <c r="J1126" s="31" t="str">
        <f>"[New][EN][Exists][80]"&amp;"["&amp;LOWER(SUBSTITUTE(SUBSTITUTE(SUBSTITUTE(SUBSTITUTE(SUBSTITUTE(SUBSTITUTE(SUBSTITUTE(SUBSTITUTE(T1126,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26" s="30" t="s">
        <v>60</v>
      </c>
      <c r="L1126" s="32" t="s">
        <v>61</v>
      </c>
      <c r="M1126" s="37" t="s">
        <v>62</v>
      </c>
      <c r="N1126" s="34"/>
      <c r="O1126" s="112"/>
      <c r="P1126" s="113"/>
      <c r="Q1126" s="35" t="str">
        <f t="shared" ref="Q1126" si="1112">R1126</f>
        <v>Theo thận trọng, có được để khoang hành lý phía trước mở khi đang lái xe hay không?</v>
      </c>
      <c r="R1126" s="103" t="s">
        <v>524</v>
      </c>
      <c r="S1126" s="51"/>
      <c r="T1126" s="48" t="s">
        <v>517</v>
      </c>
    </row>
    <row r="1127" spans="2:20" ht="45.75">
      <c r="B1127" s="114" t="str">
        <f>"VF8-"&amp;O1127&amp;"-"&amp;P1127</f>
        <v>VF8-Dongmo&amp;khoangchua-0372</v>
      </c>
      <c r="C1127" s="114" t="str">
        <f>"["&amp;B1127&amp;"] Verify Vivi: "&amp;Q1129</f>
        <v>[VF8-Dongmo&amp;khoangchua-0372] Verify Vivi: Việc để khoang hành lý phía trước mở khi đang lái xe có thể gây ảnh hưởng gì?</v>
      </c>
      <c r="D1127" s="115" t="s">
        <v>49</v>
      </c>
      <c r="E1127" s="110" t="str">
        <f>" Actions:
- Step 1: Wait 5s
- Step 2: Call Vivi '"&amp;Q1127&amp;"'
- Step 3: Wait Vivi respond 'Ting '
- Step 4: Speak '"&amp;Q1129&amp;"'
- Step 4: Listen Vivi respond
"</f>
        <v xml:space="preserve"> Actions:
- Step 1: Wait 5s
- Step 2: Call Vivi 'Hey VinFast'
- Step 3: Wait Vivi respond 'Ting '
- Step 4: Speak 'Việc để khoang hành lý phía trước mở khi đang lái xe có thể gây ảnh hưởng gì?'
- Step 4: Listen Vivi respond
</v>
      </c>
      <c r="F1127" s="110" t="str">
        <f t="shared" ref="F1127" si="1113">"
Expectations:
1. Vivi wake up
2. "&amp;Q1129&amp;"
3. Vivi respond
"</f>
        <v xml:space="preserve">
Expectations:
1. Vivi wake up
2. Việc để khoang hành lý phía trước mở khi đang lái xe có thể gây ảnh hưởng gì?
3. Vivi respond
</v>
      </c>
      <c r="G1127" s="114" t="s">
        <v>8</v>
      </c>
      <c r="H1127" s="29" t="s">
        <v>50</v>
      </c>
      <c r="I1127" s="30" t="str">
        <f>"[EN]["&amp;LOWER(SUBSTITUTE(SUBSTITUTE(SUBSTITUTE(SUBSTITUTE(SUBSTITUTE(SUBSTITUTE(SUBSTITUTE(SUBSTITUTE(Q1127, CHAR(34),""), "[", ""), "]", ""), ".", ""), ",", ""), "/", ""), "\", ""), "-", ""))&amp;"]"</f>
        <v>[EN][hey vinfast]</v>
      </c>
      <c r="J1127" s="31"/>
      <c r="K1127" s="30" t="s">
        <v>51</v>
      </c>
      <c r="L1127" s="32" t="s">
        <v>52</v>
      </c>
      <c r="M1127" s="33"/>
      <c r="N1127" s="34"/>
      <c r="O1127" s="110" t="s">
        <v>138</v>
      </c>
      <c r="P1127" s="113" t="str">
        <f>IF(COUNTA(P$13:$P1126)&gt;999,COUNTA(P$13:$P1126),IF(COUNTA(P$13:$P1126)&gt;99,"0"&amp;COUNTA(P$13:$P1126),IF(COUNTA(P$13:$P1126)&gt;9,"00"&amp;COUNTA(P$13:$P1126),"000"&amp;COUNTA(P$13:$P1126))))</f>
        <v>0372</v>
      </c>
      <c r="Q1127" s="35" t="s">
        <v>54</v>
      </c>
      <c r="R1127" s="103" t="s">
        <v>141</v>
      </c>
      <c r="S1127" s="52"/>
      <c r="T1127" s="36"/>
    </row>
    <row r="1128" spans="2:20" ht="45.75">
      <c r="B1128" s="114"/>
      <c r="C1128" s="114"/>
      <c r="D1128" s="115"/>
      <c r="E1128" s="111"/>
      <c r="F1128" s="111"/>
      <c r="G1128" s="114"/>
      <c r="H1128" s="29" t="s">
        <v>55</v>
      </c>
      <c r="I1128" s="30" t="str">
        <f t="shared" ref="I1128" si="1114">"[VN]["&amp;LOWER(SUBSTITUTE(SUBSTITUTE(SUBSTITUTE(SUBSTITUTE(SUBSTITUTE(SUBSTITUTE(SUBSTITUTE(SUBSTITUTE(Q1128, CHAR(34),""), "[", ""), "]", ""), ".", ""), ",", ""), "/", ""), "\", ""), "-", ""))&amp;"]"</f>
        <v>[VN][tạm biệt]</v>
      </c>
      <c r="J1128" s="31"/>
      <c r="K1128" s="30" t="s">
        <v>56</v>
      </c>
      <c r="L1128" s="32" t="s">
        <v>57</v>
      </c>
      <c r="M1128" s="32"/>
      <c r="N1128" s="34"/>
      <c r="O1128" s="111"/>
      <c r="P1128" s="113"/>
      <c r="Q1128" s="35" t="s">
        <v>58</v>
      </c>
      <c r="R1128" s="103" t="s">
        <v>141</v>
      </c>
      <c r="S1128" s="52"/>
      <c r="T1128" s="36"/>
    </row>
    <row r="1129" spans="2:20" ht="62.25">
      <c r="B1129" s="114"/>
      <c r="C1129" s="114"/>
      <c r="D1129" s="115"/>
      <c r="E1129" s="112"/>
      <c r="F1129" s="112"/>
      <c r="G1129" s="114"/>
      <c r="H1129" s="29" t="s">
        <v>59</v>
      </c>
      <c r="I1129" s="30" t="str">
        <f>"[audio][C:\Tools\Vivi_TTS\8ME_OM\" &amp;S1129 &amp; "]"</f>
        <v>[audio][C:\Tools\Vivi_TTS\8ME_OM\]</v>
      </c>
      <c r="J1129" s="31" t="str">
        <f>"[New][EN][Exists][80]"&amp;"["&amp;LOWER(SUBSTITUTE(SUBSTITUTE(SUBSTITUTE(SUBSTITUTE(SUBSTITUTE(SUBSTITUTE(SUBSTITUTE(SUBSTITUTE(T1129,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1129" s="30" t="s">
        <v>60</v>
      </c>
      <c r="L1129" s="32" t="s">
        <v>61</v>
      </c>
      <c r="M1129" s="37" t="s">
        <v>62</v>
      </c>
      <c r="N1129" s="34"/>
      <c r="O1129" s="112"/>
      <c r="P1129" s="113"/>
      <c r="Q1129" s="35" t="str">
        <f t="shared" ref="Q1129" si="1115">R1129</f>
        <v>Việc để khoang hành lý phía trước mở khi đang lái xe có thể gây ảnh hưởng gì?</v>
      </c>
      <c r="R1129" s="103" t="s">
        <v>525</v>
      </c>
      <c r="S1129" s="51"/>
      <c r="T1129" s="48" t="s">
        <v>517</v>
      </c>
    </row>
    <row r="1130" spans="2:20" ht="45.75">
      <c r="B1130" s="114" t="str">
        <f>"VF8-"&amp;O1130&amp;"-"&amp;P1130</f>
        <v>VF8-Dongmo&amp;khoangchua-0373</v>
      </c>
      <c r="C1130" s="114" t="str">
        <f>"["&amp;B1130&amp;"] Verify Vivi: "&amp;Q1132</f>
        <v>[VF8-Dongmo&amp;khoangchua-0373] Verify Vivi: Khoang hành lý phía sau có chức năng gì?</v>
      </c>
      <c r="D1130" s="115" t="s">
        <v>49</v>
      </c>
      <c r="E1130" s="110" t="str">
        <f>" Actions:
- Step 1: Wait 5s
- Step 2: Call Vivi '"&amp;Q1130&amp;"'
- Step 3: Wait Vivi respond 'Ting '
- Step 4: Speak '"&amp;Q1132&amp;"'
- Step 4: Listen Vivi respond
"</f>
        <v xml:space="preserve"> Actions:
- Step 1: Wait 5s
- Step 2: Call Vivi 'Hey VinFast'
- Step 3: Wait Vivi respond 'Ting '
- Step 4: Speak 'Khoang hành lý phía sau có chức năng gì?'
- Step 4: Listen Vivi respond
</v>
      </c>
      <c r="F1130" s="110" t="str">
        <f t="shared" ref="F1130" si="1116">"
Expectations:
1. Vivi wake up
2. "&amp;Q1132&amp;"
3. Vivi respond
"</f>
        <v xml:space="preserve">
Expectations:
1. Vivi wake up
2. Khoang hành lý phía sau có chức năng gì?
3. Vivi respond
</v>
      </c>
      <c r="G1130" s="114" t="s">
        <v>8</v>
      </c>
      <c r="H1130" s="29" t="s">
        <v>50</v>
      </c>
      <c r="I1130" s="30" t="str">
        <f>"[EN]["&amp;LOWER(SUBSTITUTE(SUBSTITUTE(SUBSTITUTE(SUBSTITUTE(SUBSTITUTE(SUBSTITUTE(SUBSTITUTE(SUBSTITUTE(Q1130, CHAR(34),""), "[", ""), "]", ""), ".", ""), ",", ""), "/", ""), "\", ""), "-", ""))&amp;"]"</f>
        <v>[EN][hey vinfast]</v>
      </c>
      <c r="J1130" s="31"/>
      <c r="K1130" s="30" t="s">
        <v>51</v>
      </c>
      <c r="L1130" s="32" t="s">
        <v>52</v>
      </c>
      <c r="M1130" s="33"/>
      <c r="N1130" s="34"/>
      <c r="O1130" s="110" t="s">
        <v>138</v>
      </c>
      <c r="P1130" s="113" t="str">
        <f>IF(COUNTA(P$13:$P1129)&gt;999,COUNTA(P$13:$P1129),IF(COUNTA(P$13:$P1129)&gt;99,"0"&amp;COUNTA(P$13:$P1129),IF(COUNTA(P$13:$P1129)&gt;9,"00"&amp;COUNTA(P$13:$P1129),"000"&amp;COUNTA(P$13:$P1129))))</f>
        <v>0373</v>
      </c>
      <c r="Q1130" s="35" t="s">
        <v>54</v>
      </c>
      <c r="R1130" s="103" t="s">
        <v>141</v>
      </c>
      <c r="S1130" s="52"/>
      <c r="T1130" s="36"/>
    </row>
    <row r="1131" spans="2:20" ht="45.75">
      <c r="B1131" s="114"/>
      <c r="C1131" s="114"/>
      <c r="D1131" s="115"/>
      <c r="E1131" s="111"/>
      <c r="F1131" s="111"/>
      <c r="G1131" s="114"/>
      <c r="H1131" s="29" t="s">
        <v>55</v>
      </c>
      <c r="I1131" s="30" t="str">
        <f t="shared" ref="I1131" si="1117">"[VN]["&amp;LOWER(SUBSTITUTE(SUBSTITUTE(SUBSTITUTE(SUBSTITUTE(SUBSTITUTE(SUBSTITUTE(SUBSTITUTE(SUBSTITUTE(Q1131, CHAR(34),""), "[", ""), "]", ""), ".", ""), ",", ""), "/", ""), "\", ""), "-", ""))&amp;"]"</f>
        <v>[VN][tạm biệt]</v>
      </c>
      <c r="J1131" s="31"/>
      <c r="K1131" s="30" t="s">
        <v>56</v>
      </c>
      <c r="L1131" s="32" t="s">
        <v>57</v>
      </c>
      <c r="M1131" s="32"/>
      <c r="N1131" s="34"/>
      <c r="O1131" s="111"/>
      <c r="P1131" s="113"/>
      <c r="Q1131" s="35" t="s">
        <v>58</v>
      </c>
      <c r="R1131" s="103" t="s">
        <v>141</v>
      </c>
      <c r="S1131" s="52"/>
      <c r="T1131" s="36"/>
    </row>
    <row r="1132" spans="2:20" ht="62.25">
      <c r="B1132" s="114"/>
      <c r="C1132" s="114"/>
      <c r="D1132" s="115"/>
      <c r="E1132" s="112"/>
      <c r="F1132" s="112"/>
      <c r="G1132" s="114"/>
      <c r="H1132" s="29" t="s">
        <v>59</v>
      </c>
      <c r="I1132" s="30" t="str">
        <f>"[audio][C:\Tools\Vivi_TTS\8ME_OM\" &amp;S1132 &amp; "]"</f>
        <v>[audio][C:\Tools\Vivi_TTS\8ME_OM\]</v>
      </c>
      <c r="J1132" s="31" t="str">
        <f>"[New][EN][Exists][80]"&amp;"["&amp;LOWER(SUBSTITUTE(SUBSTITUTE(SUBSTITUTE(SUBSTITUTE(SUBSTITUTE(SUBSTITUTE(SUBSTITUTE(SUBSTITUTE(T1132,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32" s="30" t="s">
        <v>60</v>
      </c>
      <c r="L1132" s="32" t="s">
        <v>61</v>
      </c>
      <c r="M1132" s="37" t="s">
        <v>62</v>
      </c>
      <c r="N1132" s="34"/>
      <c r="O1132" s="112"/>
      <c r="P1132" s="113"/>
      <c r="Q1132" s="35" t="str">
        <f t="shared" ref="Q1132" si="1118">R1132</f>
        <v>Khoang hành lý phía sau có chức năng gì?</v>
      </c>
      <c r="R1132" s="103" t="s">
        <v>526</v>
      </c>
      <c r="S1132" s="51"/>
      <c r="T1132" s="48" t="s">
        <v>527</v>
      </c>
    </row>
    <row r="1133" spans="2:20" ht="45.75">
      <c r="B1133" s="114" t="str">
        <f>"VF8-"&amp;O1133&amp;"-"&amp;P1133</f>
        <v>VF8-Dongmo&amp;khoangchua-0374</v>
      </c>
      <c r="C1133" s="114" t="str">
        <f>"["&amp;B1133&amp;"] Verify Vivi: "&amp;Q1135</f>
        <v>[VF8-Dongmo&amp;khoangchua-0374] Verify Vivi: Những loại vật dụng nào được đề cập là có thể cất giữ trong Khoang hành lý phía sau?</v>
      </c>
      <c r="D1133" s="115" t="s">
        <v>49</v>
      </c>
      <c r="E1133" s="110" t="str">
        <f>" Actions:
- Step 1: Wait 5s
- Step 2: Call Vivi '"&amp;Q1133&amp;"'
- Step 3: Wait Vivi respond 'Ting '
- Step 4: Speak '"&amp;Q1135&amp;"'
- Step 4: Listen Vivi respond
"</f>
        <v xml:space="preserve"> Actions:
- Step 1: Wait 5s
- Step 2: Call Vivi 'Hey VinFast'
- Step 3: Wait Vivi respond 'Ting '
- Step 4: Speak 'Những loại vật dụng nào được đề cập là có thể cất giữ trong Khoang hành lý phía sau?'
- Step 4: Listen Vivi respond
</v>
      </c>
      <c r="F1133" s="110" t="str">
        <f t="shared" ref="F1133" si="1119">"
Expectations:
1. Vivi wake up
2. "&amp;Q1135&amp;"
3. Vivi respond
"</f>
        <v xml:space="preserve">
Expectations:
1. Vivi wake up
2. Những loại vật dụng nào được đề cập là có thể cất giữ trong Khoang hành lý phía sau?
3. Vivi respond
</v>
      </c>
      <c r="G1133" s="114" t="s">
        <v>8</v>
      </c>
      <c r="H1133" s="29" t="s">
        <v>50</v>
      </c>
      <c r="I1133" s="30" t="str">
        <f>"[EN]["&amp;LOWER(SUBSTITUTE(SUBSTITUTE(SUBSTITUTE(SUBSTITUTE(SUBSTITUTE(SUBSTITUTE(SUBSTITUTE(SUBSTITUTE(Q1133, CHAR(34),""), "[", ""), "]", ""), ".", ""), ",", ""), "/", ""), "\", ""), "-", ""))&amp;"]"</f>
        <v>[EN][hey vinfast]</v>
      </c>
      <c r="J1133" s="31"/>
      <c r="K1133" s="30" t="s">
        <v>51</v>
      </c>
      <c r="L1133" s="32" t="s">
        <v>52</v>
      </c>
      <c r="M1133" s="33"/>
      <c r="N1133" s="34"/>
      <c r="O1133" s="110" t="s">
        <v>138</v>
      </c>
      <c r="P1133" s="113" t="str">
        <f>IF(COUNTA(P$13:$P1132)&gt;999,COUNTA(P$13:$P1132),IF(COUNTA(P$13:$P1132)&gt;99,"0"&amp;COUNTA(P$13:$P1132),IF(COUNTA(P$13:$P1132)&gt;9,"00"&amp;COUNTA(P$13:$P1132),"000"&amp;COUNTA(P$13:$P1132))))</f>
        <v>0374</v>
      </c>
      <c r="Q1133" s="35" t="s">
        <v>54</v>
      </c>
      <c r="R1133" s="103" t="s">
        <v>141</v>
      </c>
      <c r="S1133" s="52"/>
      <c r="T1133" s="36"/>
    </row>
    <row r="1134" spans="2:20" ht="45.75">
      <c r="B1134" s="114"/>
      <c r="C1134" s="114"/>
      <c r="D1134" s="115"/>
      <c r="E1134" s="111"/>
      <c r="F1134" s="111"/>
      <c r="G1134" s="114"/>
      <c r="H1134" s="29" t="s">
        <v>55</v>
      </c>
      <c r="I1134" s="30" t="str">
        <f t="shared" ref="I1134" si="1120">"[VN]["&amp;LOWER(SUBSTITUTE(SUBSTITUTE(SUBSTITUTE(SUBSTITUTE(SUBSTITUTE(SUBSTITUTE(SUBSTITUTE(SUBSTITUTE(Q1134, CHAR(34),""), "[", ""), "]", ""), ".", ""), ",", ""), "/", ""), "\", ""), "-", ""))&amp;"]"</f>
        <v>[VN][tạm biệt]</v>
      </c>
      <c r="J1134" s="31"/>
      <c r="K1134" s="30" t="s">
        <v>56</v>
      </c>
      <c r="L1134" s="32" t="s">
        <v>57</v>
      </c>
      <c r="M1134" s="32"/>
      <c r="N1134" s="34"/>
      <c r="O1134" s="111"/>
      <c r="P1134" s="113"/>
      <c r="Q1134" s="35" t="s">
        <v>58</v>
      </c>
      <c r="R1134" s="103" t="s">
        <v>141</v>
      </c>
      <c r="S1134" s="52"/>
      <c r="T1134" s="36"/>
    </row>
    <row r="1135" spans="2:20" ht="62.25">
      <c r="B1135" s="114"/>
      <c r="C1135" s="114"/>
      <c r="D1135" s="115"/>
      <c r="E1135" s="112"/>
      <c r="F1135" s="112"/>
      <c r="G1135" s="114"/>
      <c r="H1135" s="29" t="s">
        <v>59</v>
      </c>
      <c r="I1135" s="30" t="str">
        <f>"[audio][C:\Tools\Vivi_TTS\8ME_OM\" &amp;S1135 &amp; "]"</f>
        <v>[audio][C:\Tools\Vivi_TTS\8ME_OM\]</v>
      </c>
      <c r="J1135" s="31" t="str">
        <f>"[New][EN][Exists][80]"&amp;"["&amp;LOWER(SUBSTITUTE(SUBSTITUTE(SUBSTITUTE(SUBSTITUTE(SUBSTITUTE(SUBSTITUTE(SUBSTITUTE(SUBSTITUTE(T1135,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35" s="30" t="s">
        <v>60</v>
      </c>
      <c r="L1135" s="32" t="s">
        <v>61</v>
      </c>
      <c r="M1135" s="37" t="s">
        <v>62</v>
      </c>
      <c r="N1135" s="34"/>
      <c r="O1135" s="112"/>
      <c r="P1135" s="113"/>
      <c r="Q1135" s="35" t="str">
        <f t="shared" ref="Q1135" si="1121">R1135</f>
        <v>Những loại vật dụng nào được đề cập là có thể cất giữ trong Khoang hành lý phía sau?</v>
      </c>
      <c r="R1135" s="103" t="s">
        <v>528</v>
      </c>
      <c r="S1135" s="51"/>
      <c r="T1135" s="48" t="s">
        <v>527</v>
      </c>
    </row>
    <row r="1136" spans="2:20" ht="45.75">
      <c r="B1136" s="114" t="str">
        <f>"VF8-"&amp;O1136&amp;"-"&amp;P1136</f>
        <v>VF8-Dongmo&amp;khoangchua-0375</v>
      </c>
      <c r="C1136" s="114" t="str">
        <f>"["&amp;B1136&amp;"] Verify Vivi: "&amp;Q1138</f>
        <v>[VF8-Dongmo&amp;khoangchua-0375] Verify Vivi: Bộ dụng cụ sửa chữa theo xe được bố trí ở đâu?</v>
      </c>
      <c r="D1136" s="115" t="s">
        <v>49</v>
      </c>
      <c r="E1136" s="110" t="str">
        <f>" Actions:
- Step 1: Wait 5s
- Step 2: Call Vivi '"&amp;Q1136&amp;"'
- Step 3: Wait Vivi respond 'Ting '
- Step 4: Speak '"&amp;Q1138&amp;"'
- Step 4: Listen Vivi respond
"</f>
        <v xml:space="preserve"> Actions:
- Step 1: Wait 5s
- Step 2: Call Vivi 'Hey VinFast'
- Step 3: Wait Vivi respond 'Ting '
- Step 4: Speak 'Bộ dụng cụ sửa chữa theo xe được bố trí ở đâu?'
- Step 4: Listen Vivi respond
</v>
      </c>
      <c r="F1136" s="110" t="str">
        <f t="shared" ref="F1136" si="1122">"
Expectations:
1. Vivi wake up
2. "&amp;Q1138&amp;"
3. Vivi respond
"</f>
        <v xml:space="preserve">
Expectations:
1. Vivi wake up
2. Bộ dụng cụ sửa chữa theo xe được bố trí ở đâu?
3. Vivi respond
</v>
      </c>
      <c r="G1136" s="114" t="s">
        <v>8</v>
      </c>
      <c r="H1136" s="29" t="s">
        <v>50</v>
      </c>
      <c r="I1136" s="30" t="str">
        <f>"[EN]["&amp;LOWER(SUBSTITUTE(SUBSTITUTE(SUBSTITUTE(SUBSTITUTE(SUBSTITUTE(SUBSTITUTE(SUBSTITUTE(SUBSTITUTE(Q1136, CHAR(34),""), "[", ""), "]", ""), ".", ""), ",", ""), "/", ""), "\", ""), "-", ""))&amp;"]"</f>
        <v>[EN][hey vinfast]</v>
      </c>
      <c r="J1136" s="31"/>
      <c r="K1136" s="30" t="s">
        <v>51</v>
      </c>
      <c r="L1136" s="32" t="s">
        <v>52</v>
      </c>
      <c r="M1136" s="33"/>
      <c r="N1136" s="34"/>
      <c r="O1136" s="110" t="s">
        <v>138</v>
      </c>
      <c r="P1136" s="113" t="str">
        <f>IF(COUNTA(P$13:$P1135)&gt;999,COUNTA(P$13:$P1135),IF(COUNTA(P$13:$P1135)&gt;99,"0"&amp;COUNTA(P$13:$P1135),IF(COUNTA(P$13:$P1135)&gt;9,"00"&amp;COUNTA(P$13:$P1135),"000"&amp;COUNTA(P$13:$P1135))))</f>
        <v>0375</v>
      </c>
      <c r="Q1136" s="35" t="s">
        <v>54</v>
      </c>
      <c r="R1136" s="103" t="s">
        <v>141</v>
      </c>
      <c r="S1136" s="52"/>
      <c r="T1136" s="36"/>
    </row>
    <row r="1137" spans="2:20" ht="45.75">
      <c r="B1137" s="114"/>
      <c r="C1137" s="114"/>
      <c r="D1137" s="115"/>
      <c r="E1137" s="111"/>
      <c r="F1137" s="111"/>
      <c r="G1137" s="114"/>
      <c r="H1137" s="29" t="s">
        <v>55</v>
      </c>
      <c r="I1137" s="30" t="str">
        <f t="shared" ref="I1137" si="1123">"[VN]["&amp;LOWER(SUBSTITUTE(SUBSTITUTE(SUBSTITUTE(SUBSTITUTE(SUBSTITUTE(SUBSTITUTE(SUBSTITUTE(SUBSTITUTE(Q1137, CHAR(34),""), "[", ""), "]", ""), ".", ""), ",", ""), "/", ""), "\", ""), "-", ""))&amp;"]"</f>
        <v>[VN][tạm biệt]</v>
      </c>
      <c r="J1137" s="31"/>
      <c r="K1137" s="30" t="s">
        <v>56</v>
      </c>
      <c r="L1137" s="32" t="s">
        <v>57</v>
      </c>
      <c r="M1137" s="32"/>
      <c r="N1137" s="34"/>
      <c r="O1137" s="111"/>
      <c r="P1137" s="113"/>
      <c r="Q1137" s="35" t="s">
        <v>58</v>
      </c>
      <c r="R1137" s="103" t="s">
        <v>141</v>
      </c>
      <c r="S1137" s="52"/>
      <c r="T1137" s="36"/>
    </row>
    <row r="1138" spans="2:20" ht="62.25">
      <c r="B1138" s="114"/>
      <c r="C1138" s="114"/>
      <c r="D1138" s="115"/>
      <c r="E1138" s="112"/>
      <c r="F1138" s="112"/>
      <c r="G1138" s="114"/>
      <c r="H1138" s="29" t="s">
        <v>59</v>
      </c>
      <c r="I1138" s="30" t="str">
        <f>"[audio][C:\Tools\Vivi_TTS\8ME_OM\" &amp;S1138 &amp; "]"</f>
        <v>[audio][C:\Tools\Vivi_TTS\8ME_OM\]</v>
      </c>
      <c r="J1138" s="31" t="str">
        <f>"[New][EN][Exists][80]"&amp;"["&amp;LOWER(SUBSTITUTE(SUBSTITUTE(SUBSTITUTE(SUBSTITUTE(SUBSTITUTE(SUBSTITUTE(SUBSTITUTE(SUBSTITUTE(T1138,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38" s="30" t="s">
        <v>60</v>
      </c>
      <c r="L1138" s="32" t="s">
        <v>61</v>
      </c>
      <c r="M1138" s="37" t="s">
        <v>62</v>
      </c>
      <c r="N1138" s="34"/>
      <c r="O1138" s="112"/>
      <c r="P1138" s="113"/>
      <c r="Q1138" s="35" t="str">
        <f t="shared" ref="Q1138" si="1124">R1138</f>
        <v>Bộ dụng cụ sửa chữa theo xe được bố trí ở đâu?</v>
      </c>
      <c r="R1138" s="103" t="s">
        <v>529</v>
      </c>
      <c r="S1138" s="51"/>
      <c r="T1138" s="48" t="s">
        <v>527</v>
      </c>
    </row>
    <row r="1139" spans="2:20" ht="45.75">
      <c r="B1139" s="114" t="str">
        <f>"VF8-"&amp;O1139&amp;"-"&amp;P1139</f>
        <v>VF8-Dongmo&amp;khoangchua-0376</v>
      </c>
      <c r="C1139" s="114" t="str">
        <f>"["&amp;B1139&amp;"] Verify Vivi: "&amp;Q1141</f>
        <v>[VF8-Dongmo&amp;khoangchua-0376] Verify Vivi: Để tháo tấm sàn khoang hành lý, cần thực hiện thao tác gì?</v>
      </c>
      <c r="D1139" s="115" t="s">
        <v>49</v>
      </c>
      <c r="E1139" s="110" t="str">
        <f>" Actions:
- Step 1: Wait 5s
- Step 2: Call Vivi '"&amp;Q1139&amp;"'
- Step 3: Wait Vivi respond 'Ting '
- Step 4: Speak '"&amp;Q1141&amp;"'
- Step 4: Listen Vivi respond
"</f>
        <v xml:space="preserve"> Actions:
- Step 1: Wait 5s
- Step 2: Call Vivi 'Hey VinFast'
- Step 3: Wait Vivi respond 'Ting '
- Step 4: Speak 'Để tháo tấm sàn khoang hành lý, cần thực hiện thao tác gì?'
- Step 4: Listen Vivi respond
</v>
      </c>
      <c r="F1139" s="110" t="str">
        <f t="shared" ref="F1139" si="1125">"
Expectations:
1. Vivi wake up
2. "&amp;Q1141&amp;"
3. Vivi respond
"</f>
        <v xml:space="preserve">
Expectations:
1. Vivi wake up
2. Để tháo tấm sàn khoang hành lý, cần thực hiện thao tác gì?
3. Vivi respond
</v>
      </c>
      <c r="G1139" s="114" t="s">
        <v>8</v>
      </c>
      <c r="H1139" s="29" t="s">
        <v>50</v>
      </c>
      <c r="I1139" s="30" t="str">
        <f>"[EN]["&amp;LOWER(SUBSTITUTE(SUBSTITUTE(SUBSTITUTE(SUBSTITUTE(SUBSTITUTE(SUBSTITUTE(SUBSTITUTE(SUBSTITUTE(Q1139, CHAR(34),""), "[", ""), "]", ""), ".", ""), ",", ""), "/", ""), "\", ""), "-", ""))&amp;"]"</f>
        <v>[EN][hey vinfast]</v>
      </c>
      <c r="J1139" s="31"/>
      <c r="K1139" s="30" t="s">
        <v>51</v>
      </c>
      <c r="L1139" s="32" t="s">
        <v>52</v>
      </c>
      <c r="M1139" s="33"/>
      <c r="N1139" s="34"/>
      <c r="O1139" s="110" t="s">
        <v>138</v>
      </c>
      <c r="P1139" s="113" t="str">
        <f>IF(COUNTA(P$13:$P1138)&gt;999,COUNTA(P$13:$P1138),IF(COUNTA(P$13:$P1138)&gt;99,"0"&amp;COUNTA(P$13:$P1138),IF(COUNTA(P$13:$P1138)&gt;9,"00"&amp;COUNTA(P$13:$P1138),"000"&amp;COUNTA(P$13:$P1138))))</f>
        <v>0376</v>
      </c>
      <c r="Q1139" s="35" t="s">
        <v>54</v>
      </c>
      <c r="R1139" s="103" t="s">
        <v>141</v>
      </c>
      <c r="S1139" s="52"/>
      <c r="T1139" s="36"/>
    </row>
    <row r="1140" spans="2:20" ht="45.75">
      <c r="B1140" s="114"/>
      <c r="C1140" s="114"/>
      <c r="D1140" s="115"/>
      <c r="E1140" s="111"/>
      <c r="F1140" s="111"/>
      <c r="G1140" s="114"/>
      <c r="H1140" s="29" t="s">
        <v>55</v>
      </c>
      <c r="I1140" s="30" t="str">
        <f t="shared" ref="I1140" si="1126">"[VN]["&amp;LOWER(SUBSTITUTE(SUBSTITUTE(SUBSTITUTE(SUBSTITUTE(SUBSTITUTE(SUBSTITUTE(SUBSTITUTE(SUBSTITUTE(Q1140, CHAR(34),""), "[", ""), "]", ""), ".", ""), ",", ""), "/", ""), "\", ""), "-", ""))&amp;"]"</f>
        <v>[VN][tạm biệt]</v>
      </c>
      <c r="J1140" s="31"/>
      <c r="K1140" s="30" t="s">
        <v>56</v>
      </c>
      <c r="L1140" s="32" t="s">
        <v>57</v>
      </c>
      <c r="M1140" s="32"/>
      <c r="N1140" s="34"/>
      <c r="O1140" s="111"/>
      <c r="P1140" s="113"/>
      <c r="Q1140" s="35" t="s">
        <v>58</v>
      </c>
      <c r="R1140" s="103" t="s">
        <v>141</v>
      </c>
      <c r="S1140" s="52"/>
      <c r="T1140" s="36"/>
    </row>
    <row r="1141" spans="2:20" ht="62.25">
      <c r="B1141" s="114"/>
      <c r="C1141" s="114"/>
      <c r="D1141" s="115"/>
      <c r="E1141" s="112"/>
      <c r="F1141" s="112"/>
      <c r="G1141" s="114"/>
      <c r="H1141" s="29" t="s">
        <v>59</v>
      </c>
      <c r="I1141" s="30" t="str">
        <f>"[audio][C:\Tools\Vivi_TTS\8ME_OM\" &amp;S1141 &amp; "]"</f>
        <v>[audio][C:\Tools\Vivi_TTS\8ME_OM\]</v>
      </c>
      <c r="J1141" s="31" t="str">
        <f>"[New][EN][Exists][80]"&amp;"["&amp;LOWER(SUBSTITUTE(SUBSTITUTE(SUBSTITUTE(SUBSTITUTE(SUBSTITUTE(SUBSTITUTE(SUBSTITUTE(SUBSTITUTE(T1141,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41" s="30" t="s">
        <v>60</v>
      </c>
      <c r="L1141" s="32" t="s">
        <v>61</v>
      </c>
      <c r="M1141" s="37" t="s">
        <v>62</v>
      </c>
      <c r="N1141" s="34"/>
      <c r="O1141" s="112"/>
      <c r="P1141" s="113"/>
      <c r="Q1141" s="35" t="str">
        <f t="shared" ref="Q1141" si="1127">R1141</f>
        <v>Để tháo tấm sàn khoang hành lý, cần thực hiện thao tác gì?</v>
      </c>
      <c r="R1141" s="103" t="s">
        <v>530</v>
      </c>
      <c r="S1141" s="51"/>
      <c r="T1141" s="48" t="s">
        <v>527</v>
      </c>
    </row>
    <row r="1142" spans="2:20" ht="45.75">
      <c r="B1142" s="114" t="str">
        <f>"VF8-"&amp;O1142&amp;"-"&amp;P1142</f>
        <v>VF8-Dongmo&amp;khoangchua-0377</v>
      </c>
      <c r="C1142" s="114" t="str">
        <f>"["&amp;B1142&amp;"] Verify Vivi: "&amp;Q1144</f>
        <v>[VF8-Dongmo&amp;khoangchua-0377] Verify Vivi: Theo cảnh báo, không nên để xe trong tình trạng nào khi không có người trông coi?</v>
      </c>
      <c r="D1142" s="115" t="s">
        <v>49</v>
      </c>
      <c r="E1142" s="110" t="str">
        <f>" Actions:
- Step 1: Wait 5s
- Step 2: Call Vivi '"&amp;Q1142&amp;"'
- Step 3: Wait Vivi respond 'Ting '
- Step 4: Speak '"&amp;Q1144&amp;"'
- Step 4: Listen Vivi respond
"</f>
        <v xml:space="preserve"> Actions:
- Step 1: Wait 5s
- Step 2: Call Vivi 'Hey VinFast'
- Step 3: Wait Vivi respond 'Ting '
- Step 4: Speak 'Theo cảnh báo, không nên để xe trong tình trạng nào khi không có người trông coi?'
- Step 4: Listen Vivi respond
</v>
      </c>
      <c r="F1142" s="110" t="str">
        <f t="shared" ref="F1142" si="1128">"
Expectations:
1. Vivi wake up
2. "&amp;Q1144&amp;"
3. Vivi respond
"</f>
        <v xml:space="preserve">
Expectations:
1. Vivi wake up
2. Theo cảnh báo, không nên để xe trong tình trạng nào khi không có người trông coi?
3. Vivi respond
</v>
      </c>
      <c r="G1142" s="114" t="s">
        <v>8</v>
      </c>
      <c r="H1142" s="29" t="s">
        <v>50</v>
      </c>
      <c r="I1142" s="30" t="str">
        <f>"[EN]["&amp;LOWER(SUBSTITUTE(SUBSTITUTE(SUBSTITUTE(SUBSTITUTE(SUBSTITUTE(SUBSTITUTE(SUBSTITUTE(SUBSTITUTE(Q1142, CHAR(34),""), "[", ""), "]", ""), ".", ""), ",", ""), "/", ""), "\", ""), "-", ""))&amp;"]"</f>
        <v>[EN][hey vinfast]</v>
      </c>
      <c r="J1142" s="31"/>
      <c r="K1142" s="30" t="s">
        <v>51</v>
      </c>
      <c r="L1142" s="32" t="s">
        <v>52</v>
      </c>
      <c r="M1142" s="33"/>
      <c r="N1142" s="34"/>
      <c r="O1142" s="110" t="s">
        <v>138</v>
      </c>
      <c r="P1142" s="113" t="str">
        <f>IF(COUNTA(P$13:$P1141)&gt;999,COUNTA(P$13:$P1141),IF(COUNTA(P$13:$P1141)&gt;99,"0"&amp;COUNTA(P$13:$P1141),IF(COUNTA(P$13:$P1141)&gt;9,"00"&amp;COUNTA(P$13:$P1141),"000"&amp;COUNTA(P$13:$P1141))))</f>
        <v>0377</v>
      </c>
      <c r="Q1142" s="35" t="s">
        <v>54</v>
      </c>
      <c r="R1142" s="103" t="s">
        <v>141</v>
      </c>
      <c r="S1142" s="52"/>
      <c r="T1142" s="36"/>
    </row>
    <row r="1143" spans="2:20" ht="45.75">
      <c r="B1143" s="114"/>
      <c r="C1143" s="114"/>
      <c r="D1143" s="115"/>
      <c r="E1143" s="111"/>
      <c r="F1143" s="111"/>
      <c r="G1143" s="114"/>
      <c r="H1143" s="29" t="s">
        <v>55</v>
      </c>
      <c r="I1143" s="30" t="str">
        <f t="shared" ref="I1143" si="1129">"[VN]["&amp;LOWER(SUBSTITUTE(SUBSTITUTE(SUBSTITUTE(SUBSTITUTE(SUBSTITUTE(SUBSTITUTE(SUBSTITUTE(SUBSTITUTE(Q1143, CHAR(34),""), "[", ""), "]", ""), ".", ""), ",", ""), "/", ""), "\", ""), "-", ""))&amp;"]"</f>
        <v>[VN][tạm biệt]</v>
      </c>
      <c r="J1143" s="31"/>
      <c r="K1143" s="30" t="s">
        <v>56</v>
      </c>
      <c r="L1143" s="32" t="s">
        <v>57</v>
      </c>
      <c r="M1143" s="32"/>
      <c r="N1143" s="34"/>
      <c r="O1143" s="111"/>
      <c r="P1143" s="113"/>
      <c r="Q1143" s="35" t="s">
        <v>58</v>
      </c>
      <c r="R1143" s="103" t="s">
        <v>141</v>
      </c>
      <c r="S1143" s="52"/>
      <c r="T1143" s="36"/>
    </row>
    <row r="1144" spans="2:20" ht="62.25">
      <c r="B1144" s="114"/>
      <c r="C1144" s="114"/>
      <c r="D1144" s="115"/>
      <c r="E1144" s="112"/>
      <c r="F1144" s="112"/>
      <c r="G1144" s="114"/>
      <c r="H1144" s="29" t="s">
        <v>59</v>
      </c>
      <c r="I1144" s="30" t="str">
        <f>"[audio][C:\Tools\Vivi_TTS\8ME_OM\" &amp;S1144 &amp; "]"</f>
        <v>[audio][C:\Tools\Vivi_TTS\8ME_OM\]</v>
      </c>
      <c r="J1144" s="31" t="str">
        <f>"[New][EN][Exists][80]"&amp;"["&amp;LOWER(SUBSTITUTE(SUBSTITUTE(SUBSTITUTE(SUBSTITUTE(SUBSTITUTE(SUBSTITUTE(SUBSTITUTE(SUBSTITUTE(T1144,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44" s="30" t="s">
        <v>60</v>
      </c>
      <c r="L1144" s="32" t="s">
        <v>61</v>
      </c>
      <c r="M1144" s="37" t="s">
        <v>62</v>
      </c>
      <c r="N1144" s="34"/>
      <c r="O1144" s="112"/>
      <c r="P1144" s="113"/>
      <c r="Q1144" s="35" t="str">
        <f t="shared" ref="Q1144" si="1130">R1144</f>
        <v>Theo cảnh báo, không nên để xe trong tình trạng nào khi không có người trông coi?</v>
      </c>
      <c r="R1144" s="103" t="s">
        <v>531</v>
      </c>
      <c r="S1144" s="51"/>
      <c r="T1144" s="48" t="s">
        <v>527</v>
      </c>
    </row>
    <row r="1145" spans="2:20" ht="45.75">
      <c r="B1145" s="114" t="str">
        <f>"VF8-"&amp;O1145&amp;"-"&amp;P1145</f>
        <v>VF8-Dongmo&amp;khoangchua-0378</v>
      </c>
      <c r="C1145" s="114" t="str">
        <f>"["&amp;B1145&amp;"] Verify Vivi: "&amp;Q1147</f>
        <v>[VF8-Dongmo&amp;khoangchua-0378] Verify Vivi: Vì sao việc để xe không có người trông coi khi cửa hậu đang mở có thể gây nguy hiểm cho trẻ em?</v>
      </c>
      <c r="D1145" s="115" t="s">
        <v>49</v>
      </c>
      <c r="E1145" s="110" t="str">
        <f>" Actions:
- Step 1: Wait 5s
- Step 2: Call Vivi '"&amp;Q1145&amp;"'
- Step 3: Wait Vivi respond 'Ting '
- Step 4: Speak '"&amp;Q1147&amp;"'
- Step 4: Listen Vivi respond
"</f>
        <v xml:space="preserve"> Actions:
- Step 1: Wait 5s
- Step 2: Call Vivi 'Hey VinFast'
- Step 3: Wait Vivi respond 'Ting '
- Step 4: Speak 'Vì sao việc để xe không có người trông coi khi cửa hậu đang mở có thể gây nguy hiểm cho trẻ em?'
- Step 4: Listen Vivi respond
</v>
      </c>
      <c r="F1145" s="110" t="str">
        <f t="shared" ref="F1145" si="1131">"
Expectations:
1. Vivi wake up
2. "&amp;Q1147&amp;"
3. Vivi respond
"</f>
        <v xml:space="preserve">
Expectations:
1. Vivi wake up
2. Vì sao việc để xe không có người trông coi khi cửa hậu đang mở có thể gây nguy hiểm cho trẻ em?
3. Vivi respond
</v>
      </c>
      <c r="G1145" s="114" t="s">
        <v>8</v>
      </c>
      <c r="H1145" s="29" t="s">
        <v>50</v>
      </c>
      <c r="I1145" s="30" t="str">
        <f>"[EN]["&amp;LOWER(SUBSTITUTE(SUBSTITUTE(SUBSTITUTE(SUBSTITUTE(SUBSTITUTE(SUBSTITUTE(SUBSTITUTE(SUBSTITUTE(Q1145, CHAR(34),""), "[", ""), "]", ""), ".", ""), ",", ""), "/", ""), "\", ""), "-", ""))&amp;"]"</f>
        <v>[EN][hey vinfast]</v>
      </c>
      <c r="J1145" s="31"/>
      <c r="K1145" s="30" t="s">
        <v>51</v>
      </c>
      <c r="L1145" s="32" t="s">
        <v>52</v>
      </c>
      <c r="M1145" s="33"/>
      <c r="N1145" s="34"/>
      <c r="O1145" s="110" t="s">
        <v>138</v>
      </c>
      <c r="P1145" s="113" t="str">
        <f>IF(COUNTA(P$13:$P1144)&gt;999,COUNTA(P$13:$P1144),IF(COUNTA(P$13:$P1144)&gt;99,"0"&amp;COUNTA(P$13:$P1144),IF(COUNTA(P$13:$P1144)&gt;9,"00"&amp;COUNTA(P$13:$P1144),"000"&amp;COUNTA(P$13:$P1144))))</f>
        <v>0378</v>
      </c>
      <c r="Q1145" s="35" t="s">
        <v>54</v>
      </c>
      <c r="R1145" s="103" t="s">
        <v>141</v>
      </c>
      <c r="S1145" s="52"/>
      <c r="T1145" s="36"/>
    </row>
    <row r="1146" spans="2:20" ht="45.75">
      <c r="B1146" s="114"/>
      <c r="C1146" s="114"/>
      <c r="D1146" s="115"/>
      <c r="E1146" s="111"/>
      <c r="F1146" s="111"/>
      <c r="G1146" s="114"/>
      <c r="H1146" s="29" t="s">
        <v>55</v>
      </c>
      <c r="I1146" s="30" t="str">
        <f t="shared" ref="I1146" si="1132">"[VN]["&amp;LOWER(SUBSTITUTE(SUBSTITUTE(SUBSTITUTE(SUBSTITUTE(SUBSTITUTE(SUBSTITUTE(SUBSTITUTE(SUBSTITUTE(Q1146, CHAR(34),""), "[", ""), "]", ""), ".", ""), ",", ""), "/", ""), "\", ""), "-", ""))&amp;"]"</f>
        <v>[VN][tạm biệt]</v>
      </c>
      <c r="J1146" s="31"/>
      <c r="K1146" s="30" t="s">
        <v>56</v>
      </c>
      <c r="L1146" s="32" t="s">
        <v>57</v>
      </c>
      <c r="M1146" s="32"/>
      <c r="N1146" s="34"/>
      <c r="O1146" s="111"/>
      <c r="P1146" s="113"/>
      <c r="Q1146" s="35" t="s">
        <v>58</v>
      </c>
      <c r="R1146" s="103" t="s">
        <v>141</v>
      </c>
      <c r="S1146" s="52"/>
      <c r="T1146" s="36"/>
    </row>
    <row r="1147" spans="2:20" ht="66">
      <c r="B1147" s="114"/>
      <c r="C1147" s="114"/>
      <c r="D1147" s="115"/>
      <c r="E1147" s="112"/>
      <c r="F1147" s="112"/>
      <c r="G1147" s="114"/>
      <c r="H1147" s="29" t="s">
        <v>59</v>
      </c>
      <c r="I1147" s="30" t="str">
        <f>"[audio][C:\Tools\Vivi_TTS\8ME_OM\" &amp;S1147 &amp; "]"</f>
        <v>[audio][C:\Tools\Vivi_TTS\8ME_OM\]</v>
      </c>
      <c r="J1147" s="31" t="str">
        <f>"[New][EN][Exists][80]"&amp;"["&amp;LOWER(SUBSTITUTE(SUBSTITUTE(SUBSTITUTE(SUBSTITUTE(SUBSTITUTE(SUBSTITUTE(SUBSTITUTE(SUBSTITUTE(T1147,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47" s="30" t="s">
        <v>60</v>
      </c>
      <c r="L1147" s="32" t="s">
        <v>61</v>
      </c>
      <c r="M1147" s="37" t="s">
        <v>62</v>
      </c>
      <c r="N1147" s="34"/>
      <c r="O1147" s="112"/>
      <c r="P1147" s="113"/>
      <c r="Q1147" s="35" t="str">
        <f t="shared" ref="Q1147" si="1133">R1147</f>
        <v>Vì sao việc để xe không có người trông coi khi cửa hậu đang mở có thể gây nguy hiểm cho trẻ em?</v>
      </c>
      <c r="R1147" s="103" t="s">
        <v>532</v>
      </c>
      <c r="S1147" s="51"/>
      <c r="T1147" s="48" t="s">
        <v>527</v>
      </c>
    </row>
    <row r="1148" spans="2:20" ht="45.75">
      <c r="B1148" s="114" t="str">
        <f>"VF8-"&amp;O1148&amp;"-"&amp;P1148</f>
        <v>VF8-Dongmo&amp;khoangchua-0379</v>
      </c>
      <c r="C1148" s="114" t="str">
        <f>"["&amp;B1148&amp;"] Verify Vivi: "&amp;Q1150</f>
        <v>[VF8-Dongmo&amp;khoangchua-0379] Verify Vivi: Trẻ em có thể gặp những hậu quả gì nếu bị kẹt bên trong khoang hành lý?</v>
      </c>
      <c r="D1148" s="115" t="s">
        <v>49</v>
      </c>
      <c r="E1148" s="110" t="str">
        <f>" Actions:
- Step 1: Wait 5s
- Step 2: Call Vivi '"&amp;Q1148&amp;"'
- Step 3: Wait Vivi respond 'Ting '
- Step 4: Speak '"&amp;Q1150&amp;"'
- Step 4: Listen Vivi respond
"</f>
        <v xml:space="preserve"> Actions:
- Step 1: Wait 5s
- Step 2: Call Vivi 'Hey VinFast'
- Step 3: Wait Vivi respond 'Ting '
- Step 4: Speak 'Trẻ em có thể gặp những hậu quả gì nếu bị kẹt bên trong khoang hành lý?'
- Step 4: Listen Vivi respond
</v>
      </c>
      <c r="F1148" s="110" t="str">
        <f t="shared" ref="F1148" si="1134">"
Expectations:
1. Vivi wake up
2. "&amp;Q1150&amp;"
3. Vivi respond
"</f>
        <v xml:space="preserve">
Expectations:
1. Vivi wake up
2. Trẻ em có thể gặp những hậu quả gì nếu bị kẹt bên trong khoang hành lý?
3. Vivi respond
</v>
      </c>
      <c r="G1148" s="114" t="s">
        <v>8</v>
      </c>
      <c r="H1148" s="29" t="s">
        <v>50</v>
      </c>
      <c r="I1148" s="30" t="str">
        <f>"[EN]["&amp;LOWER(SUBSTITUTE(SUBSTITUTE(SUBSTITUTE(SUBSTITUTE(SUBSTITUTE(SUBSTITUTE(SUBSTITUTE(SUBSTITUTE(Q1148, CHAR(34),""), "[", ""), "]", ""), ".", ""), ",", ""), "/", ""), "\", ""), "-", ""))&amp;"]"</f>
        <v>[EN][hey vinfast]</v>
      </c>
      <c r="J1148" s="31"/>
      <c r="K1148" s="30" t="s">
        <v>51</v>
      </c>
      <c r="L1148" s="32" t="s">
        <v>52</v>
      </c>
      <c r="M1148" s="33"/>
      <c r="N1148" s="34"/>
      <c r="O1148" s="110" t="s">
        <v>138</v>
      </c>
      <c r="P1148" s="113" t="str">
        <f>IF(COUNTA(P$13:$P1147)&gt;999,COUNTA(P$13:$P1147),IF(COUNTA(P$13:$P1147)&gt;99,"0"&amp;COUNTA(P$13:$P1147),IF(COUNTA(P$13:$P1147)&gt;9,"00"&amp;COUNTA(P$13:$P1147),"000"&amp;COUNTA(P$13:$P1147))))</f>
        <v>0379</v>
      </c>
      <c r="Q1148" s="35" t="s">
        <v>54</v>
      </c>
      <c r="R1148" s="103" t="s">
        <v>141</v>
      </c>
      <c r="S1148" s="52"/>
      <c r="T1148" s="36"/>
    </row>
    <row r="1149" spans="2:20" ht="45.75">
      <c r="B1149" s="114"/>
      <c r="C1149" s="114"/>
      <c r="D1149" s="115"/>
      <c r="E1149" s="111"/>
      <c r="F1149" s="111"/>
      <c r="G1149" s="114"/>
      <c r="H1149" s="29" t="s">
        <v>55</v>
      </c>
      <c r="I1149" s="30" t="str">
        <f t="shared" ref="I1149" si="1135">"[VN]["&amp;LOWER(SUBSTITUTE(SUBSTITUTE(SUBSTITUTE(SUBSTITUTE(SUBSTITUTE(SUBSTITUTE(SUBSTITUTE(SUBSTITUTE(Q1149, CHAR(34),""), "[", ""), "]", ""), ".", ""), ",", ""), "/", ""), "\", ""), "-", ""))&amp;"]"</f>
        <v>[VN][tạm biệt]</v>
      </c>
      <c r="J1149" s="31"/>
      <c r="K1149" s="30" t="s">
        <v>56</v>
      </c>
      <c r="L1149" s="32" t="s">
        <v>57</v>
      </c>
      <c r="M1149" s="32"/>
      <c r="N1149" s="34"/>
      <c r="O1149" s="111"/>
      <c r="P1149" s="113"/>
      <c r="Q1149" s="35" t="s">
        <v>58</v>
      </c>
      <c r="R1149" s="103" t="s">
        <v>141</v>
      </c>
      <c r="S1149" s="52"/>
      <c r="T1149" s="36"/>
    </row>
    <row r="1150" spans="2:20" ht="62.25">
      <c r="B1150" s="114"/>
      <c r="C1150" s="114"/>
      <c r="D1150" s="115"/>
      <c r="E1150" s="112"/>
      <c r="F1150" s="112"/>
      <c r="G1150" s="114"/>
      <c r="H1150" s="29" t="s">
        <v>59</v>
      </c>
      <c r="I1150" s="30" t="str">
        <f>"[audio][C:\Tools\Vivi_TTS\8ME_OM\" &amp;S1150 &amp; "]"</f>
        <v>[audio][C:\Tools\Vivi_TTS\8ME_OM\]</v>
      </c>
      <c r="J1150" s="31" t="str">
        <f>"[New][EN][Exists][80]"&amp;"["&amp;LOWER(SUBSTITUTE(SUBSTITUTE(SUBSTITUTE(SUBSTITUTE(SUBSTITUTE(SUBSTITUTE(SUBSTITUTE(SUBSTITUTE(T1150,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50" s="30" t="s">
        <v>60</v>
      </c>
      <c r="L1150" s="32" t="s">
        <v>61</v>
      </c>
      <c r="M1150" s="37" t="s">
        <v>62</v>
      </c>
      <c r="N1150" s="34"/>
      <c r="O1150" s="112"/>
      <c r="P1150" s="113"/>
      <c r="Q1150" s="35" t="str">
        <f t="shared" ref="Q1150" si="1136">R1150</f>
        <v>Trẻ em có thể gặp những hậu quả gì nếu bị kẹt bên trong khoang hành lý?</v>
      </c>
      <c r="R1150" s="103" t="s">
        <v>533</v>
      </c>
      <c r="S1150" s="51"/>
      <c r="T1150" s="48" t="s">
        <v>527</v>
      </c>
    </row>
    <row r="1151" spans="2:20" ht="45.75">
      <c r="B1151" s="114" t="str">
        <f>"VF8-"&amp;O1151&amp;"-"&amp;P1151</f>
        <v>VF8-Dongmo&amp;khoangchua-0380</v>
      </c>
      <c r="C1151" s="114" t="str">
        <f>"["&amp;B1151&amp;"] Verify Vivi: "&amp;Q1153</f>
        <v>[VF8-Dongmo&amp;khoangchua-0380] Verify Vivi: Khi rời khỏi xe, cần thực hiện những thao tác gì đối với cửa hậu và các cửa xe?</v>
      </c>
      <c r="D1151" s="115" t="s">
        <v>49</v>
      </c>
      <c r="E1151" s="110" t="str">
        <f>" Actions:
- Step 1: Wait 5s
- Step 2: Call Vivi '"&amp;Q1151&amp;"'
- Step 3: Wait Vivi respond 'Ting '
- Step 4: Speak '"&amp;Q1153&amp;"'
- Step 4: Listen Vivi respond
"</f>
        <v xml:space="preserve"> Actions:
- Step 1: Wait 5s
- Step 2: Call Vivi 'Hey VinFast'
- Step 3: Wait Vivi respond 'Ting '
- Step 4: Speak 'Khi rời khỏi xe, cần thực hiện những thao tác gì đối với cửa hậu và các cửa xe?'
- Step 4: Listen Vivi respond
</v>
      </c>
      <c r="F1151" s="110" t="str">
        <f t="shared" ref="F1151" si="1137">"
Expectations:
1. Vivi wake up
2. "&amp;Q1153&amp;"
3. Vivi respond
"</f>
        <v xml:space="preserve">
Expectations:
1. Vivi wake up
2. Khi rời khỏi xe, cần thực hiện những thao tác gì đối với cửa hậu và các cửa xe?
3. Vivi respond
</v>
      </c>
      <c r="G1151" s="114" t="s">
        <v>8</v>
      </c>
      <c r="H1151" s="29" t="s">
        <v>50</v>
      </c>
      <c r="I1151" s="30" t="str">
        <f>"[EN]["&amp;LOWER(SUBSTITUTE(SUBSTITUTE(SUBSTITUTE(SUBSTITUTE(SUBSTITUTE(SUBSTITUTE(SUBSTITUTE(SUBSTITUTE(Q1151, CHAR(34),""), "[", ""), "]", ""), ".", ""), ",", ""), "/", ""), "\", ""), "-", ""))&amp;"]"</f>
        <v>[EN][hey vinfast]</v>
      </c>
      <c r="J1151" s="31"/>
      <c r="K1151" s="30" t="s">
        <v>51</v>
      </c>
      <c r="L1151" s="32" t="s">
        <v>52</v>
      </c>
      <c r="M1151" s="33"/>
      <c r="N1151" s="34"/>
      <c r="O1151" s="110" t="s">
        <v>138</v>
      </c>
      <c r="P1151" s="113" t="str">
        <f>IF(COUNTA(P$13:$P1150)&gt;999,COUNTA(P$13:$P1150),IF(COUNTA(P$13:$P1150)&gt;99,"0"&amp;COUNTA(P$13:$P1150),IF(COUNTA(P$13:$P1150)&gt;9,"00"&amp;COUNTA(P$13:$P1150),"000"&amp;COUNTA(P$13:$P1150))))</f>
        <v>0380</v>
      </c>
      <c r="Q1151" s="35" t="s">
        <v>54</v>
      </c>
      <c r="R1151" s="103" t="s">
        <v>141</v>
      </c>
      <c r="S1151" s="52"/>
      <c r="T1151" s="36"/>
    </row>
    <row r="1152" spans="2:20" ht="45.75">
      <c r="B1152" s="114"/>
      <c r="C1152" s="114"/>
      <c r="D1152" s="115"/>
      <c r="E1152" s="111"/>
      <c r="F1152" s="111"/>
      <c r="G1152" s="114"/>
      <c r="H1152" s="29" t="s">
        <v>55</v>
      </c>
      <c r="I1152" s="30" t="str">
        <f t="shared" ref="I1152" si="1138">"[VN]["&amp;LOWER(SUBSTITUTE(SUBSTITUTE(SUBSTITUTE(SUBSTITUTE(SUBSTITUTE(SUBSTITUTE(SUBSTITUTE(SUBSTITUTE(Q1152, CHAR(34),""), "[", ""), "]", ""), ".", ""), ",", ""), "/", ""), "\", ""), "-", ""))&amp;"]"</f>
        <v>[VN][tạm biệt]</v>
      </c>
      <c r="J1152" s="31"/>
      <c r="K1152" s="30" t="s">
        <v>56</v>
      </c>
      <c r="L1152" s="32" t="s">
        <v>57</v>
      </c>
      <c r="M1152" s="32"/>
      <c r="N1152" s="34"/>
      <c r="O1152" s="111"/>
      <c r="P1152" s="113"/>
      <c r="Q1152" s="35" t="s">
        <v>58</v>
      </c>
      <c r="R1152" s="103" t="s">
        <v>141</v>
      </c>
      <c r="S1152" s="52"/>
      <c r="T1152" s="36"/>
    </row>
    <row r="1153" spans="2:20" ht="62.25">
      <c r="B1153" s="114"/>
      <c r="C1153" s="114"/>
      <c r="D1153" s="115"/>
      <c r="E1153" s="112"/>
      <c r="F1153" s="112"/>
      <c r="G1153" s="114"/>
      <c r="H1153" s="29" t="s">
        <v>59</v>
      </c>
      <c r="I1153" s="30" t="str">
        <f>"[audio][C:\Tools\Vivi_TTS\8ME_OM\" &amp;S1153 &amp; "]"</f>
        <v>[audio][C:\Tools\Vivi_TTS\8ME_OM\]</v>
      </c>
      <c r="J1153" s="31" t="str">
        <f>"[New][EN][Exists][80]"&amp;"["&amp;LOWER(SUBSTITUTE(SUBSTITUTE(SUBSTITUTE(SUBSTITUTE(SUBSTITUTE(SUBSTITUTE(SUBSTITUTE(SUBSTITUTE(T1153,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53" s="30" t="s">
        <v>60</v>
      </c>
      <c r="L1153" s="32" t="s">
        <v>61</v>
      </c>
      <c r="M1153" s="37" t="s">
        <v>62</v>
      </c>
      <c r="N1153" s="34"/>
      <c r="O1153" s="112"/>
      <c r="P1153" s="113"/>
      <c r="Q1153" s="35" t="str">
        <f t="shared" ref="Q1153" si="1139">R1153</f>
        <v>Khi rời khỏi xe, cần thực hiện những thao tác gì đối với cửa hậu và các cửa xe?</v>
      </c>
      <c r="R1153" s="103" t="s">
        <v>534</v>
      </c>
      <c r="S1153" s="51"/>
      <c r="T1153" s="48" t="s">
        <v>527</v>
      </c>
    </row>
    <row r="1154" spans="2:20" ht="45.75">
      <c r="B1154" s="114" t="str">
        <f>"VF8-"&amp;O1154&amp;"-"&amp;P1154</f>
        <v>VF8-Dongmo&amp;khoangchua-0381</v>
      </c>
      <c r="C1154" s="114" t="str">
        <f>"["&amp;B1154&amp;"] Verify Vivi: "&amp;Q1156</f>
        <v>[VF8-Dongmo&amp;khoangchua-0381] Verify Vivi: Theo cảnh báo, có nên cho trẻ nhỏ chơi đùa trong xe hay không?</v>
      </c>
      <c r="D1154" s="115" t="s">
        <v>49</v>
      </c>
      <c r="E1154" s="110" t="str">
        <f>" Actions:
- Step 1: Wait 5s
- Step 2: Call Vivi '"&amp;Q1154&amp;"'
- Step 3: Wait Vivi respond 'Ting '
- Step 4: Speak '"&amp;Q1156&amp;"'
- Step 4: Listen Vivi respond
"</f>
        <v xml:space="preserve"> Actions:
- Step 1: Wait 5s
- Step 2: Call Vivi 'Hey VinFast'
- Step 3: Wait Vivi respond 'Ting '
- Step 4: Speak 'Theo cảnh báo, có nên cho trẻ nhỏ chơi đùa trong xe hay không?'
- Step 4: Listen Vivi respond
</v>
      </c>
      <c r="F1154" s="110" t="str">
        <f t="shared" ref="F1154" si="1140">"
Expectations:
1. Vivi wake up
2. "&amp;Q1156&amp;"
3. Vivi respond
"</f>
        <v xml:space="preserve">
Expectations:
1. Vivi wake up
2. Theo cảnh báo, có nên cho trẻ nhỏ chơi đùa trong xe hay không?
3. Vivi respond
</v>
      </c>
      <c r="G1154" s="114" t="s">
        <v>8</v>
      </c>
      <c r="H1154" s="29" t="s">
        <v>50</v>
      </c>
      <c r="I1154" s="30" t="str">
        <f>"[EN]["&amp;LOWER(SUBSTITUTE(SUBSTITUTE(SUBSTITUTE(SUBSTITUTE(SUBSTITUTE(SUBSTITUTE(SUBSTITUTE(SUBSTITUTE(Q1154, CHAR(34),""), "[", ""), "]", ""), ".", ""), ",", ""), "/", ""), "\", ""), "-", ""))&amp;"]"</f>
        <v>[EN][hey vinfast]</v>
      </c>
      <c r="J1154" s="31"/>
      <c r="K1154" s="30" t="s">
        <v>51</v>
      </c>
      <c r="L1154" s="32" t="s">
        <v>52</v>
      </c>
      <c r="M1154" s="33"/>
      <c r="N1154" s="34"/>
      <c r="O1154" s="110" t="s">
        <v>138</v>
      </c>
      <c r="P1154" s="113" t="str">
        <f>IF(COUNTA(P$13:$P1153)&gt;999,COUNTA(P$13:$P1153),IF(COUNTA(P$13:$P1153)&gt;99,"0"&amp;COUNTA(P$13:$P1153),IF(COUNTA(P$13:$P1153)&gt;9,"00"&amp;COUNTA(P$13:$P1153),"000"&amp;COUNTA(P$13:$P1153))))</f>
        <v>0381</v>
      </c>
      <c r="Q1154" s="35" t="s">
        <v>54</v>
      </c>
      <c r="R1154" s="103" t="s">
        <v>141</v>
      </c>
      <c r="S1154" s="52"/>
      <c r="T1154" s="36"/>
    </row>
    <row r="1155" spans="2:20" ht="45.75">
      <c r="B1155" s="114"/>
      <c r="C1155" s="114"/>
      <c r="D1155" s="115"/>
      <c r="E1155" s="111"/>
      <c r="F1155" s="111"/>
      <c r="G1155" s="114"/>
      <c r="H1155" s="29" t="s">
        <v>55</v>
      </c>
      <c r="I1155" s="30" t="str">
        <f t="shared" ref="I1155" si="1141">"[VN]["&amp;LOWER(SUBSTITUTE(SUBSTITUTE(SUBSTITUTE(SUBSTITUTE(SUBSTITUTE(SUBSTITUTE(SUBSTITUTE(SUBSTITUTE(Q1155, CHAR(34),""), "[", ""), "]", ""), ".", ""), ",", ""), "/", ""), "\", ""), "-", ""))&amp;"]"</f>
        <v>[VN][tạm biệt]</v>
      </c>
      <c r="J1155" s="31"/>
      <c r="K1155" s="30" t="s">
        <v>56</v>
      </c>
      <c r="L1155" s="32" t="s">
        <v>57</v>
      </c>
      <c r="M1155" s="32"/>
      <c r="N1155" s="34"/>
      <c r="O1155" s="111"/>
      <c r="P1155" s="113"/>
      <c r="Q1155" s="35" t="s">
        <v>58</v>
      </c>
      <c r="R1155" s="103" t="s">
        <v>141</v>
      </c>
      <c r="S1155" s="52"/>
      <c r="T1155" s="36"/>
    </row>
    <row r="1156" spans="2:20" ht="62.25">
      <c r="B1156" s="114"/>
      <c r="C1156" s="114"/>
      <c r="D1156" s="115"/>
      <c r="E1156" s="112"/>
      <c r="F1156" s="112"/>
      <c r="G1156" s="114"/>
      <c r="H1156" s="29" t="s">
        <v>59</v>
      </c>
      <c r="I1156" s="30" t="str">
        <f>"[audio][C:\Tools\Vivi_TTS\8ME_OM\" &amp;S1156 &amp; "]"</f>
        <v>[audio][C:\Tools\Vivi_TTS\8ME_OM\]</v>
      </c>
      <c r="J1156" s="31" t="str">
        <f>"[New][EN][Exists][80]"&amp;"["&amp;LOWER(SUBSTITUTE(SUBSTITUTE(SUBSTITUTE(SUBSTITUTE(SUBSTITUTE(SUBSTITUTE(SUBSTITUTE(SUBSTITUTE(T1156,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56" s="30" t="s">
        <v>60</v>
      </c>
      <c r="L1156" s="32" t="s">
        <v>61</v>
      </c>
      <c r="M1156" s="37" t="s">
        <v>62</v>
      </c>
      <c r="N1156" s="34"/>
      <c r="O1156" s="112"/>
      <c r="P1156" s="113"/>
      <c r="Q1156" s="35" t="str">
        <f t="shared" ref="Q1156" si="1142">R1156</f>
        <v>Theo cảnh báo, có nên cho trẻ nhỏ chơi đùa trong xe hay không?</v>
      </c>
      <c r="R1156" s="103" t="s">
        <v>535</v>
      </c>
      <c r="S1156" s="51"/>
      <c r="T1156" s="48" t="s">
        <v>527</v>
      </c>
    </row>
    <row r="1157" spans="2:20" ht="45.75">
      <c r="B1157" s="114" t="str">
        <f>"VF8-"&amp;O1157&amp;"-"&amp;P1157</f>
        <v>VF8-Dongmo&amp;khoangchua-0382</v>
      </c>
      <c r="C1157" s="114" t="str">
        <f>"["&amp;B1157&amp;"] Verify Vivi: "&amp;Q1159</f>
        <v>[VF8-Dongmo&amp;khoangchua-0382] Verify Vivi: Khi cất giữ các vật dụng dạng lỏng, cần đảm bảo điều gì?</v>
      </c>
      <c r="D1157" s="115" t="s">
        <v>49</v>
      </c>
      <c r="E1157" s="110" t="str">
        <f>" Actions:
- Step 1: Wait 5s
- Step 2: Call Vivi '"&amp;Q1157&amp;"'
- Step 3: Wait Vivi respond 'Ting '
- Step 4: Speak '"&amp;Q1159&amp;"'
- Step 4: Listen Vivi respond
"</f>
        <v xml:space="preserve"> Actions:
- Step 1: Wait 5s
- Step 2: Call Vivi 'Hey VinFast'
- Step 3: Wait Vivi respond 'Ting '
- Step 4: Speak 'Khi cất giữ các vật dụng dạng lỏng, cần đảm bảo điều gì?'
- Step 4: Listen Vivi respond
</v>
      </c>
      <c r="F1157" s="110" t="str">
        <f t="shared" ref="F1157" si="1143">"
Expectations:
1. Vivi wake up
2. "&amp;Q1159&amp;"
3. Vivi respond
"</f>
        <v xml:space="preserve">
Expectations:
1. Vivi wake up
2. Khi cất giữ các vật dụng dạng lỏng, cần đảm bảo điều gì?
3. Vivi respond
</v>
      </c>
      <c r="G1157" s="114" t="s">
        <v>8</v>
      </c>
      <c r="H1157" s="29" t="s">
        <v>50</v>
      </c>
      <c r="I1157" s="30" t="str">
        <f>"[EN]["&amp;LOWER(SUBSTITUTE(SUBSTITUTE(SUBSTITUTE(SUBSTITUTE(SUBSTITUTE(SUBSTITUTE(SUBSTITUTE(SUBSTITUTE(Q1157, CHAR(34),""), "[", ""), "]", ""), ".", ""), ",", ""), "/", ""), "\", ""), "-", ""))&amp;"]"</f>
        <v>[EN][hey vinfast]</v>
      </c>
      <c r="J1157" s="31"/>
      <c r="K1157" s="30" t="s">
        <v>51</v>
      </c>
      <c r="L1157" s="32" t="s">
        <v>52</v>
      </c>
      <c r="M1157" s="33"/>
      <c r="N1157" s="34"/>
      <c r="O1157" s="110" t="s">
        <v>138</v>
      </c>
      <c r="P1157" s="113" t="str">
        <f>IF(COUNTA(P$13:$P1156)&gt;999,COUNTA(P$13:$P1156),IF(COUNTA(P$13:$P1156)&gt;99,"0"&amp;COUNTA(P$13:$P1156),IF(COUNTA(P$13:$P1156)&gt;9,"00"&amp;COUNTA(P$13:$P1156),"000"&amp;COUNTA(P$13:$P1156))))</f>
        <v>0382</v>
      </c>
      <c r="Q1157" s="35" t="s">
        <v>54</v>
      </c>
      <c r="R1157" s="103" t="s">
        <v>141</v>
      </c>
      <c r="S1157" s="52"/>
      <c r="T1157" s="36"/>
    </row>
    <row r="1158" spans="2:20" ht="45.75">
      <c r="B1158" s="114"/>
      <c r="C1158" s="114"/>
      <c r="D1158" s="115"/>
      <c r="E1158" s="111"/>
      <c r="F1158" s="111"/>
      <c r="G1158" s="114"/>
      <c r="H1158" s="29" t="s">
        <v>55</v>
      </c>
      <c r="I1158" s="30" t="str">
        <f t="shared" ref="I1158" si="1144">"[VN]["&amp;LOWER(SUBSTITUTE(SUBSTITUTE(SUBSTITUTE(SUBSTITUTE(SUBSTITUTE(SUBSTITUTE(SUBSTITUTE(SUBSTITUTE(Q1158, CHAR(34),""), "[", ""), "]", ""), ".", ""), ",", ""), "/", ""), "\", ""), "-", ""))&amp;"]"</f>
        <v>[VN][tạm biệt]</v>
      </c>
      <c r="J1158" s="31"/>
      <c r="K1158" s="30" t="s">
        <v>56</v>
      </c>
      <c r="L1158" s="32" t="s">
        <v>57</v>
      </c>
      <c r="M1158" s="32"/>
      <c r="N1158" s="34"/>
      <c r="O1158" s="111"/>
      <c r="P1158" s="113"/>
      <c r="Q1158" s="35" t="s">
        <v>58</v>
      </c>
      <c r="R1158" s="103" t="s">
        <v>141</v>
      </c>
      <c r="S1158" s="52"/>
      <c r="T1158" s="36"/>
    </row>
    <row r="1159" spans="2:20" ht="62.25">
      <c r="B1159" s="114"/>
      <c r="C1159" s="114"/>
      <c r="D1159" s="115"/>
      <c r="E1159" s="112"/>
      <c r="F1159" s="112"/>
      <c r="G1159" s="114"/>
      <c r="H1159" s="29" t="s">
        <v>59</v>
      </c>
      <c r="I1159" s="30" t="str">
        <f>"[audio][C:\Tools\Vivi_TTS\8ME_OM\" &amp;S1159 &amp; "]"</f>
        <v>[audio][C:\Tools\Vivi_TTS\8ME_OM\]</v>
      </c>
      <c r="J1159" s="31" t="str">
        <f>"[New][EN][Exists][80]"&amp;"["&amp;LOWER(SUBSTITUTE(SUBSTITUTE(SUBSTITUTE(SUBSTITUTE(SUBSTITUTE(SUBSTITUTE(SUBSTITUTE(SUBSTITUTE(T1159,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59" s="30" t="s">
        <v>60</v>
      </c>
      <c r="L1159" s="32" t="s">
        <v>61</v>
      </c>
      <c r="M1159" s="37" t="s">
        <v>62</v>
      </c>
      <c r="N1159" s="34"/>
      <c r="O1159" s="112"/>
      <c r="P1159" s="113"/>
      <c r="Q1159" s="35" t="str">
        <f t="shared" ref="Q1159" si="1145">R1159</f>
        <v>Khi cất giữ các vật dụng dạng lỏng, cần đảm bảo điều gì?</v>
      </c>
      <c r="R1159" s="103" t="s">
        <v>536</v>
      </c>
      <c r="S1159" s="51"/>
      <c r="T1159" s="48" t="s">
        <v>527</v>
      </c>
    </row>
    <row r="1160" spans="2:20" ht="45.75">
      <c r="B1160" s="114" t="str">
        <f>"VF8-"&amp;O1160&amp;"-"&amp;P1160</f>
        <v>VF8-Dongmo&amp;khoangchua-0383</v>
      </c>
      <c r="C1160" s="114" t="str">
        <f>"["&amp;B1160&amp;"] Verify Vivi: "&amp;Q1162</f>
        <v>[VF8-Dongmo&amp;khoangchua-0383] Verify Vivi: Chất lỏng rò rỉ có thể gây ảnh hưởng gì cho xe?</v>
      </c>
      <c r="D1160" s="115" t="s">
        <v>49</v>
      </c>
      <c r="E1160" s="110" t="str">
        <f>" Actions:
- Step 1: Wait 5s
- Step 2: Call Vivi '"&amp;Q1160&amp;"'
- Step 3: Wait Vivi respond 'Ting '
- Step 4: Speak '"&amp;Q1162&amp;"'
- Step 4: Listen Vivi respond
"</f>
        <v xml:space="preserve"> Actions:
- Step 1: Wait 5s
- Step 2: Call Vivi 'Hey VinFast'
- Step 3: Wait Vivi respond 'Ting '
- Step 4: Speak 'Chất lỏng rò rỉ có thể gây ảnh hưởng gì cho xe?'
- Step 4: Listen Vivi respond
</v>
      </c>
      <c r="F1160" s="110" t="str">
        <f t="shared" ref="F1160" si="1146">"
Expectations:
1. Vivi wake up
2. "&amp;Q1162&amp;"
3. Vivi respond
"</f>
        <v xml:space="preserve">
Expectations:
1. Vivi wake up
2. Chất lỏng rò rỉ có thể gây ảnh hưởng gì cho xe?
3. Vivi respond
</v>
      </c>
      <c r="G1160" s="114" t="s">
        <v>8</v>
      </c>
      <c r="H1160" s="29" t="s">
        <v>50</v>
      </c>
      <c r="I1160" s="30" t="str">
        <f>"[EN]["&amp;LOWER(SUBSTITUTE(SUBSTITUTE(SUBSTITUTE(SUBSTITUTE(SUBSTITUTE(SUBSTITUTE(SUBSTITUTE(SUBSTITUTE(Q1160, CHAR(34),""), "[", ""), "]", ""), ".", ""), ",", ""), "/", ""), "\", ""), "-", ""))&amp;"]"</f>
        <v>[EN][hey vinfast]</v>
      </c>
      <c r="J1160" s="31"/>
      <c r="K1160" s="30" t="s">
        <v>51</v>
      </c>
      <c r="L1160" s="32" t="s">
        <v>52</v>
      </c>
      <c r="M1160" s="33"/>
      <c r="N1160" s="34"/>
      <c r="O1160" s="110" t="s">
        <v>138</v>
      </c>
      <c r="P1160" s="113" t="str">
        <f>IF(COUNTA(P$13:$P1159)&gt;999,COUNTA(P$13:$P1159),IF(COUNTA(P$13:$P1159)&gt;99,"0"&amp;COUNTA(P$13:$P1159),IF(COUNTA(P$13:$P1159)&gt;9,"00"&amp;COUNTA(P$13:$P1159),"000"&amp;COUNTA(P$13:$P1159))))</f>
        <v>0383</v>
      </c>
      <c r="Q1160" s="35" t="s">
        <v>54</v>
      </c>
      <c r="R1160" s="103" t="s">
        <v>141</v>
      </c>
      <c r="S1160" s="52"/>
      <c r="T1160" s="36"/>
    </row>
    <row r="1161" spans="2:20" ht="45.75">
      <c r="B1161" s="114"/>
      <c r="C1161" s="114"/>
      <c r="D1161" s="115"/>
      <c r="E1161" s="111"/>
      <c r="F1161" s="111"/>
      <c r="G1161" s="114"/>
      <c r="H1161" s="29" t="s">
        <v>55</v>
      </c>
      <c r="I1161" s="30" t="str">
        <f t="shared" ref="I1161" si="1147">"[VN]["&amp;LOWER(SUBSTITUTE(SUBSTITUTE(SUBSTITUTE(SUBSTITUTE(SUBSTITUTE(SUBSTITUTE(SUBSTITUTE(SUBSTITUTE(Q1161, CHAR(34),""), "[", ""), "]", ""), ".", ""), ",", ""), "/", ""), "\", ""), "-", ""))&amp;"]"</f>
        <v>[VN][tạm biệt]</v>
      </c>
      <c r="J1161" s="31"/>
      <c r="K1161" s="30" t="s">
        <v>56</v>
      </c>
      <c r="L1161" s="32" t="s">
        <v>57</v>
      </c>
      <c r="M1161" s="32"/>
      <c r="N1161" s="34"/>
      <c r="O1161" s="111"/>
      <c r="P1161" s="113"/>
      <c r="Q1161" s="35" t="s">
        <v>58</v>
      </c>
      <c r="R1161" s="103" t="s">
        <v>141</v>
      </c>
      <c r="S1161" s="52"/>
      <c r="T1161" s="36"/>
    </row>
    <row r="1162" spans="2:20" ht="62.25">
      <c r="B1162" s="114"/>
      <c r="C1162" s="114"/>
      <c r="D1162" s="115"/>
      <c r="E1162" s="112"/>
      <c r="F1162" s="112"/>
      <c r="G1162" s="114"/>
      <c r="H1162" s="29" t="s">
        <v>59</v>
      </c>
      <c r="I1162" s="30" t="str">
        <f>"[audio][C:\Tools\Vivi_TTS\8ME_OM\" &amp;S1162 &amp; "]"</f>
        <v>[audio][C:\Tools\Vivi_TTS\8ME_OM\]</v>
      </c>
      <c r="J1162" s="31" t="str">
        <f>"[New][EN][Exists][80]"&amp;"["&amp;LOWER(SUBSTITUTE(SUBSTITUTE(SUBSTITUTE(SUBSTITUTE(SUBSTITUTE(SUBSTITUTE(SUBSTITUTE(SUBSTITUTE(T1162,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62" s="30" t="s">
        <v>60</v>
      </c>
      <c r="L1162" s="32" t="s">
        <v>61</v>
      </c>
      <c r="M1162" s="37" t="s">
        <v>62</v>
      </c>
      <c r="N1162" s="34"/>
      <c r="O1162" s="112"/>
      <c r="P1162" s="113"/>
      <c r="Q1162" s="35" t="str">
        <f t="shared" ref="Q1162" si="1148">R1162</f>
        <v>Chất lỏng rò rỉ có thể gây ảnh hưởng gì cho xe?</v>
      </c>
      <c r="R1162" s="103" t="s">
        <v>537</v>
      </c>
      <c r="S1162" s="51"/>
      <c r="T1162" s="48" t="s">
        <v>527</v>
      </c>
    </row>
    <row r="1163" spans="2:20" ht="45.75">
      <c r="B1163" s="114" t="str">
        <f>"VF8-"&amp;O1163&amp;"-"&amp;P1163</f>
        <v>VF8-Dongmo&amp;khoangchua-0384</v>
      </c>
      <c r="C1163" s="114" t="str">
        <f>"["&amp;B1163&amp;"] Verify Vivi: "&amp;Q1165</f>
        <v>[VF8-Dongmo&amp;khoangchua-0384] Verify Vivi: Cần làm gì nếu phát hiện chất lỏng bị rò rỉ?</v>
      </c>
      <c r="D1163" s="115" t="s">
        <v>49</v>
      </c>
      <c r="E1163" s="110" t="str">
        <f>" Actions:
- Step 1: Wait 5s
- Step 2: Call Vivi '"&amp;Q1163&amp;"'
- Step 3: Wait Vivi respond 'Ting '
- Step 4: Speak '"&amp;Q1165&amp;"'
- Step 4: Listen Vivi respond
"</f>
        <v xml:space="preserve"> Actions:
- Step 1: Wait 5s
- Step 2: Call Vivi 'Hey VinFast'
- Step 3: Wait Vivi respond 'Ting '
- Step 4: Speak 'Cần làm gì nếu phát hiện chất lỏng bị rò rỉ?'
- Step 4: Listen Vivi respond
</v>
      </c>
      <c r="F1163" s="110" t="str">
        <f t="shared" ref="F1163" si="1149">"
Expectations:
1. Vivi wake up
2. "&amp;Q1165&amp;"
3. Vivi respond
"</f>
        <v xml:space="preserve">
Expectations:
1. Vivi wake up
2. Cần làm gì nếu phát hiện chất lỏng bị rò rỉ?
3. Vivi respond
</v>
      </c>
      <c r="G1163" s="114" t="s">
        <v>8</v>
      </c>
      <c r="H1163" s="29" t="s">
        <v>50</v>
      </c>
      <c r="I1163" s="30" t="str">
        <f>"[EN]["&amp;LOWER(SUBSTITUTE(SUBSTITUTE(SUBSTITUTE(SUBSTITUTE(SUBSTITUTE(SUBSTITUTE(SUBSTITUTE(SUBSTITUTE(Q1163, CHAR(34),""), "[", ""), "]", ""), ".", ""), ",", ""), "/", ""), "\", ""), "-", ""))&amp;"]"</f>
        <v>[EN][hey vinfast]</v>
      </c>
      <c r="J1163" s="31"/>
      <c r="K1163" s="30" t="s">
        <v>51</v>
      </c>
      <c r="L1163" s="32" t="s">
        <v>52</v>
      </c>
      <c r="M1163" s="33"/>
      <c r="N1163" s="34"/>
      <c r="O1163" s="110" t="s">
        <v>138</v>
      </c>
      <c r="P1163" s="113" t="str">
        <f>IF(COUNTA(P$13:$P1162)&gt;999,COUNTA(P$13:$P1162),IF(COUNTA(P$13:$P1162)&gt;99,"0"&amp;COUNTA(P$13:$P1162),IF(COUNTA(P$13:$P1162)&gt;9,"00"&amp;COUNTA(P$13:$P1162),"000"&amp;COUNTA(P$13:$P1162))))</f>
        <v>0384</v>
      </c>
      <c r="Q1163" s="35" t="s">
        <v>54</v>
      </c>
      <c r="R1163" s="103" t="s">
        <v>141</v>
      </c>
      <c r="S1163" s="52"/>
      <c r="T1163" s="36"/>
    </row>
    <row r="1164" spans="2:20" ht="45.75">
      <c r="B1164" s="114"/>
      <c r="C1164" s="114"/>
      <c r="D1164" s="115"/>
      <c r="E1164" s="111"/>
      <c r="F1164" s="111"/>
      <c r="G1164" s="114"/>
      <c r="H1164" s="29" t="s">
        <v>55</v>
      </c>
      <c r="I1164" s="30" t="str">
        <f t="shared" ref="I1164" si="1150">"[VN]["&amp;LOWER(SUBSTITUTE(SUBSTITUTE(SUBSTITUTE(SUBSTITUTE(SUBSTITUTE(SUBSTITUTE(SUBSTITUTE(SUBSTITUTE(Q1164, CHAR(34),""), "[", ""), "]", ""), ".", ""), ",", ""), "/", ""), "\", ""), "-", ""))&amp;"]"</f>
        <v>[VN][tạm biệt]</v>
      </c>
      <c r="J1164" s="31"/>
      <c r="K1164" s="30" t="s">
        <v>56</v>
      </c>
      <c r="L1164" s="32" t="s">
        <v>57</v>
      </c>
      <c r="M1164" s="32"/>
      <c r="N1164" s="34"/>
      <c r="O1164" s="111"/>
      <c r="P1164" s="113"/>
      <c r="Q1164" s="35" t="s">
        <v>58</v>
      </c>
      <c r="R1164" s="103" t="s">
        <v>141</v>
      </c>
      <c r="S1164" s="52"/>
      <c r="T1164" s="36"/>
    </row>
    <row r="1165" spans="2:20" ht="62.25">
      <c r="B1165" s="114"/>
      <c r="C1165" s="114"/>
      <c r="D1165" s="115"/>
      <c r="E1165" s="112"/>
      <c r="F1165" s="112"/>
      <c r="G1165" s="114"/>
      <c r="H1165" s="29" t="s">
        <v>59</v>
      </c>
      <c r="I1165" s="30" t="str">
        <f>"[audio][C:\Tools\Vivi_TTS\8ME_OM\" &amp;S1165 &amp; "]"</f>
        <v>[audio][C:\Tools\Vivi_TTS\8ME_OM\]</v>
      </c>
      <c r="J1165" s="31" t="str">
        <f>"[New][EN][Exists][80]"&amp;"["&amp;LOWER(SUBSTITUTE(SUBSTITUTE(SUBSTITUTE(SUBSTITUTE(SUBSTITUTE(SUBSTITUTE(SUBSTITUTE(SUBSTITUTE(T1165,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65" s="30" t="s">
        <v>60</v>
      </c>
      <c r="L1165" s="32" t="s">
        <v>61</v>
      </c>
      <c r="M1165" s="37" t="s">
        <v>62</v>
      </c>
      <c r="N1165" s="34"/>
      <c r="O1165" s="112"/>
      <c r="P1165" s="113"/>
      <c r="Q1165" s="35" t="str">
        <f t="shared" ref="Q1165" si="1151">R1165</f>
        <v>Cần làm gì nếu phát hiện chất lỏng bị rò rỉ?</v>
      </c>
      <c r="R1165" s="103" t="s">
        <v>538</v>
      </c>
      <c r="S1165" s="51"/>
      <c r="T1165" s="48" t="s">
        <v>527</v>
      </c>
    </row>
    <row r="1166" spans="2:20" ht="45.75">
      <c r="B1166" s="114" t="str">
        <f>"VF8-"&amp;O1166&amp;"-"&amp;P1166</f>
        <v>VF8-Dongmo&amp;khoangchua-0385</v>
      </c>
      <c r="C1166" s="114" t="str">
        <f>"["&amp;B1166&amp;"] Verify Vivi: "&amp;Q1168</f>
        <v>[VF8-Dongmo&amp;khoangchua-0385] Verify Vivi: Tấm ngăn khoang hành lý được bố trí ở vị trí nào?</v>
      </c>
      <c r="D1166" s="115" t="s">
        <v>49</v>
      </c>
      <c r="E1166" s="110" t="str">
        <f>" Actions:
- Step 1: Wait 5s
- Step 2: Call Vivi '"&amp;Q1166&amp;"'
- Step 3: Wait Vivi respond 'Ting '
- Step 4: Speak '"&amp;Q1168&amp;"'
- Step 4: Listen Vivi respond
"</f>
        <v xml:space="preserve"> Actions:
- Step 1: Wait 5s
- Step 2: Call Vivi 'Hey VinFast'
- Step 3: Wait Vivi respond 'Ting '
- Step 4: Speak 'Tấm ngăn khoang hành lý được bố trí ở vị trí nào?'
- Step 4: Listen Vivi respond
</v>
      </c>
      <c r="F1166" s="110" t="str">
        <f t="shared" ref="F1166" si="1152">"
Expectations:
1. Vivi wake up
2. "&amp;Q1168&amp;"
3. Vivi respond
"</f>
        <v xml:space="preserve">
Expectations:
1. Vivi wake up
2. Tấm ngăn khoang hành lý được bố trí ở vị trí nào?
3. Vivi respond
</v>
      </c>
      <c r="G1166" s="114" t="s">
        <v>8</v>
      </c>
      <c r="H1166" s="29" t="s">
        <v>50</v>
      </c>
      <c r="I1166" s="30" t="str">
        <f>"[EN]["&amp;LOWER(SUBSTITUTE(SUBSTITUTE(SUBSTITUTE(SUBSTITUTE(SUBSTITUTE(SUBSTITUTE(SUBSTITUTE(SUBSTITUTE(Q1166, CHAR(34),""), "[", ""), "]", ""), ".", ""), ",", ""), "/", ""), "\", ""), "-", ""))&amp;"]"</f>
        <v>[EN][hey vinfast]</v>
      </c>
      <c r="J1166" s="31"/>
      <c r="K1166" s="30" t="s">
        <v>51</v>
      </c>
      <c r="L1166" s="32" t="s">
        <v>52</v>
      </c>
      <c r="M1166" s="33"/>
      <c r="N1166" s="34"/>
      <c r="O1166" s="110" t="s">
        <v>138</v>
      </c>
      <c r="P1166" s="113" t="str">
        <f>IF(COUNTA(P$13:$P1165)&gt;999,COUNTA(P$13:$P1165),IF(COUNTA(P$13:$P1165)&gt;99,"0"&amp;COUNTA(P$13:$P1165),IF(COUNTA(P$13:$P1165)&gt;9,"00"&amp;COUNTA(P$13:$P1165),"000"&amp;COUNTA(P$13:$P1165))))</f>
        <v>0385</v>
      </c>
      <c r="Q1166" s="35" t="s">
        <v>54</v>
      </c>
      <c r="R1166" s="103" t="s">
        <v>141</v>
      </c>
      <c r="S1166" s="52"/>
      <c r="T1166" s="36"/>
    </row>
    <row r="1167" spans="2:20" ht="45.75">
      <c r="B1167" s="114"/>
      <c r="C1167" s="114"/>
      <c r="D1167" s="115"/>
      <c r="E1167" s="111"/>
      <c r="F1167" s="111"/>
      <c r="G1167" s="114"/>
      <c r="H1167" s="29" t="s">
        <v>55</v>
      </c>
      <c r="I1167" s="30" t="str">
        <f t="shared" ref="I1167" si="1153">"[VN]["&amp;LOWER(SUBSTITUTE(SUBSTITUTE(SUBSTITUTE(SUBSTITUTE(SUBSTITUTE(SUBSTITUTE(SUBSTITUTE(SUBSTITUTE(Q1167, CHAR(34),""), "[", ""), "]", ""), ".", ""), ",", ""), "/", ""), "\", ""), "-", ""))&amp;"]"</f>
        <v>[VN][tạm biệt]</v>
      </c>
      <c r="J1167" s="31"/>
      <c r="K1167" s="30" t="s">
        <v>56</v>
      </c>
      <c r="L1167" s="32" t="s">
        <v>57</v>
      </c>
      <c r="M1167" s="32"/>
      <c r="N1167" s="34"/>
      <c r="O1167" s="111"/>
      <c r="P1167" s="113"/>
      <c r="Q1167" s="35" t="s">
        <v>58</v>
      </c>
      <c r="R1167" s="103" t="s">
        <v>141</v>
      </c>
      <c r="S1167" s="52"/>
      <c r="T1167" s="36"/>
    </row>
    <row r="1168" spans="2:20" ht="62.25">
      <c r="B1168" s="114"/>
      <c r="C1168" s="114"/>
      <c r="D1168" s="115"/>
      <c r="E1168" s="112"/>
      <c r="F1168" s="112"/>
      <c r="G1168" s="114"/>
      <c r="H1168" s="29" t="s">
        <v>59</v>
      </c>
      <c r="I1168" s="30" t="str">
        <f>"[audio][C:\Tools\Vivi_TTS\8ME_OM\" &amp;S1168 &amp; "]"</f>
        <v>[audio][C:\Tools\Vivi_TTS\8ME_OM\]</v>
      </c>
      <c r="J1168" s="31" t="str">
        <f>"[New][EN][Exists][80]"&amp;"["&amp;LOWER(SUBSTITUTE(SUBSTITUTE(SUBSTITUTE(SUBSTITUTE(SUBSTITUTE(SUBSTITUTE(SUBSTITUTE(SUBSTITUTE(T1168,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68" s="30" t="s">
        <v>60</v>
      </c>
      <c r="L1168" s="32" t="s">
        <v>61</v>
      </c>
      <c r="M1168" s="37" t="s">
        <v>62</v>
      </c>
      <c r="N1168" s="34"/>
      <c r="O1168" s="112"/>
      <c r="P1168" s="113"/>
      <c r="Q1168" s="35" t="str">
        <f t="shared" ref="Q1168" si="1154">R1168</f>
        <v>Tấm ngăn khoang hành lý được bố trí ở vị trí nào?</v>
      </c>
      <c r="R1168" s="103" t="s">
        <v>539</v>
      </c>
      <c r="S1168" s="51"/>
      <c r="T1168" s="48" t="s">
        <v>527</v>
      </c>
    </row>
    <row r="1169" spans="2:20" ht="45.75">
      <c r="B1169" s="114" t="str">
        <f>"VF8-"&amp;O1169&amp;"-"&amp;P1169</f>
        <v>VF8-Dongmo&amp;khoangchua-0386</v>
      </c>
      <c r="C1169" s="114" t="str">
        <f>"["&amp;B1169&amp;"] Verify Vivi: "&amp;Q1171</f>
        <v>[VF8-Dongmo&amp;khoangchua-0386] Verify Vivi: Tấm ngăn khoang hành lý tạo ra sự ngăn cách giữa những khu vực nào?</v>
      </c>
      <c r="D1169" s="115" t="s">
        <v>49</v>
      </c>
      <c r="E1169" s="110" t="str">
        <f>" Actions:
- Step 1: Wait 5s
- Step 2: Call Vivi '"&amp;Q1169&amp;"'
- Step 3: Wait Vivi respond 'Ting '
- Step 4: Speak '"&amp;Q1171&amp;"'
- Step 4: Listen Vivi respond
"</f>
        <v xml:space="preserve"> Actions:
- Step 1: Wait 5s
- Step 2: Call Vivi 'Hey VinFast'
- Step 3: Wait Vivi respond 'Ting '
- Step 4: Speak 'Tấm ngăn khoang hành lý tạo ra sự ngăn cách giữa những khu vực nào?'
- Step 4: Listen Vivi respond
</v>
      </c>
      <c r="F1169" s="110" t="str">
        <f t="shared" ref="F1169" si="1155">"
Expectations:
1. Vivi wake up
2. "&amp;Q1171&amp;"
3. Vivi respond
"</f>
        <v xml:space="preserve">
Expectations:
1. Vivi wake up
2. Tấm ngăn khoang hành lý tạo ra sự ngăn cách giữa những khu vực nào?
3. Vivi respond
</v>
      </c>
      <c r="G1169" s="114" t="s">
        <v>8</v>
      </c>
      <c r="H1169" s="29" t="s">
        <v>50</v>
      </c>
      <c r="I1169" s="30" t="str">
        <f>"[EN]["&amp;LOWER(SUBSTITUTE(SUBSTITUTE(SUBSTITUTE(SUBSTITUTE(SUBSTITUTE(SUBSTITUTE(SUBSTITUTE(SUBSTITUTE(Q1169, CHAR(34),""), "[", ""), "]", ""), ".", ""), ",", ""), "/", ""), "\", ""), "-", ""))&amp;"]"</f>
        <v>[EN][hey vinfast]</v>
      </c>
      <c r="J1169" s="31"/>
      <c r="K1169" s="30" t="s">
        <v>51</v>
      </c>
      <c r="L1169" s="32" t="s">
        <v>52</v>
      </c>
      <c r="M1169" s="33"/>
      <c r="N1169" s="34"/>
      <c r="O1169" s="110" t="s">
        <v>138</v>
      </c>
      <c r="P1169" s="113" t="str">
        <f>IF(COUNTA(P$13:$P1168)&gt;999,COUNTA(P$13:$P1168),IF(COUNTA(P$13:$P1168)&gt;99,"0"&amp;COUNTA(P$13:$P1168),IF(COUNTA(P$13:$P1168)&gt;9,"00"&amp;COUNTA(P$13:$P1168),"000"&amp;COUNTA(P$13:$P1168))))</f>
        <v>0386</v>
      </c>
      <c r="Q1169" s="35" t="s">
        <v>54</v>
      </c>
      <c r="R1169" s="103" t="s">
        <v>141</v>
      </c>
      <c r="S1169" s="52"/>
      <c r="T1169" s="36"/>
    </row>
    <row r="1170" spans="2:20" ht="45.75">
      <c r="B1170" s="114"/>
      <c r="C1170" s="114"/>
      <c r="D1170" s="115"/>
      <c r="E1170" s="111"/>
      <c r="F1170" s="111"/>
      <c r="G1170" s="114"/>
      <c r="H1170" s="29" t="s">
        <v>55</v>
      </c>
      <c r="I1170" s="30" t="str">
        <f t="shared" ref="I1170" si="1156">"[VN]["&amp;LOWER(SUBSTITUTE(SUBSTITUTE(SUBSTITUTE(SUBSTITUTE(SUBSTITUTE(SUBSTITUTE(SUBSTITUTE(SUBSTITUTE(Q1170, CHAR(34),""), "[", ""), "]", ""), ".", ""), ",", ""), "/", ""), "\", ""), "-", ""))&amp;"]"</f>
        <v>[VN][tạm biệt]</v>
      </c>
      <c r="J1170" s="31"/>
      <c r="K1170" s="30" t="s">
        <v>56</v>
      </c>
      <c r="L1170" s="32" t="s">
        <v>57</v>
      </c>
      <c r="M1170" s="32"/>
      <c r="N1170" s="34"/>
      <c r="O1170" s="111"/>
      <c r="P1170" s="113"/>
      <c r="Q1170" s="35" t="s">
        <v>58</v>
      </c>
      <c r="R1170" s="103" t="s">
        <v>141</v>
      </c>
      <c r="S1170" s="52"/>
      <c r="T1170" s="36"/>
    </row>
    <row r="1171" spans="2:20" ht="62.25">
      <c r="B1171" s="114"/>
      <c r="C1171" s="114"/>
      <c r="D1171" s="115"/>
      <c r="E1171" s="112"/>
      <c r="F1171" s="112"/>
      <c r="G1171" s="114"/>
      <c r="H1171" s="29" t="s">
        <v>59</v>
      </c>
      <c r="I1171" s="30" t="str">
        <f>"[audio][C:\Tools\Vivi_TTS\8ME_OM\" &amp;S1171 &amp; "]"</f>
        <v>[audio][C:\Tools\Vivi_TTS\8ME_OM\]</v>
      </c>
      <c r="J1171" s="31" t="str">
        <f>"[New][EN][Exists][80]"&amp;"["&amp;LOWER(SUBSTITUTE(SUBSTITUTE(SUBSTITUTE(SUBSTITUTE(SUBSTITUTE(SUBSTITUTE(SUBSTITUTE(SUBSTITUTE(T1171,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71" s="30" t="s">
        <v>60</v>
      </c>
      <c r="L1171" s="32" t="s">
        <v>61</v>
      </c>
      <c r="M1171" s="37" t="s">
        <v>62</v>
      </c>
      <c r="N1171" s="34"/>
      <c r="O1171" s="112"/>
      <c r="P1171" s="113"/>
      <c r="Q1171" s="35" t="str">
        <f t="shared" ref="Q1171" si="1157">R1171</f>
        <v>Tấm ngăn khoang hành lý tạo ra sự ngăn cách giữa những khu vực nào?</v>
      </c>
      <c r="R1171" s="103" t="s">
        <v>540</v>
      </c>
      <c r="S1171" s="51"/>
      <c r="T1171" s="48" t="s">
        <v>527</v>
      </c>
    </row>
    <row r="1172" spans="2:20" ht="45.75">
      <c r="B1172" s="114" t="str">
        <f>"VF8-"&amp;O1172&amp;"-"&amp;P1172</f>
        <v>VF8-Dongmo&amp;khoangchua-0387</v>
      </c>
      <c r="C1172" s="114" t="str">
        <f>"["&amp;B1172&amp;"] Verify Vivi: "&amp;Q1174</f>
        <v>[VF8-Dongmo&amp;khoangchua-0387] Verify Vivi: Ngoài chức năng ngăn cách không gian, Tấm ngăn khoang hành lý còn có tác dụng gì?</v>
      </c>
      <c r="D1172" s="115" t="s">
        <v>49</v>
      </c>
      <c r="E1172" s="110" t="str">
        <f>" Actions:
- Step 1: Wait 5s
- Step 2: Call Vivi '"&amp;Q1172&amp;"'
- Step 3: Wait Vivi respond 'Ting '
- Step 4: Speak '"&amp;Q1174&amp;"'
- Step 4: Listen Vivi respond
"</f>
        <v xml:space="preserve"> Actions:
- Step 1: Wait 5s
- Step 2: Call Vivi 'Hey VinFast'
- Step 3: Wait Vivi respond 'Ting '
- Step 4: Speak 'Ngoài chức năng ngăn cách không gian, Tấm ngăn khoang hành lý còn có tác dụng gì?'
- Step 4: Listen Vivi respond
</v>
      </c>
      <c r="F1172" s="110" t="str">
        <f t="shared" ref="F1172" si="1158">"
Expectations:
1. Vivi wake up
2. "&amp;Q1174&amp;"
3. Vivi respond
"</f>
        <v xml:space="preserve">
Expectations:
1. Vivi wake up
2. Ngoài chức năng ngăn cách không gian, Tấm ngăn khoang hành lý còn có tác dụng gì?
3. Vivi respond
</v>
      </c>
      <c r="G1172" s="114" t="s">
        <v>8</v>
      </c>
      <c r="H1172" s="29" t="s">
        <v>50</v>
      </c>
      <c r="I1172" s="30" t="str">
        <f>"[EN]["&amp;LOWER(SUBSTITUTE(SUBSTITUTE(SUBSTITUTE(SUBSTITUTE(SUBSTITUTE(SUBSTITUTE(SUBSTITUTE(SUBSTITUTE(Q1172, CHAR(34),""), "[", ""), "]", ""), ".", ""), ",", ""), "/", ""), "\", ""), "-", ""))&amp;"]"</f>
        <v>[EN][hey vinfast]</v>
      </c>
      <c r="J1172" s="31"/>
      <c r="K1172" s="30" t="s">
        <v>51</v>
      </c>
      <c r="L1172" s="32" t="s">
        <v>52</v>
      </c>
      <c r="M1172" s="33"/>
      <c r="N1172" s="34"/>
      <c r="O1172" s="110" t="s">
        <v>138</v>
      </c>
      <c r="P1172" s="113" t="str">
        <f>IF(COUNTA(P$13:$P1171)&gt;999,COUNTA(P$13:$P1171),IF(COUNTA(P$13:$P1171)&gt;99,"0"&amp;COUNTA(P$13:$P1171),IF(COUNTA(P$13:$P1171)&gt;9,"00"&amp;COUNTA(P$13:$P1171),"000"&amp;COUNTA(P$13:$P1171))))</f>
        <v>0387</v>
      </c>
      <c r="Q1172" s="35" t="s">
        <v>54</v>
      </c>
      <c r="R1172" s="103" t="s">
        <v>141</v>
      </c>
      <c r="S1172" s="52"/>
      <c r="T1172" s="36"/>
    </row>
    <row r="1173" spans="2:20" ht="45.75">
      <c r="B1173" s="114"/>
      <c r="C1173" s="114"/>
      <c r="D1173" s="115"/>
      <c r="E1173" s="111"/>
      <c r="F1173" s="111"/>
      <c r="G1173" s="114"/>
      <c r="H1173" s="29" t="s">
        <v>55</v>
      </c>
      <c r="I1173" s="30" t="str">
        <f t="shared" ref="I1173" si="1159">"[VN]["&amp;LOWER(SUBSTITUTE(SUBSTITUTE(SUBSTITUTE(SUBSTITUTE(SUBSTITUTE(SUBSTITUTE(SUBSTITUTE(SUBSTITUTE(Q1173, CHAR(34),""), "[", ""), "]", ""), ".", ""), ",", ""), "/", ""), "\", ""), "-", ""))&amp;"]"</f>
        <v>[VN][tạm biệt]</v>
      </c>
      <c r="J1173" s="31"/>
      <c r="K1173" s="30" t="s">
        <v>56</v>
      </c>
      <c r="L1173" s="32" t="s">
        <v>57</v>
      </c>
      <c r="M1173" s="32"/>
      <c r="N1173" s="34"/>
      <c r="O1173" s="111"/>
      <c r="P1173" s="113"/>
      <c r="Q1173" s="35" t="s">
        <v>58</v>
      </c>
      <c r="R1173" s="103" t="s">
        <v>141</v>
      </c>
      <c r="S1173" s="52"/>
      <c r="T1173" s="36"/>
    </row>
    <row r="1174" spans="2:20" ht="62.25">
      <c r="B1174" s="114"/>
      <c r="C1174" s="114"/>
      <c r="D1174" s="115"/>
      <c r="E1174" s="112"/>
      <c r="F1174" s="112"/>
      <c r="G1174" s="114"/>
      <c r="H1174" s="29" t="s">
        <v>59</v>
      </c>
      <c r="I1174" s="30" t="str">
        <f>"[audio][C:\Tools\Vivi_TTS\8ME_OM\" &amp;S1174 &amp; "]"</f>
        <v>[audio][C:\Tools\Vivi_TTS\8ME_OM\]</v>
      </c>
      <c r="J1174" s="31" t="str">
        <f>"[New][EN][Exists][80]"&amp;"["&amp;LOWER(SUBSTITUTE(SUBSTITUTE(SUBSTITUTE(SUBSTITUTE(SUBSTITUTE(SUBSTITUTE(SUBSTITUTE(SUBSTITUTE(T1174,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74" s="30" t="s">
        <v>60</v>
      </c>
      <c r="L1174" s="32" t="s">
        <v>61</v>
      </c>
      <c r="M1174" s="37" t="s">
        <v>62</v>
      </c>
      <c r="N1174" s="34"/>
      <c r="O1174" s="112"/>
      <c r="P1174" s="113"/>
      <c r="Q1174" s="35" t="str">
        <f t="shared" ref="Q1174" si="1160">R1174</f>
        <v>Ngoài chức năng ngăn cách không gian, Tấm ngăn khoang hành lý còn có tác dụng gì?</v>
      </c>
      <c r="R1174" s="103" t="s">
        <v>541</v>
      </c>
      <c r="S1174" s="51"/>
      <c r="T1174" s="48" t="s">
        <v>527</v>
      </c>
    </row>
    <row r="1175" spans="2:20" ht="45.75">
      <c r="B1175" s="114" t="str">
        <f>"VF8-"&amp;O1175&amp;"-"&amp;P1175</f>
        <v>VF8-Dongmo&amp;khoangchua-0388</v>
      </c>
      <c r="C1175" s="114" t="str">
        <f>"["&amp;B1175&amp;"] Verify Vivi: "&amp;Q1177</f>
        <v>[VF8-Dongmo&amp;khoangchua-0388] Verify Vivi: Bước đầu tiên để tháo Tấm ngăn khoang hành lý là gì?</v>
      </c>
      <c r="D1175" s="115" t="s">
        <v>49</v>
      </c>
      <c r="E1175" s="110" t="str">
        <f>" Actions:
- Step 1: Wait 5s
- Step 2: Call Vivi '"&amp;Q1175&amp;"'
- Step 3: Wait Vivi respond 'Ting '
- Step 4: Speak '"&amp;Q1177&amp;"'
- Step 4: Listen Vivi respond
"</f>
        <v xml:space="preserve"> Actions:
- Step 1: Wait 5s
- Step 2: Call Vivi 'Hey VinFast'
- Step 3: Wait Vivi respond 'Ting '
- Step 4: Speak 'Bước đầu tiên để tháo Tấm ngăn khoang hành lý là gì?'
- Step 4: Listen Vivi respond
</v>
      </c>
      <c r="F1175" s="110" t="str">
        <f t="shared" ref="F1175" si="1161">"
Expectations:
1. Vivi wake up
2. "&amp;Q1177&amp;"
3. Vivi respond
"</f>
        <v xml:space="preserve">
Expectations:
1. Vivi wake up
2. Bước đầu tiên để tháo Tấm ngăn khoang hành lý là gì?
3. Vivi respond
</v>
      </c>
      <c r="G1175" s="114" t="s">
        <v>8</v>
      </c>
      <c r="H1175" s="29" t="s">
        <v>50</v>
      </c>
      <c r="I1175" s="30" t="str">
        <f>"[EN]["&amp;LOWER(SUBSTITUTE(SUBSTITUTE(SUBSTITUTE(SUBSTITUTE(SUBSTITUTE(SUBSTITUTE(SUBSTITUTE(SUBSTITUTE(Q1175, CHAR(34),""), "[", ""), "]", ""), ".", ""), ",", ""), "/", ""), "\", ""), "-", ""))&amp;"]"</f>
        <v>[EN][hey vinfast]</v>
      </c>
      <c r="J1175" s="31"/>
      <c r="K1175" s="30" t="s">
        <v>51</v>
      </c>
      <c r="L1175" s="32" t="s">
        <v>52</v>
      </c>
      <c r="M1175" s="33"/>
      <c r="N1175" s="34"/>
      <c r="O1175" s="110" t="s">
        <v>138</v>
      </c>
      <c r="P1175" s="113" t="str">
        <f>IF(COUNTA(P$13:$P1174)&gt;999,COUNTA(P$13:$P1174),IF(COUNTA(P$13:$P1174)&gt;99,"0"&amp;COUNTA(P$13:$P1174),IF(COUNTA(P$13:$P1174)&gt;9,"00"&amp;COUNTA(P$13:$P1174),"000"&amp;COUNTA(P$13:$P1174))))</f>
        <v>0388</v>
      </c>
      <c r="Q1175" s="35" t="s">
        <v>54</v>
      </c>
      <c r="R1175" s="103" t="s">
        <v>141</v>
      </c>
      <c r="S1175" s="36"/>
      <c r="T1175" s="36"/>
    </row>
    <row r="1176" spans="2:20" ht="45.75">
      <c r="B1176" s="114"/>
      <c r="C1176" s="114"/>
      <c r="D1176" s="115"/>
      <c r="E1176" s="111"/>
      <c r="F1176" s="111"/>
      <c r="G1176" s="114"/>
      <c r="H1176" s="29" t="s">
        <v>55</v>
      </c>
      <c r="I1176" s="30" t="str">
        <f t="shared" ref="I1176" si="1162">"[VN]["&amp;LOWER(SUBSTITUTE(SUBSTITUTE(SUBSTITUTE(SUBSTITUTE(SUBSTITUTE(SUBSTITUTE(SUBSTITUTE(SUBSTITUTE(Q1176, CHAR(34),""), "[", ""), "]", ""), ".", ""), ",", ""), "/", ""), "\", ""), "-", ""))&amp;"]"</f>
        <v>[VN][tạm biệt]</v>
      </c>
      <c r="J1176" s="31"/>
      <c r="K1176" s="30" t="s">
        <v>56</v>
      </c>
      <c r="L1176" s="32" t="s">
        <v>57</v>
      </c>
      <c r="M1176" s="32"/>
      <c r="N1176" s="34"/>
      <c r="O1176" s="111"/>
      <c r="P1176" s="113"/>
      <c r="Q1176" s="35" t="s">
        <v>58</v>
      </c>
      <c r="R1176" s="103" t="s">
        <v>141</v>
      </c>
      <c r="S1176" s="36"/>
      <c r="T1176" s="36"/>
    </row>
    <row r="1177" spans="2:20" ht="62.25">
      <c r="B1177" s="114"/>
      <c r="C1177" s="114"/>
      <c r="D1177" s="115"/>
      <c r="E1177" s="112"/>
      <c r="F1177" s="112"/>
      <c r="G1177" s="114"/>
      <c r="H1177" s="29" t="s">
        <v>59</v>
      </c>
      <c r="I1177" s="30" t="str">
        <f>"[audio][C:\Tools\Vivi_TTS\8ME_OM\" &amp;S1177 &amp; "]"</f>
        <v>[audio][C:\Tools\Vivi_TTS\8ME_OM\]</v>
      </c>
      <c r="J1177" s="31" t="str">
        <f>"[New][EN][Exists][80]"&amp;"["&amp;LOWER(SUBSTITUTE(SUBSTITUTE(SUBSTITUTE(SUBSTITUTE(SUBSTITUTE(SUBSTITUTE(SUBSTITUTE(SUBSTITUTE(T1177,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77" s="30" t="s">
        <v>60</v>
      </c>
      <c r="L1177" s="32" t="s">
        <v>61</v>
      </c>
      <c r="M1177" s="37" t="s">
        <v>62</v>
      </c>
      <c r="N1177" s="34"/>
      <c r="O1177" s="112"/>
      <c r="P1177" s="113"/>
      <c r="Q1177" s="35" t="str">
        <f t="shared" ref="Q1177" si="1163">R1177</f>
        <v>Bước đầu tiên để tháo Tấm ngăn khoang hành lý là gì?</v>
      </c>
      <c r="R1177" s="103" t="s">
        <v>542</v>
      </c>
      <c r="S1177" s="50"/>
      <c r="T1177" s="48" t="s">
        <v>527</v>
      </c>
    </row>
    <row r="1178" spans="2:20" ht="45.75">
      <c r="B1178" s="114" t="str">
        <f>"VF8-"&amp;O1178&amp;"-"&amp;P1178</f>
        <v>VF8-Dongmo&amp;khoangchua-0389</v>
      </c>
      <c r="C1178" s="114" t="str">
        <f>"["&amp;B1178&amp;"] Verify Vivi: "&amp;Q1180</f>
        <v>[VF8-Dongmo&amp;khoangchua-0389] Verify Vivi: Sau khi tháo các dây rút, cần thực hiện thao tác gì để tháo Tấm ngăn khoang hành lý khỏi chốt định vị?</v>
      </c>
      <c r="D1178" s="115" t="s">
        <v>49</v>
      </c>
      <c r="E1178" s="110" t="str">
        <f>" Actions:
- Step 1: Wait 5s
- Step 2: Call Vivi '"&amp;Q1178&amp;"'
- Step 3: Wait Vivi respond 'Ting '
- Step 4: Speak '"&amp;Q1180&amp;"'
- Step 4: Listen Vivi respond
"</f>
        <v xml:space="preserve"> Actions:
- Step 1: Wait 5s
- Step 2: Call Vivi 'Hey VinFast'
- Step 3: Wait Vivi respond 'Ting '
- Step 4: Speak 'Sau khi tháo các dây rút, cần thực hiện thao tác gì để tháo Tấm ngăn khoang hành lý khỏi chốt định vị?'
- Step 4: Listen Vivi respond
</v>
      </c>
      <c r="F1178" s="110" t="str">
        <f t="shared" ref="F1178" si="1164">"
Expectations:
1. Vivi wake up
2. "&amp;Q1180&amp;"
3. Vivi respond
"</f>
        <v xml:space="preserve">
Expectations:
1. Vivi wake up
2. Sau khi tháo các dây rút, cần thực hiện thao tác gì để tháo Tấm ngăn khoang hành lý khỏi chốt định vị?
3. Vivi respond
</v>
      </c>
      <c r="G1178" s="114" t="s">
        <v>8</v>
      </c>
      <c r="H1178" s="29" t="s">
        <v>50</v>
      </c>
      <c r="I1178" s="30" t="str">
        <f>"[EN]["&amp;LOWER(SUBSTITUTE(SUBSTITUTE(SUBSTITUTE(SUBSTITUTE(SUBSTITUTE(SUBSTITUTE(SUBSTITUTE(SUBSTITUTE(Q1178, CHAR(34),""), "[", ""), "]", ""), ".", ""), ",", ""), "/", ""), "\", ""), "-", ""))&amp;"]"</f>
        <v>[EN][hey vinfast]</v>
      </c>
      <c r="J1178" s="31"/>
      <c r="K1178" s="30" t="s">
        <v>51</v>
      </c>
      <c r="L1178" s="32" t="s">
        <v>52</v>
      </c>
      <c r="M1178" s="33"/>
      <c r="N1178" s="34"/>
      <c r="O1178" s="110" t="s">
        <v>138</v>
      </c>
      <c r="P1178" s="113" t="str">
        <f>IF(COUNTA(P$13:$P1177)&gt;999,COUNTA(P$13:$P1177),IF(COUNTA(P$13:$P1177)&gt;99,"0"&amp;COUNTA(P$13:$P1177),IF(COUNTA(P$13:$P1177)&gt;9,"00"&amp;COUNTA(P$13:$P1177),"000"&amp;COUNTA(P$13:$P1177))))</f>
        <v>0389</v>
      </c>
      <c r="Q1178" s="35" t="s">
        <v>54</v>
      </c>
      <c r="R1178" s="103" t="s">
        <v>141</v>
      </c>
      <c r="S1178" s="36"/>
      <c r="T1178" s="36"/>
    </row>
    <row r="1179" spans="2:20" ht="45.75">
      <c r="B1179" s="114"/>
      <c r="C1179" s="114"/>
      <c r="D1179" s="115"/>
      <c r="E1179" s="111"/>
      <c r="F1179" s="111"/>
      <c r="G1179" s="114"/>
      <c r="H1179" s="29" t="s">
        <v>55</v>
      </c>
      <c r="I1179" s="30" t="str">
        <f t="shared" ref="I1179" si="1165">"[VN]["&amp;LOWER(SUBSTITUTE(SUBSTITUTE(SUBSTITUTE(SUBSTITUTE(SUBSTITUTE(SUBSTITUTE(SUBSTITUTE(SUBSTITUTE(Q1179, CHAR(34),""), "[", ""), "]", ""), ".", ""), ",", ""), "/", ""), "\", ""), "-", ""))&amp;"]"</f>
        <v>[VN][tạm biệt]</v>
      </c>
      <c r="J1179" s="31"/>
      <c r="K1179" s="30" t="s">
        <v>56</v>
      </c>
      <c r="L1179" s="32" t="s">
        <v>57</v>
      </c>
      <c r="M1179" s="32"/>
      <c r="N1179" s="34"/>
      <c r="O1179" s="111"/>
      <c r="P1179" s="113"/>
      <c r="Q1179" s="35" t="s">
        <v>58</v>
      </c>
      <c r="R1179" s="103" t="s">
        <v>141</v>
      </c>
      <c r="S1179" s="36"/>
      <c r="T1179" s="36"/>
    </row>
    <row r="1180" spans="2:20" ht="66">
      <c r="B1180" s="114"/>
      <c r="C1180" s="114"/>
      <c r="D1180" s="115"/>
      <c r="E1180" s="112"/>
      <c r="F1180" s="112"/>
      <c r="G1180" s="114"/>
      <c r="H1180" s="29" t="s">
        <v>59</v>
      </c>
      <c r="I1180" s="30" t="str">
        <f>"[audio][C:\Tools\Vivi_TTS\8ME_OM\" &amp;S1180 &amp; "]"</f>
        <v>[audio][C:\Tools\Vivi_TTS\8ME_OM\]</v>
      </c>
      <c r="J1180" s="31" t="str">
        <f>"[New][EN][Exists][80]"&amp;"["&amp;LOWER(SUBSTITUTE(SUBSTITUTE(SUBSTITUTE(SUBSTITUTE(SUBSTITUTE(SUBSTITUTE(SUBSTITUTE(SUBSTITUTE(T1180,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80" s="30" t="s">
        <v>60</v>
      </c>
      <c r="L1180" s="32" t="s">
        <v>61</v>
      </c>
      <c r="M1180" s="37" t="s">
        <v>62</v>
      </c>
      <c r="N1180" s="34"/>
      <c r="O1180" s="112"/>
      <c r="P1180" s="113"/>
      <c r="Q1180" s="35" t="str">
        <f t="shared" ref="Q1180" si="1166">R1180</f>
        <v>Sau khi tháo các dây rút, cần thực hiện thao tác gì để tháo Tấm ngăn khoang hành lý khỏi chốt định vị?</v>
      </c>
      <c r="R1180" s="103" t="s">
        <v>543</v>
      </c>
      <c r="S1180" s="50"/>
      <c r="T1180" s="48" t="s">
        <v>527</v>
      </c>
    </row>
    <row r="1181" spans="2:20" ht="45.75">
      <c r="B1181" s="114" t="str">
        <f>"VF8-"&amp;O1181&amp;"-"&amp;P1181</f>
        <v>VF8-Dongmo&amp;khoangchua-0390</v>
      </c>
      <c r="C1181" s="114" t="str">
        <f>"["&amp;B1181&amp;"] Verify Vivi: "&amp;Q1183</f>
        <v>[VF8-Dongmo&amp;khoangchua-0390] Verify Vivi: Để lắp Tấm ngăn khoang hành lý, cần căn chỉnh bộ phận nào với các rãnh trên tấm ngăn?</v>
      </c>
      <c r="D1181" s="115" t="s">
        <v>49</v>
      </c>
      <c r="E1181" s="110" t="str">
        <f>" Actions:
- Step 1: Wait 5s
- Step 2: Call Vivi '"&amp;Q1181&amp;"'
- Step 3: Wait Vivi respond 'Ting '
- Step 4: Speak '"&amp;Q1183&amp;"'
- Step 4: Listen Vivi respond
"</f>
        <v xml:space="preserve"> Actions:
- Step 1: Wait 5s
- Step 2: Call Vivi 'Hey VinFast'
- Step 3: Wait Vivi respond 'Ting '
- Step 4: Speak 'Để lắp Tấm ngăn khoang hành lý, cần căn chỉnh bộ phận nào với các rãnh trên tấm ngăn?'
- Step 4: Listen Vivi respond
</v>
      </c>
      <c r="F1181" s="110" t="str">
        <f t="shared" ref="F1181" si="1167">"
Expectations:
1. Vivi wake up
2. "&amp;Q1183&amp;"
3. Vivi respond
"</f>
        <v xml:space="preserve">
Expectations:
1. Vivi wake up
2. Để lắp Tấm ngăn khoang hành lý, cần căn chỉnh bộ phận nào với các rãnh trên tấm ngăn?
3. Vivi respond
</v>
      </c>
      <c r="G1181" s="114" t="s">
        <v>8</v>
      </c>
      <c r="H1181" s="29" t="s">
        <v>50</v>
      </c>
      <c r="I1181" s="30" t="str">
        <f>"[EN]["&amp;LOWER(SUBSTITUTE(SUBSTITUTE(SUBSTITUTE(SUBSTITUTE(SUBSTITUTE(SUBSTITUTE(SUBSTITUTE(SUBSTITUTE(Q1181, CHAR(34),""), "[", ""), "]", ""), ".", ""), ",", ""), "/", ""), "\", ""), "-", ""))&amp;"]"</f>
        <v>[EN][hey vinfast]</v>
      </c>
      <c r="J1181" s="31"/>
      <c r="K1181" s="30" t="s">
        <v>51</v>
      </c>
      <c r="L1181" s="32" t="s">
        <v>52</v>
      </c>
      <c r="M1181" s="33"/>
      <c r="N1181" s="34"/>
      <c r="O1181" s="110" t="s">
        <v>138</v>
      </c>
      <c r="P1181" s="113" t="str">
        <f>IF(COUNTA(P$13:$P1180)&gt;999,COUNTA(P$13:$P1180),IF(COUNTA(P$13:$P1180)&gt;99,"0"&amp;COUNTA(P$13:$P1180),IF(COUNTA(P$13:$P1180)&gt;9,"00"&amp;COUNTA(P$13:$P1180),"000"&amp;COUNTA(P$13:$P1180))))</f>
        <v>0390</v>
      </c>
      <c r="Q1181" s="35" t="s">
        <v>54</v>
      </c>
      <c r="R1181" s="103" t="s">
        <v>141</v>
      </c>
      <c r="S1181" s="36"/>
      <c r="T1181" s="36"/>
    </row>
    <row r="1182" spans="2:20" ht="45.75">
      <c r="B1182" s="114"/>
      <c r="C1182" s="114"/>
      <c r="D1182" s="115"/>
      <c r="E1182" s="111"/>
      <c r="F1182" s="111"/>
      <c r="G1182" s="114"/>
      <c r="H1182" s="29" t="s">
        <v>55</v>
      </c>
      <c r="I1182" s="30" t="str">
        <f t="shared" ref="I1182" si="1168">"[VN]["&amp;LOWER(SUBSTITUTE(SUBSTITUTE(SUBSTITUTE(SUBSTITUTE(SUBSTITUTE(SUBSTITUTE(SUBSTITUTE(SUBSTITUTE(Q1182, CHAR(34),""), "[", ""), "]", ""), ".", ""), ",", ""), "/", ""), "\", ""), "-", ""))&amp;"]"</f>
        <v>[VN][tạm biệt]</v>
      </c>
      <c r="J1182" s="31"/>
      <c r="K1182" s="30" t="s">
        <v>56</v>
      </c>
      <c r="L1182" s="32" t="s">
        <v>57</v>
      </c>
      <c r="M1182" s="32"/>
      <c r="N1182" s="34"/>
      <c r="O1182" s="111"/>
      <c r="P1182" s="113"/>
      <c r="Q1182" s="35" t="s">
        <v>58</v>
      </c>
      <c r="R1182" s="103" t="s">
        <v>141</v>
      </c>
      <c r="S1182" s="36"/>
      <c r="T1182" s="36"/>
    </row>
    <row r="1183" spans="2:20" ht="62.25">
      <c r="B1183" s="114"/>
      <c r="C1183" s="114"/>
      <c r="D1183" s="115"/>
      <c r="E1183" s="112"/>
      <c r="F1183" s="112"/>
      <c r="G1183" s="114"/>
      <c r="H1183" s="29" t="s">
        <v>59</v>
      </c>
      <c r="I1183" s="30" t="str">
        <f>"[audio][C:\Tools\Vivi_TTS\8ME_OM\" &amp;S1183 &amp; "]"</f>
        <v>[audio][C:\Tools\Vivi_TTS\8ME_OM\]</v>
      </c>
      <c r="J1183" s="31" t="str">
        <f>"[New][EN][Exists][80]"&amp;"["&amp;LOWER(SUBSTITUTE(SUBSTITUTE(SUBSTITUTE(SUBSTITUTE(SUBSTITUTE(SUBSTITUTE(SUBSTITUTE(SUBSTITUTE(T1183,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83" s="30" t="s">
        <v>60</v>
      </c>
      <c r="L1183" s="32" t="s">
        <v>61</v>
      </c>
      <c r="M1183" s="37" t="s">
        <v>62</v>
      </c>
      <c r="N1183" s="34"/>
      <c r="O1183" s="112"/>
      <c r="P1183" s="113"/>
      <c r="Q1183" s="35" t="str">
        <f t="shared" ref="Q1183" si="1169">R1183</f>
        <v>Để lắp Tấm ngăn khoang hành lý, cần căn chỉnh bộ phận nào với các rãnh trên tấm ngăn?</v>
      </c>
      <c r="R1183" s="103" t="s">
        <v>544</v>
      </c>
      <c r="S1183" s="50"/>
      <c r="T1183" s="48" t="s">
        <v>527</v>
      </c>
    </row>
    <row r="1184" spans="2:20" ht="45.75">
      <c r="B1184" s="114" t="str">
        <f>"VF8-"&amp;O1184&amp;"-"&amp;P1184</f>
        <v>VF8-Dongmo&amp;khoangchua-0391</v>
      </c>
      <c r="C1184" s="114" t="str">
        <f>"["&amp;B1184&amp;"] Verify Vivi: "&amp;Q1186</f>
        <v>[VF8-Dongmo&amp;khoangchua-0391] Verify Vivi: Sau khi căn chỉnh đúng vị trí, cần thực hiện thao tác gì với Tấm ngăn khoang hành lý?</v>
      </c>
      <c r="D1184" s="115" t="s">
        <v>49</v>
      </c>
      <c r="E1184" s="110" t="str">
        <f>" Actions:
- Step 1: Wait 5s
- Step 2: Call Vivi '"&amp;Q1184&amp;"'
- Step 3: Wait Vivi respond 'Ting '
- Step 4: Speak '"&amp;Q1186&amp;"'
- Step 4: Listen Vivi respond
"</f>
        <v xml:space="preserve"> Actions:
- Step 1: Wait 5s
- Step 2: Call Vivi 'Hey VinFast'
- Step 3: Wait Vivi respond 'Ting '
- Step 4: Speak 'Sau khi căn chỉnh đúng vị trí, cần thực hiện thao tác gì với Tấm ngăn khoang hành lý?'
- Step 4: Listen Vivi respond
</v>
      </c>
      <c r="F1184" s="110" t="str">
        <f t="shared" ref="F1184" si="1170">"
Expectations:
1. Vivi wake up
2. "&amp;Q1186&amp;"
3. Vivi respond
"</f>
        <v xml:space="preserve">
Expectations:
1. Vivi wake up
2. Sau khi căn chỉnh đúng vị trí, cần thực hiện thao tác gì với Tấm ngăn khoang hành lý?
3. Vivi respond
</v>
      </c>
      <c r="G1184" s="114" t="s">
        <v>8</v>
      </c>
      <c r="H1184" s="29" t="s">
        <v>50</v>
      </c>
      <c r="I1184" s="30" t="str">
        <f>"[EN]["&amp;LOWER(SUBSTITUTE(SUBSTITUTE(SUBSTITUTE(SUBSTITUTE(SUBSTITUTE(SUBSTITUTE(SUBSTITUTE(SUBSTITUTE(Q1184, CHAR(34),""), "[", ""), "]", ""), ".", ""), ",", ""), "/", ""), "\", ""), "-", ""))&amp;"]"</f>
        <v>[EN][hey vinfast]</v>
      </c>
      <c r="J1184" s="31"/>
      <c r="K1184" s="30" t="s">
        <v>51</v>
      </c>
      <c r="L1184" s="32" t="s">
        <v>52</v>
      </c>
      <c r="M1184" s="33"/>
      <c r="N1184" s="34"/>
      <c r="O1184" s="110" t="s">
        <v>138</v>
      </c>
      <c r="P1184" s="113" t="str">
        <f>IF(COUNTA(P$13:$P1183)&gt;999,COUNTA(P$13:$P1183),IF(COUNTA(P$13:$P1183)&gt;99,"0"&amp;COUNTA(P$13:$P1183),IF(COUNTA(P$13:$P1183)&gt;9,"00"&amp;COUNTA(P$13:$P1183),"000"&amp;COUNTA(P$13:$P1183))))</f>
        <v>0391</v>
      </c>
      <c r="Q1184" s="35" t="s">
        <v>54</v>
      </c>
      <c r="R1184" s="103" t="s">
        <v>141</v>
      </c>
      <c r="S1184" s="36"/>
      <c r="T1184" s="36"/>
    </row>
    <row r="1185" spans="2:20" ht="45.75">
      <c r="B1185" s="114"/>
      <c r="C1185" s="114"/>
      <c r="D1185" s="115"/>
      <c r="E1185" s="111"/>
      <c r="F1185" s="111"/>
      <c r="G1185" s="114"/>
      <c r="H1185" s="29" t="s">
        <v>55</v>
      </c>
      <c r="I1185" s="30" t="str">
        <f t="shared" ref="I1185" si="1171">"[VN]["&amp;LOWER(SUBSTITUTE(SUBSTITUTE(SUBSTITUTE(SUBSTITUTE(SUBSTITUTE(SUBSTITUTE(SUBSTITUTE(SUBSTITUTE(Q1185, CHAR(34),""), "[", ""), "]", ""), ".", ""), ",", ""), "/", ""), "\", ""), "-", ""))&amp;"]"</f>
        <v>[VN][tạm biệt]</v>
      </c>
      <c r="J1185" s="31"/>
      <c r="K1185" s="30" t="s">
        <v>56</v>
      </c>
      <c r="L1185" s="32" t="s">
        <v>57</v>
      </c>
      <c r="M1185" s="32"/>
      <c r="N1185" s="34"/>
      <c r="O1185" s="111"/>
      <c r="P1185" s="113"/>
      <c r="Q1185" s="35" t="s">
        <v>58</v>
      </c>
      <c r="R1185" s="103" t="s">
        <v>141</v>
      </c>
      <c r="S1185" s="36"/>
      <c r="T1185" s="36"/>
    </row>
    <row r="1186" spans="2:20" ht="62.25">
      <c r="B1186" s="114"/>
      <c r="C1186" s="114"/>
      <c r="D1186" s="115"/>
      <c r="E1186" s="112"/>
      <c r="F1186" s="112"/>
      <c r="G1186" s="114"/>
      <c r="H1186" s="29" t="s">
        <v>59</v>
      </c>
      <c r="I1186" s="30" t="str">
        <f>"[audio][C:\Tools\Vivi_TTS\8ME_OM\" &amp;S1186 &amp; "]"</f>
        <v>[audio][C:\Tools\Vivi_TTS\8ME_OM\]</v>
      </c>
      <c r="J1186" s="31" t="str">
        <f>"[New][EN][Exists][80]"&amp;"["&amp;LOWER(SUBSTITUTE(SUBSTITUTE(SUBSTITUTE(SUBSTITUTE(SUBSTITUTE(SUBSTITUTE(SUBSTITUTE(SUBSTITUTE(T1186,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86" s="30" t="s">
        <v>60</v>
      </c>
      <c r="L1186" s="32" t="s">
        <v>61</v>
      </c>
      <c r="M1186" s="37" t="s">
        <v>62</v>
      </c>
      <c r="N1186" s="34"/>
      <c r="O1186" s="112"/>
      <c r="P1186" s="113"/>
      <c r="Q1186" s="35" t="str">
        <f t="shared" ref="Q1186" si="1172">R1186</f>
        <v>Sau khi căn chỉnh đúng vị trí, cần thực hiện thao tác gì với Tấm ngăn khoang hành lý?</v>
      </c>
      <c r="R1186" s="103" t="s">
        <v>545</v>
      </c>
      <c r="S1186" s="50"/>
      <c r="T1186" s="48" t="s">
        <v>527</v>
      </c>
    </row>
    <row r="1187" spans="2:20" ht="45.75">
      <c r="B1187" s="114" t="str">
        <f>"VF8-"&amp;O1187&amp;"-"&amp;P1187</f>
        <v>VF8-Dongmo&amp;khoangchua-0392</v>
      </c>
      <c r="C1187" s="114" t="str">
        <f>"["&amp;B1187&amp;"] Verify Vivi: "&amp;Q1189</f>
        <v>[VF8-Dongmo&amp;khoangchua-0392] Verify Vivi: Bước cuối cùng để lắp Tấm ngăn khoang hành lý là gì?</v>
      </c>
      <c r="D1187" s="115" t="s">
        <v>49</v>
      </c>
      <c r="E1187" s="110" t="str">
        <f>" Actions:
- Step 1: Wait 5s
- Step 2: Call Vivi '"&amp;Q1187&amp;"'
- Step 3: Wait Vivi respond 'Ting '
- Step 4: Speak '"&amp;Q1189&amp;"'
- Step 4: Listen Vivi respond
"</f>
        <v xml:space="preserve"> Actions:
- Step 1: Wait 5s
- Step 2: Call Vivi 'Hey VinFast'
- Step 3: Wait Vivi respond 'Ting '
- Step 4: Speak 'Bước cuối cùng để lắp Tấm ngăn khoang hành lý là gì?'
- Step 4: Listen Vivi respond
</v>
      </c>
      <c r="F1187" s="110" t="str">
        <f t="shared" ref="F1187" si="1173">"
Expectations:
1. Vivi wake up
2. "&amp;Q1189&amp;"
3. Vivi respond
"</f>
        <v xml:space="preserve">
Expectations:
1. Vivi wake up
2. Bước cuối cùng để lắp Tấm ngăn khoang hành lý là gì?
3. Vivi respond
</v>
      </c>
      <c r="G1187" s="114" t="s">
        <v>8</v>
      </c>
      <c r="H1187" s="29" t="s">
        <v>50</v>
      </c>
      <c r="I1187" s="30" t="str">
        <f>"[EN]["&amp;LOWER(SUBSTITUTE(SUBSTITUTE(SUBSTITUTE(SUBSTITUTE(SUBSTITUTE(SUBSTITUTE(SUBSTITUTE(SUBSTITUTE(Q1187, CHAR(34),""), "[", ""), "]", ""), ".", ""), ",", ""), "/", ""), "\", ""), "-", ""))&amp;"]"</f>
        <v>[EN][hey vinfast]</v>
      </c>
      <c r="J1187" s="31"/>
      <c r="K1187" s="30" t="s">
        <v>51</v>
      </c>
      <c r="L1187" s="32" t="s">
        <v>52</v>
      </c>
      <c r="M1187" s="33"/>
      <c r="N1187" s="34"/>
      <c r="O1187" s="110" t="s">
        <v>138</v>
      </c>
      <c r="P1187" s="113" t="str">
        <f>IF(COUNTA(P$13:$P1186)&gt;999,COUNTA(P$13:$P1186),IF(COUNTA(P$13:$P1186)&gt;99,"0"&amp;COUNTA(P$13:$P1186),IF(COUNTA(P$13:$P1186)&gt;9,"00"&amp;COUNTA(P$13:$P1186),"000"&amp;COUNTA(P$13:$P1186))))</f>
        <v>0392</v>
      </c>
      <c r="Q1187" s="35" t="s">
        <v>54</v>
      </c>
      <c r="R1187" s="103" t="s">
        <v>141</v>
      </c>
      <c r="S1187" s="36"/>
      <c r="T1187" s="36"/>
    </row>
    <row r="1188" spans="2:20" ht="45.75">
      <c r="B1188" s="114"/>
      <c r="C1188" s="114"/>
      <c r="D1188" s="115"/>
      <c r="E1188" s="111"/>
      <c r="F1188" s="111"/>
      <c r="G1188" s="114"/>
      <c r="H1188" s="29" t="s">
        <v>55</v>
      </c>
      <c r="I1188" s="30" t="str">
        <f t="shared" ref="I1188" si="1174">"[VN]["&amp;LOWER(SUBSTITUTE(SUBSTITUTE(SUBSTITUTE(SUBSTITUTE(SUBSTITUTE(SUBSTITUTE(SUBSTITUTE(SUBSTITUTE(Q1188, CHAR(34),""), "[", ""), "]", ""), ".", ""), ",", ""), "/", ""), "\", ""), "-", ""))&amp;"]"</f>
        <v>[VN][tạm biệt]</v>
      </c>
      <c r="J1188" s="31"/>
      <c r="K1188" s="30" t="s">
        <v>56</v>
      </c>
      <c r="L1188" s="32" t="s">
        <v>57</v>
      </c>
      <c r="M1188" s="32"/>
      <c r="N1188" s="34"/>
      <c r="O1188" s="111"/>
      <c r="P1188" s="113"/>
      <c r="Q1188" s="35" t="s">
        <v>58</v>
      </c>
      <c r="R1188" s="103" t="s">
        <v>141</v>
      </c>
      <c r="S1188" s="36"/>
      <c r="T1188" s="36"/>
    </row>
    <row r="1189" spans="2:20" ht="62.25">
      <c r="B1189" s="114"/>
      <c r="C1189" s="114"/>
      <c r="D1189" s="115"/>
      <c r="E1189" s="112"/>
      <c r="F1189" s="112"/>
      <c r="G1189" s="114"/>
      <c r="H1189" s="29" t="s">
        <v>59</v>
      </c>
      <c r="I1189" s="30" t="str">
        <f>"[audio][C:\Tools\Vivi_TTS\8ME_OM\" &amp;S1189 &amp; "]"</f>
        <v>[audio][C:\Tools\Vivi_TTS\8ME_OM\]</v>
      </c>
      <c r="J1189" s="31" t="str">
        <f>"[New][EN][Exists][80]"&amp;"["&amp;LOWER(SUBSTITUTE(SUBSTITUTE(SUBSTITUTE(SUBSTITUTE(SUBSTITUTE(SUBSTITUTE(SUBSTITUTE(SUBSTITUTE(T1189,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89" s="30" t="s">
        <v>60</v>
      </c>
      <c r="L1189" s="32" t="s">
        <v>61</v>
      </c>
      <c r="M1189" s="37" t="s">
        <v>62</v>
      </c>
      <c r="N1189" s="34"/>
      <c r="O1189" s="112"/>
      <c r="P1189" s="113"/>
      <c r="Q1189" s="35" t="str">
        <f t="shared" ref="Q1189" si="1175">R1189</f>
        <v>Bước cuối cùng để lắp Tấm ngăn khoang hành lý là gì?</v>
      </c>
      <c r="R1189" s="103" t="s">
        <v>546</v>
      </c>
      <c r="S1189" s="51"/>
      <c r="T1189" s="48" t="s">
        <v>527</v>
      </c>
    </row>
    <row r="1190" spans="2:20" ht="45.75">
      <c r="B1190" s="114" t="str">
        <f>"VF8-"&amp;O1190&amp;"-"&amp;P1190</f>
        <v>VF8-Dongmo&amp;khoangchua-0393</v>
      </c>
      <c r="C1190" s="114" t="str">
        <f>"["&amp;B1190&amp;"] Verify Vivi: "&amp;Q1192</f>
        <v>[VF8-Dongmo&amp;khoangchua-0393] Verify Vivi: Theo cảnh báo, không được đặt vật dụng ở đâu trong khu vực khoang hành lý?</v>
      </c>
      <c r="D1190" s="115" t="s">
        <v>49</v>
      </c>
      <c r="E1190" s="110" t="str">
        <f>" Actions:
- Step 1: Wait 5s
- Step 2: Call Vivi '"&amp;Q1190&amp;"'
- Step 3: Wait Vivi respond 'Ting '
- Step 4: Speak '"&amp;Q1192&amp;"'
- Step 4: Listen Vivi respond
"</f>
        <v xml:space="preserve"> Actions:
- Step 1: Wait 5s
- Step 2: Call Vivi 'Hey VinFast'
- Step 3: Wait Vivi respond 'Ting '
- Step 4: Speak 'Theo cảnh báo, không được đặt vật dụng ở đâu trong khu vực khoang hành lý?'
- Step 4: Listen Vivi respond
</v>
      </c>
      <c r="F1190" s="110" t="str">
        <f t="shared" ref="F1190" si="1176">"
Expectations:
1. Vivi wake up
2. "&amp;Q1192&amp;"
3. Vivi respond
"</f>
        <v xml:space="preserve">
Expectations:
1. Vivi wake up
2. Theo cảnh báo, không được đặt vật dụng ở đâu trong khu vực khoang hành lý?
3. Vivi respond
</v>
      </c>
      <c r="G1190" s="114" t="s">
        <v>8</v>
      </c>
      <c r="H1190" s="29" t="s">
        <v>50</v>
      </c>
      <c r="I1190" s="30" t="str">
        <f>"[EN]["&amp;LOWER(SUBSTITUTE(SUBSTITUTE(SUBSTITUTE(SUBSTITUTE(SUBSTITUTE(SUBSTITUTE(SUBSTITUTE(SUBSTITUTE(Q1190, CHAR(34),""), "[", ""), "]", ""), ".", ""), ",", ""), "/", ""), "\", ""), "-", ""))&amp;"]"</f>
        <v>[EN][hey vinfast]</v>
      </c>
      <c r="J1190" s="31"/>
      <c r="K1190" s="30" t="s">
        <v>51</v>
      </c>
      <c r="L1190" s="32" t="s">
        <v>52</v>
      </c>
      <c r="M1190" s="33"/>
      <c r="N1190" s="34"/>
      <c r="O1190" s="110" t="s">
        <v>138</v>
      </c>
      <c r="P1190" s="113" t="str">
        <f>IF(COUNTA(P$13:$P1189)&gt;999,COUNTA(P$13:$P1189),IF(COUNTA(P$13:$P1189)&gt;99,"0"&amp;COUNTA(P$13:$P1189),IF(COUNTA(P$13:$P1189)&gt;9,"00"&amp;COUNTA(P$13:$P1189),"000"&amp;COUNTA(P$13:$P1189))))</f>
        <v>0393</v>
      </c>
      <c r="Q1190" s="35" t="s">
        <v>54</v>
      </c>
      <c r="R1190" s="103" t="s">
        <v>141</v>
      </c>
      <c r="S1190" s="52"/>
      <c r="T1190" s="36"/>
    </row>
    <row r="1191" spans="2:20" ht="45.75">
      <c r="B1191" s="114"/>
      <c r="C1191" s="114"/>
      <c r="D1191" s="115"/>
      <c r="E1191" s="111"/>
      <c r="F1191" s="111"/>
      <c r="G1191" s="114"/>
      <c r="H1191" s="29" t="s">
        <v>55</v>
      </c>
      <c r="I1191" s="30" t="str">
        <f t="shared" ref="I1191" si="1177">"[VN]["&amp;LOWER(SUBSTITUTE(SUBSTITUTE(SUBSTITUTE(SUBSTITUTE(SUBSTITUTE(SUBSTITUTE(SUBSTITUTE(SUBSTITUTE(Q1191, CHAR(34),""), "[", ""), "]", ""), ".", ""), ",", ""), "/", ""), "\", ""), "-", ""))&amp;"]"</f>
        <v>[VN][tạm biệt]</v>
      </c>
      <c r="J1191" s="31"/>
      <c r="K1191" s="30" t="s">
        <v>56</v>
      </c>
      <c r="L1191" s="32" t="s">
        <v>57</v>
      </c>
      <c r="M1191" s="32"/>
      <c r="N1191" s="34"/>
      <c r="O1191" s="111"/>
      <c r="P1191" s="113"/>
      <c r="Q1191" s="35" t="s">
        <v>58</v>
      </c>
      <c r="R1191" s="103" t="s">
        <v>141</v>
      </c>
      <c r="S1191" s="52"/>
      <c r="T1191" s="36"/>
    </row>
    <row r="1192" spans="2:20" ht="62.25">
      <c r="B1192" s="114"/>
      <c r="C1192" s="114"/>
      <c r="D1192" s="115"/>
      <c r="E1192" s="112"/>
      <c r="F1192" s="112"/>
      <c r="G1192" s="114"/>
      <c r="H1192" s="29" t="s">
        <v>59</v>
      </c>
      <c r="I1192" s="30" t="str">
        <f>"[audio][C:\Tools\Vivi_TTS\8ME_OM\" &amp;S1192 &amp; "]"</f>
        <v>[audio][C:\Tools\Vivi_TTS\8ME_OM\]</v>
      </c>
      <c r="J1192" s="31" t="str">
        <f>"[New][EN][Exists][80]"&amp;"["&amp;LOWER(SUBSTITUTE(SUBSTITUTE(SUBSTITUTE(SUBSTITUTE(SUBSTITUTE(SUBSTITUTE(SUBSTITUTE(SUBSTITUTE(T1192,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92" s="30" t="s">
        <v>60</v>
      </c>
      <c r="L1192" s="32" t="s">
        <v>61</v>
      </c>
      <c r="M1192" s="37" t="s">
        <v>62</v>
      </c>
      <c r="N1192" s="34"/>
      <c r="O1192" s="112"/>
      <c r="P1192" s="113"/>
      <c r="Q1192" s="35" t="str">
        <f t="shared" ref="Q1192" si="1178">R1192</f>
        <v>Theo cảnh báo, không được đặt vật dụng ở đâu trong khu vực khoang hành lý?</v>
      </c>
      <c r="R1192" s="103" t="s">
        <v>547</v>
      </c>
      <c r="S1192" s="51"/>
      <c r="T1192" s="48" t="s">
        <v>527</v>
      </c>
    </row>
    <row r="1193" spans="2:20" ht="45.75">
      <c r="B1193" s="114" t="str">
        <f>"VF8-"&amp;O1193&amp;"-"&amp;P1193</f>
        <v>VF8-Dongmo&amp;khoangchua-0394</v>
      </c>
      <c r="C1193" s="114" t="str">
        <f>"["&amp;B1193&amp;"] Verify Vivi: "&amp;Q1195</f>
        <v>[VF8-Dongmo&amp;khoangchua-0394] Verify Vivi: Trong những tình huống nào các vật dụng trên Tấm ngăn khoang hành lý có thể bị văng ra?</v>
      </c>
      <c r="D1193" s="115" t="s">
        <v>49</v>
      </c>
      <c r="E1193" s="110" t="str">
        <f>" Actions:
- Step 1: Wait 5s
- Step 2: Call Vivi '"&amp;Q1193&amp;"'
- Step 3: Wait Vivi respond 'Ting '
- Step 4: Speak '"&amp;Q1195&amp;"'
- Step 4: Listen Vivi respond
"</f>
        <v xml:space="preserve"> Actions:
- Step 1: Wait 5s
- Step 2: Call Vivi 'Hey VinFast'
- Step 3: Wait Vivi respond 'Ting '
- Step 4: Speak 'Trong những tình huống nào các vật dụng trên Tấm ngăn khoang hành lý có thể bị văng ra?'
- Step 4: Listen Vivi respond
</v>
      </c>
      <c r="F1193" s="110" t="str">
        <f t="shared" ref="F1193" si="1179">"
Expectations:
1. Vivi wake up
2. "&amp;Q1195&amp;"
3. Vivi respond
"</f>
        <v xml:space="preserve">
Expectations:
1. Vivi wake up
2. Trong những tình huống nào các vật dụng trên Tấm ngăn khoang hành lý có thể bị văng ra?
3. Vivi respond
</v>
      </c>
      <c r="G1193" s="114" t="s">
        <v>8</v>
      </c>
      <c r="H1193" s="29" t="s">
        <v>50</v>
      </c>
      <c r="I1193" s="30" t="str">
        <f>"[EN]["&amp;LOWER(SUBSTITUTE(SUBSTITUTE(SUBSTITUTE(SUBSTITUTE(SUBSTITUTE(SUBSTITUTE(SUBSTITUTE(SUBSTITUTE(Q1193, CHAR(34),""), "[", ""), "]", ""), ".", ""), ",", ""), "/", ""), "\", ""), "-", ""))&amp;"]"</f>
        <v>[EN][hey vinfast]</v>
      </c>
      <c r="J1193" s="31"/>
      <c r="K1193" s="30" t="s">
        <v>51</v>
      </c>
      <c r="L1193" s="32" t="s">
        <v>52</v>
      </c>
      <c r="M1193" s="33"/>
      <c r="N1193" s="34"/>
      <c r="O1193" s="110" t="s">
        <v>138</v>
      </c>
      <c r="P1193" s="113" t="str">
        <f>IF(COUNTA(P$13:$P1192)&gt;999,COUNTA(P$13:$P1192),IF(COUNTA(P$13:$P1192)&gt;99,"0"&amp;COUNTA(P$13:$P1192),IF(COUNTA(P$13:$P1192)&gt;9,"00"&amp;COUNTA(P$13:$P1192),"000"&amp;COUNTA(P$13:$P1192))))</f>
        <v>0394</v>
      </c>
      <c r="Q1193" s="35" t="s">
        <v>54</v>
      </c>
      <c r="R1193" s="103" t="s">
        <v>141</v>
      </c>
      <c r="S1193" s="52"/>
      <c r="T1193" s="36"/>
    </row>
    <row r="1194" spans="2:20" ht="45.75">
      <c r="B1194" s="114"/>
      <c r="C1194" s="114"/>
      <c r="D1194" s="115"/>
      <c r="E1194" s="111"/>
      <c r="F1194" s="111"/>
      <c r="G1194" s="114"/>
      <c r="H1194" s="29" t="s">
        <v>55</v>
      </c>
      <c r="I1194" s="30" t="str">
        <f t="shared" ref="I1194" si="1180">"[VN]["&amp;LOWER(SUBSTITUTE(SUBSTITUTE(SUBSTITUTE(SUBSTITUTE(SUBSTITUTE(SUBSTITUTE(SUBSTITUTE(SUBSTITUTE(Q1194, CHAR(34),""), "[", ""), "]", ""), ".", ""), ",", ""), "/", ""), "\", ""), "-", ""))&amp;"]"</f>
        <v>[VN][tạm biệt]</v>
      </c>
      <c r="J1194" s="31"/>
      <c r="K1194" s="30" t="s">
        <v>56</v>
      </c>
      <c r="L1194" s="32" t="s">
        <v>57</v>
      </c>
      <c r="M1194" s="32"/>
      <c r="N1194" s="34"/>
      <c r="O1194" s="111"/>
      <c r="P1194" s="113"/>
      <c r="Q1194" s="35" t="s">
        <v>58</v>
      </c>
      <c r="R1194" s="103" t="s">
        <v>141</v>
      </c>
      <c r="S1194" s="52"/>
      <c r="T1194" s="36"/>
    </row>
    <row r="1195" spans="2:20" ht="66">
      <c r="B1195" s="114"/>
      <c r="C1195" s="114"/>
      <c r="D1195" s="115"/>
      <c r="E1195" s="112"/>
      <c r="F1195" s="112"/>
      <c r="G1195" s="114"/>
      <c r="H1195" s="29" t="s">
        <v>59</v>
      </c>
      <c r="I1195" s="30" t="str">
        <f>"[audio][C:\Tools\Vivi_TTS\8ME_OM\" &amp;S1195 &amp; "]"</f>
        <v>[audio][C:\Tools\Vivi_TTS\8ME_OM\]</v>
      </c>
      <c r="J1195" s="31" t="str">
        <f>"[New][EN][Exists][80]"&amp;"["&amp;LOWER(SUBSTITUTE(SUBSTITUTE(SUBSTITUTE(SUBSTITUTE(SUBSTITUTE(SUBSTITUTE(SUBSTITUTE(SUBSTITUTE(T1195,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95" s="30" t="s">
        <v>60</v>
      </c>
      <c r="L1195" s="32" t="s">
        <v>61</v>
      </c>
      <c r="M1195" s="37" t="s">
        <v>62</v>
      </c>
      <c r="N1195" s="34"/>
      <c r="O1195" s="112"/>
      <c r="P1195" s="113"/>
      <c r="Q1195" s="35" t="str">
        <f t="shared" ref="Q1195" si="1181">R1195</f>
        <v>Trong những tình huống nào các vật dụng trên Tấm ngăn khoang hành lý có thể bị văng ra?</v>
      </c>
      <c r="R1195" s="103" t="s">
        <v>548</v>
      </c>
      <c r="S1195" s="51"/>
      <c r="T1195" s="48" t="s">
        <v>527</v>
      </c>
    </row>
    <row r="1196" spans="2:20" ht="45.75">
      <c r="B1196" s="114" t="str">
        <f>"VF8-"&amp;O1196&amp;"-"&amp;P1196</f>
        <v>VF8-Dongmo&amp;khoangchua-0395</v>
      </c>
      <c r="C1196" s="114" t="str">
        <f>"["&amp;B1196&amp;"] Verify Vivi: "&amp;Q1198</f>
        <v>[VF8-Dongmo&amp;khoangchua-0395] Verify Vivi: Các vật dụng văng ra từ Tấm ngăn khoang hành lý có thể gây ra hậu quả gì?</v>
      </c>
      <c r="D1196" s="115" t="s">
        <v>49</v>
      </c>
      <c r="E1196" s="110" t="str">
        <f>" Actions:
- Step 1: Wait 5s
- Step 2: Call Vivi '"&amp;Q1196&amp;"'
- Step 3: Wait Vivi respond 'Ting '
- Step 4: Speak '"&amp;Q1198&amp;"'
- Step 4: Listen Vivi respond
"</f>
        <v xml:space="preserve"> Actions:
- Step 1: Wait 5s
- Step 2: Call Vivi 'Hey VinFast'
- Step 3: Wait Vivi respond 'Ting '
- Step 4: Speak 'Các vật dụng văng ra từ Tấm ngăn khoang hành lý có thể gây ra hậu quả gì?'
- Step 4: Listen Vivi respond
</v>
      </c>
      <c r="F1196" s="110" t="str">
        <f t="shared" ref="F1196" si="1182">"
Expectations:
1. Vivi wake up
2. "&amp;Q1198&amp;"
3. Vivi respond
"</f>
        <v xml:space="preserve">
Expectations:
1. Vivi wake up
2. Các vật dụng văng ra từ Tấm ngăn khoang hành lý có thể gây ra hậu quả gì?
3. Vivi respond
</v>
      </c>
      <c r="G1196" s="114" t="s">
        <v>8</v>
      </c>
      <c r="H1196" s="29" t="s">
        <v>50</v>
      </c>
      <c r="I1196" s="30" t="str">
        <f>"[EN]["&amp;LOWER(SUBSTITUTE(SUBSTITUTE(SUBSTITUTE(SUBSTITUTE(SUBSTITUTE(SUBSTITUTE(SUBSTITUTE(SUBSTITUTE(Q1196, CHAR(34),""), "[", ""), "]", ""), ".", ""), ",", ""), "/", ""), "\", ""), "-", ""))&amp;"]"</f>
        <v>[EN][hey vinfast]</v>
      </c>
      <c r="J1196" s="31"/>
      <c r="K1196" s="30" t="s">
        <v>51</v>
      </c>
      <c r="L1196" s="32" t="s">
        <v>52</v>
      </c>
      <c r="M1196" s="33"/>
      <c r="N1196" s="34"/>
      <c r="O1196" s="110" t="s">
        <v>138</v>
      </c>
      <c r="P1196" s="113" t="str">
        <f>IF(COUNTA(P$13:$P1195)&gt;999,COUNTA(P$13:$P1195),IF(COUNTA(P$13:$P1195)&gt;99,"0"&amp;COUNTA(P$13:$P1195),IF(COUNTA(P$13:$P1195)&gt;9,"00"&amp;COUNTA(P$13:$P1195),"000"&amp;COUNTA(P$13:$P1195))))</f>
        <v>0395</v>
      </c>
      <c r="Q1196" s="35" t="s">
        <v>54</v>
      </c>
      <c r="R1196" s="103" t="s">
        <v>141</v>
      </c>
      <c r="S1196" s="52"/>
      <c r="T1196" s="36"/>
    </row>
    <row r="1197" spans="2:20" ht="45.75">
      <c r="B1197" s="114"/>
      <c r="C1197" s="114"/>
      <c r="D1197" s="115"/>
      <c r="E1197" s="111"/>
      <c r="F1197" s="111"/>
      <c r="G1197" s="114"/>
      <c r="H1197" s="29" t="s">
        <v>55</v>
      </c>
      <c r="I1197" s="30" t="str">
        <f t="shared" ref="I1197" si="1183">"[VN]["&amp;LOWER(SUBSTITUTE(SUBSTITUTE(SUBSTITUTE(SUBSTITUTE(SUBSTITUTE(SUBSTITUTE(SUBSTITUTE(SUBSTITUTE(Q1197, CHAR(34),""), "[", ""), "]", ""), ".", ""), ",", ""), "/", ""), "\", ""), "-", ""))&amp;"]"</f>
        <v>[VN][tạm biệt]</v>
      </c>
      <c r="J1197" s="31"/>
      <c r="K1197" s="30" t="s">
        <v>56</v>
      </c>
      <c r="L1197" s="32" t="s">
        <v>57</v>
      </c>
      <c r="M1197" s="32"/>
      <c r="N1197" s="34"/>
      <c r="O1197" s="111"/>
      <c r="P1197" s="113"/>
      <c r="Q1197" s="35" t="s">
        <v>58</v>
      </c>
      <c r="R1197" s="103" t="s">
        <v>141</v>
      </c>
      <c r="S1197" s="52"/>
      <c r="T1197" s="36"/>
    </row>
    <row r="1198" spans="2:20" ht="62.25">
      <c r="B1198" s="114"/>
      <c r="C1198" s="114"/>
      <c r="D1198" s="115"/>
      <c r="E1198" s="112"/>
      <c r="F1198" s="112"/>
      <c r="G1198" s="114"/>
      <c r="H1198" s="29" t="s">
        <v>59</v>
      </c>
      <c r="I1198" s="30" t="str">
        <f>"[audio][C:\Tools\Vivi_TTS\8ME_OM\" &amp;S1198 &amp; "]"</f>
        <v>[audio][C:\Tools\Vivi_TTS\8ME_OM\]</v>
      </c>
      <c r="J1198" s="31" t="str">
        <f>"[New][EN][Exists][80]"&amp;"["&amp;LOWER(SUBSTITUTE(SUBSTITUTE(SUBSTITUTE(SUBSTITUTE(SUBSTITUTE(SUBSTITUTE(SUBSTITUTE(SUBSTITUTE(T1198,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198" s="30" t="s">
        <v>60</v>
      </c>
      <c r="L1198" s="32" t="s">
        <v>61</v>
      </c>
      <c r="M1198" s="37" t="s">
        <v>62</v>
      </c>
      <c r="N1198" s="34"/>
      <c r="O1198" s="112"/>
      <c r="P1198" s="113"/>
      <c r="Q1198" s="35" t="str">
        <f t="shared" ref="Q1198" si="1184">R1198</f>
        <v>Các vật dụng văng ra từ Tấm ngăn khoang hành lý có thể gây ra hậu quả gì?</v>
      </c>
      <c r="R1198" s="103" t="s">
        <v>549</v>
      </c>
      <c r="S1198" s="51"/>
      <c r="T1198" s="48" t="s">
        <v>527</v>
      </c>
    </row>
    <row r="1199" spans="2:20" ht="45.75">
      <c r="B1199" s="114" t="str">
        <f>"VF8-"&amp;O1199&amp;"-"&amp;P1199</f>
        <v>VF8-Dongmo&amp;khoangchua-0396</v>
      </c>
      <c r="C1199" s="114" t="str">
        <f>"["&amp;B1199&amp;"] Verify Vivi: "&amp;Q1201</f>
        <v>[VF8-Dongmo&amp;khoangchua-0396] Verify Vivi: Tấm ngăn khoang hành lý không được cố định chắc chắn có thể gây nguy hiểm như thế nào?</v>
      </c>
      <c r="D1199" s="115" t="s">
        <v>49</v>
      </c>
      <c r="E1199" s="110" t="str">
        <f>" Actions:
- Step 1: Wait 5s
- Step 2: Call Vivi '"&amp;Q1199&amp;"'
- Step 3: Wait Vivi respond 'Ting '
- Step 4: Speak '"&amp;Q1201&amp;"'
- Step 4: Listen Vivi respond
"</f>
        <v xml:space="preserve"> Actions:
- Step 1: Wait 5s
- Step 2: Call Vivi 'Hey VinFast'
- Step 3: Wait Vivi respond 'Ting '
- Step 4: Speak 'Tấm ngăn khoang hành lý không được cố định chắc chắn có thể gây nguy hiểm như thế nào?'
- Step 4: Listen Vivi respond
</v>
      </c>
      <c r="F1199" s="110" t="str">
        <f t="shared" ref="F1199" si="1185">"
Expectations:
1. Vivi wake up
2. "&amp;Q1201&amp;"
3. Vivi respond
"</f>
        <v xml:space="preserve">
Expectations:
1. Vivi wake up
2. Tấm ngăn khoang hành lý không được cố định chắc chắn có thể gây nguy hiểm như thế nào?
3. Vivi respond
</v>
      </c>
      <c r="G1199" s="114" t="s">
        <v>8</v>
      </c>
      <c r="H1199" s="29" t="s">
        <v>50</v>
      </c>
      <c r="I1199" s="30" t="str">
        <f>"[EN]["&amp;LOWER(SUBSTITUTE(SUBSTITUTE(SUBSTITUTE(SUBSTITUTE(SUBSTITUTE(SUBSTITUTE(SUBSTITUTE(SUBSTITUTE(Q1199, CHAR(34),""), "[", ""), "]", ""), ".", ""), ",", ""), "/", ""), "\", ""), "-", ""))&amp;"]"</f>
        <v>[EN][hey vinfast]</v>
      </c>
      <c r="J1199" s="31"/>
      <c r="K1199" s="30" t="s">
        <v>51</v>
      </c>
      <c r="L1199" s="32" t="s">
        <v>52</v>
      </c>
      <c r="M1199" s="33"/>
      <c r="N1199" s="34"/>
      <c r="O1199" s="110" t="s">
        <v>138</v>
      </c>
      <c r="P1199" s="113" t="str">
        <f>IF(COUNTA(P$13:$P1198)&gt;999,COUNTA(P$13:$P1198),IF(COUNTA(P$13:$P1198)&gt;99,"0"&amp;COUNTA(P$13:$P1198),IF(COUNTA(P$13:$P1198)&gt;9,"00"&amp;COUNTA(P$13:$P1198),"000"&amp;COUNTA(P$13:$P1198))))</f>
        <v>0396</v>
      </c>
      <c r="Q1199" s="35" t="s">
        <v>54</v>
      </c>
      <c r="R1199" s="103" t="s">
        <v>141</v>
      </c>
      <c r="S1199" s="52"/>
      <c r="T1199" s="36"/>
    </row>
    <row r="1200" spans="2:20" ht="45.75">
      <c r="B1200" s="114"/>
      <c r="C1200" s="114"/>
      <c r="D1200" s="115"/>
      <c r="E1200" s="111"/>
      <c r="F1200" s="111"/>
      <c r="G1200" s="114"/>
      <c r="H1200" s="29" t="s">
        <v>55</v>
      </c>
      <c r="I1200" s="30" t="str">
        <f t="shared" ref="I1200" si="1186">"[VN]["&amp;LOWER(SUBSTITUTE(SUBSTITUTE(SUBSTITUTE(SUBSTITUTE(SUBSTITUTE(SUBSTITUTE(SUBSTITUTE(SUBSTITUTE(Q1200, CHAR(34),""), "[", ""), "]", ""), ".", ""), ",", ""), "/", ""), "\", ""), "-", ""))&amp;"]"</f>
        <v>[VN][tạm biệt]</v>
      </c>
      <c r="J1200" s="31"/>
      <c r="K1200" s="30" t="s">
        <v>56</v>
      </c>
      <c r="L1200" s="32" t="s">
        <v>57</v>
      </c>
      <c r="M1200" s="32"/>
      <c r="N1200" s="34"/>
      <c r="O1200" s="111"/>
      <c r="P1200" s="113"/>
      <c r="Q1200" s="35" t="s">
        <v>58</v>
      </c>
      <c r="R1200" s="103" t="s">
        <v>141</v>
      </c>
      <c r="S1200" s="52"/>
      <c r="T1200" s="36"/>
    </row>
    <row r="1201" spans="2:20" ht="66">
      <c r="B1201" s="114"/>
      <c r="C1201" s="114"/>
      <c r="D1201" s="115"/>
      <c r="E1201" s="112"/>
      <c r="F1201" s="112"/>
      <c r="G1201" s="114"/>
      <c r="H1201" s="29" t="s">
        <v>59</v>
      </c>
      <c r="I1201" s="30" t="str">
        <f>"[audio][C:\Tools\Vivi_TTS\8ME_OM\" &amp;S1201 &amp; "]"</f>
        <v>[audio][C:\Tools\Vivi_TTS\8ME_OM\]</v>
      </c>
      <c r="J1201" s="31" t="str">
        <f>"[New][EN][Exists][80]"&amp;"["&amp;LOWER(SUBSTITUTE(SUBSTITUTE(SUBSTITUTE(SUBSTITUTE(SUBSTITUTE(SUBSTITUTE(SUBSTITUTE(SUBSTITUTE(T1201,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01" s="30" t="s">
        <v>60</v>
      </c>
      <c r="L1201" s="32" t="s">
        <v>61</v>
      </c>
      <c r="M1201" s="37" t="s">
        <v>62</v>
      </c>
      <c r="N1201" s="34"/>
      <c r="O1201" s="112"/>
      <c r="P1201" s="113"/>
      <c r="Q1201" s="35" t="str">
        <f t="shared" ref="Q1201" si="1187">R1201</f>
        <v>Tấm ngăn khoang hành lý không được cố định chắc chắn có thể gây nguy hiểm như thế nào?</v>
      </c>
      <c r="R1201" s="103" t="s">
        <v>550</v>
      </c>
      <c r="S1201" s="51"/>
      <c r="T1201" s="48" t="s">
        <v>527</v>
      </c>
    </row>
    <row r="1202" spans="2:20" ht="45.75">
      <c r="B1202" s="114" t="str">
        <f>"VF8-"&amp;O1202&amp;"-"&amp;P1202</f>
        <v>VF8-Dongmo&amp;khoangchua-0397</v>
      </c>
      <c r="C1202" s="114" t="str">
        <f>"["&amp;B1202&amp;"] Verify Vivi: "&amp;Q1204</f>
        <v>[VF8-Dongmo&amp;khoangchua-0397] Verify Vivi: Theo cảnh báo, cần xử lý Tấm ngăn khoang hành lý như thế nào khi không sử dụng?</v>
      </c>
      <c r="D1202" s="115" t="s">
        <v>49</v>
      </c>
      <c r="E1202" s="110" t="str">
        <f>" Actions:
- Step 1: Wait 5s
- Step 2: Call Vivi '"&amp;Q1202&amp;"'
- Step 3: Wait Vivi respond 'Ting '
- Step 4: Speak '"&amp;Q1204&amp;"'
- Step 4: Listen Vivi respond
"</f>
        <v xml:space="preserve"> Actions:
- Step 1: Wait 5s
- Step 2: Call Vivi 'Hey VinFast'
- Step 3: Wait Vivi respond 'Ting '
- Step 4: Speak 'Theo cảnh báo, cần xử lý Tấm ngăn khoang hành lý như thế nào khi không sử dụng?'
- Step 4: Listen Vivi respond
</v>
      </c>
      <c r="F1202" s="110" t="str">
        <f t="shared" ref="F1202" si="1188">"
Expectations:
1. Vivi wake up
2. "&amp;Q1204&amp;"
3. Vivi respond
"</f>
        <v xml:space="preserve">
Expectations:
1. Vivi wake up
2. Theo cảnh báo, cần xử lý Tấm ngăn khoang hành lý như thế nào khi không sử dụng?
3. Vivi respond
</v>
      </c>
      <c r="G1202" s="114" t="s">
        <v>8</v>
      </c>
      <c r="H1202" s="29" t="s">
        <v>50</v>
      </c>
      <c r="I1202" s="30" t="str">
        <f>"[EN]["&amp;LOWER(SUBSTITUTE(SUBSTITUTE(SUBSTITUTE(SUBSTITUTE(SUBSTITUTE(SUBSTITUTE(SUBSTITUTE(SUBSTITUTE(Q1202, CHAR(34),""), "[", ""), "]", ""), ".", ""), ",", ""), "/", ""), "\", ""), "-", ""))&amp;"]"</f>
        <v>[EN][hey vinfast]</v>
      </c>
      <c r="J1202" s="31"/>
      <c r="K1202" s="30" t="s">
        <v>51</v>
      </c>
      <c r="L1202" s="32" t="s">
        <v>52</v>
      </c>
      <c r="M1202" s="33"/>
      <c r="N1202" s="34"/>
      <c r="O1202" s="110" t="s">
        <v>138</v>
      </c>
      <c r="P1202" s="113" t="str">
        <f>IF(COUNTA(P$13:$P1201)&gt;999,COUNTA(P$13:$P1201),IF(COUNTA(P$13:$P1201)&gt;99,"0"&amp;COUNTA(P$13:$P1201),IF(COUNTA(P$13:$P1201)&gt;9,"00"&amp;COUNTA(P$13:$P1201),"000"&amp;COUNTA(P$13:$P1201))))</f>
        <v>0397</v>
      </c>
      <c r="Q1202" s="35" t="s">
        <v>54</v>
      </c>
      <c r="R1202" s="103" t="s">
        <v>141</v>
      </c>
      <c r="S1202" s="52"/>
      <c r="T1202" s="36"/>
    </row>
    <row r="1203" spans="2:20" ht="45.75">
      <c r="B1203" s="114"/>
      <c r="C1203" s="114"/>
      <c r="D1203" s="115"/>
      <c r="E1203" s="111"/>
      <c r="F1203" s="111"/>
      <c r="G1203" s="114"/>
      <c r="H1203" s="29" t="s">
        <v>55</v>
      </c>
      <c r="I1203" s="30" t="str">
        <f t="shared" ref="I1203" si="1189">"[VN]["&amp;LOWER(SUBSTITUTE(SUBSTITUTE(SUBSTITUTE(SUBSTITUTE(SUBSTITUTE(SUBSTITUTE(SUBSTITUTE(SUBSTITUTE(Q1203, CHAR(34),""), "[", ""), "]", ""), ".", ""), ",", ""), "/", ""), "\", ""), "-", ""))&amp;"]"</f>
        <v>[VN][tạm biệt]</v>
      </c>
      <c r="J1203" s="31"/>
      <c r="K1203" s="30" t="s">
        <v>56</v>
      </c>
      <c r="L1203" s="32" t="s">
        <v>57</v>
      </c>
      <c r="M1203" s="32"/>
      <c r="N1203" s="34"/>
      <c r="O1203" s="111"/>
      <c r="P1203" s="113"/>
      <c r="Q1203" s="35" t="s">
        <v>58</v>
      </c>
      <c r="R1203" s="103" t="s">
        <v>141</v>
      </c>
      <c r="S1203" s="52"/>
      <c r="T1203" s="36"/>
    </row>
    <row r="1204" spans="2:20" ht="62.25">
      <c r="B1204" s="114"/>
      <c r="C1204" s="114"/>
      <c r="D1204" s="115"/>
      <c r="E1204" s="112"/>
      <c r="F1204" s="112"/>
      <c r="G1204" s="114"/>
      <c r="H1204" s="29" t="s">
        <v>59</v>
      </c>
      <c r="I1204" s="30" t="str">
        <f>"[audio][C:\Tools\Vivi_TTS\8ME_OM\" &amp;S1204 &amp; "]"</f>
        <v>[audio][C:\Tools\Vivi_TTS\8ME_OM\]</v>
      </c>
      <c r="J1204" s="31" t="str">
        <f>"[New][EN][Exists][80]"&amp;"["&amp;LOWER(SUBSTITUTE(SUBSTITUTE(SUBSTITUTE(SUBSTITUTE(SUBSTITUTE(SUBSTITUTE(SUBSTITUTE(SUBSTITUTE(T1204,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04" s="30" t="s">
        <v>60</v>
      </c>
      <c r="L1204" s="32" t="s">
        <v>61</v>
      </c>
      <c r="M1204" s="37" t="s">
        <v>62</v>
      </c>
      <c r="N1204" s="34"/>
      <c r="O1204" s="112"/>
      <c r="P1204" s="113"/>
      <c r="Q1204" s="35" t="str">
        <f t="shared" ref="Q1204" si="1190">R1204</f>
        <v>Theo cảnh báo, cần xử lý Tấm ngăn khoang hành lý như thế nào khi không sử dụng?</v>
      </c>
      <c r="R1204" s="103" t="s">
        <v>551</v>
      </c>
      <c r="S1204" s="51"/>
      <c r="T1204" s="48" t="s">
        <v>527</v>
      </c>
    </row>
    <row r="1205" spans="2:20" ht="45.75">
      <c r="B1205" s="114" t="str">
        <f>"VF8-"&amp;O1205&amp;"-"&amp;P1205</f>
        <v>VF8-Dongmo&amp;khoangchua-0398</v>
      </c>
      <c r="C1205" s="114" t="str">
        <f>"["&amp;B1205&amp;"] Verify Vivi: "&amp;Q1207</f>
        <v>[VF8-Dongmo&amp;khoangchua-0398] Verify Vivi: Tấm ngăn khoang hành lý có giới hạn gì về khả năng chịu tải?</v>
      </c>
      <c r="D1205" s="115" t="s">
        <v>49</v>
      </c>
      <c r="E1205" s="110" t="str">
        <f>" Actions:
- Step 1: Wait 5s
- Step 2: Call Vivi '"&amp;Q1205&amp;"'
- Step 3: Wait Vivi respond 'Ting '
- Step 4: Speak '"&amp;Q1207&amp;"'
- Step 4: Listen Vivi respond
"</f>
        <v xml:space="preserve"> Actions:
- Step 1: Wait 5s
- Step 2: Call Vivi 'Hey VinFast'
- Step 3: Wait Vivi respond 'Ting '
- Step 4: Speak 'Tấm ngăn khoang hành lý có giới hạn gì về khả năng chịu tải?'
- Step 4: Listen Vivi respond
</v>
      </c>
      <c r="F1205" s="110" t="str">
        <f t="shared" ref="F1205" si="1191">"
Expectations:
1. Vivi wake up
2. "&amp;Q1207&amp;"
3. Vivi respond
"</f>
        <v xml:space="preserve">
Expectations:
1. Vivi wake up
2. Tấm ngăn khoang hành lý có giới hạn gì về khả năng chịu tải?
3. Vivi respond
</v>
      </c>
      <c r="G1205" s="114" t="s">
        <v>8</v>
      </c>
      <c r="H1205" s="29" t="s">
        <v>50</v>
      </c>
      <c r="I1205" s="30" t="str">
        <f>"[EN]["&amp;LOWER(SUBSTITUTE(SUBSTITUTE(SUBSTITUTE(SUBSTITUTE(SUBSTITUTE(SUBSTITUTE(SUBSTITUTE(SUBSTITUTE(Q1205, CHAR(34),""), "[", ""), "]", ""), ".", ""), ",", ""), "/", ""), "\", ""), "-", ""))&amp;"]"</f>
        <v>[EN][hey vinfast]</v>
      </c>
      <c r="J1205" s="31"/>
      <c r="K1205" s="30" t="s">
        <v>51</v>
      </c>
      <c r="L1205" s="32" t="s">
        <v>52</v>
      </c>
      <c r="M1205" s="33"/>
      <c r="N1205" s="34"/>
      <c r="O1205" s="110" t="s">
        <v>138</v>
      </c>
      <c r="P1205" s="113" t="str">
        <f>IF(COUNTA(P$13:$P1204)&gt;999,COUNTA(P$13:$P1204),IF(COUNTA(P$13:$P1204)&gt;99,"0"&amp;COUNTA(P$13:$P1204),IF(COUNTA(P$13:$P1204)&gt;9,"00"&amp;COUNTA(P$13:$P1204),"000"&amp;COUNTA(P$13:$P1204))))</f>
        <v>0398</v>
      </c>
      <c r="Q1205" s="35" t="s">
        <v>54</v>
      </c>
      <c r="R1205" s="103" t="s">
        <v>141</v>
      </c>
      <c r="S1205" s="52"/>
      <c r="T1205" s="36"/>
    </row>
    <row r="1206" spans="2:20" ht="45.75">
      <c r="B1206" s="114"/>
      <c r="C1206" s="114"/>
      <c r="D1206" s="115"/>
      <c r="E1206" s="111"/>
      <c r="F1206" s="111"/>
      <c r="G1206" s="114"/>
      <c r="H1206" s="29" t="s">
        <v>55</v>
      </c>
      <c r="I1206" s="30" t="str">
        <f t="shared" ref="I1206" si="1192">"[VN]["&amp;LOWER(SUBSTITUTE(SUBSTITUTE(SUBSTITUTE(SUBSTITUTE(SUBSTITUTE(SUBSTITUTE(SUBSTITUTE(SUBSTITUTE(Q1206, CHAR(34),""), "[", ""), "]", ""), ".", ""), ",", ""), "/", ""), "\", ""), "-", ""))&amp;"]"</f>
        <v>[VN][tạm biệt]</v>
      </c>
      <c r="J1206" s="31"/>
      <c r="K1206" s="30" t="s">
        <v>56</v>
      </c>
      <c r="L1206" s="32" t="s">
        <v>57</v>
      </c>
      <c r="M1206" s="32"/>
      <c r="N1206" s="34"/>
      <c r="O1206" s="111"/>
      <c r="P1206" s="113"/>
      <c r="Q1206" s="35" t="s">
        <v>58</v>
      </c>
      <c r="R1206" s="103" t="s">
        <v>141</v>
      </c>
      <c r="S1206" s="52"/>
      <c r="T1206" s="36"/>
    </row>
    <row r="1207" spans="2:20" ht="62.25">
      <c r="B1207" s="114"/>
      <c r="C1207" s="114"/>
      <c r="D1207" s="115"/>
      <c r="E1207" s="112"/>
      <c r="F1207" s="112"/>
      <c r="G1207" s="114"/>
      <c r="H1207" s="29" t="s">
        <v>59</v>
      </c>
      <c r="I1207" s="30" t="str">
        <f>"[audio][C:\Tools\Vivi_TTS\8ME_OM\" &amp;S1207 &amp; "]"</f>
        <v>[audio][C:\Tools\Vivi_TTS\8ME_OM\]</v>
      </c>
      <c r="J1207" s="31" t="str">
        <f>"[New][EN][Exists][80]"&amp;"["&amp;LOWER(SUBSTITUTE(SUBSTITUTE(SUBSTITUTE(SUBSTITUTE(SUBSTITUTE(SUBSTITUTE(SUBSTITUTE(SUBSTITUTE(T1207,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07" s="30" t="s">
        <v>60</v>
      </c>
      <c r="L1207" s="32" t="s">
        <v>61</v>
      </c>
      <c r="M1207" s="37" t="s">
        <v>62</v>
      </c>
      <c r="N1207" s="34"/>
      <c r="O1207" s="112"/>
      <c r="P1207" s="113"/>
      <c r="Q1207" s="35" t="str">
        <f t="shared" ref="Q1207" si="1193">R1207</f>
        <v>Tấm ngăn khoang hành lý có giới hạn gì về khả năng chịu tải?</v>
      </c>
      <c r="R1207" s="103" t="s">
        <v>552</v>
      </c>
      <c r="S1207" s="51"/>
      <c r="T1207" s="48" t="s">
        <v>527</v>
      </c>
    </row>
    <row r="1208" spans="2:20" ht="45.75">
      <c r="B1208" s="114" t="str">
        <f>"VF8-"&amp;O1208&amp;"-"&amp;P1208</f>
        <v>VF8-Dongmo&amp;khoangchua-0399</v>
      </c>
      <c r="C1208" s="114" t="str">
        <f>"["&amp;B1208&amp;"] Verify Vivi: "&amp;Q1210</f>
        <v>[VF8-Dongmo&amp;khoangchua-0399] Verify Vivi: Cần lưu ý gì về lực tác động khi lắp hoặc tháo Tấm ngăn khoang hành lý?</v>
      </c>
      <c r="D1208" s="115" t="s">
        <v>49</v>
      </c>
      <c r="E1208" s="110" t="str">
        <f>" Actions:
- Step 1: Wait 5s
- Step 2: Call Vivi '"&amp;Q1208&amp;"'
- Step 3: Wait Vivi respond 'Ting '
- Step 4: Speak '"&amp;Q1210&amp;"'
- Step 4: Listen Vivi respond
"</f>
        <v xml:space="preserve"> Actions:
- Step 1: Wait 5s
- Step 2: Call Vivi 'Hey VinFast'
- Step 3: Wait Vivi respond 'Ting '
- Step 4: Speak 'Cần lưu ý gì về lực tác động khi lắp hoặc tháo Tấm ngăn khoang hành lý?'
- Step 4: Listen Vivi respond
</v>
      </c>
      <c r="F1208" s="110" t="str">
        <f t="shared" ref="F1208" si="1194">"
Expectations:
1. Vivi wake up
2. "&amp;Q1210&amp;"
3. Vivi respond
"</f>
        <v xml:space="preserve">
Expectations:
1. Vivi wake up
2. Cần lưu ý gì về lực tác động khi lắp hoặc tháo Tấm ngăn khoang hành lý?
3. Vivi respond
</v>
      </c>
      <c r="G1208" s="114" t="s">
        <v>8</v>
      </c>
      <c r="H1208" s="29" t="s">
        <v>50</v>
      </c>
      <c r="I1208" s="30" t="str">
        <f>"[EN]["&amp;LOWER(SUBSTITUTE(SUBSTITUTE(SUBSTITUTE(SUBSTITUTE(SUBSTITUTE(SUBSTITUTE(SUBSTITUTE(SUBSTITUTE(Q1208, CHAR(34),""), "[", ""), "]", ""), ".", ""), ",", ""), "/", ""), "\", ""), "-", ""))&amp;"]"</f>
        <v>[EN][hey vinfast]</v>
      </c>
      <c r="J1208" s="31"/>
      <c r="K1208" s="30" t="s">
        <v>51</v>
      </c>
      <c r="L1208" s="32" t="s">
        <v>52</v>
      </c>
      <c r="M1208" s="33"/>
      <c r="N1208" s="34"/>
      <c r="O1208" s="110" t="s">
        <v>138</v>
      </c>
      <c r="P1208" s="113" t="str">
        <f>IF(COUNTA(P$13:$P1207)&gt;999,COUNTA(P$13:$P1207),IF(COUNTA(P$13:$P1207)&gt;99,"0"&amp;COUNTA(P$13:$P1207),IF(COUNTA(P$13:$P1207)&gt;9,"00"&amp;COUNTA(P$13:$P1207),"000"&amp;COUNTA(P$13:$P1207))))</f>
        <v>0399</v>
      </c>
      <c r="Q1208" s="35" t="s">
        <v>54</v>
      </c>
      <c r="R1208" s="103" t="s">
        <v>141</v>
      </c>
      <c r="S1208" s="52"/>
      <c r="T1208" s="36"/>
    </row>
    <row r="1209" spans="2:20" ht="45.75">
      <c r="B1209" s="114"/>
      <c r="C1209" s="114"/>
      <c r="D1209" s="115"/>
      <c r="E1209" s="111"/>
      <c r="F1209" s="111"/>
      <c r="G1209" s="114"/>
      <c r="H1209" s="29" t="s">
        <v>55</v>
      </c>
      <c r="I1209" s="30" t="str">
        <f t="shared" ref="I1209" si="1195">"[VN]["&amp;LOWER(SUBSTITUTE(SUBSTITUTE(SUBSTITUTE(SUBSTITUTE(SUBSTITUTE(SUBSTITUTE(SUBSTITUTE(SUBSTITUTE(Q1209, CHAR(34),""), "[", ""), "]", ""), ".", ""), ",", ""), "/", ""), "\", ""), "-", ""))&amp;"]"</f>
        <v>[VN][tạm biệt]</v>
      </c>
      <c r="J1209" s="31"/>
      <c r="K1209" s="30" t="s">
        <v>56</v>
      </c>
      <c r="L1209" s="32" t="s">
        <v>57</v>
      </c>
      <c r="M1209" s="32"/>
      <c r="N1209" s="34"/>
      <c r="O1209" s="111"/>
      <c r="P1209" s="113"/>
      <c r="Q1209" s="35" t="s">
        <v>58</v>
      </c>
      <c r="R1209" s="103" t="s">
        <v>141</v>
      </c>
      <c r="S1209" s="52"/>
      <c r="T1209" s="36"/>
    </row>
    <row r="1210" spans="2:20" ht="62.25">
      <c r="B1210" s="114"/>
      <c r="C1210" s="114"/>
      <c r="D1210" s="115"/>
      <c r="E1210" s="112"/>
      <c r="F1210" s="112"/>
      <c r="G1210" s="114"/>
      <c r="H1210" s="29" t="s">
        <v>59</v>
      </c>
      <c r="I1210" s="30" t="str">
        <f>"[audio][C:\Tools\Vivi_TTS\8ME_OM\" &amp;S1210 &amp; "]"</f>
        <v>[audio][C:\Tools\Vivi_TTS\8ME_OM\]</v>
      </c>
      <c r="J1210" s="31" t="str">
        <f>"[New][EN][Exists][80]"&amp;"["&amp;LOWER(SUBSTITUTE(SUBSTITUTE(SUBSTITUTE(SUBSTITUTE(SUBSTITUTE(SUBSTITUTE(SUBSTITUTE(SUBSTITUTE(T1210,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10" s="30" t="s">
        <v>60</v>
      </c>
      <c r="L1210" s="32" t="s">
        <v>61</v>
      </c>
      <c r="M1210" s="37" t="s">
        <v>62</v>
      </c>
      <c r="N1210" s="34"/>
      <c r="O1210" s="112"/>
      <c r="P1210" s="113"/>
      <c r="Q1210" s="35" t="str">
        <f t="shared" ref="Q1210" si="1196">R1210</f>
        <v>Cần lưu ý gì về lực tác động khi lắp hoặc tháo Tấm ngăn khoang hành lý?</v>
      </c>
      <c r="R1210" s="103" t="s">
        <v>553</v>
      </c>
      <c r="S1210" s="51"/>
      <c r="T1210" s="48" t="s">
        <v>527</v>
      </c>
    </row>
    <row r="1211" spans="2:20" ht="45.75">
      <c r="B1211" s="114" t="str">
        <f>"VF8-"&amp;O1211&amp;"-"&amp;P1211</f>
        <v>VF8-Dongmo&amp;khoangchua-0400</v>
      </c>
      <c r="C1211" s="114" t="str">
        <f>"["&amp;B1211&amp;"] Verify Vivi: "&amp;Q1213</f>
        <v>[VF8-Dongmo&amp;khoangchua-0400] Verify Vivi: Việc sử dụng lực quá mạnh khi lắp hoặc tháo Tấm ngăn khoang hành lý có thể gây ra hậu quả gì?</v>
      </c>
      <c r="D1211" s="115" t="s">
        <v>49</v>
      </c>
      <c r="E1211" s="110" t="str">
        <f>" Actions:
- Step 1: Wait 5s
- Step 2: Call Vivi '"&amp;Q1211&amp;"'
- Step 3: Wait Vivi respond 'Ting '
- Step 4: Speak '"&amp;Q1213&amp;"'
- Step 4: Listen Vivi respond
"</f>
        <v xml:space="preserve"> Actions:
- Step 1: Wait 5s
- Step 2: Call Vivi 'Hey VinFast'
- Step 3: Wait Vivi respond 'Ting '
- Step 4: Speak 'Việc sử dụng lực quá mạnh khi lắp hoặc tháo Tấm ngăn khoang hành lý có thể gây ra hậu quả gì?'
- Step 4: Listen Vivi respond
</v>
      </c>
      <c r="F1211" s="110" t="str">
        <f t="shared" ref="F1211" si="1197">"
Expectations:
1. Vivi wake up
2. "&amp;Q1213&amp;"
3. Vivi respond
"</f>
        <v xml:space="preserve">
Expectations:
1. Vivi wake up
2. Việc sử dụng lực quá mạnh khi lắp hoặc tháo Tấm ngăn khoang hành lý có thể gây ra hậu quả gì?
3. Vivi respond
</v>
      </c>
      <c r="G1211" s="114" t="s">
        <v>8</v>
      </c>
      <c r="H1211" s="29" t="s">
        <v>50</v>
      </c>
      <c r="I1211" s="30" t="str">
        <f>"[EN]["&amp;LOWER(SUBSTITUTE(SUBSTITUTE(SUBSTITUTE(SUBSTITUTE(SUBSTITUTE(SUBSTITUTE(SUBSTITUTE(SUBSTITUTE(Q1211, CHAR(34),""), "[", ""), "]", ""), ".", ""), ",", ""), "/", ""), "\", ""), "-", ""))&amp;"]"</f>
        <v>[EN][hey vinfast]</v>
      </c>
      <c r="J1211" s="31"/>
      <c r="K1211" s="30" t="s">
        <v>51</v>
      </c>
      <c r="L1211" s="32" t="s">
        <v>52</v>
      </c>
      <c r="M1211" s="33"/>
      <c r="N1211" s="34"/>
      <c r="O1211" s="110" t="s">
        <v>138</v>
      </c>
      <c r="P1211" s="113" t="str">
        <f>IF(COUNTA(P$13:$P1210)&gt;999,COUNTA(P$13:$P1210),IF(COUNTA(P$13:$P1210)&gt;99,"0"&amp;COUNTA(P$13:$P1210),IF(COUNTA(P$13:$P1210)&gt;9,"00"&amp;COUNTA(P$13:$P1210),"000"&amp;COUNTA(P$13:$P1210))))</f>
        <v>0400</v>
      </c>
      <c r="Q1211" s="35" t="s">
        <v>54</v>
      </c>
      <c r="R1211" s="103" t="s">
        <v>141</v>
      </c>
      <c r="S1211" s="52"/>
      <c r="T1211" s="36"/>
    </row>
    <row r="1212" spans="2:20" ht="45.75">
      <c r="B1212" s="114"/>
      <c r="C1212" s="114"/>
      <c r="D1212" s="115"/>
      <c r="E1212" s="111"/>
      <c r="F1212" s="111"/>
      <c r="G1212" s="114"/>
      <c r="H1212" s="29" t="s">
        <v>55</v>
      </c>
      <c r="I1212" s="30" t="str">
        <f t="shared" ref="I1212" si="1198">"[VN]["&amp;LOWER(SUBSTITUTE(SUBSTITUTE(SUBSTITUTE(SUBSTITUTE(SUBSTITUTE(SUBSTITUTE(SUBSTITUTE(SUBSTITUTE(Q1212, CHAR(34),""), "[", ""), "]", ""), ".", ""), ",", ""), "/", ""), "\", ""), "-", ""))&amp;"]"</f>
        <v>[VN][tạm biệt]</v>
      </c>
      <c r="J1212" s="31"/>
      <c r="K1212" s="30" t="s">
        <v>56</v>
      </c>
      <c r="L1212" s="32" t="s">
        <v>57</v>
      </c>
      <c r="M1212" s="32"/>
      <c r="N1212" s="34"/>
      <c r="O1212" s="111"/>
      <c r="P1212" s="113"/>
      <c r="Q1212" s="35" t="s">
        <v>58</v>
      </c>
      <c r="R1212" s="103" t="s">
        <v>141</v>
      </c>
      <c r="S1212" s="52"/>
      <c r="T1212" s="36"/>
    </row>
    <row r="1213" spans="2:20" ht="66">
      <c r="B1213" s="114"/>
      <c r="C1213" s="114"/>
      <c r="D1213" s="115"/>
      <c r="E1213" s="112"/>
      <c r="F1213" s="112"/>
      <c r="G1213" s="114"/>
      <c r="H1213" s="29" t="s">
        <v>59</v>
      </c>
      <c r="I1213" s="30" t="str">
        <f>"[audio][C:\Tools\Vivi_TTS\8ME_OM\" &amp;S1213 &amp; "]"</f>
        <v>[audio][C:\Tools\Vivi_TTS\8ME_OM\]</v>
      </c>
      <c r="J1213" s="31" t="str">
        <f>"[New][EN][Exists][80]"&amp;"["&amp;LOWER(SUBSTITUTE(SUBSTITUTE(SUBSTITUTE(SUBSTITUTE(SUBSTITUTE(SUBSTITUTE(SUBSTITUTE(SUBSTITUTE(T1213,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13" s="30" t="s">
        <v>60</v>
      </c>
      <c r="L1213" s="32" t="s">
        <v>61</v>
      </c>
      <c r="M1213" s="37" t="s">
        <v>62</v>
      </c>
      <c r="N1213" s="34"/>
      <c r="O1213" s="112"/>
      <c r="P1213" s="113"/>
      <c r="Q1213" s="35" t="str">
        <f t="shared" ref="Q1213" si="1199">R1213</f>
        <v>Việc sử dụng lực quá mạnh khi lắp hoặc tháo Tấm ngăn khoang hành lý có thể gây ra hậu quả gì?</v>
      </c>
      <c r="R1213" s="103" t="s">
        <v>554</v>
      </c>
      <c r="S1213" s="51"/>
      <c r="T1213" s="48" t="s">
        <v>527</v>
      </c>
    </row>
    <row r="1214" spans="2:20" ht="45.75">
      <c r="B1214" s="114" t="str">
        <f>"VF8-"&amp;O1214&amp;"-"&amp;P1214</f>
        <v>VF8-Dongmo&amp;khoangchua-0401</v>
      </c>
      <c r="C1214" s="114" t="str">
        <f>"["&amp;B1214&amp;"] Verify Vivi: "&amp;Q1216</f>
        <v>[VF8-Dongmo&amp;khoangchua-0401] Verify Vivi: Lốp dự phòng được bố trí ở đâu trên xe?</v>
      </c>
      <c r="D1214" s="115" t="s">
        <v>49</v>
      </c>
      <c r="E1214" s="110" t="str">
        <f>" Actions:
- Step 1: Wait 5s
- Step 2: Call Vivi '"&amp;Q1214&amp;"'
- Step 3: Wait Vivi respond 'Ting '
- Step 4: Speak '"&amp;Q1216&amp;"'
- Step 4: Listen Vivi respond
"</f>
        <v xml:space="preserve"> Actions:
- Step 1: Wait 5s
- Step 2: Call Vivi 'Hey VinFast'
- Step 3: Wait Vivi respond 'Ting '
- Step 4: Speak 'Lốp dự phòng được bố trí ở đâu trên xe?'
- Step 4: Listen Vivi respond
</v>
      </c>
      <c r="F1214" s="110" t="str">
        <f t="shared" ref="F1214" si="1200">"
Expectations:
1. Vivi wake up
2. "&amp;Q1216&amp;"
3. Vivi respond
"</f>
        <v xml:space="preserve">
Expectations:
1. Vivi wake up
2. Lốp dự phòng được bố trí ở đâu trên xe?
3. Vivi respond
</v>
      </c>
      <c r="G1214" s="114" t="s">
        <v>8</v>
      </c>
      <c r="H1214" s="29" t="s">
        <v>50</v>
      </c>
      <c r="I1214" s="30" t="str">
        <f>"[EN]["&amp;LOWER(SUBSTITUTE(SUBSTITUTE(SUBSTITUTE(SUBSTITUTE(SUBSTITUTE(SUBSTITUTE(SUBSTITUTE(SUBSTITUTE(Q1214, CHAR(34),""), "[", ""), "]", ""), ".", ""), ",", ""), "/", ""), "\", ""), "-", ""))&amp;"]"</f>
        <v>[EN][hey vinfast]</v>
      </c>
      <c r="J1214" s="31"/>
      <c r="K1214" s="30" t="s">
        <v>51</v>
      </c>
      <c r="L1214" s="32" t="s">
        <v>52</v>
      </c>
      <c r="M1214" s="33"/>
      <c r="N1214" s="34"/>
      <c r="O1214" s="110" t="s">
        <v>138</v>
      </c>
      <c r="P1214" s="113" t="str">
        <f>IF(COUNTA(P$13:$P1213)&gt;999,COUNTA(P$13:$P1213),IF(COUNTA(P$13:$P1213)&gt;99,"0"&amp;COUNTA(P$13:$P1213),IF(COUNTA(P$13:$P1213)&gt;9,"00"&amp;COUNTA(P$13:$P1213),"000"&amp;COUNTA(P$13:$P1213))))</f>
        <v>0401</v>
      </c>
      <c r="Q1214" s="35" t="s">
        <v>54</v>
      </c>
      <c r="R1214" s="103" t="s">
        <v>141</v>
      </c>
      <c r="S1214" s="52"/>
      <c r="T1214" s="36"/>
    </row>
    <row r="1215" spans="2:20" ht="45.75">
      <c r="B1215" s="114"/>
      <c r="C1215" s="114"/>
      <c r="D1215" s="115"/>
      <c r="E1215" s="111"/>
      <c r="F1215" s="111"/>
      <c r="G1215" s="114"/>
      <c r="H1215" s="29" t="s">
        <v>55</v>
      </c>
      <c r="I1215" s="30" t="str">
        <f t="shared" ref="I1215" si="1201">"[VN]["&amp;LOWER(SUBSTITUTE(SUBSTITUTE(SUBSTITUTE(SUBSTITUTE(SUBSTITUTE(SUBSTITUTE(SUBSTITUTE(SUBSTITUTE(Q1215, CHAR(34),""), "[", ""), "]", ""), ".", ""), ",", ""), "/", ""), "\", ""), "-", ""))&amp;"]"</f>
        <v>[VN][tạm biệt]</v>
      </c>
      <c r="J1215" s="31"/>
      <c r="K1215" s="30" t="s">
        <v>56</v>
      </c>
      <c r="L1215" s="32" t="s">
        <v>57</v>
      </c>
      <c r="M1215" s="32"/>
      <c r="N1215" s="34"/>
      <c r="O1215" s="111"/>
      <c r="P1215" s="113"/>
      <c r="Q1215" s="35" t="s">
        <v>58</v>
      </c>
      <c r="R1215" s="103" t="s">
        <v>141</v>
      </c>
      <c r="S1215" s="52"/>
      <c r="T1215" s="36"/>
    </row>
    <row r="1216" spans="2:20" ht="62.25">
      <c r="B1216" s="114"/>
      <c r="C1216" s="114"/>
      <c r="D1216" s="115"/>
      <c r="E1216" s="112"/>
      <c r="F1216" s="112"/>
      <c r="G1216" s="114"/>
      <c r="H1216" s="29" t="s">
        <v>59</v>
      </c>
      <c r="I1216" s="30" t="str">
        <f>"[audio][C:\Tools\Vivi_TTS\8ME_OM\" &amp;S1216 &amp; "]"</f>
        <v>[audio][C:\Tools\Vivi_TTS\8ME_OM\]</v>
      </c>
      <c r="J1216" s="31" t="str">
        <f>"[New][EN][Exists][80]"&amp;"["&amp;LOWER(SUBSTITUTE(SUBSTITUTE(SUBSTITUTE(SUBSTITUTE(SUBSTITUTE(SUBSTITUTE(SUBSTITUTE(SUBSTITUTE(T1216,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16" s="30" t="s">
        <v>60</v>
      </c>
      <c r="L1216" s="32" t="s">
        <v>61</v>
      </c>
      <c r="M1216" s="37" t="s">
        <v>62</v>
      </c>
      <c r="N1216" s="34"/>
      <c r="O1216" s="112"/>
      <c r="P1216" s="113"/>
      <c r="Q1216" s="35" t="str">
        <f t="shared" ref="Q1216" si="1202">R1216</f>
        <v>Lốp dự phòng được bố trí ở đâu trên xe?</v>
      </c>
      <c r="R1216" s="103" t="s">
        <v>555</v>
      </c>
      <c r="S1216" s="51"/>
      <c r="T1216" s="48" t="s">
        <v>527</v>
      </c>
    </row>
    <row r="1217" spans="2:20" ht="45.75">
      <c r="B1217" s="114" t="str">
        <f>"VF8-"&amp;O1217&amp;"-"&amp;P1217</f>
        <v>VF8-Dongmo&amp;khoangchua-0402</v>
      </c>
      <c r="C1217" s="114" t="str">
        <f>"["&amp;B1217&amp;"] Verify Vivi: "&amp;Q1219</f>
        <v>[VF8-Dongmo&amp;khoangchua-0402] Verify Vivi: Hộp dụng cụ được bố trí ở đâu?</v>
      </c>
      <c r="D1217" s="115" t="s">
        <v>49</v>
      </c>
      <c r="E1217" s="110" t="str">
        <f>" Actions:
- Step 1: Wait 5s
- Step 2: Call Vivi '"&amp;Q1217&amp;"'
- Step 3: Wait Vivi respond 'Ting '
- Step 4: Speak '"&amp;Q1219&amp;"'
- Step 4: Listen Vivi respond
"</f>
        <v xml:space="preserve"> Actions:
- Step 1: Wait 5s
- Step 2: Call Vivi 'Hey VinFast'
- Step 3: Wait Vivi respond 'Ting '
- Step 4: Speak 'Hộp dụng cụ được bố trí ở đâu?'
- Step 4: Listen Vivi respond
</v>
      </c>
      <c r="F1217" s="110" t="str">
        <f t="shared" ref="F1217" si="1203">"
Expectations:
1. Vivi wake up
2. "&amp;Q1219&amp;"
3. Vivi respond
"</f>
        <v xml:space="preserve">
Expectations:
1. Vivi wake up
2. Hộp dụng cụ được bố trí ở đâu?
3. Vivi respond
</v>
      </c>
      <c r="G1217" s="114" t="s">
        <v>8</v>
      </c>
      <c r="H1217" s="29" t="s">
        <v>50</v>
      </c>
      <c r="I1217" s="30" t="str">
        <f>"[EN]["&amp;LOWER(SUBSTITUTE(SUBSTITUTE(SUBSTITUTE(SUBSTITUTE(SUBSTITUTE(SUBSTITUTE(SUBSTITUTE(SUBSTITUTE(Q1217, CHAR(34),""), "[", ""), "]", ""), ".", ""), ",", ""), "/", ""), "\", ""), "-", ""))&amp;"]"</f>
        <v>[EN][hey vinfast]</v>
      </c>
      <c r="J1217" s="31"/>
      <c r="K1217" s="30" t="s">
        <v>51</v>
      </c>
      <c r="L1217" s="32" t="s">
        <v>52</v>
      </c>
      <c r="M1217" s="33"/>
      <c r="N1217" s="34"/>
      <c r="O1217" s="110" t="s">
        <v>138</v>
      </c>
      <c r="P1217" s="113" t="str">
        <f>IF(COUNTA(P$13:$P1216)&gt;999,COUNTA(P$13:$P1216),IF(COUNTA(P$13:$P1216)&gt;99,"0"&amp;COUNTA(P$13:$P1216),IF(COUNTA(P$13:$P1216)&gt;9,"00"&amp;COUNTA(P$13:$P1216),"000"&amp;COUNTA(P$13:$P1216))))</f>
        <v>0402</v>
      </c>
      <c r="Q1217" s="35" t="s">
        <v>54</v>
      </c>
      <c r="R1217" s="103" t="s">
        <v>141</v>
      </c>
      <c r="S1217" s="52"/>
      <c r="T1217" s="36"/>
    </row>
    <row r="1218" spans="2:20" ht="45.75">
      <c r="B1218" s="114"/>
      <c r="C1218" s="114"/>
      <c r="D1218" s="115"/>
      <c r="E1218" s="111"/>
      <c r="F1218" s="111"/>
      <c r="G1218" s="114"/>
      <c r="H1218" s="29" t="s">
        <v>55</v>
      </c>
      <c r="I1218" s="30" t="str">
        <f t="shared" ref="I1218" si="1204">"[VN]["&amp;LOWER(SUBSTITUTE(SUBSTITUTE(SUBSTITUTE(SUBSTITUTE(SUBSTITUTE(SUBSTITUTE(SUBSTITUTE(SUBSTITUTE(Q1218, CHAR(34),""), "[", ""), "]", ""), ".", ""), ",", ""), "/", ""), "\", ""), "-", ""))&amp;"]"</f>
        <v>[VN][tạm biệt]</v>
      </c>
      <c r="J1218" s="31"/>
      <c r="K1218" s="30" t="s">
        <v>56</v>
      </c>
      <c r="L1218" s="32" t="s">
        <v>57</v>
      </c>
      <c r="M1218" s="32"/>
      <c r="N1218" s="34"/>
      <c r="O1218" s="111"/>
      <c r="P1218" s="113"/>
      <c r="Q1218" s="35" t="s">
        <v>58</v>
      </c>
      <c r="R1218" s="103" t="s">
        <v>141</v>
      </c>
      <c r="S1218" s="52"/>
      <c r="T1218" s="36"/>
    </row>
    <row r="1219" spans="2:20" ht="62.25">
      <c r="B1219" s="114"/>
      <c r="C1219" s="114"/>
      <c r="D1219" s="115"/>
      <c r="E1219" s="112"/>
      <c r="F1219" s="112"/>
      <c r="G1219" s="114"/>
      <c r="H1219" s="29" t="s">
        <v>59</v>
      </c>
      <c r="I1219" s="30" t="str">
        <f>"[audio][C:\Tools\Vivi_TTS\8ME_OM\" &amp;S1219 &amp; "]"</f>
        <v>[audio][C:\Tools\Vivi_TTS\8ME_OM\]</v>
      </c>
      <c r="J1219" s="31" t="str">
        <f>"[New][EN][Exists][80]"&amp;"["&amp;LOWER(SUBSTITUTE(SUBSTITUTE(SUBSTITUTE(SUBSTITUTE(SUBSTITUTE(SUBSTITUTE(SUBSTITUTE(SUBSTITUTE(T1219,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19" s="30" t="s">
        <v>60</v>
      </c>
      <c r="L1219" s="32" t="s">
        <v>61</v>
      </c>
      <c r="M1219" s="37" t="s">
        <v>62</v>
      </c>
      <c r="N1219" s="34"/>
      <c r="O1219" s="112"/>
      <c r="P1219" s="113"/>
      <c r="Q1219" s="35" t="str">
        <f t="shared" ref="Q1219" si="1205">R1219</f>
        <v>Hộp dụng cụ được bố trí ở đâu?</v>
      </c>
      <c r="R1219" s="103" t="s">
        <v>556</v>
      </c>
      <c r="S1219" s="51"/>
      <c r="T1219" s="48" t="s">
        <v>527</v>
      </c>
    </row>
    <row r="1220" spans="2:20" ht="45.75">
      <c r="B1220" s="114" t="str">
        <f>"VF8-"&amp;O1220&amp;"-"&amp;P1220</f>
        <v>VF8-Dongmo&amp;khoangchua-0403</v>
      </c>
      <c r="C1220" s="114" t="str">
        <f>"["&amp;B1220&amp;"] Verify Vivi: "&amp;Q1222</f>
        <v>[VF8-Dongmo&amp;khoangchua-0403] Verify Vivi: Hộp dụng cụ được sử dụng để cất giữ những vật dụng nào?</v>
      </c>
      <c r="D1220" s="115" t="s">
        <v>49</v>
      </c>
      <c r="E1220" s="110" t="str">
        <f>" Actions:
- Step 1: Wait 5s
- Step 2: Call Vivi '"&amp;Q1220&amp;"'
- Step 3: Wait Vivi respond 'Ting '
- Step 4: Speak '"&amp;Q1222&amp;"'
- Step 4: Listen Vivi respond
"</f>
        <v xml:space="preserve"> Actions:
- Step 1: Wait 5s
- Step 2: Call Vivi 'Hey VinFast'
- Step 3: Wait Vivi respond 'Ting '
- Step 4: Speak 'Hộp dụng cụ được sử dụng để cất giữ những vật dụng nào?'
- Step 4: Listen Vivi respond
</v>
      </c>
      <c r="F1220" s="110" t="str">
        <f t="shared" ref="F1220" si="1206">"
Expectations:
1. Vivi wake up
2. "&amp;Q1222&amp;"
3. Vivi respond
"</f>
        <v xml:space="preserve">
Expectations:
1. Vivi wake up
2. Hộp dụng cụ được sử dụng để cất giữ những vật dụng nào?
3. Vivi respond
</v>
      </c>
      <c r="G1220" s="114" t="s">
        <v>8</v>
      </c>
      <c r="H1220" s="29" t="s">
        <v>50</v>
      </c>
      <c r="I1220" s="30" t="str">
        <f>"[EN]["&amp;LOWER(SUBSTITUTE(SUBSTITUTE(SUBSTITUTE(SUBSTITUTE(SUBSTITUTE(SUBSTITUTE(SUBSTITUTE(SUBSTITUTE(Q1220, CHAR(34),""), "[", ""), "]", ""), ".", ""), ",", ""), "/", ""), "\", ""), "-", ""))&amp;"]"</f>
        <v>[EN][hey vinfast]</v>
      </c>
      <c r="J1220" s="31"/>
      <c r="K1220" s="30" t="s">
        <v>51</v>
      </c>
      <c r="L1220" s="32" t="s">
        <v>52</v>
      </c>
      <c r="M1220" s="33"/>
      <c r="N1220" s="34"/>
      <c r="O1220" s="110" t="s">
        <v>138</v>
      </c>
      <c r="P1220" s="113" t="str">
        <f>IF(COUNTA(P$13:$P1219)&gt;999,COUNTA(P$13:$P1219),IF(COUNTA(P$13:$P1219)&gt;99,"0"&amp;COUNTA(P$13:$P1219),IF(COUNTA(P$13:$P1219)&gt;9,"00"&amp;COUNTA(P$13:$P1219),"000"&amp;COUNTA(P$13:$P1219))))</f>
        <v>0403</v>
      </c>
      <c r="Q1220" s="35" t="s">
        <v>54</v>
      </c>
      <c r="R1220" s="103" t="s">
        <v>141</v>
      </c>
      <c r="S1220" s="52"/>
      <c r="T1220" s="36"/>
    </row>
    <row r="1221" spans="2:20" ht="45.75">
      <c r="B1221" s="114"/>
      <c r="C1221" s="114"/>
      <c r="D1221" s="115"/>
      <c r="E1221" s="111"/>
      <c r="F1221" s="111"/>
      <c r="G1221" s="114"/>
      <c r="H1221" s="29" t="s">
        <v>55</v>
      </c>
      <c r="I1221" s="30" t="str">
        <f t="shared" ref="I1221" si="1207">"[VN]["&amp;LOWER(SUBSTITUTE(SUBSTITUTE(SUBSTITUTE(SUBSTITUTE(SUBSTITUTE(SUBSTITUTE(SUBSTITUTE(SUBSTITUTE(Q1221, CHAR(34),""), "[", ""), "]", ""), ".", ""), ",", ""), "/", ""), "\", ""), "-", ""))&amp;"]"</f>
        <v>[VN][tạm biệt]</v>
      </c>
      <c r="J1221" s="31"/>
      <c r="K1221" s="30" t="s">
        <v>56</v>
      </c>
      <c r="L1221" s="32" t="s">
        <v>57</v>
      </c>
      <c r="M1221" s="32"/>
      <c r="N1221" s="34"/>
      <c r="O1221" s="111"/>
      <c r="P1221" s="113"/>
      <c r="Q1221" s="35" t="s">
        <v>58</v>
      </c>
      <c r="R1221" s="103" t="s">
        <v>141</v>
      </c>
      <c r="S1221" s="52"/>
      <c r="T1221" s="36"/>
    </row>
    <row r="1222" spans="2:20" ht="62.25">
      <c r="B1222" s="114"/>
      <c r="C1222" s="114"/>
      <c r="D1222" s="115"/>
      <c r="E1222" s="112"/>
      <c r="F1222" s="112"/>
      <c r="G1222" s="114"/>
      <c r="H1222" s="29" t="s">
        <v>59</v>
      </c>
      <c r="I1222" s="30" t="str">
        <f>"[audio][C:\Tools\Vivi_TTS\8ME_OM\" &amp;S1222 &amp; "]"</f>
        <v>[audio][C:\Tools\Vivi_TTS\8ME_OM\]</v>
      </c>
      <c r="J1222" s="31" t="str">
        <f>"[New][EN][Exists][80]"&amp;"["&amp;LOWER(SUBSTITUTE(SUBSTITUTE(SUBSTITUTE(SUBSTITUTE(SUBSTITUTE(SUBSTITUTE(SUBSTITUTE(SUBSTITUTE(T1222,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1222" s="30" t="s">
        <v>60</v>
      </c>
      <c r="L1222" s="32" t="s">
        <v>61</v>
      </c>
      <c r="M1222" s="37" t="s">
        <v>62</v>
      </c>
      <c r="N1222" s="34"/>
      <c r="O1222" s="112"/>
      <c r="P1222" s="113"/>
      <c r="Q1222" s="35" t="str">
        <f t="shared" ref="Q1222" si="1208">R1222</f>
        <v>Hộp dụng cụ được sử dụng để cất giữ những vật dụng nào?</v>
      </c>
      <c r="R1222" s="103" t="s">
        <v>557</v>
      </c>
      <c r="S1222" s="51"/>
      <c r="T1222" s="48" t="s">
        <v>527</v>
      </c>
    </row>
    <row r="1223" spans="2:20" ht="45.75">
      <c r="B1223" s="114" t="str">
        <f>"VF8-"&amp;O1223&amp;"-"&amp;P1223</f>
        <v>VF8-Dongmo&amp;khoangchua-0404</v>
      </c>
      <c r="C1223" s="114" t="str">
        <f>"["&amp;B1223&amp;"] Verify Vivi: "&amp;Q1225</f>
        <v>[VF8-Dongmo&amp;khoangchua-0404] Verify Vivi: Túi sau ghế được bố trí ở những vị trí nào trên xe?</v>
      </c>
      <c r="D1223" s="115" t="s">
        <v>49</v>
      </c>
      <c r="E1223" s="110" t="str">
        <f>" Actions:
- Step 1: Wait 5s
- Step 2: Call Vivi '"&amp;Q1223&amp;"'
- Step 3: Wait Vivi respond 'Ting '
- Step 4: Speak '"&amp;Q1225&amp;"'
- Step 4: Listen Vivi respond
"</f>
        <v xml:space="preserve"> Actions:
- Step 1: Wait 5s
- Step 2: Call Vivi 'Hey VinFast'
- Step 3: Wait Vivi respond 'Ting '
- Step 4: Speak 'Túi sau ghế được bố trí ở những vị trí nào trên xe?'
- Step 4: Listen Vivi respond
</v>
      </c>
      <c r="F1223" s="110" t="str">
        <f t="shared" ref="F1223" si="1209">"
Expectations:
1. Vivi wake up
2. "&amp;Q1225&amp;"
3. Vivi respond
"</f>
        <v xml:space="preserve">
Expectations:
1. Vivi wake up
2. Túi sau ghế được bố trí ở những vị trí nào trên xe?
3. Vivi respond
</v>
      </c>
      <c r="G1223" s="114" t="s">
        <v>8</v>
      </c>
      <c r="H1223" s="29" t="s">
        <v>50</v>
      </c>
      <c r="I1223" s="30" t="str">
        <f>"[EN]["&amp;LOWER(SUBSTITUTE(SUBSTITUTE(SUBSTITUTE(SUBSTITUTE(SUBSTITUTE(SUBSTITUTE(SUBSTITUTE(SUBSTITUTE(Q1223, CHAR(34),""), "[", ""), "]", ""), ".", ""), ",", ""), "/", ""), "\", ""), "-", ""))&amp;"]"</f>
        <v>[EN][hey vinfast]</v>
      </c>
      <c r="J1223" s="31"/>
      <c r="K1223" s="30" t="s">
        <v>51</v>
      </c>
      <c r="L1223" s="32" t="s">
        <v>52</v>
      </c>
      <c r="M1223" s="33"/>
      <c r="N1223" s="34"/>
      <c r="O1223" s="110" t="s">
        <v>138</v>
      </c>
      <c r="P1223" s="113" t="str">
        <f>IF(COUNTA(P$13:$P1222)&gt;999,COUNTA(P$13:$P1222),IF(COUNTA(P$13:$P1222)&gt;99,"0"&amp;COUNTA(P$13:$P1222),IF(COUNTA(P$13:$P1222)&gt;9,"00"&amp;COUNTA(P$13:$P1222),"000"&amp;COUNTA(P$13:$P1222))))</f>
        <v>0404</v>
      </c>
      <c r="Q1223" s="35" t="s">
        <v>54</v>
      </c>
      <c r="R1223" s="103" t="s">
        <v>141</v>
      </c>
      <c r="S1223" s="52"/>
      <c r="T1223" s="36"/>
    </row>
    <row r="1224" spans="2:20" ht="45.75">
      <c r="B1224" s="114"/>
      <c r="C1224" s="114"/>
      <c r="D1224" s="115"/>
      <c r="E1224" s="111"/>
      <c r="F1224" s="111"/>
      <c r="G1224" s="114"/>
      <c r="H1224" s="29" t="s">
        <v>55</v>
      </c>
      <c r="I1224" s="30" t="str">
        <f t="shared" ref="I1224" si="1210">"[VN]["&amp;LOWER(SUBSTITUTE(SUBSTITUTE(SUBSTITUTE(SUBSTITUTE(SUBSTITUTE(SUBSTITUTE(SUBSTITUTE(SUBSTITUTE(Q1224, CHAR(34),""), "[", ""), "]", ""), ".", ""), ",", ""), "/", ""), "\", ""), "-", ""))&amp;"]"</f>
        <v>[VN][tạm biệt]</v>
      </c>
      <c r="J1224" s="31"/>
      <c r="K1224" s="30" t="s">
        <v>56</v>
      </c>
      <c r="L1224" s="32" t="s">
        <v>57</v>
      </c>
      <c r="M1224" s="32"/>
      <c r="N1224" s="34"/>
      <c r="O1224" s="111"/>
      <c r="P1224" s="113"/>
      <c r="Q1224" s="35" t="s">
        <v>58</v>
      </c>
      <c r="R1224" s="103" t="s">
        <v>141</v>
      </c>
      <c r="S1224" s="52"/>
      <c r="T1224" s="36"/>
    </row>
    <row r="1225" spans="2:20" ht="62.25">
      <c r="B1225" s="114"/>
      <c r="C1225" s="114"/>
      <c r="D1225" s="115"/>
      <c r="E1225" s="112"/>
      <c r="F1225" s="112"/>
      <c r="G1225" s="114"/>
      <c r="H1225" s="29" t="s">
        <v>59</v>
      </c>
      <c r="I1225" s="30" t="str">
        <f>"[audio][C:\Tools\Vivi_TTS\8ME_OM\" &amp;S1225 &amp; "]"</f>
        <v>[audio][C:\Tools\Vivi_TTS\8ME_OM\]</v>
      </c>
      <c r="J1225" s="31" t="str">
        <f>"[New][EN][Exists][80]"&amp;"["&amp;LOWER(SUBSTITUTE(SUBSTITUTE(SUBSTITUTE(SUBSTITUTE(SUBSTITUTE(SUBSTITUTE(SUBSTITUTE(SUBSTITUTE(T1225,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25" s="30" t="s">
        <v>60</v>
      </c>
      <c r="L1225" s="32" t="s">
        <v>61</v>
      </c>
      <c r="M1225" s="37" t="s">
        <v>62</v>
      </c>
      <c r="N1225" s="34"/>
      <c r="O1225" s="112"/>
      <c r="P1225" s="113"/>
      <c r="Q1225" s="35" t="str">
        <f t="shared" ref="Q1225" si="1211">R1225</f>
        <v>Túi sau ghế được bố trí ở những vị trí nào trên xe?</v>
      </c>
      <c r="R1225" s="103" t="s">
        <v>558</v>
      </c>
      <c r="S1225" s="51"/>
      <c r="T1225" s="48" t="s">
        <v>559</v>
      </c>
    </row>
    <row r="1226" spans="2:20" ht="45.75">
      <c r="B1226" s="114" t="str">
        <f>"VF8-"&amp;O1226&amp;"-"&amp;P1226</f>
        <v>VF8-Dongmo&amp;khoangchua-0405</v>
      </c>
      <c r="C1226" s="114" t="str">
        <f>"["&amp;B1226&amp;"] Verify Vivi: "&amp;Q1228</f>
        <v>[VF8-Dongmo&amp;khoangchua-0405] Verify Vivi: Túi sau ghế có thể được sử dụng để đựng những loại vật dụng nào?</v>
      </c>
      <c r="D1226" s="115" t="s">
        <v>49</v>
      </c>
      <c r="E1226" s="110" t="str">
        <f>" Actions:
- Step 1: Wait 5s
- Step 2: Call Vivi '"&amp;Q1226&amp;"'
- Step 3: Wait Vivi respond 'Ting '
- Step 4: Speak '"&amp;Q1228&amp;"'
- Step 4: Listen Vivi respond
"</f>
        <v xml:space="preserve"> Actions:
- Step 1: Wait 5s
- Step 2: Call Vivi 'Hey VinFast'
- Step 3: Wait Vivi respond 'Ting '
- Step 4: Speak 'Túi sau ghế có thể được sử dụng để đựng những loại vật dụng nào?'
- Step 4: Listen Vivi respond
</v>
      </c>
      <c r="F1226" s="110" t="str">
        <f t="shared" ref="F1226" si="1212">"
Expectations:
1. Vivi wake up
2. "&amp;Q1228&amp;"
3. Vivi respond
"</f>
        <v xml:space="preserve">
Expectations:
1. Vivi wake up
2. Túi sau ghế có thể được sử dụng để đựng những loại vật dụng nào?
3. Vivi respond
</v>
      </c>
      <c r="G1226" s="114" t="s">
        <v>8</v>
      </c>
      <c r="H1226" s="29" t="s">
        <v>50</v>
      </c>
      <c r="I1226" s="30" t="str">
        <f>"[EN]["&amp;LOWER(SUBSTITUTE(SUBSTITUTE(SUBSTITUTE(SUBSTITUTE(SUBSTITUTE(SUBSTITUTE(SUBSTITUTE(SUBSTITUTE(Q1226, CHAR(34),""), "[", ""), "]", ""), ".", ""), ",", ""), "/", ""), "\", ""), "-", ""))&amp;"]"</f>
        <v>[EN][hey vinfast]</v>
      </c>
      <c r="J1226" s="31"/>
      <c r="K1226" s="30" t="s">
        <v>51</v>
      </c>
      <c r="L1226" s="32" t="s">
        <v>52</v>
      </c>
      <c r="M1226" s="33"/>
      <c r="N1226" s="34"/>
      <c r="O1226" s="110" t="s">
        <v>138</v>
      </c>
      <c r="P1226" s="113" t="str">
        <f>IF(COUNTA(P$13:$P1225)&gt;999,COUNTA(P$13:$P1225),IF(COUNTA(P$13:$P1225)&gt;99,"0"&amp;COUNTA(P$13:$P1225),IF(COUNTA(P$13:$P1225)&gt;9,"00"&amp;COUNTA(P$13:$P1225),"000"&amp;COUNTA(P$13:$P1225))))</f>
        <v>0405</v>
      </c>
      <c r="Q1226" s="35" t="s">
        <v>54</v>
      </c>
      <c r="R1226" s="103" t="s">
        <v>141</v>
      </c>
      <c r="S1226" s="52"/>
      <c r="T1226" s="36"/>
    </row>
    <row r="1227" spans="2:20" ht="45.75">
      <c r="B1227" s="114"/>
      <c r="C1227" s="114"/>
      <c r="D1227" s="115"/>
      <c r="E1227" s="111"/>
      <c r="F1227" s="111"/>
      <c r="G1227" s="114"/>
      <c r="H1227" s="29" t="s">
        <v>55</v>
      </c>
      <c r="I1227" s="30" t="str">
        <f t="shared" ref="I1227" si="1213">"[VN]["&amp;LOWER(SUBSTITUTE(SUBSTITUTE(SUBSTITUTE(SUBSTITUTE(SUBSTITUTE(SUBSTITUTE(SUBSTITUTE(SUBSTITUTE(Q1227, CHAR(34),""), "[", ""), "]", ""), ".", ""), ",", ""), "/", ""), "\", ""), "-", ""))&amp;"]"</f>
        <v>[VN][tạm biệt]</v>
      </c>
      <c r="J1227" s="31"/>
      <c r="K1227" s="30" t="s">
        <v>56</v>
      </c>
      <c r="L1227" s="32" t="s">
        <v>57</v>
      </c>
      <c r="M1227" s="32"/>
      <c r="N1227" s="34"/>
      <c r="O1227" s="111"/>
      <c r="P1227" s="113"/>
      <c r="Q1227" s="35" t="s">
        <v>58</v>
      </c>
      <c r="R1227" s="103" t="s">
        <v>141</v>
      </c>
      <c r="S1227" s="52"/>
      <c r="T1227" s="36"/>
    </row>
    <row r="1228" spans="2:20" ht="62.25">
      <c r="B1228" s="114"/>
      <c r="C1228" s="114"/>
      <c r="D1228" s="115"/>
      <c r="E1228" s="112"/>
      <c r="F1228" s="112"/>
      <c r="G1228" s="114"/>
      <c r="H1228" s="29" t="s">
        <v>59</v>
      </c>
      <c r="I1228" s="30" t="str">
        <f>"[audio][C:\Tools\Vivi_TTS\8ME_OM\" &amp;S1228 &amp; "]"</f>
        <v>[audio][C:\Tools\Vivi_TTS\8ME_OM\]</v>
      </c>
      <c r="J1228" s="31" t="str">
        <f>"[New][EN][Exists][80]"&amp;"["&amp;LOWER(SUBSTITUTE(SUBSTITUTE(SUBSTITUTE(SUBSTITUTE(SUBSTITUTE(SUBSTITUTE(SUBSTITUTE(SUBSTITUTE(T1228,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28" s="30" t="s">
        <v>60</v>
      </c>
      <c r="L1228" s="32" t="s">
        <v>61</v>
      </c>
      <c r="M1228" s="37" t="s">
        <v>62</v>
      </c>
      <c r="N1228" s="34"/>
      <c r="O1228" s="112"/>
      <c r="P1228" s="113"/>
      <c r="Q1228" s="35" t="str">
        <f t="shared" ref="Q1228" si="1214">R1228</f>
        <v>Túi sau ghế có thể được sử dụng để đựng những loại vật dụng nào?</v>
      </c>
      <c r="R1228" s="103" t="s">
        <v>560</v>
      </c>
      <c r="S1228" s="51"/>
      <c r="T1228" s="48" t="s">
        <v>559</v>
      </c>
    </row>
    <row r="1229" spans="2:20" ht="45.75">
      <c r="B1229" s="114" t="str">
        <f>"VF8-"&amp;O1229&amp;"-"&amp;P1229</f>
        <v>VF8-Dongmo&amp;khoangchua-0406</v>
      </c>
      <c r="C1229" s="114" t="str">
        <f>"["&amp;B1229&amp;"] Verify Vivi: "&amp;Q1231</f>
        <v>[VF8-Dongmo&amp;khoangchua-0406] Verify Vivi: Khi cất giữ vật dụng trong túi sau ghế, cần đảm bảo điều gì về kích thước của vật dụng?</v>
      </c>
      <c r="D1229" s="115" t="s">
        <v>49</v>
      </c>
      <c r="E1229" s="110" t="str">
        <f>" Actions:
- Step 1: Wait 5s
- Step 2: Call Vivi '"&amp;Q1229&amp;"'
- Step 3: Wait Vivi respond 'Ting '
- Step 4: Speak '"&amp;Q1231&amp;"'
- Step 4: Listen Vivi respond
"</f>
        <v xml:space="preserve"> Actions:
- Step 1: Wait 5s
- Step 2: Call Vivi 'Hey VinFast'
- Step 3: Wait Vivi respond 'Ting '
- Step 4: Speak 'Khi cất giữ vật dụng trong túi sau ghế, cần đảm bảo điều gì về kích thước của vật dụng?'
- Step 4: Listen Vivi respond
</v>
      </c>
      <c r="F1229" s="110" t="str">
        <f t="shared" ref="F1229" si="1215">"
Expectations:
1. Vivi wake up
2. "&amp;Q1231&amp;"
3. Vivi respond
"</f>
        <v xml:space="preserve">
Expectations:
1. Vivi wake up
2. Khi cất giữ vật dụng trong túi sau ghế, cần đảm bảo điều gì về kích thước của vật dụng?
3. Vivi respond
</v>
      </c>
      <c r="G1229" s="114" t="s">
        <v>8</v>
      </c>
      <c r="H1229" s="29" t="s">
        <v>50</v>
      </c>
      <c r="I1229" s="30" t="str">
        <f>"[EN]["&amp;LOWER(SUBSTITUTE(SUBSTITUTE(SUBSTITUTE(SUBSTITUTE(SUBSTITUTE(SUBSTITUTE(SUBSTITUTE(SUBSTITUTE(Q1229, CHAR(34),""), "[", ""), "]", ""), ".", ""), ",", ""), "/", ""), "\", ""), "-", ""))&amp;"]"</f>
        <v>[EN][hey vinfast]</v>
      </c>
      <c r="J1229" s="31"/>
      <c r="K1229" s="30" t="s">
        <v>51</v>
      </c>
      <c r="L1229" s="32" t="s">
        <v>52</v>
      </c>
      <c r="M1229" s="33"/>
      <c r="N1229" s="34"/>
      <c r="O1229" s="110" t="s">
        <v>138</v>
      </c>
      <c r="P1229" s="113" t="str">
        <f>IF(COUNTA(P$13:$P1228)&gt;999,COUNTA(P$13:$P1228),IF(COUNTA(P$13:$P1228)&gt;99,"0"&amp;COUNTA(P$13:$P1228),IF(COUNTA(P$13:$P1228)&gt;9,"00"&amp;COUNTA(P$13:$P1228),"000"&amp;COUNTA(P$13:$P1228))))</f>
        <v>0406</v>
      </c>
      <c r="Q1229" s="35" t="s">
        <v>54</v>
      </c>
      <c r="R1229" s="103" t="s">
        <v>141</v>
      </c>
      <c r="S1229" s="52"/>
      <c r="T1229" s="36"/>
    </row>
    <row r="1230" spans="2:20" ht="45.75">
      <c r="B1230" s="114"/>
      <c r="C1230" s="114"/>
      <c r="D1230" s="115"/>
      <c r="E1230" s="111"/>
      <c r="F1230" s="111"/>
      <c r="G1230" s="114"/>
      <c r="H1230" s="29" t="s">
        <v>55</v>
      </c>
      <c r="I1230" s="30" t="str">
        <f t="shared" ref="I1230" si="1216">"[VN]["&amp;LOWER(SUBSTITUTE(SUBSTITUTE(SUBSTITUTE(SUBSTITUTE(SUBSTITUTE(SUBSTITUTE(SUBSTITUTE(SUBSTITUTE(Q1230, CHAR(34),""), "[", ""), "]", ""), ".", ""), ",", ""), "/", ""), "\", ""), "-", ""))&amp;"]"</f>
        <v>[VN][tạm biệt]</v>
      </c>
      <c r="J1230" s="31"/>
      <c r="K1230" s="30" t="s">
        <v>56</v>
      </c>
      <c r="L1230" s="32" t="s">
        <v>57</v>
      </c>
      <c r="M1230" s="32"/>
      <c r="N1230" s="34"/>
      <c r="O1230" s="111"/>
      <c r="P1230" s="113"/>
      <c r="Q1230" s="35" t="s">
        <v>58</v>
      </c>
      <c r="R1230" s="103" t="s">
        <v>141</v>
      </c>
      <c r="S1230" s="52"/>
      <c r="T1230" s="36"/>
    </row>
    <row r="1231" spans="2:20" ht="62.25">
      <c r="B1231" s="114"/>
      <c r="C1231" s="114"/>
      <c r="D1231" s="115"/>
      <c r="E1231" s="112"/>
      <c r="F1231" s="112"/>
      <c r="G1231" s="114"/>
      <c r="H1231" s="29" t="s">
        <v>59</v>
      </c>
      <c r="I1231" s="30" t="str">
        <f>"[audio][C:\Tools\Vivi_TTS\8ME_OM\" &amp;S1231 &amp; "]"</f>
        <v>[audio][C:\Tools\Vivi_TTS\8ME_OM\]</v>
      </c>
      <c r="J1231" s="31" t="str">
        <f>"[New][EN][Exists][80]"&amp;"["&amp;LOWER(SUBSTITUTE(SUBSTITUTE(SUBSTITUTE(SUBSTITUTE(SUBSTITUTE(SUBSTITUTE(SUBSTITUTE(SUBSTITUTE(T1231,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31" s="30" t="s">
        <v>60</v>
      </c>
      <c r="L1231" s="32" t="s">
        <v>61</v>
      </c>
      <c r="M1231" s="37" t="s">
        <v>62</v>
      </c>
      <c r="N1231" s="34"/>
      <c r="O1231" s="112"/>
      <c r="P1231" s="113"/>
      <c r="Q1231" s="35" t="str">
        <f t="shared" ref="Q1231" si="1217">R1231</f>
        <v>Khi cất giữ vật dụng trong túi sau ghế, cần đảm bảo điều gì về kích thước của vật dụng?</v>
      </c>
      <c r="R1231" s="103" t="s">
        <v>561</v>
      </c>
      <c r="S1231" s="51"/>
      <c r="T1231" s="48" t="s">
        <v>559</v>
      </c>
    </row>
    <row r="1232" spans="2:20" ht="45.75">
      <c r="B1232" s="114" t="str">
        <f>"VF8-"&amp;O1232&amp;"-"&amp;P1232</f>
        <v>VF8-Dongmo&amp;khoangchua-0407</v>
      </c>
      <c r="C1232" s="114" t="str">
        <f>"["&amp;B1232&amp;"] Verify Vivi: "&amp;Q1234</f>
        <v>[VF8-Dongmo&amp;khoangchua-0407] Verify Vivi: Nếu vật dụng quá lớn so với túi sau ghế, nên cất chúng ở đâu?</v>
      </c>
      <c r="D1232" s="115" t="s">
        <v>49</v>
      </c>
      <c r="E1232" s="110" t="str">
        <f>" Actions:
- Step 1: Wait 5s
- Step 2: Call Vivi '"&amp;Q1232&amp;"'
- Step 3: Wait Vivi respond 'Ting '
- Step 4: Speak '"&amp;Q1234&amp;"'
- Step 4: Listen Vivi respond
"</f>
        <v xml:space="preserve"> Actions:
- Step 1: Wait 5s
- Step 2: Call Vivi 'Hey VinFast'
- Step 3: Wait Vivi respond 'Ting '
- Step 4: Speak 'Nếu vật dụng quá lớn so với túi sau ghế, nên cất chúng ở đâu?'
- Step 4: Listen Vivi respond
</v>
      </c>
      <c r="F1232" s="110" t="str">
        <f t="shared" ref="F1232" si="1218">"
Expectations:
1. Vivi wake up
2. "&amp;Q1234&amp;"
3. Vivi respond
"</f>
        <v xml:space="preserve">
Expectations:
1. Vivi wake up
2. Nếu vật dụng quá lớn so với túi sau ghế, nên cất chúng ở đâu?
3. Vivi respond
</v>
      </c>
      <c r="G1232" s="114" t="s">
        <v>8</v>
      </c>
      <c r="H1232" s="29" t="s">
        <v>50</v>
      </c>
      <c r="I1232" s="30" t="str">
        <f>"[EN]["&amp;LOWER(SUBSTITUTE(SUBSTITUTE(SUBSTITUTE(SUBSTITUTE(SUBSTITUTE(SUBSTITUTE(SUBSTITUTE(SUBSTITUTE(Q1232, CHAR(34),""), "[", ""), "]", ""), ".", ""), ",", ""), "/", ""), "\", ""), "-", ""))&amp;"]"</f>
        <v>[EN][hey vinfast]</v>
      </c>
      <c r="J1232" s="31"/>
      <c r="K1232" s="30" t="s">
        <v>51</v>
      </c>
      <c r="L1232" s="32" t="s">
        <v>52</v>
      </c>
      <c r="M1232" s="33"/>
      <c r="N1232" s="34"/>
      <c r="O1232" s="110" t="s">
        <v>138</v>
      </c>
      <c r="P1232" s="113" t="str">
        <f>IF(COUNTA(P$13:$P1231)&gt;999,COUNTA(P$13:$P1231),IF(COUNTA(P$13:$P1231)&gt;99,"0"&amp;COUNTA(P$13:$P1231),IF(COUNTA(P$13:$P1231)&gt;9,"00"&amp;COUNTA(P$13:$P1231),"000"&amp;COUNTA(P$13:$P1231))))</f>
        <v>0407</v>
      </c>
      <c r="Q1232" s="35" t="s">
        <v>54</v>
      </c>
      <c r="R1232" s="103" t="s">
        <v>141</v>
      </c>
      <c r="S1232" s="52"/>
      <c r="T1232" s="36"/>
    </row>
    <row r="1233" spans="2:20" ht="45.75">
      <c r="B1233" s="114"/>
      <c r="C1233" s="114"/>
      <c r="D1233" s="115"/>
      <c r="E1233" s="111"/>
      <c r="F1233" s="111"/>
      <c r="G1233" s="114"/>
      <c r="H1233" s="29" t="s">
        <v>55</v>
      </c>
      <c r="I1233" s="30" t="str">
        <f t="shared" ref="I1233" si="1219">"[VN]["&amp;LOWER(SUBSTITUTE(SUBSTITUTE(SUBSTITUTE(SUBSTITUTE(SUBSTITUTE(SUBSTITUTE(SUBSTITUTE(SUBSTITUTE(Q1233, CHAR(34),""), "[", ""), "]", ""), ".", ""), ",", ""), "/", ""), "\", ""), "-", ""))&amp;"]"</f>
        <v>[VN][tạm biệt]</v>
      </c>
      <c r="J1233" s="31"/>
      <c r="K1233" s="30" t="s">
        <v>56</v>
      </c>
      <c r="L1233" s="32" t="s">
        <v>57</v>
      </c>
      <c r="M1233" s="32"/>
      <c r="N1233" s="34"/>
      <c r="O1233" s="111"/>
      <c r="P1233" s="113"/>
      <c r="Q1233" s="35" t="s">
        <v>58</v>
      </c>
      <c r="R1233" s="103" t="s">
        <v>141</v>
      </c>
      <c r="S1233" s="52"/>
      <c r="T1233" s="36"/>
    </row>
    <row r="1234" spans="2:20" ht="62.25">
      <c r="B1234" s="114"/>
      <c r="C1234" s="114"/>
      <c r="D1234" s="115"/>
      <c r="E1234" s="112"/>
      <c r="F1234" s="112"/>
      <c r="G1234" s="114"/>
      <c r="H1234" s="29" t="s">
        <v>59</v>
      </c>
      <c r="I1234" s="30" t="str">
        <f>"[audio][C:\Tools\Vivi_TTS\8ME_OM\" &amp;S1234 &amp; "]"</f>
        <v>[audio][C:\Tools\Vivi_TTS\8ME_OM\]</v>
      </c>
      <c r="J1234" s="31" t="str">
        <f>"[New][EN][Exists][80]"&amp;"["&amp;LOWER(SUBSTITUTE(SUBSTITUTE(SUBSTITUTE(SUBSTITUTE(SUBSTITUTE(SUBSTITUTE(SUBSTITUTE(SUBSTITUTE(T1234,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34" s="30" t="s">
        <v>60</v>
      </c>
      <c r="L1234" s="32" t="s">
        <v>61</v>
      </c>
      <c r="M1234" s="37" t="s">
        <v>62</v>
      </c>
      <c r="N1234" s="34"/>
      <c r="O1234" s="112"/>
      <c r="P1234" s="113"/>
      <c r="Q1234" s="35" t="str">
        <f t="shared" ref="Q1234" si="1220">R1234</f>
        <v>Nếu vật dụng quá lớn so với túi sau ghế, nên cất chúng ở đâu?</v>
      </c>
      <c r="R1234" s="103" t="s">
        <v>562</v>
      </c>
      <c r="S1234" s="51"/>
      <c r="T1234" s="48" t="s">
        <v>559</v>
      </c>
    </row>
    <row r="1235" spans="2:20" ht="45.75">
      <c r="B1235" s="114" t="str">
        <f>"VF8-"&amp;O1235&amp;"-"&amp;P1235</f>
        <v>VF8-Dongmo&amp;khoangchua-0408</v>
      </c>
      <c r="C1235" s="114" t="str">
        <f>"["&amp;B1235&amp;"] Verify Vivi: "&amp;Q1237</f>
        <v>[VF8-Dongmo&amp;khoangchua-0408] Verify Vivi: Khoang hành lý phía sau được đề cập như một vị trí thay thế trong trường hợp nào?</v>
      </c>
      <c r="D1235" s="115" t="s">
        <v>49</v>
      </c>
      <c r="E1235" s="110" t="str">
        <f>" Actions:
- Step 1: Wait 5s
- Step 2: Call Vivi '"&amp;Q1235&amp;"'
- Step 3: Wait Vivi respond 'Ting '
- Step 4: Speak '"&amp;Q1237&amp;"'
- Step 4: Listen Vivi respond
"</f>
        <v xml:space="preserve"> Actions:
- Step 1: Wait 5s
- Step 2: Call Vivi 'Hey VinFast'
- Step 3: Wait Vivi respond 'Ting '
- Step 4: Speak 'Khoang hành lý phía sau được đề cập như một vị trí thay thế trong trường hợp nào?'
- Step 4: Listen Vivi respond
</v>
      </c>
      <c r="F1235" s="110" t="str">
        <f t="shared" ref="F1235" si="1221">"
Expectations:
1. Vivi wake up
2. "&amp;Q1237&amp;"
3. Vivi respond
"</f>
        <v xml:space="preserve">
Expectations:
1. Vivi wake up
2. Khoang hành lý phía sau được đề cập như một vị trí thay thế trong trường hợp nào?
3. Vivi respond
</v>
      </c>
      <c r="G1235" s="114" t="s">
        <v>8</v>
      </c>
      <c r="H1235" s="29" t="s">
        <v>50</v>
      </c>
      <c r="I1235" s="30" t="str">
        <f>"[EN]["&amp;LOWER(SUBSTITUTE(SUBSTITUTE(SUBSTITUTE(SUBSTITUTE(SUBSTITUTE(SUBSTITUTE(SUBSTITUTE(SUBSTITUTE(Q1235, CHAR(34),""), "[", ""), "]", ""), ".", ""), ",", ""), "/", ""), "\", ""), "-", ""))&amp;"]"</f>
        <v>[EN][hey vinfast]</v>
      </c>
      <c r="J1235" s="31"/>
      <c r="K1235" s="30" t="s">
        <v>51</v>
      </c>
      <c r="L1235" s="32" t="s">
        <v>52</v>
      </c>
      <c r="M1235" s="33"/>
      <c r="N1235" s="34"/>
      <c r="O1235" s="110" t="s">
        <v>138</v>
      </c>
      <c r="P1235" s="113" t="str">
        <f>IF(COUNTA(P$13:$P1234)&gt;999,COUNTA(P$13:$P1234),IF(COUNTA(P$13:$P1234)&gt;99,"0"&amp;COUNTA(P$13:$P1234),IF(COUNTA(P$13:$P1234)&gt;9,"00"&amp;COUNTA(P$13:$P1234),"000"&amp;COUNTA(P$13:$P1234))))</f>
        <v>0408</v>
      </c>
      <c r="Q1235" s="35" t="s">
        <v>54</v>
      </c>
      <c r="R1235" s="103" t="s">
        <v>141</v>
      </c>
      <c r="S1235" s="52"/>
      <c r="T1235" s="36"/>
    </row>
    <row r="1236" spans="2:20" ht="45.75">
      <c r="B1236" s="114"/>
      <c r="C1236" s="114"/>
      <c r="D1236" s="115"/>
      <c r="E1236" s="111"/>
      <c r="F1236" s="111"/>
      <c r="G1236" s="114"/>
      <c r="H1236" s="29" t="s">
        <v>55</v>
      </c>
      <c r="I1236" s="30" t="str">
        <f t="shared" ref="I1236" si="1222">"[VN]["&amp;LOWER(SUBSTITUTE(SUBSTITUTE(SUBSTITUTE(SUBSTITUTE(SUBSTITUTE(SUBSTITUTE(SUBSTITUTE(SUBSTITUTE(Q1236, CHAR(34),""), "[", ""), "]", ""), ".", ""), ",", ""), "/", ""), "\", ""), "-", ""))&amp;"]"</f>
        <v>[VN][tạm biệt]</v>
      </c>
      <c r="J1236" s="31"/>
      <c r="K1236" s="30" t="s">
        <v>56</v>
      </c>
      <c r="L1236" s="32" t="s">
        <v>57</v>
      </c>
      <c r="M1236" s="32"/>
      <c r="N1236" s="34"/>
      <c r="O1236" s="111"/>
      <c r="P1236" s="113"/>
      <c r="Q1236" s="35" t="s">
        <v>58</v>
      </c>
      <c r="R1236" s="103" t="s">
        <v>141</v>
      </c>
      <c r="S1236" s="52"/>
      <c r="T1236" s="36"/>
    </row>
    <row r="1237" spans="2:20" ht="62.25">
      <c r="B1237" s="114"/>
      <c r="C1237" s="114"/>
      <c r="D1237" s="115"/>
      <c r="E1237" s="112"/>
      <c r="F1237" s="112"/>
      <c r="G1237" s="114"/>
      <c r="H1237" s="29" t="s">
        <v>59</v>
      </c>
      <c r="I1237" s="30" t="str">
        <f>"[audio][C:\Tools\Vivi_TTS\8ME_OM\" &amp;S1237 &amp; "]"</f>
        <v>[audio][C:\Tools\Vivi_TTS\8ME_OM\]</v>
      </c>
      <c r="J1237" s="31" t="str">
        <f>"[New][EN][Exists][80]"&amp;"["&amp;LOWER(SUBSTITUTE(SUBSTITUTE(SUBSTITUTE(SUBSTITUTE(SUBSTITUTE(SUBSTITUTE(SUBSTITUTE(SUBSTITUTE(T1237,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37" s="30" t="s">
        <v>60</v>
      </c>
      <c r="L1237" s="32" t="s">
        <v>61</v>
      </c>
      <c r="M1237" s="37" t="s">
        <v>62</v>
      </c>
      <c r="N1237" s="34"/>
      <c r="O1237" s="112"/>
      <c r="P1237" s="113"/>
      <c r="Q1237" s="35" t="str">
        <f t="shared" ref="Q1237" si="1223">R1237</f>
        <v>Khoang hành lý phía sau được đề cập như một vị trí thay thế trong trường hợp nào?</v>
      </c>
      <c r="R1237" s="103" t="s">
        <v>511</v>
      </c>
      <c r="S1237" s="51"/>
      <c r="T1237" s="48" t="s">
        <v>559</v>
      </c>
    </row>
    <row r="1238" spans="2:20" ht="45.75">
      <c r="B1238" s="114" t="str">
        <f>"VF8-"&amp;O1238&amp;"-"&amp;P1238</f>
        <v>VF8-Dongmo&amp;khoangchua-0409</v>
      </c>
      <c r="C1238" s="114" t="str">
        <f>"["&amp;B1238&amp;"] Verify Vivi: "&amp;Q1240</f>
        <v>[VF8-Dongmo&amp;khoangchua-0409] Verify Vivi: Theo lưu ý thận trọng, túi sau ghế được thiết kế để đựng những loại vật dụng nào?</v>
      </c>
      <c r="D1238" s="115" t="s">
        <v>49</v>
      </c>
      <c r="E1238" s="110" t="str">
        <f>" Actions:
- Step 1: Wait 5s
- Step 2: Call Vivi '"&amp;Q1238&amp;"'
- Step 3: Wait Vivi respond 'Ting '
- Step 4: Speak '"&amp;Q1240&amp;"'
- Step 4: Listen Vivi respond
"</f>
        <v xml:space="preserve"> Actions:
- Step 1: Wait 5s
- Step 2: Call Vivi 'Hey VinFast'
- Step 3: Wait Vivi respond 'Ting '
- Step 4: Speak 'Theo lưu ý thận trọng, túi sau ghế được thiết kế để đựng những loại vật dụng nào?'
- Step 4: Listen Vivi respond
</v>
      </c>
      <c r="F1238" s="110" t="str">
        <f t="shared" ref="F1238" si="1224">"
Expectations:
1. Vivi wake up
2. "&amp;Q1240&amp;"
3. Vivi respond
"</f>
        <v xml:space="preserve">
Expectations:
1. Vivi wake up
2. Theo lưu ý thận trọng, túi sau ghế được thiết kế để đựng những loại vật dụng nào?
3. Vivi respond
</v>
      </c>
      <c r="G1238" s="114" t="s">
        <v>8</v>
      </c>
      <c r="H1238" s="29" t="s">
        <v>50</v>
      </c>
      <c r="I1238" s="30" t="str">
        <f>"[EN]["&amp;LOWER(SUBSTITUTE(SUBSTITUTE(SUBSTITUTE(SUBSTITUTE(SUBSTITUTE(SUBSTITUTE(SUBSTITUTE(SUBSTITUTE(Q1238, CHAR(34),""), "[", ""), "]", ""), ".", ""), ",", ""), "/", ""), "\", ""), "-", ""))&amp;"]"</f>
        <v>[EN][hey vinfast]</v>
      </c>
      <c r="J1238" s="31"/>
      <c r="K1238" s="30" t="s">
        <v>51</v>
      </c>
      <c r="L1238" s="32" t="s">
        <v>52</v>
      </c>
      <c r="M1238" s="33"/>
      <c r="N1238" s="34"/>
      <c r="O1238" s="110" t="s">
        <v>138</v>
      </c>
      <c r="P1238" s="113" t="str">
        <f>IF(COUNTA(P$13:$P1237)&gt;999,COUNTA(P$13:$P1237),IF(COUNTA(P$13:$P1237)&gt;99,"0"&amp;COUNTA(P$13:$P1237),IF(COUNTA(P$13:$P1237)&gt;9,"00"&amp;COUNTA(P$13:$P1237),"000"&amp;COUNTA(P$13:$P1237))))</f>
        <v>0409</v>
      </c>
      <c r="Q1238" s="35" t="s">
        <v>54</v>
      </c>
      <c r="R1238" s="103" t="s">
        <v>141</v>
      </c>
      <c r="S1238" s="36"/>
      <c r="T1238" s="36"/>
    </row>
    <row r="1239" spans="2:20" ht="45.75">
      <c r="B1239" s="114"/>
      <c r="C1239" s="114"/>
      <c r="D1239" s="115"/>
      <c r="E1239" s="111"/>
      <c r="F1239" s="111"/>
      <c r="G1239" s="114"/>
      <c r="H1239" s="29" t="s">
        <v>55</v>
      </c>
      <c r="I1239" s="30" t="str">
        <f t="shared" ref="I1239" si="1225">"[VN]["&amp;LOWER(SUBSTITUTE(SUBSTITUTE(SUBSTITUTE(SUBSTITUTE(SUBSTITUTE(SUBSTITUTE(SUBSTITUTE(SUBSTITUTE(Q1239, CHAR(34),""), "[", ""), "]", ""), ".", ""), ",", ""), "/", ""), "\", ""), "-", ""))&amp;"]"</f>
        <v>[VN][tạm biệt]</v>
      </c>
      <c r="J1239" s="31"/>
      <c r="K1239" s="30" t="s">
        <v>56</v>
      </c>
      <c r="L1239" s="32" t="s">
        <v>57</v>
      </c>
      <c r="M1239" s="32"/>
      <c r="N1239" s="34"/>
      <c r="O1239" s="111"/>
      <c r="P1239" s="113"/>
      <c r="Q1239" s="35" t="s">
        <v>58</v>
      </c>
      <c r="R1239" s="103" t="s">
        <v>141</v>
      </c>
      <c r="S1239" s="36"/>
      <c r="T1239" s="36"/>
    </row>
    <row r="1240" spans="2:20" ht="62.25">
      <c r="B1240" s="114"/>
      <c r="C1240" s="114"/>
      <c r="D1240" s="115"/>
      <c r="E1240" s="112"/>
      <c r="F1240" s="112"/>
      <c r="G1240" s="114"/>
      <c r="H1240" s="29" t="s">
        <v>59</v>
      </c>
      <c r="I1240" s="30" t="str">
        <f>"[audio][C:\Tools\Vivi_TTS\8ME_OM\" &amp;S1240 &amp; "]"</f>
        <v>[audio][C:\Tools\Vivi_TTS\8ME_OM\]</v>
      </c>
      <c r="J1240" s="31" t="str">
        <f>"[New][EN][Exists][80]"&amp;"["&amp;LOWER(SUBSTITUTE(SUBSTITUTE(SUBSTITUTE(SUBSTITUTE(SUBSTITUTE(SUBSTITUTE(SUBSTITUTE(SUBSTITUTE(T1240,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40" s="30" t="s">
        <v>60</v>
      </c>
      <c r="L1240" s="32" t="s">
        <v>61</v>
      </c>
      <c r="M1240" s="37" t="s">
        <v>62</v>
      </c>
      <c r="N1240" s="34"/>
      <c r="O1240" s="112"/>
      <c r="P1240" s="113"/>
      <c r="Q1240" s="35" t="str">
        <f t="shared" ref="Q1240" si="1226">R1240</f>
        <v>Theo lưu ý thận trọng, túi sau ghế được thiết kế để đựng những loại vật dụng nào?</v>
      </c>
      <c r="R1240" s="103" t="s">
        <v>563</v>
      </c>
      <c r="S1240" s="50"/>
      <c r="T1240" s="48" t="s">
        <v>559</v>
      </c>
    </row>
    <row r="1241" spans="2:20" ht="45.75">
      <c r="B1241" s="114" t="str">
        <f>"VF8-"&amp;O1241&amp;"-"&amp;P1241</f>
        <v>VF8-Dongmo&amp;khoangchua-0410</v>
      </c>
      <c r="C1241" s="114" t="str">
        <f>"["&amp;B1241&amp;"] Verify Vivi: "&amp;Q1243</f>
        <v>[VF8-Dongmo&amp;khoangchua-0410] Verify Vivi: Những vật dụng nào được nêu là không phù hợp để cất giữ trong túi sau ghế?</v>
      </c>
      <c r="D1241" s="115" t="s">
        <v>49</v>
      </c>
      <c r="E1241" s="110" t="str">
        <f>" Actions:
- Step 1: Wait 5s
- Step 2: Call Vivi '"&amp;Q1241&amp;"'
- Step 3: Wait Vivi respond 'Ting '
- Step 4: Speak '"&amp;Q1243&amp;"'
- Step 4: Listen Vivi respond
"</f>
        <v xml:space="preserve"> Actions:
- Step 1: Wait 5s
- Step 2: Call Vivi 'Hey VinFast'
- Step 3: Wait Vivi respond 'Ting '
- Step 4: Speak 'Những vật dụng nào được nêu là không phù hợp để cất giữ trong túi sau ghế?'
- Step 4: Listen Vivi respond
</v>
      </c>
      <c r="F1241" s="110" t="str">
        <f t="shared" ref="F1241" si="1227">"
Expectations:
1. Vivi wake up
2. "&amp;Q1243&amp;"
3. Vivi respond
"</f>
        <v xml:space="preserve">
Expectations:
1. Vivi wake up
2. Những vật dụng nào được nêu là không phù hợp để cất giữ trong túi sau ghế?
3. Vivi respond
</v>
      </c>
      <c r="G1241" s="114" t="s">
        <v>8</v>
      </c>
      <c r="H1241" s="29" t="s">
        <v>50</v>
      </c>
      <c r="I1241" s="30" t="str">
        <f>"[EN]["&amp;LOWER(SUBSTITUTE(SUBSTITUTE(SUBSTITUTE(SUBSTITUTE(SUBSTITUTE(SUBSTITUTE(SUBSTITUTE(SUBSTITUTE(Q1241, CHAR(34),""), "[", ""), "]", ""), ".", ""), ",", ""), "/", ""), "\", ""), "-", ""))&amp;"]"</f>
        <v>[EN][hey vinfast]</v>
      </c>
      <c r="J1241" s="31"/>
      <c r="K1241" s="30" t="s">
        <v>51</v>
      </c>
      <c r="L1241" s="32" t="s">
        <v>52</v>
      </c>
      <c r="M1241" s="33"/>
      <c r="N1241" s="34"/>
      <c r="O1241" s="110" t="s">
        <v>138</v>
      </c>
      <c r="P1241" s="113" t="str">
        <f>IF(COUNTA(P$13:$P1240)&gt;999,COUNTA(P$13:$P1240),IF(COUNTA(P$13:$P1240)&gt;99,"0"&amp;COUNTA(P$13:$P1240),IF(COUNTA(P$13:$P1240)&gt;9,"00"&amp;COUNTA(P$13:$P1240),"000"&amp;COUNTA(P$13:$P1240))))</f>
        <v>0410</v>
      </c>
      <c r="Q1241" s="35" t="s">
        <v>54</v>
      </c>
      <c r="R1241" s="103" t="s">
        <v>141</v>
      </c>
      <c r="S1241" s="36"/>
      <c r="T1241" s="36"/>
    </row>
    <row r="1242" spans="2:20" ht="45.75">
      <c r="B1242" s="114"/>
      <c r="C1242" s="114"/>
      <c r="D1242" s="115"/>
      <c r="E1242" s="111"/>
      <c r="F1242" s="111"/>
      <c r="G1242" s="114"/>
      <c r="H1242" s="29" t="s">
        <v>55</v>
      </c>
      <c r="I1242" s="30" t="str">
        <f t="shared" ref="I1242" si="1228">"[VN]["&amp;LOWER(SUBSTITUTE(SUBSTITUTE(SUBSTITUTE(SUBSTITUTE(SUBSTITUTE(SUBSTITUTE(SUBSTITUTE(SUBSTITUTE(Q1242, CHAR(34),""), "[", ""), "]", ""), ".", ""), ",", ""), "/", ""), "\", ""), "-", ""))&amp;"]"</f>
        <v>[VN][tạm biệt]</v>
      </c>
      <c r="J1242" s="31"/>
      <c r="K1242" s="30" t="s">
        <v>56</v>
      </c>
      <c r="L1242" s="32" t="s">
        <v>57</v>
      </c>
      <c r="M1242" s="32"/>
      <c r="N1242" s="34"/>
      <c r="O1242" s="111"/>
      <c r="P1242" s="113"/>
      <c r="Q1242" s="35" t="s">
        <v>58</v>
      </c>
      <c r="R1242" s="103" t="s">
        <v>141</v>
      </c>
      <c r="S1242" s="36"/>
      <c r="T1242" s="36"/>
    </row>
    <row r="1243" spans="2:20" ht="62.25">
      <c r="B1243" s="114"/>
      <c r="C1243" s="114"/>
      <c r="D1243" s="115"/>
      <c r="E1243" s="112"/>
      <c r="F1243" s="112"/>
      <c r="G1243" s="114"/>
      <c r="H1243" s="29" t="s">
        <v>59</v>
      </c>
      <c r="I1243" s="30" t="str">
        <f>"[audio][C:\Tools\Vivi_TTS\8ME_OM\" &amp;S1243 &amp; "]"</f>
        <v>[audio][C:\Tools\Vivi_TTS\8ME_OM\]</v>
      </c>
      <c r="J1243" s="31" t="str">
        <f>"[New][EN][Exists][80]"&amp;"["&amp;LOWER(SUBSTITUTE(SUBSTITUTE(SUBSTITUTE(SUBSTITUTE(SUBSTITUTE(SUBSTITUTE(SUBSTITUTE(SUBSTITUTE(T1243,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43" s="30" t="s">
        <v>60</v>
      </c>
      <c r="L1243" s="32" t="s">
        <v>61</v>
      </c>
      <c r="M1243" s="37" t="s">
        <v>62</v>
      </c>
      <c r="N1243" s="34"/>
      <c r="O1243" s="112"/>
      <c r="P1243" s="113"/>
      <c r="Q1243" s="35" t="str">
        <f t="shared" ref="Q1243" si="1229">R1243</f>
        <v>Những vật dụng nào được nêu là không phù hợp để cất giữ trong túi sau ghế?</v>
      </c>
      <c r="R1243" s="103" t="s">
        <v>564</v>
      </c>
      <c r="S1243" s="50"/>
      <c r="T1243" s="48" t="s">
        <v>559</v>
      </c>
    </row>
    <row r="1244" spans="2:20" ht="45.75">
      <c r="B1244" s="114" t="str">
        <f>"VF8-"&amp;O1244&amp;"-"&amp;P1244</f>
        <v>VF8-Dongmo&amp;khoangchua-0411</v>
      </c>
      <c r="C1244" s="114" t="str">
        <f>"["&amp;B1244&amp;"] Verify Vivi: "&amp;Q1246</f>
        <v>[VF8-Dongmo&amp;khoangchua-0411] Verify Vivi: Việc sử dụng túi sau ghế không đúng mục đích có thể dẫn đến hậu quả gì?</v>
      </c>
      <c r="D1244" s="115" t="s">
        <v>49</v>
      </c>
      <c r="E1244" s="110" t="str">
        <f>" Actions:
- Step 1: Wait 5s
- Step 2: Call Vivi '"&amp;Q1244&amp;"'
- Step 3: Wait Vivi respond 'Ting '
- Step 4: Speak '"&amp;Q1246&amp;"'
- Step 4: Listen Vivi respond
"</f>
        <v xml:space="preserve"> Actions:
- Step 1: Wait 5s
- Step 2: Call Vivi 'Hey VinFast'
- Step 3: Wait Vivi respond 'Ting '
- Step 4: Speak 'Việc sử dụng túi sau ghế không đúng mục đích có thể dẫn đến hậu quả gì?'
- Step 4: Listen Vivi respond
</v>
      </c>
      <c r="F1244" s="110" t="str">
        <f t="shared" ref="F1244" si="1230">"
Expectations:
1. Vivi wake up
2. "&amp;Q1246&amp;"
3. Vivi respond
"</f>
        <v xml:space="preserve">
Expectations:
1. Vivi wake up
2. Việc sử dụng túi sau ghế không đúng mục đích có thể dẫn đến hậu quả gì?
3. Vivi respond
</v>
      </c>
      <c r="G1244" s="114" t="s">
        <v>8</v>
      </c>
      <c r="H1244" s="29" t="s">
        <v>50</v>
      </c>
      <c r="I1244" s="30" t="str">
        <f>"[EN]["&amp;LOWER(SUBSTITUTE(SUBSTITUTE(SUBSTITUTE(SUBSTITUTE(SUBSTITUTE(SUBSTITUTE(SUBSTITUTE(SUBSTITUTE(Q1244, CHAR(34),""), "[", ""), "]", ""), ".", ""), ",", ""), "/", ""), "\", ""), "-", ""))&amp;"]"</f>
        <v>[EN][hey vinfast]</v>
      </c>
      <c r="J1244" s="31"/>
      <c r="K1244" s="30" t="s">
        <v>51</v>
      </c>
      <c r="L1244" s="32" t="s">
        <v>52</v>
      </c>
      <c r="M1244" s="33"/>
      <c r="N1244" s="34"/>
      <c r="O1244" s="110" t="s">
        <v>138</v>
      </c>
      <c r="P1244" s="113" t="str">
        <f>IF(COUNTA(P$13:$P1243)&gt;999,COUNTA(P$13:$P1243),IF(COUNTA(P$13:$P1243)&gt;99,"0"&amp;COUNTA(P$13:$P1243),IF(COUNTA(P$13:$P1243)&gt;9,"00"&amp;COUNTA(P$13:$P1243),"000"&amp;COUNTA(P$13:$P1243))))</f>
        <v>0411</v>
      </c>
      <c r="Q1244" s="35" t="s">
        <v>54</v>
      </c>
      <c r="R1244" s="103" t="s">
        <v>141</v>
      </c>
      <c r="S1244" s="36"/>
      <c r="T1244" s="36"/>
    </row>
    <row r="1245" spans="2:20" ht="45.75">
      <c r="B1245" s="114"/>
      <c r="C1245" s="114"/>
      <c r="D1245" s="115"/>
      <c r="E1245" s="111"/>
      <c r="F1245" s="111"/>
      <c r="G1245" s="114"/>
      <c r="H1245" s="29" t="s">
        <v>55</v>
      </c>
      <c r="I1245" s="30" t="str">
        <f t="shared" ref="I1245" si="1231">"[VN]["&amp;LOWER(SUBSTITUTE(SUBSTITUTE(SUBSTITUTE(SUBSTITUTE(SUBSTITUTE(SUBSTITUTE(SUBSTITUTE(SUBSTITUTE(Q1245, CHAR(34),""), "[", ""), "]", ""), ".", ""), ",", ""), "/", ""), "\", ""), "-", ""))&amp;"]"</f>
        <v>[VN][tạm biệt]</v>
      </c>
      <c r="J1245" s="31"/>
      <c r="K1245" s="30" t="s">
        <v>56</v>
      </c>
      <c r="L1245" s="32" t="s">
        <v>57</v>
      </c>
      <c r="M1245" s="32"/>
      <c r="N1245" s="34"/>
      <c r="O1245" s="111"/>
      <c r="P1245" s="113"/>
      <c r="Q1245" s="35" t="s">
        <v>58</v>
      </c>
      <c r="R1245" s="103" t="s">
        <v>141</v>
      </c>
      <c r="S1245" s="36"/>
      <c r="T1245" s="36"/>
    </row>
    <row r="1246" spans="2:20" ht="62.25">
      <c r="B1246" s="114"/>
      <c r="C1246" s="114"/>
      <c r="D1246" s="115"/>
      <c r="E1246" s="112"/>
      <c r="F1246" s="112"/>
      <c r="G1246" s="114"/>
      <c r="H1246" s="29" t="s">
        <v>59</v>
      </c>
      <c r="I1246" s="30" t="str">
        <f>"[audio][C:\Tools\Vivi_TTS\8ME_OM\" &amp;S1246 &amp; "]"</f>
        <v>[audio][C:\Tools\Vivi_TTS\8ME_OM\]</v>
      </c>
      <c r="J1246" s="31" t="str">
        <f>"[New][EN][Exists][80]"&amp;"["&amp;LOWER(SUBSTITUTE(SUBSTITUTE(SUBSTITUTE(SUBSTITUTE(SUBSTITUTE(SUBSTITUTE(SUBSTITUTE(SUBSTITUTE(T1246,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1246" s="30" t="s">
        <v>60</v>
      </c>
      <c r="L1246" s="32" t="s">
        <v>61</v>
      </c>
      <c r="M1246" s="37" t="s">
        <v>62</v>
      </c>
      <c r="N1246" s="34"/>
      <c r="O1246" s="112"/>
      <c r="P1246" s="113"/>
      <c r="Q1246" s="35" t="str">
        <f t="shared" ref="Q1246" si="1232">R1246</f>
        <v>Việc sử dụng túi sau ghế không đúng mục đích có thể dẫn đến hậu quả gì?</v>
      </c>
      <c r="R1246" s="103" t="s">
        <v>565</v>
      </c>
      <c r="S1246" s="50"/>
      <c r="T1246" s="48" t="s">
        <v>559</v>
      </c>
    </row>
    <row r="1247" spans="2:20" ht="45.75">
      <c r="B1247" s="114" t="str">
        <f>"VF8-"&amp;O1247&amp;"-"&amp;P1247</f>
        <v>VF8-Dongmo&amp;khoangchua-0412</v>
      </c>
      <c r="C1247" s="114" t="str">
        <f>"["&amp;B1247&amp;"] Verify Vivi: "&amp;Q1249</f>
        <v>[VF8-Dongmo&amp;khoangchua-0412] Verify Vivi: Hệ thống báo động chống trộm có chức năng gì?</v>
      </c>
      <c r="D1247" s="115" t="s">
        <v>49</v>
      </c>
      <c r="E1247" s="110" t="str">
        <f>" Actions:
- Step 1: Wait 5s
- Step 2: Call Vivi '"&amp;Q1247&amp;"'
- Step 3: Wait Vivi respond 'Ting '
- Step 4: Speak '"&amp;Q1249&amp;"'
- Step 4: Listen Vivi respond
"</f>
        <v xml:space="preserve"> Actions:
- Step 1: Wait 5s
- Step 2: Call Vivi 'Hey VinFast'
- Step 3: Wait Vivi respond 'Ting '
- Step 4: Speak 'Hệ thống báo động chống trộm có chức năng gì?'
- Step 4: Listen Vivi respond
</v>
      </c>
      <c r="F1247" s="110" t="str">
        <f t="shared" ref="F1247" si="1233">"
Expectations:
1. Vivi wake up
2. "&amp;Q1249&amp;"
3. Vivi respond
"</f>
        <v xml:space="preserve">
Expectations:
1. Vivi wake up
2. Hệ thống báo động chống trộm có chức năng gì?
3. Vivi respond
</v>
      </c>
      <c r="G1247" s="114" t="s">
        <v>8</v>
      </c>
      <c r="H1247" s="29" t="s">
        <v>50</v>
      </c>
      <c r="I1247" s="30" t="str">
        <f>"[EN]["&amp;LOWER(SUBSTITUTE(SUBSTITUTE(SUBSTITUTE(SUBSTITUTE(SUBSTITUTE(SUBSTITUTE(SUBSTITUTE(SUBSTITUTE(Q1247, CHAR(34),""), "[", ""), "]", ""), ".", ""), ",", ""), "/", ""), "\", ""), "-", ""))&amp;"]"</f>
        <v>[EN][hey vinfast]</v>
      </c>
      <c r="J1247" s="31"/>
      <c r="K1247" s="30" t="s">
        <v>51</v>
      </c>
      <c r="L1247" s="32" t="s">
        <v>52</v>
      </c>
      <c r="M1247" s="33"/>
      <c r="N1247" s="34"/>
      <c r="O1247" s="110" t="s">
        <v>138</v>
      </c>
      <c r="P1247" s="113" t="str">
        <f>IF(COUNTA(P$13:$P1246)&gt;999,COUNTA(P$13:$P1246),IF(COUNTA(P$13:$P1246)&gt;99,"0"&amp;COUNTA(P$13:$P1246),IF(COUNTA(P$13:$P1246)&gt;9,"00"&amp;COUNTA(P$13:$P1246),"000"&amp;COUNTA(P$13:$P1246))))</f>
        <v>0412</v>
      </c>
      <c r="Q1247" s="35" t="s">
        <v>54</v>
      </c>
      <c r="R1247" s="103" t="s">
        <v>141</v>
      </c>
      <c r="S1247" s="36"/>
      <c r="T1247" s="36"/>
    </row>
    <row r="1248" spans="2:20" ht="45.75">
      <c r="B1248" s="114"/>
      <c r="C1248" s="114"/>
      <c r="D1248" s="115"/>
      <c r="E1248" s="111"/>
      <c r="F1248" s="111"/>
      <c r="G1248" s="114"/>
      <c r="H1248" s="29" t="s">
        <v>55</v>
      </c>
      <c r="I1248" s="30" t="str">
        <f t="shared" ref="I1248" si="1234">"[VN]["&amp;LOWER(SUBSTITUTE(SUBSTITUTE(SUBSTITUTE(SUBSTITUTE(SUBSTITUTE(SUBSTITUTE(SUBSTITUTE(SUBSTITUTE(Q1248, CHAR(34),""), "[", ""), "]", ""), ".", ""), ",", ""), "/", ""), "\", ""), "-", ""))&amp;"]"</f>
        <v>[VN][tạm biệt]</v>
      </c>
      <c r="J1248" s="31"/>
      <c r="K1248" s="30" t="s">
        <v>56</v>
      </c>
      <c r="L1248" s="32" t="s">
        <v>57</v>
      </c>
      <c r="M1248" s="32"/>
      <c r="N1248" s="34"/>
      <c r="O1248" s="111"/>
      <c r="P1248" s="113"/>
      <c r="Q1248" s="35" t="s">
        <v>58</v>
      </c>
      <c r="R1248" s="103" t="s">
        <v>141</v>
      </c>
      <c r="S1248" s="36"/>
      <c r="T1248" s="36"/>
    </row>
    <row r="1249" spans="2:20" ht="62.25">
      <c r="B1249" s="114"/>
      <c r="C1249" s="114"/>
      <c r="D1249" s="115"/>
      <c r="E1249" s="112"/>
      <c r="F1249" s="112"/>
      <c r="G1249" s="114"/>
      <c r="H1249" s="29" t="s">
        <v>59</v>
      </c>
      <c r="I1249" s="30" t="str">
        <f>"[audio][C:\Tools\Vivi_TTS\8ME_OM\" &amp;S1249 &amp; "]"</f>
        <v>[audio][C:\Tools\Vivi_TTS\8ME_OM\]</v>
      </c>
      <c r="J1249" s="31" t="str">
        <f>"[New][EN][Exists][80]"&amp;"["&amp;LOWER(SUBSTITUTE(SUBSTITUTE(SUBSTITUTE(SUBSTITUTE(SUBSTITUTE(SUBSTITUTE(SUBSTITUTE(SUBSTITUTE(T1249,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49" s="30" t="s">
        <v>60</v>
      </c>
      <c r="L1249" s="32" t="s">
        <v>61</v>
      </c>
      <c r="M1249" s="37" t="s">
        <v>62</v>
      </c>
      <c r="N1249" s="34"/>
      <c r="O1249" s="112"/>
      <c r="P1249" s="113"/>
      <c r="Q1249" s="35" t="str">
        <f t="shared" ref="Q1249" si="1235">R1249</f>
        <v>Hệ thống báo động chống trộm có chức năng gì?</v>
      </c>
      <c r="R1249" s="103" t="s">
        <v>566</v>
      </c>
      <c r="S1249" s="50"/>
      <c r="T1249" s="48" t="s">
        <v>567</v>
      </c>
    </row>
    <row r="1250" spans="2:20" ht="45.75">
      <c r="B1250" s="114" t="str">
        <f>"VF8-"&amp;O1250&amp;"-"&amp;P1250</f>
        <v>VF8-Dongmo&amp;khoangchua-0413</v>
      </c>
      <c r="C1250" s="114" t="str">
        <f>"["&amp;B1250&amp;"] Verify Vivi: "&amp;Q1252</f>
        <v>[VF8-Dongmo&amp;khoangchua-0413] Verify Vivi: Khi được kích hoạt, hệ thống báo động chống trộm sử dụng những hình thức cảnh báo nào?</v>
      </c>
      <c r="D1250" s="115" t="s">
        <v>49</v>
      </c>
      <c r="E1250" s="110" t="str">
        <f>" Actions:
- Step 1: Wait 5s
- Step 2: Call Vivi '"&amp;Q1250&amp;"'
- Step 3: Wait Vivi respond 'Ting '
- Step 4: Speak '"&amp;Q1252&amp;"'
- Step 4: Listen Vivi respond
"</f>
        <v xml:space="preserve"> Actions:
- Step 1: Wait 5s
- Step 2: Call Vivi 'Hey VinFast'
- Step 3: Wait Vivi respond 'Ting '
- Step 4: Speak 'Khi được kích hoạt, hệ thống báo động chống trộm sử dụng những hình thức cảnh báo nào?'
- Step 4: Listen Vivi respond
</v>
      </c>
      <c r="F1250" s="110" t="str">
        <f t="shared" ref="F1250" si="1236">"
Expectations:
1. Vivi wake up
2. "&amp;Q1252&amp;"
3. Vivi respond
"</f>
        <v xml:space="preserve">
Expectations:
1. Vivi wake up
2. Khi được kích hoạt, hệ thống báo động chống trộm sử dụng những hình thức cảnh báo nào?
3. Vivi respond
</v>
      </c>
      <c r="G1250" s="114" t="s">
        <v>8</v>
      </c>
      <c r="H1250" s="29" t="s">
        <v>50</v>
      </c>
      <c r="I1250" s="30" t="str">
        <f>"[EN]["&amp;LOWER(SUBSTITUTE(SUBSTITUTE(SUBSTITUTE(SUBSTITUTE(SUBSTITUTE(SUBSTITUTE(SUBSTITUTE(SUBSTITUTE(Q1250, CHAR(34),""), "[", ""), "]", ""), ".", ""), ",", ""), "/", ""), "\", ""), "-", ""))&amp;"]"</f>
        <v>[EN][hey vinfast]</v>
      </c>
      <c r="J1250" s="31"/>
      <c r="K1250" s="30" t="s">
        <v>51</v>
      </c>
      <c r="L1250" s="32" t="s">
        <v>52</v>
      </c>
      <c r="M1250" s="33"/>
      <c r="N1250" s="34"/>
      <c r="O1250" s="110" t="s">
        <v>138</v>
      </c>
      <c r="P1250" s="113" t="str">
        <f>IF(COUNTA(P$13:$P1249)&gt;999,COUNTA(P$13:$P1249),IF(COUNTA(P$13:$P1249)&gt;99,"0"&amp;COUNTA(P$13:$P1249),IF(COUNTA(P$13:$P1249)&gt;9,"00"&amp;COUNTA(P$13:$P1249),"000"&amp;COUNTA(P$13:$P1249))))</f>
        <v>0413</v>
      </c>
      <c r="Q1250" s="35" t="s">
        <v>54</v>
      </c>
      <c r="R1250" s="103" t="s">
        <v>141</v>
      </c>
      <c r="S1250" s="36"/>
      <c r="T1250" s="36"/>
    </row>
    <row r="1251" spans="2:20" ht="45.75">
      <c r="B1251" s="114"/>
      <c r="C1251" s="114"/>
      <c r="D1251" s="115"/>
      <c r="E1251" s="111"/>
      <c r="F1251" s="111"/>
      <c r="G1251" s="114"/>
      <c r="H1251" s="29" t="s">
        <v>55</v>
      </c>
      <c r="I1251" s="30" t="str">
        <f t="shared" ref="I1251" si="1237">"[VN]["&amp;LOWER(SUBSTITUTE(SUBSTITUTE(SUBSTITUTE(SUBSTITUTE(SUBSTITUTE(SUBSTITUTE(SUBSTITUTE(SUBSTITUTE(Q1251, CHAR(34),""), "[", ""), "]", ""), ".", ""), ",", ""), "/", ""), "\", ""), "-", ""))&amp;"]"</f>
        <v>[VN][tạm biệt]</v>
      </c>
      <c r="J1251" s="31"/>
      <c r="K1251" s="30" t="s">
        <v>56</v>
      </c>
      <c r="L1251" s="32" t="s">
        <v>57</v>
      </c>
      <c r="M1251" s="32"/>
      <c r="N1251" s="34"/>
      <c r="O1251" s="111"/>
      <c r="P1251" s="113"/>
      <c r="Q1251" s="35" t="s">
        <v>58</v>
      </c>
      <c r="R1251" s="103" t="s">
        <v>141</v>
      </c>
      <c r="S1251" s="36"/>
      <c r="T1251" s="36"/>
    </row>
    <row r="1252" spans="2:20" ht="66">
      <c r="B1252" s="114"/>
      <c r="C1252" s="114"/>
      <c r="D1252" s="115"/>
      <c r="E1252" s="112"/>
      <c r="F1252" s="112"/>
      <c r="G1252" s="114"/>
      <c r="H1252" s="29" t="s">
        <v>59</v>
      </c>
      <c r="I1252" s="30" t="str">
        <f>"[audio][C:\Tools\Vivi_TTS\8ME_OM\" &amp;S1252 &amp; "]"</f>
        <v>[audio][C:\Tools\Vivi_TTS\8ME_OM\]</v>
      </c>
      <c r="J1252" s="31" t="str">
        <f>"[New][EN][Exists][80]"&amp;"["&amp;LOWER(SUBSTITUTE(SUBSTITUTE(SUBSTITUTE(SUBSTITUTE(SUBSTITUTE(SUBSTITUTE(SUBSTITUTE(SUBSTITUTE(T1252,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52" s="30" t="s">
        <v>60</v>
      </c>
      <c r="L1252" s="32" t="s">
        <v>61</v>
      </c>
      <c r="M1252" s="37" t="s">
        <v>62</v>
      </c>
      <c r="N1252" s="34"/>
      <c r="O1252" s="112"/>
      <c r="P1252" s="113"/>
      <c r="Q1252" s="35" t="str">
        <f t="shared" ref="Q1252" si="1238">R1252</f>
        <v>Khi được kích hoạt, hệ thống báo động chống trộm sử dụng những hình thức cảnh báo nào?</v>
      </c>
      <c r="R1252" s="103" t="s">
        <v>568</v>
      </c>
      <c r="S1252" s="51"/>
      <c r="T1252" s="48" t="s">
        <v>567</v>
      </c>
    </row>
    <row r="1253" spans="2:20" ht="45.75">
      <c r="B1253" s="114" t="str">
        <f>"VF8-"&amp;O1253&amp;"-"&amp;P1253</f>
        <v>VF8-Dongmo&amp;khoangchua-0414</v>
      </c>
      <c r="C1253" s="114" t="str">
        <f>"["&amp;B1253&amp;"] Verify Vivi: "&amp;Q1255</f>
        <v>[VF8-Dongmo&amp;khoangchua-0414] Verify Vivi: Sau khi được kích hoạt, hệ thống báo động chống trộm sẽ giám sát điều gì?</v>
      </c>
      <c r="D1253" s="115" t="s">
        <v>49</v>
      </c>
      <c r="E1253" s="110" t="str">
        <f>" Actions:
- Step 1: Wait 5s
- Step 2: Call Vivi '"&amp;Q1253&amp;"'
- Step 3: Wait Vivi respond 'Ting '
- Step 4: Speak '"&amp;Q1255&amp;"'
- Step 4: Listen Vivi respond
"</f>
        <v xml:space="preserve"> Actions:
- Step 1: Wait 5s
- Step 2: Call Vivi 'Hey VinFast'
- Step 3: Wait Vivi respond 'Ting '
- Step 4: Speak 'Sau khi được kích hoạt, hệ thống báo động chống trộm sẽ giám sát điều gì?'
- Step 4: Listen Vivi respond
</v>
      </c>
      <c r="F1253" s="110" t="str">
        <f t="shared" ref="F1253" si="1239">"
Expectations:
1. Vivi wake up
2. "&amp;Q1255&amp;"
3. Vivi respond
"</f>
        <v xml:space="preserve">
Expectations:
1. Vivi wake up
2. Sau khi được kích hoạt, hệ thống báo động chống trộm sẽ giám sát điều gì?
3. Vivi respond
</v>
      </c>
      <c r="G1253" s="114" t="s">
        <v>8</v>
      </c>
      <c r="H1253" s="29" t="s">
        <v>50</v>
      </c>
      <c r="I1253" s="30" t="str">
        <f>"[EN]["&amp;LOWER(SUBSTITUTE(SUBSTITUTE(SUBSTITUTE(SUBSTITUTE(SUBSTITUTE(SUBSTITUTE(SUBSTITUTE(SUBSTITUTE(Q1253, CHAR(34),""), "[", ""), "]", ""), ".", ""), ",", ""), "/", ""), "\", ""), "-", ""))&amp;"]"</f>
        <v>[EN][hey vinfast]</v>
      </c>
      <c r="J1253" s="31"/>
      <c r="K1253" s="30" t="s">
        <v>51</v>
      </c>
      <c r="L1253" s="32" t="s">
        <v>52</v>
      </c>
      <c r="M1253" s="33"/>
      <c r="N1253" s="34"/>
      <c r="O1253" s="110" t="s">
        <v>138</v>
      </c>
      <c r="P1253" s="113" t="str">
        <f>IF(COUNTA(P$13:$P1252)&gt;999,COUNTA(P$13:$P1252),IF(COUNTA(P$13:$P1252)&gt;99,"0"&amp;COUNTA(P$13:$P1252),IF(COUNTA(P$13:$P1252)&gt;9,"00"&amp;COUNTA(P$13:$P1252),"000"&amp;COUNTA(P$13:$P1252))))</f>
        <v>0414</v>
      </c>
      <c r="Q1253" s="35" t="s">
        <v>54</v>
      </c>
      <c r="R1253" s="103" t="s">
        <v>141</v>
      </c>
      <c r="S1253" s="52"/>
      <c r="T1253" s="36"/>
    </row>
    <row r="1254" spans="2:20" ht="45.75">
      <c r="B1254" s="114"/>
      <c r="C1254" s="114"/>
      <c r="D1254" s="115"/>
      <c r="E1254" s="111"/>
      <c r="F1254" s="111"/>
      <c r="G1254" s="114"/>
      <c r="H1254" s="29" t="s">
        <v>55</v>
      </c>
      <c r="I1254" s="30" t="str">
        <f t="shared" ref="I1254" si="1240">"[VN]["&amp;LOWER(SUBSTITUTE(SUBSTITUTE(SUBSTITUTE(SUBSTITUTE(SUBSTITUTE(SUBSTITUTE(SUBSTITUTE(SUBSTITUTE(Q1254, CHAR(34),""), "[", ""), "]", ""), ".", ""), ",", ""), "/", ""), "\", ""), "-", ""))&amp;"]"</f>
        <v>[VN][tạm biệt]</v>
      </c>
      <c r="J1254" s="31"/>
      <c r="K1254" s="30" t="s">
        <v>56</v>
      </c>
      <c r="L1254" s="32" t="s">
        <v>57</v>
      </c>
      <c r="M1254" s="32"/>
      <c r="N1254" s="34"/>
      <c r="O1254" s="111"/>
      <c r="P1254" s="113"/>
      <c r="Q1254" s="35" t="s">
        <v>58</v>
      </c>
      <c r="R1254" s="103" t="s">
        <v>141</v>
      </c>
      <c r="S1254" s="52"/>
      <c r="T1254" s="36"/>
    </row>
    <row r="1255" spans="2:20" ht="62.25">
      <c r="B1255" s="114"/>
      <c r="C1255" s="114"/>
      <c r="D1255" s="115"/>
      <c r="E1255" s="112"/>
      <c r="F1255" s="112"/>
      <c r="G1255" s="114"/>
      <c r="H1255" s="29" t="s">
        <v>59</v>
      </c>
      <c r="I1255" s="30" t="str">
        <f>"[audio][C:\Tools\Vivi_TTS\8ME_OM\" &amp;S1255 &amp; "]"</f>
        <v>[audio][C:\Tools\Vivi_TTS\8ME_OM\]</v>
      </c>
      <c r="J1255" s="31" t="str">
        <f>"[New][EN][Exists][80]"&amp;"["&amp;LOWER(SUBSTITUTE(SUBSTITUTE(SUBSTITUTE(SUBSTITUTE(SUBSTITUTE(SUBSTITUTE(SUBSTITUTE(SUBSTITUTE(T1255,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55" s="30" t="s">
        <v>60</v>
      </c>
      <c r="L1255" s="32" t="s">
        <v>61</v>
      </c>
      <c r="M1255" s="37" t="s">
        <v>62</v>
      </c>
      <c r="N1255" s="34"/>
      <c r="O1255" s="112"/>
      <c r="P1255" s="113"/>
      <c r="Q1255" s="35" t="str">
        <f t="shared" ref="Q1255" si="1241">R1255</f>
        <v>Sau khi được kích hoạt, hệ thống báo động chống trộm sẽ giám sát điều gì?</v>
      </c>
      <c r="R1255" s="103" t="s">
        <v>569</v>
      </c>
      <c r="S1255" s="51"/>
      <c r="T1255" s="48" t="s">
        <v>567</v>
      </c>
    </row>
    <row r="1256" spans="2:20" ht="45.75">
      <c r="B1256" s="114" t="str">
        <f>"VF8-"&amp;O1256&amp;"-"&amp;P1256</f>
        <v>VF8-Dongmo&amp;khoangchua-0415</v>
      </c>
      <c r="C1256" s="114" t="str">
        <f>"["&amp;B1256&amp;"] Verify Vivi: "&amp;Q1258</f>
        <v>[VF8-Dongmo&amp;khoangchua-0415] Verify Vivi: Trong điều kiện nào hệ thống báo động chống trộm sẽ được kích hoạt do việc mở cửa hoặc cửa hậu?</v>
      </c>
      <c r="D1256" s="115" t="s">
        <v>49</v>
      </c>
      <c r="E1256" s="110" t="str">
        <f>" Actions:
- Step 1: Wait 5s
- Step 2: Call Vivi '"&amp;Q1256&amp;"'
- Step 3: Wait Vivi respond 'Ting '
- Step 4: Speak '"&amp;Q1258&amp;"'
- Step 4: Listen Vivi respond
"</f>
        <v xml:space="preserve"> Actions:
- Step 1: Wait 5s
- Step 2: Call Vivi 'Hey VinFast'
- Step 3: Wait Vivi respond 'Ting '
- Step 4: Speak 'Trong điều kiện nào hệ thống báo động chống trộm sẽ được kích hoạt do việc mở cửa hoặc cửa hậu?'
- Step 4: Listen Vivi respond
</v>
      </c>
      <c r="F1256" s="110" t="str">
        <f t="shared" ref="F1256" si="1242">"
Expectations:
1. Vivi wake up
2. "&amp;Q1258&amp;"
3. Vivi respond
"</f>
        <v xml:space="preserve">
Expectations:
1. Vivi wake up
2. Trong điều kiện nào hệ thống báo động chống trộm sẽ được kích hoạt do việc mở cửa hoặc cửa hậu?
3. Vivi respond
</v>
      </c>
      <c r="G1256" s="114" t="s">
        <v>8</v>
      </c>
      <c r="H1256" s="29" t="s">
        <v>50</v>
      </c>
      <c r="I1256" s="30" t="str">
        <f>"[EN]["&amp;LOWER(SUBSTITUTE(SUBSTITUTE(SUBSTITUTE(SUBSTITUTE(SUBSTITUTE(SUBSTITUTE(SUBSTITUTE(SUBSTITUTE(Q1256, CHAR(34),""), "[", ""), "]", ""), ".", ""), ",", ""), "/", ""), "\", ""), "-", ""))&amp;"]"</f>
        <v>[EN][hey vinfast]</v>
      </c>
      <c r="J1256" s="31"/>
      <c r="K1256" s="30" t="s">
        <v>51</v>
      </c>
      <c r="L1256" s="32" t="s">
        <v>52</v>
      </c>
      <c r="M1256" s="33"/>
      <c r="N1256" s="34"/>
      <c r="O1256" s="110" t="s">
        <v>138</v>
      </c>
      <c r="P1256" s="113" t="str">
        <f>IF(COUNTA(P$13:$P1255)&gt;999,COUNTA(P$13:$P1255),IF(COUNTA(P$13:$P1255)&gt;99,"0"&amp;COUNTA(P$13:$P1255),IF(COUNTA(P$13:$P1255)&gt;9,"00"&amp;COUNTA(P$13:$P1255),"000"&amp;COUNTA(P$13:$P1255))))</f>
        <v>0415</v>
      </c>
      <c r="Q1256" s="35" t="s">
        <v>54</v>
      </c>
      <c r="R1256" s="103" t="s">
        <v>141</v>
      </c>
      <c r="S1256" s="52"/>
      <c r="T1256" s="36"/>
    </row>
    <row r="1257" spans="2:20" ht="45.75">
      <c r="B1257" s="114"/>
      <c r="C1257" s="114"/>
      <c r="D1257" s="115"/>
      <c r="E1257" s="111"/>
      <c r="F1257" s="111"/>
      <c r="G1257" s="114"/>
      <c r="H1257" s="29" t="s">
        <v>55</v>
      </c>
      <c r="I1257" s="30" t="str">
        <f t="shared" ref="I1257" si="1243">"[VN]["&amp;LOWER(SUBSTITUTE(SUBSTITUTE(SUBSTITUTE(SUBSTITUTE(SUBSTITUTE(SUBSTITUTE(SUBSTITUTE(SUBSTITUTE(Q1257, CHAR(34),""), "[", ""), "]", ""), ".", ""), ",", ""), "/", ""), "\", ""), "-", ""))&amp;"]"</f>
        <v>[VN][tạm biệt]</v>
      </c>
      <c r="J1257" s="31"/>
      <c r="K1257" s="30" t="s">
        <v>56</v>
      </c>
      <c r="L1257" s="32" t="s">
        <v>57</v>
      </c>
      <c r="M1257" s="32"/>
      <c r="N1257" s="34"/>
      <c r="O1257" s="111"/>
      <c r="P1257" s="113"/>
      <c r="Q1257" s="35" t="s">
        <v>58</v>
      </c>
      <c r="R1257" s="103" t="s">
        <v>141</v>
      </c>
      <c r="S1257" s="52"/>
      <c r="T1257" s="36"/>
    </row>
    <row r="1258" spans="2:20" ht="66">
      <c r="B1258" s="114"/>
      <c r="C1258" s="114"/>
      <c r="D1258" s="115"/>
      <c r="E1258" s="112"/>
      <c r="F1258" s="112"/>
      <c r="G1258" s="114"/>
      <c r="H1258" s="29" t="s">
        <v>59</v>
      </c>
      <c r="I1258" s="30" t="str">
        <f>"[audio][C:\Tools\Vivi_TTS\8ME_OM\" &amp;S1258 &amp; "]"</f>
        <v>[audio][C:\Tools\Vivi_TTS\8ME_OM\]</v>
      </c>
      <c r="J1258" s="31" t="str">
        <f>"[New][EN][Exists][80]"&amp;"["&amp;LOWER(SUBSTITUTE(SUBSTITUTE(SUBSTITUTE(SUBSTITUTE(SUBSTITUTE(SUBSTITUTE(SUBSTITUTE(SUBSTITUTE(T1258,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58" s="30" t="s">
        <v>60</v>
      </c>
      <c r="L1258" s="32" t="s">
        <v>61</v>
      </c>
      <c r="M1258" s="37" t="s">
        <v>62</v>
      </c>
      <c r="N1258" s="34"/>
      <c r="O1258" s="112"/>
      <c r="P1258" s="113"/>
      <c r="Q1258" s="35" t="str">
        <f t="shared" ref="Q1258" si="1244">R1258</f>
        <v>Trong điều kiện nào hệ thống báo động chống trộm sẽ được kích hoạt do việc mở cửa hoặc cửa hậu?</v>
      </c>
      <c r="R1258" s="103" t="s">
        <v>570</v>
      </c>
      <c r="S1258" s="51"/>
      <c r="T1258" s="48" t="s">
        <v>567</v>
      </c>
    </row>
    <row r="1259" spans="2:20" ht="45.75">
      <c r="B1259" s="114" t="str">
        <f>"VF8-"&amp;O1259&amp;"-"&amp;P1259</f>
        <v>VF8-Dongmo&amp;khoangchua-0416</v>
      </c>
      <c r="C1259" s="114" t="str">
        <f>"["&amp;B1259&amp;"] Verify Vivi: "&amp;Q1261</f>
        <v>[VF8-Dongmo&amp;khoangchua-0416] Verify Vivi: Đèn chỉ báo lỗi hệ thống chống trộm phát sáng cho biết điều gì?</v>
      </c>
      <c r="D1259" s="115" t="s">
        <v>49</v>
      </c>
      <c r="E1259" s="110" t="str">
        <f>" Actions:
- Step 1: Wait 5s
- Step 2: Call Vivi '"&amp;Q1259&amp;"'
- Step 3: Wait Vivi respond 'Ting '
- Step 4: Speak '"&amp;Q1261&amp;"'
- Step 4: Listen Vivi respond
"</f>
        <v xml:space="preserve"> Actions:
- Step 1: Wait 5s
- Step 2: Call Vivi 'Hey VinFast'
- Step 3: Wait Vivi respond 'Ting '
- Step 4: Speak 'Đèn chỉ báo lỗi hệ thống chống trộm phát sáng cho biết điều gì?'
- Step 4: Listen Vivi respond
</v>
      </c>
      <c r="F1259" s="110" t="str">
        <f t="shared" ref="F1259" si="1245">"
Expectations:
1. Vivi wake up
2. "&amp;Q1261&amp;"
3. Vivi respond
"</f>
        <v xml:space="preserve">
Expectations:
1. Vivi wake up
2. Đèn chỉ báo lỗi hệ thống chống trộm phát sáng cho biết điều gì?
3. Vivi respond
</v>
      </c>
      <c r="G1259" s="114" t="s">
        <v>8</v>
      </c>
      <c r="H1259" s="29" t="s">
        <v>50</v>
      </c>
      <c r="I1259" s="30" t="str">
        <f>"[EN]["&amp;LOWER(SUBSTITUTE(SUBSTITUTE(SUBSTITUTE(SUBSTITUTE(SUBSTITUTE(SUBSTITUTE(SUBSTITUTE(SUBSTITUTE(Q1259, CHAR(34),""), "[", ""), "]", ""), ".", ""), ",", ""), "/", ""), "\", ""), "-", ""))&amp;"]"</f>
        <v>[EN][hey vinfast]</v>
      </c>
      <c r="J1259" s="31"/>
      <c r="K1259" s="30" t="s">
        <v>51</v>
      </c>
      <c r="L1259" s="32" t="s">
        <v>52</v>
      </c>
      <c r="M1259" s="33"/>
      <c r="N1259" s="34"/>
      <c r="O1259" s="110" t="s">
        <v>138</v>
      </c>
      <c r="P1259" s="113" t="str">
        <f>IF(COUNTA(P$13:$P1258)&gt;999,COUNTA(P$13:$P1258),IF(COUNTA(P$13:$P1258)&gt;99,"0"&amp;COUNTA(P$13:$P1258),IF(COUNTA(P$13:$P1258)&gt;9,"00"&amp;COUNTA(P$13:$P1258),"000"&amp;COUNTA(P$13:$P1258))))</f>
        <v>0416</v>
      </c>
      <c r="Q1259" s="35" t="s">
        <v>54</v>
      </c>
      <c r="R1259" s="103" t="s">
        <v>141</v>
      </c>
      <c r="S1259" s="52"/>
      <c r="T1259" s="36"/>
    </row>
    <row r="1260" spans="2:20" ht="45.75">
      <c r="B1260" s="114"/>
      <c r="C1260" s="114"/>
      <c r="D1260" s="115"/>
      <c r="E1260" s="111"/>
      <c r="F1260" s="111"/>
      <c r="G1260" s="114"/>
      <c r="H1260" s="29" t="s">
        <v>55</v>
      </c>
      <c r="I1260" s="30" t="str">
        <f t="shared" ref="I1260" si="1246">"[VN]["&amp;LOWER(SUBSTITUTE(SUBSTITUTE(SUBSTITUTE(SUBSTITUTE(SUBSTITUTE(SUBSTITUTE(SUBSTITUTE(SUBSTITUTE(Q1260, CHAR(34),""), "[", ""), "]", ""), ".", ""), ",", ""), "/", ""), "\", ""), "-", ""))&amp;"]"</f>
        <v>[VN][tạm biệt]</v>
      </c>
      <c r="J1260" s="31"/>
      <c r="K1260" s="30" t="s">
        <v>56</v>
      </c>
      <c r="L1260" s="32" t="s">
        <v>57</v>
      </c>
      <c r="M1260" s="32"/>
      <c r="N1260" s="34"/>
      <c r="O1260" s="111"/>
      <c r="P1260" s="113"/>
      <c r="Q1260" s="35" t="s">
        <v>58</v>
      </c>
      <c r="R1260" s="103" t="s">
        <v>141</v>
      </c>
      <c r="S1260" s="52"/>
      <c r="T1260" s="36"/>
    </row>
    <row r="1261" spans="2:20" ht="62.25">
      <c r="B1261" s="114"/>
      <c r="C1261" s="114"/>
      <c r="D1261" s="115"/>
      <c r="E1261" s="112"/>
      <c r="F1261" s="112"/>
      <c r="G1261" s="114"/>
      <c r="H1261" s="29" t="s">
        <v>59</v>
      </c>
      <c r="I1261" s="30" t="str">
        <f>"[audio][C:\Tools\Vivi_TTS\8ME_OM\" &amp;S1261 &amp; "]"</f>
        <v>[audio][C:\Tools\Vivi_TTS\8ME_OM\]</v>
      </c>
      <c r="J1261" s="31" t="str">
        <f>"[New][EN][Exists][80]"&amp;"["&amp;LOWER(SUBSTITUTE(SUBSTITUTE(SUBSTITUTE(SUBSTITUTE(SUBSTITUTE(SUBSTITUTE(SUBSTITUTE(SUBSTITUTE(T1261,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61" s="30" t="s">
        <v>60</v>
      </c>
      <c r="L1261" s="32" t="s">
        <v>61</v>
      </c>
      <c r="M1261" s="37" t="s">
        <v>62</v>
      </c>
      <c r="N1261" s="34"/>
      <c r="O1261" s="112"/>
      <c r="P1261" s="113"/>
      <c r="Q1261" s="35" t="str">
        <f t="shared" ref="Q1261" si="1247">R1261</f>
        <v>Đèn chỉ báo lỗi hệ thống chống trộm phát sáng cho biết điều gì?</v>
      </c>
      <c r="R1261" s="103" t="s">
        <v>571</v>
      </c>
      <c r="S1261" s="51"/>
      <c r="T1261" s="48" t="s">
        <v>567</v>
      </c>
    </row>
    <row r="1262" spans="2:20" ht="45.75">
      <c r="B1262" s="114" t="str">
        <f>"VF8-"&amp;O1262&amp;"-"&amp;P1262</f>
        <v>VF8-Dongmo&amp;khoangchua-0417</v>
      </c>
      <c r="C1262" s="114" t="str">
        <f>"["&amp;B1262&amp;"] Verify Vivi: "&amp;Q1264</f>
        <v>[VF8-Dongmo&amp;khoangchua-0417] Verify Vivi: Khi đèn chỉ báo lỗi hệ thống chống trộm phát sáng, người dùng được khuyến nghị làm gì?</v>
      </c>
      <c r="D1262" s="115" t="s">
        <v>49</v>
      </c>
      <c r="E1262" s="110" t="str">
        <f>" Actions:
- Step 1: Wait 5s
- Step 2: Call Vivi '"&amp;Q1262&amp;"'
- Step 3: Wait Vivi respond 'Ting '
- Step 4: Speak '"&amp;Q1264&amp;"'
- Step 4: Listen Vivi respond
"</f>
        <v xml:space="preserve"> Actions:
- Step 1: Wait 5s
- Step 2: Call Vivi 'Hey VinFast'
- Step 3: Wait Vivi respond 'Ting '
- Step 4: Speak 'Khi đèn chỉ báo lỗi hệ thống chống trộm phát sáng, người dùng được khuyến nghị làm gì?'
- Step 4: Listen Vivi respond
</v>
      </c>
      <c r="F1262" s="110" t="str">
        <f t="shared" ref="F1262" si="1248">"
Expectations:
1. Vivi wake up
2. "&amp;Q1264&amp;"
3. Vivi respond
"</f>
        <v xml:space="preserve">
Expectations:
1. Vivi wake up
2. Khi đèn chỉ báo lỗi hệ thống chống trộm phát sáng, người dùng được khuyến nghị làm gì?
3. Vivi respond
</v>
      </c>
      <c r="G1262" s="114" t="s">
        <v>8</v>
      </c>
      <c r="H1262" s="29" t="s">
        <v>50</v>
      </c>
      <c r="I1262" s="30" t="str">
        <f>"[EN]["&amp;LOWER(SUBSTITUTE(SUBSTITUTE(SUBSTITUTE(SUBSTITUTE(SUBSTITUTE(SUBSTITUTE(SUBSTITUTE(SUBSTITUTE(Q1262, CHAR(34),""), "[", ""), "]", ""), ".", ""), ",", ""), "/", ""), "\", ""), "-", ""))&amp;"]"</f>
        <v>[EN][hey vinfast]</v>
      </c>
      <c r="J1262" s="31"/>
      <c r="K1262" s="30" t="s">
        <v>51</v>
      </c>
      <c r="L1262" s="32" t="s">
        <v>52</v>
      </c>
      <c r="M1262" s="33"/>
      <c r="N1262" s="34"/>
      <c r="O1262" s="110" t="s">
        <v>138</v>
      </c>
      <c r="P1262" s="113" t="str">
        <f>IF(COUNTA(P$13:$P1261)&gt;999,COUNTA(P$13:$P1261),IF(COUNTA(P$13:$P1261)&gt;99,"0"&amp;COUNTA(P$13:$P1261),IF(COUNTA(P$13:$P1261)&gt;9,"00"&amp;COUNTA(P$13:$P1261),"000"&amp;COUNTA(P$13:$P1261))))</f>
        <v>0417</v>
      </c>
      <c r="Q1262" s="35" t="s">
        <v>54</v>
      </c>
      <c r="R1262" s="103" t="s">
        <v>141</v>
      </c>
      <c r="S1262" s="52"/>
      <c r="T1262" s="36"/>
    </row>
    <row r="1263" spans="2:20" ht="45.75">
      <c r="B1263" s="114"/>
      <c r="C1263" s="114"/>
      <c r="D1263" s="115"/>
      <c r="E1263" s="111"/>
      <c r="F1263" s="111"/>
      <c r="G1263" s="114"/>
      <c r="H1263" s="29" t="s">
        <v>55</v>
      </c>
      <c r="I1263" s="30" t="str">
        <f t="shared" ref="I1263" si="1249">"[VN]["&amp;LOWER(SUBSTITUTE(SUBSTITUTE(SUBSTITUTE(SUBSTITUTE(SUBSTITUTE(SUBSTITUTE(SUBSTITUTE(SUBSTITUTE(Q1263, CHAR(34),""), "[", ""), "]", ""), ".", ""), ",", ""), "/", ""), "\", ""), "-", ""))&amp;"]"</f>
        <v>[VN][tạm biệt]</v>
      </c>
      <c r="J1263" s="31"/>
      <c r="K1263" s="30" t="s">
        <v>56</v>
      </c>
      <c r="L1263" s="32" t="s">
        <v>57</v>
      </c>
      <c r="M1263" s="32"/>
      <c r="N1263" s="34"/>
      <c r="O1263" s="111"/>
      <c r="P1263" s="113"/>
      <c r="Q1263" s="35" t="s">
        <v>58</v>
      </c>
      <c r="R1263" s="103" t="s">
        <v>141</v>
      </c>
      <c r="S1263" s="52"/>
      <c r="T1263" s="36"/>
    </row>
    <row r="1264" spans="2:20" ht="66">
      <c r="B1264" s="114"/>
      <c r="C1264" s="114"/>
      <c r="D1264" s="115"/>
      <c r="E1264" s="112"/>
      <c r="F1264" s="112"/>
      <c r="G1264" s="114"/>
      <c r="H1264" s="29" t="s">
        <v>59</v>
      </c>
      <c r="I1264" s="30" t="str">
        <f>"[audio][C:\Tools\Vivi_TTS\8ME_OM\" &amp;S1264 &amp; "]"</f>
        <v>[audio][C:\Tools\Vivi_TTS\8ME_OM\]</v>
      </c>
      <c r="J1264" s="31" t="str">
        <f>"[New][EN][Exists][80]"&amp;"["&amp;LOWER(SUBSTITUTE(SUBSTITUTE(SUBSTITUTE(SUBSTITUTE(SUBSTITUTE(SUBSTITUTE(SUBSTITUTE(SUBSTITUTE(T1264,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64" s="30" t="s">
        <v>60</v>
      </c>
      <c r="L1264" s="32" t="s">
        <v>61</v>
      </c>
      <c r="M1264" s="37" t="s">
        <v>62</v>
      </c>
      <c r="N1264" s="34"/>
      <c r="O1264" s="112"/>
      <c r="P1264" s="113"/>
      <c r="Q1264" s="35" t="str">
        <f t="shared" ref="Q1264" si="1250">R1264</f>
        <v>Khi đèn chỉ báo lỗi hệ thống chống trộm phát sáng, người dùng được khuyến nghị làm gì?</v>
      </c>
      <c r="R1264" s="103" t="s">
        <v>572</v>
      </c>
      <c r="S1264" s="51"/>
      <c r="T1264" s="48" t="s">
        <v>567</v>
      </c>
    </row>
    <row r="1265" spans="2:20" ht="45.75">
      <c r="B1265" s="114" t="str">
        <f>"VF8-"&amp;O1265&amp;"-"&amp;P1265</f>
        <v>VF8-Dongmo&amp;khoangchua-0418</v>
      </c>
      <c r="C1265" s="114" t="str">
        <f>"["&amp;B1265&amp;"] Verify Vivi: "&amp;Q1267</f>
        <v>[VF8-Dongmo&amp;khoangchua-0418] Verify Vivi: Những tình huống nào có thể kích hoạt hệ thống cảnh báo chống trộm của xe?</v>
      </c>
      <c r="D1265" s="115" t="s">
        <v>49</v>
      </c>
      <c r="E1265" s="110" t="str">
        <f>" Actions:
- Step 1: Wait 5s
- Step 2: Call Vivi '"&amp;Q1265&amp;"'
- Step 3: Wait Vivi respond 'Ting '
- Step 4: Speak '"&amp;Q1267&amp;"'
- Step 4: Listen Vivi respond
"</f>
        <v xml:space="preserve"> Actions:
- Step 1: Wait 5s
- Step 2: Call Vivi 'Hey VinFast'
- Step 3: Wait Vivi respond 'Ting '
- Step 4: Speak 'Những tình huống nào có thể kích hoạt hệ thống cảnh báo chống trộm của xe?'
- Step 4: Listen Vivi respond
</v>
      </c>
      <c r="F1265" s="110" t="str">
        <f t="shared" ref="F1265" si="1251">"
Expectations:
1. Vivi wake up
2. "&amp;Q1267&amp;"
3. Vivi respond
"</f>
        <v xml:space="preserve">
Expectations:
1. Vivi wake up
2. Những tình huống nào có thể kích hoạt hệ thống cảnh báo chống trộm của xe?
3. Vivi respond
</v>
      </c>
      <c r="G1265" s="114" t="s">
        <v>8</v>
      </c>
      <c r="H1265" s="29" t="s">
        <v>50</v>
      </c>
      <c r="I1265" s="30" t="str">
        <f>"[EN]["&amp;LOWER(SUBSTITUTE(SUBSTITUTE(SUBSTITUTE(SUBSTITUTE(SUBSTITUTE(SUBSTITUTE(SUBSTITUTE(SUBSTITUTE(Q1265, CHAR(34),""), "[", ""), "]", ""), ".", ""), ",", ""), "/", ""), "\", ""), "-", ""))&amp;"]"</f>
        <v>[EN][hey vinfast]</v>
      </c>
      <c r="J1265" s="31"/>
      <c r="K1265" s="30" t="s">
        <v>51</v>
      </c>
      <c r="L1265" s="32" t="s">
        <v>52</v>
      </c>
      <c r="M1265" s="33"/>
      <c r="N1265" s="34"/>
      <c r="O1265" s="110" t="s">
        <v>138</v>
      </c>
      <c r="P1265" s="113" t="str">
        <f>IF(COUNTA(P$13:$P1264)&gt;999,COUNTA(P$13:$P1264),IF(COUNTA(P$13:$P1264)&gt;99,"0"&amp;COUNTA(P$13:$P1264),IF(COUNTA(P$13:$P1264)&gt;9,"00"&amp;COUNTA(P$13:$P1264),"000"&amp;COUNTA(P$13:$P1264))))</f>
        <v>0418</v>
      </c>
      <c r="Q1265" s="35" t="s">
        <v>54</v>
      </c>
      <c r="R1265" s="103" t="s">
        <v>141</v>
      </c>
      <c r="S1265" s="52"/>
      <c r="T1265" s="36"/>
    </row>
    <row r="1266" spans="2:20" ht="45.75">
      <c r="B1266" s="114"/>
      <c r="C1266" s="114"/>
      <c r="D1266" s="115"/>
      <c r="E1266" s="111"/>
      <c r="F1266" s="111"/>
      <c r="G1266" s="114"/>
      <c r="H1266" s="29" t="s">
        <v>55</v>
      </c>
      <c r="I1266" s="30" t="str">
        <f t="shared" ref="I1266" si="1252">"[VN]["&amp;LOWER(SUBSTITUTE(SUBSTITUTE(SUBSTITUTE(SUBSTITUTE(SUBSTITUTE(SUBSTITUTE(SUBSTITUTE(SUBSTITUTE(Q1266, CHAR(34),""), "[", ""), "]", ""), ".", ""), ",", ""), "/", ""), "\", ""), "-", ""))&amp;"]"</f>
        <v>[VN][tạm biệt]</v>
      </c>
      <c r="J1266" s="31"/>
      <c r="K1266" s="30" t="s">
        <v>56</v>
      </c>
      <c r="L1266" s="32" t="s">
        <v>57</v>
      </c>
      <c r="M1266" s="32"/>
      <c r="N1266" s="34"/>
      <c r="O1266" s="111"/>
      <c r="P1266" s="113"/>
      <c r="Q1266" s="35" t="s">
        <v>58</v>
      </c>
      <c r="R1266" s="103" t="s">
        <v>141</v>
      </c>
      <c r="S1266" s="52"/>
      <c r="T1266" s="36"/>
    </row>
    <row r="1267" spans="2:20" ht="62.25">
      <c r="B1267" s="114"/>
      <c r="C1267" s="114"/>
      <c r="D1267" s="115"/>
      <c r="E1267" s="112"/>
      <c r="F1267" s="112"/>
      <c r="G1267" s="114"/>
      <c r="H1267" s="29" t="s">
        <v>59</v>
      </c>
      <c r="I1267" s="30" t="str">
        <f>"[audio][C:\Tools\Vivi_TTS\8ME_OM\" &amp;S1267 &amp; "]"</f>
        <v>[audio][C:\Tools\Vivi_TTS\8ME_OM\]</v>
      </c>
      <c r="J1267" s="31" t="str">
        <f>"[New][EN][Exists][80]"&amp;"["&amp;LOWER(SUBSTITUTE(SUBSTITUTE(SUBSTITUTE(SUBSTITUTE(SUBSTITUTE(SUBSTITUTE(SUBSTITUTE(SUBSTITUTE(T1267,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67" s="30" t="s">
        <v>60</v>
      </c>
      <c r="L1267" s="32" t="s">
        <v>61</v>
      </c>
      <c r="M1267" s="37" t="s">
        <v>62</v>
      </c>
      <c r="N1267" s="34"/>
      <c r="O1267" s="112"/>
      <c r="P1267" s="113"/>
      <c r="Q1267" s="35" t="str">
        <f t="shared" ref="Q1267" si="1253">R1267</f>
        <v>Những tình huống nào có thể kích hoạt hệ thống cảnh báo chống trộm của xe?</v>
      </c>
      <c r="R1267" s="103" t="s">
        <v>573</v>
      </c>
      <c r="S1267" s="51"/>
      <c r="T1267" s="48" t="s">
        <v>567</v>
      </c>
    </row>
    <row r="1268" spans="2:20" ht="45.75">
      <c r="B1268" s="114" t="str">
        <f>"VF8-"&amp;O1268&amp;"-"&amp;P1268</f>
        <v>VF8-Dongmo&amp;khoangchua-0419</v>
      </c>
      <c r="C1268" s="114" t="str">
        <f>"["&amp;B1268&amp;"] Verify Vivi: "&amp;Q1270</f>
        <v>[VF8-Dongmo&amp;khoangchua-0419] Verify Vivi: Khi báo động chống trộm được kích hoạt, xe sẽ phản hồi như thế nào?</v>
      </c>
      <c r="D1268" s="115" t="s">
        <v>49</v>
      </c>
      <c r="E1268" s="110" t="str">
        <f>" Actions:
- Step 1: Wait 5s
- Step 2: Call Vivi '"&amp;Q1268&amp;"'
- Step 3: Wait Vivi respond 'Ting '
- Step 4: Speak '"&amp;Q1270&amp;"'
- Step 4: Listen Vivi respond
"</f>
        <v xml:space="preserve"> Actions:
- Step 1: Wait 5s
- Step 2: Call Vivi 'Hey VinFast'
- Step 3: Wait Vivi respond 'Ting '
- Step 4: Speak 'Khi báo động chống trộm được kích hoạt, xe sẽ phản hồi như thế nào?'
- Step 4: Listen Vivi respond
</v>
      </c>
      <c r="F1268" s="110" t="str">
        <f t="shared" ref="F1268" si="1254">"
Expectations:
1. Vivi wake up
2. "&amp;Q1270&amp;"
3. Vivi respond
"</f>
        <v xml:space="preserve">
Expectations:
1. Vivi wake up
2. Khi báo động chống trộm được kích hoạt, xe sẽ phản hồi như thế nào?
3. Vivi respond
</v>
      </c>
      <c r="G1268" s="114" t="s">
        <v>8</v>
      </c>
      <c r="H1268" s="29" t="s">
        <v>50</v>
      </c>
      <c r="I1268" s="30" t="str">
        <f>"[EN]["&amp;LOWER(SUBSTITUTE(SUBSTITUTE(SUBSTITUTE(SUBSTITUTE(SUBSTITUTE(SUBSTITUTE(SUBSTITUTE(SUBSTITUTE(Q1268, CHAR(34),""), "[", ""), "]", ""), ".", ""), ",", ""), "/", ""), "\", ""), "-", ""))&amp;"]"</f>
        <v>[EN][hey vinfast]</v>
      </c>
      <c r="J1268" s="31"/>
      <c r="K1268" s="30" t="s">
        <v>51</v>
      </c>
      <c r="L1268" s="32" t="s">
        <v>52</v>
      </c>
      <c r="M1268" s="33"/>
      <c r="N1268" s="34"/>
      <c r="O1268" s="110" t="s">
        <v>138</v>
      </c>
      <c r="P1268" s="113" t="str">
        <f>IF(COUNTA(P$13:$P1267)&gt;999,COUNTA(P$13:$P1267),IF(COUNTA(P$13:$P1267)&gt;99,"0"&amp;COUNTA(P$13:$P1267),IF(COUNTA(P$13:$P1267)&gt;9,"00"&amp;COUNTA(P$13:$P1267),"000"&amp;COUNTA(P$13:$P1267))))</f>
        <v>0419</v>
      </c>
      <c r="Q1268" s="35" t="s">
        <v>54</v>
      </c>
      <c r="R1268" s="103" t="s">
        <v>141</v>
      </c>
      <c r="S1268" s="52"/>
      <c r="T1268" s="36"/>
    </row>
    <row r="1269" spans="2:20" ht="45.75">
      <c r="B1269" s="114"/>
      <c r="C1269" s="114"/>
      <c r="D1269" s="115"/>
      <c r="E1269" s="111"/>
      <c r="F1269" s="111"/>
      <c r="G1269" s="114"/>
      <c r="H1269" s="29" t="s">
        <v>55</v>
      </c>
      <c r="I1269" s="30" t="str">
        <f t="shared" ref="I1269" si="1255">"[VN]["&amp;LOWER(SUBSTITUTE(SUBSTITUTE(SUBSTITUTE(SUBSTITUTE(SUBSTITUTE(SUBSTITUTE(SUBSTITUTE(SUBSTITUTE(Q1269, CHAR(34),""), "[", ""), "]", ""), ".", ""), ",", ""), "/", ""), "\", ""), "-", ""))&amp;"]"</f>
        <v>[VN][tạm biệt]</v>
      </c>
      <c r="J1269" s="31"/>
      <c r="K1269" s="30" t="s">
        <v>56</v>
      </c>
      <c r="L1269" s="32" t="s">
        <v>57</v>
      </c>
      <c r="M1269" s="32"/>
      <c r="N1269" s="34"/>
      <c r="O1269" s="111"/>
      <c r="P1269" s="113"/>
      <c r="Q1269" s="35" t="s">
        <v>58</v>
      </c>
      <c r="R1269" s="103" t="s">
        <v>141</v>
      </c>
      <c r="S1269" s="52"/>
      <c r="T1269" s="36"/>
    </row>
    <row r="1270" spans="2:20" ht="62.25">
      <c r="B1270" s="114"/>
      <c r="C1270" s="114"/>
      <c r="D1270" s="115"/>
      <c r="E1270" s="112"/>
      <c r="F1270" s="112"/>
      <c r="G1270" s="114"/>
      <c r="H1270" s="29" t="s">
        <v>59</v>
      </c>
      <c r="I1270" s="30" t="str">
        <f>"[audio][C:\Tools\Vivi_TTS\8ME_OM\" &amp;S1270 &amp; "]"</f>
        <v>[audio][C:\Tools\Vivi_TTS\8ME_OM\]</v>
      </c>
      <c r="J1270" s="31" t="str">
        <f>"[New][EN][Exists][80]"&amp;"["&amp;LOWER(SUBSTITUTE(SUBSTITUTE(SUBSTITUTE(SUBSTITUTE(SUBSTITUTE(SUBSTITUTE(SUBSTITUTE(SUBSTITUTE(T1270,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70" s="30" t="s">
        <v>60</v>
      </c>
      <c r="L1270" s="32" t="s">
        <v>61</v>
      </c>
      <c r="M1270" s="37" t="s">
        <v>62</v>
      </c>
      <c r="N1270" s="34"/>
      <c r="O1270" s="112"/>
      <c r="P1270" s="113"/>
      <c r="Q1270" s="35" t="str">
        <f t="shared" ref="Q1270" si="1256">R1270</f>
        <v>Khi báo động chống trộm được kích hoạt, xe sẽ phản hồi như thế nào?</v>
      </c>
      <c r="R1270" s="103" t="s">
        <v>574</v>
      </c>
      <c r="S1270" s="51"/>
      <c r="T1270" s="48" t="s">
        <v>567</v>
      </c>
    </row>
    <row r="1271" spans="2:20" ht="45.75">
      <c r="B1271" s="114" t="str">
        <f>"VF8-"&amp;O1271&amp;"-"&amp;P1271</f>
        <v>VF8-Dongmo&amp;khoangchua-0420</v>
      </c>
      <c r="C1271" s="114" t="str">
        <f>"["&amp;B1271&amp;"] Verify Vivi: "&amp;Q1273</f>
        <v>[VF8-Dongmo&amp;khoangchua-0420] Verify Vivi: Điều kiện để hệ thống cảnh báo chống trộm được kích hoạt là gì?</v>
      </c>
      <c r="D1271" s="115" t="s">
        <v>49</v>
      </c>
      <c r="E1271" s="110" t="str">
        <f>" Actions:
- Step 1: Wait 5s
- Step 2: Call Vivi '"&amp;Q1271&amp;"'
- Step 3: Wait Vivi respond 'Ting '
- Step 4: Speak '"&amp;Q1273&amp;"'
- Step 4: Listen Vivi respond
"</f>
        <v xml:space="preserve"> Actions:
- Step 1: Wait 5s
- Step 2: Call Vivi 'Hey VinFast'
- Step 3: Wait Vivi respond 'Ting '
- Step 4: Speak 'Điều kiện để hệ thống cảnh báo chống trộm được kích hoạt là gì?'
- Step 4: Listen Vivi respond
</v>
      </c>
      <c r="F1271" s="110" t="str">
        <f t="shared" ref="F1271" si="1257">"
Expectations:
1. Vivi wake up
2. "&amp;Q1273&amp;"
3. Vivi respond
"</f>
        <v xml:space="preserve">
Expectations:
1. Vivi wake up
2. Điều kiện để hệ thống cảnh báo chống trộm được kích hoạt là gì?
3. Vivi respond
</v>
      </c>
      <c r="G1271" s="114" t="s">
        <v>8</v>
      </c>
      <c r="H1271" s="29" t="s">
        <v>50</v>
      </c>
      <c r="I1271" s="30" t="str">
        <f>"[EN]["&amp;LOWER(SUBSTITUTE(SUBSTITUTE(SUBSTITUTE(SUBSTITUTE(SUBSTITUTE(SUBSTITUTE(SUBSTITUTE(SUBSTITUTE(Q1271, CHAR(34),""), "[", ""), "]", ""), ".", ""), ",", ""), "/", ""), "\", ""), "-", ""))&amp;"]"</f>
        <v>[EN][hey vinfast]</v>
      </c>
      <c r="J1271" s="31"/>
      <c r="K1271" s="30" t="s">
        <v>51</v>
      </c>
      <c r="L1271" s="32" t="s">
        <v>52</v>
      </c>
      <c r="M1271" s="33"/>
      <c r="N1271" s="34"/>
      <c r="O1271" s="110" t="s">
        <v>138</v>
      </c>
      <c r="P1271" s="113" t="str">
        <f>IF(COUNTA(P$13:$P1270)&gt;999,COUNTA(P$13:$P1270),IF(COUNTA(P$13:$P1270)&gt;99,"0"&amp;COUNTA(P$13:$P1270),IF(COUNTA(P$13:$P1270)&gt;9,"00"&amp;COUNTA(P$13:$P1270),"000"&amp;COUNTA(P$13:$P1270))))</f>
        <v>0420</v>
      </c>
      <c r="Q1271" s="35" t="s">
        <v>54</v>
      </c>
      <c r="R1271" s="103" t="s">
        <v>141</v>
      </c>
      <c r="S1271" s="52"/>
      <c r="T1271" s="36"/>
    </row>
    <row r="1272" spans="2:20" ht="45.75">
      <c r="B1272" s="114"/>
      <c r="C1272" s="114"/>
      <c r="D1272" s="115"/>
      <c r="E1272" s="111"/>
      <c r="F1272" s="111"/>
      <c r="G1272" s="114"/>
      <c r="H1272" s="29" t="s">
        <v>55</v>
      </c>
      <c r="I1272" s="30" t="str">
        <f t="shared" ref="I1272" si="1258">"[VN]["&amp;LOWER(SUBSTITUTE(SUBSTITUTE(SUBSTITUTE(SUBSTITUTE(SUBSTITUTE(SUBSTITUTE(SUBSTITUTE(SUBSTITUTE(Q1272, CHAR(34),""), "[", ""), "]", ""), ".", ""), ",", ""), "/", ""), "\", ""), "-", ""))&amp;"]"</f>
        <v>[VN][tạm biệt]</v>
      </c>
      <c r="J1272" s="31"/>
      <c r="K1272" s="30" t="s">
        <v>56</v>
      </c>
      <c r="L1272" s="32" t="s">
        <v>57</v>
      </c>
      <c r="M1272" s="32"/>
      <c r="N1272" s="34"/>
      <c r="O1272" s="111"/>
      <c r="P1272" s="113"/>
      <c r="Q1272" s="35" t="s">
        <v>58</v>
      </c>
      <c r="R1272" s="103" t="s">
        <v>141</v>
      </c>
      <c r="S1272" s="52"/>
      <c r="T1272" s="36"/>
    </row>
    <row r="1273" spans="2:20" ht="62.25">
      <c r="B1273" s="114"/>
      <c r="C1273" s="114"/>
      <c r="D1273" s="115"/>
      <c r="E1273" s="112"/>
      <c r="F1273" s="112"/>
      <c r="G1273" s="114"/>
      <c r="H1273" s="29" t="s">
        <v>59</v>
      </c>
      <c r="I1273" s="30" t="str">
        <f>"[audio][C:\Tools\Vivi_TTS\8ME_OM\" &amp;S1273 &amp; "]"</f>
        <v>[audio][C:\Tools\Vivi_TTS\8ME_OM\]</v>
      </c>
      <c r="J1273" s="31" t="str">
        <f>"[New][EN][Exists][80]"&amp;"["&amp;LOWER(SUBSTITUTE(SUBSTITUTE(SUBSTITUTE(SUBSTITUTE(SUBSTITUTE(SUBSTITUTE(SUBSTITUTE(SUBSTITUTE(T1273,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73" s="30" t="s">
        <v>60</v>
      </c>
      <c r="L1273" s="32" t="s">
        <v>61</v>
      </c>
      <c r="M1273" s="37" t="s">
        <v>62</v>
      </c>
      <c r="N1273" s="34"/>
      <c r="O1273" s="112"/>
      <c r="P1273" s="113"/>
      <c r="Q1273" s="35" t="str">
        <f t="shared" ref="Q1273" si="1259">R1273</f>
        <v>Điều kiện để hệ thống cảnh báo chống trộm được kích hoạt là gì?</v>
      </c>
      <c r="R1273" s="103" t="s">
        <v>575</v>
      </c>
      <c r="S1273" s="51"/>
      <c r="T1273" s="48" t="s">
        <v>567</v>
      </c>
    </row>
    <row r="1274" spans="2:20" ht="45.75">
      <c r="B1274" s="114" t="str">
        <f>"VF8-"&amp;O1274&amp;"-"&amp;P1274</f>
        <v>VF8-Dongmo&amp;khoangchua-0421</v>
      </c>
      <c r="C1274" s="114" t="str">
        <f>"["&amp;B1274&amp;"] Verify Vivi: "&amp;Q1276</f>
        <v>[VF8-Dongmo&amp;khoangchua-0421] Verify Vivi: Việc khóa xe trong điều kiện nào có thể kích hoạt báo động chống trộm?</v>
      </c>
      <c r="D1274" s="115" t="s">
        <v>49</v>
      </c>
      <c r="E1274" s="110" t="str">
        <f>" Actions:
- Step 1: Wait 5s
- Step 2: Call Vivi '"&amp;Q1274&amp;"'
- Step 3: Wait Vivi respond 'Ting '
- Step 4: Speak '"&amp;Q1276&amp;"'
- Step 4: Listen Vivi respond
"</f>
        <v xml:space="preserve"> Actions:
- Step 1: Wait 5s
- Step 2: Call Vivi 'Hey VinFast'
- Step 3: Wait Vivi respond 'Ting '
- Step 4: Speak 'Việc khóa xe trong điều kiện nào có thể kích hoạt báo động chống trộm?'
- Step 4: Listen Vivi respond
</v>
      </c>
      <c r="F1274" s="110" t="str">
        <f t="shared" ref="F1274" si="1260">"
Expectations:
1. Vivi wake up
2. "&amp;Q1276&amp;"
3. Vivi respond
"</f>
        <v xml:space="preserve">
Expectations:
1. Vivi wake up
2. Việc khóa xe trong điều kiện nào có thể kích hoạt báo động chống trộm?
3. Vivi respond
</v>
      </c>
      <c r="G1274" s="114" t="s">
        <v>8</v>
      </c>
      <c r="H1274" s="29" t="s">
        <v>50</v>
      </c>
      <c r="I1274" s="30" t="str">
        <f>"[EN]["&amp;LOWER(SUBSTITUTE(SUBSTITUTE(SUBSTITUTE(SUBSTITUTE(SUBSTITUTE(SUBSTITUTE(SUBSTITUTE(SUBSTITUTE(Q1274, CHAR(34),""), "[", ""), "]", ""), ".", ""), ",", ""), "/", ""), "\", ""), "-", ""))&amp;"]"</f>
        <v>[EN][hey vinfast]</v>
      </c>
      <c r="J1274" s="31"/>
      <c r="K1274" s="30" t="s">
        <v>51</v>
      </c>
      <c r="L1274" s="32" t="s">
        <v>52</v>
      </c>
      <c r="M1274" s="33"/>
      <c r="N1274" s="34"/>
      <c r="O1274" s="110" t="s">
        <v>138</v>
      </c>
      <c r="P1274" s="113" t="str">
        <f>IF(COUNTA(P$13:$P1273)&gt;999,COUNTA(P$13:$P1273),IF(COUNTA(P$13:$P1273)&gt;99,"0"&amp;COUNTA(P$13:$P1273),IF(COUNTA(P$13:$P1273)&gt;9,"00"&amp;COUNTA(P$13:$P1273),"000"&amp;COUNTA(P$13:$P1273))))</f>
        <v>0421</v>
      </c>
      <c r="Q1274" s="35" t="s">
        <v>54</v>
      </c>
      <c r="R1274" s="103" t="s">
        <v>141</v>
      </c>
      <c r="S1274" s="52"/>
      <c r="T1274" s="36"/>
    </row>
    <row r="1275" spans="2:20" ht="45.75">
      <c r="B1275" s="114"/>
      <c r="C1275" s="114"/>
      <c r="D1275" s="115"/>
      <c r="E1275" s="111"/>
      <c r="F1275" s="111"/>
      <c r="G1275" s="114"/>
      <c r="H1275" s="29" t="s">
        <v>55</v>
      </c>
      <c r="I1275" s="30" t="str">
        <f t="shared" ref="I1275" si="1261">"[VN]["&amp;LOWER(SUBSTITUTE(SUBSTITUTE(SUBSTITUTE(SUBSTITUTE(SUBSTITUTE(SUBSTITUTE(SUBSTITUTE(SUBSTITUTE(Q1275, CHAR(34),""), "[", ""), "]", ""), ".", ""), ",", ""), "/", ""), "\", ""), "-", ""))&amp;"]"</f>
        <v>[VN][tạm biệt]</v>
      </c>
      <c r="J1275" s="31"/>
      <c r="K1275" s="30" t="s">
        <v>56</v>
      </c>
      <c r="L1275" s="32" t="s">
        <v>57</v>
      </c>
      <c r="M1275" s="32"/>
      <c r="N1275" s="34"/>
      <c r="O1275" s="111"/>
      <c r="P1275" s="113"/>
      <c r="Q1275" s="35" t="s">
        <v>58</v>
      </c>
      <c r="R1275" s="103" t="s">
        <v>141</v>
      </c>
      <c r="S1275" s="52"/>
      <c r="T1275" s="36"/>
    </row>
    <row r="1276" spans="2:20" ht="62.25">
      <c r="B1276" s="114"/>
      <c r="C1276" s="114"/>
      <c r="D1276" s="115"/>
      <c r="E1276" s="112"/>
      <c r="F1276" s="112"/>
      <c r="G1276" s="114"/>
      <c r="H1276" s="29" t="s">
        <v>59</v>
      </c>
      <c r="I1276" s="30" t="str">
        <f>"[audio][C:\Tools\Vivi_TTS\8ME_OM\" &amp;S1276 &amp; "]"</f>
        <v>[audio][C:\Tools\Vivi_TTS\8ME_OM\]</v>
      </c>
      <c r="J1276" s="31" t="str">
        <f>"[New][EN][Exists][80]"&amp;"["&amp;LOWER(SUBSTITUTE(SUBSTITUTE(SUBSTITUTE(SUBSTITUTE(SUBSTITUTE(SUBSTITUTE(SUBSTITUTE(SUBSTITUTE(T1276,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76" s="30" t="s">
        <v>60</v>
      </c>
      <c r="L1276" s="32" t="s">
        <v>61</v>
      </c>
      <c r="M1276" s="37" t="s">
        <v>62</v>
      </c>
      <c r="N1276" s="34"/>
      <c r="O1276" s="112"/>
      <c r="P1276" s="113"/>
      <c r="Q1276" s="35" t="str">
        <f t="shared" ref="Q1276" si="1262">R1276</f>
        <v>Việc khóa xe trong điều kiện nào có thể kích hoạt báo động chống trộm?</v>
      </c>
      <c r="R1276" s="103" t="s">
        <v>576</v>
      </c>
      <c r="S1276" s="51"/>
      <c r="T1276" s="48" t="s">
        <v>567</v>
      </c>
    </row>
    <row r="1277" spans="2:20" ht="45.75">
      <c r="B1277" s="114" t="str">
        <f>"VF8-"&amp;O1277&amp;"-"&amp;P1277</f>
        <v>VF8-Dongmo&amp;khoangchua-0422</v>
      </c>
      <c r="C1277" s="114" t="str">
        <f>"["&amp;B1277&amp;"] Verify Vivi: "&amp;Q1279</f>
        <v>[VF8-Dongmo&amp;khoangchua-0422] Verify Vivi: Có thể thay đổi loại cảnh báo chống trộm thông qua đâu?</v>
      </c>
      <c r="D1277" s="115" t="s">
        <v>49</v>
      </c>
      <c r="E1277" s="110" t="str">
        <f>" Actions:
- Step 1: Wait 5s
- Step 2: Call Vivi '"&amp;Q1277&amp;"'
- Step 3: Wait Vivi respond 'Ting '
- Step 4: Speak '"&amp;Q1279&amp;"'
- Step 4: Listen Vivi respond
"</f>
        <v xml:space="preserve"> Actions:
- Step 1: Wait 5s
- Step 2: Call Vivi 'Hey VinFast'
- Step 3: Wait Vivi respond 'Ting '
- Step 4: Speak 'Có thể thay đổi loại cảnh báo chống trộm thông qua đâu?'
- Step 4: Listen Vivi respond
</v>
      </c>
      <c r="F1277" s="110" t="str">
        <f t="shared" ref="F1277" si="1263">"
Expectations:
1. Vivi wake up
2. "&amp;Q1279&amp;"
3. Vivi respond
"</f>
        <v xml:space="preserve">
Expectations:
1. Vivi wake up
2. Có thể thay đổi loại cảnh báo chống trộm thông qua đâu?
3. Vivi respond
</v>
      </c>
      <c r="G1277" s="114" t="s">
        <v>8</v>
      </c>
      <c r="H1277" s="29" t="s">
        <v>50</v>
      </c>
      <c r="I1277" s="30" t="str">
        <f>"[EN]["&amp;LOWER(SUBSTITUTE(SUBSTITUTE(SUBSTITUTE(SUBSTITUTE(SUBSTITUTE(SUBSTITUTE(SUBSTITUTE(SUBSTITUTE(Q1277, CHAR(34),""), "[", ""), "]", ""), ".", ""), ",", ""), "/", ""), "\", ""), "-", ""))&amp;"]"</f>
        <v>[EN][hey vinfast]</v>
      </c>
      <c r="J1277" s="31"/>
      <c r="K1277" s="30" t="s">
        <v>51</v>
      </c>
      <c r="L1277" s="32" t="s">
        <v>52</v>
      </c>
      <c r="M1277" s="33"/>
      <c r="N1277" s="34"/>
      <c r="O1277" s="110" t="s">
        <v>138</v>
      </c>
      <c r="P1277" s="113" t="str">
        <f>IF(COUNTA(P$13:$P1276)&gt;999,COUNTA(P$13:$P1276),IF(COUNTA(P$13:$P1276)&gt;99,"0"&amp;COUNTA(P$13:$P1276),IF(COUNTA(P$13:$P1276)&gt;9,"00"&amp;COUNTA(P$13:$P1276),"000"&amp;COUNTA(P$13:$P1276))))</f>
        <v>0422</v>
      </c>
      <c r="Q1277" s="35" t="s">
        <v>54</v>
      </c>
      <c r="R1277" s="103" t="s">
        <v>141</v>
      </c>
      <c r="S1277" s="52"/>
      <c r="T1277" s="36"/>
    </row>
    <row r="1278" spans="2:20" ht="45.75">
      <c r="B1278" s="114"/>
      <c r="C1278" s="114"/>
      <c r="D1278" s="115"/>
      <c r="E1278" s="111"/>
      <c r="F1278" s="111"/>
      <c r="G1278" s="114"/>
      <c r="H1278" s="29" t="s">
        <v>55</v>
      </c>
      <c r="I1278" s="30" t="str">
        <f t="shared" ref="I1278" si="1264">"[VN]["&amp;LOWER(SUBSTITUTE(SUBSTITUTE(SUBSTITUTE(SUBSTITUTE(SUBSTITUTE(SUBSTITUTE(SUBSTITUTE(SUBSTITUTE(Q1278, CHAR(34),""), "[", ""), "]", ""), ".", ""), ",", ""), "/", ""), "\", ""), "-", ""))&amp;"]"</f>
        <v>[VN][tạm biệt]</v>
      </c>
      <c r="J1278" s="31"/>
      <c r="K1278" s="30" t="s">
        <v>56</v>
      </c>
      <c r="L1278" s="32" t="s">
        <v>57</v>
      </c>
      <c r="M1278" s="32"/>
      <c r="N1278" s="34"/>
      <c r="O1278" s="111"/>
      <c r="P1278" s="113"/>
      <c r="Q1278" s="35" t="s">
        <v>58</v>
      </c>
      <c r="R1278" s="103" t="s">
        <v>141</v>
      </c>
      <c r="S1278" s="52"/>
      <c r="T1278" s="36"/>
    </row>
    <row r="1279" spans="2:20" ht="62.25">
      <c r="B1279" s="114"/>
      <c r="C1279" s="114"/>
      <c r="D1279" s="115"/>
      <c r="E1279" s="112"/>
      <c r="F1279" s="112"/>
      <c r="G1279" s="114"/>
      <c r="H1279" s="29" t="s">
        <v>59</v>
      </c>
      <c r="I1279" s="30" t="str">
        <f>"[audio][C:\Tools\Vivi_TTS\8ME_OM\" &amp;S1279 &amp; "]"</f>
        <v>[audio][C:\Tools\Vivi_TTS\8ME_OM\]</v>
      </c>
      <c r="J1279" s="31" t="str">
        <f>"[New][EN][Exists][80]"&amp;"["&amp;LOWER(SUBSTITUTE(SUBSTITUTE(SUBSTITUTE(SUBSTITUTE(SUBSTITUTE(SUBSTITUTE(SUBSTITUTE(SUBSTITUTE(T1279,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79" s="30" t="s">
        <v>60</v>
      </c>
      <c r="L1279" s="32" t="s">
        <v>61</v>
      </c>
      <c r="M1279" s="37" t="s">
        <v>62</v>
      </c>
      <c r="N1279" s="34"/>
      <c r="O1279" s="112"/>
      <c r="P1279" s="113"/>
      <c r="Q1279" s="35" t="str">
        <f t="shared" ref="Q1279" si="1265">R1279</f>
        <v>Có thể thay đổi loại cảnh báo chống trộm thông qua đâu?</v>
      </c>
      <c r="R1279" s="103" t="s">
        <v>577</v>
      </c>
      <c r="S1279" s="51"/>
      <c r="T1279" s="48" t="s">
        <v>567</v>
      </c>
    </row>
    <row r="1280" spans="2:20" ht="45.75">
      <c r="B1280" s="114" t="str">
        <f>"VF8-"&amp;O1280&amp;"-"&amp;P1280</f>
        <v>VF8-Dongmo&amp;khoangchua-0423</v>
      </c>
      <c r="C1280" s="114" t="str">
        <f>"["&amp;B1280&amp;"] Verify Vivi: "&amp;Q1282</f>
        <v>[VF8-Dongmo&amp;khoangchua-0423] Verify Vivi: Chu kỳ hoạt động của báo động chống trộm diễn ra như thế nào sau khi được kích hoạt?</v>
      </c>
      <c r="D1280" s="115" t="s">
        <v>49</v>
      </c>
      <c r="E1280" s="110" t="str">
        <f>" Actions:
- Step 1: Wait 5s
- Step 2: Call Vivi '"&amp;Q1280&amp;"'
- Step 3: Wait Vivi respond 'Ting '
- Step 4: Speak '"&amp;Q1282&amp;"'
- Step 4: Listen Vivi respond
"</f>
        <v xml:space="preserve"> Actions:
- Step 1: Wait 5s
- Step 2: Call Vivi 'Hey VinFast'
- Step 3: Wait Vivi respond 'Ting '
- Step 4: Speak 'Chu kỳ hoạt động của báo động chống trộm diễn ra như thế nào sau khi được kích hoạt?'
- Step 4: Listen Vivi respond
</v>
      </c>
      <c r="F1280" s="110" t="str">
        <f t="shared" ref="F1280" si="1266">"
Expectations:
1. Vivi wake up
2. "&amp;Q1282&amp;"
3. Vivi respond
"</f>
        <v xml:space="preserve">
Expectations:
1. Vivi wake up
2. Chu kỳ hoạt động của báo động chống trộm diễn ra như thế nào sau khi được kích hoạt?
3. Vivi respond
</v>
      </c>
      <c r="G1280" s="114" t="s">
        <v>8</v>
      </c>
      <c r="H1280" s="29" t="s">
        <v>50</v>
      </c>
      <c r="I1280" s="30" t="str">
        <f>"[EN]["&amp;LOWER(SUBSTITUTE(SUBSTITUTE(SUBSTITUTE(SUBSTITUTE(SUBSTITUTE(SUBSTITUTE(SUBSTITUTE(SUBSTITUTE(Q1280, CHAR(34),""), "[", ""), "]", ""), ".", ""), ",", ""), "/", ""), "\", ""), "-", ""))&amp;"]"</f>
        <v>[EN][hey vinfast]</v>
      </c>
      <c r="J1280" s="31"/>
      <c r="K1280" s="30" t="s">
        <v>51</v>
      </c>
      <c r="L1280" s="32" t="s">
        <v>52</v>
      </c>
      <c r="M1280" s="33"/>
      <c r="N1280" s="34"/>
      <c r="O1280" s="110" t="s">
        <v>138</v>
      </c>
      <c r="P1280" s="113" t="str">
        <f>IF(COUNTA(P$13:$P1279)&gt;999,COUNTA(P$13:$P1279),IF(COUNTA(P$13:$P1279)&gt;99,"0"&amp;COUNTA(P$13:$P1279),IF(COUNTA(P$13:$P1279)&gt;9,"00"&amp;COUNTA(P$13:$P1279),"000"&amp;COUNTA(P$13:$P1279))))</f>
        <v>0423</v>
      </c>
      <c r="Q1280" s="35" t="s">
        <v>54</v>
      </c>
      <c r="R1280" s="103" t="s">
        <v>141</v>
      </c>
      <c r="S1280" s="52"/>
      <c r="T1280" s="36"/>
    </row>
    <row r="1281" spans="2:20" ht="45.75">
      <c r="B1281" s="114"/>
      <c r="C1281" s="114"/>
      <c r="D1281" s="115"/>
      <c r="E1281" s="111"/>
      <c r="F1281" s="111"/>
      <c r="G1281" s="114"/>
      <c r="H1281" s="29" t="s">
        <v>55</v>
      </c>
      <c r="I1281" s="30" t="str">
        <f t="shared" ref="I1281" si="1267">"[VN]["&amp;LOWER(SUBSTITUTE(SUBSTITUTE(SUBSTITUTE(SUBSTITUTE(SUBSTITUTE(SUBSTITUTE(SUBSTITUTE(SUBSTITUTE(Q1281, CHAR(34),""), "[", ""), "]", ""), ".", ""), ",", ""), "/", ""), "\", ""), "-", ""))&amp;"]"</f>
        <v>[VN][tạm biệt]</v>
      </c>
      <c r="J1281" s="31"/>
      <c r="K1281" s="30" t="s">
        <v>56</v>
      </c>
      <c r="L1281" s="32" t="s">
        <v>57</v>
      </c>
      <c r="M1281" s="32"/>
      <c r="N1281" s="34"/>
      <c r="O1281" s="111"/>
      <c r="P1281" s="113"/>
      <c r="Q1281" s="35" t="s">
        <v>58</v>
      </c>
      <c r="R1281" s="103" t="s">
        <v>141</v>
      </c>
      <c r="S1281" s="52"/>
      <c r="T1281" s="36"/>
    </row>
    <row r="1282" spans="2:20" ht="66">
      <c r="B1282" s="114"/>
      <c r="C1282" s="114"/>
      <c r="D1282" s="115"/>
      <c r="E1282" s="112"/>
      <c r="F1282" s="112"/>
      <c r="G1282" s="114"/>
      <c r="H1282" s="29" t="s">
        <v>59</v>
      </c>
      <c r="I1282" s="30" t="str">
        <f>"[audio][C:\Tools\Vivi_TTS\8ME_OM\" &amp;S1282 &amp; "]"</f>
        <v>[audio][C:\Tools\Vivi_TTS\8ME_OM\]</v>
      </c>
      <c r="J1282" s="31" t="str">
        <f>"[New][EN][Exists][80]"&amp;"["&amp;LOWER(SUBSTITUTE(SUBSTITUTE(SUBSTITUTE(SUBSTITUTE(SUBSTITUTE(SUBSTITUTE(SUBSTITUTE(SUBSTITUTE(T1282,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82" s="30" t="s">
        <v>60</v>
      </c>
      <c r="L1282" s="32" t="s">
        <v>61</v>
      </c>
      <c r="M1282" s="37" t="s">
        <v>62</v>
      </c>
      <c r="N1282" s="34"/>
      <c r="O1282" s="112"/>
      <c r="P1282" s="113"/>
      <c r="Q1282" s="35" t="str">
        <f t="shared" ref="Q1282" si="1268">R1282</f>
        <v>Chu kỳ hoạt động của báo động chống trộm diễn ra như thế nào sau khi được kích hoạt?</v>
      </c>
      <c r="R1282" s="103" t="s">
        <v>578</v>
      </c>
      <c r="S1282" s="51"/>
      <c r="T1282" s="48" t="s">
        <v>567</v>
      </c>
    </row>
    <row r="1283" spans="2:20" ht="45.75">
      <c r="B1283" s="114" t="str">
        <f>"VF8-"&amp;O1283&amp;"-"&amp;P1283</f>
        <v>VF8-Dongmo&amp;khoangchua-0424</v>
      </c>
      <c r="C1283" s="114" t="str">
        <f>"["&amp;B1283&amp;"] Verify Vivi: "&amp;Q1285</f>
        <v>[VF8-Dongmo&amp;khoangchua-0424] Verify Vivi: Đèn báo rẽ và còi xe hoạt động theo thời gian nào khi báo động chống trộm được kích hoạt?</v>
      </c>
      <c r="D1283" s="115" t="s">
        <v>49</v>
      </c>
      <c r="E1283" s="110" t="str">
        <f>" Actions:
- Step 1: Wait 5s
- Step 2: Call Vivi '"&amp;Q1283&amp;"'
- Step 3: Wait Vivi respond 'Ting '
- Step 4: Speak '"&amp;Q1285&amp;"'
- Step 4: Listen Vivi respond
"</f>
        <v xml:space="preserve"> Actions:
- Step 1: Wait 5s
- Step 2: Call Vivi 'Hey VinFast'
- Step 3: Wait Vivi respond 'Ting '
- Step 4: Speak 'Đèn báo rẽ và còi xe hoạt động theo thời gian nào khi báo động chống trộm được kích hoạt?'
- Step 4: Listen Vivi respond
</v>
      </c>
      <c r="F1283" s="110" t="str">
        <f t="shared" ref="F1283" si="1269">"
Expectations:
1. Vivi wake up
2. "&amp;Q1285&amp;"
3. Vivi respond
"</f>
        <v xml:space="preserve">
Expectations:
1. Vivi wake up
2. Đèn báo rẽ và còi xe hoạt động theo thời gian nào khi báo động chống trộm được kích hoạt?
3. Vivi respond
</v>
      </c>
      <c r="G1283" s="114" t="s">
        <v>8</v>
      </c>
      <c r="H1283" s="29" t="s">
        <v>50</v>
      </c>
      <c r="I1283" s="30" t="str">
        <f>"[EN]["&amp;LOWER(SUBSTITUTE(SUBSTITUTE(SUBSTITUTE(SUBSTITUTE(SUBSTITUTE(SUBSTITUTE(SUBSTITUTE(SUBSTITUTE(Q1283, CHAR(34),""), "[", ""), "]", ""), ".", ""), ",", ""), "/", ""), "\", ""), "-", ""))&amp;"]"</f>
        <v>[EN][hey vinfast]</v>
      </c>
      <c r="J1283" s="31"/>
      <c r="K1283" s="30" t="s">
        <v>51</v>
      </c>
      <c r="L1283" s="32" t="s">
        <v>52</v>
      </c>
      <c r="M1283" s="33"/>
      <c r="N1283" s="34"/>
      <c r="O1283" s="110" t="s">
        <v>138</v>
      </c>
      <c r="P1283" s="113" t="str">
        <f>IF(COUNTA(P$13:$P1282)&gt;999,COUNTA(P$13:$P1282),IF(COUNTA(P$13:$P1282)&gt;99,"0"&amp;COUNTA(P$13:$P1282),IF(COUNTA(P$13:$P1282)&gt;9,"00"&amp;COUNTA(P$13:$P1282),"000"&amp;COUNTA(P$13:$P1282))))</f>
        <v>0424</v>
      </c>
      <c r="Q1283" s="35" t="s">
        <v>54</v>
      </c>
      <c r="R1283" s="103" t="s">
        <v>141</v>
      </c>
      <c r="S1283" s="52"/>
      <c r="T1283" s="36"/>
    </row>
    <row r="1284" spans="2:20" ht="45.75">
      <c r="B1284" s="114"/>
      <c r="C1284" s="114"/>
      <c r="D1284" s="115"/>
      <c r="E1284" s="111"/>
      <c r="F1284" s="111"/>
      <c r="G1284" s="114"/>
      <c r="H1284" s="29" t="s">
        <v>55</v>
      </c>
      <c r="I1284" s="30" t="str">
        <f t="shared" ref="I1284" si="1270">"[VN]["&amp;LOWER(SUBSTITUTE(SUBSTITUTE(SUBSTITUTE(SUBSTITUTE(SUBSTITUTE(SUBSTITUTE(SUBSTITUTE(SUBSTITUTE(Q1284, CHAR(34),""), "[", ""), "]", ""), ".", ""), ",", ""), "/", ""), "\", ""), "-", ""))&amp;"]"</f>
        <v>[VN][tạm biệt]</v>
      </c>
      <c r="J1284" s="31"/>
      <c r="K1284" s="30" t="s">
        <v>56</v>
      </c>
      <c r="L1284" s="32" t="s">
        <v>57</v>
      </c>
      <c r="M1284" s="32"/>
      <c r="N1284" s="34"/>
      <c r="O1284" s="111"/>
      <c r="P1284" s="113"/>
      <c r="Q1284" s="35" t="s">
        <v>58</v>
      </c>
      <c r="R1284" s="103" t="s">
        <v>141</v>
      </c>
      <c r="S1284" s="52"/>
      <c r="T1284" s="36"/>
    </row>
    <row r="1285" spans="2:20" ht="66">
      <c r="B1285" s="114"/>
      <c r="C1285" s="114"/>
      <c r="D1285" s="115"/>
      <c r="E1285" s="112"/>
      <c r="F1285" s="112"/>
      <c r="G1285" s="114"/>
      <c r="H1285" s="29" t="s">
        <v>59</v>
      </c>
      <c r="I1285" s="30" t="str">
        <f>"[audio][C:\Tools\Vivi_TTS\8ME_OM\" &amp;S1285 &amp; "]"</f>
        <v>[audio][C:\Tools\Vivi_TTS\8ME_OM\]</v>
      </c>
      <c r="J1285" s="31" t="str">
        <f>"[New][EN][Exists][80]"&amp;"["&amp;LOWER(SUBSTITUTE(SUBSTITUTE(SUBSTITUTE(SUBSTITUTE(SUBSTITUTE(SUBSTITUTE(SUBSTITUTE(SUBSTITUTE(T1285,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85" s="30" t="s">
        <v>60</v>
      </c>
      <c r="L1285" s="32" t="s">
        <v>61</v>
      </c>
      <c r="M1285" s="37" t="s">
        <v>62</v>
      </c>
      <c r="N1285" s="34"/>
      <c r="O1285" s="112"/>
      <c r="P1285" s="113"/>
      <c r="Q1285" s="35" t="str">
        <f t="shared" ref="Q1285" si="1271">R1285</f>
        <v>Đèn báo rẽ và còi xe hoạt động theo thời gian nào khi báo động chống trộm được kích hoạt?</v>
      </c>
      <c r="R1285" s="103" t="s">
        <v>579</v>
      </c>
      <c r="S1285" s="51"/>
      <c r="T1285" s="48" t="s">
        <v>567</v>
      </c>
    </row>
    <row r="1286" spans="2:20" ht="45.75">
      <c r="B1286" s="114" t="str">
        <f>"VF8-"&amp;O1286&amp;"-"&amp;P1286</f>
        <v>VF8-Dongmo&amp;khoangchua-0425</v>
      </c>
      <c r="C1286" s="114" t="str">
        <f>"["&amp;B1286&amp;"] Verify Vivi: "&amp;Q1288</f>
        <v>[VF8-Dongmo&amp;khoangchua-0425] Verify Vivi: Tính năng Giám sát GPS sẽ thực hiện chức năng gì khi được bật và xe ở trạng thái được bảo vệ?</v>
      </c>
      <c r="D1286" s="115" t="s">
        <v>49</v>
      </c>
      <c r="E1286" s="110" t="str">
        <f>" Actions:
- Step 1: Wait 5s
- Step 2: Call Vivi '"&amp;Q1286&amp;"'
- Step 3: Wait Vivi respond 'Ting '
- Step 4: Speak '"&amp;Q1288&amp;"'
- Step 4: Listen Vivi respond
"</f>
        <v xml:space="preserve"> Actions:
- Step 1: Wait 5s
- Step 2: Call Vivi 'Hey VinFast'
- Step 3: Wait Vivi respond 'Ting '
- Step 4: Speak 'Tính năng Giám sát GPS sẽ thực hiện chức năng gì khi được bật và xe ở trạng thái được bảo vệ?'
- Step 4: Listen Vivi respond
</v>
      </c>
      <c r="F1286" s="110" t="str">
        <f t="shared" ref="F1286" si="1272">"
Expectations:
1. Vivi wake up
2. "&amp;Q1288&amp;"
3. Vivi respond
"</f>
        <v xml:space="preserve">
Expectations:
1. Vivi wake up
2. Tính năng Giám sát GPS sẽ thực hiện chức năng gì khi được bật và xe ở trạng thái được bảo vệ?
3. Vivi respond
</v>
      </c>
      <c r="G1286" s="114" t="s">
        <v>8</v>
      </c>
      <c r="H1286" s="29" t="s">
        <v>50</v>
      </c>
      <c r="I1286" s="30" t="str">
        <f>"[EN]["&amp;LOWER(SUBSTITUTE(SUBSTITUTE(SUBSTITUTE(SUBSTITUTE(SUBSTITUTE(SUBSTITUTE(SUBSTITUTE(SUBSTITUTE(Q1286, CHAR(34),""), "[", ""), "]", ""), ".", ""), ",", ""), "/", ""), "\", ""), "-", ""))&amp;"]"</f>
        <v>[EN][hey vinfast]</v>
      </c>
      <c r="J1286" s="31"/>
      <c r="K1286" s="30" t="s">
        <v>51</v>
      </c>
      <c r="L1286" s="32" t="s">
        <v>52</v>
      </c>
      <c r="M1286" s="33"/>
      <c r="N1286" s="34"/>
      <c r="O1286" s="110" t="s">
        <v>138</v>
      </c>
      <c r="P1286" s="113" t="str">
        <f>IF(COUNTA(P$13:$P1285)&gt;999,COUNTA(P$13:$P1285),IF(COUNTA(P$13:$P1285)&gt;99,"0"&amp;COUNTA(P$13:$P1285),IF(COUNTA(P$13:$P1285)&gt;9,"00"&amp;COUNTA(P$13:$P1285),"000"&amp;COUNTA(P$13:$P1285))))</f>
        <v>0425</v>
      </c>
      <c r="Q1286" s="35" t="s">
        <v>54</v>
      </c>
      <c r="R1286" s="103" t="s">
        <v>141</v>
      </c>
      <c r="S1286" s="52"/>
      <c r="T1286" s="36"/>
    </row>
    <row r="1287" spans="2:20" ht="45.75">
      <c r="B1287" s="114"/>
      <c r="C1287" s="114"/>
      <c r="D1287" s="115"/>
      <c r="E1287" s="111"/>
      <c r="F1287" s="111"/>
      <c r="G1287" s="114"/>
      <c r="H1287" s="29" t="s">
        <v>55</v>
      </c>
      <c r="I1287" s="30" t="str">
        <f t="shared" ref="I1287" si="1273">"[VN]["&amp;LOWER(SUBSTITUTE(SUBSTITUTE(SUBSTITUTE(SUBSTITUTE(SUBSTITUTE(SUBSTITUTE(SUBSTITUTE(SUBSTITUTE(Q1287, CHAR(34),""), "[", ""), "]", ""), ".", ""), ",", ""), "/", ""), "\", ""), "-", ""))&amp;"]"</f>
        <v>[VN][tạm biệt]</v>
      </c>
      <c r="J1287" s="31"/>
      <c r="K1287" s="30" t="s">
        <v>56</v>
      </c>
      <c r="L1287" s="32" t="s">
        <v>57</v>
      </c>
      <c r="M1287" s="32"/>
      <c r="N1287" s="34"/>
      <c r="O1287" s="111"/>
      <c r="P1287" s="113"/>
      <c r="Q1287" s="35" t="s">
        <v>58</v>
      </c>
      <c r="R1287" s="103" t="s">
        <v>141</v>
      </c>
      <c r="S1287" s="52"/>
      <c r="T1287" s="36"/>
    </row>
    <row r="1288" spans="2:20" ht="66">
      <c r="B1288" s="114"/>
      <c r="C1288" s="114"/>
      <c r="D1288" s="115"/>
      <c r="E1288" s="112"/>
      <c r="F1288" s="112"/>
      <c r="G1288" s="114"/>
      <c r="H1288" s="29" t="s">
        <v>59</v>
      </c>
      <c r="I1288" s="30" t="str">
        <f>"[audio][C:\Tools\Vivi_TTS\8ME_OM\" &amp;S1288 &amp; "]"</f>
        <v>[audio][C:\Tools\Vivi_TTS\8ME_OM\]</v>
      </c>
      <c r="J1288" s="31" t="str">
        <f>"[New][EN][Exists][80]"&amp;"["&amp;LOWER(SUBSTITUTE(SUBSTITUTE(SUBSTITUTE(SUBSTITUTE(SUBSTITUTE(SUBSTITUTE(SUBSTITUTE(SUBSTITUTE(T1288,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88" s="30" t="s">
        <v>60</v>
      </c>
      <c r="L1288" s="32" t="s">
        <v>61</v>
      </c>
      <c r="M1288" s="37" t="s">
        <v>62</v>
      </c>
      <c r="N1288" s="34"/>
      <c r="O1288" s="112"/>
      <c r="P1288" s="113"/>
      <c r="Q1288" s="35" t="str">
        <f t="shared" ref="Q1288" si="1274">R1288</f>
        <v>Tính năng Giám sát GPS sẽ thực hiện chức năng gì khi được bật và xe ở trạng thái được bảo vệ?</v>
      </c>
      <c r="R1288" s="103" t="s">
        <v>580</v>
      </c>
      <c r="S1288" s="51"/>
      <c r="T1288" s="48" t="s">
        <v>567</v>
      </c>
    </row>
    <row r="1289" spans="2:20" ht="45.75">
      <c r="B1289" s="114" t="str">
        <f>"VF8-"&amp;O1289&amp;"-"&amp;P1289</f>
        <v>VF8-Dongmo&amp;khoangchua-0426</v>
      </c>
      <c r="C1289" s="114" t="str">
        <f>"["&amp;B1289&amp;"] Verify Vivi: "&amp;Q1291</f>
        <v>[VF8-Dongmo&amp;khoangchua-0426] Verify Vivi: Trong trường hợp nào báo động chống trộm có thể được kích hoạt bởi tính năng Giám sát GPS?</v>
      </c>
      <c r="D1289" s="115" t="s">
        <v>49</v>
      </c>
      <c r="E1289" s="110" t="str">
        <f>" Actions:
- Step 1: Wait 5s
- Step 2: Call Vivi '"&amp;Q1289&amp;"'
- Step 3: Wait Vivi respond 'Ting '
- Step 4: Speak '"&amp;Q1291&amp;"'
- Step 4: Listen Vivi respond
"</f>
        <v xml:space="preserve"> Actions:
- Step 1: Wait 5s
- Step 2: Call Vivi 'Hey VinFast'
- Step 3: Wait Vivi respond 'Ting '
- Step 4: Speak 'Trong trường hợp nào báo động chống trộm có thể được kích hoạt bởi tính năng Giám sát GPS?'
- Step 4: Listen Vivi respond
</v>
      </c>
      <c r="F1289" s="110" t="str">
        <f t="shared" ref="F1289" si="1275">"
Expectations:
1. Vivi wake up
2. "&amp;Q1291&amp;"
3. Vivi respond
"</f>
        <v xml:space="preserve">
Expectations:
1. Vivi wake up
2. Trong trường hợp nào báo động chống trộm có thể được kích hoạt bởi tính năng Giám sát GPS?
3. Vivi respond
</v>
      </c>
      <c r="G1289" s="114" t="s">
        <v>8</v>
      </c>
      <c r="H1289" s="29" t="s">
        <v>50</v>
      </c>
      <c r="I1289" s="30" t="str">
        <f>"[EN]["&amp;LOWER(SUBSTITUTE(SUBSTITUTE(SUBSTITUTE(SUBSTITUTE(SUBSTITUTE(SUBSTITUTE(SUBSTITUTE(SUBSTITUTE(Q1289, CHAR(34),""), "[", ""), "]", ""), ".", ""), ",", ""), "/", ""), "\", ""), "-", ""))&amp;"]"</f>
        <v>[EN][hey vinfast]</v>
      </c>
      <c r="J1289" s="31"/>
      <c r="K1289" s="30" t="s">
        <v>51</v>
      </c>
      <c r="L1289" s="32" t="s">
        <v>52</v>
      </c>
      <c r="M1289" s="33"/>
      <c r="N1289" s="34"/>
      <c r="O1289" s="110" t="s">
        <v>138</v>
      </c>
      <c r="P1289" s="113" t="str">
        <f>IF(COUNTA(P$13:$P1288)&gt;999,COUNTA(P$13:$P1288),IF(COUNTA(P$13:$P1288)&gt;99,"0"&amp;COUNTA(P$13:$P1288),IF(COUNTA(P$13:$P1288)&gt;9,"00"&amp;COUNTA(P$13:$P1288),"000"&amp;COUNTA(P$13:$P1288))))</f>
        <v>0426</v>
      </c>
      <c r="Q1289" s="35" t="s">
        <v>54</v>
      </c>
      <c r="R1289" s="103" t="s">
        <v>141</v>
      </c>
      <c r="S1289" s="52"/>
      <c r="T1289" s="36"/>
    </row>
    <row r="1290" spans="2:20" ht="45.75">
      <c r="B1290" s="114"/>
      <c r="C1290" s="114"/>
      <c r="D1290" s="115"/>
      <c r="E1290" s="111"/>
      <c r="F1290" s="111"/>
      <c r="G1290" s="114"/>
      <c r="H1290" s="29" t="s">
        <v>55</v>
      </c>
      <c r="I1290" s="30" t="str">
        <f t="shared" ref="I1290" si="1276">"[VN]["&amp;LOWER(SUBSTITUTE(SUBSTITUTE(SUBSTITUTE(SUBSTITUTE(SUBSTITUTE(SUBSTITUTE(SUBSTITUTE(SUBSTITUTE(Q1290, CHAR(34),""), "[", ""), "]", ""), ".", ""), ",", ""), "/", ""), "\", ""), "-", ""))&amp;"]"</f>
        <v>[VN][tạm biệt]</v>
      </c>
      <c r="J1290" s="31"/>
      <c r="K1290" s="30" t="s">
        <v>56</v>
      </c>
      <c r="L1290" s="32" t="s">
        <v>57</v>
      </c>
      <c r="M1290" s="32"/>
      <c r="N1290" s="34"/>
      <c r="O1290" s="111"/>
      <c r="P1290" s="113"/>
      <c r="Q1290" s="35" t="s">
        <v>58</v>
      </c>
      <c r="R1290" s="103" t="s">
        <v>141</v>
      </c>
      <c r="S1290" s="52"/>
      <c r="T1290" s="36"/>
    </row>
    <row r="1291" spans="2:20" ht="66">
      <c r="B1291" s="114"/>
      <c r="C1291" s="114"/>
      <c r="D1291" s="115"/>
      <c r="E1291" s="112"/>
      <c r="F1291" s="112"/>
      <c r="G1291" s="114"/>
      <c r="H1291" s="29" t="s">
        <v>59</v>
      </c>
      <c r="I1291" s="30" t="str">
        <f>"[audio][C:\Tools\Vivi_TTS\8ME_OM\" &amp;S1291 &amp; "]"</f>
        <v>[audio][C:\Tools\Vivi_TTS\8ME_OM\]</v>
      </c>
      <c r="J1291" s="31" t="str">
        <f>"[New][EN][Exists][80]"&amp;"["&amp;LOWER(SUBSTITUTE(SUBSTITUTE(SUBSTITUTE(SUBSTITUTE(SUBSTITUTE(SUBSTITUTE(SUBSTITUTE(SUBSTITUTE(T1291,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91" s="30" t="s">
        <v>60</v>
      </c>
      <c r="L1291" s="32" t="s">
        <v>61</v>
      </c>
      <c r="M1291" s="37" t="s">
        <v>62</v>
      </c>
      <c r="N1291" s="34"/>
      <c r="O1291" s="112"/>
      <c r="P1291" s="113"/>
      <c r="Q1291" s="35" t="str">
        <f t="shared" ref="Q1291" si="1277">R1291</f>
        <v>Trong trường hợp nào báo động chống trộm có thể được kích hoạt bởi tính năng Giám sát GPS?</v>
      </c>
      <c r="R1291" s="103" t="s">
        <v>581</v>
      </c>
      <c r="S1291" s="51"/>
      <c r="T1291" s="48" t="s">
        <v>567</v>
      </c>
    </row>
    <row r="1292" spans="2:20" ht="45.75">
      <c r="B1292" s="114" t="str">
        <f>"VF8-"&amp;O1292&amp;"-"&amp;P1292</f>
        <v>VF8-Dongmo&amp;khoangchua-0427</v>
      </c>
      <c r="C1292" s="114" t="str">
        <f>"["&amp;B1292&amp;"] Verify Vivi: "&amp;Q1294</f>
        <v>[VF8-Dongmo&amp;khoangchua-0427] Verify Vivi: Tính năng Giám sát GPS sẽ tự động bị hủy kích hoạt khi nào?</v>
      </c>
      <c r="D1292" s="115" t="s">
        <v>49</v>
      </c>
      <c r="E1292" s="110" t="str">
        <f>" Actions:
- Step 1: Wait 5s
- Step 2: Call Vivi '"&amp;Q1292&amp;"'
- Step 3: Wait Vivi respond 'Ting '
- Step 4: Speak '"&amp;Q1294&amp;"'
- Step 4: Listen Vivi respond
"</f>
        <v xml:space="preserve"> Actions:
- Step 1: Wait 5s
- Step 2: Call Vivi 'Hey VinFast'
- Step 3: Wait Vivi respond 'Ting '
- Step 4: Speak 'Tính năng Giám sát GPS sẽ tự động bị hủy kích hoạt khi nào?'
- Step 4: Listen Vivi respond
</v>
      </c>
      <c r="F1292" s="110" t="str">
        <f t="shared" ref="F1292" si="1278">"
Expectations:
1. Vivi wake up
2. "&amp;Q1294&amp;"
3. Vivi respond
"</f>
        <v xml:space="preserve">
Expectations:
1. Vivi wake up
2. Tính năng Giám sát GPS sẽ tự động bị hủy kích hoạt khi nào?
3. Vivi respond
</v>
      </c>
      <c r="G1292" s="114" t="s">
        <v>8</v>
      </c>
      <c r="H1292" s="29" t="s">
        <v>50</v>
      </c>
      <c r="I1292" s="30" t="str">
        <f>"[EN]["&amp;LOWER(SUBSTITUTE(SUBSTITUTE(SUBSTITUTE(SUBSTITUTE(SUBSTITUTE(SUBSTITUTE(SUBSTITUTE(SUBSTITUTE(Q1292, CHAR(34),""), "[", ""), "]", ""), ".", ""), ",", ""), "/", ""), "\", ""), "-", ""))&amp;"]"</f>
        <v>[EN][hey vinfast]</v>
      </c>
      <c r="J1292" s="31"/>
      <c r="K1292" s="30" t="s">
        <v>51</v>
      </c>
      <c r="L1292" s="32" t="s">
        <v>52</v>
      </c>
      <c r="M1292" s="33"/>
      <c r="N1292" s="34"/>
      <c r="O1292" s="110" t="s">
        <v>138</v>
      </c>
      <c r="P1292" s="113" t="str">
        <f>IF(COUNTA(P$13:$P1291)&gt;999,COUNTA(P$13:$P1291),IF(COUNTA(P$13:$P1291)&gt;99,"0"&amp;COUNTA(P$13:$P1291),IF(COUNTA(P$13:$P1291)&gt;9,"00"&amp;COUNTA(P$13:$P1291),"000"&amp;COUNTA(P$13:$P1291))))</f>
        <v>0427</v>
      </c>
      <c r="Q1292" s="35" t="s">
        <v>54</v>
      </c>
      <c r="R1292" s="103" t="s">
        <v>141</v>
      </c>
      <c r="S1292" s="52"/>
      <c r="T1292" s="36"/>
    </row>
    <row r="1293" spans="2:20" ht="45.75">
      <c r="B1293" s="114"/>
      <c r="C1293" s="114"/>
      <c r="D1293" s="115"/>
      <c r="E1293" s="111"/>
      <c r="F1293" s="111"/>
      <c r="G1293" s="114"/>
      <c r="H1293" s="29" t="s">
        <v>55</v>
      </c>
      <c r="I1293" s="30" t="str">
        <f t="shared" ref="I1293" si="1279">"[VN]["&amp;LOWER(SUBSTITUTE(SUBSTITUTE(SUBSTITUTE(SUBSTITUTE(SUBSTITUTE(SUBSTITUTE(SUBSTITUTE(SUBSTITUTE(Q1293, CHAR(34),""), "[", ""), "]", ""), ".", ""), ",", ""), "/", ""), "\", ""), "-", ""))&amp;"]"</f>
        <v>[VN][tạm biệt]</v>
      </c>
      <c r="J1293" s="31"/>
      <c r="K1293" s="30" t="s">
        <v>56</v>
      </c>
      <c r="L1293" s="32" t="s">
        <v>57</v>
      </c>
      <c r="M1293" s="32"/>
      <c r="N1293" s="34"/>
      <c r="O1293" s="111"/>
      <c r="P1293" s="113"/>
      <c r="Q1293" s="35" t="s">
        <v>58</v>
      </c>
      <c r="R1293" s="103" t="s">
        <v>141</v>
      </c>
      <c r="S1293" s="52"/>
      <c r="T1293" s="36"/>
    </row>
    <row r="1294" spans="2:20" ht="62.25">
      <c r="B1294" s="114"/>
      <c r="C1294" s="114"/>
      <c r="D1294" s="115"/>
      <c r="E1294" s="112"/>
      <c r="F1294" s="112"/>
      <c r="G1294" s="114"/>
      <c r="H1294" s="29" t="s">
        <v>59</v>
      </c>
      <c r="I1294" s="30" t="str">
        <f>"[audio][C:\Tools\Vivi_TTS\8ME_OM\" &amp;S1294 &amp; "]"</f>
        <v>[audio][C:\Tools\Vivi_TTS\8ME_OM\]</v>
      </c>
      <c r="J1294" s="31" t="str">
        <f>"[New][EN][Exists][80]"&amp;"["&amp;LOWER(SUBSTITUTE(SUBSTITUTE(SUBSTITUTE(SUBSTITUTE(SUBSTITUTE(SUBSTITUTE(SUBSTITUTE(SUBSTITUTE(T1294,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94" s="30" t="s">
        <v>60</v>
      </c>
      <c r="L1294" s="32" t="s">
        <v>61</v>
      </c>
      <c r="M1294" s="37" t="s">
        <v>62</v>
      </c>
      <c r="N1294" s="34"/>
      <c r="O1294" s="112"/>
      <c r="P1294" s="113"/>
      <c r="Q1294" s="35" t="str">
        <f t="shared" ref="Q1294" si="1280">R1294</f>
        <v>Tính năng Giám sát GPS sẽ tự động bị hủy kích hoạt khi nào?</v>
      </c>
      <c r="R1294" s="103" t="s">
        <v>582</v>
      </c>
      <c r="S1294" s="51"/>
      <c r="T1294" s="48" t="s">
        <v>567</v>
      </c>
    </row>
    <row r="1295" spans="2:20" ht="45.75">
      <c r="B1295" s="114" t="str">
        <f>"VF8-"&amp;O1295&amp;"-"&amp;P1295</f>
        <v>VF8-Dongmo&amp;khoangchua-0428</v>
      </c>
      <c r="C1295" s="114" t="str">
        <f>"["&amp;B1295&amp;"] Verify Vivi: "&amp;Q1297</f>
        <v>[VF8-Dongmo&amp;khoangchua-0428] Verify Vivi: Trình tự thao tác để bật hoặc tắt tính năng Giám sát GPS là gì?</v>
      </c>
      <c r="D1295" s="115" t="s">
        <v>49</v>
      </c>
      <c r="E1295" s="110" t="str">
        <f>" Actions:
- Step 1: Wait 5s
- Step 2: Call Vivi '"&amp;Q1295&amp;"'
- Step 3: Wait Vivi respond 'Ting '
- Step 4: Speak '"&amp;Q1297&amp;"'
- Step 4: Listen Vivi respond
"</f>
        <v xml:space="preserve"> Actions:
- Step 1: Wait 5s
- Step 2: Call Vivi 'Hey VinFast'
- Step 3: Wait Vivi respond 'Ting '
- Step 4: Speak 'Trình tự thao tác để bật hoặc tắt tính năng Giám sát GPS là gì?'
- Step 4: Listen Vivi respond
</v>
      </c>
      <c r="F1295" s="110" t="str">
        <f t="shared" ref="F1295" si="1281">"
Expectations:
1. Vivi wake up
2. "&amp;Q1297&amp;"
3. Vivi respond
"</f>
        <v xml:space="preserve">
Expectations:
1. Vivi wake up
2. Trình tự thao tác để bật hoặc tắt tính năng Giám sát GPS là gì?
3. Vivi respond
</v>
      </c>
      <c r="G1295" s="114" t="s">
        <v>8</v>
      </c>
      <c r="H1295" s="29" t="s">
        <v>50</v>
      </c>
      <c r="I1295" s="30" t="str">
        <f>"[EN]["&amp;LOWER(SUBSTITUTE(SUBSTITUTE(SUBSTITUTE(SUBSTITUTE(SUBSTITUTE(SUBSTITUTE(SUBSTITUTE(SUBSTITUTE(Q1295, CHAR(34),""), "[", ""), "]", ""), ".", ""), ",", ""), "/", ""), "\", ""), "-", ""))&amp;"]"</f>
        <v>[EN][hey vinfast]</v>
      </c>
      <c r="J1295" s="31"/>
      <c r="K1295" s="30" t="s">
        <v>51</v>
      </c>
      <c r="L1295" s="32" t="s">
        <v>52</v>
      </c>
      <c r="M1295" s="33"/>
      <c r="N1295" s="34"/>
      <c r="O1295" s="110" t="s">
        <v>138</v>
      </c>
      <c r="P1295" s="113" t="str">
        <f>IF(COUNTA(P$13:$P1294)&gt;999,COUNTA(P$13:$P1294),IF(COUNTA(P$13:$P1294)&gt;99,"0"&amp;COUNTA(P$13:$P1294),IF(COUNTA(P$13:$P1294)&gt;9,"00"&amp;COUNTA(P$13:$P1294),"000"&amp;COUNTA(P$13:$P1294))))</f>
        <v>0428</v>
      </c>
      <c r="Q1295" s="35" t="s">
        <v>54</v>
      </c>
      <c r="R1295" s="103" t="s">
        <v>141</v>
      </c>
      <c r="S1295" s="52"/>
      <c r="T1295" s="36"/>
    </row>
    <row r="1296" spans="2:20" ht="45.75">
      <c r="B1296" s="114"/>
      <c r="C1296" s="114"/>
      <c r="D1296" s="115"/>
      <c r="E1296" s="111"/>
      <c r="F1296" s="111"/>
      <c r="G1296" s="114"/>
      <c r="H1296" s="29" t="s">
        <v>55</v>
      </c>
      <c r="I1296" s="30" t="str">
        <f t="shared" ref="I1296" si="1282">"[VN]["&amp;LOWER(SUBSTITUTE(SUBSTITUTE(SUBSTITUTE(SUBSTITUTE(SUBSTITUTE(SUBSTITUTE(SUBSTITUTE(SUBSTITUTE(Q1296, CHAR(34),""), "[", ""), "]", ""), ".", ""), ",", ""), "/", ""), "\", ""), "-", ""))&amp;"]"</f>
        <v>[VN][tạm biệt]</v>
      </c>
      <c r="J1296" s="31"/>
      <c r="K1296" s="30" t="s">
        <v>56</v>
      </c>
      <c r="L1296" s="32" t="s">
        <v>57</v>
      </c>
      <c r="M1296" s="32"/>
      <c r="N1296" s="34"/>
      <c r="O1296" s="111"/>
      <c r="P1296" s="113"/>
      <c r="Q1296" s="35" t="s">
        <v>58</v>
      </c>
      <c r="R1296" s="103" t="s">
        <v>141</v>
      </c>
      <c r="S1296" s="52"/>
      <c r="T1296" s="36"/>
    </row>
    <row r="1297" spans="2:20" ht="62.25">
      <c r="B1297" s="114"/>
      <c r="C1297" s="114"/>
      <c r="D1297" s="115"/>
      <c r="E1297" s="112"/>
      <c r="F1297" s="112"/>
      <c r="G1297" s="114"/>
      <c r="H1297" s="29" t="s">
        <v>59</v>
      </c>
      <c r="I1297" s="30" t="str">
        <f>"[audio][C:\Tools\Vivi_TTS\8ME_OM\" &amp;S1297 &amp; "]"</f>
        <v>[audio][C:\Tools\Vivi_TTS\8ME_OM\]</v>
      </c>
      <c r="J1297" s="31" t="str">
        <f>"[New][EN][Exists][80]"&amp;"["&amp;LOWER(SUBSTITUTE(SUBSTITUTE(SUBSTITUTE(SUBSTITUTE(SUBSTITUTE(SUBSTITUTE(SUBSTITUTE(SUBSTITUTE(T1297,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297" s="30" t="s">
        <v>60</v>
      </c>
      <c r="L1297" s="32" t="s">
        <v>61</v>
      </c>
      <c r="M1297" s="37" t="s">
        <v>62</v>
      </c>
      <c r="N1297" s="34"/>
      <c r="O1297" s="112"/>
      <c r="P1297" s="113"/>
      <c r="Q1297" s="35" t="str">
        <f t="shared" ref="Q1297" si="1283">R1297</f>
        <v>Trình tự thao tác để bật hoặc tắt tính năng Giám sát GPS là gì?</v>
      </c>
      <c r="R1297" s="103" t="s">
        <v>583</v>
      </c>
      <c r="S1297" s="51"/>
      <c r="T1297" s="48" t="s">
        <v>567</v>
      </c>
    </row>
    <row r="1298" spans="2:20" ht="45.75">
      <c r="B1298" s="114" t="str">
        <f>"VF8-"&amp;O1298&amp;"-"&amp;P1298</f>
        <v>VF8-Dongmo&amp;khoangchua-0429</v>
      </c>
      <c r="C1298" s="114" t="str">
        <f>"["&amp;B1298&amp;"] Verify Vivi: "&amp;Q1300</f>
        <v>[VF8-Dongmo&amp;khoangchua-0429] Verify Vivi: Những phương pháp nào có thể được sử dụng để hủy kích hoạt báo động chống trộm?</v>
      </c>
      <c r="D1298" s="115" t="s">
        <v>49</v>
      </c>
      <c r="E1298" s="110" t="str">
        <f>" Actions:
- Step 1: Wait 5s
- Step 2: Call Vivi '"&amp;Q1298&amp;"'
- Step 3: Wait Vivi respond 'Ting '
- Step 4: Speak '"&amp;Q1300&amp;"'
- Step 4: Listen Vivi respond
"</f>
        <v xml:space="preserve"> Actions:
- Step 1: Wait 5s
- Step 2: Call Vivi 'Hey VinFast'
- Step 3: Wait Vivi respond 'Ting '
- Step 4: Speak 'Những phương pháp nào có thể được sử dụng để hủy kích hoạt báo động chống trộm?'
- Step 4: Listen Vivi respond
</v>
      </c>
      <c r="F1298" s="110" t="str">
        <f t="shared" ref="F1298" si="1284">"
Expectations:
1. Vivi wake up
2. "&amp;Q1300&amp;"
3. Vivi respond
"</f>
        <v xml:space="preserve">
Expectations:
1. Vivi wake up
2. Những phương pháp nào có thể được sử dụng để hủy kích hoạt báo động chống trộm?
3. Vivi respond
</v>
      </c>
      <c r="G1298" s="114" t="s">
        <v>8</v>
      </c>
      <c r="H1298" s="29" t="s">
        <v>50</v>
      </c>
      <c r="I1298" s="30" t="str">
        <f>"[EN]["&amp;LOWER(SUBSTITUTE(SUBSTITUTE(SUBSTITUTE(SUBSTITUTE(SUBSTITUTE(SUBSTITUTE(SUBSTITUTE(SUBSTITUTE(Q1298, CHAR(34),""), "[", ""), "]", ""), ".", ""), ",", ""), "/", ""), "\", ""), "-", ""))&amp;"]"</f>
        <v>[EN][hey vinfast]</v>
      </c>
      <c r="J1298" s="31"/>
      <c r="K1298" s="30" t="s">
        <v>51</v>
      </c>
      <c r="L1298" s="32" t="s">
        <v>52</v>
      </c>
      <c r="M1298" s="33"/>
      <c r="N1298" s="34"/>
      <c r="O1298" s="110" t="s">
        <v>138</v>
      </c>
      <c r="P1298" s="113" t="str">
        <f>IF(COUNTA(P$13:$P1297)&gt;999,COUNTA(P$13:$P1297),IF(COUNTA(P$13:$P1297)&gt;99,"0"&amp;COUNTA(P$13:$P1297),IF(COUNTA(P$13:$P1297)&gt;9,"00"&amp;COUNTA(P$13:$P1297),"000"&amp;COUNTA(P$13:$P1297))))</f>
        <v>0429</v>
      </c>
      <c r="Q1298" s="35" t="s">
        <v>54</v>
      </c>
      <c r="R1298" s="103" t="s">
        <v>141</v>
      </c>
      <c r="S1298" s="52"/>
      <c r="T1298" s="36"/>
    </row>
    <row r="1299" spans="2:20" ht="45.75">
      <c r="B1299" s="114"/>
      <c r="C1299" s="114"/>
      <c r="D1299" s="115"/>
      <c r="E1299" s="111"/>
      <c r="F1299" s="111"/>
      <c r="G1299" s="114"/>
      <c r="H1299" s="29" t="s">
        <v>55</v>
      </c>
      <c r="I1299" s="30" t="str">
        <f t="shared" ref="I1299" si="1285">"[VN]["&amp;LOWER(SUBSTITUTE(SUBSTITUTE(SUBSTITUTE(SUBSTITUTE(SUBSTITUTE(SUBSTITUTE(SUBSTITUTE(SUBSTITUTE(Q1299, CHAR(34),""), "[", ""), "]", ""), ".", ""), ",", ""), "/", ""), "\", ""), "-", ""))&amp;"]"</f>
        <v>[VN][tạm biệt]</v>
      </c>
      <c r="J1299" s="31"/>
      <c r="K1299" s="30" t="s">
        <v>56</v>
      </c>
      <c r="L1299" s="32" t="s">
        <v>57</v>
      </c>
      <c r="M1299" s="32"/>
      <c r="N1299" s="34"/>
      <c r="O1299" s="111"/>
      <c r="P1299" s="113"/>
      <c r="Q1299" s="35" t="s">
        <v>58</v>
      </c>
      <c r="R1299" s="103" t="s">
        <v>141</v>
      </c>
      <c r="S1299" s="52"/>
      <c r="T1299" s="36"/>
    </row>
    <row r="1300" spans="2:20" ht="62.25">
      <c r="B1300" s="114"/>
      <c r="C1300" s="114"/>
      <c r="D1300" s="115"/>
      <c r="E1300" s="112"/>
      <c r="F1300" s="112"/>
      <c r="G1300" s="114"/>
      <c r="H1300" s="29" t="s">
        <v>59</v>
      </c>
      <c r="I1300" s="30" t="str">
        <f>"[audio][C:\Tools\Vivi_TTS\8ME_OM\" &amp;S1300 &amp; "]"</f>
        <v>[audio][C:\Tools\Vivi_TTS\8ME_OM\]</v>
      </c>
      <c r="J1300" s="31" t="str">
        <f>"[New][EN][Exists][80]"&amp;"["&amp;LOWER(SUBSTITUTE(SUBSTITUTE(SUBSTITUTE(SUBSTITUTE(SUBSTITUTE(SUBSTITUTE(SUBSTITUTE(SUBSTITUTE(T1300,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300" s="30" t="s">
        <v>60</v>
      </c>
      <c r="L1300" s="32" t="s">
        <v>61</v>
      </c>
      <c r="M1300" s="37" t="s">
        <v>62</v>
      </c>
      <c r="N1300" s="34"/>
      <c r="O1300" s="112"/>
      <c r="P1300" s="113"/>
      <c r="Q1300" s="35" t="str">
        <f t="shared" ref="Q1300" si="1286">R1300</f>
        <v>Những phương pháp nào có thể được sử dụng để hủy kích hoạt báo động chống trộm?</v>
      </c>
      <c r="R1300" s="103" t="s">
        <v>584</v>
      </c>
      <c r="S1300" s="51"/>
      <c r="T1300" s="48" t="s">
        <v>567</v>
      </c>
    </row>
    <row r="1301" spans="2:20" ht="45.75">
      <c r="B1301" s="114" t="str">
        <f>"VF8-"&amp;O1301&amp;"-"&amp;P1301</f>
        <v>VF8-Dongmo&amp;khoangchua-0430</v>
      </c>
      <c r="C1301" s="114" t="str">
        <f>"["&amp;B1301&amp;"] Verify Vivi: "&amp;Q1303</f>
        <v>[VF8-Dongmo&amp;khoangchua-0430] Verify Vivi: Trong trường hợp pin Chìa khóa điều khiển từ xa bị cạn, vì sao không thể hủy kích hoạt báo động bằng nút mở khóa trên chìa khóa?</v>
      </c>
      <c r="D1301" s="115" t="s">
        <v>49</v>
      </c>
      <c r="E1301" s="110" t="str">
        <f>" Actions:
- Step 1: Wait 5s
- Step 2: Call Vivi '"&amp;Q1301&amp;"'
- Step 3: Wait Vivi respond 'Ting '
- Step 4: Speak '"&amp;Q1303&amp;"'
- Step 4: Listen Vivi respond
"</f>
        <v xml:space="preserve"> Actions:
- Step 1: Wait 5s
- Step 2: Call Vivi 'Hey VinFast'
- Step 3: Wait Vivi respond 'Ting '
- Step 4: Speak 'Trong trường hợp pin Chìa khóa điều khiển từ xa bị cạn, vì sao không thể hủy kích hoạt báo động bằng nút mở khóa trên chìa khóa?'
- Step 4: Listen Vivi respond
</v>
      </c>
      <c r="F1301" s="110" t="str">
        <f t="shared" ref="F1301" si="1287">"
Expectations:
1. Vivi wake up
2. "&amp;Q1303&amp;"
3. Vivi respond
"</f>
        <v xml:space="preserve">
Expectations:
1. Vivi wake up
2. Trong trường hợp pin Chìa khóa điều khiển từ xa bị cạn, vì sao không thể hủy kích hoạt báo động bằng nút mở khóa trên chìa khóa?
3. Vivi respond
</v>
      </c>
      <c r="G1301" s="114" t="s">
        <v>8</v>
      </c>
      <c r="H1301" s="29" t="s">
        <v>50</v>
      </c>
      <c r="I1301" s="30" t="str">
        <f>"[EN]["&amp;LOWER(SUBSTITUTE(SUBSTITUTE(SUBSTITUTE(SUBSTITUTE(SUBSTITUTE(SUBSTITUTE(SUBSTITUTE(SUBSTITUTE(Q1301, CHAR(34),""), "[", ""), "]", ""), ".", ""), ",", ""), "/", ""), "\", ""), "-", ""))&amp;"]"</f>
        <v>[EN][hey vinfast]</v>
      </c>
      <c r="J1301" s="31"/>
      <c r="K1301" s="30" t="s">
        <v>51</v>
      </c>
      <c r="L1301" s="32" t="s">
        <v>52</v>
      </c>
      <c r="M1301" s="33"/>
      <c r="N1301" s="34"/>
      <c r="O1301" s="110" t="s">
        <v>138</v>
      </c>
      <c r="P1301" s="113" t="str">
        <f>IF(COUNTA(P$13:$P1300)&gt;999,COUNTA(P$13:$P1300),IF(COUNTA(P$13:$P1300)&gt;99,"0"&amp;COUNTA(P$13:$P1300),IF(COUNTA(P$13:$P1300)&gt;9,"00"&amp;COUNTA(P$13:$P1300),"000"&amp;COUNTA(P$13:$P1300))))</f>
        <v>0430</v>
      </c>
      <c r="Q1301" s="35" t="s">
        <v>54</v>
      </c>
      <c r="R1301" s="103" t="s">
        <v>141</v>
      </c>
      <c r="S1301" s="52"/>
      <c r="T1301" s="36"/>
    </row>
    <row r="1302" spans="2:20" ht="45.75">
      <c r="B1302" s="114"/>
      <c r="C1302" s="114"/>
      <c r="D1302" s="115"/>
      <c r="E1302" s="111"/>
      <c r="F1302" s="111"/>
      <c r="G1302" s="114"/>
      <c r="H1302" s="29" t="s">
        <v>55</v>
      </c>
      <c r="I1302" s="30" t="str">
        <f t="shared" ref="I1302" si="1288">"[VN]["&amp;LOWER(SUBSTITUTE(SUBSTITUTE(SUBSTITUTE(SUBSTITUTE(SUBSTITUTE(SUBSTITUTE(SUBSTITUTE(SUBSTITUTE(Q1302, CHAR(34),""), "[", ""), "]", ""), ".", ""), ",", ""), "/", ""), "\", ""), "-", ""))&amp;"]"</f>
        <v>[VN][tạm biệt]</v>
      </c>
      <c r="J1302" s="31"/>
      <c r="K1302" s="30" t="s">
        <v>56</v>
      </c>
      <c r="L1302" s="32" t="s">
        <v>57</v>
      </c>
      <c r="M1302" s="32"/>
      <c r="N1302" s="34"/>
      <c r="O1302" s="111"/>
      <c r="P1302" s="113"/>
      <c r="Q1302" s="35" t="s">
        <v>58</v>
      </c>
      <c r="R1302" s="103" t="s">
        <v>141</v>
      </c>
      <c r="S1302" s="52"/>
      <c r="T1302" s="36"/>
    </row>
    <row r="1303" spans="2:20" ht="82.5">
      <c r="B1303" s="114"/>
      <c r="C1303" s="114"/>
      <c r="D1303" s="115"/>
      <c r="E1303" s="112"/>
      <c r="F1303" s="112"/>
      <c r="G1303" s="114"/>
      <c r="H1303" s="29" t="s">
        <v>59</v>
      </c>
      <c r="I1303" s="30" t="str">
        <f>"[audio][C:\Tools\Vivi_TTS\8ME_OM\" &amp;S1303 &amp; "]"</f>
        <v>[audio][C:\Tools\Vivi_TTS\8ME_OM\]</v>
      </c>
      <c r="J1303" s="31" t="str">
        <f>"[New][EN][Exists][80]"&amp;"["&amp;LOWER(SUBSTITUTE(SUBSTITUTE(SUBSTITUTE(SUBSTITUTE(SUBSTITUTE(SUBSTITUTE(SUBSTITUTE(SUBSTITUTE(T1303,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303" s="30" t="s">
        <v>60</v>
      </c>
      <c r="L1303" s="32" t="s">
        <v>61</v>
      </c>
      <c r="M1303" s="37" t="s">
        <v>62</v>
      </c>
      <c r="N1303" s="34"/>
      <c r="O1303" s="112"/>
      <c r="P1303" s="113"/>
      <c r="Q1303" s="35" t="str">
        <f t="shared" ref="Q1303" si="1289">R1303</f>
        <v>Trong trường hợp pin Chìa khóa điều khiển từ xa bị cạn, vì sao không thể hủy kích hoạt báo động bằng nút mở khóa trên chìa khóa?</v>
      </c>
      <c r="R1303" s="103" t="s">
        <v>585</v>
      </c>
      <c r="S1303" s="51"/>
      <c r="T1303" s="48" t="s">
        <v>567</v>
      </c>
    </row>
    <row r="1304" spans="2:20" ht="45.75">
      <c r="B1304" s="114" t="str">
        <f>"VF8-"&amp;O1304&amp;"-"&amp;P1304</f>
        <v>VF8-Dongmo&amp;khoangchua-0431</v>
      </c>
      <c r="C1304" s="114" t="str">
        <f>"["&amp;B1304&amp;"] Verify Vivi: "&amp;Q1306</f>
        <v>[VF8-Dongmo&amp;khoangchua-0431] Verify Vivi: Khi pin Chìa khóa điều khiển từ xa bị hết, cần thực hiện thao tác gì để tắt báo động?</v>
      </c>
      <c r="D1304" s="115" t="s">
        <v>49</v>
      </c>
      <c r="E1304" s="110" t="str">
        <f>" Actions:
- Step 1: Wait 5s
- Step 2: Call Vivi '"&amp;Q1304&amp;"'
- Step 3: Wait Vivi respond 'Ting '
- Step 4: Speak '"&amp;Q1306&amp;"'
- Step 4: Listen Vivi respond
"</f>
        <v xml:space="preserve"> Actions:
- Step 1: Wait 5s
- Step 2: Call Vivi 'Hey VinFast'
- Step 3: Wait Vivi respond 'Ting '
- Step 4: Speak 'Khi pin Chìa khóa điều khiển từ xa bị hết, cần thực hiện thao tác gì để tắt báo động?'
- Step 4: Listen Vivi respond
</v>
      </c>
      <c r="F1304" s="110" t="str">
        <f t="shared" ref="F1304" si="1290">"
Expectations:
1. Vivi wake up
2. "&amp;Q1306&amp;"
3. Vivi respond
"</f>
        <v xml:space="preserve">
Expectations:
1. Vivi wake up
2. Khi pin Chìa khóa điều khiển từ xa bị hết, cần thực hiện thao tác gì để tắt báo động?
3. Vivi respond
</v>
      </c>
      <c r="G1304" s="114" t="s">
        <v>8</v>
      </c>
      <c r="H1304" s="29" t="s">
        <v>50</v>
      </c>
      <c r="I1304" s="30" t="str">
        <f>"[EN]["&amp;LOWER(SUBSTITUTE(SUBSTITUTE(SUBSTITUTE(SUBSTITUTE(SUBSTITUTE(SUBSTITUTE(SUBSTITUTE(SUBSTITUTE(Q1304, CHAR(34),""), "[", ""), "]", ""), ".", ""), ",", ""), "/", ""), "\", ""), "-", ""))&amp;"]"</f>
        <v>[EN][hey vinfast]</v>
      </c>
      <c r="J1304" s="31"/>
      <c r="K1304" s="30" t="s">
        <v>51</v>
      </c>
      <c r="L1304" s="32" t="s">
        <v>52</v>
      </c>
      <c r="M1304" s="33"/>
      <c r="N1304" s="34"/>
      <c r="O1304" s="110" t="s">
        <v>138</v>
      </c>
      <c r="P1304" s="113" t="str">
        <f>IF(COUNTA(P$13:$P1303)&gt;999,COUNTA(P$13:$P1303),IF(COUNTA(P$13:$P1303)&gt;99,"0"&amp;COUNTA(P$13:$P1303),IF(COUNTA(P$13:$P1303)&gt;9,"00"&amp;COUNTA(P$13:$P1303),"000"&amp;COUNTA(P$13:$P1303))))</f>
        <v>0431</v>
      </c>
      <c r="Q1304" s="35" t="s">
        <v>54</v>
      </c>
      <c r="R1304" s="103" t="s">
        <v>141</v>
      </c>
      <c r="S1304" s="36"/>
      <c r="T1304" s="36"/>
    </row>
    <row r="1305" spans="2:20" ht="45.75">
      <c r="B1305" s="114"/>
      <c r="C1305" s="114"/>
      <c r="D1305" s="115"/>
      <c r="E1305" s="111"/>
      <c r="F1305" s="111"/>
      <c r="G1305" s="114"/>
      <c r="H1305" s="29" t="s">
        <v>55</v>
      </c>
      <c r="I1305" s="30" t="str">
        <f t="shared" ref="I1305" si="1291">"[VN]["&amp;LOWER(SUBSTITUTE(SUBSTITUTE(SUBSTITUTE(SUBSTITUTE(SUBSTITUTE(SUBSTITUTE(SUBSTITUTE(SUBSTITUTE(Q1305, CHAR(34),""), "[", ""), "]", ""), ".", ""), ",", ""), "/", ""), "\", ""), "-", ""))&amp;"]"</f>
        <v>[VN][tạm biệt]</v>
      </c>
      <c r="J1305" s="31"/>
      <c r="K1305" s="30" t="s">
        <v>56</v>
      </c>
      <c r="L1305" s="32" t="s">
        <v>57</v>
      </c>
      <c r="M1305" s="32"/>
      <c r="N1305" s="34"/>
      <c r="O1305" s="111"/>
      <c r="P1305" s="113"/>
      <c r="Q1305" s="35" t="s">
        <v>58</v>
      </c>
      <c r="R1305" s="103" t="s">
        <v>141</v>
      </c>
      <c r="S1305" s="36"/>
      <c r="T1305" s="36"/>
    </row>
    <row r="1306" spans="2:20" ht="62.25">
      <c r="B1306" s="114"/>
      <c r="C1306" s="114"/>
      <c r="D1306" s="115"/>
      <c r="E1306" s="112"/>
      <c r="F1306" s="112"/>
      <c r="G1306" s="114"/>
      <c r="H1306" s="29" t="s">
        <v>59</v>
      </c>
      <c r="I1306" s="30" t="str">
        <f>"[audio][C:\Tools\Vivi_TTS\8ME_OM\" &amp;S1306 &amp; "]"</f>
        <v>[audio][C:\Tools\Vivi_TTS\8ME_OM\]</v>
      </c>
      <c r="J1306" s="31" t="str">
        <f>"[New][EN][Exists][80]"&amp;"["&amp;LOWER(SUBSTITUTE(SUBSTITUTE(SUBSTITUTE(SUBSTITUTE(SUBSTITUTE(SUBSTITUTE(SUBSTITUTE(SUBSTITUTE(T1306,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306" s="30" t="s">
        <v>60</v>
      </c>
      <c r="L1306" s="32" t="s">
        <v>61</v>
      </c>
      <c r="M1306" s="37" t="s">
        <v>62</v>
      </c>
      <c r="N1306" s="34"/>
      <c r="O1306" s="112"/>
      <c r="P1306" s="113"/>
      <c r="Q1306" s="35" t="str">
        <f t="shared" ref="Q1306" si="1292">R1306</f>
        <v>Khi pin Chìa khóa điều khiển từ xa bị hết, cần thực hiện thao tác gì để tắt báo động?</v>
      </c>
      <c r="R1306" s="103" t="s">
        <v>586</v>
      </c>
      <c r="S1306" s="50"/>
      <c r="T1306" s="48" t="s">
        <v>567</v>
      </c>
    </row>
    <row r="1307" spans="2:20" ht="45.75">
      <c r="B1307" s="114" t="str">
        <f>"VF8-"&amp;O1307&amp;"-"&amp;P1307</f>
        <v>VF8-Dongmo&amp;khoangchua-0432</v>
      </c>
      <c r="C1307" s="114" t="str">
        <f>"["&amp;B1307&amp;"] Verify Vivi: "&amp;Q1309</f>
        <v>[VF8-Dongmo&amp;khoangchua-0432] Verify Vivi: Vùng khởi động khẩn cấp được nhắc đến nằm ở vị trí nào trên xe?</v>
      </c>
      <c r="D1307" s="115" t="s">
        <v>49</v>
      </c>
      <c r="E1307" s="110" t="str">
        <f>" Actions:
- Step 1: Wait 5s
- Step 2: Call Vivi '"&amp;Q1307&amp;"'
- Step 3: Wait Vivi respond 'Ting '
- Step 4: Speak '"&amp;Q1309&amp;"'
- Step 4: Listen Vivi respond
"</f>
        <v xml:space="preserve"> Actions:
- Step 1: Wait 5s
- Step 2: Call Vivi 'Hey VinFast'
- Step 3: Wait Vivi respond 'Ting '
- Step 4: Speak 'Vùng khởi động khẩn cấp được nhắc đến nằm ở vị trí nào trên xe?'
- Step 4: Listen Vivi respond
</v>
      </c>
      <c r="F1307" s="110" t="str">
        <f t="shared" ref="F1307" si="1293">"
Expectations:
1. Vivi wake up
2. "&amp;Q1309&amp;"
3. Vivi respond
"</f>
        <v xml:space="preserve">
Expectations:
1. Vivi wake up
2. Vùng khởi động khẩn cấp được nhắc đến nằm ở vị trí nào trên xe?
3. Vivi respond
</v>
      </c>
      <c r="G1307" s="114" t="s">
        <v>8</v>
      </c>
      <c r="H1307" s="29" t="s">
        <v>50</v>
      </c>
      <c r="I1307" s="30" t="str">
        <f>"[EN]["&amp;LOWER(SUBSTITUTE(SUBSTITUTE(SUBSTITUTE(SUBSTITUTE(SUBSTITUTE(SUBSTITUTE(SUBSTITUTE(SUBSTITUTE(Q1307, CHAR(34),""), "[", ""), "]", ""), ".", ""), ",", ""), "/", ""), "\", ""), "-", ""))&amp;"]"</f>
        <v>[EN][hey vinfast]</v>
      </c>
      <c r="J1307" s="31"/>
      <c r="K1307" s="30" t="s">
        <v>51</v>
      </c>
      <c r="L1307" s="32" t="s">
        <v>52</v>
      </c>
      <c r="M1307" s="33"/>
      <c r="N1307" s="34"/>
      <c r="O1307" s="110" t="s">
        <v>138</v>
      </c>
      <c r="P1307" s="113" t="str">
        <f>IF(COUNTA(P$13:$P1306)&gt;999,COUNTA(P$13:$P1306),IF(COUNTA(P$13:$P1306)&gt;99,"0"&amp;COUNTA(P$13:$P1306),IF(COUNTA(P$13:$P1306)&gt;9,"00"&amp;COUNTA(P$13:$P1306),"000"&amp;COUNTA(P$13:$P1306))))</f>
        <v>0432</v>
      </c>
      <c r="Q1307" s="35" t="s">
        <v>54</v>
      </c>
      <c r="R1307" s="103" t="s">
        <v>141</v>
      </c>
      <c r="S1307" s="36"/>
      <c r="T1307" s="36"/>
    </row>
    <row r="1308" spans="2:20" ht="45.75">
      <c r="B1308" s="114"/>
      <c r="C1308" s="114"/>
      <c r="D1308" s="115"/>
      <c r="E1308" s="111"/>
      <c r="F1308" s="111"/>
      <c r="G1308" s="114"/>
      <c r="H1308" s="29" t="s">
        <v>55</v>
      </c>
      <c r="I1308" s="30" t="str">
        <f t="shared" ref="I1308" si="1294">"[VN]["&amp;LOWER(SUBSTITUTE(SUBSTITUTE(SUBSTITUTE(SUBSTITUTE(SUBSTITUTE(SUBSTITUTE(SUBSTITUTE(SUBSTITUTE(Q1308, CHAR(34),""), "[", ""), "]", ""), ".", ""), ",", ""), "/", ""), "\", ""), "-", ""))&amp;"]"</f>
        <v>[VN][tạm biệt]</v>
      </c>
      <c r="J1308" s="31"/>
      <c r="K1308" s="30" t="s">
        <v>56</v>
      </c>
      <c r="L1308" s="32" t="s">
        <v>57</v>
      </c>
      <c r="M1308" s="32"/>
      <c r="N1308" s="34"/>
      <c r="O1308" s="111"/>
      <c r="P1308" s="113"/>
      <c r="Q1308" s="35" t="s">
        <v>58</v>
      </c>
      <c r="R1308" s="103" t="s">
        <v>141</v>
      </c>
      <c r="S1308" s="36"/>
      <c r="T1308" s="36"/>
    </row>
    <row r="1309" spans="2:20" ht="62.25">
      <c r="B1309" s="114"/>
      <c r="C1309" s="114"/>
      <c r="D1309" s="115"/>
      <c r="E1309" s="112"/>
      <c r="F1309" s="112"/>
      <c r="G1309" s="114"/>
      <c r="H1309" s="29" t="s">
        <v>59</v>
      </c>
      <c r="I1309" s="30" t="str">
        <f>"[audio][C:\Tools\Vivi_TTS\8ME_OM\" &amp;S1309 &amp; "]"</f>
        <v>[audio][C:\Tools\Vivi_TTS\8ME_OM\]</v>
      </c>
      <c r="J1309" s="31" t="str">
        <f>"[New][EN][Exists][80]"&amp;"["&amp;LOWER(SUBSTITUTE(SUBSTITUTE(SUBSTITUTE(SUBSTITUTE(SUBSTITUTE(SUBSTITUTE(SUBSTITUTE(SUBSTITUTE(T1309,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309" s="30" t="s">
        <v>60</v>
      </c>
      <c r="L1309" s="32" t="s">
        <v>61</v>
      </c>
      <c r="M1309" s="37" t="s">
        <v>62</v>
      </c>
      <c r="N1309" s="34"/>
      <c r="O1309" s="112"/>
      <c r="P1309" s="113"/>
      <c r="Q1309" s="35" t="str">
        <f t="shared" ref="Q1309" si="1295">R1309</f>
        <v>Vùng khởi động khẩn cấp được nhắc đến nằm ở vị trí nào trên xe?</v>
      </c>
      <c r="R1309" s="103" t="s">
        <v>587</v>
      </c>
      <c r="S1309" s="50"/>
      <c r="T1309" s="48" t="s">
        <v>567</v>
      </c>
    </row>
    <row r="1310" spans="2:20" ht="45.75">
      <c r="B1310" s="114" t="str">
        <f>"VF8-"&amp;O1310&amp;"-"&amp;P1310</f>
        <v>VF8-Dongmo&amp;khoangchua-0433</v>
      </c>
      <c r="C1310" s="114" t="str">
        <f>"["&amp;B1310&amp;"] Verify Vivi: "&amp;Q1312</f>
        <v>[VF8-Dongmo&amp;khoangchua-0433] Verify Vivi: Một số chức năng chống trộm yêu cầu điều kiện gì đối với Chìa khóa điều khiển từ xa?</v>
      </c>
      <c r="D1310" s="115" t="s">
        <v>49</v>
      </c>
      <c r="E1310" s="110" t="str">
        <f>" Actions:
- Step 1: Wait 5s
- Step 2: Call Vivi '"&amp;Q1310&amp;"'
- Step 3: Wait Vivi respond 'Ting '
- Step 4: Speak '"&amp;Q1312&amp;"'
- Step 4: Listen Vivi respond
"</f>
        <v xml:space="preserve"> Actions:
- Step 1: Wait 5s
- Step 2: Call Vivi 'Hey VinFast'
- Step 3: Wait Vivi respond 'Ting '
- Step 4: Speak 'Một số chức năng chống trộm yêu cầu điều kiện gì đối với Chìa khóa điều khiển từ xa?'
- Step 4: Listen Vivi respond
</v>
      </c>
      <c r="F1310" s="110" t="str">
        <f t="shared" ref="F1310" si="1296">"
Expectations:
1. Vivi wake up
2. "&amp;Q1312&amp;"
3. Vivi respond
"</f>
        <v xml:space="preserve">
Expectations:
1. Vivi wake up
2. Một số chức năng chống trộm yêu cầu điều kiện gì đối với Chìa khóa điều khiển từ xa?
3. Vivi respond
</v>
      </c>
      <c r="G1310" s="114" t="s">
        <v>8</v>
      </c>
      <c r="H1310" s="29" t="s">
        <v>50</v>
      </c>
      <c r="I1310" s="30" t="str">
        <f>"[EN]["&amp;LOWER(SUBSTITUTE(SUBSTITUTE(SUBSTITUTE(SUBSTITUTE(SUBSTITUTE(SUBSTITUTE(SUBSTITUTE(SUBSTITUTE(Q1310, CHAR(34),""), "[", ""), "]", ""), ".", ""), ",", ""), "/", ""), "\", ""), "-", ""))&amp;"]"</f>
        <v>[EN][hey vinfast]</v>
      </c>
      <c r="J1310" s="31"/>
      <c r="K1310" s="30" t="s">
        <v>51</v>
      </c>
      <c r="L1310" s="32" t="s">
        <v>52</v>
      </c>
      <c r="M1310" s="33"/>
      <c r="N1310" s="34"/>
      <c r="O1310" s="110" t="s">
        <v>138</v>
      </c>
      <c r="P1310" s="113" t="str">
        <f>IF(COUNTA(P$13:$P1309)&gt;999,COUNTA(P$13:$P1309),IF(COUNTA(P$13:$P1309)&gt;99,"0"&amp;COUNTA(P$13:$P1309),IF(COUNTA(P$13:$P1309)&gt;9,"00"&amp;COUNTA(P$13:$P1309),"000"&amp;COUNTA(P$13:$P1309))))</f>
        <v>0433</v>
      </c>
      <c r="Q1310" s="35" t="s">
        <v>54</v>
      </c>
      <c r="R1310" s="103" t="s">
        <v>141</v>
      </c>
      <c r="S1310" s="36"/>
      <c r="T1310" s="36"/>
    </row>
    <row r="1311" spans="2:20" ht="45.75">
      <c r="B1311" s="114"/>
      <c r="C1311" s="114"/>
      <c r="D1311" s="115"/>
      <c r="E1311" s="111"/>
      <c r="F1311" s="111"/>
      <c r="G1311" s="114"/>
      <c r="H1311" s="29" t="s">
        <v>55</v>
      </c>
      <c r="I1311" s="30" t="str">
        <f t="shared" ref="I1311" si="1297">"[VN]["&amp;LOWER(SUBSTITUTE(SUBSTITUTE(SUBSTITUTE(SUBSTITUTE(SUBSTITUTE(SUBSTITUTE(SUBSTITUTE(SUBSTITUTE(Q1311, CHAR(34),""), "[", ""), "]", ""), ".", ""), ",", ""), "/", ""), "\", ""), "-", ""))&amp;"]"</f>
        <v>[VN][tạm biệt]</v>
      </c>
      <c r="J1311" s="31"/>
      <c r="K1311" s="30" t="s">
        <v>56</v>
      </c>
      <c r="L1311" s="32" t="s">
        <v>57</v>
      </c>
      <c r="M1311" s="32"/>
      <c r="N1311" s="34"/>
      <c r="O1311" s="111"/>
      <c r="P1311" s="113"/>
      <c r="Q1311" s="35" t="s">
        <v>58</v>
      </c>
      <c r="R1311" s="103" t="s">
        <v>141</v>
      </c>
      <c r="S1311" s="36"/>
      <c r="T1311" s="36"/>
    </row>
    <row r="1312" spans="2:20" ht="62.25">
      <c r="B1312" s="114"/>
      <c r="C1312" s="114"/>
      <c r="D1312" s="115"/>
      <c r="E1312" s="112"/>
      <c r="F1312" s="112"/>
      <c r="G1312" s="114"/>
      <c r="H1312" s="29" t="s">
        <v>59</v>
      </c>
      <c r="I1312" s="30" t="str">
        <f>"[audio][C:\Tools\Vivi_TTS\8ME_OM\" &amp;S1312 &amp; "]"</f>
        <v>[audio][C:\Tools\Vivi_TTS\8ME_OM\]</v>
      </c>
      <c r="J1312" s="31" t="str">
        <f>"[New][EN][Exists][80]"&amp;"["&amp;LOWER(SUBSTITUTE(SUBSTITUTE(SUBSTITUTE(SUBSTITUTE(SUBSTITUTE(SUBSTITUTE(SUBSTITUTE(SUBSTITUTE(T1312,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1312" s="30" t="s">
        <v>60</v>
      </c>
      <c r="L1312" s="32" t="s">
        <v>61</v>
      </c>
      <c r="M1312" s="37" t="s">
        <v>62</v>
      </c>
      <c r="N1312" s="34"/>
      <c r="O1312" s="112"/>
      <c r="P1312" s="113"/>
      <c r="Q1312" s="35" t="str">
        <f t="shared" ref="Q1312" si="1298">R1312</f>
        <v>Một số chức năng chống trộm yêu cầu điều kiện gì đối với Chìa khóa điều khiển từ xa?</v>
      </c>
      <c r="R1312" s="103" t="s">
        <v>588</v>
      </c>
      <c r="S1312" s="50"/>
      <c r="T1312" s="48" t="s">
        <v>567</v>
      </c>
    </row>
    <row r="1313" spans="2:20" ht="45.75">
      <c r="B1313" s="114" t="str">
        <f>"VF8-"&amp;O1313&amp;"-"&amp;P1313</f>
        <v>VF8-Dongmo&amp;khoangchua-0434</v>
      </c>
      <c r="C1313" s="114" t="str">
        <f>"["&amp;B1313&amp;"] Verify Vivi: "&amp;Q1315</f>
        <v>[VF8-Dongmo&amp;khoangchua-0434] Verify Vivi: Hệ thống mã hóa khóa động cơ có chức năng gì?</v>
      </c>
      <c r="D1313" s="115" t="s">
        <v>49</v>
      </c>
      <c r="E1313" s="110" t="str">
        <f>" Actions:
- Step 1: Wait 5s
- Step 2: Call Vivi '"&amp;Q1313&amp;"'
- Step 3: Wait Vivi respond 'Ting '
- Step 4: Speak '"&amp;Q1315&amp;"'
- Step 4: Listen Vivi respond
"</f>
        <v xml:space="preserve"> Actions:
- Step 1: Wait 5s
- Step 2: Call Vivi 'Hey VinFast'
- Step 3: Wait Vivi respond 'Ting '
- Step 4: Speak 'Hệ thống mã hóa khóa động cơ có chức năng gì?'
- Step 4: Listen Vivi respond
</v>
      </c>
      <c r="F1313" s="110" t="str">
        <f t="shared" ref="F1313" si="1299">"
Expectations:
1. Vivi wake up
2. "&amp;Q1315&amp;"
3. Vivi respond
"</f>
        <v xml:space="preserve">
Expectations:
1. Vivi wake up
2. Hệ thống mã hóa khóa động cơ có chức năng gì?
3. Vivi respond
</v>
      </c>
      <c r="G1313" s="114" t="s">
        <v>8</v>
      </c>
      <c r="H1313" s="29" t="s">
        <v>50</v>
      </c>
      <c r="I1313" s="30" t="str">
        <f>"[EN]["&amp;LOWER(SUBSTITUTE(SUBSTITUTE(SUBSTITUTE(SUBSTITUTE(SUBSTITUTE(SUBSTITUTE(SUBSTITUTE(SUBSTITUTE(Q1313, CHAR(34),""), "[", ""), "]", ""), ".", ""), ",", ""), "/", ""), "\", ""), "-", ""))&amp;"]"</f>
        <v>[EN][hey vinfast]</v>
      </c>
      <c r="J1313" s="31"/>
      <c r="K1313" s="30" t="s">
        <v>51</v>
      </c>
      <c r="L1313" s="32" t="s">
        <v>52</v>
      </c>
      <c r="M1313" s="33"/>
      <c r="N1313" s="34"/>
      <c r="O1313" s="110" t="s">
        <v>138</v>
      </c>
      <c r="P1313" s="113" t="str">
        <f>IF(COUNTA(P$13:$P1312)&gt;999,COUNTA(P$13:$P1312),IF(COUNTA(P$13:$P1312)&gt;99,"0"&amp;COUNTA(P$13:$P1312),IF(COUNTA(P$13:$P1312)&gt;9,"00"&amp;COUNTA(P$13:$P1312),"000"&amp;COUNTA(P$13:$P1312))))</f>
        <v>0434</v>
      </c>
      <c r="Q1313" s="35" t="s">
        <v>54</v>
      </c>
      <c r="R1313" s="103" t="s">
        <v>141</v>
      </c>
      <c r="S1313" s="36"/>
      <c r="T1313" s="36"/>
    </row>
    <row r="1314" spans="2:20" ht="45.75">
      <c r="B1314" s="114"/>
      <c r="C1314" s="114"/>
      <c r="D1314" s="115"/>
      <c r="E1314" s="111"/>
      <c r="F1314" s="111"/>
      <c r="G1314" s="114"/>
      <c r="H1314" s="29" t="s">
        <v>55</v>
      </c>
      <c r="I1314" s="30" t="str">
        <f t="shared" ref="I1314" si="1300">"[VN]["&amp;LOWER(SUBSTITUTE(SUBSTITUTE(SUBSTITUTE(SUBSTITUTE(SUBSTITUTE(SUBSTITUTE(SUBSTITUTE(SUBSTITUTE(Q1314, CHAR(34),""), "[", ""), "]", ""), ".", ""), ",", ""), "/", ""), "\", ""), "-", ""))&amp;"]"</f>
        <v>[VN][tạm biệt]</v>
      </c>
      <c r="J1314" s="31"/>
      <c r="K1314" s="30" t="s">
        <v>56</v>
      </c>
      <c r="L1314" s="32" t="s">
        <v>57</v>
      </c>
      <c r="M1314" s="32"/>
      <c r="N1314" s="34"/>
      <c r="O1314" s="111"/>
      <c r="P1314" s="113"/>
      <c r="Q1314" s="35" t="s">
        <v>58</v>
      </c>
      <c r="R1314" s="103" t="s">
        <v>141</v>
      </c>
      <c r="S1314" s="36"/>
      <c r="T1314" s="36"/>
    </row>
    <row r="1315" spans="2:20" ht="62.25">
      <c r="B1315" s="114"/>
      <c r="C1315" s="114"/>
      <c r="D1315" s="115"/>
      <c r="E1315" s="112"/>
      <c r="F1315" s="112"/>
      <c r="G1315" s="114"/>
      <c r="H1315" s="29" t="s">
        <v>59</v>
      </c>
      <c r="I1315" s="30" t="str">
        <f>"[audio][C:\Tools\Vivi_TTS\8ME_OM\" &amp;S1315 &amp; "]"</f>
        <v>[audio][C:\Tools\Vivi_TTS\8ME_OM\]</v>
      </c>
      <c r="J1315" s="31" t="str">
        <f>"[New][EN][Exists][80]"&amp;"["&amp;LOWER(SUBSTITUTE(SUBSTITUTE(SUBSTITUTE(SUBSTITUTE(SUBSTITUTE(SUBSTITUTE(SUBSTITUTE(SUBSTITUTE(T1315,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15" s="30" t="s">
        <v>60</v>
      </c>
      <c r="L1315" s="32" t="s">
        <v>61</v>
      </c>
      <c r="M1315" s="37" t="s">
        <v>62</v>
      </c>
      <c r="N1315" s="34"/>
      <c r="O1315" s="112"/>
      <c r="P1315" s="113"/>
      <c r="Q1315" s="35" t="str">
        <f t="shared" ref="Q1315" si="1301">R1315</f>
        <v>Hệ thống mã hóa khóa động cơ có chức năng gì?</v>
      </c>
      <c r="R1315" s="103" t="s">
        <v>589</v>
      </c>
      <c r="S1315" s="50"/>
      <c r="T1315" s="48" t="s">
        <v>590</v>
      </c>
    </row>
    <row r="1316" spans="2:20" ht="45.75">
      <c r="B1316" s="114" t="str">
        <f>"VF8-"&amp;O1316&amp;"-"&amp;P1316</f>
        <v>VF8-Dongmo&amp;khoangchua-0435</v>
      </c>
      <c r="C1316" s="114" t="str">
        <f>"["&amp;B1316&amp;"] Verify Vivi: "&amp;Q1318</f>
        <v>[VF8-Dongmo&amp;khoangchua-0435] Verify Vivi: Hệ thống mã hóa khóa động cơ ngăn xe khởi động trong trường hợp nào?</v>
      </c>
      <c r="D1316" s="115" t="s">
        <v>49</v>
      </c>
      <c r="E1316" s="110" t="str">
        <f>" Actions:
- Step 1: Wait 5s
- Step 2: Call Vivi '"&amp;Q1316&amp;"'
- Step 3: Wait Vivi respond 'Ting '
- Step 4: Speak '"&amp;Q1318&amp;"'
- Step 4: Listen Vivi respond
"</f>
        <v xml:space="preserve"> Actions:
- Step 1: Wait 5s
- Step 2: Call Vivi 'Hey VinFast'
- Step 3: Wait Vivi respond 'Ting '
- Step 4: Speak 'Hệ thống mã hóa khóa động cơ ngăn xe khởi động trong trường hợp nào?'
- Step 4: Listen Vivi respond
</v>
      </c>
      <c r="F1316" s="110" t="str">
        <f t="shared" ref="F1316" si="1302">"
Expectations:
1. Vivi wake up
2. "&amp;Q1318&amp;"
3. Vivi respond
"</f>
        <v xml:space="preserve">
Expectations:
1. Vivi wake up
2. Hệ thống mã hóa khóa động cơ ngăn xe khởi động trong trường hợp nào?
3. Vivi respond
</v>
      </c>
      <c r="G1316" s="114" t="s">
        <v>8</v>
      </c>
      <c r="H1316" s="29" t="s">
        <v>50</v>
      </c>
      <c r="I1316" s="30" t="str">
        <f>"[EN]["&amp;LOWER(SUBSTITUTE(SUBSTITUTE(SUBSTITUTE(SUBSTITUTE(SUBSTITUTE(SUBSTITUTE(SUBSTITUTE(SUBSTITUTE(Q1316, CHAR(34),""), "[", ""), "]", ""), ".", ""), ",", ""), "/", ""), "\", ""), "-", ""))&amp;"]"</f>
        <v>[EN][hey vinfast]</v>
      </c>
      <c r="J1316" s="31"/>
      <c r="K1316" s="30" t="s">
        <v>51</v>
      </c>
      <c r="L1316" s="32" t="s">
        <v>52</v>
      </c>
      <c r="M1316" s="33"/>
      <c r="N1316" s="34"/>
      <c r="O1316" s="110" t="s">
        <v>138</v>
      </c>
      <c r="P1316" s="113" t="str">
        <f>IF(COUNTA(P$13:$P1315)&gt;999,COUNTA(P$13:$P1315),IF(COUNTA(P$13:$P1315)&gt;99,"0"&amp;COUNTA(P$13:$P1315),IF(COUNTA(P$13:$P1315)&gt;9,"00"&amp;COUNTA(P$13:$P1315),"000"&amp;COUNTA(P$13:$P1315))))</f>
        <v>0435</v>
      </c>
      <c r="Q1316" s="35" t="s">
        <v>54</v>
      </c>
      <c r="R1316" s="103" t="s">
        <v>141</v>
      </c>
      <c r="S1316" s="36"/>
      <c r="T1316" s="36"/>
    </row>
    <row r="1317" spans="2:20" ht="45.75">
      <c r="B1317" s="114"/>
      <c r="C1317" s="114"/>
      <c r="D1317" s="115"/>
      <c r="E1317" s="111"/>
      <c r="F1317" s="111"/>
      <c r="G1317" s="114"/>
      <c r="H1317" s="29" t="s">
        <v>55</v>
      </c>
      <c r="I1317" s="30" t="str">
        <f t="shared" ref="I1317" si="1303">"[VN]["&amp;LOWER(SUBSTITUTE(SUBSTITUTE(SUBSTITUTE(SUBSTITUTE(SUBSTITUTE(SUBSTITUTE(SUBSTITUTE(SUBSTITUTE(Q1317, CHAR(34),""), "[", ""), "]", ""), ".", ""), ",", ""), "/", ""), "\", ""), "-", ""))&amp;"]"</f>
        <v>[VN][tạm biệt]</v>
      </c>
      <c r="J1317" s="31"/>
      <c r="K1317" s="30" t="s">
        <v>56</v>
      </c>
      <c r="L1317" s="32" t="s">
        <v>57</v>
      </c>
      <c r="M1317" s="32"/>
      <c r="N1317" s="34"/>
      <c r="O1317" s="111"/>
      <c r="P1317" s="113"/>
      <c r="Q1317" s="35" t="s">
        <v>58</v>
      </c>
      <c r="R1317" s="103" t="s">
        <v>141</v>
      </c>
      <c r="S1317" s="36"/>
      <c r="T1317" s="36"/>
    </row>
    <row r="1318" spans="2:20" ht="62.25">
      <c r="B1318" s="114"/>
      <c r="C1318" s="114"/>
      <c r="D1318" s="115"/>
      <c r="E1318" s="112"/>
      <c r="F1318" s="112"/>
      <c r="G1318" s="114"/>
      <c r="H1318" s="29" t="s">
        <v>59</v>
      </c>
      <c r="I1318" s="30" t="str">
        <f>"[audio][C:\Tools\Vivi_TTS\8ME_OM\" &amp;S1318 &amp; "]"</f>
        <v>[audio][C:\Tools\Vivi_TTS\8ME_OM\]</v>
      </c>
      <c r="J1318" s="31" t="str">
        <f>"[New][EN][Exists][80]"&amp;"["&amp;LOWER(SUBSTITUTE(SUBSTITUTE(SUBSTITUTE(SUBSTITUTE(SUBSTITUTE(SUBSTITUTE(SUBSTITUTE(SUBSTITUTE(T1318,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18" s="30" t="s">
        <v>60</v>
      </c>
      <c r="L1318" s="32" t="s">
        <v>61</v>
      </c>
      <c r="M1318" s="37" t="s">
        <v>62</v>
      </c>
      <c r="N1318" s="34"/>
      <c r="O1318" s="112"/>
      <c r="P1318" s="113"/>
      <c r="Q1318" s="35" t="str">
        <f t="shared" ref="Q1318" si="1304">R1318</f>
        <v>Hệ thống mã hóa khóa động cơ ngăn xe khởi động trong trường hợp nào?</v>
      </c>
      <c r="R1318" s="103" t="s">
        <v>591</v>
      </c>
      <c r="S1318" s="51"/>
      <c r="T1318" s="48" t="s">
        <v>590</v>
      </c>
    </row>
    <row r="1319" spans="2:20" ht="45.75">
      <c r="B1319" s="114" t="str">
        <f>"VF8-"&amp;O1319&amp;"-"&amp;P1319</f>
        <v>VF8-Dongmo&amp;khoangchua-0436</v>
      </c>
      <c r="C1319" s="114" t="str">
        <f>"["&amp;B1319&amp;"] Verify Vivi: "&amp;Q1321</f>
        <v>[VF8-Dongmo&amp;khoangchua-0436] Verify Vivi: Hệ thống mã hóa khóa động cơ hoạt động như thế nào về việc kích hoạt và can thiệp của người dùng?</v>
      </c>
      <c r="D1319" s="115" t="s">
        <v>49</v>
      </c>
      <c r="E1319" s="110" t="str">
        <f>" Actions:
- Step 1: Wait 5s
- Step 2: Call Vivi '"&amp;Q1319&amp;"'
- Step 3: Wait Vivi respond 'Ting '
- Step 4: Speak '"&amp;Q1321&amp;"'
- Step 4: Listen Vivi respond
"</f>
        <v xml:space="preserve"> Actions:
- Step 1: Wait 5s
- Step 2: Call Vivi 'Hey VinFast'
- Step 3: Wait Vivi respond 'Ting '
- Step 4: Speak 'Hệ thống mã hóa khóa động cơ hoạt động như thế nào về việc kích hoạt và can thiệp của người dùng?'
- Step 4: Listen Vivi respond
</v>
      </c>
      <c r="F1319" s="110" t="str">
        <f t="shared" ref="F1319" si="1305">"
Expectations:
1. Vivi wake up
2. "&amp;Q1321&amp;"
3. Vivi respond
"</f>
        <v xml:space="preserve">
Expectations:
1. Vivi wake up
2. Hệ thống mã hóa khóa động cơ hoạt động như thế nào về việc kích hoạt và can thiệp của người dùng?
3. Vivi respond
</v>
      </c>
      <c r="G1319" s="114" t="s">
        <v>8</v>
      </c>
      <c r="H1319" s="29" t="s">
        <v>50</v>
      </c>
      <c r="I1319" s="30" t="str">
        <f>"[EN]["&amp;LOWER(SUBSTITUTE(SUBSTITUTE(SUBSTITUTE(SUBSTITUTE(SUBSTITUTE(SUBSTITUTE(SUBSTITUTE(SUBSTITUTE(Q1319, CHAR(34),""), "[", ""), "]", ""), ".", ""), ",", ""), "/", ""), "\", ""), "-", ""))&amp;"]"</f>
        <v>[EN][hey vinfast]</v>
      </c>
      <c r="J1319" s="31"/>
      <c r="K1319" s="30" t="s">
        <v>51</v>
      </c>
      <c r="L1319" s="32" t="s">
        <v>52</v>
      </c>
      <c r="M1319" s="33"/>
      <c r="N1319" s="34"/>
      <c r="O1319" s="110" t="s">
        <v>138</v>
      </c>
      <c r="P1319" s="113" t="str">
        <f>IF(COUNTA(P$13:$P1318)&gt;999,COUNTA(P$13:$P1318),IF(COUNTA(P$13:$P1318)&gt;99,"0"&amp;COUNTA(P$13:$P1318),IF(COUNTA(P$13:$P1318)&gt;9,"00"&amp;COUNTA(P$13:$P1318),"000"&amp;COUNTA(P$13:$P1318))))</f>
        <v>0436</v>
      </c>
      <c r="Q1319" s="35" t="s">
        <v>54</v>
      </c>
      <c r="R1319" s="103" t="s">
        <v>141</v>
      </c>
      <c r="S1319" s="52"/>
      <c r="T1319" s="36"/>
    </row>
    <row r="1320" spans="2:20" ht="45.75">
      <c r="B1320" s="114"/>
      <c r="C1320" s="114"/>
      <c r="D1320" s="115"/>
      <c r="E1320" s="111"/>
      <c r="F1320" s="111"/>
      <c r="G1320" s="114"/>
      <c r="H1320" s="29" t="s">
        <v>55</v>
      </c>
      <c r="I1320" s="30" t="str">
        <f t="shared" ref="I1320" si="1306">"[VN]["&amp;LOWER(SUBSTITUTE(SUBSTITUTE(SUBSTITUTE(SUBSTITUTE(SUBSTITUTE(SUBSTITUTE(SUBSTITUTE(SUBSTITUTE(Q1320, CHAR(34),""), "[", ""), "]", ""), ".", ""), ",", ""), "/", ""), "\", ""), "-", ""))&amp;"]"</f>
        <v>[VN][tạm biệt]</v>
      </c>
      <c r="J1320" s="31"/>
      <c r="K1320" s="30" t="s">
        <v>56</v>
      </c>
      <c r="L1320" s="32" t="s">
        <v>57</v>
      </c>
      <c r="M1320" s="32"/>
      <c r="N1320" s="34"/>
      <c r="O1320" s="111"/>
      <c r="P1320" s="113"/>
      <c r="Q1320" s="35" t="s">
        <v>58</v>
      </c>
      <c r="R1320" s="103" t="s">
        <v>141</v>
      </c>
      <c r="S1320" s="52"/>
      <c r="T1320" s="36"/>
    </row>
    <row r="1321" spans="2:20" ht="66">
      <c r="B1321" s="114"/>
      <c r="C1321" s="114"/>
      <c r="D1321" s="115"/>
      <c r="E1321" s="112"/>
      <c r="F1321" s="112"/>
      <c r="G1321" s="114"/>
      <c r="H1321" s="29" t="s">
        <v>59</v>
      </c>
      <c r="I1321" s="30" t="str">
        <f>"[audio][C:\Tools\Vivi_TTS\8ME_OM\" &amp;S1321 &amp; "]"</f>
        <v>[audio][C:\Tools\Vivi_TTS\8ME_OM\]</v>
      </c>
      <c r="J1321" s="31" t="str">
        <f>"[New][EN][Exists][80]"&amp;"["&amp;LOWER(SUBSTITUTE(SUBSTITUTE(SUBSTITUTE(SUBSTITUTE(SUBSTITUTE(SUBSTITUTE(SUBSTITUTE(SUBSTITUTE(T1321,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21" s="30" t="s">
        <v>60</v>
      </c>
      <c r="L1321" s="32" t="s">
        <v>61</v>
      </c>
      <c r="M1321" s="37" t="s">
        <v>62</v>
      </c>
      <c r="N1321" s="34"/>
      <c r="O1321" s="112"/>
      <c r="P1321" s="113"/>
      <c r="Q1321" s="35" t="str">
        <f t="shared" ref="Q1321" si="1307">R1321</f>
        <v>Hệ thống mã hóa khóa động cơ hoạt động như thế nào về việc kích hoạt và can thiệp của người dùng?</v>
      </c>
      <c r="R1321" s="103" t="s">
        <v>592</v>
      </c>
      <c r="S1321" s="51"/>
      <c r="T1321" s="48" t="s">
        <v>590</v>
      </c>
    </row>
    <row r="1322" spans="2:20" ht="45.75">
      <c r="B1322" s="114" t="str">
        <f>"VF8-"&amp;O1322&amp;"-"&amp;P1322</f>
        <v>VF8-Dongmo&amp;khoangchua-0437</v>
      </c>
      <c r="C1322" s="114" t="str">
        <f>"["&amp;B1322&amp;"] Verify Vivi: "&amp;Q1324</f>
        <v>[VF8-Dongmo&amp;khoangchua-0437] Verify Vivi: Hệ thống mã hóa khóa động cơ tự động kích hoạt khi xe ở trạng thái nào?</v>
      </c>
      <c r="D1322" s="115" t="s">
        <v>49</v>
      </c>
      <c r="E1322" s="110" t="str">
        <f>" Actions:
- Step 1: Wait 5s
- Step 2: Call Vivi '"&amp;Q1322&amp;"'
- Step 3: Wait Vivi respond 'Ting '
- Step 4: Speak '"&amp;Q1324&amp;"'
- Step 4: Listen Vivi respond
"</f>
        <v xml:space="preserve"> Actions:
- Step 1: Wait 5s
- Step 2: Call Vivi 'Hey VinFast'
- Step 3: Wait Vivi respond 'Ting '
- Step 4: Speak 'Hệ thống mã hóa khóa động cơ tự động kích hoạt khi xe ở trạng thái nào?'
- Step 4: Listen Vivi respond
</v>
      </c>
      <c r="F1322" s="110" t="str">
        <f t="shared" ref="F1322" si="1308">"
Expectations:
1. Vivi wake up
2. "&amp;Q1324&amp;"
3. Vivi respond
"</f>
        <v xml:space="preserve">
Expectations:
1. Vivi wake up
2. Hệ thống mã hóa khóa động cơ tự động kích hoạt khi xe ở trạng thái nào?
3. Vivi respond
</v>
      </c>
      <c r="G1322" s="114" t="s">
        <v>8</v>
      </c>
      <c r="H1322" s="29" t="s">
        <v>50</v>
      </c>
      <c r="I1322" s="30" t="str">
        <f>"[EN]["&amp;LOWER(SUBSTITUTE(SUBSTITUTE(SUBSTITUTE(SUBSTITUTE(SUBSTITUTE(SUBSTITUTE(SUBSTITUTE(SUBSTITUTE(Q1322, CHAR(34),""), "[", ""), "]", ""), ".", ""), ",", ""), "/", ""), "\", ""), "-", ""))&amp;"]"</f>
        <v>[EN][hey vinfast]</v>
      </c>
      <c r="J1322" s="31"/>
      <c r="K1322" s="30" t="s">
        <v>51</v>
      </c>
      <c r="L1322" s="32" t="s">
        <v>52</v>
      </c>
      <c r="M1322" s="33"/>
      <c r="N1322" s="34"/>
      <c r="O1322" s="110" t="s">
        <v>138</v>
      </c>
      <c r="P1322" s="113" t="str">
        <f>IF(COUNTA(P$13:$P1321)&gt;999,COUNTA(P$13:$P1321),IF(COUNTA(P$13:$P1321)&gt;99,"0"&amp;COUNTA(P$13:$P1321),IF(COUNTA(P$13:$P1321)&gt;9,"00"&amp;COUNTA(P$13:$P1321),"000"&amp;COUNTA(P$13:$P1321))))</f>
        <v>0437</v>
      </c>
      <c r="Q1322" s="35" t="s">
        <v>54</v>
      </c>
      <c r="R1322" s="103" t="s">
        <v>141</v>
      </c>
      <c r="S1322" s="52"/>
      <c r="T1322" s="36"/>
    </row>
    <row r="1323" spans="2:20" ht="45.75">
      <c r="B1323" s="114"/>
      <c r="C1323" s="114"/>
      <c r="D1323" s="115"/>
      <c r="E1323" s="111"/>
      <c r="F1323" s="111"/>
      <c r="G1323" s="114"/>
      <c r="H1323" s="29" t="s">
        <v>55</v>
      </c>
      <c r="I1323" s="30" t="str">
        <f t="shared" ref="I1323" si="1309">"[VN]["&amp;LOWER(SUBSTITUTE(SUBSTITUTE(SUBSTITUTE(SUBSTITUTE(SUBSTITUTE(SUBSTITUTE(SUBSTITUTE(SUBSTITUTE(Q1323, CHAR(34),""), "[", ""), "]", ""), ".", ""), ",", ""), "/", ""), "\", ""), "-", ""))&amp;"]"</f>
        <v>[VN][tạm biệt]</v>
      </c>
      <c r="J1323" s="31"/>
      <c r="K1323" s="30" t="s">
        <v>56</v>
      </c>
      <c r="L1323" s="32" t="s">
        <v>57</v>
      </c>
      <c r="M1323" s="32"/>
      <c r="N1323" s="34"/>
      <c r="O1323" s="111"/>
      <c r="P1323" s="113"/>
      <c r="Q1323" s="35" t="s">
        <v>58</v>
      </c>
      <c r="R1323" s="103" t="s">
        <v>141</v>
      </c>
      <c r="S1323" s="52"/>
      <c r="T1323" s="36"/>
    </row>
    <row r="1324" spans="2:20" ht="62.25">
      <c r="B1324" s="114"/>
      <c r="C1324" s="114"/>
      <c r="D1324" s="115"/>
      <c r="E1324" s="112"/>
      <c r="F1324" s="112"/>
      <c r="G1324" s="114"/>
      <c r="H1324" s="29" t="s">
        <v>59</v>
      </c>
      <c r="I1324" s="30" t="str">
        <f>"[audio][C:\Tools\Vivi_TTS\8ME_OM\" &amp;S1324 &amp; "]"</f>
        <v>[audio][C:\Tools\Vivi_TTS\8ME_OM\]</v>
      </c>
      <c r="J1324" s="31" t="str">
        <f>"[New][EN][Exists][80]"&amp;"["&amp;LOWER(SUBSTITUTE(SUBSTITUTE(SUBSTITUTE(SUBSTITUTE(SUBSTITUTE(SUBSTITUTE(SUBSTITUTE(SUBSTITUTE(T1324,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24" s="30" t="s">
        <v>60</v>
      </c>
      <c r="L1324" s="32" t="s">
        <v>61</v>
      </c>
      <c r="M1324" s="37" t="s">
        <v>62</v>
      </c>
      <c r="N1324" s="34"/>
      <c r="O1324" s="112"/>
      <c r="P1324" s="113"/>
      <c r="Q1324" s="35" t="str">
        <f t="shared" ref="Q1324" si="1310">R1324</f>
        <v>Hệ thống mã hóa khóa động cơ tự động kích hoạt khi xe ở trạng thái nào?</v>
      </c>
      <c r="R1324" s="103" t="s">
        <v>593</v>
      </c>
      <c r="S1324" s="51"/>
      <c r="T1324" s="48" t="s">
        <v>590</v>
      </c>
    </row>
    <row r="1325" spans="2:20" ht="45.75">
      <c r="B1325" s="114" t="str">
        <f>"VF8-"&amp;O1325&amp;"-"&amp;P1325</f>
        <v>VF8-Dongmo&amp;khoangchua-0438</v>
      </c>
      <c r="C1325" s="114" t="str">
        <f>"["&amp;B1325&amp;"] Verify Vivi: "&amp;Q1327</f>
        <v>[VF8-Dongmo&amp;khoangchua-0438] Verify Vivi: Mỗi chìa khóa đi kèm với xe được trang bị bộ phận đặc biệt nào?</v>
      </c>
      <c r="D1325" s="115" t="s">
        <v>49</v>
      </c>
      <c r="E1325" s="110" t="str">
        <f>" Actions:
- Step 1: Wait 5s
- Step 2: Call Vivi '"&amp;Q1325&amp;"'
- Step 3: Wait Vivi respond 'Ting '
- Step 4: Speak '"&amp;Q1327&amp;"'
- Step 4: Listen Vivi respond
"</f>
        <v xml:space="preserve"> Actions:
- Step 1: Wait 5s
- Step 2: Call Vivi 'Hey VinFast'
- Step 3: Wait Vivi respond 'Ting '
- Step 4: Speak 'Mỗi chìa khóa đi kèm với xe được trang bị bộ phận đặc biệt nào?'
- Step 4: Listen Vivi respond
</v>
      </c>
      <c r="F1325" s="110" t="str">
        <f t="shared" ref="F1325" si="1311">"
Expectations:
1. Vivi wake up
2. "&amp;Q1327&amp;"
3. Vivi respond
"</f>
        <v xml:space="preserve">
Expectations:
1. Vivi wake up
2. Mỗi chìa khóa đi kèm với xe được trang bị bộ phận đặc biệt nào?
3. Vivi respond
</v>
      </c>
      <c r="G1325" s="114" t="s">
        <v>8</v>
      </c>
      <c r="H1325" s="29" t="s">
        <v>50</v>
      </c>
      <c r="I1325" s="30" t="str">
        <f>"[EN]["&amp;LOWER(SUBSTITUTE(SUBSTITUTE(SUBSTITUTE(SUBSTITUTE(SUBSTITUTE(SUBSTITUTE(SUBSTITUTE(SUBSTITUTE(Q1325, CHAR(34),""), "[", ""), "]", ""), ".", ""), ",", ""), "/", ""), "\", ""), "-", ""))&amp;"]"</f>
        <v>[EN][hey vinfast]</v>
      </c>
      <c r="J1325" s="31"/>
      <c r="K1325" s="30" t="s">
        <v>51</v>
      </c>
      <c r="L1325" s="32" t="s">
        <v>52</v>
      </c>
      <c r="M1325" s="33"/>
      <c r="N1325" s="34"/>
      <c r="O1325" s="110" t="s">
        <v>138</v>
      </c>
      <c r="P1325" s="113" t="str">
        <f>IF(COUNTA(P$13:$P1324)&gt;999,COUNTA(P$13:$P1324),IF(COUNTA(P$13:$P1324)&gt;99,"0"&amp;COUNTA(P$13:$P1324),IF(COUNTA(P$13:$P1324)&gt;9,"00"&amp;COUNTA(P$13:$P1324),"000"&amp;COUNTA(P$13:$P1324))))</f>
        <v>0438</v>
      </c>
      <c r="Q1325" s="35" t="s">
        <v>54</v>
      </c>
      <c r="R1325" s="103" t="s">
        <v>141</v>
      </c>
      <c r="S1325" s="52"/>
      <c r="T1325" s="36"/>
    </row>
    <row r="1326" spans="2:20" ht="45.75">
      <c r="B1326" s="114"/>
      <c r="C1326" s="114"/>
      <c r="D1326" s="115"/>
      <c r="E1326" s="111"/>
      <c r="F1326" s="111"/>
      <c r="G1326" s="114"/>
      <c r="H1326" s="29" t="s">
        <v>55</v>
      </c>
      <c r="I1326" s="30" t="str">
        <f t="shared" ref="I1326" si="1312">"[VN]["&amp;LOWER(SUBSTITUTE(SUBSTITUTE(SUBSTITUTE(SUBSTITUTE(SUBSTITUTE(SUBSTITUTE(SUBSTITUTE(SUBSTITUTE(Q1326, CHAR(34),""), "[", ""), "]", ""), ".", ""), ",", ""), "/", ""), "\", ""), "-", ""))&amp;"]"</f>
        <v>[VN][tạm biệt]</v>
      </c>
      <c r="J1326" s="31"/>
      <c r="K1326" s="30" t="s">
        <v>56</v>
      </c>
      <c r="L1326" s="32" t="s">
        <v>57</v>
      </c>
      <c r="M1326" s="32"/>
      <c r="N1326" s="34"/>
      <c r="O1326" s="111"/>
      <c r="P1326" s="113"/>
      <c r="Q1326" s="35" t="s">
        <v>58</v>
      </c>
      <c r="R1326" s="103" t="s">
        <v>141</v>
      </c>
      <c r="S1326" s="52"/>
      <c r="T1326" s="36"/>
    </row>
    <row r="1327" spans="2:20" ht="62.25">
      <c r="B1327" s="114"/>
      <c r="C1327" s="114"/>
      <c r="D1327" s="115"/>
      <c r="E1327" s="112"/>
      <c r="F1327" s="112"/>
      <c r="G1327" s="114"/>
      <c r="H1327" s="29" t="s">
        <v>59</v>
      </c>
      <c r="I1327" s="30" t="str">
        <f>"[audio][C:\Tools\Vivi_TTS\8ME_OM\" &amp;S1327 &amp; "]"</f>
        <v>[audio][C:\Tools\Vivi_TTS\8ME_OM\]</v>
      </c>
      <c r="J1327" s="31" t="str">
        <f>"[New][EN][Exists][80]"&amp;"["&amp;LOWER(SUBSTITUTE(SUBSTITUTE(SUBSTITUTE(SUBSTITUTE(SUBSTITUTE(SUBSTITUTE(SUBSTITUTE(SUBSTITUTE(T1327,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27" s="30" t="s">
        <v>60</v>
      </c>
      <c r="L1327" s="32" t="s">
        <v>61</v>
      </c>
      <c r="M1327" s="37" t="s">
        <v>62</v>
      </c>
      <c r="N1327" s="34"/>
      <c r="O1327" s="112"/>
      <c r="P1327" s="113"/>
      <c r="Q1327" s="35" t="str">
        <f t="shared" ref="Q1327" si="1313">R1327</f>
        <v>Mỗi chìa khóa đi kèm với xe được trang bị bộ phận đặc biệt nào?</v>
      </c>
      <c r="R1327" s="103" t="s">
        <v>594</v>
      </c>
      <c r="S1327" s="51"/>
      <c r="T1327" s="48" t="s">
        <v>590</v>
      </c>
    </row>
    <row r="1328" spans="2:20" ht="45.75">
      <c r="B1328" s="114" t="str">
        <f>"VF8-"&amp;O1328&amp;"-"&amp;P1328</f>
        <v>VF8-Dongmo&amp;khoangchua-0439</v>
      </c>
      <c r="C1328" s="114" t="str">
        <f>"["&amp;B1328&amp;"] Verify Vivi: "&amp;Q1330</f>
        <v>[VF8-Dongmo&amp;khoangchua-0439] Verify Vivi: Điều kiện để xe có thể khởi động theo hệ thống mã hóa khóa động cơ là gì?</v>
      </c>
      <c r="D1328" s="115" t="s">
        <v>49</v>
      </c>
      <c r="E1328" s="110" t="str">
        <f>" Actions:
- Step 1: Wait 5s
- Step 2: Call Vivi '"&amp;Q1328&amp;"'
- Step 3: Wait Vivi respond 'Ting '
- Step 4: Speak '"&amp;Q1330&amp;"'
- Step 4: Listen Vivi respond
"</f>
        <v xml:space="preserve"> Actions:
- Step 1: Wait 5s
- Step 2: Call Vivi 'Hey VinFast'
- Step 3: Wait Vivi respond 'Ting '
- Step 4: Speak 'Điều kiện để xe có thể khởi động theo hệ thống mã hóa khóa động cơ là gì?'
- Step 4: Listen Vivi respond
</v>
      </c>
      <c r="F1328" s="110" t="str">
        <f t="shared" ref="F1328" si="1314">"
Expectations:
1. Vivi wake up
2. "&amp;Q1330&amp;"
3. Vivi respond
"</f>
        <v xml:space="preserve">
Expectations:
1. Vivi wake up
2. Điều kiện để xe có thể khởi động theo hệ thống mã hóa khóa động cơ là gì?
3. Vivi respond
</v>
      </c>
      <c r="G1328" s="114" t="s">
        <v>8</v>
      </c>
      <c r="H1328" s="29" t="s">
        <v>50</v>
      </c>
      <c r="I1328" s="30" t="str">
        <f>"[EN]["&amp;LOWER(SUBSTITUTE(SUBSTITUTE(SUBSTITUTE(SUBSTITUTE(SUBSTITUTE(SUBSTITUTE(SUBSTITUTE(SUBSTITUTE(Q1328, CHAR(34),""), "[", ""), "]", ""), ".", ""), ",", ""), "/", ""), "\", ""), "-", ""))&amp;"]"</f>
        <v>[EN][hey vinfast]</v>
      </c>
      <c r="J1328" s="31"/>
      <c r="K1328" s="30" t="s">
        <v>51</v>
      </c>
      <c r="L1328" s="32" t="s">
        <v>52</v>
      </c>
      <c r="M1328" s="33"/>
      <c r="N1328" s="34"/>
      <c r="O1328" s="110" t="s">
        <v>138</v>
      </c>
      <c r="P1328" s="113" t="str">
        <f>IF(COUNTA(P$13:$P1327)&gt;999,COUNTA(P$13:$P1327),IF(COUNTA(P$13:$P1327)&gt;99,"0"&amp;COUNTA(P$13:$P1327),IF(COUNTA(P$13:$P1327)&gt;9,"00"&amp;COUNTA(P$13:$P1327),"000"&amp;COUNTA(P$13:$P1327))))</f>
        <v>0439</v>
      </c>
      <c r="Q1328" s="35" t="s">
        <v>54</v>
      </c>
      <c r="R1328" s="103" t="s">
        <v>141</v>
      </c>
      <c r="S1328" s="52"/>
      <c r="T1328" s="36"/>
    </row>
    <row r="1329" spans="2:20" ht="45.75">
      <c r="B1329" s="114"/>
      <c r="C1329" s="114"/>
      <c r="D1329" s="115"/>
      <c r="E1329" s="111"/>
      <c r="F1329" s="111"/>
      <c r="G1329" s="114"/>
      <c r="H1329" s="29" t="s">
        <v>55</v>
      </c>
      <c r="I1329" s="30" t="str">
        <f t="shared" ref="I1329" si="1315">"[VN]["&amp;LOWER(SUBSTITUTE(SUBSTITUTE(SUBSTITUTE(SUBSTITUTE(SUBSTITUTE(SUBSTITUTE(SUBSTITUTE(SUBSTITUTE(Q1329, CHAR(34),""), "[", ""), "]", ""), ".", ""), ",", ""), "/", ""), "\", ""), "-", ""))&amp;"]"</f>
        <v>[VN][tạm biệt]</v>
      </c>
      <c r="J1329" s="31"/>
      <c r="K1329" s="30" t="s">
        <v>56</v>
      </c>
      <c r="L1329" s="32" t="s">
        <v>57</v>
      </c>
      <c r="M1329" s="32"/>
      <c r="N1329" s="34"/>
      <c r="O1329" s="111"/>
      <c r="P1329" s="113"/>
      <c r="Q1329" s="35" t="s">
        <v>58</v>
      </c>
      <c r="R1329" s="103" t="s">
        <v>141</v>
      </c>
      <c r="S1329" s="52"/>
      <c r="T1329" s="36"/>
    </row>
    <row r="1330" spans="2:20" ht="62.25">
      <c r="B1330" s="114"/>
      <c r="C1330" s="114"/>
      <c r="D1330" s="115"/>
      <c r="E1330" s="112"/>
      <c r="F1330" s="112"/>
      <c r="G1330" s="114"/>
      <c r="H1330" s="29" t="s">
        <v>59</v>
      </c>
      <c r="I1330" s="30" t="str">
        <f>"[audio][C:\Tools\Vivi_TTS\8ME_OM\" &amp;S1330 &amp; "]"</f>
        <v>[audio][C:\Tools\Vivi_TTS\8ME_OM\]</v>
      </c>
      <c r="J1330" s="31" t="str">
        <f>"[New][EN][Exists][80]"&amp;"["&amp;LOWER(SUBSTITUTE(SUBSTITUTE(SUBSTITUTE(SUBSTITUTE(SUBSTITUTE(SUBSTITUTE(SUBSTITUTE(SUBSTITUTE(T1330,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30" s="30" t="s">
        <v>60</v>
      </c>
      <c r="L1330" s="32" t="s">
        <v>61</v>
      </c>
      <c r="M1330" s="37" t="s">
        <v>62</v>
      </c>
      <c r="N1330" s="34"/>
      <c r="O1330" s="112"/>
      <c r="P1330" s="113"/>
      <c r="Q1330" s="35" t="str">
        <f t="shared" ref="Q1330" si="1316">R1330</f>
        <v>Điều kiện để xe có thể khởi động theo hệ thống mã hóa khóa động cơ là gì?</v>
      </c>
      <c r="R1330" s="103" t="s">
        <v>595</v>
      </c>
      <c r="S1330" s="51"/>
      <c r="T1330" s="48" t="s">
        <v>590</v>
      </c>
    </row>
    <row r="1331" spans="2:20" ht="45.75">
      <c r="B1331" s="114" t="str">
        <f>"VF8-"&amp;O1331&amp;"-"&amp;P1331</f>
        <v>VF8-Dongmo&amp;khoangchua-0440</v>
      </c>
      <c r="C1331" s="114" t="str">
        <f>"["&amp;B1331&amp;"] Verify Vivi: "&amp;Q1333</f>
        <v>[VF8-Dongmo&amp;khoangchua-0440] Verify Vivi: Đèn chỉ báo hệ thống mã hóa khóa động cơ hiển thị khi nào?</v>
      </c>
      <c r="D1331" s="115" t="s">
        <v>49</v>
      </c>
      <c r="E1331" s="110" t="str">
        <f>" Actions:
- Step 1: Wait 5s
- Step 2: Call Vivi '"&amp;Q1331&amp;"'
- Step 3: Wait Vivi respond 'Ting '
- Step 4: Speak '"&amp;Q1333&amp;"'
- Step 4: Listen Vivi respond
"</f>
        <v xml:space="preserve"> Actions:
- Step 1: Wait 5s
- Step 2: Call Vivi 'Hey VinFast'
- Step 3: Wait Vivi respond 'Ting '
- Step 4: Speak 'Đèn chỉ báo hệ thống mã hóa khóa động cơ hiển thị khi nào?'
- Step 4: Listen Vivi respond
</v>
      </c>
      <c r="F1331" s="110" t="str">
        <f t="shared" ref="F1331" si="1317">"
Expectations:
1. Vivi wake up
2. "&amp;Q1333&amp;"
3. Vivi respond
"</f>
        <v xml:space="preserve">
Expectations:
1. Vivi wake up
2. Đèn chỉ báo hệ thống mã hóa khóa động cơ hiển thị khi nào?
3. Vivi respond
</v>
      </c>
      <c r="G1331" s="114" t="s">
        <v>8</v>
      </c>
      <c r="H1331" s="29" t="s">
        <v>50</v>
      </c>
      <c r="I1331" s="30" t="str">
        <f>"[EN]["&amp;LOWER(SUBSTITUTE(SUBSTITUTE(SUBSTITUTE(SUBSTITUTE(SUBSTITUTE(SUBSTITUTE(SUBSTITUTE(SUBSTITUTE(Q1331, CHAR(34),""), "[", ""), "]", ""), ".", ""), ",", ""), "/", ""), "\", ""), "-", ""))&amp;"]"</f>
        <v>[EN][hey vinfast]</v>
      </c>
      <c r="J1331" s="31"/>
      <c r="K1331" s="30" t="s">
        <v>51</v>
      </c>
      <c r="L1331" s="32" t="s">
        <v>52</v>
      </c>
      <c r="M1331" s="33"/>
      <c r="N1331" s="34"/>
      <c r="O1331" s="110" t="s">
        <v>138</v>
      </c>
      <c r="P1331" s="113" t="str">
        <f>IF(COUNTA(P$13:$P1330)&gt;999,COUNTA(P$13:$P1330),IF(COUNTA(P$13:$P1330)&gt;99,"0"&amp;COUNTA(P$13:$P1330),IF(COUNTA(P$13:$P1330)&gt;9,"00"&amp;COUNTA(P$13:$P1330),"000"&amp;COUNTA(P$13:$P1330))))</f>
        <v>0440</v>
      </c>
      <c r="Q1331" s="35" t="s">
        <v>54</v>
      </c>
      <c r="R1331" s="103" t="s">
        <v>141</v>
      </c>
      <c r="S1331" s="52"/>
      <c r="T1331" s="36"/>
    </row>
    <row r="1332" spans="2:20" ht="45.75">
      <c r="B1332" s="114"/>
      <c r="C1332" s="114"/>
      <c r="D1332" s="115"/>
      <c r="E1332" s="111"/>
      <c r="F1332" s="111"/>
      <c r="G1332" s="114"/>
      <c r="H1332" s="29" t="s">
        <v>55</v>
      </c>
      <c r="I1332" s="30" t="str">
        <f t="shared" ref="I1332" si="1318">"[VN]["&amp;LOWER(SUBSTITUTE(SUBSTITUTE(SUBSTITUTE(SUBSTITUTE(SUBSTITUTE(SUBSTITUTE(SUBSTITUTE(SUBSTITUTE(Q1332, CHAR(34),""), "[", ""), "]", ""), ".", ""), ",", ""), "/", ""), "\", ""), "-", ""))&amp;"]"</f>
        <v>[VN][tạm biệt]</v>
      </c>
      <c r="J1332" s="31"/>
      <c r="K1332" s="30" t="s">
        <v>56</v>
      </c>
      <c r="L1332" s="32" t="s">
        <v>57</v>
      </c>
      <c r="M1332" s="32"/>
      <c r="N1332" s="34"/>
      <c r="O1332" s="111"/>
      <c r="P1332" s="113"/>
      <c r="Q1332" s="35" t="s">
        <v>58</v>
      </c>
      <c r="R1332" s="103" t="s">
        <v>141</v>
      </c>
      <c r="S1332" s="52"/>
      <c r="T1332" s="36"/>
    </row>
    <row r="1333" spans="2:20" ht="62.25">
      <c r="B1333" s="114"/>
      <c r="C1333" s="114"/>
      <c r="D1333" s="115"/>
      <c r="E1333" s="112"/>
      <c r="F1333" s="112"/>
      <c r="G1333" s="114"/>
      <c r="H1333" s="29" t="s">
        <v>59</v>
      </c>
      <c r="I1333" s="30" t="str">
        <f>"[audio][C:\Tools\Vivi_TTS\8ME_OM\" &amp;S1333 &amp; "]"</f>
        <v>[audio][C:\Tools\Vivi_TTS\8ME_OM\]</v>
      </c>
      <c r="J1333" s="31" t="str">
        <f>"[New][EN][Exists][80]"&amp;"["&amp;LOWER(SUBSTITUTE(SUBSTITUTE(SUBSTITUTE(SUBSTITUTE(SUBSTITUTE(SUBSTITUTE(SUBSTITUTE(SUBSTITUTE(T1333,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33" s="30" t="s">
        <v>60</v>
      </c>
      <c r="L1333" s="32" t="s">
        <v>61</v>
      </c>
      <c r="M1333" s="37" t="s">
        <v>62</v>
      </c>
      <c r="N1333" s="34"/>
      <c r="O1333" s="112"/>
      <c r="P1333" s="113"/>
      <c r="Q1333" s="35" t="str">
        <f t="shared" ref="Q1333" si="1319">R1333</f>
        <v>Đèn chỉ báo hệ thống mã hóa khóa động cơ hiển thị khi nào?</v>
      </c>
      <c r="R1333" s="103" t="s">
        <v>596</v>
      </c>
      <c r="S1333" s="51"/>
      <c r="T1333" s="48" t="s">
        <v>590</v>
      </c>
    </row>
    <row r="1334" spans="2:20" ht="45.75">
      <c r="B1334" s="114" t="str">
        <f>"VF8-"&amp;O1334&amp;"-"&amp;P1334</f>
        <v>VF8-Dongmo&amp;khoangchua-0441</v>
      </c>
      <c r="C1334" s="114" t="str">
        <f>"["&amp;B1334&amp;"] Verify Vivi: "&amp;Q1336</f>
        <v>[VF8-Dongmo&amp;khoangchua-0441] Verify Vivi: Điều gì sẽ xảy ra với đèn chỉ báo khi hệ thống mã hóa khóa động cơ nhận diện chính xác Chìa khóa điều khiển từ xa?</v>
      </c>
      <c r="D1334" s="115" t="s">
        <v>49</v>
      </c>
      <c r="E1334" s="110" t="str">
        <f>" Actions:
- Step 1: Wait 5s
- Step 2: Call Vivi '"&amp;Q1334&amp;"'
- Step 3: Wait Vivi respond 'Ting '
- Step 4: Speak '"&amp;Q1336&amp;"'
- Step 4: Listen Vivi respond
"</f>
        <v xml:space="preserve"> Actions:
- Step 1: Wait 5s
- Step 2: Call Vivi 'Hey VinFast'
- Step 3: Wait Vivi respond 'Ting '
- Step 4: Speak 'Điều gì sẽ xảy ra với đèn chỉ báo khi hệ thống mã hóa khóa động cơ nhận diện chính xác Chìa khóa điều khiển từ xa?'
- Step 4: Listen Vivi respond
</v>
      </c>
      <c r="F1334" s="110" t="str">
        <f t="shared" ref="F1334" si="1320">"
Expectations:
1. Vivi wake up
2. "&amp;Q1336&amp;"
3. Vivi respond
"</f>
        <v xml:space="preserve">
Expectations:
1. Vivi wake up
2. Điều gì sẽ xảy ra với đèn chỉ báo khi hệ thống mã hóa khóa động cơ nhận diện chính xác Chìa khóa điều khiển từ xa?
3. Vivi respond
</v>
      </c>
      <c r="G1334" s="114" t="s">
        <v>8</v>
      </c>
      <c r="H1334" s="29" t="s">
        <v>50</v>
      </c>
      <c r="I1334" s="30" t="str">
        <f>"[EN]["&amp;LOWER(SUBSTITUTE(SUBSTITUTE(SUBSTITUTE(SUBSTITUTE(SUBSTITUTE(SUBSTITUTE(SUBSTITUTE(SUBSTITUTE(Q1334, CHAR(34),""), "[", ""), "]", ""), ".", ""), ",", ""), "/", ""), "\", ""), "-", ""))&amp;"]"</f>
        <v>[EN][hey vinfast]</v>
      </c>
      <c r="J1334" s="31"/>
      <c r="K1334" s="30" t="s">
        <v>51</v>
      </c>
      <c r="L1334" s="32" t="s">
        <v>52</v>
      </c>
      <c r="M1334" s="33"/>
      <c r="N1334" s="34"/>
      <c r="O1334" s="110" t="s">
        <v>138</v>
      </c>
      <c r="P1334" s="113" t="str">
        <f>IF(COUNTA(P$13:$P1333)&gt;999,COUNTA(P$13:$P1333),IF(COUNTA(P$13:$P1333)&gt;99,"0"&amp;COUNTA(P$13:$P1333),IF(COUNTA(P$13:$P1333)&gt;9,"00"&amp;COUNTA(P$13:$P1333),"000"&amp;COUNTA(P$13:$P1333))))</f>
        <v>0441</v>
      </c>
      <c r="Q1334" s="35" t="s">
        <v>54</v>
      </c>
      <c r="R1334" s="103" t="s">
        <v>141</v>
      </c>
      <c r="S1334" s="52"/>
      <c r="T1334" s="36"/>
    </row>
    <row r="1335" spans="2:20" ht="45.75">
      <c r="B1335" s="114"/>
      <c r="C1335" s="114"/>
      <c r="D1335" s="115"/>
      <c r="E1335" s="111"/>
      <c r="F1335" s="111"/>
      <c r="G1335" s="114"/>
      <c r="H1335" s="29" t="s">
        <v>55</v>
      </c>
      <c r="I1335" s="30" t="str">
        <f t="shared" ref="I1335" si="1321">"[VN]["&amp;LOWER(SUBSTITUTE(SUBSTITUTE(SUBSTITUTE(SUBSTITUTE(SUBSTITUTE(SUBSTITUTE(SUBSTITUTE(SUBSTITUTE(Q1335, CHAR(34),""), "[", ""), "]", ""), ".", ""), ",", ""), "/", ""), "\", ""), "-", ""))&amp;"]"</f>
        <v>[VN][tạm biệt]</v>
      </c>
      <c r="J1335" s="31"/>
      <c r="K1335" s="30" t="s">
        <v>56</v>
      </c>
      <c r="L1335" s="32" t="s">
        <v>57</v>
      </c>
      <c r="M1335" s="32"/>
      <c r="N1335" s="34"/>
      <c r="O1335" s="111"/>
      <c r="P1335" s="113"/>
      <c r="Q1335" s="35" t="s">
        <v>58</v>
      </c>
      <c r="R1335" s="103" t="s">
        <v>141</v>
      </c>
      <c r="S1335" s="52"/>
      <c r="T1335" s="36"/>
    </row>
    <row r="1336" spans="2:20" ht="66">
      <c r="B1336" s="114"/>
      <c r="C1336" s="114"/>
      <c r="D1336" s="115"/>
      <c r="E1336" s="112"/>
      <c r="F1336" s="112"/>
      <c r="G1336" s="114"/>
      <c r="H1336" s="29" t="s">
        <v>59</v>
      </c>
      <c r="I1336" s="30" t="str">
        <f>"[audio][C:\Tools\Vivi_TTS\8ME_OM\" &amp;S1336 &amp; "]"</f>
        <v>[audio][C:\Tools\Vivi_TTS\8ME_OM\]</v>
      </c>
      <c r="J1336" s="31" t="str">
        <f>"[New][EN][Exists][80]"&amp;"["&amp;LOWER(SUBSTITUTE(SUBSTITUTE(SUBSTITUTE(SUBSTITUTE(SUBSTITUTE(SUBSTITUTE(SUBSTITUTE(SUBSTITUTE(T1336,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36" s="30" t="s">
        <v>60</v>
      </c>
      <c r="L1336" s="32" t="s">
        <v>61</v>
      </c>
      <c r="M1336" s="37" t="s">
        <v>62</v>
      </c>
      <c r="N1336" s="34"/>
      <c r="O1336" s="112"/>
      <c r="P1336" s="113"/>
      <c r="Q1336" s="35" t="str">
        <f t="shared" ref="Q1336" si="1322">R1336</f>
        <v>Điều gì sẽ xảy ra với đèn chỉ báo khi hệ thống mã hóa khóa động cơ nhận diện chính xác Chìa khóa điều khiển từ xa?</v>
      </c>
      <c r="R1336" s="103" t="s">
        <v>597</v>
      </c>
      <c r="S1336" s="51"/>
      <c r="T1336" s="48" t="s">
        <v>590</v>
      </c>
    </row>
    <row r="1337" spans="2:20" ht="45.75">
      <c r="B1337" s="114" t="str">
        <f>"VF8-"&amp;O1337&amp;"-"&amp;P1337</f>
        <v>VF8-Dongmo&amp;khoangchua-0442</v>
      </c>
      <c r="C1337" s="114" t="str">
        <f>"["&amp;B1337&amp;"] Verify Vivi: "&amp;Q1339</f>
        <v>[VF8-Dongmo&amp;khoangchua-0442] Verify Vivi: Đèn chỉ báo sẽ phản ứng như thế nào nếu hệ thống không nhận diện được mã hóa của Chìa khóa điều khiển từ xa?</v>
      </c>
      <c r="D1337" s="115" t="s">
        <v>49</v>
      </c>
      <c r="E1337" s="110" t="str">
        <f>" Actions:
- Step 1: Wait 5s
- Step 2: Call Vivi '"&amp;Q1337&amp;"'
- Step 3: Wait Vivi respond 'Ting '
- Step 4: Speak '"&amp;Q1339&amp;"'
- Step 4: Listen Vivi respond
"</f>
        <v xml:space="preserve"> Actions:
- Step 1: Wait 5s
- Step 2: Call Vivi 'Hey VinFast'
- Step 3: Wait Vivi respond 'Ting '
- Step 4: Speak 'Đèn chỉ báo sẽ phản ứng như thế nào nếu hệ thống không nhận diện được mã hóa của Chìa khóa điều khiển từ xa?'
- Step 4: Listen Vivi respond
</v>
      </c>
      <c r="F1337" s="110" t="str">
        <f t="shared" ref="F1337" si="1323">"
Expectations:
1. Vivi wake up
2. "&amp;Q1339&amp;"
3. Vivi respond
"</f>
        <v xml:space="preserve">
Expectations:
1. Vivi wake up
2. Đèn chỉ báo sẽ phản ứng như thế nào nếu hệ thống không nhận diện được mã hóa của Chìa khóa điều khiển từ xa?
3. Vivi respond
</v>
      </c>
      <c r="G1337" s="114" t="s">
        <v>8</v>
      </c>
      <c r="H1337" s="29" t="s">
        <v>50</v>
      </c>
      <c r="I1337" s="30" t="str">
        <f>"[EN]["&amp;LOWER(SUBSTITUTE(SUBSTITUTE(SUBSTITUTE(SUBSTITUTE(SUBSTITUTE(SUBSTITUTE(SUBSTITUTE(SUBSTITUTE(Q1337, CHAR(34),""), "[", ""), "]", ""), ".", ""), ",", ""), "/", ""), "\", ""), "-", ""))&amp;"]"</f>
        <v>[EN][hey vinfast]</v>
      </c>
      <c r="J1337" s="31"/>
      <c r="K1337" s="30" t="s">
        <v>51</v>
      </c>
      <c r="L1337" s="32" t="s">
        <v>52</v>
      </c>
      <c r="M1337" s="33"/>
      <c r="N1337" s="34"/>
      <c r="O1337" s="110" t="s">
        <v>138</v>
      </c>
      <c r="P1337" s="113" t="str">
        <f>IF(COUNTA(P$13:$P1336)&gt;999,COUNTA(P$13:$P1336),IF(COUNTA(P$13:$P1336)&gt;99,"0"&amp;COUNTA(P$13:$P1336),IF(COUNTA(P$13:$P1336)&gt;9,"00"&amp;COUNTA(P$13:$P1336),"000"&amp;COUNTA(P$13:$P1336))))</f>
        <v>0442</v>
      </c>
      <c r="Q1337" s="35" t="s">
        <v>54</v>
      </c>
      <c r="R1337" s="103" t="s">
        <v>141</v>
      </c>
      <c r="S1337" s="52"/>
      <c r="T1337" s="36"/>
    </row>
    <row r="1338" spans="2:20" ht="45.75">
      <c r="B1338" s="114"/>
      <c r="C1338" s="114"/>
      <c r="D1338" s="115"/>
      <c r="E1338" s="111"/>
      <c r="F1338" s="111"/>
      <c r="G1338" s="114"/>
      <c r="H1338" s="29" t="s">
        <v>55</v>
      </c>
      <c r="I1338" s="30" t="str">
        <f t="shared" ref="I1338" si="1324">"[VN]["&amp;LOWER(SUBSTITUTE(SUBSTITUTE(SUBSTITUTE(SUBSTITUTE(SUBSTITUTE(SUBSTITUTE(SUBSTITUTE(SUBSTITUTE(Q1338, CHAR(34),""), "[", ""), "]", ""), ".", ""), ",", ""), "/", ""), "\", ""), "-", ""))&amp;"]"</f>
        <v>[VN][tạm biệt]</v>
      </c>
      <c r="J1338" s="31"/>
      <c r="K1338" s="30" t="s">
        <v>56</v>
      </c>
      <c r="L1338" s="32" t="s">
        <v>57</v>
      </c>
      <c r="M1338" s="32"/>
      <c r="N1338" s="34"/>
      <c r="O1338" s="111"/>
      <c r="P1338" s="113"/>
      <c r="Q1338" s="35" t="s">
        <v>58</v>
      </c>
      <c r="R1338" s="103" t="s">
        <v>141</v>
      </c>
      <c r="S1338" s="52"/>
      <c r="T1338" s="36"/>
    </row>
    <row r="1339" spans="2:20" ht="66">
      <c r="B1339" s="114"/>
      <c r="C1339" s="114"/>
      <c r="D1339" s="115"/>
      <c r="E1339" s="112"/>
      <c r="F1339" s="112"/>
      <c r="G1339" s="114"/>
      <c r="H1339" s="29" t="s">
        <v>59</v>
      </c>
      <c r="I1339" s="30" t="str">
        <f>"[audio][C:\Tools\Vivi_TTS\8ME_OM\" &amp;S1339 &amp; "]"</f>
        <v>[audio][C:\Tools\Vivi_TTS\8ME_OM\]</v>
      </c>
      <c r="J1339" s="31" t="str">
        <f>"[New][EN][Exists][80]"&amp;"["&amp;LOWER(SUBSTITUTE(SUBSTITUTE(SUBSTITUTE(SUBSTITUTE(SUBSTITUTE(SUBSTITUTE(SUBSTITUTE(SUBSTITUTE(T1339,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39" s="30" t="s">
        <v>60</v>
      </c>
      <c r="L1339" s="32" t="s">
        <v>61</v>
      </c>
      <c r="M1339" s="37" t="s">
        <v>62</v>
      </c>
      <c r="N1339" s="34"/>
      <c r="O1339" s="112"/>
      <c r="P1339" s="113"/>
      <c r="Q1339" s="35" t="str">
        <f t="shared" ref="Q1339" si="1325">R1339</f>
        <v>Đèn chỉ báo sẽ phản ứng như thế nào nếu hệ thống không nhận diện được mã hóa của Chìa khóa điều khiển từ xa?</v>
      </c>
      <c r="R1339" s="103" t="s">
        <v>598</v>
      </c>
      <c r="S1339" s="51"/>
      <c r="T1339" s="48" t="s">
        <v>590</v>
      </c>
    </row>
    <row r="1340" spans="2:20" ht="45.75">
      <c r="B1340" s="114" t="str">
        <f>"VF8-"&amp;O1340&amp;"-"&amp;P1340</f>
        <v>VF8-Dongmo&amp;khoangchua-0443</v>
      </c>
      <c r="C1340" s="114" t="str">
        <f>"["&amp;B1340&amp;"] Verify Vivi: "&amp;Q1342</f>
        <v>[VF8-Dongmo&amp;khoangchua-0443] Verify Vivi: Việc hệ thống không nhận diện được mã hóa của Chìa khóa điều khiển từ xa có thể gây ra hậu quả gì?</v>
      </c>
      <c r="D1340" s="115" t="s">
        <v>49</v>
      </c>
      <c r="E1340" s="110" t="str">
        <f>" Actions:
- Step 1: Wait 5s
- Step 2: Call Vivi '"&amp;Q1340&amp;"'
- Step 3: Wait Vivi respond 'Ting '
- Step 4: Speak '"&amp;Q1342&amp;"'
- Step 4: Listen Vivi respond
"</f>
        <v xml:space="preserve"> Actions:
- Step 1: Wait 5s
- Step 2: Call Vivi 'Hey VinFast'
- Step 3: Wait Vivi respond 'Ting '
- Step 4: Speak 'Việc hệ thống không nhận diện được mã hóa của Chìa khóa điều khiển từ xa có thể gây ra hậu quả gì?'
- Step 4: Listen Vivi respond
</v>
      </c>
      <c r="F1340" s="110" t="str">
        <f t="shared" ref="F1340" si="1326">"
Expectations:
1. Vivi wake up
2. "&amp;Q1342&amp;"
3. Vivi respond
"</f>
        <v xml:space="preserve">
Expectations:
1. Vivi wake up
2. Việc hệ thống không nhận diện được mã hóa của Chìa khóa điều khiển từ xa có thể gây ra hậu quả gì?
3. Vivi respond
</v>
      </c>
      <c r="G1340" s="114" t="s">
        <v>8</v>
      </c>
      <c r="H1340" s="29" t="s">
        <v>50</v>
      </c>
      <c r="I1340" s="30" t="str">
        <f>"[EN]["&amp;LOWER(SUBSTITUTE(SUBSTITUTE(SUBSTITUTE(SUBSTITUTE(SUBSTITUTE(SUBSTITUTE(SUBSTITUTE(SUBSTITUTE(Q1340, CHAR(34),""), "[", ""), "]", ""), ".", ""), ",", ""), "/", ""), "\", ""), "-", ""))&amp;"]"</f>
        <v>[EN][hey vinfast]</v>
      </c>
      <c r="J1340" s="31"/>
      <c r="K1340" s="30" t="s">
        <v>51</v>
      </c>
      <c r="L1340" s="32" t="s">
        <v>52</v>
      </c>
      <c r="M1340" s="33"/>
      <c r="N1340" s="34"/>
      <c r="O1340" s="110" t="s">
        <v>138</v>
      </c>
      <c r="P1340" s="113" t="str">
        <f>IF(COUNTA(P$13:$P1339)&gt;999,COUNTA(P$13:$P1339),IF(COUNTA(P$13:$P1339)&gt;99,"0"&amp;COUNTA(P$13:$P1339),IF(COUNTA(P$13:$P1339)&gt;9,"00"&amp;COUNTA(P$13:$P1339),"000"&amp;COUNTA(P$13:$P1339))))</f>
        <v>0443</v>
      </c>
      <c r="Q1340" s="35" t="s">
        <v>54</v>
      </c>
      <c r="R1340" s="103" t="s">
        <v>141</v>
      </c>
      <c r="S1340" s="52"/>
      <c r="T1340" s="36"/>
    </row>
    <row r="1341" spans="2:20" ht="45.75">
      <c r="B1341" s="114"/>
      <c r="C1341" s="114"/>
      <c r="D1341" s="115"/>
      <c r="E1341" s="111"/>
      <c r="F1341" s="111"/>
      <c r="G1341" s="114"/>
      <c r="H1341" s="29" t="s">
        <v>55</v>
      </c>
      <c r="I1341" s="30" t="str">
        <f t="shared" ref="I1341" si="1327">"[VN]["&amp;LOWER(SUBSTITUTE(SUBSTITUTE(SUBSTITUTE(SUBSTITUTE(SUBSTITUTE(SUBSTITUTE(SUBSTITUTE(SUBSTITUTE(Q1341, CHAR(34),""), "[", ""), "]", ""), ".", ""), ",", ""), "/", ""), "\", ""), "-", ""))&amp;"]"</f>
        <v>[VN][tạm biệt]</v>
      </c>
      <c r="J1341" s="31"/>
      <c r="K1341" s="30" t="s">
        <v>56</v>
      </c>
      <c r="L1341" s="32" t="s">
        <v>57</v>
      </c>
      <c r="M1341" s="32"/>
      <c r="N1341" s="34"/>
      <c r="O1341" s="111"/>
      <c r="P1341" s="113"/>
      <c r="Q1341" s="35" t="s">
        <v>58</v>
      </c>
      <c r="R1341" s="103" t="s">
        <v>141</v>
      </c>
      <c r="S1341" s="52"/>
      <c r="T1341" s="36"/>
    </row>
    <row r="1342" spans="2:20" ht="66">
      <c r="B1342" s="114"/>
      <c r="C1342" s="114"/>
      <c r="D1342" s="115"/>
      <c r="E1342" s="112"/>
      <c r="F1342" s="112"/>
      <c r="G1342" s="114"/>
      <c r="H1342" s="29" t="s">
        <v>59</v>
      </c>
      <c r="I1342" s="30" t="str">
        <f>"[audio][C:\Tools\Vivi_TTS\8ME_OM\" &amp;S1342 &amp; "]"</f>
        <v>[audio][C:\Tools\Vivi_TTS\8ME_OM\]</v>
      </c>
      <c r="J1342" s="31" t="str">
        <f>"[New][EN][Exists][80]"&amp;"["&amp;LOWER(SUBSTITUTE(SUBSTITUTE(SUBSTITUTE(SUBSTITUTE(SUBSTITUTE(SUBSTITUTE(SUBSTITUTE(SUBSTITUTE(T1342,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42" s="30" t="s">
        <v>60</v>
      </c>
      <c r="L1342" s="32" t="s">
        <v>61</v>
      </c>
      <c r="M1342" s="37" t="s">
        <v>62</v>
      </c>
      <c r="N1342" s="34"/>
      <c r="O1342" s="112"/>
      <c r="P1342" s="113"/>
      <c r="Q1342" s="35" t="str">
        <f t="shared" ref="Q1342" si="1328">R1342</f>
        <v>Việc hệ thống không nhận diện được mã hóa của Chìa khóa điều khiển từ xa có thể gây ra hậu quả gì?</v>
      </c>
      <c r="R1342" s="103" t="s">
        <v>599</v>
      </c>
      <c r="S1342" s="51"/>
      <c r="T1342" s="48" t="s">
        <v>590</v>
      </c>
    </row>
    <row r="1343" spans="2:20" ht="45.75">
      <c r="B1343" s="114" t="str">
        <f>"VF8-"&amp;O1343&amp;"-"&amp;P1343</f>
        <v>VF8-Dongmo&amp;khoangchua-0444</v>
      </c>
      <c r="C1343" s="114" t="str">
        <f>"["&amp;B1343&amp;"] Verify Vivi: "&amp;Q1345</f>
        <v>[VF8-Dongmo&amp;khoangchua-0444] Verify Vivi: Người dùng nên kiểm tra điều gì khi hệ thống không nhận diện được mã hóa của Chìa khóa điều khiển từ xa?</v>
      </c>
      <c r="D1343" s="115" t="s">
        <v>49</v>
      </c>
      <c r="E1343" s="110" t="str">
        <f>" Actions:
- Step 1: Wait 5s
- Step 2: Call Vivi '"&amp;Q1343&amp;"'
- Step 3: Wait Vivi respond 'Ting '
- Step 4: Speak '"&amp;Q1345&amp;"'
- Step 4: Listen Vivi respond
"</f>
        <v xml:space="preserve"> Actions:
- Step 1: Wait 5s
- Step 2: Call Vivi 'Hey VinFast'
- Step 3: Wait Vivi respond 'Ting '
- Step 4: Speak 'Người dùng nên kiểm tra điều gì khi hệ thống không nhận diện được mã hóa của Chìa khóa điều khiển từ xa?'
- Step 4: Listen Vivi respond
</v>
      </c>
      <c r="F1343" s="110" t="str">
        <f t="shared" ref="F1343" si="1329">"
Expectations:
1. Vivi wake up
2. "&amp;Q1345&amp;"
3. Vivi respond
"</f>
        <v xml:space="preserve">
Expectations:
1. Vivi wake up
2. Người dùng nên kiểm tra điều gì khi hệ thống không nhận diện được mã hóa của Chìa khóa điều khiển từ xa?
3. Vivi respond
</v>
      </c>
      <c r="G1343" s="114" t="s">
        <v>8</v>
      </c>
      <c r="H1343" s="29" t="s">
        <v>50</v>
      </c>
      <c r="I1343" s="30" t="str">
        <f>"[EN]["&amp;LOWER(SUBSTITUTE(SUBSTITUTE(SUBSTITUTE(SUBSTITUTE(SUBSTITUTE(SUBSTITUTE(SUBSTITUTE(SUBSTITUTE(Q1343, CHAR(34),""), "[", ""), "]", ""), ".", ""), ",", ""), "/", ""), "\", ""), "-", ""))&amp;"]"</f>
        <v>[EN][hey vinfast]</v>
      </c>
      <c r="J1343" s="31"/>
      <c r="K1343" s="30" t="s">
        <v>51</v>
      </c>
      <c r="L1343" s="32" t="s">
        <v>52</v>
      </c>
      <c r="M1343" s="33"/>
      <c r="N1343" s="34"/>
      <c r="O1343" s="110" t="s">
        <v>138</v>
      </c>
      <c r="P1343" s="113" t="str">
        <f>IF(COUNTA(P$13:$P1342)&gt;999,COUNTA(P$13:$P1342),IF(COUNTA(P$13:$P1342)&gt;99,"0"&amp;COUNTA(P$13:$P1342),IF(COUNTA(P$13:$P1342)&gt;9,"00"&amp;COUNTA(P$13:$P1342),"000"&amp;COUNTA(P$13:$P1342))))</f>
        <v>0444</v>
      </c>
      <c r="Q1343" s="35" t="s">
        <v>54</v>
      </c>
      <c r="R1343" s="103" t="s">
        <v>141</v>
      </c>
      <c r="S1343" s="52"/>
      <c r="T1343" s="36"/>
    </row>
    <row r="1344" spans="2:20" ht="45.75">
      <c r="B1344" s="114"/>
      <c r="C1344" s="114"/>
      <c r="D1344" s="115"/>
      <c r="E1344" s="111"/>
      <c r="F1344" s="111"/>
      <c r="G1344" s="114"/>
      <c r="H1344" s="29" t="s">
        <v>55</v>
      </c>
      <c r="I1344" s="30" t="str">
        <f t="shared" ref="I1344" si="1330">"[VN]["&amp;LOWER(SUBSTITUTE(SUBSTITUTE(SUBSTITUTE(SUBSTITUTE(SUBSTITUTE(SUBSTITUTE(SUBSTITUTE(SUBSTITUTE(Q1344, CHAR(34),""), "[", ""), "]", ""), ".", ""), ",", ""), "/", ""), "\", ""), "-", ""))&amp;"]"</f>
        <v>[VN][tạm biệt]</v>
      </c>
      <c r="J1344" s="31"/>
      <c r="K1344" s="30" t="s">
        <v>56</v>
      </c>
      <c r="L1344" s="32" t="s">
        <v>57</v>
      </c>
      <c r="M1344" s="32"/>
      <c r="N1344" s="34"/>
      <c r="O1344" s="111"/>
      <c r="P1344" s="113"/>
      <c r="Q1344" s="35" t="s">
        <v>58</v>
      </c>
      <c r="R1344" s="103" t="s">
        <v>141</v>
      </c>
      <c r="S1344" s="52"/>
      <c r="T1344" s="36"/>
    </row>
    <row r="1345" spans="2:20" ht="66">
      <c r="B1345" s="114"/>
      <c r="C1345" s="114"/>
      <c r="D1345" s="115"/>
      <c r="E1345" s="112"/>
      <c r="F1345" s="112"/>
      <c r="G1345" s="114"/>
      <c r="H1345" s="29" t="s">
        <v>59</v>
      </c>
      <c r="I1345" s="30" t="str">
        <f>"[audio][C:\Tools\Vivi_TTS\8ME_OM\" &amp;S1345 &amp; "]"</f>
        <v>[audio][C:\Tools\Vivi_TTS\8ME_OM\]</v>
      </c>
      <c r="J1345" s="31" t="str">
        <f>"[New][EN][Exists][80]"&amp;"["&amp;LOWER(SUBSTITUTE(SUBSTITUTE(SUBSTITUTE(SUBSTITUTE(SUBSTITUTE(SUBSTITUTE(SUBSTITUTE(SUBSTITUTE(T1345,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45" s="30" t="s">
        <v>60</v>
      </c>
      <c r="L1345" s="32" t="s">
        <v>61</v>
      </c>
      <c r="M1345" s="37" t="s">
        <v>62</v>
      </c>
      <c r="N1345" s="34"/>
      <c r="O1345" s="112"/>
      <c r="P1345" s="113"/>
      <c r="Q1345" s="35" t="str">
        <f t="shared" ref="Q1345" si="1331">R1345</f>
        <v>Người dùng nên kiểm tra điều gì khi hệ thống không nhận diện được mã hóa của Chìa khóa điều khiển từ xa?</v>
      </c>
      <c r="R1345" s="103" t="s">
        <v>600</v>
      </c>
      <c r="S1345" s="51"/>
      <c r="T1345" s="48" t="s">
        <v>590</v>
      </c>
    </row>
    <row r="1346" spans="2:20" ht="45.75">
      <c r="B1346" s="114" t="str">
        <f>"VF8-"&amp;O1346&amp;"-"&amp;P1346</f>
        <v>VF8-Dongmo&amp;khoangchua-0445</v>
      </c>
      <c r="C1346" s="114" t="str">
        <f>"["&amp;B1346&amp;"] Verify Vivi: "&amp;Q1348</f>
        <v>[VF8-Dongmo&amp;khoangchua-0445] Verify Vivi: Vì sao cần loại bỏ các vật thể kim loại xung quanh chìa khóa khi xảy ra lỗi nhận diện?</v>
      </c>
      <c r="D1346" s="115" t="s">
        <v>49</v>
      </c>
      <c r="E1346" s="110" t="str">
        <f>" Actions:
- Step 1: Wait 5s
- Step 2: Call Vivi '"&amp;Q1346&amp;"'
- Step 3: Wait Vivi respond 'Ting '
- Step 4: Speak '"&amp;Q1348&amp;"'
- Step 4: Listen Vivi respond
"</f>
        <v xml:space="preserve"> Actions:
- Step 1: Wait 5s
- Step 2: Call Vivi 'Hey VinFast'
- Step 3: Wait Vivi respond 'Ting '
- Step 4: Speak 'Vì sao cần loại bỏ các vật thể kim loại xung quanh chìa khóa khi xảy ra lỗi nhận diện?'
- Step 4: Listen Vivi respond
</v>
      </c>
      <c r="F1346" s="110" t="str">
        <f t="shared" ref="F1346" si="1332">"
Expectations:
1. Vivi wake up
2. "&amp;Q1348&amp;"
3. Vivi respond
"</f>
        <v xml:space="preserve">
Expectations:
1. Vivi wake up
2. Vì sao cần loại bỏ các vật thể kim loại xung quanh chìa khóa khi xảy ra lỗi nhận diện?
3. Vivi respond
</v>
      </c>
      <c r="G1346" s="114" t="s">
        <v>8</v>
      </c>
      <c r="H1346" s="29" t="s">
        <v>50</v>
      </c>
      <c r="I1346" s="30" t="str">
        <f>"[EN]["&amp;LOWER(SUBSTITUTE(SUBSTITUTE(SUBSTITUTE(SUBSTITUTE(SUBSTITUTE(SUBSTITUTE(SUBSTITUTE(SUBSTITUTE(Q1346, CHAR(34),""), "[", ""), "]", ""), ".", ""), ",", ""), "/", ""), "\", ""), "-", ""))&amp;"]"</f>
        <v>[EN][hey vinfast]</v>
      </c>
      <c r="J1346" s="31"/>
      <c r="K1346" s="30" t="s">
        <v>51</v>
      </c>
      <c r="L1346" s="32" t="s">
        <v>52</v>
      </c>
      <c r="M1346" s="33"/>
      <c r="N1346" s="34"/>
      <c r="O1346" s="110" t="s">
        <v>138</v>
      </c>
      <c r="P1346" s="113" t="str">
        <f>IF(COUNTA(P$13:$P1345)&gt;999,COUNTA(P$13:$P1345),IF(COUNTA(P$13:$P1345)&gt;99,"0"&amp;COUNTA(P$13:$P1345),IF(COUNTA(P$13:$P1345)&gt;9,"00"&amp;COUNTA(P$13:$P1345),"000"&amp;COUNTA(P$13:$P1345))))</f>
        <v>0445</v>
      </c>
      <c r="Q1346" s="35" t="s">
        <v>54</v>
      </c>
      <c r="R1346" s="103" t="s">
        <v>141</v>
      </c>
      <c r="S1346" s="52"/>
      <c r="T1346" s="36"/>
    </row>
    <row r="1347" spans="2:20" ht="45.75">
      <c r="B1347" s="114"/>
      <c r="C1347" s="114"/>
      <c r="D1347" s="115"/>
      <c r="E1347" s="111"/>
      <c r="F1347" s="111"/>
      <c r="G1347" s="114"/>
      <c r="H1347" s="29" t="s">
        <v>55</v>
      </c>
      <c r="I1347" s="30" t="str">
        <f t="shared" ref="I1347" si="1333">"[VN]["&amp;LOWER(SUBSTITUTE(SUBSTITUTE(SUBSTITUTE(SUBSTITUTE(SUBSTITUTE(SUBSTITUTE(SUBSTITUTE(SUBSTITUTE(Q1347, CHAR(34),""), "[", ""), "]", ""), ".", ""), ",", ""), "/", ""), "\", ""), "-", ""))&amp;"]"</f>
        <v>[VN][tạm biệt]</v>
      </c>
      <c r="J1347" s="31"/>
      <c r="K1347" s="30" t="s">
        <v>56</v>
      </c>
      <c r="L1347" s="32" t="s">
        <v>57</v>
      </c>
      <c r="M1347" s="32"/>
      <c r="N1347" s="34"/>
      <c r="O1347" s="111"/>
      <c r="P1347" s="113"/>
      <c r="Q1347" s="35" t="s">
        <v>58</v>
      </c>
      <c r="R1347" s="103" t="s">
        <v>141</v>
      </c>
      <c r="S1347" s="52"/>
      <c r="T1347" s="36"/>
    </row>
    <row r="1348" spans="2:20" ht="62.25">
      <c r="B1348" s="114"/>
      <c r="C1348" s="114"/>
      <c r="D1348" s="115"/>
      <c r="E1348" s="112"/>
      <c r="F1348" s="112"/>
      <c r="G1348" s="114"/>
      <c r="H1348" s="29" t="s">
        <v>59</v>
      </c>
      <c r="I1348" s="30" t="str">
        <f>"[audio][C:\Tools\Vivi_TTS\8ME_OM\" &amp;S1348 &amp; "]"</f>
        <v>[audio][C:\Tools\Vivi_TTS\8ME_OM\]</v>
      </c>
      <c r="J1348" s="31" t="str">
        <f>"[New][EN][Exists][80]"&amp;"["&amp;LOWER(SUBSTITUTE(SUBSTITUTE(SUBSTITUTE(SUBSTITUTE(SUBSTITUTE(SUBSTITUTE(SUBSTITUTE(SUBSTITUTE(T1348,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48" s="30" t="s">
        <v>60</v>
      </c>
      <c r="L1348" s="32" t="s">
        <v>61</v>
      </c>
      <c r="M1348" s="37" t="s">
        <v>62</v>
      </c>
      <c r="N1348" s="34"/>
      <c r="O1348" s="112"/>
      <c r="P1348" s="113"/>
      <c r="Q1348" s="35" t="str">
        <f t="shared" ref="Q1348" si="1334">R1348</f>
        <v>Vì sao cần loại bỏ các vật thể kim loại xung quanh chìa khóa khi xảy ra lỗi nhận diện?</v>
      </c>
      <c r="R1348" s="103" t="s">
        <v>601</v>
      </c>
      <c r="S1348" s="51"/>
      <c r="T1348" s="48" t="s">
        <v>590</v>
      </c>
    </row>
    <row r="1349" spans="2:20" ht="45.75">
      <c r="B1349" s="114" t="str">
        <f>"VF8-"&amp;O1349&amp;"-"&amp;P1349</f>
        <v>VF8-Dongmo&amp;khoangchua-0446</v>
      </c>
      <c r="C1349" s="114" t="str">
        <f>"["&amp;B1349&amp;"] Verify Vivi: "&amp;Q1351</f>
        <v>[VF8-Dongmo&amp;khoangchua-0446] Verify Vivi: Người dùng nên làm gì nếu tình trạng không nhận diện mã hóa lặp lại liên tục và khiến xe không thể khởi động?</v>
      </c>
      <c r="D1349" s="115" t="s">
        <v>49</v>
      </c>
      <c r="E1349" s="110" t="str">
        <f>" Actions:
- Step 1: Wait 5s
- Step 2: Call Vivi '"&amp;Q1349&amp;"'
- Step 3: Wait Vivi respond 'Ting '
- Step 4: Speak '"&amp;Q1351&amp;"'
- Step 4: Listen Vivi respond
"</f>
        <v xml:space="preserve"> Actions:
- Step 1: Wait 5s
- Step 2: Call Vivi 'Hey VinFast'
- Step 3: Wait Vivi respond 'Ting '
- Step 4: Speak 'Người dùng nên làm gì nếu tình trạng không nhận diện mã hóa lặp lại liên tục và khiến xe không thể khởi động?'
- Step 4: Listen Vivi respond
</v>
      </c>
      <c r="F1349" s="110" t="str">
        <f t="shared" ref="F1349" si="1335">"
Expectations:
1. Vivi wake up
2. "&amp;Q1351&amp;"
3. Vivi respond
"</f>
        <v xml:space="preserve">
Expectations:
1. Vivi wake up
2. Người dùng nên làm gì nếu tình trạng không nhận diện mã hóa lặp lại liên tục và khiến xe không thể khởi động?
3. Vivi respond
</v>
      </c>
      <c r="G1349" s="114" t="s">
        <v>8</v>
      </c>
      <c r="H1349" s="29" t="s">
        <v>50</v>
      </c>
      <c r="I1349" s="30" t="str">
        <f>"[EN]["&amp;LOWER(SUBSTITUTE(SUBSTITUTE(SUBSTITUTE(SUBSTITUTE(SUBSTITUTE(SUBSTITUTE(SUBSTITUTE(SUBSTITUTE(Q1349, CHAR(34),""), "[", ""), "]", ""), ".", ""), ",", ""), "/", ""), "\", ""), "-", ""))&amp;"]"</f>
        <v>[EN][hey vinfast]</v>
      </c>
      <c r="J1349" s="31"/>
      <c r="K1349" s="30" t="s">
        <v>51</v>
      </c>
      <c r="L1349" s="32" t="s">
        <v>52</v>
      </c>
      <c r="M1349" s="33"/>
      <c r="N1349" s="34"/>
      <c r="O1349" s="110" t="s">
        <v>138</v>
      </c>
      <c r="P1349" s="113" t="str">
        <f>IF(COUNTA(P$13:$P1348)&gt;999,COUNTA(P$13:$P1348),IF(COUNTA(P$13:$P1348)&gt;99,"0"&amp;COUNTA(P$13:$P1348),IF(COUNTA(P$13:$P1348)&gt;9,"00"&amp;COUNTA(P$13:$P1348),"000"&amp;COUNTA(P$13:$P1348))))</f>
        <v>0446</v>
      </c>
      <c r="Q1349" s="35" t="s">
        <v>54</v>
      </c>
      <c r="R1349" s="103" t="s">
        <v>141</v>
      </c>
      <c r="S1349" s="52"/>
      <c r="T1349" s="36"/>
    </row>
    <row r="1350" spans="2:20" ht="45.75">
      <c r="B1350" s="114"/>
      <c r="C1350" s="114"/>
      <c r="D1350" s="115"/>
      <c r="E1350" s="111"/>
      <c r="F1350" s="111"/>
      <c r="G1350" s="114"/>
      <c r="H1350" s="29" t="s">
        <v>55</v>
      </c>
      <c r="I1350" s="30" t="str">
        <f t="shared" ref="I1350" si="1336">"[VN]["&amp;LOWER(SUBSTITUTE(SUBSTITUTE(SUBSTITUTE(SUBSTITUTE(SUBSTITUTE(SUBSTITUTE(SUBSTITUTE(SUBSTITUTE(Q1350, CHAR(34),""), "[", ""), "]", ""), ".", ""), ",", ""), "/", ""), "\", ""), "-", ""))&amp;"]"</f>
        <v>[VN][tạm biệt]</v>
      </c>
      <c r="J1350" s="31"/>
      <c r="K1350" s="30" t="s">
        <v>56</v>
      </c>
      <c r="L1350" s="32" t="s">
        <v>57</v>
      </c>
      <c r="M1350" s="32"/>
      <c r="N1350" s="34"/>
      <c r="O1350" s="111"/>
      <c r="P1350" s="113"/>
      <c r="Q1350" s="35" t="s">
        <v>58</v>
      </c>
      <c r="R1350" s="103" t="s">
        <v>141</v>
      </c>
      <c r="S1350" s="52"/>
      <c r="T1350" s="36"/>
    </row>
    <row r="1351" spans="2:20" ht="66">
      <c r="B1351" s="114"/>
      <c r="C1351" s="114"/>
      <c r="D1351" s="115"/>
      <c r="E1351" s="112"/>
      <c r="F1351" s="112"/>
      <c r="G1351" s="114"/>
      <c r="H1351" s="29" t="s">
        <v>59</v>
      </c>
      <c r="I1351" s="30" t="str">
        <f>"[audio][C:\Tools\Vivi_TTS\8ME_OM\" &amp;S1351 &amp; "]"</f>
        <v>[audio][C:\Tools\Vivi_TTS\8ME_OM\]</v>
      </c>
      <c r="J1351" s="31" t="str">
        <f>"[New][EN][Exists][80]"&amp;"["&amp;LOWER(SUBSTITUTE(SUBSTITUTE(SUBSTITUTE(SUBSTITUTE(SUBSTITUTE(SUBSTITUTE(SUBSTITUTE(SUBSTITUTE(T1351,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51" s="30" t="s">
        <v>60</v>
      </c>
      <c r="L1351" s="32" t="s">
        <v>61</v>
      </c>
      <c r="M1351" s="37" t="s">
        <v>62</v>
      </c>
      <c r="N1351" s="34"/>
      <c r="O1351" s="112"/>
      <c r="P1351" s="113"/>
      <c r="Q1351" s="35" t="str">
        <f t="shared" ref="Q1351" si="1337">R1351</f>
        <v>Người dùng nên làm gì nếu tình trạng không nhận diện mã hóa lặp lại liên tục và khiến xe không thể khởi động?</v>
      </c>
      <c r="R1351" s="103" t="s">
        <v>602</v>
      </c>
      <c r="S1351" s="51"/>
      <c r="T1351" s="48" t="s">
        <v>590</v>
      </c>
    </row>
    <row r="1352" spans="2:20" ht="45.75">
      <c r="B1352" s="114" t="str">
        <f>"VF8-"&amp;O1352&amp;"-"&amp;P1352</f>
        <v>VF8-Dongmo&amp;khoangchua-0447</v>
      </c>
      <c r="C1352" s="114" t="str">
        <f>"["&amp;B1352&amp;"] Verify Vivi: "&amp;Q1354</f>
        <v>[VF8-Dongmo&amp;khoangchua-0447] Verify Vivi: Theo cảnh báo, chức năng chống trộm trên xe có giới hạn gì?</v>
      </c>
      <c r="D1352" s="115" t="s">
        <v>49</v>
      </c>
      <c r="E1352" s="110" t="str">
        <f>" Actions:
- Step 1: Wait 5s
- Step 2: Call Vivi '"&amp;Q1352&amp;"'
- Step 3: Wait Vivi respond 'Ting '
- Step 4: Speak '"&amp;Q1354&amp;"'
- Step 4: Listen Vivi respond
"</f>
        <v xml:space="preserve"> Actions:
- Step 1: Wait 5s
- Step 2: Call Vivi 'Hey VinFast'
- Step 3: Wait Vivi respond 'Ting '
- Step 4: Speak 'Theo cảnh báo, chức năng chống trộm trên xe có giới hạn gì?'
- Step 4: Listen Vivi respond
</v>
      </c>
      <c r="F1352" s="110" t="str">
        <f t="shared" ref="F1352" si="1338">"
Expectations:
1. Vivi wake up
2. "&amp;Q1354&amp;"
3. Vivi respond
"</f>
        <v xml:space="preserve">
Expectations:
1. Vivi wake up
2. Theo cảnh báo, chức năng chống trộm trên xe có giới hạn gì?
3. Vivi respond
</v>
      </c>
      <c r="G1352" s="114" t="s">
        <v>8</v>
      </c>
      <c r="H1352" s="29" t="s">
        <v>50</v>
      </c>
      <c r="I1352" s="30" t="str">
        <f>"[EN]["&amp;LOWER(SUBSTITUTE(SUBSTITUTE(SUBSTITUTE(SUBSTITUTE(SUBSTITUTE(SUBSTITUTE(SUBSTITUTE(SUBSTITUTE(Q1352, CHAR(34),""), "[", ""), "]", ""), ".", ""), ",", ""), "/", ""), "\", ""), "-", ""))&amp;"]"</f>
        <v>[EN][hey vinfast]</v>
      </c>
      <c r="J1352" s="31"/>
      <c r="K1352" s="30" t="s">
        <v>51</v>
      </c>
      <c r="L1352" s="32" t="s">
        <v>52</v>
      </c>
      <c r="M1352" s="33"/>
      <c r="N1352" s="34"/>
      <c r="O1352" s="110" t="s">
        <v>138</v>
      </c>
      <c r="P1352" s="113" t="str">
        <f>IF(COUNTA(P$13:$P1351)&gt;999,COUNTA(P$13:$P1351),IF(COUNTA(P$13:$P1351)&gt;99,"0"&amp;COUNTA(P$13:$P1351),IF(COUNTA(P$13:$P1351)&gt;9,"00"&amp;COUNTA(P$13:$P1351),"000"&amp;COUNTA(P$13:$P1351))))</f>
        <v>0447</v>
      </c>
      <c r="Q1352" s="35" t="s">
        <v>54</v>
      </c>
      <c r="R1352" s="103" t="s">
        <v>141</v>
      </c>
      <c r="S1352" s="52"/>
      <c r="T1352" s="36"/>
    </row>
    <row r="1353" spans="2:20" ht="45.75">
      <c r="B1353" s="114"/>
      <c r="C1353" s="114"/>
      <c r="D1353" s="115"/>
      <c r="E1353" s="111"/>
      <c r="F1353" s="111"/>
      <c r="G1353" s="114"/>
      <c r="H1353" s="29" t="s">
        <v>55</v>
      </c>
      <c r="I1353" s="30" t="str">
        <f t="shared" ref="I1353" si="1339">"[VN]["&amp;LOWER(SUBSTITUTE(SUBSTITUTE(SUBSTITUTE(SUBSTITUTE(SUBSTITUTE(SUBSTITUTE(SUBSTITUTE(SUBSTITUTE(Q1353, CHAR(34),""), "[", ""), "]", ""), ".", ""), ",", ""), "/", ""), "\", ""), "-", ""))&amp;"]"</f>
        <v>[VN][tạm biệt]</v>
      </c>
      <c r="J1353" s="31"/>
      <c r="K1353" s="30" t="s">
        <v>56</v>
      </c>
      <c r="L1353" s="32" t="s">
        <v>57</v>
      </c>
      <c r="M1353" s="32"/>
      <c r="N1353" s="34"/>
      <c r="O1353" s="111"/>
      <c r="P1353" s="113"/>
      <c r="Q1353" s="35" t="s">
        <v>58</v>
      </c>
      <c r="R1353" s="103" t="s">
        <v>141</v>
      </c>
      <c r="S1353" s="52"/>
      <c r="T1353" s="36"/>
    </row>
    <row r="1354" spans="2:20" ht="62.25">
      <c r="B1354" s="114"/>
      <c r="C1354" s="114"/>
      <c r="D1354" s="115"/>
      <c r="E1354" s="112"/>
      <c r="F1354" s="112"/>
      <c r="G1354" s="114"/>
      <c r="H1354" s="29" t="s">
        <v>59</v>
      </c>
      <c r="I1354" s="30" t="str">
        <f>"[audio][C:\Tools\Vivi_TTS\8ME_OM\" &amp;S1354 &amp; "]"</f>
        <v>[audio][C:\Tools\Vivi_TTS\8ME_OM\]</v>
      </c>
      <c r="J1354" s="31" t="str">
        <f>"[New][EN][Exists][80]"&amp;"["&amp;LOWER(SUBSTITUTE(SUBSTITUTE(SUBSTITUTE(SUBSTITUTE(SUBSTITUTE(SUBSTITUTE(SUBSTITUTE(SUBSTITUTE(T1354,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54" s="30" t="s">
        <v>60</v>
      </c>
      <c r="L1354" s="32" t="s">
        <v>61</v>
      </c>
      <c r="M1354" s="37" t="s">
        <v>62</v>
      </c>
      <c r="N1354" s="34"/>
      <c r="O1354" s="112"/>
      <c r="P1354" s="113"/>
      <c r="Q1354" s="35" t="str">
        <f t="shared" ref="Q1354" si="1340">R1354</f>
        <v>Theo cảnh báo, chức năng chống trộm trên xe có giới hạn gì?</v>
      </c>
      <c r="R1354" s="103" t="s">
        <v>603</v>
      </c>
      <c r="S1354" s="51"/>
      <c r="T1354" s="48" t="s">
        <v>590</v>
      </c>
    </row>
    <row r="1355" spans="2:20" ht="45.75">
      <c r="B1355" s="114" t="str">
        <f>"VF8-"&amp;O1355&amp;"-"&amp;P1355</f>
        <v>VF8-Dongmo&amp;khoangchua-0448</v>
      </c>
      <c r="C1355" s="114" t="str">
        <f>"["&amp;B1355&amp;"] Verify Vivi: "&amp;Q1357</f>
        <v>[VF8-Dongmo&amp;khoangchua-0448] Verify Vivi: Theo cảnh báo, không nên thực hiện hành động gì đối với các thiết bị điện trên xe?</v>
      </c>
      <c r="D1355" s="115" t="s">
        <v>49</v>
      </c>
      <c r="E1355" s="110" t="str">
        <f>" Actions:
- Step 1: Wait 5s
- Step 2: Call Vivi '"&amp;Q1355&amp;"'
- Step 3: Wait Vivi respond 'Ting '
- Step 4: Speak '"&amp;Q1357&amp;"'
- Step 4: Listen Vivi respond
"</f>
        <v xml:space="preserve"> Actions:
- Step 1: Wait 5s
- Step 2: Call Vivi 'Hey VinFast'
- Step 3: Wait Vivi respond 'Ting '
- Step 4: Speak 'Theo cảnh báo, không nên thực hiện hành động gì đối với các thiết bị điện trên xe?'
- Step 4: Listen Vivi respond
</v>
      </c>
      <c r="F1355" s="110" t="str">
        <f t="shared" ref="F1355" si="1341">"
Expectations:
1. Vivi wake up
2. "&amp;Q1357&amp;"
3. Vivi respond
"</f>
        <v xml:space="preserve">
Expectations:
1. Vivi wake up
2. Theo cảnh báo, không nên thực hiện hành động gì đối với các thiết bị điện trên xe?
3. Vivi respond
</v>
      </c>
      <c r="G1355" s="114" t="s">
        <v>8</v>
      </c>
      <c r="H1355" s="29" t="s">
        <v>50</v>
      </c>
      <c r="I1355" s="30" t="str">
        <f>"[EN]["&amp;LOWER(SUBSTITUTE(SUBSTITUTE(SUBSTITUTE(SUBSTITUTE(SUBSTITUTE(SUBSTITUTE(SUBSTITUTE(SUBSTITUTE(Q1355, CHAR(34),""), "[", ""), "]", ""), ".", ""), ",", ""), "/", ""), "\", ""), "-", ""))&amp;"]"</f>
        <v>[EN][hey vinfast]</v>
      </c>
      <c r="J1355" s="31"/>
      <c r="K1355" s="30" t="s">
        <v>51</v>
      </c>
      <c r="L1355" s="32" t="s">
        <v>52</v>
      </c>
      <c r="M1355" s="33"/>
      <c r="N1355" s="34"/>
      <c r="O1355" s="110" t="s">
        <v>138</v>
      </c>
      <c r="P1355" s="113" t="str">
        <f>IF(COUNTA(P$13:$P1354)&gt;999,COUNTA(P$13:$P1354),IF(COUNTA(P$13:$P1354)&gt;99,"0"&amp;COUNTA(P$13:$P1354),IF(COUNTA(P$13:$P1354)&gt;9,"00"&amp;COUNTA(P$13:$P1354),"000"&amp;COUNTA(P$13:$P1354))))</f>
        <v>0448</v>
      </c>
      <c r="Q1355" s="35" t="s">
        <v>54</v>
      </c>
      <c r="R1355" s="103" t="s">
        <v>141</v>
      </c>
      <c r="S1355" s="52"/>
      <c r="T1355" s="36"/>
    </row>
    <row r="1356" spans="2:20" ht="45.75">
      <c r="B1356" s="114"/>
      <c r="C1356" s="114"/>
      <c r="D1356" s="115"/>
      <c r="E1356" s="111"/>
      <c r="F1356" s="111"/>
      <c r="G1356" s="114"/>
      <c r="H1356" s="29" t="s">
        <v>55</v>
      </c>
      <c r="I1356" s="30" t="str">
        <f t="shared" ref="I1356" si="1342">"[VN]["&amp;LOWER(SUBSTITUTE(SUBSTITUTE(SUBSTITUTE(SUBSTITUTE(SUBSTITUTE(SUBSTITUTE(SUBSTITUTE(SUBSTITUTE(Q1356, CHAR(34),""), "[", ""), "]", ""), ".", ""), ",", ""), "/", ""), "\", ""), "-", ""))&amp;"]"</f>
        <v>[VN][tạm biệt]</v>
      </c>
      <c r="J1356" s="31"/>
      <c r="K1356" s="30" t="s">
        <v>56</v>
      </c>
      <c r="L1356" s="32" t="s">
        <v>57</v>
      </c>
      <c r="M1356" s="32"/>
      <c r="N1356" s="34"/>
      <c r="O1356" s="111"/>
      <c r="P1356" s="113"/>
      <c r="Q1356" s="35" t="s">
        <v>58</v>
      </c>
      <c r="R1356" s="103" t="s">
        <v>141</v>
      </c>
      <c r="S1356" s="52"/>
      <c r="T1356" s="36"/>
    </row>
    <row r="1357" spans="2:20" ht="62.25">
      <c r="B1357" s="114"/>
      <c r="C1357" s="114"/>
      <c r="D1357" s="115"/>
      <c r="E1357" s="112"/>
      <c r="F1357" s="112"/>
      <c r="G1357" s="114"/>
      <c r="H1357" s="29" t="s">
        <v>59</v>
      </c>
      <c r="I1357" s="30" t="str">
        <f>"[audio][C:\Tools\Vivi_TTS\8ME_OM\" &amp;S1357 &amp; "]"</f>
        <v>[audio][C:\Tools\Vivi_TTS\8ME_OM\]</v>
      </c>
      <c r="J1357" s="31" t="str">
        <f>"[New][EN][Exists][80]"&amp;"["&amp;LOWER(SUBSTITUTE(SUBSTITUTE(SUBSTITUTE(SUBSTITUTE(SUBSTITUTE(SUBSTITUTE(SUBSTITUTE(SUBSTITUTE(T1357,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57" s="30" t="s">
        <v>60</v>
      </c>
      <c r="L1357" s="32" t="s">
        <v>61</v>
      </c>
      <c r="M1357" s="37" t="s">
        <v>62</v>
      </c>
      <c r="N1357" s="34"/>
      <c r="O1357" s="112"/>
      <c r="P1357" s="113"/>
      <c r="Q1357" s="35" t="str">
        <f t="shared" ref="Q1357" si="1343">R1357</f>
        <v>Theo cảnh báo, không nên thực hiện hành động gì đối với các thiết bị điện trên xe?</v>
      </c>
      <c r="R1357" s="103" t="s">
        <v>604</v>
      </c>
      <c r="S1357" s="51"/>
      <c r="T1357" s="48" t="s">
        <v>590</v>
      </c>
    </row>
    <row r="1358" spans="2:20" ht="45.75">
      <c r="B1358" s="114" t="str">
        <f>"VF8-"&amp;O1358&amp;"-"&amp;P1358</f>
        <v>VF8-Dongmo&amp;khoangchua-0449</v>
      </c>
      <c r="C1358" s="114" t="str">
        <f>"["&amp;B1358&amp;"] Verify Vivi: "&amp;Q1360</f>
        <v>[VF8-Dongmo&amp;khoangchua-0449] Verify Vivi: Việc tự ý can thiệp vào các thiết bị điện trên xe có thể gây ra hậu quả gì?</v>
      </c>
      <c r="D1358" s="115" t="s">
        <v>49</v>
      </c>
      <c r="E1358" s="110" t="str">
        <f>" Actions:
- Step 1: Wait 5s
- Step 2: Call Vivi '"&amp;Q1358&amp;"'
- Step 3: Wait Vivi respond 'Ting '
- Step 4: Speak '"&amp;Q1360&amp;"'
- Step 4: Listen Vivi respond
"</f>
        <v xml:space="preserve"> Actions:
- Step 1: Wait 5s
- Step 2: Call Vivi 'Hey VinFast'
- Step 3: Wait Vivi respond 'Ting '
- Step 4: Speak 'Việc tự ý can thiệp vào các thiết bị điện trên xe có thể gây ra hậu quả gì?'
- Step 4: Listen Vivi respond
</v>
      </c>
      <c r="F1358" s="110" t="str">
        <f t="shared" ref="F1358" si="1344">"
Expectations:
1. Vivi wake up
2. "&amp;Q1360&amp;"
3. Vivi respond
"</f>
        <v xml:space="preserve">
Expectations:
1. Vivi wake up
2. Việc tự ý can thiệp vào các thiết bị điện trên xe có thể gây ra hậu quả gì?
3. Vivi respond
</v>
      </c>
      <c r="G1358" s="114" t="s">
        <v>8</v>
      </c>
      <c r="H1358" s="29" t="s">
        <v>50</v>
      </c>
      <c r="I1358" s="30" t="str">
        <f>"[EN]["&amp;LOWER(SUBSTITUTE(SUBSTITUTE(SUBSTITUTE(SUBSTITUTE(SUBSTITUTE(SUBSTITUTE(SUBSTITUTE(SUBSTITUTE(Q1358, CHAR(34),""), "[", ""), "]", ""), ".", ""), ",", ""), "/", ""), "\", ""), "-", ""))&amp;"]"</f>
        <v>[EN][hey vinfast]</v>
      </c>
      <c r="J1358" s="31"/>
      <c r="K1358" s="30" t="s">
        <v>51</v>
      </c>
      <c r="L1358" s="32" t="s">
        <v>52</v>
      </c>
      <c r="M1358" s="33"/>
      <c r="N1358" s="34"/>
      <c r="O1358" s="110" t="s">
        <v>138</v>
      </c>
      <c r="P1358" s="113" t="str">
        <f>IF(COUNTA(P$13:$P1357)&gt;999,COUNTA(P$13:$P1357),IF(COUNTA(P$13:$P1357)&gt;99,"0"&amp;COUNTA(P$13:$P1357),IF(COUNTA(P$13:$P1357)&gt;9,"00"&amp;COUNTA(P$13:$P1357),"000"&amp;COUNTA(P$13:$P1357))))</f>
        <v>0449</v>
      </c>
      <c r="Q1358" s="35" t="s">
        <v>54</v>
      </c>
      <c r="R1358" s="103" t="s">
        <v>141</v>
      </c>
      <c r="S1358" s="52"/>
      <c r="T1358" s="36"/>
    </row>
    <row r="1359" spans="2:20" ht="45.75">
      <c r="B1359" s="114"/>
      <c r="C1359" s="114"/>
      <c r="D1359" s="115"/>
      <c r="E1359" s="111"/>
      <c r="F1359" s="111"/>
      <c r="G1359" s="114"/>
      <c r="H1359" s="29" t="s">
        <v>55</v>
      </c>
      <c r="I1359" s="30" t="str">
        <f t="shared" ref="I1359" si="1345">"[VN]["&amp;LOWER(SUBSTITUTE(SUBSTITUTE(SUBSTITUTE(SUBSTITUTE(SUBSTITUTE(SUBSTITUTE(SUBSTITUTE(SUBSTITUTE(Q1359, CHAR(34),""), "[", ""), "]", ""), ".", ""), ",", ""), "/", ""), "\", ""), "-", ""))&amp;"]"</f>
        <v>[VN][tạm biệt]</v>
      </c>
      <c r="J1359" s="31"/>
      <c r="K1359" s="30" t="s">
        <v>56</v>
      </c>
      <c r="L1359" s="32" t="s">
        <v>57</v>
      </c>
      <c r="M1359" s="32"/>
      <c r="N1359" s="34"/>
      <c r="O1359" s="111"/>
      <c r="P1359" s="113"/>
      <c r="Q1359" s="35" t="s">
        <v>58</v>
      </c>
      <c r="R1359" s="103" t="s">
        <v>141</v>
      </c>
      <c r="S1359" s="52"/>
      <c r="T1359" s="36"/>
    </row>
    <row r="1360" spans="2:20" ht="62.25">
      <c r="B1360" s="114"/>
      <c r="C1360" s="114"/>
      <c r="D1360" s="115"/>
      <c r="E1360" s="112"/>
      <c r="F1360" s="112"/>
      <c r="G1360" s="114"/>
      <c r="H1360" s="29" t="s">
        <v>59</v>
      </c>
      <c r="I1360" s="30" t="str">
        <f>"[audio][C:\Tools\Vivi_TTS\8ME_OM\" &amp;S1360 &amp; "]"</f>
        <v>[audio][C:\Tools\Vivi_TTS\8ME_OM\]</v>
      </c>
      <c r="J1360" s="31" t="str">
        <f>"[New][EN][Exists][80]"&amp;"["&amp;LOWER(SUBSTITUTE(SUBSTITUTE(SUBSTITUTE(SUBSTITUTE(SUBSTITUTE(SUBSTITUTE(SUBSTITUTE(SUBSTITUTE(T1360,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60" s="30" t="s">
        <v>60</v>
      </c>
      <c r="L1360" s="32" t="s">
        <v>61</v>
      </c>
      <c r="M1360" s="37" t="s">
        <v>62</v>
      </c>
      <c r="N1360" s="34"/>
      <c r="O1360" s="112"/>
      <c r="P1360" s="113"/>
      <c r="Q1360" s="35" t="str">
        <f t="shared" ref="Q1360" si="1346">R1360</f>
        <v>Việc tự ý can thiệp vào các thiết bị điện trên xe có thể gây ra hậu quả gì?</v>
      </c>
      <c r="R1360" s="103" t="s">
        <v>605</v>
      </c>
      <c r="S1360" s="51"/>
      <c r="T1360" s="48" t="s">
        <v>590</v>
      </c>
    </row>
    <row r="1361" spans="2:20" ht="45.75">
      <c r="B1361" s="114" t="str">
        <f>"VF8-"&amp;O1361&amp;"-"&amp;P1361</f>
        <v>VF8-Dongmo&amp;khoangchua-0450</v>
      </c>
      <c r="C1361" s="114" t="str">
        <f>"["&amp;B1361&amp;"] Verify Vivi: "&amp;Q1363</f>
        <v>[VF8-Dongmo&amp;khoangchua-0450] Verify Vivi: Những nguồn nhiễu điện từ nào được nêu có thể ảnh hưởng đến hệ thống chống trộm?</v>
      </c>
      <c r="D1361" s="115" t="s">
        <v>49</v>
      </c>
      <c r="E1361" s="110" t="str">
        <f>" Actions:
- Step 1: Wait 5s
- Step 2: Call Vivi '"&amp;Q1361&amp;"'
- Step 3: Wait Vivi respond 'Ting '
- Step 4: Speak '"&amp;Q1363&amp;"'
- Step 4: Listen Vivi respond
"</f>
        <v xml:space="preserve"> Actions:
- Step 1: Wait 5s
- Step 2: Call Vivi 'Hey VinFast'
- Step 3: Wait Vivi respond 'Ting '
- Step 4: Speak 'Những nguồn nhiễu điện từ nào được nêu có thể ảnh hưởng đến hệ thống chống trộm?'
- Step 4: Listen Vivi respond
</v>
      </c>
      <c r="F1361" s="110" t="str">
        <f t="shared" ref="F1361" si="1347">"
Expectations:
1. Vivi wake up
2. "&amp;Q1363&amp;"
3. Vivi respond
"</f>
        <v xml:space="preserve">
Expectations:
1. Vivi wake up
2. Những nguồn nhiễu điện từ nào được nêu có thể ảnh hưởng đến hệ thống chống trộm?
3. Vivi respond
</v>
      </c>
      <c r="G1361" s="114" t="s">
        <v>8</v>
      </c>
      <c r="H1361" s="29" t="s">
        <v>50</v>
      </c>
      <c r="I1361" s="30" t="str">
        <f>"[EN]["&amp;LOWER(SUBSTITUTE(SUBSTITUTE(SUBSTITUTE(SUBSTITUTE(SUBSTITUTE(SUBSTITUTE(SUBSTITUTE(SUBSTITUTE(Q1361, CHAR(34),""), "[", ""), "]", ""), ".", ""), ",", ""), "/", ""), "\", ""), "-", ""))&amp;"]"</f>
        <v>[EN][hey vinfast]</v>
      </c>
      <c r="J1361" s="31"/>
      <c r="K1361" s="30" t="s">
        <v>51</v>
      </c>
      <c r="L1361" s="32" t="s">
        <v>52</v>
      </c>
      <c r="M1361" s="33"/>
      <c r="N1361" s="34"/>
      <c r="O1361" s="110" t="s">
        <v>138</v>
      </c>
      <c r="P1361" s="113" t="str">
        <f>IF(COUNTA(P$13:$P1360)&gt;999,COUNTA(P$13:$P1360),IF(COUNTA(P$13:$P1360)&gt;99,"0"&amp;COUNTA(P$13:$P1360),IF(COUNTA(P$13:$P1360)&gt;9,"00"&amp;COUNTA(P$13:$P1360),"000"&amp;COUNTA(P$13:$P1360))))</f>
        <v>0450</v>
      </c>
      <c r="Q1361" s="35" t="s">
        <v>54</v>
      </c>
      <c r="R1361" s="103" t="s">
        <v>141</v>
      </c>
      <c r="S1361" s="52"/>
      <c r="T1361" s="36"/>
    </row>
    <row r="1362" spans="2:20" ht="45.75">
      <c r="B1362" s="114"/>
      <c r="C1362" s="114"/>
      <c r="D1362" s="115"/>
      <c r="E1362" s="111"/>
      <c r="F1362" s="111"/>
      <c r="G1362" s="114"/>
      <c r="H1362" s="29" t="s">
        <v>55</v>
      </c>
      <c r="I1362" s="30" t="str">
        <f t="shared" ref="I1362" si="1348">"[VN]["&amp;LOWER(SUBSTITUTE(SUBSTITUTE(SUBSTITUTE(SUBSTITUTE(SUBSTITUTE(SUBSTITUTE(SUBSTITUTE(SUBSTITUTE(Q1362, CHAR(34),""), "[", ""), "]", ""), ".", ""), ",", ""), "/", ""), "\", ""), "-", ""))&amp;"]"</f>
        <v>[VN][tạm biệt]</v>
      </c>
      <c r="J1362" s="31"/>
      <c r="K1362" s="30" t="s">
        <v>56</v>
      </c>
      <c r="L1362" s="32" t="s">
        <v>57</v>
      </c>
      <c r="M1362" s="32"/>
      <c r="N1362" s="34"/>
      <c r="O1362" s="111"/>
      <c r="P1362" s="113"/>
      <c r="Q1362" s="35" t="s">
        <v>58</v>
      </c>
      <c r="R1362" s="103" t="s">
        <v>141</v>
      </c>
      <c r="S1362" s="52"/>
      <c r="T1362" s="36"/>
    </row>
    <row r="1363" spans="2:20" ht="66">
      <c r="B1363" s="114"/>
      <c r="C1363" s="114"/>
      <c r="D1363" s="115"/>
      <c r="E1363" s="112"/>
      <c r="F1363" s="112"/>
      <c r="G1363" s="114"/>
      <c r="H1363" s="29" t="s">
        <v>59</v>
      </c>
      <c r="I1363" s="30" t="str">
        <f>"[audio][C:\Tools\Vivi_TTS\8ME_OM\" &amp;S1363 &amp; "]"</f>
        <v>[audio][C:\Tools\Vivi_TTS\8ME_OM\]</v>
      </c>
      <c r="J1363" s="31" t="str">
        <f>"[New][EN][Exists][80]"&amp;"["&amp;LOWER(SUBSTITUTE(SUBSTITUTE(SUBSTITUTE(SUBSTITUTE(SUBSTITUTE(SUBSTITUTE(SUBSTITUTE(SUBSTITUTE(T1363,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63" s="30" t="s">
        <v>60</v>
      </c>
      <c r="L1363" s="32" t="s">
        <v>61</v>
      </c>
      <c r="M1363" s="37" t="s">
        <v>62</v>
      </c>
      <c r="N1363" s="34"/>
      <c r="O1363" s="112"/>
      <c r="P1363" s="113"/>
      <c r="Q1363" s="35" t="str">
        <f t="shared" ref="Q1363" si="1349">R1363</f>
        <v>Những nguồn nhiễu điện từ nào được nêu có thể ảnh hưởng đến hệ thống chống trộm?</v>
      </c>
      <c r="R1363" s="103" t="s">
        <v>606</v>
      </c>
      <c r="S1363" s="51"/>
      <c r="T1363" s="48" t="s">
        <v>590</v>
      </c>
    </row>
    <row r="1364" spans="2:20" ht="45.75">
      <c r="B1364" s="114" t="str">
        <f>"VF8-"&amp;O1364&amp;"-"&amp;P1364</f>
        <v>VF8-Dongmo&amp;khoangchua-0451</v>
      </c>
      <c r="C1364" s="114" t="str">
        <f>"["&amp;B1364&amp;"] Verify Vivi: "&amp;Q1366</f>
        <v>[VF8-Dongmo&amp;khoangchua-0451] Verify Vivi: Nhiễu điện từ xung quanh xe có thể gây ảnh hưởng gì đến hệ thống chống trộm?</v>
      </c>
      <c r="D1364" s="115" t="s">
        <v>49</v>
      </c>
      <c r="E1364" s="110" t="str">
        <f>" Actions:
- Step 1: Wait 5s
- Step 2: Call Vivi '"&amp;Q1364&amp;"'
- Step 3: Wait Vivi respond 'Ting '
- Step 4: Speak '"&amp;Q1366&amp;"'
- Step 4: Listen Vivi respond
"</f>
        <v xml:space="preserve"> Actions:
- Step 1: Wait 5s
- Step 2: Call Vivi 'Hey VinFast'
- Step 3: Wait Vivi respond 'Ting '
- Step 4: Speak 'Nhiễu điện từ xung quanh xe có thể gây ảnh hưởng gì đến hệ thống chống trộm?'
- Step 4: Listen Vivi respond
</v>
      </c>
      <c r="F1364" s="110" t="str">
        <f t="shared" ref="F1364" si="1350">"
Expectations:
1. Vivi wake up
2. "&amp;Q1366&amp;"
3. Vivi respond
"</f>
        <v xml:space="preserve">
Expectations:
1. Vivi wake up
2. Nhiễu điện từ xung quanh xe có thể gây ảnh hưởng gì đến hệ thống chống trộm?
3. Vivi respond
</v>
      </c>
      <c r="G1364" s="114" t="s">
        <v>8</v>
      </c>
      <c r="H1364" s="29" t="s">
        <v>50</v>
      </c>
      <c r="I1364" s="30" t="str">
        <f>"[EN]["&amp;LOWER(SUBSTITUTE(SUBSTITUTE(SUBSTITUTE(SUBSTITUTE(SUBSTITUTE(SUBSTITUTE(SUBSTITUTE(SUBSTITUTE(Q1364, CHAR(34),""), "[", ""), "]", ""), ".", ""), ",", ""), "/", ""), "\", ""), "-", ""))&amp;"]"</f>
        <v>[EN][hey vinfast]</v>
      </c>
      <c r="J1364" s="31"/>
      <c r="K1364" s="30" t="s">
        <v>51</v>
      </c>
      <c r="L1364" s="32" t="s">
        <v>52</v>
      </c>
      <c r="M1364" s="33"/>
      <c r="N1364" s="34"/>
      <c r="O1364" s="110" t="s">
        <v>138</v>
      </c>
      <c r="P1364" s="113" t="str">
        <f>IF(COUNTA(P$13:$P1363)&gt;999,COUNTA(P$13:$P1363),IF(COUNTA(P$13:$P1363)&gt;99,"0"&amp;COUNTA(P$13:$P1363),IF(COUNTA(P$13:$P1363)&gt;9,"00"&amp;COUNTA(P$13:$P1363),"000"&amp;COUNTA(P$13:$P1363))))</f>
        <v>0451</v>
      </c>
      <c r="Q1364" s="35" t="s">
        <v>54</v>
      </c>
      <c r="R1364" s="103" t="s">
        <v>141</v>
      </c>
      <c r="S1364" s="52"/>
      <c r="T1364" s="36"/>
    </row>
    <row r="1365" spans="2:20" ht="45.75">
      <c r="B1365" s="114"/>
      <c r="C1365" s="114"/>
      <c r="D1365" s="115"/>
      <c r="E1365" s="111"/>
      <c r="F1365" s="111"/>
      <c r="G1365" s="114"/>
      <c r="H1365" s="29" t="s">
        <v>55</v>
      </c>
      <c r="I1365" s="30" t="str">
        <f t="shared" ref="I1365" si="1351">"[VN]["&amp;LOWER(SUBSTITUTE(SUBSTITUTE(SUBSTITUTE(SUBSTITUTE(SUBSTITUTE(SUBSTITUTE(SUBSTITUTE(SUBSTITUTE(Q1365, CHAR(34),""), "[", ""), "]", ""), ".", ""), ",", ""), "/", ""), "\", ""), "-", ""))&amp;"]"</f>
        <v>[VN][tạm biệt]</v>
      </c>
      <c r="J1365" s="31"/>
      <c r="K1365" s="30" t="s">
        <v>56</v>
      </c>
      <c r="L1365" s="32" t="s">
        <v>57</v>
      </c>
      <c r="M1365" s="32"/>
      <c r="N1365" s="34"/>
      <c r="O1365" s="111"/>
      <c r="P1365" s="113"/>
      <c r="Q1365" s="35" t="s">
        <v>58</v>
      </c>
      <c r="R1365" s="103" t="s">
        <v>141</v>
      </c>
      <c r="S1365" s="52"/>
      <c r="T1365" s="36"/>
    </row>
    <row r="1366" spans="2:20" ht="62.25">
      <c r="B1366" s="114"/>
      <c r="C1366" s="114"/>
      <c r="D1366" s="115"/>
      <c r="E1366" s="112"/>
      <c r="F1366" s="112"/>
      <c r="G1366" s="114"/>
      <c r="H1366" s="29" t="s">
        <v>59</v>
      </c>
      <c r="I1366" s="30" t="str">
        <f>"[audio][C:\Tools\Vivi_TTS\8ME_OM\" &amp;S1366 &amp; "]"</f>
        <v>[audio][C:\Tools\Vivi_TTS\8ME_OM\]</v>
      </c>
      <c r="J1366" s="31" t="str">
        <f>"[New][EN][Exists][80]"&amp;"["&amp;LOWER(SUBSTITUTE(SUBSTITUTE(SUBSTITUTE(SUBSTITUTE(SUBSTITUTE(SUBSTITUTE(SUBSTITUTE(SUBSTITUTE(T1366,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66" s="30" t="s">
        <v>60</v>
      </c>
      <c r="L1366" s="32" t="s">
        <v>61</v>
      </c>
      <c r="M1366" s="37" t="s">
        <v>62</v>
      </c>
      <c r="N1366" s="34"/>
      <c r="O1366" s="112"/>
      <c r="P1366" s="113"/>
      <c r="Q1366" s="35" t="str">
        <f t="shared" ref="Q1366" si="1352">R1366</f>
        <v>Nhiễu điện từ xung quanh xe có thể gây ảnh hưởng gì đến hệ thống chống trộm?</v>
      </c>
      <c r="R1366" s="103" t="s">
        <v>607</v>
      </c>
      <c r="S1366" s="51"/>
      <c r="T1366" s="48" t="s">
        <v>590</v>
      </c>
    </row>
    <row r="1367" spans="2:20" ht="45.75">
      <c r="B1367" s="114" t="str">
        <f>"VF8-"&amp;O1367&amp;"-"&amp;P1367</f>
        <v>VF8-Dongmo&amp;khoangchua-0452</v>
      </c>
      <c r="C1367" s="114" t="str">
        <f>"["&amp;B1367&amp;"] Verify Vivi: "&amp;Q1369</f>
        <v>[VF8-Dongmo&amp;khoangchua-0452] Verify Vivi: Thông tin chỉ báo lỗi hệ thống chống trộm trên màn hình thông tin giải trí cho biết điều gì?</v>
      </c>
      <c r="D1367" s="115" t="s">
        <v>49</v>
      </c>
      <c r="E1367" s="110" t="str">
        <f>" Actions:
- Step 1: Wait 5s
- Step 2: Call Vivi '"&amp;Q1367&amp;"'
- Step 3: Wait Vivi respond 'Ting '
- Step 4: Speak '"&amp;Q1369&amp;"'
- Step 4: Listen Vivi respond
"</f>
        <v xml:space="preserve"> Actions:
- Step 1: Wait 5s
- Step 2: Call Vivi 'Hey VinFast'
- Step 3: Wait Vivi respond 'Ting '
- Step 4: Speak 'Thông tin chỉ báo lỗi hệ thống chống trộm trên màn hình thông tin giải trí cho biết điều gì?'
- Step 4: Listen Vivi respond
</v>
      </c>
      <c r="F1367" s="110" t="str">
        <f t="shared" ref="F1367" si="1353">"
Expectations:
1. Vivi wake up
2. "&amp;Q1369&amp;"
3. Vivi respond
"</f>
        <v xml:space="preserve">
Expectations:
1. Vivi wake up
2. Thông tin chỉ báo lỗi hệ thống chống trộm trên màn hình thông tin giải trí cho biết điều gì?
3. Vivi respond
</v>
      </c>
      <c r="G1367" s="114" t="s">
        <v>8</v>
      </c>
      <c r="H1367" s="29" t="s">
        <v>50</v>
      </c>
      <c r="I1367" s="30" t="str">
        <f>"[EN]["&amp;LOWER(SUBSTITUTE(SUBSTITUTE(SUBSTITUTE(SUBSTITUTE(SUBSTITUTE(SUBSTITUTE(SUBSTITUTE(SUBSTITUTE(Q1367, CHAR(34),""), "[", ""), "]", ""), ".", ""), ",", ""), "/", ""), "\", ""), "-", ""))&amp;"]"</f>
        <v>[EN][hey vinfast]</v>
      </c>
      <c r="J1367" s="31"/>
      <c r="K1367" s="30" t="s">
        <v>51</v>
      </c>
      <c r="L1367" s="32" t="s">
        <v>52</v>
      </c>
      <c r="M1367" s="33"/>
      <c r="N1367" s="34"/>
      <c r="O1367" s="110" t="s">
        <v>138</v>
      </c>
      <c r="P1367" s="113" t="str">
        <f>IF(COUNTA(P$13:$P1366)&gt;999,COUNTA(P$13:$P1366),IF(COUNTA(P$13:$P1366)&gt;99,"0"&amp;COUNTA(P$13:$P1366),IF(COUNTA(P$13:$P1366)&gt;9,"00"&amp;COUNTA(P$13:$P1366),"000"&amp;COUNTA(P$13:$P1366))))</f>
        <v>0452</v>
      </c>
      <c r="Q1367" s="35" t="s">
        <v>54</v>
      </c>
      <c r="R1367" s="103" t="s">
        <v>141</v>
      </c>
      <c r="S1367" s="36"/>
      <c r="T1367" s="36"/>
    </row>
    <row r="1368" spans="2:20" ht="45.75">
      <c r="B1368" s="114"/>
      <c r="C1368" s="114"/>
      <c r="D1368" s="115"/>
      <c r="E1368" s="111"/>
      <c r="F1368" s="111"/>
      <c r="G1368" s="114"/>
      <c r="H1368" s="29" t="s">
        <v>55</v>
      </c>
      <c r="I1368" s="30" t="str">
        <f t="shared" ref="I1368" si="1354">"[VN]["&amp;LOWER(SUBSTITUTE(SUBSTITUTE(SUBSTITUTE(SUBSTITUTE(SUBSTITUTE(SUBSTITUTE(SUBSTITUTE(SUBSTITUTE(Q1368, CHAR(34),""), "[", ""), "]", ""), ".", ""), ",", ""), "/", ""), "\", ""), "-", ""))&amp;"]"</f>
        <v>[VN][tạm biệt]</v>
      </c>
      <c r="J1368" s="31"/>
      <c r="K1368" s="30" t="s">
        <v>56</v>
      </c>
      <c r="L1368" s="32" t="s">
        <v>57</v>
      </c>
      <c r="M1368" s="32"/>
      <c r="N1368" s="34"/>
      <c r="O1368" s="111"/>
      <c r="P1368" s="113"/>
      <c r="Q1368" s="35" t="s">
        <v>58</v>
      </c>
      <c r="R1368" s="103" t="s">
        <v>141</v>
      </c>
      <c r="S1368" s="36"/>
      <c r="T1368" s="36"/>
    </row>
    <row r="1369" spans="2:20" ht="66">
      <c r="B1369" s="114"/>
      <c r="C1369" s="114"/>
      <c r="D1369" s="115"/>
      <c r="E1369" s="112"/>
      <c r="F1369" s="112"/>
      <c r="G1369" s="114"/>
      <c r="H1369" s="29" t="s">
        <v>59</v>
      </c>
      <c r="I1369" s="30" t="str">
        <f>"[audio][C:\Tools\Vivi_TTS\8ME_OM\" &amp;S1369 &amp; "]"</f>
        <v>[audio][C:\Tools\Vivi_TTS\8ME_OM\]</v>
      </c>
      <c r="J1369" s="31" t="str">
        <f>"[New][EN][Exists][80]"&amp;"["&amp;LOWER(SUBSTITUTE(SUBSTITUTE(SUBSTITUTE(SUBSTITUTE(SUBSTITUTE(SUBSTITUTE(SUBSTITUTE(SUBSTITUTE(T1369,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69" s="30" t="s">
        <v>60</v>
      </c>
      <c r="L1369" s="32" t="s">
        <v>61</v>
      </c>
      <c r="M1369" s="37" t="s">
        <v>62</v>
      </c>
      <c r="N1369" s="34"/>
      <c r="O1369" s="112"/>
      <c r="P1369" s="113"/>
      <c r="Q1369" s="35" t="str">
        <f t="shared" ref="Q1369" si="1355">R1369</f>
        <v>Thông tin chỉ báo lỗi hệ thống chống trộm trên màn hình thông tin giải trí cho biết điều gì?</v>
      </c>
      <c r="R1369" s="103" t="s">
        <v>608</v>
      </c>
      <c r="S1369" s="50"/>
      <c r="T1369" s="48" t="s">
        <v>590</v>
      </c>
    </row>
    <row r="1370" spans="2:20" ht="45.75">
      <c r="B1370" s="114" t="str">
        <f>"VF8-"&amp;O1370&amp;"-"&amp;P1370</f>
        <v>VF8-Dongmo&amp;khoangchua-0453</v>
      </c>
      <c r="C1370" s="114" t="str">
        <f>"["&amp;B1370&amp;"] Verify Vivi: "&amp;Q1372</f>
        <v>[VF8-Dongmo&amp;khoangchua-0453] Verify Vivi: Người dùng nên làm gì khi màn hình thông tin giải trí hiển thị lỗi hệ thống chống trộm?</v>
      </c>
      <c r="D1370" s="115" t="s">
        <v>49</v>
      </c>
      <c r="E1370" s="110" t="str">
        <f>" Actions:
- Step 1: Wait 5s
- Step 2: Call Vivi '"&amp;Q1370&amp;"'
- Step 3: Wait Vivi respond 'Ting '
- Step 4: Speak '"&amp;Q1372&amp;"'
- Step 4: Listen Vivi respond
"</f>
        <v xml:space="preserve"> Actions:
- Step 1: Wait 5s
- Step 2: Call Vivi 'Hey VinFast'
- Step 3: Wait Vivi respond 'Ting '
- Step 4: Speak 'Người dùng nên làm gì khi màn hình thông tin giải trí hiển thị lỗi hệ thống chống trộm?'
- Step 4: Listen Vivi respond
</v>
      </c>
      <c r="F1370" s="110" t="str">
        <f t="shared" ref="F1370" si="1356">"
Expectations:
1. Vivi wake up
2. "&amp;Q1372&amp;"
3. Vivi respond
"</f>
        <v xml:space="preserve">
Expectations:
1. Vivi wake up
2. Người dùng nên làm gì khi màn hình thông tin giải trí hiển thị lỗi hệ thống chống trộm?
3. Vivi respond
</v>
      </c>
      <c r="G1370" s="114" t="s">
        <v>8</v>
      </c>
      <c r="H1370" s="29" t="s">
        <v>50</v>
      </c>
      <c r="I1370" s="30" t="str">
        <f>"[EN]["&amp;LOWER(SUBSTITUTE(SUBSTITUTE(SUBSTITUTE(SUBSTITUTE(SUBSTITUTE(SUBSTITUTE(SUBSTITUTE(SUBSTITUTE(Q1370, CHAR(34),""), "[", ""), "]", ""), ".", ""), ",", ""), "/", ""), "\", ""), "-", ""))&amp;"]"</f>
        <v>[EN][hey vinfast]</v>
      </c>
      <c r="J1370" s="31"/>
      <c r="K1370" s="30" t="s">
        <v>51</v>
      </c>
      <c r="L1370" s="32" t="s">
        <v>52</v>
      </c>
      <c r="M1370" s="33"/>
      <c r="N1370" s="34"/>
      <c r="O1370" s="110" t="s">
        <v>138</v>
      </c>
      <c r="P1370" s="113" t="str">
        <f>IF(COUNTA(P$13:$P1369)&gt;999,COUNTA(P$13:$P1369),IF(COUNTA(P$13:$P1369)&gt;99,"0"&amp;COUNTA(P$13:$P1369),IF(COUNTA(P$13:$P1369)&gt;9,"00"&amp;COUNTA(P$13:$P1369),"000"&amp;COUNTA(P$13:$P1369))))</f>
        <v>0453</v>
      </c>
      <c r="Q1370" s="35" t="s">
        <v>54</v>
      </c>
      <c r="R1370" s="103" t="s">
        <v>141</v>
      </c>
      <c r="S1370" s="36"/>
      <c r="T1370" s="36"/>
    </row>
    <row r="1371" spans="2:20" ht="45.75">
      <c r="B1371" s="114"/>
      <c r="C1371" s="114"/>
      <c r="D1371" s="115"/>
      <c r="E1371" s="111"/>
      <c r="F1371" s="111"/>
      <c r="G1371" s="114"/>
      <c r="H1371" s="29" t="s">
        <v>55</v>
      </c>
      <c r="I1371" s="30" t="str">
        <f t="shared" ref="I1371" si="1357">"[VN]["&amp;LOWER(SUBSTITUTE(SUBSTITUTE(SUBSTITUTE(SUBSTITUTE(SUBSTITUTE(SUBSTITUTE(SUBSTITUTE(SUBSTITUTE(Q1371, CHAR(34),""), "[", ""), "]", ""), ".", ""), ",", ""), "/", ""), "\", ""), "-", ""))&amp;"]"</f>
        <v>[VN][tạm biệt]</v>
      </c>
      <c r="J1371" s="31"/>
      <c r="K1371" s="30" t="s">
        <v>56</v>
      </c>
      <c r="L1371" s="32" t="s">
        <v>57</v>
      </c>
      <c r="M1371" s="32"/>
      <c r="N1371" s="34"/>
      <c r="O1371" s="111"/>
      <c r="P1371" s="113"/>
      <c r="Q1371" s="35" t="s">
        <v>58</v>
      </c>
      <c r="R1371" s="103" t="s">
        <v>141</v>
      </c>
      <c r="S1371" s="36"/>
      <c r="T1371" s="36"/>
    </row>
    <row r="1372" spans="2:20" ht="66">
      <c r="B1372" s="114"/>
      <c r="C1372" s="114"/>
      <c r="D1372" s="115"/>
      <c r="E1372" s="112"/>
      <c r="F1372" s="112"/>
      <c r="G1372" s="114"/>
      <c r="H1372" s="29" t="s">
        <v>59</v>
      </c>
      <c r="I1372" s="30" t="str">
        <f>"[audio][C:\Tools\Vivi_TTS\8ME_OM\" &amp;S1372 &amp; "]"</f>
        <v>[audio][C:\Tools\Vivi_TTS\8ME_OM\]</v>
      </c>
      <c r="J1372" s="31" t="str">
        <f>"[New][EN][Exists][80]"&amp;"["&amp;LOWER(SUBSTITUTE(SUBSTITUTE(SUBSTITUTE(SUBSTITUTE(SUBSTITUTE(SUBSTITUTE(SUBSTITUTE(SUBSTITUTE(T1372, CHAR(34),""), ".", ""), ",", ""), "/", ""), "\", ""), "-", ""), "{", ""), "}", ""))&amp;"]"</f>
        <v>[New][EN][Exists][80][hệ thống mã hóa khóa động cơ
hệ thống mã hóa khóa động cơ là một thiết bị an ninh điện tử giúp ngăn xe khởi động bằng chìa khóa điều khiển từ xa không hợp lệ hoặc không chính xác hệ thống mã hóa khóa động cơ hoạt động tự động mà không cần kích hoạt hoặc can thiệp bằng tay
vận hành hệ thống mã hóa khóa động cơ
hệ thống mã hóa khóa động cơ tự động kích hoạt khi xe ở trạng thái tắt
mỗi chìa khóa đi kèm với xe đều được trang bị một bộ phản hồi mã hóa đặc biệt chỉ khi có chìa khóa được mã hóa chính xác thì xe mới có thể khởi động đèn chỉ báo hệ thống mã hóa khóa động cơ sẽ hiển thị ngắn gọn trên màn hình thông tin giải trí khi khởi động xe nếu hệ thống mã hóa khóa động cơ nhận diện chính xác chìa khóa điều khiển từ xa đèn chỉ báo sẽ tắt
tuy nhiên nếu hệ thống không nhận diện được mã hóa của chìa khóa điều khiển từ xa đèn chỉ báo sẽ nhấp nháy điều này có thể khiến xe không thể khởi động nếu điều này xảy ra vui lòng đảm bảo bạn đã mang đúng chìa khóa điều khiển từ xa vào trong xe loại bỏ bất kỳ vật thể kim loại nào xung quanh chìa khóa vì chúng có thể gây nhiễu tín hiệu nếu tình trạng này lặp lại liên tục và khiến xe không thể khởi động bạn nên liên hệ với trung tâm dịch vụ vinfast
 cảnh báo
xe có chức năng chống trộm nhưng chức năng này không thể ngăn chặn mọi hành vi trộm cắp và không thể đảm bảo an toàn tuyệt đối cho xe
không tự ý can thiệp vào các thiết bị điện trên xe vì điều này có thể gây ra các sự cố nghiêm trọng cho xe
 lưu ý
nếu có nhiễu điện từ xung quanh xe chẳng hạn như từ các nhà máy điện tháp phát sóng tín hiệu vv hệ thống chống trộm có thể sẽ bị lỗi chức năng
nếu màn hình thông tin giải trí hiển thị thông tin chỉ báo về lỗi hệ thống chống trộm điều đó có nghĩa là hệ thống chống trộm đang gặp sự cố vui lòng liên hệ với trung tâm dịch vụ vinfast kịp thời để được hỗ trợ]</v>
      </c>
      <c r="K1372" s="30" t="s">
        <v>60</v>
      </c>
      <c r="L1372" s="32" t="s">
        <v>61</v>
      </c>
      <c r="M1372" s="37" t="s">
        <v>62</v>
      </c>
      <c r="N1372" s="34"/>
      <c r="O1372" s="112"/>
      <c r="P1372" s="113"/>
      <c r="Q1372" s="35" t="str">
        <f t="shared" ref="Q1372" si="1358">R1372</f>
        <v>Người dùng nên làm gì khi màn hình thông tin giải trí hiển thị lỗi hệ thống chống trộm?</v>
      </c>
      <c r="R1372" s="103" t="s">
        <v>609</v>
      </c>
      <c r="S1372" s="50"/>
      <c r="T1372" s="48" t="s">
        <v>590</v>
      </c>
    </row>
  </sheetData>
  <mergeCells count="3646">
    <mergeCell ref="G71:G73"/>
    <mergeCell ref="O71:O73"/>
    <mergeCell ref="P71:P73"/>
    <mergeCell ref="A71:A73"/>
    <mergeCell ref="B71:B73"/>
    <mergeCell ref="C71:C73"/>
    <mergeCell ref="D71:D73"/>
    <mergeCell ref="E71:E73"/>
    <mergeCell ref="F71:F73"/>
    <mergeCell ref="A65:A67"/>
    <mergeCell ref="B65:B67"/>
    <mergeCell ref="C65:C67"/>
    <mergeCell ref="D65:D67"/>
    <mergeCell ref="E65:E67"/>
    <mergeCell ref="F65:F67"/>
    <mergeCell ref="G65:G67"/>
    <mergeCell ref="O65:O67"/>
    <mergeCell ref="P65:P67"/>
    <mergeCell ref="A68:A70"/>
    <mergeCell ref="B68:B70"/>
    <mergeCell ref="C68:C70"/>
    <mergeCell ref="D68:D70"/>
    <mergeCell ref="E68:E70"/>
    <mergeCell ref="F68:F70"/>
    <mergeCell ref="G68:G70"/>
    <mergeCell ref="O68:O70"/>
    <mergeCell ref="P68:P70"/>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B74:B76"/>
    <mergeCell ref="C74:C76"/>
    <mergeCell ref="D74:D76"/>
    <mergeCell ref="E74:E76"/>
    <mergeCell ref="F74:F76"/>
    <mergeCell ref="G74:G76"/>
    <mergeCell ref="O74:O76"/>
    <mergeCell ref="P74:P76"/>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B83:B85"/>
    <mergeCell ref="C83:C85"/>
    <mergeCell ref="D83:D85"/>
    <mergeCell ref="E83:E85"/>
    <mergeCell ref="F83:F85"/>
    <mergeCell ref="G83:G85"/>
    <mergeCell ref="O83:O85"/>
    <mergeCell ref="P83:P85"/>
    <mergeCell ref="B86:B88"/>
    <mergeCell ref="C86:C88"/>
    <mergeCell ref="D86:D88"/>
    <mergeCell ref="E86:E88"/>
    <mergeCell ref="F86:F88"/>
    <mergeCell ref="G86:G88"/>
    <mergeCell ref="O86:O88"/>
    <mergeCell ref="P86:P88"/>
    <mergeCell ref="B77:B79"/>
    <mergeCell ref="C77:C79"/>
    <mergeCell ref="D77:D79"/>
    <mergeCell ref="E77:E79"/>
    <mergeCell ref="F77:F79"/>
    <mergeCell ref="G77:G79"/>
    <mergeCell ref="O77:O79"/>
    <mergeCell ref="P77:P79"/>
    <mergeCell ref="B80:B82"/>
    <mergeCell ref="C80:C82"/>
    <mergeCell ref="D80:D82"/>
    <mergeCell ref="E80:E82"/>
    <mergeCell ref="F80:F82"/>
    <mergeCell ref="G80:G82"/>
    <mergeCell ref="O80:O82"/>
    <mergeCell ref="P80:P82"/>
    <mergeCell ref="B95:B97"/>
    <mergeCell ref="C95:C97"/>
    <mergeCell ref="D95:D97"/>
    <mergeCell ref="E95:E97"/>
    <mergeCell ref="F95:F97"/>
    <mergeCell ref="G95:G97"/>
    <mergeCell ref="O95:O97"/>
    <mergeCell ref="P95:P97"/>
    <mergeCell ref="B98:B100"/>
    <mergeCell ref="C98:C100"/>
    <mergeCell ref="D98:D100"/>
    <mergeCell ref="E98:E100"/>
    <mergeCell ref="F98:F100"/>
    <mergeCell ref="G98:G100"/>
    <mergeCell ref="O98:O100"/>
    <mergeCell ref="P98:P100"/>
    <mergeCell ref="B89:B91"/>
    <mergeCell ref="C89:C91"/>
    <mergeCell ref="D89:D91"/>
    <mergeCell ref="E89:E91"/>
    <mergeCell ref="F89:F91"/>
    <mergeCell ref="G89:G91"/>
    <mergeCell ref="O89:O91"/>
    <mergeCell ref="P89:P91"/>
    <mergeCell ref="B92:B94"/>
    <mergeCell ref="C92:C94"/>
    <mergeCell ref="D92:D94"/>
    <mergeCell ref="E92:E94"/>
    <mergeCell ref="F92:F94"/>
    <mergeCell ref="G92:G94"/>
    <mergeCell ref="O92:O94"/>
    <mergeCell ref="P92:P94"/>
    <mergeCell ref="B107:B109"/>
    <mergeCell ref="C107:C109"/>
    <mergeCell ref="D107:D109"/>
    <mergeCell ref="E107:E109"/>
    <mergeCell ref="F107:F109"/>
    <mergeCell ref="G107:G109"/>
    <mergeCell ref="O107:O109"/>
    <mergeCell ref="P107:P109"/>
    <mergeCell ref="B110:B112"/>
    <mergeCell ref="C110:C112"/>
    <mergeCell ref="D110:D112"/>
    <mergeCell ref="E110:E112"/>
    <mergeCell ref="F110:F112"/>
    <mergeCell ref="G110:G112"/>
    <mergeCell ref="O110:O112"/>
    <mergeCell ref="P110:P112"/>
    <mergeCell ref="B101:B103"/>
    <mergeCell ref="C101:C103"/>
    <mergeCell ref="D101:D103"/>
    <mergeCell ref="E101:E103"/>
    <mergeCell ref="F101:F103"/>
    <mergeCell ref="G101:G103"/>
    <mergeCell ref="O101:O103"/>
    <mergeCell ref="P101:P103"/>
    <mergeCell ref="B104:B106"/>
    <mergeCell ref="C104:C106"/>
    <mergeCell ref="D104:D106"/>
    <mergeCell ref="E104:E106"/>
    <mergeCell ref="F104:F106"/>
    <mergeCell ref="G104:G106"/>
    <mergeCell ref="O104:O106"/>
    <mergeCell ref="P104:P106"/>
    <mergeCell ref="B119:B121"/>
    <mergeCell ref="C119:C121"/>
    <mergeCell ref="D119:D121"/>
    <mergeCell ref="E119:E121"/>
    <mergeCell ref="F119:F121"/>
    <mergeCell ref="G119:G121"/>
    <mergeCell ref="O119:O121"/>
    <mergeCell ref="P119:P121"/>
    <mergeCell ref="B122:B124"/>
    <mergeCell ref="C122:C124"/>
    <mergeCell ref="D122:D124"/>
    <mergeCell ref="E122:E124"/>
    <mergeCell ref="F122:F124"/>
    <mergeCell ref="G122:G124"/>
    <mergeCell ref="O122:O124"/>
    <mergeCell ref="P122:P124"/>
    <mergeCell ref="B113:B115"/>
    <mergeCell ref="C113:C115"/>
    <mergeCell ref="D113:D115"/>
    <mergeCell ref="E113:E115"/>
    <mergeCell ref="F113:F115"/>
    <mergeCell ref="G113:G115"/>
    <mergeCell ref="O113:O115"/>
    <mergeCell ref="P113:P115"/>
    <mergeCell ref="B116:B118"/>
    <mergeCell ref="C116:C118"/>
    <mergeCell ref="D116:D118"/>
    <mergeCell ref="E116:E118"/>
    <mergeCell ref="F116:F118"/>
    <mergeCell ref="G116:G118"/>
    <mergeCell ref="O116:O118"/>
    <mergeCell ref="P116:P118"/>
    <mergeCell ref="B131:B133"/>
    <mergeCell ref="C131:C133"/>
    <mergeCell ref="D131:D133"/>
    <mergeCell ref="E131:E133"/>
    <mergeCell ref="F131:F133"/>
    <mergeCell ref="G131:G133"/>
    <mergeCell ref="O131:O133"/>
    <mergeCell ref="P131:P133"/>
    <mergeCell ref="B134:B136"/>
    <mergeCell ref="C134:C136"/>
    <mergeCell ref="D134:D136"/>
    <mergeCell ref="E134:E136"/>
    <mergeCell ref="F134:F136"/>
    <mergeCell ref="G134:G136"/>
    <mergeCell ref="O134:O136"/>
    <mergeCell ref="P134:P136"/>
    <mergeCell ref="B125:B127"/>
    <mergeCell ref="C125:C127"/>
    <mergeCell ref="D125:D127"/>
    <mergeCell ref="E125:E127"/>
    <mergeCell ref="F125:F127"/>
    <mergeCell ref="G125:G127"/>
    <mergeCell ref="O125:O127"/>
    <mergeCell ref="P125:P127"/>
    <mergeCell ref="B128:B130"/>
    <mergeCell ref="C128:C130"/>
    <mergeCell ref="D128:D130"/>
    <mergeCell ref="E128:E130"/>
    <mergeCell ref="F128:F130"/>
    <mergeCell ref="G128:G130"/>
    <mergeCell ref="O128:O130"/>
    <mergeCell ref="P128:P130"/>
    <mergeCell ref="B143:B145"/>
    <mergeCell ref="C143:C145"/>
    <mergeCell ref="D143:D145"/>
    <mergeCell ref="E143:E145"/>
    <mergeCell ref="F143:F145"/>
    <mergeCell ref="G143:G145"/>
    <mergeCell ref="O143:O145"/>
    <mergeCell ref="P143:P145"/>
    <mergeCell ref="B146:B148"/>
    <mergeCell ref="C146:C148"/>
    <mergeCell ref="D146:D148"/>
    <mergeCell ref="E146:E148"/>
    <mergeCell ref="F146:F148"/>
    <mergeCell ref="G146:G148"/>
    <mergeCell ref="O146:O148"/>
    <mergeCell ref="P146:P148"/>
    <mergeCell ref="B137:B139"/>
    <mergeCell ref="C137:C139"/>
    <mergeCell ref="D137:D139"/>
    <mergeCell ref="E137:E139"/>
    <mergeCell ref="F137:F139"/>
    <mergeCell ref="G137:G139"/>
    <mergeCell ref="O137:O139"/>
    <mergeCell ref="P137:P139"/>
    <mergeCell ref="B140:B142"/>
    <mergeCell ref="C140:C142"/>
    <mergeCell ref="D140:D142"/>
    <mergeCell ref="E140:E142"/>
    <mergeCell ref="F140:F142"/>
    <mergeCell ref="G140:G142"/>
    <mergeCell ref="O140:O142"/>
    <mergeCell ref="P140:P142"/>
    <mergeCell ref="B155:B157"/>
    <mergeCell ref="C155:C157"/>
    <mergeCell ref="D155:D157"/>
    <mergeCell ref="E155:E157"/>
    <mergeCell ref="F155:F157"/>
    <mergeCell ref="G155:G157"/>
    <mergeCell ref="O155:O157"/>
    <mergeCell ref="P155:P157"/>
    <mergeCell ref="B158:B160"/>
    <mergeCell ref="C158:C160"/>
    <mergeCell ref="D158:D160"/>
    <mergeCell ref="E158:E160"/>
    <mergeCell ref="F158:F160"/>
    <mergeCell ref="G158:G160"/>
    <mergeCell ref="O158:O160"/>
    <mergeCell ref="P158:P160"/>
    <mergeCell ref="B149:B151"/>
    <mergeCell ref="C149:C151"/>
    <mergeCell ref="D149:D151"/>
    <mergeCell ref="E149:E151"/>
    <mergeCell ref="F149:F151"/>
    <mergeCell ref="G149:G151"/>
    <mergeCell ref="O149:O151"/>
    <mergeCell ref="P149:P151"/>
    <mergeCell ref="B152:B154"/>
    <mergeCell ref="C152:C154"/>
    <mergeCell ref="D152:D154"/>
    <mergeCell ref="E152:E154"/>
    <mergeCell ref="F152:F154"/>
    <mergeCell ref="G152:G154"/>
    <mergeCell ref="O152:O154"/>
    <mergeCell ref="P152:P154"/>
    <mergeCell ref="B167:B169"/>
    <mergeCell ref="C167:C169"/>
    <mergeCell ref="D167:D169"/>
    <mergeCell ref="E167:E169"/>
    <mergeCell ref="F167:F169"/>
    <mergeCell ref="G167:G169"/>
    <mergeCell ref="O167:O169"/>
    <mergeCell ref="P167:P169"/>
    <mergeCell ref="B170:B172"/>
    <mergeCell ref="C170:C172"/>
    <mergeCell ref="D170:D172"/>
    <mergeCell ref="E170:E172"/>
    <mergeCell ref="F170:F172"/>
    <mergeCell ref="G170:G172"/>
    <mergeCell ref="O170:O172"/>
    <mergeCell ref="P170:P172"/>
    <mergeCell ref="B161:B163"/>
    <mergeCell ref="C161:C163"/>
    <mergeCell ref="D161:D163"/>
    <mergeCell ref="E161:E163"/>
    <mergeCell ref="F161:F163"/>
    <mergeCell ref="G161:G163"/>
    <mergeCell ref="O161:O163"/>
    <mergeCell ref="P161:P163"/>
    <mergeCell ref="B164:B166"/>
    <mergeCell ref="C164:C166"/>
    <mergeCell ref="D164:D166"/>
    <mergeCell ref="E164:E166"/>
    <mergeCell ref="F164:F166"/>
    <mergeCell ref="G164:G166"/>
    <mergeCell ref="O164:O166"/>
    <mergeCell ref="P164:P166"/>
    <mergeCell ref="B179:B181"/>
    <mergeCell ref="C179:C181"/>
    <mergeCell ref="D179:D181"/>
    <mergeCell ref="E179:E181"/>
    <mergeCell ref="F179:F181"/>
    <mergeCell ref="G179:G181"/>
    <mergeCell ref="O179:O181"/>
    <mergeCell ref="P179:P181"/>
    <mergeCell ref="B182:B184"/>
    <mergeCell ref="C182:C184"/>
    <mergeCell ref="D182:D184"/>
    <mergeCell ref="E182:E184"/>
    <mergeCell ref="F182:F184"/>
    <mergeCell ref="G182:G184"/>
    <mergeCell ref="O182:O184"/>
    <mergeCell ref="P182:P184"/>
    <mergeCell ref="B173:B175"/>
    <mergeCell ref="C173:C175"/>
    <mergeCell ref="D173:D175"/>
    <mergeCell ref="E173:E175"/>
    <mergeCell ref="F173:F175"/>
    <mergeCell ref="G173:G175"/>
    <mergeCell ref="O173:O175"/>
    <mergeCell ref="P173:P175"/>
    <mergeCell ref="B176:B178"/>
    <mergeCell ref="C176:C178"/>
    <mergeCell ref="D176:D178"/>
    <mergeCell ref="E176:E178"/>
    <mergeCell ref="F176:F178"/>
    <mergeCell ref="G176:G178"/>
    <mergeCell ref="O176:O178"/>
    <mergeCell ref="P176:P178"/>
    <mergeCell ref="B191:B193"/>
    <mergeCell ref="C191:C193"/>
    <mergeCell ref="D191:D193"/>
    <mergeCell ref="E191:E193"/>
    <mergeCell ref="F191:F193"/>
    <mergeCell ref="G191:G193"/>
    <mergeCell ref="O191:O193"/>
    <mergeCell ref="P191:P193"/>
    <mergeCell ref="B194:B196"/>
    <mergeCell ref="C194:C196"/>
    <mergeCell ref="D194:D196"/>
    <mergeCell ref="E194:E196"/>
    <mergeCell ref="F194:F196"/>
    <mergeCell ref="G194:G196"/>
    <mergeCell ref="O194:O196"/>
    <mergeCell ref="P194:P196"/>
    <mergeCell ref="B185:B187"/>
    <mergeCell ref="C185:C187"/>
    <mergeCell ref="D185:D187"/>
    <mergeCell ref="E185:E187"/>
    <mergeCell ref="F185:F187"/>
    <mergeCell ref="G185:G187"/>
    <mergeCell ref="O185:O187"/>
    <mergeCell ref="P185:P187"/>
    <mergeCell ref="B188:B190"/>
    <mergeCell ref="C188:C190"/>
    <mergeCell ref="D188:D190"/>
    <mergeCell ref="E188:E190"/>
    <mergeCell ref="F188:F190"/>
    <mergeCell ref="G188:G190"/>
    <mergeCell ref="O188:O190"/>
    <mergeCell ref="P188:P190"/>
    <mergeCell ref="B203:B205"/>
    <mergeCell ref="C203:C205"/>
    <mergeCell ref="D203:D205"/>
    <mergeCell ref="E203:E205"/>
    <mergeCell ref="F203:F205"/>
    <mergeCell ref="G203:G205"/>
    <mergeCell ref="O203:O205"/>
    <mergeCell ref="P203:P205"/>
    <mergeCell ref="B206:B208"/>
    <mergeCell ref="C206:C208"/>
    <mergeCell ref="D206:D208"/>
    <mergeCell ref="E206:E208"/>
    <mergeCell ref="F206:F208"/>
    <mergeCell ref="G206:G208"/>
    <mergeCell ref="O206:O208"/>
    <mergeCell ref="P206:P208"/>
    <mergeCell ref="B197:B199"/>
    <mergeCell ref="C197:C199"/>
    <mergeCell ref="D197:D199"/>
    <mergeCell ref="E197:E199"/>
    <mergeCell ref="F197:F199"/>
    <mergeCell ref="G197:G199"/>
    <mergeCell ref="O197:O199"/>
    <mergeCell ref="P197:P199"/>
    <mergeCell ref="B200:B202"/>
    <mergeCell ref="C200:C202"/>
    <mergeCell ref="D200:D202"/>
    <mergeCell ref="E200:E202"/>
    <mergeCell ref="F200:F202"/>
    <mergeCell ref="G200:G202"/>
    <mergeCell ref="O200:O202"/>
    <mergeCell ref="P200:P202"/>
    <mergeCell ref="B215:B217"/>
    <mergeCell ref="C215:C217"/>
    <mergeCell ref="D215:D217"/>
    <mergeCell ref="E215:E217"/>
    <mergeCell ref="F215:F217"/>
    <mergeCell ref="G215:G217"/>
    <mergeCell ref="O215:O217"/>
    <mergeCell ref="P215:P217"/>
    <mergeCell ref="B218:B220"/>
    <mergeCell ref="C218:C220"/>
    <mergeCell ref="D218:D220"/>
    <mergeCell ref="E218:E220"/>
    <mergeCell ref="F218:F220"/>
    <mergeCell ref="G218:G220"/>
    <mergeCell ref="O218:O220"/>
    <mergeCell ref="P218:P220"/>
    <mergeCell ref="B209:B211"/>
    <mergeCell ref="C209:C211"/>
    <mergeCell ref="D209:D211"/>
    <mergeCell ref="E209:E211"/>
    <mergeCell ref="F209:F211"/>
    <mergeCell ref="G209:G211"/>
    <mergeCell ref="O209:O211"/>
    <mergeCell ref="P209:P211"/>
    <mergeCell ref="B212:B214"/>
    <mergeCell ref="C212:C214"/>
    <mergeCell ref="D212:D214"/>
    <mergeCell ref="E212:E214"/>
    <mergeCell ref="F212:F214"/>
    <mergeCell ref="G212:G214"/>
    <mergeCell ref="O212:O214"/>
    <mergeCell ref="P212:P214"/>
    <mergeCell ref="B227:B229"/>
    <mergeCell ref="C227:C229"/>
    <mergeCell ref="D227:D229"/>
    <mergeCell ref="E227:E229"/>
    <mergeCell ref="F227:F229"/>
    <mergeCell ref="G227:G229"/>
    <mergeCell ref="O227:O229"/>
    <mergeCell ref="P227:P229"/>
    <mergeCell ref="B230:B232"/>
    <mergeCell ref="C230:C232"/>
    <mergeCell ref="D230:D232"/>
    <mergeCell ref="E230:E232"/>
    <mergeCell ref="F230:F232"/>
    <mergeCell ref="G230:G232"/>
    <mergeCell ref="O230:O232"/>
    <mergeCell ref="P230:P232"/>
    <mergeCell ref="B221:B223"/>
    <mergeCell ref="C221:C223"/>
    <mergeCell ref="D221:D223"/>
    <mergeCell ref="E221:E223"/>
    <mergeCell ref="F221:F223"/>
    <mergeCell ref="G221:G223"/>
    <mergeCell ref="O221:O223"/>
    <mergeCell ref="P221:P223"/>
    <mergeCell ref="B224:B226"/>
    <mergeCell ref="C224:C226"/>
    <mergeCell ref="D224:D226"/>
    <mergeCell ref="E224:E226"/>
    <mergeCell ref="F224:F226"/>
    <mergeCell ref="G224:G226"/>
    <mergeCell ref="O224:O226"/>
    <mergeCell ref="P224:P226"/>
    <mergeCell ref="B239:B241"/>
    <mergeCell ref="C239:C241"/>
    <mergeCell ref="D239:D241"/>
    <mergeCell ref="E239:E241"/>
    <mergeCell ref="F239:F241"/>
    <mergeCell ref="G239:G241"/>
    <mergeCell ref="O239:O241"/>
    <mergeCell ref="P239:P241"/>
    <mergeCell ref="B242:B244"/>
    <mergeCell ref="C242:C244"/>
    <mergeCell ref="D242:D244"/>
    <mergeCell ref="E242:E244"/>
    <mergeCell ref="F242:F244"/>
    <mergeCell ref="G242:G244"/>
    <mergeCell ref="O242:O244"/>
    <mergeCell ref="P242:P244"/>
    <mergeCell ref="B233:B235"/>
    <mergeCell ref="C233:C235"/>
    <mergeCell ref="D233:D235"/>
    <mergeCell ref="E233:E235"/>
    <mergeCell ref="F233:F235"/>
    <mergeCell ref="G233:G235"/>
    <mergeCell ref="O233:O235"/>
    <mergeCell ref="P233:P235"/>
    <mergeCell ref="B236:B238"/>
    <mergeCell ref="C236:C238"/>
    <mergeCell ref="D236:D238"/>
    <mergeCell ref="E236:E238"/>
    <mergeCell ref="F236:F238"/>
    <mergeCell ref="G236:G238"/>
    <mergeCell ref="O236:O238"/>
    <mergeCell ref="P236:P238"/>
    <mergeCell ref="B251:B253"/>
    <mergeCell ref="C251:C253"/>
    <mergeCell ref="D251:D253"/>
    <mergeCell ref="E251:E253"/>
    <mergeCell ref="F251:F253"/>
    <mergeCell ref="G251:G253"/>
    <mergeCell ref="O251:O253"/>
    <mergeCell ref="P251:P253"/>
    <mergeCell ref="B254:B256"/>
    <mergeCell ref="C254:C256"/>
    <mergeCell ref="D254:D256"/>
    <mergeCell ref="E254:E256"/>
    <mergeCell ref="F254:F256"/>
    <mergeCell ref="G254:G256"/>
    <mergeCell ref="O254:O256"/>
    <mergeCell ref="P254:P256"/>
    <mergeCell ref="B245:B247"/>
    <mergeCell ref="C245:C247"/>
    <mergeCell ref="D245:D247"/>
    <mergeCell ref="E245:E247"/>
    <mergeCell ref="F245:F247"/>
    <mergeCell ref="G245:G247"/>
    <mergeCell ref="O245:O247"/>
    <mergeCell ref="P245:P247"/>
    <mergeCell ref="B248:B250"/>
    <mergeCell ref="C248:C250"/>
    <mergeCell ref="D248:D250"/>
    <mergeCell ref="E248:E250"/>
    <mergeCell ref="F248:F250"/>
    <mergeCell ref="G248:G250"/>
    <mergeCell ref="O248:O250"/>
    <mergeCell ref="P248:P250"/>
    <mergeCell ref="B263:B265"/>
    <mergeCell ref="C263:C265"/>
    <mergeCell ref="D263:D265"/>
    <mergeCell ref="E263:E265"/>
    <mergeCell ref="F263:F265"/>
    <mergeCell ref="G263:G265"/>
    <mergeCell ref="O263:O265"/>
    <mergeCell ref="P263:P265"/>
    <mergeCell ref="B266:B268"/>
    <mergeCell ref="C266:C268"/>
    <mergeCell ref="D266:D268"/>
    <mergeCell ref="E266:E268"/>
    <mergeCell ref="F266:F268"/>
    <mergeCell ref="G266:G268"/>
    <mergeCell ref="O266:O268"/>
    <mergeCell ref="P266:P268"/>
    <mergeCell ref="B257:B259"/>
    <mergeCell ref="C257:C259"/>
    <mergeCell ref="D257:D259"/>
    <mergeCell ref="E257:E259"/>
    <mergeCell ref="F257:F259"/>
    <mergeCell ref="G257:G259"/>
    <mergeCell ref="O257:O259"/>
    <mergeCell ref="P257:P259"/>
    <mergeCell ref="B260:B262"/>
    <mergeCell ref="C260:C262"/>
    <mergeCell ref="D260:D262"/>
    <mergeCell ref="E260:E262"/>
    <mergeCell ref="F260:F262"/>
    <mergeCell ref="G260:G262"/>
    <mergeCell ref="O260:O262"/>
    <mergeCell ref="P260:P262"/>
    <mergeCell ref="B275:B277"/>
    <mergeCell ref="C275:C277"/>
    <mergeCell ref="D275:D277"/>
    <mergeCell ref="E275:E277"/>
    <mergeCell ref="F275:F277"/>
    <mergeCell ref="G275:G277"/>
    <mergeCell ref="O275:O277"/>
    <mergeCell ref="P275:P277"/>
    <mergeCell ref="B278:B280"/>
    <mergeCell ref="C278:C280"/>
    <mergeCell ref="D278:D280"/>
    <mergeCell ref="E278:E280"/>
    <mergeCell ref="F278:F280"/>
    <mergeCell ref="G278:G280"/>
    <mergeCell ref="O278:O280"/>
    <mergeCell ref="P278:P280"/>
    <mergeCell ref="B269:B271"/>
    <mergeCell ref="C269:C271"/>
    <mergeCell ref="D269:D271"/>
    <mergeCell ref="E269:E271"/>
    <mergeCell ref="F269:F271"/>
    <mergeCell ref="G269:G271"/>
    <mergeCell ref="O269:O271"/>
    <mergeCell ref="P269:P271"/>
    <mergeCell ref="B272:B274"/>
    <mergeCell ref="C272:C274"/>
    <mergeCell ref="D272:D274"/>
    <mergeCell ref="E272:E274"/>
    <mergeCell ref="F272:F274"/>
    <mergeCell ref="G272:G274"/>
    <mergeCell ref="O272:O274"/>
    <mergeCell ref="P272:P274"/>
    <mergeCell ref="B287:B289"/>
    <mergeCell ref="C287:C289"/>
    <mergeCell ref="D287:D289"/>
    <mergeCell ref="E287:E289"/>
    <mergeCell ref="F287:F289"/>
    <mergeCell ref="G287:G289"/>
    <mergeCell ref="O287:O289"/>
    <mergeCell ref="P287:P289"/>
    <mergeCell ref="B290:B292"/>
    <mergeCell ref="C290:C292"/>
    <mergeCell ref="D290:D292"/>
    <mergeCell ref="E290:E292"/>
    <mergeCell ref="F290:F292"/>
    <mergeCell ref="G290:G292"/>
    <mergeCell ref="O290:O292"/>
    <mergeCell ref="P290:P292"/>
    <mergeCell ref="B281:B283"/>
    <mergeCell ref="C281:C283"/>
    <mergeCell ref="D281:D283"/>
    <mergeCell ref="E281:E283"/>
    <mergeCell ref="F281:F283"/>
    <mergeCell ref="G281:G283"/>
    <mergeCell ref="O281:O283"/>
    <mergeCell ref="P281:P283"/>
    <mergeCell ref="B284:B286"/>
    <mergeCell ref="C284:C286"/>
    <mergeCell ref="D284:D286"/>
    <mergeCell ref="E284:E286"/>
    <mergeCell ref="F284:F286"/>
    <mergeCell ref="G284:G286"/>
    <mergeCell ref="O284:O286"/>
    <mergeCell ref="P284:P286"/>
    <mergeCell ref="B299:B301"/>
    <mergeCell ref="C299:C301"/>
    <mergeCell ref="D299:D301"/>
    <mergeCell ref="E299:E301"/>
    <mergeCell ref="F299:F301"/>
    <mergeCell ref="G299:G301"/>
    <mergeCell ref="O299:O301"/>
    <mergeCell ref="P299:P301"/>
    <mergeCell ref="B302:B304"/>
    <mergeCell ref="C302:C304"/>
    <mergeCell ref="D302:D304"/>
    <mergeCell ref="E302:E304"/>
    <mergeCell ref="F302:F304"/>
    <mergeCell ref="G302:G304"/>
    <mergeCell ref="O302:O304"/>
    <mergeCell ref="P302:P304"/>
    <mergeCell ref="B293:B295"/>
    <mergeCell ref="C293:C295"/>
    <mergeCell ref="D293:D295"/>
    <mergeCell ref="E293:E295"/>
    <mergeCell ref="F293:F295"/>
    <mergeCell ref="G293:G295"/>
    <mergeCell ref="O293:O295"/>
    <mergeCell ref="P293:P295"/>
    <mergeCell ref="B296:B298"/>
    <mergeCell ref="C296:C298"/>
    <mergeCell ref="D296:D298"/>
    <mergeCell ref="E296:E298"/>
    <mergeCell ref="F296:F298"/>
    <mergeCell ref="G296:G298"/>
    <mergeCell ref="O296:O298"/>
    <mergeCell ref="P296:P298"/>
    <mergeCell ref="B311:B313"/>
    <mergeCell ref="C311:C313"/>
    <mergeCell ref="D311:D313"/>
    <mergeCell ref="E311:E313"/>
    <mergeCell ref="F311:F313"/>
    <mergeCell ref="G311:G313"/>
    <mergeCell ref="O311:O313"/>
    <mergeCell ref="P311:P313"/>
    <mergeCell ref="B314:B316"/>
    <mergeCell ref="C314:C316"/>
    <mergeCell ref="D314:D316"/>
    <mergeCell ref="E314:E316"/>
    <mergeCell ref="F314:F316"/>
    <mergeCell ref="G314:G316"/>
    <mergeCell ref="O314:O316"/>
    <mergeCell ref="P314:P316"/>
    <mergeCell ref="B305:B307"/>
    <mergeCell ref="C305:C307"/>
    <mergeCell ref="D305:D307"/>
    <mergeCell ref="E305:E307"/>
    <mergeCell ref="F305:F307"/>
    <mergeCell ref="G305:G307"/>
    <mergeCell ref="O305:O307"/>
    <mergeCell ref="P305:P307"/>
    <mergeCell ref="B308:B310"/>
    <mergeCell ref="C308:C310"/>
    <mergeCell ref="D308:D310"/>
    <mergeCell ref="E308:E310"/>
    <mergeCell ref="F308:F310"/>
    <mergeCell ref="G308:G310"/>
    <mergeCell ref="O308:O310"/>
    <mergeCell ref="P308:P310"/>
    <mergeCell ref="B323:B325"/>
    <mergeCell ref="C323:C325"/>
    <mergeCell ref="D323:D325"/>
    <mergeCell ref="E323:E325"/>
    <mergeCell ref="F323:F325"/>
    <mergeCell ref="G323:G325"/>
    <mergeCell ref="O323:O325"/>
    <mergeCell ref="P323:P325"/>
    <mergeCell ref="B326:B328"/>
    <mergeCell ref="C326:C328"/>
    <mergeCell ref="D326:D328"/>
    <mergeCell ref="E326:E328"/>
    <mergeCell ref="F326:F328"/>
    <mergeCell ref="G326:G328"/>
    <mergeCell ref="O326:O328"/>
    <mergeCell ref="P326:P328"/>
    <mergeCell ref="B317:B319"/>
    <mergeCell ref="C317:C319"/>
    <mergeCell ref="D317:D319"/>
    <mergeCell ref="E317:E319"/>
    <mergeCell ref="F317:F319"/>
    <mergeCell ref="G317:G319"/>
    <mergeCell ref="O317:O319"/>
    <mergeCell ref="P317:P319"/>
    <mergeCell ref="B320:B322"/>
    <mergeCell ref="C320:C322"/>
    <mergeCell ref="D320:D322"/>
    <mergeCell ref="E320:E322"/>
    <mergeCell ref="F320:F322"/>
    <mergeCell ref="G320:G322"/>
    <mergeCell ref="O320:O322"/>
    <mergeCell ref="P320:P322"/>
    <mergeCell ref="B335:B337"/>
    <mergeCell ref="C335:C337"/>
    <mergeCell ref="D335:D337"/>
    <mergeCell ref="E335:E337"/>
    <mergeCell ref="F335:F337"/>
    <mergeCell ref="G335:G337"/>
    <mergeCell ref="O335:O337"/>
    <mergeCell ref="P335:P337"/>
    <mergeCell ref="B338:B340"/>
    <mergeCell ref="C338:C340"/>
    <mergeCell ref="D338:D340"/>
    <mergeCell ref="E338:E340"/>
    <mergeCell ref="F338:F340"/>
    <mergeCell ref="G338:G340"/>
    <mergeCell ref="O338:O340"/>
    <mergeCell ref="P338:P340"/>
    <mergeCell ref="B329:B331"/>
    <mergeCell ref="C329:C331"/>
    <mergeCell ref="D329:D331"/>
    <mergeCell ref="E329:E331"/>
    <mergeCell ref="F329:F331"/>
    <mergeCell ref="G329:G331"/>
    <mergeCell ref="O329:O331"/>
    <mergeCell ref="P329:P331"/>
    <mergeCell ref="B332:B334"/>
    <mergeCell ref="C332:C334"/>
    <mergeCell ref="D332:D334"/>
    <mergeCell ref="E332:E334"/>
    <mergeCell ref="F332:F334"/>
    <mergeCell ref="G332:G334"/>
    <mergeCell ref="O332:O334"/>
    <mergeCell ref="P332:P334"/>
    <mergeCell ref="B347:B349"/>
    <mergeCell ref="C347:C349"/>
    <mergeCell ref="D347:D349"/>
    <mergeCell ref="E347:E349"/>
    <mergeCell ref="F347:F349"/>
    <mergeCell ref="G347:G349"/>
    <mergeCell ref="O347:O349"/>
    <mergeCell ref="P347:P349"/>
    <mergeCell ref="B350:B352"/>
    <mergeCell ref="C350:C352"/>
    <mergeCell ref="D350:D352"/>
    <mergeCell ref="E350:E352"/>
    <mergeCell ref="F350:F352"/>
    <mergeCell ref="G350:G352"/>
    <mergeCell ref="O350:O352"/>
    <mergeCell ref="P350:P352"/>
    <mergeCell ref="B341:B343"/>
    <mergeCell ref="C341:C343"/>
    <mergeCell ref="D341:D343"/>
    <mergeCell ref="E341:E343"/>
    <mergeCell ref="F341:F343"/>
    <mergeCell ref="G341:G343"/>
    <mergeCell ref="O341:O343"/>
    <mergeCell ref="P341:P343"/>
    <mergeCell ref="B344:B346"/>
    <mergeCell ref="C344:C346"/>
    <mergeCell ref="D344:D346"/>
    <mergeCell ref="E344:E346"/>
    <mergeCell ref="F344:F346"/>
    <mergeCell ref="G344:G346"/>
    <mergeCell ref="O344:O346"/>
    <mergeCell ref="P344:P346"/>
    <mergeCell ref="B359:B361"/>
    <mergeCell ref="C359:C361"/>
    <mergeCell ref="D359:D361"/>
    <mergeCell ref="E359:E361"/>
    <mergeCell ref="F359:F361"/>
    <mergeCell ref="G359:G361"/>
    <mergeCell ref="O359:O361"/>
    <mergeCell ref="P359:P361"/>
    <mergeCell ref="B362:B364"/>
    <mergeCell ref="C362:C364"/>
    <mergeCell ref="D362:D364"/>
    <mergeCell ref="E362:E364"/>
    <mergeCell ref="F362:F364"/>
    <mergeCell ref="G362:G364"/>
    <mergeCell ref="O362:O364"/>
    <mergeCell ref="P362:P364"/>
    <mergeCell ref="B353:B355"/>
    <mergeCell ref="C353:C355"/>
    <mergeCell ref="D353:D355"/>
    <mergeCell ref="E353:E355"/>
    <mergeCell ref="F353:F355"/>
    <mergeCell ref="G353:G355"/>
    <mergeCell ref="O353:O355"/>
    <mergeCell ref="P353:P355"/>
    <mergeCell ref="B356:B358"/>
    <mergeCell ref="C356:C358"/>
    <mergeCell ref="D356:D358"/>
    <mergeCell ref="E356:E358"/>
    <mergeCell ref="F356:F358"/>
    <mergeCell ref="G356:G358"/>
    <mergeCell ref="O356:O358"/>
    <mergeCell ref="P356:P358"/>
    <mergeCell ref="B371:B373"/>
    <mergeCell ref="C371:C373"/>
    <mergeCell ref="D371:D373"/>
    <mergeCell ref="E371:E373"/>
    <mergeCell ref="F371:F373"/>
    <mergeCell ref="G371:G373"/>
    <mergeCell ref="O371:O373"/>
    <mergeCell ref="P371:P373"/>
    <mergeCell ref="B374:B376"/>
    <mergeCell ref="C374:C376"/>
    <mergeCell ref="D374:D376"/>
    <mergeCell ref="E374:E376"/>
    <mergeCell ref="F374:F376"/>
    <mergeCell ref="G374:G376"/>
    <mergeCell ref="O374:O376"/>
    <mergeCell ref="P374:P376"/>
    <mergeCell ref="B365:B367"/>
    <mergeCell ref="C365:C367"/>
    <mergeCell ref="D365:D367"/>
    <mergeCell ref="E365:E367"/>
    <mergeCell ref="F365:F367"/>
    <mergeCell ref="G365:G367"/>
    <mergeCell ref="O365:O367"/>
    <mergeCell ref="P365:P367"/>
    <mergeCell ref="B368:B370"/>
    <mergeCell ref="C368:C370"/>
    <mergeCell ref="D368:D370"/>
    <mergeCell ref="E368:E370"/>
    <mergeCell ref="F368:F370"/>
    <mergeCell ref="G368:G370"/>
    <mergeCell ref="O368:O370"/>
    <mergeCell ref="P368:P370"/>
    <mergeCell ref="B383:B385"/>
    <mergeCell ref="C383:C385"/>
    <mergeCell ref="D383:D385"/>
    <mergeCell ref="E383:E385"/>
    <mergeCell ref="F383:F385"/>
    <mergeCell ref="G383:G385"/>
    <mergeCell ref="O383:O385"/>
    <mergeCell ref="P383:P385"/>
    <mergeCell ref="B386:B388"/>
    <mergeCell ref="C386:C388"/>
    <mergeCell ref="D386:D388"/>
    <mergeCell ref="E386:E388"/>
    <mergeCell ref="F386:F388"/>
    <mergeCell ref="G386:G388"/>
    <mergeCell ref="O386:O388"/>
    <mergeCell ref="P386:P388"/>
    <mergeCell ref="B377:B379"/>
    <mergeCell ref="C377:C379"/>
    <mergeCell ref="D377:D379"/>
    <mergeCell ref="E377:E379"/>
    <mergeCell ref="F377:F379"/>
    <mergeCell ref="G377:G379"/>
    <mergeCell ref="O377:O379"/>
    <mergeCell ref="P377:P379"/>
    <mergeCell ref="B380:B382"/>
    <mergeCell ref="C380:C382"/>
    <mergeCell ref="D380:D382"/>
    <mergeCell ref="E380:E382"/>
    <mergeCell ref="F380:F382"/>
    <mergeCell ref="G380:G382"/>
    <mergeCell ref="O380:O382"/>
    <mergeCell ref="P380:P382"/>
    <mergeCell ref="B395:B397"/>
    <mergeCell ref="C395:C397"/>
    <mergeCell ref="D395:D397"/>
    <mergeCell ref="E395:E397"/>
    <mergeCell ref="F395:F397"/>
    <mergeCell ref="G395:G397"/>
    <mergeCell ref="O395:O397"/>
    <mergeCell ref="P395:P397"/>
    <mergeCell ref="B398:B400"/>
    <mergeCell ref="C398:C400"/>
    <mergeCell ref="D398:D400"/>
    <mergeCell ref="E398:E400"/>
    <mergeCell ref="F398:F400"/>
    <mergeCell ref="G398:G400"/>
    <mergeCell ref="O398:O400"/>
    <mergeCell ref="P398:P400"/>
    <mergeCell ref="B389:B391"/>
    <mergeCell ref="C389:C391"/>
    <mergeCell ref="D389:D391"/>
    <mergeCell ref="E389:E391"/>
    <mergeCell ref="F389:F391"/>
    <mergeCell ref="G389:G391"/>
    <mergeCell ref="O389:O391"/>
    <mergeCell ref="P389:P391"/>
    <mergeCell ref="B392:B394"/>
    <mergeCell ref="C392:C394"/>
    <mergeCell ref="D392:D394"/>
    <mergeCell ref="E392:E394"/>
    <mergeCell ref="F392:F394"/>
    <mergeCell ref="G392:G394"/>
    <mergeCell ref="O392:O394"/>
    <mergeCell ref="P392:P394"/>
    <mergeCell ref="B407:B409"/>
    <mergeCell ref="C407:C409"/>
    <mergeCell ref="D407:D409"/>
    <mergeCell ref="E407:E409"/>
    <mergeCell ref="F407:F409"/>
    <mergeCell ref="G407:G409"/>
    <mergeCell ref="O407:O409"/>
    <mergeCell ref="P407:P409"/>
    <mergeCell ref="B410:B412"/>
    <mergeCell ref="C410:C412"/>
    <mergeCell ref="D410:D412"/>
    <mergeCell ref="E410:E412"/>
    <mergeCell ref="F410:F412"/>
    <mergeCell ref="G410:G412"/>
    <mergeCell ref="O410:O412"/>
    <mergeCell ref="P410:P412"/>
    <mergeCell ref="B401:B403"/>
    <mergeCell ref="C401:C403"/>
    <mergeCell ref="D401:D403"/>
    <mergeCell ref="E401:E403"/>
    <mergeCell ref="F401:F403"/>
    <mergeCell ref="G401:G403"/>
    <mergeCell ref="O401:O403"/>
    <mergeCell ref="P401:P403"/>
    <mergeCell ref="B404:B406"/>
    <mergeCell ref="C404:C406"/>
    <mergeCell ref="D404:D406"/>
    <mergeCell ref="E404:E406"/>
    <mergeCell ref="F404:F406"/>
    <mergeCell ref="G404:G406"/>
    <mergeCell ref="O404:O406"/>
    <mergeCell ref="P404:P406"/>
    <mergeCell ref="B419:B421"/>
    <mergeCell ref="C419:C421"/>
    <mergeCell ref="D419:D421"/>
    <mergeCell ref="E419:E421"/>
    <mergeCell ref="F419:F421"/>
    <mergeCell ref="G419:G421"/>
    <mergeCell ref="O419:O421"/>
    <mergeCell ref="P419:P421"/>
    <mergeCell ref="B422:B424"/>
    <mergeCell ref="C422:C424"/>
    <mergeCell ref="D422:D424"/>
    <mergeCell ref="E422:E424"/>
    <mergeCell ref="F422:F424"/>
    <mergeCell ref="G422:G424"/>
    <mergeCell ref="O422:O424"/>
    <mergeCell ref="P422:P424"/>
    <mergeCell ref="B413:B415"/>
    <mergeCell ref="C413:C415"/>
    <mergeCell ref="D413:D415"/>
    <mergeCell ref="E413:E415"/>
    <mergeCell ref="F413:F415"/>
    <mergeCell ref="G413:G415"/>
    <mergeCell ref="O413:O415"/>
    <mergeCell ref="P413:P415"/>
    <mergeCell ref="B416:B418"/>
    <mergeCell ref="C416:C418"/>
    <mergeCell ref="D416:D418"/>
    <mergeCell ref="E416:E418"/>
    <mergeCell ref="F416:F418"/>
    <mergeCell ref="G416:G418"/>
    <mergeCell ref="O416:O418"/>
    <mergeCell ref="P416:P418"/>
    <mergeCell ref="B431:B433"/>
    <mergeCell ref="C431:C433"/>
    <mergeCell ref="D431:D433"/>
    <mergeCell ref="E431:E433"/>
    <mergeCell ref="F431:F433"/>
    <mergeCell ref="G431:G433"/>
    <mergeCell ref="O431:O433"/>
    <mergeCell ref="P431:P433"/>
    <mergeCell ref="B434:B436"/>
    <mergeCell ref="C434:C436"/>
    <mergeCell ref="D434:D436"/>
    <mergeCell ref="E434:E436"/>
    <mergeCell ref="F434:F436"/>
    <mergeCell ref="G434:G436"/>
    <mergeCell ref="O434:O436"/>
    <mergeCell ref="P434:P436"/>
    <mergeCell ref="B425:B427"/>
    <mergeCell ref="C425:C427"/>
    <mergeCell ref="D425:D427"/>
    <mergeCell ref="E425:E427"/>
    <mergeCell ref="F425:F427"/>
    <mergeCell ref="G425:G427"/>
    <mergeCell ref="O425:O427"/>
    <mergeCell ref="P425:P427"/>
    <mergeCell ref="B428:B430"/>
    <mergeCell ref="C428:C430"/>
    <mergeCell ref="D428:D430"/>
    <mergeCell ref="E428:E430"/>
    <mergeCell ref="F428:F430"/>
    <mergeCell ref="G428:G430"/>
    <mergeCell ref="O428:O430"/>
    <mergeCell ref="P428:P430"/>
    <mergeCell ref="B443:B445"/>
    <mergeCell ref="C443:C445"/>
    <mergeCell ref="D443:D445"/>
    <mergeCell ref="E443:E445"/>
    <mergeCell ref="F443:F445"/>
    <mergeCell ref="G443:G445"/>
    <mergeCell ref="O443:O445"/>
    <mergeCell ref="P443:P445"/>
    <mergeCell ref="B446:B448"/>
    <mergeCell ref="C446:C448"/>
    <mergeCell ref="D446:D448"/>
    <mergeCell ref="E446:E448"/>
    <mergeCell ref="F446:F448"/>
    <mergeCell ref="G446:G448"/>
    <mergeCell ref="O446:O448"/>
    <mergeCell ref="P446:P448"/>
    <mergeCell ref="B437:B439"/>
    <mergeCell ref="C437:C439"/>
    <mergeCell ref="D437:D439"/>
    <mergeCell ref="E437:E439"/>
    <mergeCell ref="F437:F439"/>
    <mergeCell ref="G437:G439"/>
    <mergeCell ref="O437:O439"/>
    <mergeCell ref="P437:P439"/>
    <mergeCell ref="B440:B442"/>
    <mergeCell ref="C440:C442"/>
    <mergeCell ref="D440:D442"/>
    <mergeCell ref="E440:E442"/>
    <mergeCell ref="F440:F442"/>
    <mergeCell ref="G440:G442"/>
    <mergeCell ref="O440:O442"/>
    <mergeCell ref="P440:P442"/>
    <mergeCell ref="B455:B457"/>
    <mergeCell ref="C455:C457"/>
    <mergeCell ref="D455:D457"/>
    <mergeCell ref="E455:E457"/>
    <mergeCell ref="F455:F457"/>
    <mergeCell ref="G455:G457"/>
    <mergeCell ref="O455:O457"/>
    <mergeCell ref="P455:P457"/>
    <mergeCell ref="B458:B460"/>
    <mergeCell ref="C458:C460"/>
    <mergeCell ref="D458:D460"/>
    <mergeCell ref="E458:E460"/>
    <mergeCell ref="F458:F460"/>
    <mergeCell ref="G458:G460"/>
    <mergeCell ref="O458:O460"/>
    <mergeCell ref="P458:P460"/>
    <mergeCell ref="B449:B451"/>
    <mergeCell ref="C449:C451"/>
    <mergeCell ref="D449:D451"/>
    <mergeCell ref="E449:E451"/>
    <mergeCell ref="F449:F451"/>
    <mergeCell ref="G449:G451"/>
    <mergeCell ref="O449:O451"/>
    <mergeCell ref="P449:P451"/>
    <mergeCell ref="B452:B454"/>
    <mergeCell ref="C452:C454"/>
    <mergeCell ref="D452:D454"/>
    <mergeCell ref="E452:E454"/>
    <mergeCell ref="F452:F454"/>
    <mergeCell ref="G452:G454"/>
    <mergeCell ref="O452:O454"/>
    <mergeCell ref="P452:P454"/>
    <mergeCell ref="B467:B469"/>
    <mergeCell ref="C467:C469"/>
    <mergeCell ref="D467:D469"/>
    <mergeCell ref="E467:E469"/>
    <mergeCell ref="F467:F469"/>
    <mergeCell ref="G467:G469"/>
    <mergeCell ref="O467:O469"/>
    <mergeCell ref="P467:P469"/>
    <mergeCell ref="B470:B472"/>
    <mergeCell ref="C470:C472"/>
    <mergeCell ref="D470:D472"/>
    <mergeCell ref="E470:E472"/>
    <mergeCell ref="F470:F472"/>
    <mergeCell ref="G470:G472"/>
    <mergeCell ref="O470:O472"/>
    <mergeCell ref="P470:P472"/>
    <mergeCell ref="B461:B463"/>
    <mergeCell ref="C461:C463"/>
    <mergeCell ref="D461:D463"/>
    <mergeCell ref="E461:E463"/>
    <mergeCell ref="F461:F463"/>
    <mergeCell ref="G461:G463"/>
    <mergeCell ref="O461:O463"/>
    <mergeCell ref="P461:P463"/>
    <mergeCell ref="B464:B466"/>
    <mergeCell ref="C464:C466"/>
    <mergeCell ref="D464:D466"/>
    <mergeCell ref="E464:E466"/>
    <mergeCell ref="F464:F466"/>
    <mergeCell ref="G464:G466"/>
    <mergeCell ref="O464:O466"/>
    <mergeCell ref="P464:P466"/>
    <mergeCell ref="B479:B481"/>
    <mergeCell ref="C479:C481"/>
    <mergeCell ref="D479:D481"/>
    <mergeCell ref="E479:E481"/>
    <mergeCell ref="F479:F481"/>
    <mergeCell ref="G479:G481"/>
    <mergeCell ref="O479:O481"/>
    <mergeCell ref="P479:P481"/>
    <mergeCell ref="B482:B484"/>
    <mergeCell ref="C482:C484"/>
    <mergeCell ref="D482:D484"/>
    <mergeCell ref="E482:E484"/>
    <mergeCell ref="F482:F484"/>
    <mergeCell ref="G482:G484"/>
    <mergeCell ref="O482:O484"/>
    <mergeCell ref="P482:P484"/>
    <mergeCell ref="B473:B475"/>
    <mergeCell ref="C473:C475"/>
    <mergeCell ref="D473:D475"/>
    <mergeCell ref="E473:E475"/>
    <mergeCell ref="F473:F475"/>
    <mergeCell ref="G473:G475"/>
    <mergeCell ref="O473:O475"/>
    <mergeCell ref="P473:P475"/>
    <mergeCell ref="B476:B478"/>
    <mergeCell ref="C476:C478"/>
    <mergeCell ref="D476:D478"/>
    <mergeCell ref="E476:E478"/>
    <mergeCell ref="F476:F478"/>
    <mergeCell ref="G476:G478"/>
    <mergeCell ref="O476:O478"/>
    <mergeCell ref="P476:P478"/>
    <mergeCell ref="B491:B493"/>
    <mergeCell ref="C491:C493"/>
    <mergeCell ref="D491:D493"/>
    <mergeCell ref="E491:E493"/>
    <mergeCell ref="F491:F493"/>
    <mergeCell ref="G491:G493"/>
    <mergeCell ref="O491:O493"/>
    <mergeCell ref="P491:P493"/>
    <mergeCell ref="B494:B496"/>
    <mergeCell ref="C494:C496"/>
    <mergeCell ref="D494:D496"/>
    <mergeCell ref="E494:E496"/>
    <mergeCell ref="F494:F496"/>
    <mergeCell ref="G494:G496"/>
    <mergeCell ref="O494:O496"/>
    <mergeCell ref="P494:P496"/>
    <mergeCell ref="B485:B487"/>
    <mergeCell ref="C485:C487"/>
    <mergeCell ref="D485:D487"/>
    <mergeCell ref="E485:E487"/>
    <mergeCell ref="F485:F487"/>
    <mergeCell ref="G485:G487"/>
    <mergeCell ref="O485:O487"/>
    <mergeCell ref="P485:P487"/>
    <mergeCell ref="B488:B490"/>
    <mergeCell ref="C488:C490"/>
    <mergeCell ref="D488:D490"/>
    <mergeCell ref="E488:E490"/>
    <mergeCell ref="F488:F490"/>
    <mergeCell ref="G488:G490"/>
    <mergeCell ref="O488:O490"/>
    <mergeCell ref="P488:P490"/>
    <mergeCell ref="B503:B505"/>
    <mergeCell ref="C503:C505"/>
    <mergeCell ref="D503:D505"/>
    <mergeCell ref="E503:E505"/>
    <mergeCell ref="F503:F505"/>
    <mergeCell ref="G503:G505"/>
    <mergeCell ref="O503:O505"/>
    <mergeCell ref="P503:P505"/>
    <mergeCell ref="B506:B508"/>
    <mergeCell ref="C506:C508"/>
    <mergeCell ref="D506:D508"/>
    <mergeCell ref="E506:E508"/>
    <mergeCell ref="F506:F508"/>
    <mergeCell ref="G506:G508"/>
    <mergeCell ref="O506:O508"/>
    <mergeCell ref="P506:P508"/>
    <mergeCell ref="B497:B499"/>
    <mergeCell ref="C497:C499"/>
    <mergeCell ref="D497:D499"/>
    <mergeCell ref="E497:E499"/>
    <mergeCell ref="F497:F499"/>
    <mergeCell ref="G497:G499"/>
    <mergeCell ref="O497:O499"/>
    <mergeCell ref="P497:P499"/>
    <mergeCell ref="B500:B502"/>
    <mergeCell ref="C500:C502"/>
    <mergeCell ref="D500:D502"/>
    <mergeCell ref="E500:E502"/>
    <mergeCell ref="F500:F502"/>
    <mergeCell ref="G500:G502"/>
    <mergeCell ref="O500:O502"/>
    <mergeCell ref="P500:P502"/>
    <mergeCell ref="B515:B517"/>
    <mergeCell ref="C515:C517"/>
    <mergeCell ref="D515:D517"/>
    <mergeCell ref="E515:E517"/>
    <mergeCell ref="F515:F517"/>
    <mergeCell ref="G515:G517"/>
    <mergeCell ref="O515:O517"/>
    <mergeCell ref="P515:P517"/>
    <mergeCell ref="B518:B520"/>
    <mergeCell ref="C518:C520"/>
    <mergeCell ref="D518:D520"/>
    <mergeCell ref="E518:E520"/>
    <mergeCell ref="F518:F520"/>
    <mergeCell ref="G518:G520"/>
    <mergeCell ref="O518:O520"/>
    <mergeCell ref="P518:P520"/>
    <mergeCell ref="B509:B511"/>
    <mergeCell ref="C509:C511"/>
    <mergeCell ref="D509:D511"/>
    <mergeCell ref="E509:E511"/>
    <mergeCell ref="F509:F511"/>
    <mergeCell ref="G509:G511"/>
    <mergeCell ref="O509:O511"/>
    <mergeCell ref="P509:P511"/>
    <mergeCell ref="B512:B514"/>
    <mergeCell ref="C512:C514"/>
    <mergeCell ref="D512:D514"/>
    <mergeCell ref="E512:E514"/>
    <mergeCell ref="F512:F514"/>
    <mergeCell ref="G512:G514"/>
    <mergeCell ref="O512:O514"/>
    <mergeCell ref="P512:P514"/>
    <mergeCell ref="B527:B529"/>
    <mergeCell ref="C527:C529"/>
    <mergeCell ref="D527:D529"/>
    <mergeCell ref="E527:E529"/>
    <mergeCell ref="F527:F529"/>
    <mergeCell ref="G527:G529"/>
    <mergeCell ref="O527:O529"/>
    <mergeCell ref="P527:P529"/>
    <mergeCell ref="B530:B532"/>
    <mergeCell ref="C530:C532"/>
    <mergeCell ref="D530:D532"/>
    <mergeCell ref="E530:E532"/>
    <mergeCell ref="F530:F532"/>
    <mergeCell ref="G530:G532"/>
    <mergeCell ref="O530:O532"/>
    <mergeCell ref="P530:P532"/>
    <mergeCell ref="B521:B523"/>
    <mergeCell ref="C521:C523"/>
    <mergeCell ref="D521:D523"/>
    <mergeCell ref="E521:E523"/>
    <mergeCell ref="F521:F523"/>
    <mergeCell ref="G521:G523"/>
    <mergeCell ref="O521:O523"/>
    <mergeCell ref="P521:P523"/>
    <mergeCell ref="B524:B526"/>
    <mergeCell ref="C524:C526"/>
    <mergeCell ref="D524:D526"/>
    <mergeCell ref="E524:E526"/>
    <mergeCell ref="F524:F526"/>
    <mergeCell ref="G524:G526"/>
    <mergeCell ref="O524:O526"/>
    <mergeCell ref="P524:P526"/>
    <mergeCell ref="B539:B541"/>
    <mergeCell ref="C539:C541"/>
    <mergeCell ref="D539:D541"/>
    <mergeCell ref="E539:E541"/>
    <mergeCell ref="F539:F541"/>
    <mergeCell ref="G539:G541"/>
    <mergeCell ref="O539:O541"/>
    <mergeCell ref="P539:P541"/>
    <mergeCell ref="B542:B544"/>
    <mergeCell ref="C542:C544"/>
    <mergeCell ref="D542:D544"/>
    <mergeCell ref="E542:E544"/>
    <mergeCell ref="F542:F544"/>
    <mergeCell ref="G542:G544"/>
    <mergeCell ref="O542:O544"/>
    <mergeCell ref="P542:P544"/>
    <mergeCell ref="B533:B535"/>
    <mergeCell ref="C533:C535"/>
    <mergeCell ref="D533:D535"/>
    <mergeCell ref="E533:E535"/>
    <mergeCell ref="F533:F535"/>
    <mergeCell ref="G533:G535"/>
    <mergeCell ref="O533:O535"/>
    <mergeCell ref="P533:P535"/>
    <mergeCell ref="B536:B538"/>
    <mergeCell ref="C536:C538"/>
    <mergeCell ref="D536:D538"/>
    <mergeCell ref="E536:E538"/>
    <mergeCell ref="F536:F538"/>
    <mergeCell ref="G536:G538"/>
    <mergeCell ref="O536:O538"/>
    <mergeCell ref="P536:P538"/>
    <mergeCell ref="B551:B553"/>
    <mergeCell ref="C551:C553"/>
    <mergeCell ref="D551:D553"/>
    <mergeCell ref="E551:E553"/>
    <mergeCell ref="F551:F553"/>
    <mergeCell ref="G551:G553"/>
    <mergeCell ref="O551:O553"/>
    <mergeCell ref="P551:P553"/>
    <mergeCell ref="B554:B556"/>
    <mergeCell ref="C554:C556"/>
    <mergeCell ref="D554:D556"/>
    <mergeCell ref="E554:E556"/>
    <mergeCell ref="F554:F556"/>
    <mergeCell ref="G554:G556"/>
    <mergeCell ref="O554:O556"/>
    <mergeCell ref="P554:P556"/>
    <mergeCell ref="B545:B547"/>
    <mergeCell ref="C545:C547"/>
    <mergeCell ref="D545:D547"/>
    <mergeCell ref="E545:E547"/>
    <mergeCell ref="F545:F547"/>
    <mergeCell ref="G545:G547"/>
    <mergeCell ref="O545:O547"/>
    <mergeCell ref="P545:P547"/>
    <mergeCell ref="B548:B550"/>
    <mergeCell ref="C548:C550"/>
    <mergeCell ref="D548:D550"/>
    <mergeCell ref="E548:E550"/>
    <mergeCell ref="F548:F550"/>
    <mergeCell ref="G548:G550"/>
    <mergeCell ref="O548:O550"/>
    <mergeCell ref="P548:P550"/>
    <mergeCell ref="B563:B565"/>
    <mergeCell ref="C563:C565"/>
    <mergeCell ref="D563:D565"/>
    <mergeCell ref="E563:E565"/>
    <mergeCell ref="F563:F565"/>
    <mergeCell ref="G563:G565"/>
    <mergeCell ref="O563:O565"/>
    <mergeCell ref="P563:P565"/>
    <mergeCell ref="B566:B568"/>
    <mergeCell ref="C566:C568"/>
    <mergeCell ref="D566:D568"/>
    <mergeCell ref="E566:E568"/>
    <mergeCell ref="F566:F568"/>
    <mergeCell ref="G566:G568"/>
    <mergeCell ref="O566:O568"/>
    <mergeCell ref="P566:P568"/>
    <mergeCell ref="B557:B559"/>
    <mergeCell ref="C557:C559"/>
    <mergeCell ref="D557:D559"/>
    <mergeCell ref="E557:E559"/>
    <mergeCell ref="F557:F559"/>
    <mergeCell ref="G557:G559"/>
    <mergeCell ref="O557:O559"/>
    <mergeCell ref="P557:P559"/>
    <mergeCell ref="B560:B562"/>
    <mergeCell ref="C560:C562"/>
    <mergeCell ref="D560:D562"/>
    <mergeCell ref="E560:E562"/>
    <mergeCell ref="F560:F562"/>
    <mergeCell ref="G560:G562"/>
    <mergeCell ref="O560:O562"/>
    <mergeCell ref="P560:P562"/>
    <mergeCell ref="B575:B577"/>
    <mergeCell ref="C575:C577"/>
    <mergeCell ref="D575:D577"/>
    <mergeCell ref="E575:E577"/>
    <mergeCell ref="F575:F577"/>
    <mergeCell ref="G575:G577"/>
    <mergeCell ref="O575:O577"/>
    <mergeCell ref="P575:P577"/>
    <mergeCell ref="B578:B580"/>
    <mergeCell ref="C578:C580"/>
    <mergeCell ref="D578:D580"/>
    <mergeCell ref="E578:E580"/>
    <mergeCell ref="F578:F580"/>
    <mergeCell ref="G578:G580"/>
    <mergeCell ref="O578:O580"/>
    <mergeCell ref="P578:P580"/>
    <mergeCell ref="B569:B571"/>
    <mergeCell ref="C569:C571"/>
    <mergeCell ref="D569:D571"/>
    <mergeCell ref="E569:E571"/>
    <mergeCell ref="F569:F571"/>
    <mergeCell ref="G569:G571"/>
    <mergeCell ref="O569:O571"/>
    <mergeCell ref="P569:P571"/>
    <mergeCell ref="B572:B574"/>
    <mergeCell ref="C572:C574"/>
    <mergeCell ref="D572:D574"/>
    <mergeCell ref="E572:E574"/>
    <mergeCell ref="F572:F574"/>
    <mergeCell ref="G572:G574"/>
    <mergeCell ref="O572:O574"/>
    <mergeCell ref="P572:P574"/>
    <mergeCell ref="B587:B589"/>
    <mergeCell ref="C587:C589"/>
    <mergeCell ref="D587:D589"/>
    <mergeCell ref="E587:E589"/>
    <mergeCell ref="F587:F589"/>
    <mergeCell ref="G587:G589"/>
    <mergeCell ref="O587:O589"/>
    <mergeCell ref="P587:P589"/>
    <mergeCell ref="B590:B592"/>
    <mergeCell ref="C590:C592"/>
    <mergeCell ref="D590:D592"/>
    <mergeCell ref="E590:E592"/>
    <mergeCell ref="F590:F592"/>
    <mergeCell ref="G590:G592"/>
    <mergeCell ref="O590:O592"/>
    <mergeCell ref="P590:P592"/>
    <mergeCell ref="B581:B583"/>
    <mergeCell ref="C581:C583"/>
    <mergeCell ref="D581:D583"/>
    <mergeCell ref="E581:E583"/>
    <mergeCell ref="F581:F583"/>
    <mergeCell ref="G581:G583"/>
    <mergeCell ref="O581:O583"/>
    <mergeCell ref="P581:P583"/>
    <mergeCell ref="B584:B586"/>
    <mergeCell ref="C584:C586"/>
    <mergeCell ref="D584:D586"/>
    <mergeCell ref="E584:E586"/>
    <mergeCell ref="F584:F586"/>
    <mergeCell ref="G584:G586"/>
    <mergeCell ref="O584:O586"/>
    <mergeCell ref="P584:P586"/>
    <mergeCell ref="B599:B601"/>
    <mergeCell ref="C599:C601"/>
    <mergeCell ref="D599:D601"/>
    <mergeCell ref="E599:E601"/>
    <mergeCell ref="F599:F601"/>
    <mergeCell ref="G599:G601"/>
    <mergeCell ref="O599:O601"/>
    <mergeCell ref="P599:P601"/>
    <mergeCell ref="B602:B604"/>
    <mergeCell ref="C602:C604"/>
    <mergeCell ref="D602:D604"/>
    <mergeCell ref="E602:E604"/>
    <mergeCell ref="F602:F604"/>
    <mergeCell ref="G602:G604"/>
    <mergeCell ref="O602:O604"/>
    <mergeCell ref="P602:P604"/>
    <mergeCell ref="B593:B595"/>
    <mergeCell ref="C593:C595"/>
    <mergeCell ref="D593:D595"/>
    <mergeCell ref="E593:E595"/>
    <mergeCell ref="F593:F595"/>
    <mergeCell ref="G593:G595"/>
    <mergeCell ref="O593:O595"/>
    <mergeCell ref="P593:P595"/>
    <mergeCell ref="B596:B598"/>
    <mergeCell ref="C596:C598"/>
    <mergeCell ref="D596:D598"/>
    <mergeCell ref="E596:E598"/>
    <mergeCell ref="F596:F598"/>
    <mergeCell ref="G596:G598"/>
    <mergeCell ref="O596:O598"/>
    <mergeCell ref="P596:P598"/>
    <mergeCell ref="B611:B613"/>
    <mergeCell ref="C611:C613"/>
    <mergeCell ref="D611:D613"/>
    <mergeCell ref="E611:E613"/>
    <mergeCell ref="F611:F613"/>
    <mergeCell ref="G611:G613"/>
    <mergeCell ref="O611:O613"/>
    <mergeCell ref="P611:P613"/>
    <mergeCell ref="B614:B616"/>
    <mergeCell ref="C614:C616"/>
    <mergeCell ref="D614:D616"/>
    <mergeCell ref="E614:E616"/>
    <mergeCell ref="F614:F616"/>
    <mergeCell ref="G614:G616"/>
    <mergeCell ref="O614:O616"/>
    <mergeCell ref="P614:P616"/>
    <mergeCell ref="B605:B607"/>
    <mergeCell ref="C605:C607"/>
    <mergeCell ref="D605:D607"/>
    <mergeCell ref="E605:E607"/>
    <mergeCell ref="F605:F607"/>
    <mergeCell ref="G605:G607"/>
    <mergeCell ref="O605:O607"/>
    <mergeCell ref="P605:P607"/>
    <mergeCell ref="B608:B610"/>
    <mergeCell ref="C608:C610"/>
    <mergeCell ref="D608:D610"/>
    <mergeCell ref="E608:E610"/>
    <mergeCell ref="F608:F610"/>
    <mergeCell ref="G608:G610"/>
    <mergeCell ref="O608:O610"/>
    <mergeCell ref="P608:P610"/>
    <mergeCell ref="B623:B625"/>
    <mergeCell ref="C623:C625"/>
    <mergeCell ref="D623:D625"/>
    <mergeCell ref="E623:E625"/>
    <mergeCell ref="F623:F625"/>
    <mergeCell ref="G623:G625"/>
    <mergeCell ref="O623:O625"/>
    <mergeCell ref="P623:P625"/>
    <mergeCell ref="B626:B628"/>
    <mergeCell ref="C626:C628"/>
    <mergeCell ref="D626:D628"/>
    <mergeCell ref="E626:E628"/>
    <mergeCell ref="F626:F628"/>
    <mergeCell ref="G626:G628"/>
    <mergeCell ref="O626:O628"/>
    <mergeCell ref="P626:P628"/>
    <mergeCell ref="B617:B619"/>
    <mergeCell ref="C617:C619"/>
    <mergeCell ref="D617:D619"/>
    <mergeCell ref="E617:E619"/>
    <mergeCell ref="F617:F619"/>
    <mergeCell ref="G617:G619"/>
    <mergeCell ref="O617:O619"/>
    <mergeCell ref="P617:P619"/>
    <mergeCell ref="B620:B622"/>
    <mergeCell ref="C620:C622"/>
    <mergeCell ref="D620:D622"/>
    <mergeCell ref="E620:E622"/>
    <mergeCell ref="F620:F622"/>
    <mergeCell ref="G620:G622"/>
    <mergeCell ref="O620:O622"/>
    <mergeCell ref="P620:P622"/>
    <mergeCell ref="B635:B637"/>
    <mergeCell ref="C635:C637"/>
    <mergeCell ref="D635:D637"/>
    <mergeCell ref="E635:E637"/>
    <mergeCell ref="F635:F637"/>
    <mergeCell ref="G635:G637"/>
    <mergeCell ref="O635:O637"/>
    <mergeCell ref="P635:P637"/>
    <mergeCell ref="B638:B640"/>
    <mergeCell ref="C638:C640"/>
    <mergeCell ref="D638:D640"/>
    <mergeCell ref="E638:E640"/>
    <mergeCell ref="F638:F640"/>
    <mergeCell ref="G638:G640"/>
    <mergeCell ref="O638:O640"/>
    <mergeCell ref="P638:P640"/>
    <mergeCell ref="B629:B631"/>
    <mergeCell ref="C629:C631"/>
    <mergeCell ref="D629:D631"/>
    <mergeCell ref="E629:E631"/>
    <mergeCell ref="F629:F631"/>
    <mergeCell ref="G629:G631"/>
    <mergeCell ref="O629:O631"/>
    <mergeCell ref="P629:P631"/>
    <mergeCell ref="B632:B634"/>
    <mergeCell ref="C632:C634"/>
    <mergeCell ref="D632:D634"/>
    <mergeCell ref="E632:E634"/>
    <mergeCell ref="F632:F634"/>
    <mergeCell ref="G632:G634"/>
    <mergeCell ref="O632:O634"/>
    <mergeCell ref="P632:P634"/>
    <mergeCell ref="B647:B649"/>
    <mergeCell ref="C647:C649"/>
    <mergeCell ref="D647:D649"/>
    <mergeCell ref="E647:E649"/>
    <mergeCell ref="F647:F649"/>
    <mergeCell ref="G647:G649"/>
    <mergeCell ref="O647:O649"/>
    <mergeCell ref="P647:P649"/>
    <mergeCell ref="B650:B652"/>
    <mergeCell ref="C650:C652"/>
    <mergeCell ref="D650:D652"/>
    <mergeCell ref="E650:E652"/>
    <mergeCell ref="F650:F652"/>
    <mergeCell ref="G650:G652"/>
    <mergeCell ref="O650:O652"/>
    <mergeCell ref="P650:P652"/>
    <mergeCell ref="B641:B643"/>
    <mergeCell ref="C641:C643"/>
    <mergeCell ref="D641:D643"/>
    <mergeCell ref="E641:E643"/>
    <mergeCell ref="F641:F643"/>
    <mergeCell ref="G641:G643"/>
    <mergeCell ref="O641:O643"/>
    <mergeCell ref="P641:P643"/>
    <mergeCell ref="B644:B646"/>
    <mergeCell ref="C644:C646"/>
    <mergeCell ref="D644:D646"/>
    <mergeCell ref="E644:E646"/>
    <mergeCell ref="F644:F646"/>
    <mergeCell ref="G644:G646"/>
    <mergeCell ref="O644:O646"/>
    <mergeCell ref="P644:P646"/>
    <mergeCell ref="B659:B661"/>
    <mergeCell ref="C659:C661"/>
    <mergeCell ref="D659:D661"/>
    <mergeCell ref="E659:E661"/>
    <mergeCell ref="F659:F661"/>
    <mergeCell ref="G659:G661"/>
    <mergeCell ref="O659:O661"/>
    <mergeCell ref="P659:P661"/>
    <mergeCell ref="B662:B664"/>
    <mergeCell ref="C662:C664"/>
    <mergeCell ref="D662:D664"/>
    <mergeCell ref="E662:E664"/>
    <mergeCell ref="F662:F664"/>
    <mergeCell ref="G662:G664"/>
    <mergeCell ref="O662:O664"/>
    <mergeCell ref="P662:P664"/>
    <mergeCell ref="B653:B655"/>
    <mergeCell ref="C653:C655"/>
    <mergeCell ref="D653:D655"/>
    <mergeCell ref="E653:E655"/>
    <mergeCell ref="F653:F655"/>
    <mergeCell ref="G653:G655"/>
    <mergeCell ref="O653:O655"/>
    <mergeCell ref="P653:P655"/>
    <mergeCell ref="B656:B658"/>
    <mergeCell ref="C656:C658"/>
    <mergeCell ref="D656:D658"/>
    <mergeCell ref="E656:E658"/>
    <mergeCell ref="F656:F658"/>
    <mergeCell ref="G656:G658"/>
    <mergeCell ref="O656:O658"/>
    <mergeCell ref="P656:P658"/>
    <mergeCell ref="B671:B673"/>
    <mergeCell ref="C671:C673"/>
    <mergeCell ref="D671:D673"/>
    <mergeCell ref="E671:E673"/>
    <mergeCell ref="F671:F673"/>
    <mergeCell ref="G671:G673"/>
    <mergeCell ref="O671:O673"/>
    <mergeCell ref="P671:P673"/>
    <mergeCell ref="B674:B676"/>
    <mergeCell ref="C674:C676"/>
    <mergeCell ref="D674:D676"/>
    <mergeCell ref="E674:E676"/>
    <mergeCell ref="F674:F676"/>
    <mergeCell ref="G674:G676"/>
    <mergeCell ref="O674:O676"/>
    <mergeCell ref="P674:P676"/>
    <mergeCell ref="B665:B667"/>
    <mergeCell ref="C665:C667"/>
    <mergeCell ref="D665:D667"/>
    <mergeCell ref="E665:E667"/>
    <mergeCell ref="F665:F667"/>
    <mergeCell ref="G665:G667"/>
    <mergeCell ref="O665:O667"/>
    <mergeCell ref="P665:P667"/>
    <mergeCell ref="B668:B670"/>
    <mergeCell ref="C668:C670"/>
    <mergeCell ref="D668:D670"/>
    <mergeCell ref="E668:E670"/>
    <mergeCell ref="F668:F670"/>
    <mergeCell ref="G668:G670"/>
    <mergeCell ref="O668:O670"/>
    <mergeCell ref="P668:P670"/>
    <mergeCell ref="B683:B685"/>
    <mergeCell ref="C683:C685"/>
    <mergeCell ref="D683:D685"/>
    <mergeCell ref="E683:E685"/>
    <mergeCell ref="F683:F685"/>
    <mergeCell ref="G683:G685"/>
    <mergeCell ref="O683:O685"/>
    <mergeCell ref="P683:P685"/>
    <mergeCell ref="B686:B688"/>
    <mergeCell ref="C686:C688"/>
    <mergeCell ref="D686:D688"/>
    <mergeCell ref="E686:E688"/>
    <mergeCell ref="F686:F688"/>
    <mergeCell ref="G686:G688"/>
    <mergeCell ref="O686:O688"/>
    <mergeCell ref="P686:P688"/>
    <mergeCell ref="B677:B679"/>
    <mergeCell ref="C677:C679"/>
    <mergeCell ref="D677:D679"/>
    <mergeCell ref="E677:E679"/>
    <mergeCell ref="F677:F679"/>
    <mergeCell ref="G677:G679"/>
    <mergeCell ref="O677:O679"/>
    <mergeCell ref="P677:P679"/>
    <mergeCell ref="B680:B682"/>
    <mergeCell ref="C680:C682"/>
    <mergeCell ref="D680:D682"/>
    <mergeCell ref="E680:E682"/>
    <mergeCell ref="F680:F682"/>
    <mergeCell ref="G680:G682"/>
    <mergeCell ref="O680:O682"/>
    <mergeCell ref="P680:P682"/>
    <mergeCell ref="B695:B697"/>
    <mergeCell ref="C695:C697"/>
    <mergeCell ref="D695:D697"/>
    <mergeCell ref="E695:E697"/>
    <mergeCell ref="F695:F697"/>
    <mergeCell ref="G695:G697"/>
    <mergeCell ref="O695:O697"/>
    <mergeCell ref="P695:P697"/>
    <mergeCell ref="B698:B700"/>
    <mergeCell ref="C698:C700"/>
    <mergeCell ref="D698:D700"/>
    <mergeCell ref="E698:E700"/>
    <mergeCell ref="F698:F700"/>
    <mergeCell ref="G698:G700"/>
    <mergeCell ref="O698:O700"/>
    <mergeCell ref="P698:P700"/>
    <mergeCell ref="B689:B691"/>
    <mergeCell ref="C689:C691"/>
    <mergeCell ref="D689:D691"/>
    <mergeCell ref="E689:E691"/>
    <mergeCell ref="F689:F691"/>
    <mergeCell ref="G689:G691"/>
    <mergeCell ref="O689:O691"/>
    <mergeCell ref="P689:P691"/>
    <mergeCell ref="B692:B694"/>
    <mergeCell ref="C692:C694"/>
    <mergeCell ref="D692:D694"/>
    <mergeCell ref="E692:E694"/>
    <mergeCell ref="F692:F694"/>
    <mergeCell ref="G692:G694"/>
    <mergeCell ref="O692:O694"/>
    <mergeCell ref="P692:P694"/>
    <mergeCell ref="B707:B709"/>
    <mergeCell ref="C707:C709"/>
    <mergeCell ref="D707:D709"/>
    <mergeCell ref="E707:E709"/>
    <mergeCell ref="F707:F709"/>
    <mergeCell ref="G707:G709"/>
    <mergeCell ref="O707:O709"/>
    <mergeCell ref="P707:P709"/>
    <mergeCell ref="B710:B712"/>
    <mergeCell ref="C710:C712"/>
    <mergeCell ref="D710:D712"/>
    <mergeCell ref="E710:E712"/>
    <mergeCell ref="F710:F712"/>
    <mergeCell ref="G710:G712"/>
    <mergeCell ref="O710:O712"/>
    <mergeCell ref="P710:P712"/>
    <mergeCell ref="B701:B703"/>
    <mergeCell ref="C701:C703"/>
    <mergeCell ref="D701:D703"/>
    <mergeCell ref="E701:E703"/>
    <mergeCell ref="F701:F703"/>
    <mergeCell ref="G701:G703"/>
    <mergeCell ref="O701:O703"/>
    <mergeCell ref="P701:P703"/>
    <mergeCell ref="B704:B706"/>
    <mergeCell ref="C704:C706"/>
    <mergeCell ref="D704:D706"/>
    <mergeCell ref="E704:E706"/>
    <mergeCell ref="F704:F706"/>
    <mergeCell ref="G704:G706"/>
    <mergeCell ref="O704:O706"/>
    <mergeCell ref="P704:P706"/>
    <mergeCell ref="B719:B721"/>
    <mergeCell ref="C719:C721"/>
    <mergeCell ref="D719:D721"/>
    <mergeCell ref="E719:E721"/>
    <mergeCell ref="F719:F721"/>
    <mergeCell ref="G719:G721"/>
    <mergeCell ref="O719:O721"/>
    <mergeCell ref="P719:P721"/>
    <mergeCell ref="B722:B724"/>
    <mergeCell ref="C722:C724"/>
    <mergeCell ref="D722:D724"/>
    <mergeCell ref="E722:E724"/>
    <mergeCell ref="F722:F724"/>
    <mergeCell ref="G722:G724"/>
    <mergeCell ref="O722:O724"/>
    <mergeCell ref="P722:P724"/>
    <mergeCell ref="B713:B715"/>
    <mergeCell ref="C713:C715"/>
    <mergeCell ref="D713:D715"/>
    <mergeCell ref="E713:E715"/>
    <mergeCell ref="F713:F715"/>
    <mergeCell ref="G713:G715"/>
    <mergeCell ref="O713:O715"/>
    <mergeCell ref="P713:P715"/>
    <mergeCell ref="B716:B718"/>
    <mergeCell ref="C716:C718"/>
    <mergeCell ref="D716:D718"/>
    <mergeCell ref="E716:E718"/>
    <mergeCell ref="F716:F718"/>
    <mergeCell ref="G716:G718"/>
    <mergeCell ref="O716:O718"/>
    <mergeCell ref="P716:P718"/>
    <mergeCell ref="B731:B733"/>
    <mergeCell ref="C731:C733"/>
    <mergeCell ref="D731:D733"/>
    <mergeCell ref="E731:E733"/>
    <mergeCell ref="F731:F733"/>
    <mergeCell ref="G731:G733"/>
    <mergeCell ref="O731:O733"/>
    <mergeCell ref="P731:P733"/>
    <mergeCell ref="B734:B736"/>
    <mergeCell ref="C734:C736"/>
    <mergeCell ref="D734:D736"/>
    <mergeCell ref="E734:E736"/>
    <mergeCell ref="F734:F736"/>
    <mergeCell ref="G734:G736"/>
    <mergeCell ref="O734:O736"/>
    <mergeCell ref="P734:P736"/>
    <mergeCell ref="B725:B727"/>
    <mergeCell ref="C725:C727"/>
    <mergeCell ref="D725:D727"/>
    <mergeCell ref="E725:E727"/>
    <mergeCell ref="F725:F727"/>
    <mergeCell ref="G725:G727"/>
    <mergeCell ref="O725:O727"/>
    <mergeCell ref="P725:P727"/>
    <mergeCell ref="B728:B730"/>
    <mergeCell ref="C728:C730"/>
    <mergeCell ref="D728:D730"/>
    <mergeCell ref="E728:E730"/>
    <mergeCell ref="F728:F730"/>
    <mergeCell ref="G728:G730"/>
    <mergeCell ref="O728:O730"/>
    <mergeCell ref="P728:P730"/>
    <mergeCell ref="B743:B745"/>
    <mergeCell ref="C743:C745"/>
    <mergeCell ref="D743:D745"/>
    <mergeCell ref="E743:E745"/>
    <mergeCell ref="F743:F745"/>
    <mergeCell ref="G743:G745"/>
    <mergeCell ref="O743:O745"/>
    <mergeCell ref="P743:P745"/>
    <mergeCell ref="B746:B748"/>
    <mergeCell ref="C746:C748"/>
    <mergeCell ref="D746:D748"/>
    <mergeCell ref="E746:E748"/>
    <mergeCell ref="F746:F748"/>
    <mergeCell ref="G746:G748"/>
    <mergeCell ref="O746:O748"/>
    <mergeCell ref="P746:P748"/>
    <mergeCell ref="B737:B739"/>
    <mergeCell ref="C737:C739"/>
    <mergeCell ref="D737:D739"/>
    <mergeCell ref="E737:E739"/>
    <mergeCell ref="F737:F739"/>
    <mergeCell ref="G737:G739"/>
    <mergeCell ref="O737:O739"/>
    <mergeCell ref="P737:P739"/>
    <mergeCell ref="B740:B742"/>
    <mergeCell ref="C740:C742"/>
    <mergeCell ref="D740:D742"/>
    <mergeCell ref="E740:E742"/>
    <mergeCell ref="F740:F742"/>
    <mergeCell ref="G740:G742"/>
    <mergeCell ref="O740:O742"/>
    <mergeCell ref="P740:P742"/>
    <mergeCell ref="B755:B757"/>
    <mergeCell ref="C755:C757"/>
    <mergeCell ref="D755:D757"/>
    <mergeCell ref="E755:E757"/>
    <mergeCell ref="F755:F757"/>
    <mergeCell ref="G755:G757"/>
    <mergeCell ref="O755:O757"/>
    <mergeCell ref="P755:P757"/>
    <mergeCell ref="B758:B760"/>
    <mergeCell ref="C758:C760"/>
    <mergeCell ref="D758:D760"/>
    <mergeCell ref="E758:E760"/>
    <mergeCell ref="F758:F760"/>
    <mergeCell ref="G758:G760"/>
    <mergeCell ref="O758:O760"/>
    <mergeCell ref="P758:P760"/>
    <mergeCell ref="B749:B751"/>
    <mergeCell ref="C749:C751"/>
    <mergeCell ref="D749:D751"/>
    <mergeCell ref="E749:E751"/>
    <mergeCell ref="F749:F751"/>
    <mergeCell ref="G749:G751"/>
    <mergeCell ref="O749:O751"/>
    <mergeCell ref="P749:P751"/>
    <mergeCell ref="B752:B754"/>
    <mergeCell ref="C752:C754"/>
    <mergeCell ref="D752:D754"/>
    <mergeCell ref="E752:E754"/>
    <mergeCell ref="F752:F754"/>
    <mergeCell ref="G752:G754"/>
    <mergeCell ref="O752:O754"/>
    <mergeCell ref="P752:P754"/>
    <mergeCell ref="B767:B769"/>
    <mergeCell ref="C767:C769"/>
    <mergeCell ref="D767:D769"/>
    <mergeCell ref="E767:E769"/>
    <mergeCell ref="F767:F769"/>
    <mergeCell ref="G767:G769"/>
    <mergeCell ref="O767:O769"/>
    <mergeCell ref="P767:P769"/>
    <mergeCell ref="B770:B772"/>
    <mergeCell ref="C770:C772"/>
    <mergeCell ref="D770:D772"/>
    <mergeCell ref="E770:E772"/>
    <mergeCell ref="F770:F772"/>
    <mergeCell ref="G770:G772"/>
    <mergeCell ref="O770:O772"/>
    <mergeCell ref="P770:P772"/>
    <mergeCell ref="B761:B763"/>
    <mergeCell ref="C761:C763"/>
    <mergeCell ref="D761:D763"/>
    <mergeCell ref="E761:E763"/>
    <mergeCell ref="F761:F763"/>
    <mergeCell ref="G761:G763"/>
    <mergeCell ref="O761:O763"/>
    <mergeCell ref="P761:P763"/>
    <mergeCell ref="B764:B766"/>
    <mergeCell ref="C764:C766"/>
    <mergeCell ref="D764:D766"/>
    <mergeCell ref="E764:E766"/>
    <mergeCell ref="F764:F766"/>
    <mergeCell ref="G764:G766"/>
    <mergeCell ref="O764:O766"/>
    <mergeCell ref="P764:P766"/>
    <mergeCell ref="B779:B781"/>
    <mergeCell ref="C779:C781"/>
    <mergeCell ref="D779:D781"/>
    <mergeCell ref="E779:E781"/>
    <mergeCell ref="F779:F781"/>
    <mergeCell ref="G779:G781"/>
    <mergeCell ref="O779:O781"/>
    <mergeCell ref="P779:P781"/>
    <mergeCell ref="B782:B784"/>
    <mergeCell ref="C782:C784"/>
    <mergeCell ref="D782:D784"/>
    <mergeCell ref="E782:E784"/>
    <mergeCell ref="F782:F784"/>
    <mergeCell ref="G782:G784"/>
    <mergeCell ref="O782:O784"/>
    <mergeCell ref="P782:P784"/>
    <mergeCell ref="B773:B775"/>
    <mergeCell ref="C773:C775"/>
    <mergeCell ref="D773:D775"/>
    <mergeCell ref="E773:E775"/>
    <mergeCell ref="F773:F775"/>
    <mergeCell ref="G773:G775"/>
    <mergeCell ref="O773:O775"/>
    <mergeCell ref="P773:P775"/>
    <mergeCell ref="B776:B778"/>
    <mergeCell ref="C776:C778"/>
    <mergeCell ref="D776:D778"/>
    <mergeCell ref="E776:E778"/>
    <mergeCell ref="F776:F778"/>
    <mergeCell ref="G776:G778"/>
    <mergeCell ref="O776:O778"/>
    <mergeCell ref="P776:P778"/>
    <mergeCell ref="B791:B793"/>
    <mergeCell ref="C791:C793"/>
    <mergeCell ref="D791:D793"/>
    <mergeCell ref="E791:E793"/>
    <mergeCell ref="F791:F793"/>
    <mergeCell ref="G791:G793"/>
    <mergeCell ref="O791:O793"/>
    <mergeCell ref="P791:P793"/>
    <mergeCell ref="B794:B796"/>
    <mergeCell ref="C794:C796"/>
    <mergeCell ref="D794:D796"/>
    <mergeCell ref="E794:E796"/>
    <mergeCell ref="F794:F796"/>
    <mergeCell ref="G794:G796"/>
    <mergeCell ref="O794:O796"/>
    <mergeCell ref="P794:P796"/>
    <mergeCell ref="B785:B787"/>
    <mergeCell ref="C785:C787"/>
    <mergeCell ref="D785:D787"/>
    <mergeCell ref="E785:E787"/>
    <mergeCell ref="F785:F787"/>
    <mergeCell ref="G785:G787"/>
    <mergeCell ref="O785:O787"/>
    <mergeCell ref="P785:P787"/>
    <mergeCell ref="B788:B790"/>
    <mergeCell ref="C788:C790"/>
    <mergeCell ref="D788:D790"/>
    <mergeCell ref="E788:E790"/>
    <mergeCell ref="F788:F790"/>
    <mergeCell ref="G788:G790"/>
    <mergeCell ref="O788:O790"/>
    <mergeCell ref="P788:P790"/>
    <mergeCell ref="B803:B805"/>
    <mergeCell ref="C803:C805"/>
    <mergeCell ref="D803:D805"/>
    <mergeCell ref="E803:E805"/>
    <mergeCell ref="F803:F805"/>
    <mergeCell ref="G803:G805"/>
    <mergeCell ref="O803:O805"/>
    <mergeCell ref="P803:P805"/>
    <mergeCell ref="B806:B808"/>
    <mergeCell ref="C806:C808"/>
    <mergeCell ref="D806:D808"/>
    <mergeCell ref="E806:E808"/>
    <mergeCell ref="F806:F808"/>
    <mergeCell ref="G806:G808"/>
    <mergeCell ref="O806:O808"/>
    <mergeCell ref="P806:P808"/>
    <mergeCell ref="B797:B799"/>
    <mergeCell ref="C797:C799"/>
    <mergeCell ref="D797:D799"/>
    <mergeCell ref="E797:E799"/>
    <mergeCell ref="F797:F799"/>
    <mergeCell ref="G797:G799"/>
    <mergeCell ref="O797:O799"/>
    <mergeCell ref="P797:P799"/>
    <mergeCell ref="B800:B802"/>
    <mergeCell ref="C800:C802"/>
    <mergeCell ref="D800:D802"/>
    <mergeCell ref="E800:E802"/>
    <mergeCell ref="F800:F802"/>
    <mergeCell ref="G800:G802"/>
    <mergeCell ref="O800:O802"/>
    <mergeCell ref="P800:P802"/>
    <mergeCell ref="B815:B817"/>
    <mergeCell ref="C815:C817"/>
    <mergeCell ref="D815:D817"/>
    <mergeCell ref="E815:E817"/>
    <mergeCell ref="F815:F817"/>
    <mergeCell ref="G815:G817"/>
    <mergeCell ref="O815:O817"/>
    <mergeCell ref="P815:P817"/>
    <mergeCell ref="B818:B820"/>
    <mergeCell ref="C818:C820"/>
    <mergeCell ref="D818:D820"/>
    <mergeCell ref="E818:E820"/>
    <mergeCell ref="F818:F820"/>
    <mergeCell ref="G818:G820"/>
    <mergeCell ref="O818:O820"/>
    <mergeCell ref="P818:P820"/>
    <mergeCell ref="B809:B811"/>
    <mergeCell ref="C809:C811"/>
    <mergeCell ref="D809:D811"/>
    <mergeCell ref="E809:E811"/>
    <mergeCell ref="F809:F811"/>
    <mergeCell ref="G809:G811"/>
    <mergeCell ref="O809:O811"/>
    <mergeCell ref="P809:P811"/>
    <mergeCell ref="B812:B814"/>
    <mergeCell ref="C812:C814"/>
    <mergeCell ref="D812:D814"/>
    <mergeCell ref="E812:E814"/>
    <mergeCell ref="F812:F814"/>
    <mergeCell ref="G812:G814"/>
    <mergeCell ref="O812:O814"/>
    <mergeCell ref="P812:P814"/>
    <mergeCell ref="B827:B829"/>
    <mergeCell ref="C827:C829"/>
    <mergeCell ref="D827:D829"/>
    <mergeCell ref="E827:E829"/>
    <mergeCell ref="F827:F829"/>
    <mergeCell ref="G827:G829"/>
    <mergeCell ref="O827:O829"/>
    <mergeCell ref="P827:P829"/>
    <mergeCell ref="B830:B832"/>
    <mergeCell ref="C830:C832"/>
    <mergeCell ref="D830:D832"/>
    <mergeCell ref="E830:E832"/>
    <mergeCell ref="F830:F832"/>
    <mergeCell ref="G830:G832"/>
    <mergeCell ref="O830:O832"/>
    <mergeCell ref="P830:P832"/>
    <mergeCell ref="B821:B823"/>
    <mergeCell ref="C821:C823"/>
    <mergeCell ref="D821:D823"/>
    <mergeCell ref="E821:E823"/>
    <mergeCell ref="F821:F823"/>
    <mergeCell ref="G821:G823"/>
    <mergeCell ref="O821:O823"/>
    <mergeCell ref="P821:P823"/>
    <mergeCell ref="B824:B826"/>
    <mergeCell ref="C824:C826"/>
    <mergeCell ref="D824:D826"/>
    <mergeCell ref="E824:E826"/>
    <mergeCell ref="F824:F826"/>
    <mergeCell ref="G824:G826"/>
    <mergeCell ref="O824:O826"/>
    <mergeCell ref="P824:P826"/>
    <mergeCell ref="B839:B841"/>
    <mergeCell ref="C839:C841"/>
    <mergeCell ref="D839:D841"/>
    <mergeCell ref="E839:E841"/>
    <mergeCell ref="F839:F841"/>
    <mergeCell ref="G839:G841"/>
    <mergeCell ref="O839:O841"/>
    <mergeCell ref="P839:P841"/>
    <mergeCell ref="B842:B844"/>
    <mergeCell ref="C842:C844"/>
    <mergeCell ref="D842:D844"/>
    <mergeCell ref="E842:E844"/>
    <mergeCell ref="F842:F844"/>
    <mergeCell ref="G842:G844"/>
    <mergeCell ref="O842:O844"/>
    <mergeCell ref="P842:P844"/>
    <mergeCell ref="B833:B835"/>
    <mergeCell ref="C833:C835"/>
    <mergeCell ref="D833:D835"/>
    <mergeCell ref="E833:E835"/>
    <mergeCell ref="F833:F835"/>
    <mergeCell ref="G833:G835"/>
    <mergeCell ref="O833:O835"/>
    <mergeCell ref="P833:P835"/>
    <mergeCell ref="B836:B838"/>
    <mergeCell ref="C836:C838"/>
    <mergeCell ref="D836:D838"/>
    <mergeCell ref="E836:E838"/>
    <mergeCell ref="F836:F838"/>
    <mergeCell ref="G836:G838"/>
    <mergeCell ref="O836:O838"/>
    <mergeCell ref="P836:P838"/>
    <mergeCell ref="B851:B853"/>
    <mergeCell ref="C851:C853"/>
    <mergeCell ref="D851:D853"/>
    <mergeCell ref="E851:E853"/>
    <mergeCell ref="F851:F853"/>
    <mergeCell ref="G851:G853"/>
    <mergeCell ref="O851:O853"/>
    <mergeCell ref="P851:P853"/>
    <mergeCell ref="B854:B856"/>
    <mergeCell ref="C854:C856"/>
    <mergeCell ref="D854:D856"/>
    <mergeCell ref="E854:E856"/>
    <mergeCell ref="F854:F856"/>
    <mergeCell ref="G854:G856"/>
    <mergeCell ref="O854:O856"/>
    <mergeCell ref="P854:P856"/>
    <mergeCell ref="B845:B847"/>
    <mergeCell ref="C845:C847"/>
    <mergeCell ref="D845:D847"/>
    <mergeCell ref="E845:E847"/>
    <mergeCell ref="F845:F847"/>
    <mergeCell ref="G845:G847"/>
    <mergeCell ref="O845:O847"/>
    <mergeCell ref="P845:P847"/>
    <mergeCell ref="B848:B850"/>
    <mergeCell ref="C848:C850"/>
    <mergeCell ref="D848:D850"/>
    <mergeCell ref="E848:E850"/>
    <mergeCell ref="F848:F850"/>
    <mergeCell ref="G848:G850"/>
    <mergeCell ref="O848:O850"/>
    <mergeCell ref="P848:P850"/>
    <mergeCell ref="B863:B865"/>
    <mergeCell ref="C863:C865"/>
    <mergeCell ref="D863:D865"/>
    <mergeCell ref="E863:E865"/>
    <mergeCell ref="F863:F865"/>
    <mergeCell ref="G863:G865"/>
    <mergeCell ref="O863:O865"/>
    <mergeCell ref="P863:P865"/>
    <mergeCell ref="B866:B868"/>
    <mergeCell ref="C866:C868"/>
    <mergeCell ref="D866:D868"/>
    <mergeCell ref="E866:E868"/>
    <mergeCell ref="F866:F868"/>
    <mergeCell ref="G866:G868"/>
    <mergeCell ref="O866:O868"/>
    <mergeCell ref="P866:P868"/>
    <mergeCell ref="B857:B859"/>
    <mergeCell ref="C857:C859"/>
    <mergeCell ref="D857:D859"/>
    <mergeCell ref="E857:E859"/>
    <mergeCell ref="F857:F859"/>
    <mergeCell ref="G857:G859"/>
    <mergeCell ref="O857:O859"/>
    <mergeCell ref="P857:P859"/>
    <mergeCell ref="B860:B862"/>
    <mergeCell ref="C860:C862"/>
    <mergeCell ref="D860:D862"/>
    <mergeCell ref="E860:E862"/>
    <mergeCell ref="F860:F862"/>
    <mergeCell ref="G860:G862"/>
    <mergeCell ref="O860:O862"/>
    <mergeCell ref="P860:P862"/>
    <mergeCell ref="B875:B877"/>
    <mergeCell ref="C875:C877"/>
    <mergeCell ref="D875:D877"/>
    <mergeCell ref="E875:E877"/>
    <mergeCell ref="F875:F877"/>
    <mergeCell ref="G875:G877"/>
    <mergeCell ref="O875:O877"/>
    <mergeCell ref="P875:P877"/>
    <mergeCell ref="B878:B880"/>
    <mergeCell ref="C878:C880"/>
    <mergeCell ref="D878:D880"/>
    <mergeCell ref="E878:E880"/>
    <mergeCell ref="F878:F880"/>
    <mergeCell ref="G878:G880"/>
    <mergeCell ref="O878:O880"/>
    <mergeCell ref="P878:P880"/>
    <mergeCell ref="B869:B871"/>
    <mergeCell ref="C869:C871"/>
    <mergeCell ref="D869:D871"/>
    <mergeCell ref="E869:E871"/>
    <mergeCell ref="F869:F871"/>
    <mergeCell ref="G869:G871"/>
    <mergeCell ref="O869:O871"/>
    <mergeCell ref="P869:P871"/>
    <mergeCell ref="B872:B874"/>
    <mergeCell ref="C872:C874"/>
    <mergeCell ref="D872:D874"/>
    <mergeCell ref="E872:E874"/>
    <mergeCell ref="F872:F874"/>
    <mergeCell ref="G872:G874"/>
    <mergeCell ref="O872:O874"/>
    <mergeCell ref="P872:P874"/>
    <mergeCell ref="B887:B889"/>
    <mergeCell ref="C887:C889"/>
    <mergeCell ref="D887:D889"/>
    <mergeCell ref="E887:E889"/>
    <mergeCell ref="F887:F889"/>
    <mergeCell ref="G887:G889"/>
    <mergeCell ref="O887:O889"/>
    <mergeCell ref="P887:P889"/>
    <mergeCell ref="B890:B892"/>
    <mergeCell ref="C890:C892"/>
    <mergeCell ref="D890:D892"/>
    <mergeCell ref="E890:E892"/>
    <mergeCell ref="F890:F892"/>
    <mergeCell ref="G890:G892"/>
    <mergeCell ref="O890:O892"/>
    <mergeCell ref="P890:P892"/>
    <mergeCell ref="B881:B883"/>
    <mergeCell ref="C881:C883"/>
    <mergeCell ref="D881:D883"/>
    <mergeCell ref="E881:E883"/>
    <mergeCell ref="F881:F883"/>
    <mergeCell ref="G881:G883"/>
    <mergeCell ref="O881:O883"/>
    <mergeCell ref="P881:P883"/>
    <mergeCell ref="B884:B886"/>
    <mergeCell ref="C884:C886"/>
    <mergeCell ref="D884:D886"/>
    <mergeCell ref="E884:E886"/>
    <mergeCell ref="F884:F886"/>
    <mergeCell ref="G884:G886"/>
    <mergeCell ref="O884:O886"/>
    <mergeCell ref="P884:P886"/>
    <mergeCell ref="B899:B901"/>
    <mergeCell ref="C899:C901"/>
    <mergeCell ref="D899:D901"/>
    <mergeCell ref="E899:E901"/>
    <mergeCell ref="F899:F901"/>
    <mergeCell ref="G899:G901"/>
    <mergeCell ref="O899:O901"/>
    <mergeCell ref="P899:P901"/>
    <mergeCell ref="B902:B904"/>
    <mergeCell ref="C902:C904"/>
    <mergeCell ref="D902:D904"/>
    <mergeCell ref="E902:E904"/>
    <mergeCell ref="F902:F904"/>
    <mergeCell ref="G902:G904"/>
    <mergeCell ref="O902:O904"/>
    <mergeCell ref="P902:P904"/>
    <mergeCell ref="B893:B895"/>
    <mergeCell ref="C893:C895"/>
    <mergeCell ref="D893:D895"/>
    <mergeCell ref="E893:E895"/>
    <mergeCell ref="F893:F895"/>
    <mergeCell ref="G893:G895"/>
    <mergeCell ref="O893:O895"/>
    <mergeCell ref="P893:P895"/>
    <mergeCell ref="B896:B898"/>
    <mergeCell ref="C896:C898"/>
    <mergeCell ref="D896:D898"/>
    <mergeCell ref="E896:E898"/>
    <mergeCell ref="F896:F898"/>
    <mergeCell ref="G896:G898"/>
    <mergeCell ref="O896:O898"/>
    <mergeCell ref="P896:P898"/>
    <mergeCell ref="B911:B913"/>
    <mergeCell ref="C911:C913"/>
    <mergeCell ref="D911:D913"/>
    <mergeCell ref="E911:E913"/>
    <mergeCell ref="F911:F913"/>
    <mergeCell ref="G911:G913"/>
    <mergeCell ref="O911:O913"/>
    <mergeCell ref="P911:P913"/>
    <mergeCell ref="B914:B916"/>
    <mergeCell ref="C914:C916"/>
    <mergeCell ref="D914:D916"/>
    <mergeCell ref="E914:E916"/>
    <mergeCell ref="F914:F916"/>
    <mergeCell ref="G914:G916"/>
    <mergeCell ref="O914:O916"/>
    <mergeCell ref="P914:P916"/>
    <mergeCell ref="B905:B907"/>
    <mergeCell ref="C905:C907"/>
    <mergeCell ref="D905:D907"/>
    <mergeCell ref="E905:E907"/>
    <mergeCell ref="F905:F907"/>
    <mergeCell ref="G905:G907"/>
    <mergeCell ref="O905:O907"/>
    <mergeCell ref="P905:P907"/>
    <mergeCell ref="B908:B910"/>
    <mergeCell ref="C908:C910"/>
    <mergeCell ref="D908:D910"/>
    <mergeCell ref="E908:E910"/>
    <mergeCell ref="F908:F910"/>
    <mergeCell ref="G908:G910"/>
    <mergeCell ref="O908:O910"/>
    <mergeCell ref="P908:P910"/>
    <mergeCell ref="B923:B925"/>
    <mergeCell ref="C923:C925"/>
    <mergeCell ref="D923:D925"/>
    <mergeCell ref="E923:E925"/>
    <mergeCell ref="F923:F925"/>
    <mergeCell ref="G923:G925"/>
    <mergeCell ref="O923:O925"/>
    <mergeCell ref="P923:P925"/>
    <mergeCell ref="B926:B928"/>
    <mergeCell ref="C926:C928"/>
    <mergeCell ref="D926:D928"/>
    <mergeCell ref="E926:E928"/>
    <mergeCell ref="F926:F928"/>
    <mergeCell ref="G926:G928"/>
    <mergeCell ref="O926:O928"/>
    <mergeCell ref="P926:P928"/>
    <mergeCell ref="B917:B919"/>
    <mergeCell ref="C917:C919"/>
    <mergeCell ref="D917:D919"/>
    <mergeCell ref="E917:E919"/>
    <mergeCell ref="F917:F919"/>
    <mergeCell ref="G917:G919"/>
    <mergeCell ref="O917:O919"/>
    <mergeCell ref="P917:P919"/>
    <mergeCell ref="B920:B922"/>
    <mergeCell ref="C920:C922"/>
    <mergeCell ref="D920:D922"/>
    <mergeCell ref="E920:E922"/>
    <mergeCell ref="F920:F922"/>
    <mergeCell ref="G920:G922"/>
    <mergeCell ref="O920:O922"/>
    <mergeCell ref="P920:P922"/>
    <mergeCell ref="B935:B937"/>
    <mergeCell ref="C935:C937"/>
    <mergeCell ref="D935:D937"/>
    <mergeCell ref="E935:E937"/>
    <mergeCell ref="F935:F937"/>
    <mergeCell ref="G935:G937"/>
    <mergeCell ref="O935:O937"/>
    <mergeCell ref="P935:P937"/>
    <mergeCell ref="B938:B940"/>
    <mergeCell ref="C938:C940"/>
    <mergeCell ref="D938:D940"/>
    <mergeCell ref="E938:E940"/>
    <mergeCell ref="F938:F940"/>
    <mergeCell ref="G938:G940"/>
    <mergeCell ref="O938:O940"/>
    <mergeCell ref="P938:P940"/>
    <mergeCell ref="B929:B931"/>
    <mergeCell ref="C929:C931"/>
    <mergeCell ref="D929:D931"/>
    <mergeCell ref="E929:E931"/>
    <mergeCell ref="F929:F931"/>
    <mergeCell ref="G929:G931"/>
    <mergeCell ref="O929:O931"/>
    <mergeCell ref="P929:P931"/>
    <mergeCell ref="B932:B934"/>
    <mergeCell ref="C932:C934"/>
    <mergeCell ref="D932:D934"/>
    <mergeCell ref="E932:E934"/>
    <mergeCell ref="F932:F934"/>
    <mergeCell ref="G932:G934"/>
    <mergeCell ref="O932:O934"/>
    <mergeCell ref="P932:P934"/>
    <mergeCell ref="B947:B949"/>
    <mergeCell ref="C947:C949"/>
    <mergeCell ref="D947:D949"/>
    <mergeCell ref="E947:E949"/>
    <mergeCell ref="F947:F949"/>
    <mergeCell ref="G947:G949"/>
    <mergeCell ref="O947:O949"/>
    <mergeCell ref="P947:P949"/>
    <mergeCell ref="B950:B952"/>
    <mergeCell ref="C950:C952"/>
    <mergeCell ref="D950:D952"/>
    <mergeCell ref="E950:E952"/>
    <mergeCell ref="F950:F952"/>
    <mergeCell ref="G950:G952"/>
    <mergeCell ref="O950:O952"/>
    <mergeCell ref="P950:P952"/>
    <mergeCell ref="B941:B943"/>
    <mergeCell ref="C941:C943"/>
    <mergeCell ref="D941:D943"/>
    <mergeCell ref="E941:E943"/>
    <mergeCell ref="F941:F943"/>
    <mergeCell ref="G941:G943"/>
    <mergeCell ref="O941:O943"/>
    <mergeCell ref="P941:P943"/>
    <mergeCell ref="B944:B946"/>
    <mergeCell ref="C944:C946"/>
    <mergeCell ref="D944:D946"/>
    <mergeCell ref="E944:E946"/>
    <mergeCell ref="F944:F946"/>
    <mergeCell ref="G944:G946"/>
    <mergeCell ref="O944:O946"/>
    <mergeCell ref="P944:P946"/>
    <mergeCell ref="B959:B961"/>
    <mergeCell ref="C959:C961"/>
    <mergeCell ref="D959:D961"/>
    <mergeCell ref="E959:E961"/>
    <mergeCell ref="F959:F961"/>
    <mergeCell ref="G959:G961"/>
    <mergeCell ref="O959:O961"/>
    <mergeCell ref="P959:P961"/>
    <mergeCell ref="B962:B964"/>
    <mergeCell ref="C962:C964"/>
    <mergeCell ref="D962:D964"/>
    <mergeCell ref="E962:E964"/>
    <mergeCell ref="F962:F964"/>
    <mergeCell ref="G962:G964"/>
    <mergeCell ref="O962:O964"/>
    <mergeCell ref="P962:P964"/>
    <mergeCell ref="B953:B955"/>
    <mergeCell ref="C953:C955"/>
    <mergeCell ref="D953:D955"/>
    <mergeCell ref="E953:E955"/>
    <mergeCell ref="F953:F955"/>
    <mergeCell ref="G953:G955"/>
    <mergeCell ref="O953:O955"/>
    <mergeCell ref="P953:P955"/>
    <mergeCell ref="B956:B958"/>
    <mergeCell ref="C956:C958"/>
    <mergeCell ref="D956:D958"/>
    <mergeCell ref="E956:E958"/>
    <mergeCell ref="F956:F958"/>
    <mergeCell ref="G956:G958"/>
    <mergeCell ref="O956:O958"/>
    <mergeCell ref="P956:P958"/>
    <mergeCell ref="B971:B973"/>
    <mergeCell ref="C971:C973"/>
    <mergeCell ref="D971:D973"/>
    <mergeCell ref="E971:E973"/>
    <mergeCell ref="F971:F973"/>
    <mergeCell ref="G971:G973"/>
    <mergeCell ref="O971:O973"/>
    <mergeCell ref="P971:P973"/>
    <mergeCell ref="B974:B976"/>
    <mergeCell ref="C974:C976"/>
    <mergeCell ref="D974:D976"/>
    <mergeCell ref="E974:E976"/>
    <mergeCell ref="F974:F976"/>
    <mergeCell ref="G974:G976"/>
    <mergeCell ref="O974:O976"/>
    <mergeCell ref="P974:P976"/>
    <mergeCell ref="B965:B967"/>
    <mergeCell ref="C965:C967"/>
    <mergeCell ref="D965:D967"/>
    <mergeCell ref="E965:E967"/>
    <mergeCell ref="F965:F967"/>
    <mergeCell ref="G965:G967"/>
    <mergeCell ref="O965:O967"/>
    <mergeCell ref="P965:P967"/>
    <mergeCell ref="B968:B970"/>
    <mergeCell ref="C968:C970"/>
    <mergeCell ref="D968:D970"/>
    <mergeCell ref="E968:E970"/>
    <mergeCell ref="F968:F970"/>
    <mergeCell ref="G968:G970"/>
    <mergeCell ref="O968:O970"/>
    <mergeCell ref="P968:P970"/>
    <mergeCell ref="B983:B985"/>
    <mergeCell ref="C983:C985"/>
    <mergeCell ref="D983:D985"/>
    <mergeCell ref="E983:E985"/>
    <mergeCell ref="F983:F985"/>
    <mergeCell ref="G983:G985"/>
    <mergeCell ref="O983:O985"/>
    <mergeCell ref="P983:P985"/>
    <mergeCell ref="B986:B988"/>
    <mergeCell ref="C986:C988"/>
    <mergeCell ref="D986:D988"/>
    <mergeCell ref="E986:E988"/>
    <mergeCell ref="F986:F988"/>
    <mergeCell ref="G986:G988"/>
    <mergeCell ref="O986:O988"/>
    <mergeCell ref="P986:P988"/>
    <mergeCell ref="B977:B979"/>
    <mergeCell ref="C977:C979"/>
    <mergeCell ref="D977:D979"/>
    <mergeCell ref="E977:E979"/>
    <mergeCell ref="F977:F979"/>
    <mergeCell ref="G977:G979"/>
    <mergeCell ref="O977:O979"/>
    <mergeCell ref="P977:P979"/>
    <mergeCell ref="B980:B982"/>
    <mergeCell ref="C980:C982"/>
    <mergeCell ref="D980:D982"/>
    <mergeCell ref="E980:E982"/>
    <mergeCell ref="F980:F982"/>
    <mergeCell ref="G980:G982"/>
    <mergeCell ref="O980:O982"/>
    <mergeCell ref="P980:P982"/>
    <mergeCell ref="B995:B997"/>
    <mergeCell ref="C995:C997"/>
    <mergeCell ref="D995:D997"/>
    <mergeCell ref="E995:E997"/>
    <mergeCell ref="F995:F997"/>
    <mergeCell ref="G995:G997"/>
    <mergeCell ref="O995:O997"/>
    <mergeCell ref="P995:P997"/>
    <mergeCell ref="B998:B1000"/>
    <mergeCell ref="C998:C1000"/>
    <mergeCell ref="D998:D1000"/>
    <mergeCell ref="E998:E1000"/>
    <mergeCell ref="F998:F1000"/>
    <mergeCell ref="G998:G1000"/>
    <mergeCell ref="O998:O1000"/>
    <mergeCell ref="P998:P1000"/>
    <mergeCell ref="B989:B991"/>
    <mergeCell ref="C989:C991"/>
    <mergeCell ref="D989:D991"/>
    <mergeCell ref="E989:E991"/>
    <mergeCell ref="F989:F991"/>
    <mergeCell ref="G989:G991"/>
    <mergeCell ref="O989:O991"/>
    <mergeCell ref="P989:P991"/>
    <mergeCell ref="B992:B994"/>
    <mergeCell ref="C992:C994"/>
    <mergeCell ref="D992:D994"/>
    <mergeCell ref="E992:E994"/>
    <mergeCell ref="F992:F994"/>
    <mergeCell ref="G992:G994"/>
    <mergeCell ref="O992:O994"/>
    <mergeCell ref="P992:P994"/>
    <mergeCell ref="B1007:B1009"/>
    <mergeCell ref="C1007:C1009"/>
    <mergeCell ref="D1007:D1009"/>
    <mergeCell ref="E1007:E1009"/>
    <mergeCell ref="F1007:F1009"/>
    <mergeCell ref="G1007:G1009"/>
    <mergeCell ref="O1007:O1009"/>
    <mergeCell ref="P1007:P1009"/>
    <mergeCell ref="B1010:B1012"/>
    <mergeCell ref="C1010:C1012"/>
    <mergeCell ref="D1010:D1012"/>
    <mergeCell ref="E1010:E1012"/>
    <mergeCell ref="F1010:F1012"/>
    <mergeCell ref="G1010:G1012"/>
    <mergeCell ref="O1010:O1012"/>
    <mergeCell ref="P1010:P1012"/>
    <mergeCell ref="B1001:B1003"/>
    <mergeCell ref="C1001:C1003"/>
    <mergeCell ref="D1001:D1003"/>
    <mergeCell ref="E1001:E1003"/>
    <mergeCell ref="F1001:F1003"/>
    <mergeCell ref="G1001:G1003"/>
    <mergeCell ref="O1001:O1003"/>
    <mergeCell ref="P1001:P1003"/>
    <mergeCell ref="B1004:B1006"/>
    <mergeCell ref="C1004:C1006"/>
    <mergeCell ref="D1004:D1006"/>
    <mergeCell ref="E1004:E1006"/>
    <mergeCell ref="F1004:F1006"/>
    <mergeCell ref="G1004:G1006"/>
    <mergeCell ref="O1004:O1006"/>
    <mergeCell ref="P1004:P1006"/>
    <mergeCell ref="B1019:B1021"/>
    <mergeCell ref="C1019:C1021"/>
    <mergeCell ref="D1019:D1021"/>
    <mergeCell ref="E1019:E1021"/>
    <mergeCell ref="F1019:F1021"/>
    <mergeCell ref="G1019:G1021"/>
    <mergeCell ref="O1019:O1021"/>
    <mergeCell ref="P1019:P1021"/>
    <mergeCell ref="B1022:B1024"/>
    <mergeCell ref="C1022:C1024"/>
    <mergeCell ref="D1022:D1024"/>
    <mergeCell ref="E1022:E1024"/>
    <mergeCell ref="F1022:F1024"/>
    <mergeCell ref="G1022:G1024"/>
    <mergeCell ref="O1022:O1024"/>
    <mergeCell ref="P1022:P1024"/>
    <mergeCell ref="B1013:B1015"/>
    <mergeCell ref="C1013:C1015"/>
    <mergeCell ref="D1013:D1015"/>
    <mergeCell ref="E1013:E1015"/>
    <mergeCell ref="F1013:F1015"/>
    <mergeCell ref="G1013:G1015"/>
    <mergeCell ref="O1013:O1015"/>
    <mergeCell ref="P1013:P1015"/>
    <mergeCell ref="B1016:B1018"/>
    <mergeCell ref="C1016:C1018"/>
    <mergeCell ref="D1016:D1018"/>
    <mergeCell ref="E1016:E1018"/>
    <mergeCell ref="F1016:F1018"/>
    <mergeCell ref="G1016:G1018"/>
    <mergeCell ref="O1016:O1018"/>
    <mergeCell ref="P1016:P1018"/>
    <mergeCell ref="B1031:B1033"/>
    <mergeCell ref="C1031:C1033"/>
    <mergeCell ref="D1031:D1033"/>
    <mergeCell ref="E1031:E1033"/>
    <mergeCell ref="F1031:F1033"/>
    <mergeCell ref="G1031:G1033"/>
    <mergeCell ref="O1031:O1033"/>
    <mergeCell ref="P1031:P1033"/>
    <mergeCell ref="B1034:B1036"/>
    <mergeCell ref="C1034:C1036"/>
    <mergeCell ref="D1034:D1036"/>
    <mergeCell ref="E1034:E1036"/>
    <mergeCell ref="F1034:F1036"/>
    <mergeCell ref="G1034:G1036"/>
    <mergeCell ref="O1034:O1036"/>
    <mergeCell ref="P1034:P1036"/>
    <mergeCell ref="B1025:B1027"/>
    <mergeCell ref="C1025:C1027"/>
    <mergeCell ref="D1025:D1027"/>
    <mergeCell ref="E1025:E1027"/>
    <mergeCell ref="F1025:F1027"/>
    <mergeCell ref="G1025:G1027"/>
    <mergeCell ref="O1025:O1027"/>
    <mergeCell ref="P1025:P1027"/>
    <mergeCell ref="B1028:B1030"/>
    <mergeCell ref="C1028:C1030"/>
    <mergeCell ref="D1028:D1030"/>
    <mergeCell ref="E1028:E1030"/>
    <mergeCell ref="F1028:F1030"/>
    <mergeCell ref="G1028:G1030"/>
    <mergeCell ref="O1028:O1030"/>
    <mergeCell ref="P1028:P1030"/>
    <mergeCell ref="B1043:B1045"/>
    <mergeCell ref="C1043:C1045"/>
    <mergeCell ref="D1043:D1045"/>
    <mergeCell ref="E1043:E1045"/>
    <mergeCell ref="F1043:F1045"/>
    <mergeCell ref="G1043:G1045"/>
    <mergeCell ref="O1043:O1045"/>
    <mergeCell ref="P1043:P1045"/>
    <mergeCell ref="B1046:B1048"/>
    <mergeCell ref="C1046:C1048"/>
    <mergeCell ref="D1046:D1048"/>
    <mergeCell ref="E1046:E1048"/>
    <mergeCell ref="F1046:F1048"/>
    <mergeCell ref="G1046:G1048"/>
    <mergeCell ref="O1046:O1048"/>
    <mergeCell ref="P1046:P1048"/>
    <mergeCell ref="B1037:B1039"/>
    <mergeCell ref="C1037:C1039"/>
    <mergeCell ref="D1037:D1039"/>
    <mergeCell ref="E1037:E1039"/>
    <mergeCell ref="F1037:F1039"/>
    <mergeCell ref="G1037:G1039"/>
    <mergeCell ref="O1037:O1039"/>
    <mergeCell ref="P1037:P1039"/>
    <mergeCell ref="B1040:B1042"/>
    <mergeCell ref="C1040:C1042"/>
    <mergeCell ref="D1040:D1042"/>
    <mergeCell ref="E1040:E1042"/>
    <mergeCell ref="F1040:F1042"/>
    <mergeCell ref="G1040:G1042"/>
    <mergeCell ref="O1040:O1042"/>
    <mergeCell ref="P1040:P1042"/>
    <mergeCell ref="B1055:B1057"/>
    <mergeCell ref="C1055:C1057"/>
    <mergeCell ref="D1055:D1057"/>
    <mergeCell ref="E1055:E1057"/>
    <mergeCell ref="F1055:F1057"/>
    <mergeCell ref="G1055:G1057"/>
    <mergeCell ref="O1055:O1057"/>
    <mergeCell ref="P1055:P1057"/>
    <mergeCell ref="B1058:B1060"/>
    <mergeCell ref="C1058:C1060"/>
    <mergeCell ref="D1058:D1060"/>
    <mergeCell ref="E1058:E1060"/>
    <mergeCell ref="F1058:F1060"/>
    <mergeCell ref="G1058:G1060"/>
    <mergeCell ref="O1058:O1060"/>
    <mergeCell ref="P1058:P1060"/>
    <mergeCell ref="B1049:B1051"/>
    <mergeCell ref="C1049:C1051"/>
    <mergeCell ref="D1049:D1051"/>
    <mergeCell ref="E1049:E1051"/>
    <mergeCell ref="F1049:F1051"/>
    <mergeCell ref="G1049:G1051"/>
    <mergeCell ref="O1049:O1051"/>
    <mergeCell ref="P1049:P1051"/>
    <mergeCell ref="B1052:B1054"/>
    <mergeCell ref="C1052:C1054"/>
    <mergeCell ref="D1052:D1054"/>
    <mergeCell ref="E1052:E1054"/>
    <mergeCell ref="F1052:F1054"/>
    <mergeCell ref="G1052:G1054"/>
    <mergeCell ref="O1052:O1054"/>
    <mergeCell ref="P1052:P1054"/>
    <mergeCell ref="B1067:B1069"/>
    <mergeCell ref="C1067:C1069"/>
    <mergeCell ref="D1067:D1069"/>
    <mergeCell ref="E1067:E1069"/>
    <mergeCell ref="F1067:F1069"/>
    <mergeCell ref="G1067:G1069"/>
    <mergeCell ref="O1067:O1069"/>
    <mergeCell ref="P1067:P1069"/>
    <mergeCell ref="B1070:B1072"/>
    <mergeCell ref="C1070:C1072"/>
    <mergeCell ref="D1070:D1072"/>
    <mergeCell ref="E1070:E1072"/>
    <mergeCell ref="F1070:F1072"/>
    <mergeCell ref="G1070:G1072"/>
    <mergeCell ref="O1070:O1072"/>
    <mergeCell ref="P1070:P1072"/>
    <mergeCell ref="B1061:B1063"/>
    <mergeCell ref="C1061:C1063"/>
    <mergeCell ref="D1061:D1063"/>
    <mergeCell ref="E1061:E1063"/>
    <mergeCell ref="F1061:F1063"/>
    <mergeCell ref="G1061:G1063"/>
    <mergeCell ref="O1061:O1063"/>
    <mergeCell ref="P1061:P1063"/>
    <mergeCell ref="B1064:B1066"/>
    <mergeCell ref="C1064:C1066"/>
    <mergeCell ref="D1064:D1066"/>
    <mergeCell ref="E1064:E1066"/>
    <mergeCell ref="F1064:F1066"/>
    <mergeCell ref="G1064:G1066"/>
    <mergeCell ref="O1064:O1066"/>
    <mergeCell ref="P1064:P1066"/>
    <mergeCell ref="B1079:B1081"/>
    <mergeCell ref="C1079:C1081"/>
    <mergeCell ref="D1079:D1081"/>
    <mergeCell ref="E1079:E1081"/>
    <mergeCell ref="F1079:F1081"/>
    <mergeCell ref="G1079:G1081"/>
    <mergeCell ref="O1079:O1081"/>
    <mergeCell ref="P1079:P1081"/>
    <mergeCell ref="B1082:B1084"/>
    <mergeCell ref="C1082:C1084"/>
    <mergeCell ref="D1082:D1084"/>
    <mergeCell ref="E1082:E1084"/>
    <mergeCell ref="F1082:F1084"/>
    <mergeCell ref="G1082:G1084"/>
    <mergeCell ref="O1082:O1084"/>
    <mergeCell ref="P1082:P1084"/>
    <mergeCell ref="B1073:B1075"/>
    <mergeCell ref="C1073:C1075"/>
    <mergeCell ref="D1073:D1075"/>
    <mergeCell ref="E1073:E1075"/>
    <mergeCell ref="F1073:F1075"/>
    <mergeCell ref="G1073:G1075"/>
    <mergeCell ref="O1073:O1075"/>
    <mergeCell ref="P1073:P1075"/>
    <mergeCell ref="B1076:B1078"/>
    <mergeCell ref="C1076:C1078"/>
    <mergeCell ref="D1076:D1078"/>
    <mergeCell ref="E1076:E1078"/>
    <mergeCell ref="F1076:F1078"/>
    <mergeCell ref="G1076:G1078"/>
    <mergeCell ref="O1076:O1078"/>
    <mergeCell ref="P1076:P1078"/>
    <mergeCell ref="B1091:B1093"/>
    <mergeCell ref="C1091:C1093"/>
    <mergeCell ref="D1091:D1093"/>
    <mergeCell ref="E1091:E1093"/>
    <mergeCell ref="F1091:F1093"/>
    <mergeCell ref="G1091:G1093"/>
    <mergeCell ref="O1091:O1093"/>
    <mergeCell ref="P1091:P1093"/>
    <mergeCell ref="B1094:B1096"/>
    <mergeCell ref="C1094:C1096"/>
    <mergeCell ref="D1094:D1096"/>
    <mergeCell ref="E1094:E1096"/>
    <mergeCell ref="F1094:F1096"/>
    <mergeCell ref="G1094:G1096"/>
    <mergeCell ref="O1094:O1096"/>
    <mergeCell ref="P1094:P1096"/>
    <mergeCell ref="B1085:B1087"/>
    <mergeCell ref="C1085:C1087"/>
    <mergeCell ref="D1085:D1087"/>
    <mergeCell ref="E1085:E1087"/>
    <mergeCell ref="F1085:F1087"/>
    <mergeCell ref="G1085:G1087"/>
    <mergeCell ref="O1085:O1087"/>
    <mergeCell ref="P1085:P1087"/>
    <mergeCell ref="B1088:B1090"/>
    <mergeCell ref="C1088:C1090"/>
    <mergeCell ref="D1088:D1090"/>
    <mergeCell ref="E1088:E1090"/>
    <mergeCell ref="F1088:F1090"/>
    <mergeCell ref="G1088:G1090"/>
    <mergeCell ref="O1088:O1090"/>
    <mergeCell ref="P1088:P1090"/>
    <mergeCell ref="B1103:B1105"/>
    <mergeCell ref="C1103:C1105"/>
    <mergeCell ref="D1103:D1105"/>
    <mergeCell ref="E1103:E1105"/>
    <mergeCell ref="F1103:F1105"/>
    <mergeCell ref="G1103:G1105"/>
    <mergeCell ref="O1103:O1105"/>
    <mergeCell ref="P1103:P1105"/>
    <mergeCell ref="B1106:B1108"/>
    <mergeCell ref="C1106:C1108"/>
    <mergeCell ref="D1106:D1108"/>
    <mergeCell ref="E1106:E1108"/>
    <mergeCell ref="F1106:F1108"/>
    <mergeCell ref="G1106:G1108"/>
    <mergeCell ref="O1106:O1108"/>
    <mergeCell ref="P1106:P1108"/>
    <mergeCell ref="B1097:B1099"/>
    <mergeCell ref="C1097:C1099"/>
    <mergeCell ref="D1097:D1099"/>
    <mergeCell ref="E1097:E1099"/>
    <mergeCell ref="F1097:F1099"/>
    <mergeCell ref="G1097:G1099"/>
    <mergeCell ref="O1097:O1099"/>
    <mergeCell ref="P1097:P1099"/>
    <mergeCell ref="B1100:B1102"/>
    <mergeCell ref="C1100:C1102"/>
    <mergeCell ref="D1100:D1102"/>
    <mergeCell ref="E1100:E1102"/>
    <mergeCell ref="F1100:F1102"/>
    <mergeCell ref="G1100:G1102"/>
    <mergeCell ref="O1100:O1102"/>
    <mergeCell ref="P1100:P1102"/>
    <mergeCell ref="B1115:B1117"/>
    <mergeCell ref="C1115:C1117"/>
    <mergeCell ref="D1115:D1117"/>
    <mergeCell ref="E1115:E1117"/>
    <mergeCell ref="F1115:F1117"/>
    <mergeCell ref="G1115:G1117"/>
    <mergeCell ref="O1115:O1117"/>
    <mergeCell ref="P1115:P1117"/>
    <mergeCell ref="B1118:B1120"/>
    <mergeCell ref="C1118:C1120"/>
    <mergeCell ref="D1118:D1120"/>
    <mergeCell ref="E1118:E1120"/>
    <mergeCell ref="F1118:F1120"/>
    <mergeCell ref="G1118:G1120"/>
    <mergeCell ref="O1118:O1120"/>
    <mergeCell ref="P1118:P1120"/>
    <mergeCell ref="B1109:B1111"/>
    <mergeCell ref="C1109:C1111"/>
    <mergeCell ref="D1109:D1111"/>
    <mergeCell ref="E1109:E1111"/>
    <mergeCell ref="F1109:F1111"/>
    <mergeCell ref="G1109:G1111"/>
    <mergeCell ref="O1109:O1111"/>
    <mergeCell ref="P1109:P1111"/>
    <mergeCell ref="B1112:B1114"/>
    <mergeCell ref="C1112:C1114"/>
    <mergeCell ref="D1112:D1114"/>
    <mergeCell ref="E1112:E1114"/>
    <mergeCell ref="F1112:F1114"/>
    <mergeCell ref="G1112:G1114"/>
    <mergeCell ref="O1112:O1114"/>
    <mergeCell ref="P1112:P1114"/>
    <mergeCell ref="B1127:B1129"/>
    <mergeCell ref="C1127:C1129"/>
    <mergeCell ref="D1127:D1129"/>
    <mergeCell ref="E1127:E1129"/>
    <mergeCell ref="F1127:F1129"/>
    <mergeCell ref="G1127:G1129"/>
    <mergeCell ref="O1127:O1129"/>
    <mergeCell ref="P1127:P1129"/>
    <mergeCell ref="B1130:B1132"/>
    <mergeCell ref="C1130:C1132"/>
    <mergeCell ref="D1130:D1132"/>
    <mergeCell ref="E1130:E1132"/>
    <mergeCell ref="F1130:F1132"/>
    <mergeCell ref="G1130:G1132"/>
    <mergeCell ref="O1130:O1132"/>
    <mergeCell ref="P1130:P1132"/>
    <mergeCell ref="B1121:B1123"/>
    <mergeCell ref="C1121:C1123"/>
    <mergeCell ref="D1121:D1123"/>
    <mergeCell ref="E1121:E1123"/>
    <mergeCell ref="F1121:F1123"/>
    <mergeCell ref="G1121:G1123"/>
    <mergeCell ref="O1121:O1123"/>
    <mergeCell ref="P1121:P1123"/>
    <mergeCell ref="B1124:B1126"/>
    <mergeCell ref="C1124:C1126"/>
    <mergeCell ref="D1124:D1126"/>
    <mergeCell ref="E1124:E1126"/>
    <mergeCell ref="F1124:F1126"/>
    <mergeCell ref="G1124:G1126"/>
    <mergeCell ref="O1124:O1126"/>
    <mergeCell ref="P1124:P1126"/>
    <mergeCell ref="B1139:B1141"/>
    <mergeCell ref="C1139:C1141"/>
    <mergeCell ref="D1139:D1141"/>
    <mergeCell ref="E1139:E1141"/>
    <mergeCell ref="F1139:F1141"/>
    <mergeCell ref="G1139:G1141"/>
    <mergeCell ref="O1139:O1141"/>
    <mergeCell ref="P1139:P1141"/>
    <mergeCell ref="B1142:B1144"/>
    <mergeCell ref="C1142:C1144"/>
    <mergeCell ref="D1142:D1144"/>
    <mergeCell ref="E1142:E1144"/>
    <mergeCell ref="F1142:F1144"/>
    <mergeCell ref="G1142:G1144"/>
    <mergeCell ref="O1142:O1144"/>
    <mergeCell ref="P1142:P1144"/>
    <mergeCell ref="B1133:B1135"/>
    <mergeCell ref="C1133:C1135"/>
    <mergeCell ref="D1133:D1135"/>
    <mergeCell ref="E1133:E1135"/>
    <mergeCell ref="F1133:F1135"/>
    <mergeCell ref="G1133:G1135"/>
    <mergeCell ref="O1133:O1135"/>
    <mergeCell ref="P1133:P1135"/>
    <mergeCell ref="B1136:B1138"/>
    <mergeCell ref="C1136:C1138"/>
    <mergeCell ref="D1136:D1138"/>
    <mergeCell ref="E1136:E1138"/>
    <mergeCell ref="F1136:F1138"/>
    <mergeCell ref="G1136:G1138"/>
    <mergeCell ref="O1136:O1138"/>
    <mergeCell ref="P1136:P1138"/>
    <mergeCell ref="B1151:B1153"/>
    <mergeCell ref="C1151:C1153"/>
    <mergeCell ref="D1151:D1153"/>
    <mergeCell ref="E1151:E1153"/>
    <mergeCell ref="F1151:F1153"/>
    <mergeCell ref="G1151:G1153"/>
    <mergeCell ref="O1151:O1153"/>
    <mergeCell ref="P1151:P1153"/>
    <mergeCell ref="B1154:B1156"/>
    <mergeCell ref="C1154:C1156"/>
    <mergeCell ref="D1154:D1156"/>
    <mergeCell ref="E1154:E1156"/>
    <mergeCell ref="F1154:F1156"/>
    <mergeCell ref="G1154:G1156"/>
    <mergeCell ref="O1154:O1156"/>
    <mergeCell ref="P1154:P1156"/>
    <mergeCell ref="B1145:B1147"/>
    <mergeCell ref="C1145:C1147"/>
    <mergeCell ref="D1145:D1147"/>
    <mergeCell ref="E1145:E1147"/>
    <mergeCell ref="F1145:F1147"/>
    <mergeCell ref="G1145:G1147"/>
    <mergeCell ref="O1145:O1147"/>
    <mergeCell ref="P1145:P1147"/>
    <mergeCell ref="B1148:B1150"/>
    <mergeCell ref="C1148:C1150"/>
    <mergeCell ref="D1148:D1150"/>
    <mergeCell ref="E1148:E1150"/>
    <mergeCell ref="F1148:F1150"/>
    <mergeCell ref="G1148:G1150"/>
    <mergeCell ref="O1148:O1150"/>
    <mergeCell ref="P1148:P1150"/>
    <mergeCell ref="B1163:B1165"/>
    <mergeCell ref="C1163:C1165"/>
    <mergeCell ref="D1163:D1165"/>
    <mergeCell ref="E1163:E1165"/>
    <mergeCell ref="F1163:F1165"/>
    <mergeCell ref="G1163:G1165"/>
    <mergeCell ref="O1163:O1165"/>
    <mergeCell ref="P1163:P1165"/>
    <mergeCell ref="B1166:B1168"/>
    <mergeCell ref="C1166:C1168"/>
    <mergeCell ref="D1166:D1168"/>
    <mergeCell ref="E1166:E1168"/>
    <mergeCell ref="F1166:F1168"/>
    <mergeCell ref="G1166:G1168"/>
    <mergeCell ref="O1166:O1168"/>
    <mergeCell ref="P1166:P1168"/>
    <mergeCell ref="B1157:B1159"/>
    <mergeCell ref="C1157:C1159"/>
    <mergeCell ref="D1157:D1159"/>
    <mergeCell ref="E1157:E1159"/>
    <mergeCell ref="F1157:F1159"/>
    <mergeCell ref="G1157:G1159"/>
    <mergeCell ref="O1157:O1159"/>
    <mergeCell ref="P1157:P1159"/>
    <mergeCell ref="B1160:B1162"/>
    <mergeCell ref="C1160:C1162"/>
    <mergeCell ref="D1160:D1162"/>
    <mergeCell ref="E1160:E1162"/>
    <mergeCell ref="F1160:F1162"/>
    <mergeCell ref="G1160:G1162"/>
    <mergeCell ref="O1160:O1162"/>
    <mergeCell ref="P1160:P1162"/>
    <mergeCell ref="B1175:B1177"/>
    <mergeCell ref="C1175:C1177"/>
    <mergeCell ref="D1175:D1177"/>
    <mergeCell ref="E1175:E1177"/>
    <mergeCell ref="F1175:F1177"/>
    <mergeCell ref="G1175:G1177"/>
    <mergeCell ref="O1175:O1177"/>
    <mergeCell ref="P1175:P1177"/>
    <mergeCell ref="B1178:B1180"/>
    <mergeCell ref="C1178:C1180"/>
    <mergeCell ref="D1178:D1180"/>
    <mergeCell ref="E1178:E1180"/>
    <mergeCell ref="F1178:F1180"/>
    <mergeCell ref="G1178:G1180"/>
    <mergeCell ref="O1178:O1180"/>
    <mergeCell ref="P1178:P1180"/>
    <mergeCell ref="B1169:B1171"/>
    <mergeCell ref="C1169:C1171"/>
    <mergeCell ref="D1169:D1171"/>
    <mergeCell ref="E1169:E1171"/>
    <mergeCell ref="F1169:F1171"/>
    <mergeCell ref="G1169:G1171"/>
    <mergeCell ref="O1169:O1171"/>
    <mergeCell ref="P1169:P1171"/>
    <mergeCell ref="B1172:B1174"/>
    <mergeCell ref="C1172:C1174"/>
    <mergeCell ref="D1172:D1174"/>
    <mergeCell ref="E1172:E1174"/>
    <mergeCell ref="F1172:F1174"/>
    <mergeCell ref="G1172:G1174"/>
    <mergeCell ref="O1172:O1174"/>
    <mergeCell ref="P1172:P1174"/>
    <mergeCell ref="B1187:B1189"/>
    <mergeCell ref="C1187:C1189"/>
    <mergeCell ref="D1187:D1189"/>
    <mergeCell ref="E1187:E1189"/>
    <mergeCell ref="F1187:F1189"/>
    <mergeCell ref="G1187:G1189"/>
    <mergeCell ref="O1187:O1189"/>
    <mergeCell ref="P1187:P1189"/>
    <mergeCell ref="B1190:B1192"/>
    <mergeCell ref="C1190:C1192"/>
    <mergeCell ref="D1190:D1192"/>
    <mergeCell ref="E1190:E1192"/>
    <mergeCell ref="F1190:F1192"/>
    <mergeCell ref="G1190:G1192"/>
    <mergeCell ref="O1190:O1192"/>
    <mergeCell ref="P1190:P1192"/>
    <mergeCell ref="B1181:B1183"/>
    <mergeCell ref="C1181:C1183"/>
    <mergeCell ref="D1181:D1183"/>
    <mergeCell ref="E1181:E1183"/>
    <mergeCell ref="F1181:F1183"/>
    <mergeCell ref="G1181:G1183"/>
    <mergeCell ref="O1181:O1183"/>
    <mergeCell ref="P1181:P1183"/>
    <mergeCell ref="B1184:B1186"/>
    <mergeCell ref="C1184:C1186"/>
    <mergeCell ref="D1184:D1186"/>
    <mergeCell ref="E1184:E1186"/>
    <mergeCell ref="F1184:F1186"/>
    <mergeCell ref="G1184:G1186"/>
    <mergeCell ref="O1184:O1186"/>
    <mergeCell ref="P1184:P1186"/>
    <mergeCell ref="B1199:B1201"/>
    <mergeCell ref="C1199:C1201"/>
    <mergeCell ref="D1199:D1201"/>
    <mergeCell ref="E1199:E1201"/>
    <mergeCell ref="F1199:F1201"/>
    <mergeCell ref="G1199:G1201"/>
    <mergeCell ref="O1199:O1201"/>
    <mergeCell ref="P1199:P1201"/>
    <mergeCell ref="B1202:B1204"/>
    <mergeCell ref="C1202:C1204"/>
    <mergeCell ref="D1202:D1204"/>
    <mergeCell ref="E1202:E1204"/>
    <mergeCell ref="F1202:F1204"/>
    <mergeCell ref="G1202:G1204"/>
    <mergeCell ref="O1202:O1204"/>
    <mergeCell ref="P1202:P1204"/>
    <mergeCell ref="B1193:B1195"/>
    <mergeCell ref="C1193:C1195"/>
    <mergeCell ref="D1193:D1195"/>
    <mergeCell ref="E1193:E1195"/>
    <mergeCell ref="F1193:F1195"/>
    <mergeCell ref="G1193:G1195"/>
    <mergeCell ref="O1193:O1195"/>
    <mergeCell ref="P1193:P1195"/>
    <mergeCell ref="B1196:B1198"/>
    <mergeCell ref="C1196:C1198"/>
    <mergeCell ref="D1196:D1198"/>
    <mergeCell ref="E1196:E1198"/>
    <mergeCell ref="F1196:F1198"/>
    <mergeCell ref="G1196:G1198"/>
    <mergeCell ref="O1196:O1198"/>
    <mergeCell ref="P1196:P1198"/>
    <mergeCell ref="B1211:B1213"/>
    <mergeCell ref="C1211:C1213"/>
    <mergeCell ref="D1211:D1213"/>
    <mergeCell ref="E1211:E1213"/>
    <mergeCell ref="F1211:F1213"/>
    <mergeCell ref="G1211:G1213"/>
    <mergeCell ref="O1211:O1213"/>
    <mergeCell ref="P1211:P1213"/>
    <mergeCell ref="B1214:B1216"/>
    <mergeCell ref="C1214:C1216"/>
    <mergeCell ref="D1214:D1216"/>
    <mergeCell ref="E1214:E1216"/>
    <mergeCell ref="F1214:F1216"/>
    <mergeCell ref="G1214:G1216"/>
    <mergeCell ref="O1214:O1216"/>
    <mergeCell ref="P1214:P1216"/>
    <mergeCell ref="B1205:B1207"/>
    <mergeCell ref="C1205:C1207"/>
    <mergeCell ref="D1205:D1207"/>
    <mergeCell ref="E1205:E1207"/>
    <mergeCell ref="F1205:F1207"/>
    <mergeCell ref="G1205:G1207"/>
    <mergeCell ref="O1205:O1207"/>
    <mergeCell ref="P1205:P1207"/>
    <mergeCell ref="B1208:B1210"/>
    <mergeCell ref="C1208:C1210"/>
    <mergeCell ref="D1208:D1210"/>
    <mergeCell ref="E1208:E1210"/>
    <mergeCell ref="F1208:F1210"/>
    <mergeCell ref="G1208:G1210"/>
    <mergeCell ref="O1208:O1210"/>
    <mergeCell ref="P1208:P1210"/>
    <mergeCell ref="B1223:B1225"/>
    <mergeCell ref="C1223:C1225"/>
    <mergeCell ref="D1223:D1225"/>
    <mergeCell ref="E1223:E1225"/>
    <mergeCell ref="F1223:F1225"/>
    <mergeCell ref="G1223:G1225"/>
    <mergeCell ref="O1223:O1225"/>
    <mergeCell ref="P1223:P1225"/>
    <mergeCell ref="B1226:B1228"/>
    <mergeCell ref="C1226:C1228"/>
    <mergeCell ref="D1226:D1228"/>
    <mergeCell ref="E1226:E1228"/>
    <mergeCell ref="F1226:F1228"/>
    <mergeCell ref="G1226:G1228"/>
    <mergeCell ref="O1226:O1228"/>
    <mergeCell ref="P1226:P1228"/>
    <mergeCell ref="B1217:B1219"/>
    <mergeCell ref="C1217:C1219"/>
    <mergeCell ref="D1217:D1219"/>
    <mergeCell ref="E1217:E1219"/>
    <mergeCell ref="F1217:F1219"/>
    <mergeCell ref="G1217:G1219"/>
    <mergeCell ref="O1217:O1219"/>
    <mergeCell ref="P1217:P1219"/>
    <mergeCell ref="B1220:B1222"/>
    <mergeCell ref="C1220:C1222"/>
    <mergeCell ref="D1220:D1222"/>
    <mergeCell ref="E1220:E1222"/>
    <mergeCell ref="F1220:F1222"/>
    <mergeCell ref="G1220:G1222"/>
    <mergeCell ref="O1220:O1222"/>
    <mergeCell ref="P1220:P1222"/>
    <mergeCell ref="B1235:B1237"/>
    <mergeCell ref="C1235:C1237"/>
    <mergeCell ref="D1235:D1237"/>
    <mergeCell ref="E1235:E1237"/>
    <mergeCell ref="F1235:F1237"/>
    <mergeCell ref="G1235:G1237"/>
    <mergeCell ref="O1235:O1237"/>
    <mergeCell ref="P1235:P1237"/>
    <mergeCell ref="B1238:B1240"/>
    <mergeCell ref="C1238:C1240"/>
    <mergeCell ref="D1238:D1240"/>
    <mergeCell ref="E1238:E1240"/>
    <mergeCell ref="F1238:F1240"/>
    <mergeCell ref="G1238:G1240"/>
    <mergeCell ref="O1238:O1240"/>
    <mergeCell ref="P1238:P1240"/>
    <mergeCell ref="B1229:B1231"/>
    <mergeCell ref="C1229:C1231"/>
    <mergeCell ref="D1229:D1231"/>
    <mergeCell ref="E1229:E1231"/>
    <mergeCell ref="F1229:F1231"/>
    <mergeCell ref="G1229:G1231"/>
    <mergeCell ref="O1229:O1231"/>
    <mergeCell ref="P1229:P1231"/>
    <mergeCell ref="B1232:B1234"/>
    <mergeCell ref="C1232:C1234"/>
    <mergeCell ref="D1232:D1234"/>
    <mergeCell ref="E1232:E1234"/>
    <mergeCell ref="F1232:F1234"/>
    <mergeCell ref="G1232:G1234"/>
    <mergeCell ref="O1232:O1234"/>
    <mergeCell ref="P1232:P1234"/>
    <mergeCell ref="B1247:B1249"/>
    <mergeCell ref="C1247:C1249"/>
    <mergeCell ref="D1247:D1249"/>
    <mergeCell ref="E1247:E1249"/>
    <mergeCell ref="F1247:F1249"/>
    <mergeCell ref="G1247:G1249"/>
    <mergeCell ref="O1247:O1249"/>
    <mergeCell ref="P1247:P1249"/>
    <mergeCell ref="B1250:B1252"/>
    <mergeCell ref="C1250:C1252"/>
    <mergeCell ref="D1250:D1252"/>
    <mergeCell ref="E1250:E1252"/>
    <mergeCell ref="F1250:F1252"/>
    <mergeCell ref="G1250:G1252"/>
    <mergeCell ref="O1250:O1252"/>
    <mergeCell ref="P1250:P1252"/>
    <mergeCell ref="B1241:B1243"/>
    <mergeCell ref="C1241:C1243"/>
    <mergeCell ref="D1241:D1243"/>
    <mergeCell ref="E1241:E1243"/>
    <mergeCell ref="F1241:F1243"/>
    <mergeCell ref="G1241:G1243"/>
    <mergeCell ref="O1241:O1243"/>
    <mergeCell ref="P1241:P1243"/>
    <mergeCell ref="B1244:B1246"/>
    <mergeCell ref="C1244:C1246"/>
    <mergeCell ref="D1244:D1246"/>
    <mergeCell ref="E1244:E1246"/>
    <mergeCell ref="F1244:F1246"/>
    <mergeCell ref="G1244:G1246"/>
    <mergeCell ref="O1244:O1246"/>
    <mergeCell ref="P1244:P1246"/>
    <mergeCell ref="B1259:B1261"/>
    <mergeCell ref="C1259:C1261"/>
    <mergeCell ref="D1259:D1261"/>
    <mergeCell ref="E1259:E1261"/>
    <mergeCell ref="F1259:F1261"/>
    <mergeCell ref="G1259:G1261"/>
    <mergeCell ref="O1259:O1261"/>
    <mergeCell ref="P1259:P1261"/>
    <mergeCell ref="B1262:B1264"/>
    <mergeCell ref="C1262:C1264"/>
    <mergeCell ref="D1262:D1264"/>
    <mergeCell ref="E1262:E1264"/>
    <mergeCell ref="F1262:F1264"/>
    <mergeCell ref="G1262:G1264"/>
    <mergeCell ref="O1262:O1264"/>
    <mergeCell ref="P1262:P1264"/>
    <mergeCell ref="B1253:B1255"/>
    <mergeCell ref="C1253:C1255"/>
    <mergeCell ref="D1253:D1255"/>
    <mergeCell ref="E1253:E1255"/>
    <mergeCell ref="F1253:F1255"/>
    <mergeCell ref="G1253:G1255"/>
    <mergeCell ref="O1253:O1255"/>
    <mergeCell ref="P1253:P1255"/>
    <mergeCell ref="B1256:B1258"/>
    <mergeCell ref="C1256:C1258"/>
    <mergeCell ref="D1256:D1258"/>
    <mergeCell ref="E1256:E1258"/>
    <mergeCell ref="F1256:F1258"/>
    <mergeCell ref="G1256:G1258"/>
    <mergeCell ref="O1256:O1258"/>
    <mergeCell ref="P1256:P1258"/>
    <mergeCell ref="B1271:B1273"/>
    <mergeCell ref="C1271:C1273"/>
    <mergeCell ref="D1271:D1273"/>
    <mergeCell ref="E1271:E1273"/>
    <mergeCell ref="F1271:F1273"/>
    <mergeCell ref="G1271:G1273"/>
    <mergeCell ref="O1271:O1273"/>
    <mergeCell ref="P1271:P1273"/>
    <mergeCell ref="B1274:B1276"/>
    <mergeCell ref="C1274:C1276"/>
    <mergeCell ref="D1274:D1276"/>
    <mergeCell ref="E1274:E1276"/>
    <mergeCell ref="F1274:F1276"/>
    <mergeCell ref="G1274:G1276"/>
    <mergeCell ref="O1274:O1276"/>
    <mergeCell ref="P1274:P1276"/>
    <mergeCell ref="B1265:B1267"/>
    <mergeCell ref="C1265:C1267"/>
    <mergeCell ref="D1265:D1267"/>
    <mergeCell ref="E1265:E1267"/>
    <mergeCell ref="F1265:F1267"/>
    <mergeCell ref="G1265:G1267"/>
    <mergeCell ref="O1265:O1267"/>
    <mergeCell ref="P1265:P1267"/>
    <mergeCell ref="B1268:B1270"/>
    <mergeCell ref="C1268:C1270"/>
    <mergeCell ref="D1268:D1270"/>
    <mergeCell ref="E1268:E1270"/>
    <mergeCell ref="F1268:F1270"/>
    <mergeCell ref="G1268:G1270"/>
    <mergeCell ref="O1268:O1270"/>
    <mergeCell ref="P1268:P1270"/>
    <mergeCell ref="B1283:B1285"/>
    <mergeCell ref="C1283:C1285"/>
    <mergeCell ref="D1283:D1285"/>
    <mergeCell ref="E1283:E1285"/>
    <mergeCell ref="F1283:F1285"/>
    <mergeCell ref="G1283:G1285"/>
    <mergeCell ref="O1283:O1285"/>
    <mergeCell ref="P1283:P1285"/>
    <mergeCell ref="B1286:B1288"/>
    <mergeCell ref="C1286:C1288"/>
    <mergeCell ref="D1286:D1288"/>
    <mergeCell ref="E1286:E1288"/>
    <mergeCell ref="F1286:F1288"/>
    <mergeCell ref="G1286:G1288"/>
    <mergeCell ref="O1286:O1288"/>
    <mergeCell ref="P1286:P1288"/>
    <mergeCell ref="B1277:B1279"/>
    <mergeCell ref="C1277:C1279"/>
    <mergeCell ref="D1277:D1279"/>
    <mergeCell ref="E1277:E1279"/>
    <mergeCell ref="F1277:F1279"/>
    <mergeCell ref="G1277:G1279"/>
    <mergeCell ref="O1277:O1279"/>
    <mergeCell ref="P1277:P1279"/>
    <mergeCell ref="B1280:B1282"/>
    <mergeCell ref="C1280:C1282"/>
    <mergeCell ref="D1280:D1282"/>
    <mergeCell ref="E1280:E1282"/>
    <mergeCell ref="F1280:F1282"/>
    <mergeCell ref="G1280:G1282"/>
    <mergeCell ref="O1280:O1282"/>
    <mergeCell ref="P1280:P1282"/>
    <mergeCell ref="B1295:B1297"/>
    <mergeCell ref="C1295:C1297"/>
    <mergeCell ref="D1295:D1297"/>
    <mergeCell ref="E1295:E1297"/>
    <mergeCell ref="F1295:F1297"/>
    <mergeCell ref="G1295:G1297"/>
    <mergeCell ref="O1295:O1297"/>
    <mergeCell ref="P1295:P1297"/>
    <mergeCell ref="B1298:B1300"/>
    <mergeCell ref="C1298:C1300"/>
    <mergeCell ref="D1298:D1300"/>
    <mergeCell ref="E1298:E1300"/>
    <mergeCell ref="F1298:F1300"/>
    <mergeCell ref="G1298:G1300"/>
    <mergeCell ref="O1298:O1300"/>
    <mergeCell ref="P1298:P1300"/>
    <mergeCell ref="B1289:B1291"/>
    <mergeCell ref="C1289:C1291"/>
    <mergeCell ref="D1289:D1291"/>
    <mergeCell ref="E1289:E1291"/>
    <mergeCell ref="F1289:F1291"/>
    <mergeCell ref="G1289:G1291"/>
    <mergeCell ref="O1289:O1291"/>
    <mergeCell ref="P1289:P1291"/>
    <mergeCell ref="B1292:B1294"/>
    <mergeCell ref="C1292:C1294"/>
    <mergeCell ref="D1292:D1294"/>
    <mergeCell ref="E1292:E1294"/>
    <mergeCell ref="F1292:F1294"/>
    <mergeCell ref="G1292:G1294"/>
    <mergeCell ref="O1292:O1294"/>
    <mergeCell ref="P1292:P1294"/>
    <mergeCell ref="B1307:B1309"/>
    <mergeCell ref="C1307:C1309"/>
    <mergeCell ref="D1307:D1309"/>
    <mergeCell ref="E1307:E1309"/>
    <mergeCell ref="F1307:F1309"/>
    <mergeCell ref="G1307:G1309"/>
    <mergeCell ref="O1307:O1309"/>
    <mergeCell ref="P1307:P1309"/>
    <mergeCell ref="B1310:B1312"/>
    <mergeCell ref="C1310:C1312"/>
    <mergeCell ref="D1310:D1312"/>
    <mergeCell ref="E1310:E1312"/>
    <mergeCell ref="F1310:F1312"/>
    <mergeCell ref="G1310:G1312"/>
    <mergeCell ref="O1310:O1312"/>
    <mergeCell ref="P1310:P1312"/>
    <mergeCell ref="B1301:B1303"/>
    <mergeCell ref="C1301:C1303"/>
    <mergeCell ref="D1301:D1303"/>
    <mergeCell ref="E1301:E1303"/>
    <mergeCell ref="F1301:F1303"/>
    <mergeCell ref="G1301:G1303"/>
    <mergeCell ref="O1301:O1303"/>
    <mergeCell ref="P1301:P1303"/>
    <mergeCell ref="B1304:B1306"/>
    <mergeCell ref="C1304:C1306"/>
    <mergeCell ref="D1304:D1306"/>
    <mergeCell ref="E1304:E1306"/>
    <mergeCell ref="F1304:F1306"/>
    <mergeCell ref="G1304:G1306"/>
    <mergeCell ref="O1304:O1306"/>
    <mergeCell ref="P1304:P1306"/>
    <mergeCell ref="B1319:B1321"/>
    <mergeCell ref="C1319:C1321"/>
    <mergeCell ref="D1319:D1321"/>
    <mergeCell ref="E1319:E1321"/>
    <mergeCell ref="F1319:F1321"/>
    <mergeCell ref="G1319:G1321"/>
    <mergeCell ref="O1319:O1321"/>
    <mergeCell ref="P1319:P1321"/>
    <mergeCell ref="B1322:B1324"/>
    <mergeCell ref="C1322:C1324"/>
    <mergeCell ref="D1322:D1324"/>
    <mergeCell ref="E1322:E1324"/>
    <mergeCell ref="F1322:F1324"/>
    <mergeCell ref="G1322:G1324"/>
    <mergeCell ref="O1322:O1324"/>
    <mergeCell ref="P1322:P1324"/>
    <mergeCell ref="B1313:B1315"/>
    <mergeCell ref="C1313:C1315"/>
    <mergeCell ref="D1313:D1315"/>
    <mergeCell ref="E1313:E1315"/>
    <mergeCell ref="F1313:F1315"/>
    <mergeCell ref="G1313:G1315"/>
    <mergeCell ref="O1313:O1315"/>
    <mergeCell ref="P1313:P1315"/>
    <mergeCell ref="B1316:B1318"/>
    <mergeCell ref="C1316:C1318"/>
    <mergeCell ref="D1316:D1318"/>
    <mergeCell ref="E1316:E1318"/>
    <mergeCell ref="F1316:F1318"/>
    <mergeCell ref="G1316:G1318"/>
    <mergeCell ref="O1316:O1318"/>
    <mergeCell ref="P1316:P1318"/>
    <mergeCell ref="B1331:B1333"/>
    <mergeCell ref="C1331:C1333"/>
    <mergeCell ref="D1331:D1333"/>
    <mergeCell ref="E1331:E1333"/>
    <mergeCell ref="F1331:F1333"/>
    <mergeCell ref="G1331:G1333"/>
    <mergeCell ref="O1331:O1333"/>
    <mergeCell ref="P1331:P1333"/>
    <mergeCell ref="B1334:B1336"/>
    <mergeCell ref="C1334:C1336"/>
    <mergeCell ref="D1334:D1336"/>
    <mergeCell ref="E1334:E1336"/>
    <mergeCell ref="F1334:F1336"/>
    <mergeCell ref="G1334:G1336"/>
    <mergeCell ref="O1334:O1336"/>
    <mergeCell ref="P1334:P1336"/>
    <mergeCell ref="B1325:B1327"/>
    <mergeCell ref="C1325:C1327"/>
    <mergeCell ref="D1325:D1327"/>
    <mergeCell ref="E1325:E1327"/>
    <mergeCell ref="F1325:F1327"/>
    <mergeCell ref="G1325:G1327"/>
    <mergeCell ref="O1325:O1327"/>
    <mergeCell ref="P1325:P1327"/>
    <mergeCell ref="B1328:B1330"/>
    <mergeCell ref="C1328:C1330"/>
    <mergeCell ref="D1328:D1330"/>
    <mergeCell ref="E1328:E1330"/>
    <mergeCell ref="F1328:F1330"/>
    <mergeCell ref="G1328:G1330"/>
    <mergeCell ref="O1328:O1330"/>
    <mergeCell ref="P1328:P1330"/>
    <mergeCell ref="B1343:B1345"/>
    <mergeCell ref="C1343:C1345"/>
    <mergeCell ref="D1343:D1345"/>
    <mergeCell ref="E1343:E1345"/>
    <mergeCell ref="F1343:F1345"/>
    <mergeCell ref="G1343:G1345"/>
    <mergeCell ref="O1343:O1345"/>
    <mergeCell ref="P1343:P1345"/>
    <mergeCell ref="B1346:B1348"/>
    <mergeCell ref="C1346:C1348"/>
    <mergeCell ref="D1346:D1348"/>
    <mergeCell ref="E1346:E1348"/>
    <mergeCell ref="F1346:F1348"/>
    <mergeCell ref="G1346:G1348"/>
    <mergeCell ref="O1346:O1348"/>
    <mergeCell ref="P1346:P1348"/>
    <mergeCell ref="B1337:B1339"/>
    <mergeCell ref="C1337:C1339"/>
    <mergeCell ref="D1337:D1339"/>
    <mergeCell ref="E1337:E1339"/>
    <mergeCell ref="F1337:F1339"/>
    <mergeCell ref="G1337:G1339"/>
    <mergeCell ref="O1337:O1339"/>
    <mergeCell ref="P1337:P1339"/>
    <mergeCell ref="B1340:B1342"/>
    <mergeCell ref="C1340:C1342"/>
    <mergeCell ref="D1340:D1342"/>
    <mergeCell ref="E1340:E1342"/>
    <mergeCell ref="F1340:F1342"/>
    <mergeCell ref="G1340:G1342"/>
    <mergeCell ref="O1340:O1342"/>
    <mergeCell ref="P1340:P1342"/>
    <mergeCell ref="B1355:B1357"/>
    <mergeCell ref="C1355:C1357"/>
    <mergeCell ref="D1355:D1357"/>
    <mergeCell ref="E1355:E1357"/>
    <mergeCell ref="F1355:F1357"/>
    <mergeCell ref="G1355:G1357"/>
    <mergeCell ref="O1355:O1357"/>
    <mergeCell ref="P1355:P1357"/>
    <mergeCell ref="B1358:B1360"/>
    <mergeCell ref="C1358:C1360"/>
    <mergeCell ref="D1358:D1360"/>
    <mergeCell ref="E1358:E1360"/>
    <mergeCell ref="F1358:F1360"/>
    <mergeCell ref="G1358:G1360"/>
    <mergeCell ref="O1358:O1360"/>
    <mergeCell ref="P1358:P1360"/>
    <mergeCell ref="B1349:B1351"/>
    <mergeCell ref="C1349:C1351"/>
    <mergeCell ref="D1349:D1351"/>
    <mergeCell ref="E1349:E1351"/>
    <mergeCell ref="F1349:F1351"/>
    <mergeCell ref="G1349:G1351"/>
    <mergeCell ref="O1349:O1351"/>
    <mergeCell ref="P1349:P1351"/>
    <mergeCell ref="B1352:B1354"/>
    <mergeCell ref="C1352:C1354"/>
    <mergeCell ref="D1352:D1354"/>
    <mergeCell ref="E1352:E1354"/>
    <mergeCell ref="F1352:F1354"/>
    <mergeCell ref="G1352:G1354"/>
    <mergeCell ref="O1352:O1354"/>
    <mergeCell ref="P1352:P1354"/>
    <mergeCell ref="B1367:B1369"/>
    <mergeCell ref="C1367:C1369"/>
    <mergeCell ref="D1367:D1369"/>
    <mergeCell ref="E1367:E1369"/>
    <mergeCell ref="F1367:F1369"/>
    <mergeCell ref="G1367:G1369"/>
    <mergeCell ref="O1367:O1369"/>
    <mergeCell ref="P1367:P1369"/>
    <mergeCell ref="B1370:B1372"/>
    <mergeCell ref="C1370:C1372"/>
    <mergeCell ref="D1370:D1372"/>
    <mergeCell ref="E1370:E1372"/>
    <mergeCell ref="F1370:F1372"/>
    <mergeCell ref="G1370:G1372"/>
    <mergeCell ref="O1370:O1372"/>
    <mergeCell ref="P1370:P1372"/>
    <mergeCell ref="B1361:B1363"/>
    <mergeCell ref="C1361:C1363"/>
    <mergeCell ref="D1361:D1363"/>
    <mergeCell ref="E1361:E1363"/>
    <mergeCell ref="F1361:F1363"/>
    <mergeCell ref="G1361:G1363"/>
    <mergeCell ref="O1361:O1363"/>
    <mergeCell ref="P1361:P1363"/>
    <mergeCell ref="B1364:B1366"/>
    <mergeCell ref="C1364:C1366"/>
    <mergeCell ref="D1364:D1366"/>
    <mergeCell ref="E1364:E1366"/>
    <mergeCell ref="F1364:F1366"/>
    <mergeCell ref="G1364:G1366"/>
    <mergeCell ref="O1364:O1366"/>
    <mergeCell ref="P1364:P136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6E55-11FB-4472-903A-796E78853AA4}">
  <dimension ref="A1:T929"/>
  <sheetViews>
    <sheetView topLeftCell="E13" workbookViewId="0">
      <selection activeCell="E419" sqref="E419:E421"/>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60" t="s">
        <v>46</v>
      </c>
      <c r="S13" s="26" t="s">
        <v>47</v>
      </c>
      <c r="T13" s="28" t="s">
        <v>48</v>
      </c>
    </row>
    <row r="14" spans="1:20" ht="112.5" customHeight="1">
      <c r="A14" s="116"/>
      <c r="B14" s="114" t="str">
        <f>"VF8-"&amp;O14&amp;"-"&amp;P14</f>
        <v>VF8-Ghe&amp;hethongAT-0001</v>
      </c>
      <c r="C14" s="114" t="str">
        <f>"["&amp;B14&amp;"] Verify Vivi: "&amp;Q16</f>
        <v>[VF8-Ghe&amp;hethongAT-0001] Verify Vivi: Vì sao tư thế ngồi đúng lại quan trọng đối với người lái và hành khách?</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'Vì sao tư thế ngồi đúng lại quan trọng đối với người lái và hành khách?'
- Step 4: Listen Vivi respond
</v>
      </c>
      <c r="F14" s="110" t="str">
        <f t="shared" ref="F14" si="0">"
Expectations:
1. Vivi wake up
2. "&amp;Q16&amp;"
3. Vivi respond
"</f>
        <v xml:space="preserve">
Expectations:
1. Vivi wake up
2. Vì sao tư thế ngồi đúng lại quan trọng đối với người lái và hành khách?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610</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61"/>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16" s="30" t="s">
        <v>60</v>
      </c>
      <c r="L16" s="32" t="s">
        <v>61</v>
      </c>
      <c r="M16" s="37" t="s">
        <v>62</v>
      </c>
      <c r="N16" s="34"/>
      <c r="O16" s="112"/>
      <c r="P16" s="113"/>
      <c r="Q16" s="35" t="str">
        <f t="shared" ref="Q16" si="2">R16</f>
        <v>Vì sao tư thế ngồi đúng lại quan trọng đối với người lái và hành khách?</v>
      </c>
      <c r="R16" s="66" t="s">
        <v>611</v>
      </c>
      <c r="S16" s="50"/>
      <c r="T16" s="48" t="s">
        <v>612</v>
      </c>
    </row>
    <row r="17" spans="1:20" ht="45.75">
      <c r="A17" s="116"/>
      <c r="B17" s="114" t="str">
        <f>"VF8-"&amp;O17&amp;"-"&amp;P17</f>
        <v>VF8-Ghe&amp;hethongAT-0002</v>
      </c>
      <c r="C17" s="114" t="str">
        <f>"["&amp;B17&amp;"] Verify Vivi: "&amp;Q19</f>
        <v>[VF8-Ghe&amp;hethongAT-0002] Verify Vivi: Những hệ thống hoặc bộ phận nào phối hợp với nhau để đảm bảo an toàn cho người trên xe khi xảy ra tai nạn?</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'Những hệ thống hoặc bộ phận nào phối hợp với nhau để đảm bảo an toàn cho người trên xe khi xảy ra tai nạn?'
- Step 4: Listen Vivi respond
</v>
      </c>
      <c r="F17" s="110" t="str">
        <f t="shared" ref="F17" si="3">"
Expectations:
1. Vivi wake up
2. "&amp;Q19&amp;"
3. Vivi respond
"</f>
        <v xml:space="preserve">
Expectations:
1. Vivi wake up
2. Những hệ thống hoặc bộ phận nào phối hợp với nhau để đảm bảo an toàn cho người trên xe khi xảy ra tai nạn?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610</v>
      </c>
      <c r="P17" s="113" t="str">
        <f>IF(COUNTA(P$13:$P16)&gt;999,COUNTA(P$13:$P16),IF(COUNTA(P$13:$P16)&gt;99,"0"&amp;COUNTA(P$13:$P16),IF(COUNTA(P$13:$P16)&gt;9,"00"&amp;COUNTA(P$13:$P16),"000"&amp;COUNTA(P$13:$P16))))</f>
        <v>0002</v>
      </c>
      <c r="Q17" s="35" t="s">
        <v>54</v>
      </c>
      <c r="R17" s="67"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67" t="s">
        <v>141</v>
      </c>
      <c r="S18" s="36"/>
      <c r="T18" s="36"/>
    </row>
    <row r="19" spans="1:20" ht="82.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19" s="30" t="s">
        <v>60</v>
      </c>
      <c r="L19" s="32" t="s">
        <v>61</v>
      </c>
      <c r="M19" s="37" t="s">
        <v>62</v>
      </c>
      <c r="N19" s="34"/>
      <c r="O19" s="112"/>
      <c r="P19" s="113"/>
      <c r="Q19" s="35" t="str">
        <f t="shared" ref="Q19" si="5">R19</f>
        <v>Những hệ thống hoặc bộ phận nào phối hợp với nhau để đảm bảo an toàn cho người trên xe khi xảy ra tai nạn?</v>
      </c>
      <c r="R19" s="67" t="s">
        <v>613</v>
      </c>
      <c r="S19" s="50"/>
      <c r="T19" s="48" t="s">
        <v>612</v>
      </c>
    </row>
    <row r="20" spans="1:20" ht="45.75">
      <c r="A20" s="116"/>
      <c r="B20" s="114" t="str">
        <f>"VF8-"&amp;O20&amp;"-"&amp;P20</f>
        <v>VF8-Ghe&amp;hethongAT-0003</v>
      </c>
      <c r="C20" s="114" t="str">
        <f>"["&amp;B20&amp;"] Verify Vivi: "&amp;Q22</f>
        <v>[VF8-Ghe&amp;hethongAT-0003] Verify Vivi: Người lái cần thực hiện việc gì đối với ghế ngồi trước khi lái xe để đảm bảo khả năng bảo vệ tối ưu?</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'Người lái cần thực hiện việc gì đối với ghế ngồi trước khi lái xe để đảm bảo khả năng bảo vệ tối ưu?'
- Step 4: Listen Vivi respond
</v>
      </c>
      <c r="F20" s="110" t="str">
        <f t="shared" ref="F20" si="6">"
Expectations:
1. Vivi wake up
2. "&amp;Q22&amp;"
3. Vivi respond
"</f>
        <v xml:space="preserve">
Expectations:
1. Vivi wake up
2. Người lái cần thực hiện việc gì đối với ghế ngồi trước khi lái xe để đảm bảo khả năng bảo vệ tối ưu?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610</v>
      </c>
      <c r="P20" s="113" t="str">
        <f>IF(COUNTA(P$13:$P19)&gt;999,COUNTA(P$13:$P19),IF(COUNTA(P$13:$P19)&gt;99,"0"&amp;COUNTA(P$13:$P19),IF(COUNTA(P$13:$P19)&gt;9,"00"&amp;COUNTA(P$13:$P19),"000"&amp;COUNTA(P$13:$P19))))</f>
        <v>0003</v>
      </c>
      <c r="Q20" s="35" t="s">
        <v>54</v>
      </c>
      <c r="R20" s="67"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67" t="s">
        <v>141</v>
      </c>
      <c r="S21" s="36"/>
      <c r="T21" s="36"/>
    </row>
    <row r="22" spans="1:20" ht="66">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22" s="30" t="s">
        <v>60</v>
      </c>
      <c r="L22" s="32" t="s">
        <v>61</v>
      </c>
      <c r="M22" s="37" t="s">
        <v>62</v>
      </c>
      <c r="N22" s="34"/>
      <c r="O22" s="112"/>
      <c r="P22" s="113"/>
      <c r="Q22" s="35" t="str">
        <f t="shared" ref="Q22" si="8">R22</f>
        <v>Người lái cần thực hiện việc gì đối với ghế ngồi trước khi lái xe để đảm bảo khả năng bảo vệ tối ưu?</v>
      </c>
      <c r="R22" s="67" t="s">
        <v>614</v>
      </c>
      <c r="S22" s="50"/>
      <c r="T22" s="48" t="s">
        <v>612</v>
      </c>
    </row>
    <row r="23" spans="1:20" ht="45.75">
      <c r="A23" s="116"/>
      <c r="B23" s="114" t="str">
        <f>"VF8-"&amp;O23&amp;"-"&amp;P23</f>
        <v>VF8-Ghe&amp;hethongAT-0004</v>
      </c>
      <c r="C23" s="114" t="str">
        <f>"["&amp;B23&amp;"] Verify Vivi: "&amp;Q25</f>
        <v>[VF8-Ghe&amp;hethongAT-0004] Verify Vivi: Việc điều chỉnh ghế đúng vị trí giúp đảm bảo điều gì trong trường hợp xảy ra tai nạn?</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'Việc điều chỉnh ghế đúng vị trí giúp đảm bảo điều gì trong trường hợp xảy ra tai nạn?'
- Step 4: Listen Vivi respond
</v>
      </c>
      <c r="F23" s="110" t="str">
        <f t="shared" ref="F23" si="9">"
Expectations:
1. Vivi wake up
2. "&amp;Q25&amp;"
3. Vivi respond
"</f>
        <v xml:space="preserve">
Expectations:
1. Vivi wake up
2. Việc điều chỉnh ghế đúng vị trí giúp đảm bảo điều gì trong trường hợp xảy ra tai nạn?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610</v>
      </c>
      <c r="P23" s="113" t="str">
        <f>IF(COUNTA(P$13:$P22)&gt;999,COUNTA(P$13:$P22),IF(COUNTA(P$13:$P22)&gt;99,"0"&amp;COUNTA(P$13:$P22),IF(COUNTA(P$13:$P22)&gt;9,"00"&amp;COUNTA(P$13:$P22),"000"&amp;COUNTA(P$13:$P22))))</f>
        <v>0004</v>
      </c>
      <c r="Q23" s="35" t="s">
        <v>54</v>
      </c>
      <c r="R23" s="67"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67" t="s">
        <v>141</v>
      </c>
      <c r="S24" s="36"/>
      <c r="T24" s="36"/>
    </row>
    <row r="25" spans="1:20" ht="62.2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25" s="30" t="s">
        <v>60</v>
      </c>
      <c r="L25" s="32" t="s">
        <v>61</v>
      </c>
      <c r="M25" s="37" t="s">
        <v>62</v>
      </c>
      <c r="N25" s="34"/>
      <c r="O25" s="112"/>
      <c r="P25" s="113"/>
      <c r="Q25" s="35" t="str">
        <f t="shared" ref="Q25" si="11">R25</f>
        <v>Việc điều chỉnh ghế đúng vị trí giúp đảm bảo điều gì trong trường hợp xảy ra tai nạn?</v>
      </c>
      <c r="R25" s="67" t="s">
        <v>615</v>
      </c>
      <c r="S25" s="50"/>
      <c r="T25" s="48" t="s">
        <v>612</v>
      </c>
    </row>
    <row r="26" spans="1:20" ht="45.75">
      <c r="A26" s="116"/>
      <c r="B26" s="114" t="str">
        <f>"VF8-"&amp;O26&amp;"-"&amp;P26</f>
        <v>VF8-Ghe&amp;hethongAT-0005</v>
      </c>
      <c r="C26" s="114" t="str">
        <f>"["&amp;B26&amp;"] Verify Vivi: "&amp;Q28</f>
        <v>[VF8-Ghe&amp;hethongAT-0005] Verify Vivi: Ghế ngồi, tựa đầu, dây an toàn và túi khí người lái phối hợp để đảm bảo an toàn cho những ai?</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'Ghế ngồi, tựa đầu, dây an toàn và túi khí người lái phối hợp để đảm bảo an toàn cho những ai?'
- Step 4: Listen Vivi respond
</v>
      </c>
      <c r="F26" s="110" t="str">
        <f t="shared" ref="F26" si="12">"
Expectations:
1. Vivi wake up
2. "&amp;Q28&amp;"
3. Vivi respond
"</f>
        <v xml:space="preserve">
Expectations:
1. Vivi wake up
2. Ghế ngồi, tựa đầu, dây an toàn và túi khí người lái phối hợp để đảm bảo an toàn cho những ai?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610</v>
      </c>
      <c r="P26" s="113" t="str">
        <f>IF(COUNTA(P$13:$P25)&gt;999,COUNTA(P$13:$P25),IF(COUNTA(P$13:$P25)&gt;99,"0"&amp;COUNTA(P$13:$P25),IF(COUNTA(P$13:$P25)&gt;9,"00"&amp;COUNTA(P$13:$P25),"000"&amp;COUNTA(P$13:$P25))))</f>
        <v>0005</v>
      </c>
      <c r="Q26" s="35" t="s">
        <v>54</v>
      </c>
      <c r="R26" s="67"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67" t="s">
        <v>141</v>
      </c>
      <c r="S27" s="36"/>
      <c r="T27" s="36"/>
    </row>
    <row r="28" spans="1:20" ht="66">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28" s="30" t="s">
        <v>60</v>
      </c>
      <c r="L28" s="32" t="s">
        <v>61</v>
      </c>
      <c r="M28" s="37" t="s">
        <v>62</v>
      </c>
      <c r="N28" s="34"/>
      <c r="O28" s="112"/>
      <c r="P28" s="113"/>
      <c r="Q28" s="35" t="str">
        <f t="shared" ref="Q28" si="14">R28</f>
        <v>Ghế ngồi, tựa đầu, dây an toàn và túi khí người lái phối hợp để đảm bảo an toàn cho những ai?</v>
      </c>
      <c r="R28" s="67" t="s">
        <v>616</v>
      </c>
      <c r="S28" s="51"/>
      <c r="T28" s="48" t="s">
        <v>612</v>
      </c>
    </row>
    <row r="29" spans="1:20" ht="45.75">
      <c r="A29" s="116"/>
      <c r="B29" s="114" t="str">
        <f>"VF8-"&amp;O29&amp;"-"&amp;P29</f>
        <v>VF8-Ghe&amp;hethongAT-0006</v>
      </c>
      <c r="C29" s="114" t="str">
        <f>"["&amp;B29&amp;"] Verify Vivi: "&amp;Q31</f>
        <v>[VF8-Ghe&amp;hethongAT-0006] Verify Vivi: Theo cảnh báo, có được điều chỉnh ghế lái khi xe đang di chuyển hay không?</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'Theo cảnh báo, có được điều chỉnh ghế lái khi xe đang di chuyển hay không?'
- Step 4: Listen Vivi respond
</v>
      </c>
      <c r="F29" s="110" t="str">
        <f t="shared" ref="F29" si="15">"
Expectations:
1. Vivi wake up
2. "&amp;Q31&amp;"
3. Vivi respond
"</f>
        <v xml:space="preserve">
Expectations:
1. Vivi wake up
2. Theo cảnh báo, có được điều chỉnh ghế lái khi xe đang di chuyển hay không?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610</v>
      </c>
      <c r="P29" s="113" t="str">
        <f>IF(COUNTA(P$13:$P28)&gt;999,COUNTA(P$13:$P28),IF(COUNTA(P$13:$P28)&gt;99,"0"&amp;COUNTA(P$13:$P28),IF(COUNTA(P$13:$P28)&gt;9,"00"&amp;COUNTA(P$13:$P28),"000"&amp;COUNTA(P$13:$P28))))</f>
        <v>0006</v>
      </c>
      <c r="Q29" s="35" t="s">
        <v>54</v>
      </c>
      <c r="R29" s="67"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67"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31" s="30" t="s">
        <v>60</v>
      </c>
      <c r="L31" s="32" t="s">
        <v>61</v>
      </c>
      <c r="M31" s="37" t="s">
        <v>62</v>
      </c>
      <c r="N31" s="34"/>
      <c r="O31" s="112"/>
      <c r="P31" s="113"/>
      <c r="Q31" s="35" t="str">
        <f t="shared" ref="Q31" si="17">R31</f>
        <v>Theo cảnh báo, có được điều chỉnh ghế lái khi xe đang di chuyển hay không?</v>
      </c>
      <c r="R31" s="67" t="s">
        <v>617</v>
      </c>
      <c r="S31" s="51"/>
      <c r="T31" s="48" t="s">
        <v>612</v>
      </c>
    </row>
    <row r="32" spans="1:20" ht="45.75">
      <c r="A32" s="116"/>
      <c r="B32" s="114" t="str">
        <f>"VF8-"&amp;O32&amp;"-"&amp;P32</f>
        <v>VF8-Ghe&amp;hethongAT-0007</v>
      </c>
      <c r="C32" s="114" t="str">
        <f>"["&amp;B32&amp;"] Verify Vivi: "&amp;Q34</f>
        <v>[VF8-Ghe&amp;hethongAT-0007] Verify Vivi: Việc điều chỉnh ghế lái khi xe đang di chuyển có thể dẫn đến những hậu quả gì?</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'Việc điều chỉnh ghế lái khi xe đang di chuyển có thể dẫn đến những hậu quả gì?'
- Step 4: Listen Vivi respond
</v>
      </c>
      <c r="F32" s="110" t="str">
        <f t="shared" ref="F32" si="18">"
Expectations:
1. Vivi wake up
2. "&amp;Q34&amp;"
3. Vivi respond
"</f>
        <v xml:space="preserve">
Expectations:
1. Vivi wake up
2. Việc điều chỉnh ghế lái khi xe đang di chuyển có thể dẫn đến những hậu quả gì?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610</v>
      </c>
      <c r="P32" s="113" t="str">
        <f>IF(COUNTA(P$13:$P31)&gt;999,COUNTA(P$13:$P31),IF(COUNTA(P$13:$P31)&gt;99,"0"&amp;COUNTA(P$13:$P31),IF(COUNTA(P$13:$P31)&gt;9,"00"&amp;COUNTA(P$13:$P31),"000"&amp;COUNTA(P$13:$P31))))</f>
        <v>0007</v>
      </c>
      <c r="Q32" s="35" t="s">
        <v>54</v>
      </c>
      <c r="R32" s="67"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67" t="s">
        <v>141</v>
      </c>
      <c r="S33" s="52"/>
      <c r="T33" s="36"/>
    </row>
    <row r="34" spans="1:20" ht="62.2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34" s="30" t="s">
        <v>60</v>
      </c>
      <c r="L34" s="32" t="s">
        <v>61</v>
      </c>
      <c r="M34" s="37" t="s">
        <v>62</v>
      </c>
      <c r="N34" s="34"/>
      <c r="O34" s="112"/>
      <c r="P34" s="113"/>
      <c r="Q34" s="35" t="str">
        <f t="shared" ref="Q34" si="20">R34</f>
        <v>Việc điều chỉnh ghế lái khi xe đang di chuyển có thể dẫn đến những hậu quả gì?</v>
      </c>
      <c r="R34" s="67" t="s">
        <v>618</v>
      </c>
      <c r="S34" s="51"/>
      <c r="T34" s="48" t="s">
        <v>612</v>
      </c>
    </row>
    <row r="35" spans="1:20" ht="45.75">
      <c r="A35" s="116"/>
      <c r="B35" s="114" t="str">
        <f>"VF8-"&amp;O35&amp;"-"&amp;P35</f>
        <v>VF8-Ghe&amp;hethongAT-0008</v>
      </c>
      <c r="C35" s="114" t="str">
        <f>"["&amp;B35&amp;"] Verify Vivi: "&amp;Q37</f>
        <v>[VF8-Ghe&amp;hethongAT-0008] Verify Vivi: Ghế lái chỉ nên được điều chỉnh khi xe ở trạng thái nào?</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'Ghế lái chỉ nên được điều chỉnh khi xe ở trạng thái nào?'
- Step 4: Listen Vivi respond
</v>
      </c>
      <c r="F35" s="110" t="str">
        <f t="shared" ref="F35" si="21">"
Expectations:
1. Vivi wake up
2. "&amp;Q37&amp;"
3. Vivi respond
"</f>
        <v xml:space="preserve">
Expectations:
1. Vivi wake up
2. Ghế lái chỉ nên được điều chỉnh khi xe ở trạng thái nào?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610</v>
      </c>
      <c r="P35" s="113" t="str">
        <f>IF(COUNTA(P$13:$P34)&gt;999,COUNTA(P$13:$P34),IF(COUNTA(P$13:$P34)&gt;99,"0"&amp;COUNTA(P$13:$P34),IF(COUNTA(P$13:$P34)&gt;9,"00"&amp;COUNTA(P$13:$P34),"000"&amp;COUNTA(P$13:$P34))))</f>
        <v>0008</v>
      </c>
      <c r="Q35" s="35" t="s">
        <v>54</v>
      </c>
      <c r="R35" s="67"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67" t="s">
        <v>141</v>
      </c>
      <c r="S36" s="52"/>
      <c r="T36" s="36"/>
    </row>
    <row r="37" spans="1:20" ht="62.2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37" s="30" t="s">
        <v>60</v>
      </c>
      <c r="L37" s="32" t="s">
        <v>61</v>
      </c>
      <c r="M37" s="37" t="s">
        <v>62</v>
      </c>
      <c r="N37" s="34"/>
      <c r="O37" s="112"/>
      <c r="P37" s="113"/>
      <c r="Q37" s="35" t="str">
        <f t="shared" ref="Q37" si="23">R37</f>
        <v>Ghế lái chỉ nên được điều chỉnh khi xe ở trạng thái nào?</v>
      </c>
      <c r="R37" s="67" t="s">
        <v>619</v>
      </c>
      <c r="S37" s="51"/>
      <c r="T37" s="48" t="s">
        <v>612</v>
      </c>
    </row>
    <row r="38" spans="1:20" ht="45.75">
      <c r="A38" s="116"/>
      <c r="B38" s="114" t="str">
        <f>"VF8-"&amp;O38&amp;"-"&amp;P38</f>
        <v>VF8-Ghe&amp;hethongAT-0009</v>
      </c>
      <c r="C38" s="114" t="str">
        <f>"["&amp;B38&amp;"] Verify Vivi: "&amp;Q40</f>
        <v>[VF8-Ghe&amp;hethongAT-0009] Verify Vivi: Khi điều chỉnh ghế, cần đảm bảo điều gì đối với khoảng cách đến vô lăng và túi khí?</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'Khi điều chỉnh ghế, cần đảm bảo điều gì đối với khoảng cách đến vô lăng và túi khí?'
- Step 4: Listen Vivi respond
</v>
      </c>
      <c r="F38" s="110" t="str">
        <f t="shared" ref="F38" si="24">"
Expectations:
1. Vivi wake up
2. "&amp;Q40&amp;"
3. Vivi respond
"</f>
        <v xml:space="preserve">
Expectations:
1. Vivi wake up
2. Khi điều chỉnh ghế, cần đảm bảo điều gì đối với khoảng cách đến vô lăng và túi khí?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610</v>
      </c>
      <c r="P38" s="113" t="str">
        <f>IF(COUNTA(P$13:$P37)&gt;999,COUNTA(P$13:$P37),IF(COUNTA(P$13:$P37)&gt;99,"0"&amp;COUNTA(P$13:$P37),IF(COUNTA(P$13:$P37)&gt;9,"00"&amp;COUNTA(P$13:$P37),"000"&amp;COUNTA(P$13:$P37))))</f>
        <v>0009</v>
      </c>
      <c r="Q38" s="35" t="s">
        <v>54</v>
      </c>
      <c r="R38" s="67"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67" t="s">
        <v>141</v>
      </c>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40" s="30" t="s">
        <v>60</v>
      </c>
      <c r="L40" s="32" t="s">
        <v>61</v>
      </c>
      <c r="M40" s="37" t="s">
        <v>62</v>
      </c>
      <c r="N40" s="34"/>
      <c r="O40" s="112"/>
      <c r="P40" s="113"/>
      <c r="Q40" s="35" t="str">
        <f t="shared" ref="Q40" si="26">R40</f>
        <v>Khi điều chỉnh ghế, cần đảm bảo điều gì đối với khoảng cách đến vô lăng và túi khí?</v>
      </c>
      <c r="R40" s="67" t="s">
        <v>620</v>
      </c>
      <c r="S40" s="51"/>
      <c r="T40" s="48" t="s">
        <v>612</v>
      </c>
    </row>
    <row r="41" spans="1:20" ht="45.75">
      <c r="A41" s="116"/>
      <c r="B41" s="114" t="str">
        <f>"VF8-"&amp;O41&amp;"-"&amp;P41</f>
        <v>VF8-Ghe&amp;hethongAT-0010</v>
      </c>
      <c r="C41" s="114" t="str">
        <f>"["&amp;B41&amp;"] Verify Vivi: "&amp;Q43</f>
        <v>[VF8-Ghe&amp;hethongAT-0010] Verify Vivi: Theo lưu ý, người lái cần đảm bảo điều gì để có được sự thoải mái tối ưu khi lái xe?</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'Theo lưu ý, người lái cần đảm bảo điều gì để có được sự thoải mái tối ưu khi lái xe?'
- Step 4: Listen Vivi respond
</v>
      </c>
      <c r="F41" s="110" t="str">
        <f t="shared" ref="F41" si="27">"
Expectations:
1. Vivi wake up
2. "&amp;Q43&amp;"
3. Vivi respond
"</f>
        <v xml:space="preserve">
Expectations:
1. Vivi wake up
2. Theo lưu ý, người lái cần đảm bảo điều gì để có được sự thoải mái tối ưu khi lái xe?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610</v>
      </c>
      <c r="P41" s="113" t="str">
        <f>IF(COUNTA(P$13:$P40)&gt;999,COUNTA(P$13:$P40),IF(COUNTA(P$13:$P40)&gt;99,"0"&amp;COUNTA(P$13:$P40),IF(COUNTA(P$13:$P40)&gt;9,"00"&amp;COUNTA(P$13:$P40),"000"&amp;COUNTA(P$13:$P40))))</f>
        <v>0010</v>
      </c>
      <c r="Q41" s="35" t="s">
        <v>54</v>
      </c>
      <c r="R41" s="67"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67"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43" s="30" t="s">
        <v>60</v>
      </c>
      <c r="L43" s="32" t="s">
        <v>61</v>
      </c>
      <c r="M43" s="37" t="s">
        <v>62</v>
      </c>
      <c r="N43" s="34"/>
      <c r="O43" s="112"/>
      <c r="P43" s="113"/>
      <c r="Q43" s="35" t="str">
        <f t="shared" ref="Q43" si="29">R43</f>
        <v>Theo lưu ý, người lái cần đảm bảo điều gì để có được sự thoải mái tối ưu khi lái xe?</v>
      </c>
      <c r="R43" s="67" t="s">
        <v>621</v>
      </c>
      <c r="S43" s="51"/>
      <c r="T43" s="48" t="s">
        <v>612</v>
      </c>
    </row>
    <row r="44" spans="1:20" ht="45.75">
      <c r="A44" s="116"/>
      <c r="B44" s="114" t="str">
        <f>"VF8-"&amp;O44&amp;"-"&amp;P44</f>
        <v>VF8-Ghe&amp;hethongAT-0011</v>
      </c>
      <c r="C44" s="114" t="str">
        <f>"["&amp;B44&amp;"] Verify Vivi: "&amp;Q46</f>
        <v>[VF8-Ghe&amp;hethongAT-0011] Verify Vivi: Việc thắt dây an toàn được yêu cầu trong khoảng thời gian nào của hành trình?</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'Việc thắt dây an toàn được yêu cầu trong khoảng thời gian nào của hành trình?'
- Step 4: Listen Vivi respond
</v>
      </c>
      <c r="F44" s="110" t="str">
        <f t="shared" ref="F44" si="30">"
Expectations:
1. Vivi wake up
2. "&amp;Q46&amp;"
3. Vivi respond
"</f>
        <v xml:space="preserve">
Expectations:
1. Vivi wake up
2. Việc thắt dây an toàn được yêu cầu trong khoảng thời gian nào của hành trình?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610</v>
      </c>
      <c r="P44" s="113" t="str">
        <f>IF(COUNTA(P$13:$P43)&gt;999,COUNTA(P$13:$P43),IF(COUNTA(P$13:$P43)&gt;99,"0"&amp;COUNTA(P$13:$P43),IF(COUNTA(P$13:$P43)&gt;9,"00"&amp;COUNTA(P$13:$P43),"000"&amp;COUNTA(P$13:$P43))))</f>
        <v>0011</v>
      </c>
      <c r="Q44" s="35" t="s">
        <v>54</v>
      </c>
      <c r="R44" s="67"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67" t="s">
        <v>141</v>
      </c>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[New][EN][Exists][80][tổng quan về ghế trước
tư thế ngồi đúng là rất quan trọng để đảm bảo an toàn cho người lái và hành khách hãy tuân thủ các khuyến nghị sau để có tư thế ngồi đúng:
vui lòng tuân thủ tất cả các hướng dẫn về tư thế ngồi để đảm bảo khả năng bảo vệ tối ưu khi xảy ra tai nạn ghế ngồi tựa đầu dây an toàn và túi khí phối hợp cùng nhau để đảm bảo an toàn cho người trên xe
trước khi lái xe cần phải điều chỉnh ghế về vị trí chính xác để đảm bảo khả năng bảo vệ tối ưu trong trường hợp xảy ra tai nạn ghế ngồi tựa đầu dây an toàn và túi khí người lái phối hợp cùng nhau để đảm bảo an toàn tổng thể cho người lái và hành khách
 cảnh báo
không điều chỉnh ghế lái khi xe đang di chuyển điều chỉnh ghế lái khi xe đang di chuyển có thể gây mất kiểm soát xe và có thể dẫn đến tai nạn gây chấn thương nghiêm trọng hoặc tử vong luôn chỉ điều chỉnh ghế lái khi xe đã dừng hẳn
đảm bảo duy trì khoảng cách an toàn đến vô lăng và túi khí khi điều chỉnh ghế
 lưu ý
đảm bảo ngồi đúng tư thế để có được sự thoải mái tối ưu khi lái xe 
việc thắt dây an toàn là bắt buộc trong suốt hành trình]</v>
      </c>
      <c r="K46" s="30" t="s">
        <v>60</v>
      </c>
      <c r="L46" s="32" t="s">
        <v>61</v>
      </c>
      <c r="M46" s="37" t="s">
        <v>62</v>
      </c>
      <c r="N46" s="34"/>
      <c r="O46" s="112"/>
      <c r="P46" s="113"/>
      <c r="Q46" s="35" t="str">
        <f t="shared" ref="Q46" si="32">R46</f>
        <v>Việc thắt dây an toàn được yêu cầu trong khoảng thời gian nào của hành trình?</v>
      </c>
      <c r="R46" s="67" t="s">
        <v>622</v>
      </c>
      <c r="S46" s="51"/>
      <c r="T46" s="48" t="s">
        <v>612</v>
      </c>
    </row>
    <row r="47" spans="1:20" ht="45.75">
      <c r="A47" s="116"/>
      <c r="B47" s="114" t="str">
        <f>"VF8-"&amp;O47&amp;"-"&amp;P47</f>
        <v>VF8-Ghe&amp;hethongAT-0012</v>
      </c>
      <c r="C47" s="114" t="str">
        <f>"["&amp;B47&amp;"] Verify Vivi: "&amp;Q49</f>
        <v>[VF8-Ghe&amp;hethongAT-0012] Verify Vivi: Để đảm bảo khả năng bảo vệ tối ưu khi xảy ra tai nạn, hành khách cần tuân thủ điều gì?</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'Để đảm bảo khả năng bảo vệ tối ưu khi xảy ra tai nạn, hành khách cần tuân thủ điều gì?'
- Step 4: Listen Vivi respond
</v>
      </c>
      <c r="F47" s="110" t="str">
        <f t="shared" ref="F47" si="33">"
Expectations:
1. Vivi wake up
2. "&amp;Q49&amp;"
3. Vivi respond
"</f>
        <v xml:space="preserve">
Expectations:
1. Vivi wake up
2. Để đảm bảo khả năng bảo vệ tối ưu khi xảy ra tai nạn, hành khách cần tuân thủ điều gì?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610</v>
      </c>
      <c r="P47" s="113" t="str">
        <f>IF(COUNTA(P$13:$P46)&gt;999,COUNTA(P$13:$P46),IF(COUNTA(P$13:$P46)&gt;99,"0"&amp;COUNTA(P$13:$P46),IF(COUNTA(P$13:$P46)&gt;9,"00"&amp;COUNTA(P$13:$P46),"000"&amp;COUNTA(P$13:$P46))))</f>
        <v>0012</v>
      </c>
      <c r="Q47" s="35" t="s">
        <v>54</v>
      </c>
      <c r="R47" s="67"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67" t="s">
        <v>141</v>
      </c>
      <c r="S48" s="52"/>
      <c r="T48" s="36"/>
    </row>
    <row r="49" spans="1:20" ht="62.2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49" s="30" t="s">
        <v>60</v>
      </c>
      <c r="L49" s="32" t="s">
        <v>61</v>
      </c>
      <c r="M49" s="37" t="s">
        <v>62</v>
      </c>
      <c r="N49" s="34"/>
      <c r="O49" s="112"/>
      <c r="P49" s="113"/>
      <c r="Q49" s="35" t="str">
        <f t="shared" ref="Q49" si="35">R49</f>
        <v>Để đảm bảo khả năng bảo vệ tối ưu khi xảy ra tai nạn, hành khách cần tuân thủ điều gì?</v>
      </c>
      <c r="R49" s="67" t="s">
        <v>623</v>
      </c>
      <c r="S49" s="51"/>
      <c r="T49" s="48" t="s">
        <v>624</v>
      </c>
    </row>
    <row r="50" spans="1:20" ht="45.75">
      <c r="A50" s="116"/>
      <c r="B50" s="114" t="str">
        <f>"VF8-"&amp;O50&amp;"-"&amp;P50</f>
        <v>VF8-Ghe&amp;hethongAT-0013</v>
      </c>
      <c r="C50" s="114" t="str">
        <f>"["&amp;B50&amp;"] Verify Vivi: "&amp;Q52</f>
        <v>[VF8-Ghe&amp;hethongAT-0013] Verify Vivi: Những bộ phận nào phối hợp với nhau để đảm bảo an toàn cho hành khách trên xe?</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'Những bộ phận nào phối hợp với nhau để đảm bảo an toàn cho hành khách trên xe?'
- Step 4: Listen Vivi respond
</v>
      </c>
      <c r="F50" s="110" t="str">
        <f t="shared" ref="F50" si="36">"
Expectations:
1. Vivi wake up
2. "&amp;Q52&amp;"
3. Vivi respond
"</f>
        <v xml:space="preserve">
Expectations:
1. Vivi wake up
2. Những bộ phận nào phối hợp với nhau để đảm bảo an toàn cho hành khách trên xe?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610</v>
      </c>
      <c r="P50" s="113" t="str">
        <f>IF(COUNTA(P$13:$P49)&gt;999,COUNTA(P$13:$P49),IF(COUNTA(P$13:$P49)&gt;99,"0"&amp;COUNTA(P$13:$P49),IF(COUNTA(P$13:$P49)&gt;9,"00"&amp;COUNTA(P$13:$P49),"000"&amp;COUNTA(P$13:$P49))))</f>
        <v>0013</v>
      </c>
      <c r="Q50" s="35" t="s">
        <v>54</v>
      </c>
      <c r="R50" s="67"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67" t="s">
        <v>141</v>
      </c>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52" s="30" t="s">
        <v>60</v>
      </c>
      <c r="L52" s="32" t="s">
        <v>61</v>
      </c>
      <c r="M52" s="37" t="s">
        <v>62</v>
      </c>
      <c r="N52" s="34"/>
      <c r="O52" s="112"/>
      <c r="P52" s="113"/>
      <c r="Q52" s="35" t="str">
        <f t="shared" ref="Q52" si="38">R52</f>
        <v>Những bộ phận nào phối hợp với nhau để đảm bảo an toàn cho hành khách trên xe?</v>
      </c>
      <c r="R52" s="67" t="s">
        <v>625</v>
      </c>
      <c r="S52" s="51"/>
      <c r="T52" s="48" t="s">
        <v>624</v>
      </c>
    </row>
    <row r="53" spans="1:20" ht="45.75">
      <c r="A53" s="116"/>
      <c r="B53" s="114" t="str">
        <f>"VF8-"&amp;O53&amp;"-"&amp;P53</f>
        <v>VF8-Ghe&amp;hethongAT-0014</v>
      </c>
      <c r="C53" s="114" t="str">
        <f>"["&amp;B53&amp;"] Verify Vivi: "&amp;Q55</f>
        <v>[VF8-Ghe&amp;hethongAT-0014] Verify Vivi: Theo lưu ý, cần đảm bảo điều gì để có được sự thoải mái tối ưu khi ngồi trên xe?</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'Theo lưu ý, cần đảm bảo điều gì để có được sự thoải mái tối ưu khi ngồi trên xe?'
- Step 4: Listen Vivi respond
</v>
      </c>
      <c r="F53" s="110" t="str">
        <f t="shared" ref="F53" si="39">"
Expectations:
1. Vivi wake up
2. "&amp;Q55&amp;"
3. Vivi respond
"</f>
        <v xml:space="preserve">
Expectations:
1. Vivi wake up
2. Theo lưu ý, cần đảm bảo điều gì để có được sự thoải mái tối ưu khi ngồi trên xe?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610</v>
      </c>
      <c r="P53" s="113" t="str">
        <f>IF(COUNTA(P$13:$P52)&gt;999,COUNTA(P$13:$P52),IF(COUNTA(P$13:$P52)&gt;99,"0"&amp;COUNTA(P$13:$P52),IF(COUNTA(P$13:$P52)&gt;9,"00"&amp;COUNTA(P$13:$P52),"000"&amp;COUNTA(P$13:$P52))))</f>
        <v>0014</v>
      </c>
      <c r="Q53" s="35" t="s">
        <v>54</v>
      </c>
      <c r="R53" s="67"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67" t="s">
        <v>141</v>
      </c>
      <c r="S54" s="52"/>
      <c r="T54" s="36"/>
    </row>
    <row r="55" spans="1:20" ht="62.2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55" s="30" t="s">
        <v>60</v>
      </c>
      <c r="L55" s="32" t="s">
        <v>61</v>
      </c>
      <c r="M55" s="37" t="s">
        <v>62</v>
      </c>
      <c r="N55" s="34"/>
      <c r="O55" s="112"/>
      <c r="P55" s="113"/>
      <c r="Q55" s="35" t="str">
        <f t="shared" ref="Q55" si="41">R55</f>
        <v>Theo lưu ý, cần đảm bảo điều gì để có được sự thoải mái tối ưu khi ngồi trên xe?</v>
      </c>
      <c r="R55" s="67" t="s">
        <v>626</v>
      </c>
      <c r="S55" s="51"/>
      <c r="T55" s="48" t="s">
        <v>624</v>
      </c>
    </row>
    <row r="56" spans="1:20" ht="45.75">
      <c r="A56" s="116"/>
      <c r="B56" s="114" t="str">
        <f>"VF8-"&amp;O56&amp;"-"&amp;P56</f>
        <v>VF8-Ghe&amp;hethongAT-0015</v>
      </c>
      <c r="C56" s="114" t="str">
        <f>"["&amp;B56&amp;"] Verify Vivi: "&amp;Q58</f>
        <v>[VF8-Ghe&amp;hethongAT-0015] Verify Vivi: Việc thắt dây an toàn được yêu cầu trong khoảng thời gian nào của hành trình?</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'Việc thắt dây an toàn được yêu cầu trong khoảng thời gian nào của hành trình?'
- Step 4: Listen Vivi respond
</v>
      </c>
      <c r="F56" s="110" t="str">
        <f t="shared" ref="F56" si="42">"
Expectations:
1. Vivi wake up
2. "&amp;Q58&amp;"
3. Vivi respond
"</f>
        <v xml:space="preserve">
Expectations:
1. Vivi wake up
2. Việc thắt dây an toàn được yêu cầu trong khoảng thời gian nào của hành trình?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610</v>
      </c>
      <c r="P56" s="113" t="str">
        <f>IF(COUNTA(P$13:$P55)&gt;999,COUNTA(P$13:$P55),IF(COUNTA(P$13:$P55)&gt;99,"0"&amp;COUNTA(P$13:$P55),IF(COUNTA(P$13:$P55)&gt;9,"00"&amp;COUNTA(P$13:$P55),"000"&amp;COUNTA(P$13:$P55))))</f>
        <v>0015</v>
      </c>
      <c r="Q56" s="35" t="s">
        <v>54</v>
      </c>
      <c r="R56" s="67"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67"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58" s="30" t="s">
        <v>60</v>
      </c>
      <c r="L58" s="32" t="s">
        <v>61</v>
      </c>
      <c r="M58" s="37" t="s">
        <v>62</v>
      </c>
      <c r="N58" s="34"/>
      <c r="O58" s="112"/>
      <c r="P58" s="113"/>
      <c r="Q58" s="35" t="str">
        <f t="shared" ref="Q58" si="44">R58</f>
        <v>Việc thắt dây an toàn được yêu cầu trong khoảng thời gian nào của hành trình?</v>
      </c>
      <c r="R58" s="67" t="s">
        <v>622</v>
      </c>
      <c r="S58" s="51"/>
      <c r="T58" s="48" t="s">
        <v>624</v>
      </c>
    </row>
    <row r="59" spans="1:20" ht="45.75">
      <c r="A59" s="116"/>
      <c r="B59" s="114" t="str">
        <f>"VF8-"&amp;O59&amp;"-"&amp;P59</f>
        <v>VF8-Ghe&amp;hethongAT-0016</v>
      </c>
      <c r="C59" s="114" t="str">
        <f>"["&amp;B59&amp;"] Verify Vivi: "&amp;Q61</f>
        <v>[VF8-Ghe&amp;hethongAT-0016] Verify Vivi: Hàng ghế sau được thiết kế theo cấu hình tỷ lệ nào?</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'Hàng ghế sau được thiết kế theo cấu hình tỷ lệ nào?'
- Step 4: Listen Vivi respond
</v>
      </c>
      <c r="F59" s="110" t="str">
        <f t="shared" ref="F59" si="45">"
Expectations:
1. Vivi wake up
2. "&amp;Q61&amp;"
3. Vivi respond
"</f>
        <v xml:space="preserve">
Expectations:
1. Vivi wake up
2. Hàng ghế sau được thiết kế theo cấu hình tỷ lệ nào?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610</v>
      </c>
      <c r="P59" s="113" t="str">
        <f>IF(COUNTA(P$13:$P58)&gt;999,COUNTA(P$13:$P58),IF(COUNTA(P$13:$P58)&gt;99,"0"&amp;COUNTA(P$13:$P58),IF(COUNTA(P$13:$P58)&gt;9,"00"&amp;COUNTA(P$13:$P58),"000"&amp;COUNTA(P$13:$P58))))</f>
        <v>0016</v>
      </c>
      <c r="Q59" s="35" t="s">
        <v>54</v>
      </c>
      <c r="R59" s="67"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67" t="s">
        <v>141</v>
      </c>
      <c r="S60" s="52"/>
      <c r="T60" s="36"/>
    </row>
    <row r="61" spans="1:20" ht="62.2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61" s="30" t="s">
        <v>60</v>
      </c>
      <c r="L61" s="32" t="s">
        <v>61</v>
      </c>
      <c r="M61" s="37" t="s">
        <v>62</v>
      </c>
      <c r="N61" s="34"/>
      <c r="O61" s="112"/>
      <c r="P61" s="113"/>
      <c r="Q61" s="35" t="str">
        <f t="shared" ref="Q61" si="47">R61</f>
        <v>Hàng ghế sau được thiết kế theo cấu hình tỷ lệ nào?</v>
      </c>
      <c r="R61" s="67" t="s">
        <v>627</v>
      </c>
      <c r="S61" s="51"/>
      <c r="T61" s="48" t="s">
        <v>624</v>
      </c>
    </row>
    <row r="62" spans="1:20" ht="45.75">
      <c r="A62" s="116"/>
      <c r="B62" s="114" t="str">
        <f>"VF8-"&amp;O62&amp;"-"&amp;P62</f>
        <v>VF8-Ghe&amp;hethongAT-0017</v>
      </c>
      <c r="C62" s="114" t="str">
        <f>"["&amp;B62&amp;"] Verify Vivi: "&amp;Q64</f>
        <v>[VF8-Ghe&amp;hethongAT-0017] Verify Vivi: Hàng ghế sau có thể được điều chỉnh như thế nào để tăng không gian chứa hành lý?</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'Hàng ghế sau có thể được điều chỉnh như thế nào để tăng không gian chứa hành lý?'
- Step 4: Listen Vivi respond
</v>
      </c>
      <c r="F62" s="110" t="str">
        <f t="shared" ref="F62" si="48">"
Expectations:
1. Vivi wake up
2. "&amp;Q64&amp;"
3. Vivi respond
"</f>
        <v xml:space="preserve">
Expectations:
1. Vivi wake up
2. Hàng ghế sau có thể được điều chỉnh như thế nào để tăng không gian chứa hành lý?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610</v>
      </c>
      <c r="P62" s="113" t="str">
        <f>IF(COUNTA(P$13:$P61)&gt;999,COUNTA(P$13:$P61),IF(COUNTA(P$13:$P61)&gt;99,"0"&amp;COUNTA(P$13:$P61),IF(COUNTA(P$13:$P61)&gt;9,"00"&amp;COUNTA(P$13:$P61),"000"&amp;COUNTA(P$13:$P61))))</f>
        <v>0017</v>
      </c>
      <c r="Q62" s="35" t="s">
        <v>54</v>
      </c>
      <c r="R62" s="67"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67" t="s">
        <v>141</v>
      </c>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64" s="30" t="s">
        <v>60</v>
      </c>
      <c r="L64" s="32" t="s">
        <v>61</v>
      </c>
      <c r="M64" s="37" t="s">
        <v>62</v>
      </c>
      <c r="N64" s="34"/>
      <c r="O64" s="112"/>
      <c r="P64" s="113"/>
      <c r="Q64" s="35" t="str">
        <f t="shared" ref="Q64" si="50">R64</f>
        <v>Hàng ghế sau có thể được điều chỉnh như thế nào để tăng không gian chứa hành lý?</v>
      </c>
      <c r="R64" s="67" t="s">
        <v>628</v>
      </c>
      <c r="S64" s="51"/>
      <c r="T64" s="48" t="s">
        <v>624</v>
      </c>
    </row>
    <row r="65" spans="1:20" ht="45.75">
      <c r="A65" s="116"/>
      <c r="B65" s="114" t="str">
        <f>"VF8-"&amp;O65&amp;"-"&amp;P65</f>
        <v>VF8-Ghe&amp;hethongAT-0018</v>
      </c>
      <c r="C65" s="114" t="str">
        <f>"["&amp;B65&amp;"] Verify Vivi: "&amp;Q67</f>
        <v>[VF8-Ghe&amp;hethongAT-0018] Verify Vivi: Việc gập các ghế sau được thực hiện nhằm mục đích gì?</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'Việc gập các ghế sau được thực hiện nhằm mục đích gì?'
- Step 4: Listen Vivi respond
</v>
      </c>
      <c r="F65" s="110" t="str">
        <f t="shared" ref="F65" si="51">"
Expectations:
1. Vivi wake up
2. "&amp;Q67&amp;"
3. Vivi respond
"</f>
        <v xml:space="preserve">
Expectations:
1. Vivi wake up
2. Việc gập các ghế sau được thực hiện nhằm mục đích gì?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610</v>
      </c>
      <c r="P65" s="113" t="str">
        <f>IF(COUNTA(P$13:$P64)&gt;999,COUNTA(P$13:$P64),IF(COUNTA(P$13:$P64)&gt;99,"0"&amp;COUNTA(P$13:$P64),IF(COUNTA(P$13:$P64)&gt;9,"00"&amp;COUNTA(P$13:$P64),"000"&amp;COUNTA(P$13:$P64))))</f>
        <v>0018</v>
      </c>
      <c r="Q65" s="35" t="s">
        <v>54</v>
      </c>
      <c r="R65" s="67"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67" t="s">
        <v>141</v>
      </c>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67" s="30" t="s">
        <v>60</v>
      </c>
      <c r="L67" s="32" t="s">
        <v>61</v>
      </c>
      <c r="M67" s="37" t="s">
        <v>62</v>
      </c>
      <c r="N67" s="34"/>
      <c r="O67" s="112"/>
      <c r="P67" s="113"/>
      <c r="Q67" s="35" t="str">
        <f t="shared" ref="Q67" si="53">R67</f>
        <v>Việc gập các ghế sau được thực hiện nhằm mục đích gì?</v>
      </c>
      <c r="R67" s="67" t="s">
        <v>629</v>
      </c>
      <c r="S67" s="51"/>
      <c r="T67" s="48" t="s">
        <v>624</v>
      </c>
    </row>
    <row r="68" spans="1:20" ht="45.75">
      <c r="A68" s="116"/>
      <c r="B68" s="114" t="str">
        <f>"VF8-"&amp;O68&amp;"-"&amp;P68</f>
        <v>VF8-Ghe&amp;hethongAT-0019</v>
      </c>
      <c r="C68" s="114" t="str">
        <f>"["&amp;B68&amp;"] Verify Vivi: "&amp;Q70</f>
        <v>[VF8-Ghe&amp;hethongAT-0019] Verify Vivi: Ghế giữa phía sau được tích hợp những tiện ích nào?</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'Ghế giữa phía sau được tích hợp những tiện ích nào?'
- Step 4: Listen Vivi respond
</v>
      </c>
      <c r="F68" s="110" t="str">
        <f t="shared" ref="F68" si="54">"
Expectations:
1. Vivi wake up
2. "&amp;Q70&amp;"
3. Vivi respond
"</f>
        <v xml:space="preserve">
Expectations:
1. Vivi wake up
2. Ghế giữa phía sau được tích hợp những tiện ích nào?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610</v>
      </c>
      <c r="P68" s="113" t="str">
        <f>IF(COUNTA(P$13:$P67)&gt;999,COUNTA(P$13:$P67),IF(COUNTA(P$13:$P67)&gt;99,"0"&amp;COUNTA(P$13:$P67),IF(COUNTA(P$13:$P67)&gt;9,"00"&amp;COUNTA(P$13:$P67),"000"&amp;COUNTA(P$13:$P67))))</f>
        <v>0019</v>
      </c>
      <c r="Q68" s="35" t="s">
        <v>54</v>
      </c>
      <c r="R68" s="67"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67" t="s">
        <v>141</v>
      </c>
      <c r="S69" s="52"/>
      <c r="T69" s="36"/>
    </row>
    <row r="70" spans="1:20" ht="62.2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70" s="30" t="s">
        <v>60</v>
      </c>
      <c r="L70" s="32" t="s">
        <v>61</v>
      </c>
      <c r="M70" s="37" t="s">
        <v>62</v>
      </c>
      <c r="N70" s="34"/>
      <c r="O70" s="112"/>
      <c r="P70" s="113"/>
      <c r="Q70" s="35" t="str">
        <f t="shared" ref="Q70" si="56">R70</f>
        <v>Ghế giữa phía sau được tích hợp những tiện ích nào?</v>
      </c>
      <c r="R70" s="67" t="s">
        <v>630</v>
      </c>
      <c r="S70" s="51"/>
      <c r="T70" s="48" t="s">
        <v>624</v>
      </c>
    </row>
    <row r="71" spans="1:20" ht="45.75">
      <c r="A71" s="116"/>
      <c r="B71" s="114" t="str">
        <f>"VF8-"&amp;O71&amp;"-"&amp;P71</f>
        <v>VF8-Ghe&amp;hethongAT-0020</v>
      </c>
      <c r="C71" s="114" t="str">
        <f>"["&amp;B71&amp;"] Verify Vivi: "&amp;Q73</f>
        <v>[VF8-Ghe&amp;hethongAT-0020] Verify Vivi: Có bao nhiêu khay để cốc được tích hợp trong tựa tay của ghế giữa phía sau?</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'Có bao nhiêu khay để cốc được tích hợp trong tựa tay của ghế giữa phía sau?'
- Step 4: Listen Vivi respond
</v>
      </c>
      <c r="F71" s="110" t="str">
        <f t="shared" ref="F71" si="57">"
Expectations:
1. Vivi wake up
2. "&amp;Q73&amp;"
3. Vivi respond
"</f>
        <v xml:space="preserve">
Expectations:
1. Vivi wake up
2. Có bao nhiêu khay để cốc được tích hợp trong tựa tay của ghế giữa phía sau?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610</v>
      </c>
      <c r="P71" s="113" t="str">
        <f>IF(COUNTA(P$13:$P70)&gt;999,COUNTA(P$13:$P70),IF(COUNTA(P$13:$P70)&gt;99,"0"&amp;COUNTA(P$13:$P70),IF(COUNTA(P$13:$P70)&gt;9,"00"&amp;COUNTA(P$13:$P70),"000"&amp;COUNTA(P$13:$P70))))</f>
        <v>0020</v>
      </c>
      <c r="Q71" s="35" t="s">
        <v>54</v>
      </c>
      <c r="R71" s="67"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67" t="s">
        <v>141</v>
      </c>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[New][EN][Exists][80][tổng quan về ghế sau
vui lòng tuân thủ tất cả các hướng dẫn về tư thế ngồi để đảm bảo khả năng bảo vệ tối ưu khi xảy ra tai nạn ghế ngồi tựa đầu dây an toàn và túi khí phối hợp cùng nhau để đảm bảo an toàn cho hành khách
 lưu ý
đảm bảo ngồi đúng tư thế để có được sự thoải mái tối ưu khi lái xe
việc thắt dây an toàn là bắt buộc trong suốt hành trình
hàng ghế sau được thiết kế theo cấu hình tỷ lệ 6040 các ghế sau có thể gập riêng biệt hoặc gập cùng nhau để tăng không gian chứa hành lý khi cần thiết
ghế giữa phía sau cũng tích hợp một tựa tay cùng với hai khay để cốc]</v>
      </c>
      <c r="K73" s="30" t="s">
        <v>60</v>
      </c>
      <c r="L73" s="32" t="s">
        <v>61</v>
      </c>
      <c r="M73" s="37" t="s">
        <v>62</v>
      </c>
      <c r="N73" s="34"/>
      <c r="O73" s="112"/>
      <c r="P73" s="113"/>
      <c r="Q73" s="35" t="str">
        <f t="shared" ref="Q73" si="59">R73</f>
        <v>Có bao nhiêu khay để cốc được tích hợp trong tựa tay của ghế giữa phía sau?</v>
      </c>
      <c r="R73" s="67" t="s">
        <v>631</v>
      </c>
      <c r="S73" s="51"/>
      <c r="T73" s="48" t="s">
        <v>624</v>
      </c>
    </row>
    <row r="74" spans="1:20" ht="45.75">
      <c r="B74" s="114" t="str">
        <f>"VF8-"&amp;O74&amp;"-"&amp;P74</f>
        <v>VF8-Ghe&amp;hethongAT-0021</v>
      </c>
      <c r="C74" s="114" t="str">
        <f>"["&amp;B74&amp;"] Verify Vivi: "&amp;Q76</f>
        <v>[VF8-Ghe&amp;hethongAT-0021] Verify Vivi: Xe được trang bị bao nhiêu ghế lái và ghế hành khách?</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'Xe được trang bị bao nhiêu ghế lái và ghế hành khách?'
- Step 4: Listen Vivi respond
</v>
      </c>
      <c r="F74" s="110" t="str">
        <f t="shared" ref="F74" si="60">"
Expectations:
1. Vivi wake up
2. "&amp;Q76&amp;"
3. Vivi respond
"</f>
        <v xml:space="preserve">
Expectations:
1. Vivi wake up
2. Xe được trang bị bao nhiêu ghế lái và ghế hành khách?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610</v>
      </c>
      <c r="P74" s="113" t="str">
        <f>IF(COUNTA(P$13:$P73)&gt;999,COUNTA(P$13:$P73),IF(COUNTA(P$13:$P73)&gt;99,"0"&amp;COUNTA(P$13:$P73),IF(COUNTA(P$13:$P73)&gt;9,"00"&amp;COUNTA(P$13:$P73),"000"&amp;COUNTA(P$13:$P73))))</f>
        <v>0021</v>
      </c>
      <c r="Q74" s="35" t="s">
        <v>54</v>
      </c>
      <c r="R74" s="67"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67" t="s">
        <v>141</v>
      </c>
      <c r="S75" s="52"/>
      <c r="T75" s="36"/>
    </row>
    <row r="76" spans="1:20" ht="6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76" s="30" t="s">
        <v>60</v>
      </c>
      <c r="L76" s="32" t="s">
        <v>61</v>
      </c>
      <c r="M76" s="37" t="s">
        <v>62</v>
      </c>
      <c r="N76" s="34"/>
      <c r="O76" s="112"/>
      <c r="P76" s="113"/>
      <c r="Q76" s="35" t="str">
        <f t="shared" ref="Q76" si="62">R76</f>
        <v>Xe được trang bị bao nhiêu ghế lái và ghế hành khách?</v>
      </c>
      <c r="R76" s="67" t="s">
        <v>632</v>
      </c>
      <c r="S76" s="51"/>
      <c r="T76" s="48" t="s">
        <v>633</v>
      </c>
    </row>
    <row r="77" spans="1:20" ht="45.75">
      <c r="B77" s="114" t="str">
        <f>"VF8-"&amp;O77&amp;"-"&amp;P77</f>
        <v>VF8-Ghe&amp;hethongAT-0022</v>
      </c>
      <c r="C77" s="114" t="str">
        <f>"["&amp;B77&amp;"] Verify Vivi: "&amp;Q79</f>
        <v>[VF8-Ghe&amp;hethongAT-0022] Verify Vivi: Việc điều chỉnh ghế đúng cách mang lại lợi ích gì cho người trên xe?</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'Việc điều chỉnh ghế đúng cách mang lại lợi ích gì cho người trên xe?'
- Step 4: Listen Vivi respond
</v>
      </c>
      <c r="F77" s="110" t="str">
        <f t="shared" ref="F77" si="63">"
Expectations:
1. Vivi wake up
2. "&amp;Q79&amp;"
3. Vivi respond
"</f>
        <v xml:space="preserve">
Expectations:
1. Vivi wake up
2. Việc điều chỉnh ghế đúng cách mang lại lợi ích gì cho người trên xe?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610</v>
      </c>
      <c r="P77" s="113" t="str">
        <f>IF(COUNTA(P$13:$P76)&gt;999,COUNTA(P$13:$P76),IF(COUNTA(P$13:$P76)&gt;99,"0"&amp;COUNTA(P$13:$P76),IF(COUNTA(P$13:$P76)&gt;9,"00"&amp;COUNTA(P$13:$P76),"000"&amp;COUNTA(P$13:$P76))))</f>
        <v>0022</v>
      </c>
      <c r="Q77" s="35" t="s">
        <v>54</v>
      </c>
      <c r="R77" s="67"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67" t="s">
        <v>141</v>
      </c>
      <c r="S78" s="36"/>
      <c r="T78" s="36"/>
    </row>
    <row r="79" spans="1:20" ht="62.25">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79" s="30" t="s">
        <v>60</v>
      </c>
      <c r="L79" s="32" t="s">
        <v>61</v>
      </c>
      <c r="M79" s="37" t="s">
        <v>62</v>
      </c>
      <c r="N79" s="34"/>
      <c r="O79" s="112"/>
      <c r="P79" s="113"/>
      <c r="Q79" s="35" t="str">
        <f t="shared" ref="Q79" si="65">R79</f>
        <v>Việc điều chỉnh ghế đúng cách mang lại lợi ích gì cho người trên xe?</v>
      </c>
      <c r="R79" s="67" t="s">
        <v>634</v>
      </c>
      <c r="S79" s="50"/>
      <c r="T79" s="48" t="s">
        <v>633</v>
      </c>
    </row>
    <row r="80" spans="1:20" ht="45.75">
      <c r="B80" s="114" t="str">
        <f>"VF8-"&amp;O80&amp;"-"&amp;P80</f>
        <v>VF8-Ghe&amp;hethongAT-0023</v>
      </c>
      <c r="C80" s="114" t="str">
        <f>"["&amp;B80&amp;"] Verify Vivi: "&amp;Q82</f>
        <v>[VF8-Ghe&amp;hethongAT-0023] Verify Vivi: Theo cảnh báo, số người trên xe phải tuân thủ giới hạn nào?</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'Theo cảnh báo, số người trên xe phải tuân thủ giới hạn nào?'
- Step 4: Listen Vivi respond
</v>
      </c>
      <c r="F80" s="110" t="str">
        <f t="shared" ref="F80" si="66">"
Expectations:
1. Vivi wake up
2. "&amp;Q82&amp;"
3. Vivi respond
"</f>
        <v xml:space="preserve">
Expectations:
1. Vivi wake up
2. Theo cảnh báo, số người trên xe phải tuân thủ giới hạn nào?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610</v>
      </c>
      <c r="P80" s="113" t="str">
        <f>IF(COUNTA(P$13:$P79)&gt;999,COUNTA(P$13:$P79),IF(COUNTA(P$13:$P79)&gt;99,"0"&amp;COUNTA(P$13:$P79),IF(COUNTA(P$13:$P79)&gt;9,"00"&amp;COUNTA(P$13:$P79),"000"&amp;COUNTA(P$13:$P79))))</f>
        <v>0023</v>
      </c>
      <c r="Q80" s="35" t="s">
        <v>54</v>
      </c>
      <c r="R80" s="67"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67" t="s">
        <v>141</v>
      </c>
      <c r="S81" s="36"/>
      <c r="T81" s="36"/>
    </row>
    <row r="82" spans="2:20" ht="62.25">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82" s="30" t="s">
        <v>60</v>
      </c>
      <c r="L82" s="32" t="s">
        <v>61</v>
      </c>
      <c r="M82" s="37" t="s">
        <v>62</v>
      </c>
      <c r="N82" s="34"/>
      <c r="O82" s="112"/>
      <c r="P82" s="113"/>
      <c r="Q82" s="35" t="str">
        <f t="shared" ref="Q82" si="68">R82</f>
        <v>Theo cảnh báo, số người trên xe phải tuân thủ giới hạn nào?</v>
      </c>
      <c r="R82" s="67" t="s">
        <v>635</v>
      </c>
      <c r="S82" s="50"/>
      <c r="T82" s="48" t="s">
        <v>633</v>
      </c>
    </row>
    <row r="83" spans="2:20" ht="45.75">
      <c r="B83" s="114" t="str">
        <f>"VF8-"&amp;O83&amp;"-"&amp;P83</f>
        <v>VF8-Ghe&amp;hethongAT-0024</v>
      </c>
      <c r="C83" s="114" t="str">
        <f>"["&amp;B83&amp;"] Verify Vivi: "&amp;Q85</f>
        <v>[VF8-Ghe&amp;hethongAT-0024] Verify Vivi: Vì sao không được điều chỉnh ghế lái khi xe đang di chuyển?</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'Vì sao không được điều chỉnh ghế lái khi xe đang di chuyển?'
- Step 4: Listen Vivi respond
</v>
      </c>
      <c r="F83" s="110" t="str">
        <f t="shared" ref="F83" si="69">"
Expectations:
1. Vivi wake up
2. "&amp;Q85&amp;"
3. Vivi respond
"</f>
        <v xml:space="preserve">
Expectations:
1. Vivi wake up
2. Vì sao không được điều chỉnh ghế lái khi xe đang di chuyển?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610</v>
      </c>
      <c r="P83" s="113" t="str">
        <f>IF(COUNTA(P$13:$P82)&gt;999,COUNTA(P$13:$P82),IF(COUNTA(P$13:$P82)&gt;99,"0"&amp;COUNTA(P$13:$P82),IF(COUNTA(P$13:$P82)&gt;9,"00"&amp;COUNTA(P$13:$P82),"000"&amp;COUNTA(P$13:$P82))))</f>
        <v>0024</v>
      </c>
      <c r="Q83" s="35" t="s">
        <v>54</v>
      </c>
      <c r="R83" s="67"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67" t="s">
        <v>141</v>
      </c>
      <c r="S84" s="36"/>
      <c r="T84" s="36"/>
    </row>
    <row r="85" spans="2:20" ht="62.25">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85" s="30" t="s">
        <v>60</v>
      </c>
      <c r="L85" s="32" t="s">
        <v>61</v>
      </c>
      <c r="M85" s="37" t="s">
        <v>62</v>
      </c>
      <c r="N85" s="34"/>
      <c r="O85" s="112"/>
      <c r="P85" s="113"/>
      <c r="Q85" s="35" t="str">
        <f t="shared" ref="Q85" si="71">R85</f>
        <v>Vì sao không được điều chỉnh ghế lái khi xe đang di chuyển?</v>
      </c>
      <c r="R85" s="67" t="s">
        <v>636</v>
      </c>
      <c r="S85" s="50"/>
      <c r="T85" s="48" t="s">
        <v>633</v>
      </c>
    </row>
    <row r="86" spans="2:20" ht="45.75">
      <c r="B86" s="114" t="str">
        <f>"VF8-"&amp;O86&amp;"-"&amp;P86</f>
        <v>VF8-Ghe&amp;hethongAT-0025</v>
      </c>
      <c r="C86" s="114" t="str">
        <f>"["&amp;B86&amp;"] Verify Vivi: "&amp;Q88</f>
        <v>[VF8-Ghe&amp;hethongAT-0025] Verify Vivi: Tư thế ngồi ngả lưng hoàn toàn khi xe đang di chuyển có thể ảnh hưởng như thế nào đến an toàn?</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'Tư thế ngồi ngả lưng hoàn toàn khi xe đang di chuyển có thể ảnh hưởng như thế nào đến an toàn?'
- Step 4: Listen Vivi respond
</v>
      </c>
      <c r="F86" s="110" t="str">
        <f t="shared" ref="F86" si="72">"
Expectations:
1. Vivi wake up
2. "&amp;Q88&amp;"
3. Vivi respond
"</f>
        <v xml:space="preserve">
Expectations:
1. Vivi wake up
2. Tư thế ngồi ngả lưng hoàn toàn khi xe đang di chuyển có thể ảnh hưởng như thế nào đến an toàn?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610</v>
      </c>
      <c r="P86" s="113" t="str">
        <f>IF(COUNTA(P$13:$P85)&gt;999,COUNTA(P$13:$P85),IF(COUNTA(P$13:$P85)&gt;99,"0"&amp;COUNTA(P$13:$P85),IF(COUNTA(P$13:$P85)&gt;9,"00"&amp;COUNTA(P$13:$P85),"000"&amp;COUNTA(P$13:$P85))))</f>
        <v>0025</v>
      </c>
      <c r="Q86" s="35" t="s">
        <v>54</v>
      </c>
      <c r="R86" s="67"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67" t="s">
        <v>141</v>
      </c>
      <c r="S87" s="36"/>
      <c r="T87" s="36"/>
    </row>
    <row r="88" spans="2:20" ht="66">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88" s="30" t="s">
        <v>60</v>
      </c>
      <c r="L88" s="32" t="s">
        <v>61</v>
      </c>
      <c r="M88" s="37" t="s">
        <v>62</v>
      </c>
      <c r="N88" s="34"/>
      <c r="O88" s="112"/>
      <c r="P88" s="113"/>
      <c r="Q88" s="35" t="str">
        <f t="shared" ref="Q88" si="74">R88</f>
        <v>Tư thế ngồi ngả lưng hoàn toàn khi xe đang di chuyển có thể ảnh hưởng như thế nào đến an toàn?</v>
      </c>
      <c r="R88" s="67" t="s">
        <v>637</v>
      </c>
      <c r="S88" s="50"/>
      <c r="T88" s="48" t="s">
        <v>633</v>
      </c>
    </row>
    <row r="89" spans="2:20" ht="45.75">
      <c r="B89" s="114" t="str">
        <f>"VF8-"&amp;O89&amp;"-"&amp;P89</f>
        <v>VF8-Ghe&amp;hethongAT-0026</v>
      </c>
      <c r="C89" s="114" t="str">
        <f>"["&amp;B89&amp;"] Verify Vivi: "&amp;Q91</f>
        <v>[VF8-Ghe&amp;hethongAT-0026] Verify Vivi: Người ngồi trên xe cần duy trì tư thế ngồi và sử dụng dây an toàn như thế nào khi xe đang di chuyển?</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'Người ngồi trên xe cần duy trì tư thế ngồi và sử dụng dây an toàn như thế nào khi xe đang di chuyển?'
- Step 4: Listen Vivi respond
</v>
      </c>
      <c r="F89" s="110" t="str">
        <f t="shared" ref="F89" si="75">"
Expectations:
1. Vivi wake up
2. "&amp;Q91&amp;"
3. Vivi respond
"</f>
        <v xml:space="preserve">
Expectations:
1. Vivi wake up
2. Người ngồi trên xe cần duy trì tư thế ngồi và sử dụng dây an toàn như thế nào khi xe đang di chuyển?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610</v>
      </c>
      <c r="P89" s="113" t="str">
        <f>IF(COUNTA(P$13:$P88)&gt;999,COUNTA(P$13:$P88),IF(COUNTA(P$13:$P88)&gt;99,"0"&amp;COUNTA(P$13:$P88),IF(COUNTA(P$13:$P88)&gt;9,"00"&amp;COUNTA(P$13:$P88),"000"&amp;COUNTA(P$13:$P88))))</f>
        <v>0026</v>
      </c>
      <c r="Q89" s="35" t="s">
        <v>54</v>
      </c>
      <c r="R89" s="67"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67" t="s">
        <v>141</v>
      </c>
      <c r="S90" s="36"/>
      <c r="T90" s="36"/>
    </row>
    <row r="91" spans="2:20" ht="66">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91" s="30" t="s">
        <v>60</v>
      </c>
      <c r="L91" s="32" t="s">
        <v>61</v>
      </c>
      <c r="M91" s="37" t="s">
        <v>62</v>
      </c>
      <c r="N91" s="34"/>
      <c r="O91" s="112"/>
      <c r="P91" s="113"/>
      <c r="Q91" s="35" t="str">
        <f t="shared" ref="Q91" si="77">R91</f>
        <v>Người ngồi trên xe cần duy trì tư thế ngồi và sử dụng dây an toàn như thế nào khi xe đang di chuyển?</v>
      </c>
      <c r="R91" s="67" t="s">
        <v>638</v>
      </c>
      <c r="S91" s="51"/>
      <c r="T91" s="48" t="s">
        <v>633</v>
      </c>
    </row>
    <row r="92" spans="2:20" ht="45.75">
      <c r="B92" s="114" t="str">
        <f>"VF8-"&amp;O92&amp;"-"&amp;P92</f>
        <v>VF8-Ghe&amp;hethongAT-0027</v>
      </c>
      <c r="C92" s="114" t="str">
        <f>"["&amp;B92&amp;"] Verify Vivi: "&amp;Q94</f>
        <v>[VF8-Ghe&amp;hethongAT-0027] Verify Vivi: Vì sao người lái và hành khách phía trước nên ngồi lùi về phía sau càng nhiều càng tốt?</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'Vì sao người lái và hành khách phía trước nên ngồi lùi về phía sau càng nhiều càng tốt?'
- Step 4: Listen Vivi respond
</v>
      </c>
      <c r="F92" s="110" t="str">
        <f t="shared" ref="F92" si="78">"
Expectations:
1. Vivi wake up
2. "&amp;Q94&amp;"
3. Vivi respond
"</f>
        <v xml:space="preserve">
Expectations:
1. Vivi wake up
2. Vì sao người lái và hành khách phía trước nên ngồi lùi về phía sau càng nhiều càng tốt?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610</v>
      </c>
      <c r="P92" s="113" t="str">
        <f>IF(COUNTA(P$13:$P91)&gt;999,COUNTA(P$13:$P91),IF(COUNTA(P$13:$P91)&gt;99,"0"&amp;COUNTA(P$13:$P91),IF(COUNTA(P$13:$P91)&gt;9,"00"&amp;COUNTA(P$13:$P91),"000"&amp;COUNTA(P$13:$P91))))</f>
        <v>0027</v>
      </c>
      <c r="Q92" s="35" t="s">
        <v>54</v>
      </c>
      <c r="R92" s="67"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67" t="s">
        <v>141</v>
      </c>
      <c r="S93" s="52"/>
      <c r="T93" s="36"/>
    </row>
    <row r="94" spans="2:20" ht="62.25">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94" s="30" t="s">
        <v>60</v>
      </c>
      <c r="L94" s="32" t="s">
        <v>61</v>
      </c>
      <c r="M94" s="37" t="s">
        <v>62</v>
      </c>
      <c r="N94" s="34"/>
      <c r="O94" s="112"/>
      <c r="P94" s="113"/>
      <c r="Q94" s="35" t="str">
        <f t="shared" ref="Q94" si="80">R94</f>
        <v>Vì sao người lái và hành khách phía trước nên ngồi lùi về phía sau càng nhiều càng tốt?</v>
      </c>
      <c r="R94" s="67" t="s">
        <v>639</v>
      </c>
      <c r="S94" s="51"/>
      <c r="T94" s="48" t="s">
        <v>633</v>
      </c>
    </row>
    <row r="95" spans="2:20" ht="45.75">
      <c r="B95" s="114" t="str">
        <f>"VF8-"&amp;O95&amp;"-"&amp;P95</f>
        <v>VF8-Ghe&amp;hethongAT-0028</v>
      </c>
      <c r="C95" s="114" t="str">
        <f>"["&amp;B95&amp;"] Verify Vivi: "&amp;Q97</f>
        <v>[VF8-Ghe&amp;hethongAT-0028] Verify Vivi: Không nên đặt những vật dụng hoặc đối tượng nào lên ghế hành khách phía trước?</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'Không nên đặt những vật dụng hoặc đối tượng nào lên ghế hành khách phía trước?'
- Step 4: Listen Vivi respond
</v>
      </c>
      <c r="F95" s="110" t="str">
        <f t="shared" ref="F95" si="81">"
Expectations:
1. Vivi wake up
2. "&amp;Q97&amp;"
3. Vivi respond
"</f>
        <v xml:space="preserve">
Expectations:
1. Vivi wake up
2. Không nên đặt những vật dụng hoặc đối tượng nào lên ghế hành khách phía trước?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610</v>
      </c>
      <c r="P95" s="113" t="str">
        <f>IF(COUNTA(P$13:$P94)&gt;999,COUNTA(P$13:$P94),IF(COUNTA(P$13:$P94)&gt;99,"0"&amp;COUNTA(P$13:$P94),IF(COUNTA(P$13:$P94)&gt;9,"00"&amp;COUNTA(P$13:$P94),"000"&amp;COUNTA(P$13:$P94))))</f>
        <v>0028</v>
      </c>
      <c r="Q95" s="35" t="s">
        <v>54</v>
      </c>
      <c r="R95" s="67"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67" t="s">
        <v>141</v>
      </c>
      <c r="S96" s="52"/>
      <c r="T96" s="36"/>
    </row>
    <row r="97" spans="2:20" ht="62.25">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97" s="30" t="s">
        <v>60</v>
      </c>
      <c r="L97" s="32" t="s">
        <v>61</v>
      </c>
      <c r="M97" s="37" t="s">
        <v>62</v>
      </c>
      <c r="N97" s="34"/>
      <c r="O97" s="112"/>
      <c r="P97" s="113"/>
      <c r="Q97" s="35" t="str">
        <f t="shared" ref="Q97" si="83">R97</f>
        <v>Không nên đặt những vật dụng hoặc đối tượng nào lên ghế hành khách phía trước?</v>
      </c>
      <c r="R97" s="67" t="s">
        <v>640</v>
      </c>
      <c r="S97" s="51"/>
      <c r="T97" s="48" t="s">
        <v>633</v>
      </c>
    </row>
    <row r="98" spans="2:20" ht="45.75">
      <c r="B98" s="114" t="str">
        <f>"VF8-"&amp;O98&amp;"-"&amp;P98</f>
        <v>VF8-Ghe&amp;hethongAT-0029</v>
      </c>
      <c r="C98" s="114" t="str">
        <f>"["&amp;B98&amp;"] Verify Vivi: "&amp;Q100</f>
        <v>[VF8-Ghe&amp;hethongAT-0029] Verify Vivi: Vì sao không nên cho trẻ em chơi đùa trong xe khi các ghế sau đang được gập?</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'Vì sao không nên cho trẻ em chơi đùa trong xe khi các ghế sau đang được gập?'
- Step 4: Listen Vivi respond
</v>
      </c>
      <c r="F98" s="110" t="str">
        <f t="shared" ref="F98" si="84">"
Expectations:
1. Vivi wake up
2. "&amp;Q100&amp;"
3. Vivi respond
"</f>
        <v xml:space="preserve">
Expectations:
1. Vivi wake up
2. Vì sao không nên cho trẻ em chơi đùa trong xe khi các ghế sau đang được gập?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610</v>
      </c>
      <c r="P98" s="113" t="str">
        <f>IF(COUNTA(P$13:$P97)&gt;999,COUNTA(P$13:$P97),IF(COUNTA(P$13:$P97)&gt;99,"0"&amp;COUNTA(P$13:$P97),IF(COUNTA(P$13:$P97)&gt;9,"00"&amp;COUNTA(P$13:$P97),"000"&amp;COUNTA(P$13:$P97))))</f>
        <v>0029</v>
      </c>
      <c r="Q98" s="35" t="s">
        <v>54</v>
      </c>
      <c r="R98" s="67"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67"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00" s="30" t="s">
        <v>60</v>
      </c>
      <c r="L100" s="32" t="s">
        <v>61</v>
      </c>
      <c r="M100" s="37" t="s">
        <v>62</v>
      </c>
      <c r="N100" s="34"/>
      <c r="O100" s="112"/>
      <c r="P100" s="113"/>
      <c r="Q100" s="35" t="str">
        <f t="shared" ref="Q100" si="86">R100</f>
        <v>Vì sao không nên cho trẻ em chơi đùa trong xe khi các ghế sau đang được gập?</v>
      </c>
      <c r="R100" s="67" t="s">
        <v>641</v>
      </c>
      <c r="S100" s="51"/>
      <c r="T100" s="48" t="s">
        <v>633</v>
      </c>
    </row>
    <row r="101" spans="2:20" ht="45.75">
      <c r="B101" s="114" t="str">
        <f>"VF8-"&amp;O101&amp;"-"&amp;P101</f>
        <v>VF8-Ghe&amp;hethongAT-0030</v>
      </c>
      <c r="C101" s="114" t="str">
        <f>"["&amp;B101&amp;"] Verify Vivi: "&amp;Q103</f>
        <v>[VF8-Ghe&amp;hethongAT-0030] Verify Vivi: Vì sao cần đảm bảo tựa lưng ghế sau được khóa chắc chắn vào vị trí?</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'Vì sao cần đảm bảo tựa lưng ghế sau được khóa chắc chắn vào vị trí?'
- Step 4: Listen Vivi respond
</v>
      </c>
      <c r="F101" s="110" t="str">
        <f t="shared" ref="F101" si="87">"
Expectations:
1. Vivi wake up
2. "&amp;Q103&amp;"
3. Vivi respond
"</f>
        <v xml:space="preserve">
Expectations:
1. Vivi wake up
2. Vì sao cần đảm bảo tựa lưng ghế sau được khóa chắc chắn vào vị trí?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610</v>
      </c>
      <c r="P101" s="113" t="str">
        <f>IF(COUNTA(P$13:$P100)&gt;999,COUNTA(P$13:$P100),IF(COUNTA(P$13:$P100)&gt;99,"0"&amp;COUNTA(P$13:$P100),IF(COUNTA(P$13:$P100)&gt;9,"00"&amp;COUNTA(P$13:$P100),"000"&amp;COUNTA(P$13:$P100))))</f>
        <v>0030</v>
      </c>
      <c r="Q101" s="35" t="s">
        <v>54</v>
      </c>
      <c r="R101" s="67"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67" t="s">
        <v>141</v>
      </c>
      <c r="S102" s="52"/>
      <c r="T102" s="36"/>
    </row>
    <row r="103" spans="2:20" ht="62.25">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03" s="30" t="s">
        <v>60</v>
      </c>
      <c r="L103" s="32" t="s">
        <v>61</v>
      </c>
      <c r="M103" s="37" t="s">
        <v>62</v>
      </c>
      <c r="N103" s="34"/>
      <c r="O103" s="112"/>
      <c r="P103" s="113"/>
      <c r="Q103" s="35" t="str">
        <f t="shared" ref="Q103" si="89">R103</f>
        <v>Vì sao cần đảm bảo tựa lưng ghế sau được khóa chắc chắn vào vị trí?</v>
      </c>
      <c r="R103" s="67" t="s">
        <v>642</v>
      </c>
      <c r="S103" s="51"/>
      <c r="T103" s="48" t="s">
        <v>633</v>
      </c>
    </row>
    <row r="104" spans="2:20" ht="45.75">
      <c r="B104" s="114" t="str">
        <f>"VF8-"&amp;O104&amp;"-"&amp;P104</f>
        <v>VF8-Ghe&amp;hethongAT-0031</v>
      </c>
      <c r="C104" s="114" t="str">
        <f>"["&amp;B104&amp;"] Verify Vivi: "&amp;Q106</f>
        <v>[VF8-Ghe&amp;hethongAT-0031] Verify Vivi: Không nên để loại hành lý nào trên ghế sau hoặc trong khoang hành khách?</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'Không nên để loại hành lý nào trên ghế sau hoặc trong khoang hành khách?'
- Step 4: Listen Vivi respond
</v>
      </c>
      <c r="F104" s="110" t="str">
        <f t="shared" ref="F104" si="90">"
Expectations:
1. Vivi wake up
2. "&amp;Q106&amp;"
3. Vivi respond
"</f>
        <v xml:space="preserve">
Expectations:
1. Vivi wake up
2. Không nên để loại hành lý nào trên ghế sau hoặc trong khoang hành khách?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610</v>
      </c>
      <c r="P104" s="113" t="str">
        <f>IF(COUNTA(P$13:$P103)&gt;999,COUNTA(P$13:$P103),IF(COUNTA(P$13:$P103)&gt;99,"0"&amp;COUNTA(P$13:$P103),IF(COUNTA(P$13:$P103)&gt;9,"00"&amp;COUNTA(P$13:$P103),"000"&amp;COUNTA(P$13:$P103))))</f>
        <v>0031</v>
      </c>
      <c r="Q104" s="35" t="s">
        <v>54</v>
      </c>
      <c r="R104" s="67"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67" t="s">
        <v>141</v>
      </c>
      <c r="S105" s="52"/>
      <c r="T105" s="36"/>
    </row>
    <row r="106" spans="2:20" ht="62.25">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06" s="30" t="s">
        <v>60</v>
      </c>
      <c r="L106" s="32" t="s">
        <v>61</v>
      </c>
      <c r="M106" s="37" t="s">
        <v>62</v>
      </c>
      <c r="N106" s="34"/>
      <c r="O106" s="112"/>
      <c r="P106" s="113"/>
      <c r="Q106" s="35" t="str">
        <f t="shared" ref="Q106" si="92">R106</f>
        <v>Không nên để loại hành lý nào trên ghế sau hoặc trong khoang hành khách?</v>
      </c>
      <c r="R106" s="67" t="s">
        <v>643</v>
      </c>
      <c r="S106" s="51"/>
      <c r="T106" s="48" t="s">
        <v>633</v>
      </c>
    </row>
    <row r="107" spans="2:20" ht="45.75">
      <c r="B107" s="114" t="str">
        <f>"VF8-"&amp;O107&amp;"-"&amp;P107</f>
        <v>VF8-Ghe&amp;hethongAT-0032</v>
      </c>
      <c r="C107" s="114" t="str">
        <f>"["&amp;B107&amp;"] Verify Vivi: "&amp;Q109</f>
        <v>[VF8-Ghe&amp;hethongAT-0032] Verify Vivi: Ghế lái được trang bị kiểu điều chỉnh nào và bao nhiêu hướng?</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'Ghế lái được trang bị kiểu điều chỉnh nào và bao nhiêu hướng?'
- Step 4: Listen Vivi respond
</v>
      </c>
      <c r="F107" s="110" t="str">
        <f t="shared" ref="F107" si="93">"
Expectations:
1. Vivi wake up
2. "&amp;Q109&amp;"
3. Vivi respond
"</f>
        <v xml:space="preserve">
Expectations:
1. Vivi wake up
2. Ghế lái được trang bị kiểu điều chỉnh nào và bao nhiêu hướng?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610</v>
      </c>
      <c r="P107" s="113" t="str">
        <f>IF(COUNTA(P$13:$P106)&gt;999,COUNTA(P$13:$P106),IF(COUNTA(P$13:$P106)&gt;99,"0"&amp;COUNTA(P$13:$P106),IF(COUNTA(P$13:$P106)&gt;9,"00"&amp;COUNTA(P$13:$P106),"000"&amp;COUNTA(P$13:$P106))))</f>
        <v>0032</v>
      </c>
      <c r="Q107" s="35" t="s">
        <v>54</v>
      </c>
      <c r="R107" s="67"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67" t="s">
        <v>141</v>
      </c>
      <c r="S108" s="52"/>
      <c r="T108" s="36"/>
    </row>
    <row r="109" spans="2:20" ht="62.25">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09" s="30" t="s">
        <v>60</v>
      </c>
      <c r="L109" s="32" t="s">
        <v>61</v>
      </c>
      <c r="M109" s="37" t="s">
        <v>62</v>
      </c>
      <c r="N109" s="34"/>
      <c r="O109" s="112"/>
      <c r="P109" s="113"/>
      <c r="Q109" s="35" t="str">
        <f t="shared" ref="Q109" si="95">R109</f>
        <v>Ghế lái được trang bị kiểu điều chỉnh nào và bao nhiêu hướng?</v>
      </c>
      <c r="R109" s="67" t="s">
        <v>644</v>
      </c>
      <c r="S109" s="51"/>
      <c r="T109" s="48" t="s">
        <v>633</v>
      </c>
    </row>
    <row r="110" spans="2:20" ht="45.75">
      <c r="B110" s="114" t="str">
        <f>"VF8-"&amp;O110&amp;"-"&amp;P110</f>
        <v>VF8-Ghe&amp;hethongAT-0033</v>
      </c>
      <c r="C110" s="114" t="str">
        <f>"["&amp;B110&amp;"] Verify Vivi: "&amp;Q112</f>
        <v>[VF8-Ghe&amp;hethongAT-0033] Verify Vivi: Ghế lái có thể điều chỉnh những nội dung nào?</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'Ghế lái có thể điều chỉnh những nội dung nào?'
- Step 4: Listen Vivi respond
</v>
      </c>
      <c r="F110" s="110" t="str">
        <f t="shared" ref="F110" si="96">"
Expectations:
1. Vivi wake up
2. "&amp;Q112&amp;"
3. Vivi respond
"</f>
        <v xml:space="preserve">
Expectations:
1. Vivi wake up
2. Ghế lái có thể điều chỉnh những nội dung nào?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610</v>
      </c>
      <c r="P110" s="113" t="str">
        <f>IF(COUNTA(P$13:$P109)&gt;999,COUNTA(P$13:$P109),IF(COUNTA(P$13:$P109)&gt;99,"0"&amp;COUNTA(P$13:$P109),IF(COUNTA(P$13:$P109)&gt;9,"00"&amp;COUNTA(P$13:$P109),"000"&amp;COUNTA(P$13:$P109))))</f>
        <v>0033</v>
      </c>
      <c r="Q110" s="35" t="s">
        <v>54</v>
      </c>
      <c r="R110" s="67"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67" t="s">
        <v>141</v>
      </c>
      <c r="S111" s="52"/>
      <c r="T111" s="36"/>
    </row>
    <row r="112" spans="2:20" ht="62.25">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12" s="30" t="s">
        <v>60</v>
      </c>
      <c r="L112" s="32" t="s">
        <v>61</v>
      </c>
      <c r="M112" s="37" t="s">
        <v>62</v>
      </c>
      <c r="N112" s="34"/>
      <c r="O112" s="112"/>
      <c r="P112" s="113"/>
      <c r="Q112" s="35" t="str">
        <f t="shared" ref="Q112" si="98">R112</f>
        <v>Ghế lái có thể điều chỉnh những nội dung nào?</v>
      </c>
      <c r="R112" s="67" t="s">
        <v>645</v>
      </c>
      <c r="S112" s="51"/>
      <c r="T112" s="48" t="s">
        <v>633</v>
      </c>
    </row>
    <row r="113" spans="2:20" ht="45.75">
      <c r="B113" s="114" t="str">
        <f>"VF8-"&amp;O113&amp;"-"&amp;P113</f>
        <v>VF8-Ghe&amp;hethongAT-0034</v>
      </c>
      <c r="C113" s="114" t="str">
        <f>"["&amp;B113&amp;"] Verify Vivi: "&amp;Q115</f>
        <v>[VF8-Ghe&amp;hethongAT-0034] Verify Vivi: Ghế hành khách phía trước được trang bị kiểu điều chỉnh nào và bao nhiêu hướng?</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'Ghế hành khách phía trước được trang bị kiểu điều chỉnh nào và bao nhiêu hướng?'
- Step 4: Listen Vivi respond
</v>
      </c>
      <c r="F113" s="110" t="str">
        <f t="shared" ref="F113" si="99">"
Expectations:
1. Vivi wake up
2. "&amp;Q115&amp;"
3. Vivi respond
"</f>
        <v xml:space="preserve">
Expectations:
1. Vivi wake up
2. Ghế hành khách phía trước được trang bị kiểu điều chỉnh nào và bao nhiêu hướng?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610</v>
      </c>
      <c r="P113" s="113" t="str">
        <f>IF(COUNTA(P$13:$P112)&gt;999,COUNTA(P$13:$P112),IF(COUNTA(P$13:$P112)&gt;99,"0"&amp;COUNTA(P$13:$P112),IF(COUNTA(P$13:$P112)&gt;9,"00"&amp;COUNTA(P$13:$P112),"000"&amp;COUNTA(P$13:$P112))))</f>
        <v>0034</v>
      </c>
      <c r="Q113" s="35" t="s">
        <v>54</v>
      </c>
      <c r="R113" s="67"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67" t="s">
        <v>141</v>
      </c>
      <c r="S114" s="52"/>
      <c r="T114" s="36"/>
    </row>
    <row r="115" spans="2:20" ht="62.25">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15" s="30" t="s">
        <v>60</v>
      </c>
      <c r="L115" s="32" t="s">
        <v>61</v>
      </c>
      <c r="M115" s="37" t="s">
        <v>62</v>
      </c>
      <c r="N115" s="34"/>
      <c r="O115" s="112"/>
      <c r="P115" s="113"/>
      <c r="Q115" s="35" t="str">
        <f t="shared" ref="Q115" si="101">R115</f>
        <v>Ghế hành khách phía trước được trang bị kiểu điều chỉnh nào và bao nhiêu hướng?</v>
      </c>
      <c r="R115" s="67" t="s">
        <v>646</v>
      </c>
      <c r="S115" s="51"/>
      <c r="T115" s="48" t="s">
        <v>633</v>
      </c>
    </row>
    <row r="116" spans="2:20" ht="45.75">
      <c r="B116" s="114" t="str">
        <f>"VF8-"&amp;O116&amp;"-"&amp;P116</f>
        <v>VF8-Ghe&amp;hethongAT-0035</v>
      </c>
      <c r="C116" s="114" t="str">
        <f>"["&amp;B116&amp;"] Verify Vivi: "&amp;Q118</f>
        <v>[VF8-Ghe&amp;hethongAT-0035] Verify Vivi: Ghế sau có thể điều chỉnh hạng mục nào?</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'Ghế sau có thể điều chỉnh hạng mục nào?'
- Step 4: Listen Vivi respond
</v>
      </c>
      <c r="F116" s="110" t="str">
        <f t="shared" ref="F116" si="102">"
Expectations:
1. Vivi wake up
2. "&amp;Q118&amp;"
3. Vivi respond
"</f>
        <v xml:space="preserve">
Expectations:
1. Vivi wake up
2. Ghế sau có thể điều chỉnh hạng mục nào?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610</v>
      </c>
      <c r="P116" s="113" t="str">
        <f>IF(COUNTA(P$13:$P115)&gt;999,COUNTA(P$13:$P115),IF(COUNTA(P$13:$P115)&gt;99,"0"&amp;COUNTA(P$13:$P115),IF(COUNTA(P$13:$P115)&gt;9,"00"&amp;COUNTA(P$13:$P115),"000"&amp;COUNTA(P$13:$P115))))</f>
        <v>0035</v>
      </c>
      <c r="Q116" s="35" t="s">
        <v>54</v>
      </c>
      <c r="R116" s="67"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67" t="s">
        <v>141</v>
      </c>
      <c r="S117" s="52"/>
      <c r="T117" s="36"/>
    </row>
    <row r="118" spans="2:20" ht="62.25">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18" s="30" t="s">
        <v>60</v>
      </c>
      <c r="L118" s="32" t="s">
        <v>61</v>
      </c>
      <c r="M118" s="37" t="s">
        <v>62</v>
      </c>
      <c r="N118" s="34"/>
      <c r="O118" s="112"/>
      <c r="P118" s="113"/>
      <c r="Q118" s="35" t="str">
        <f t="shared" ref="Q118" si="104">R118</f>
        <v>Ghế sau có thể điều chỉnh hạng mục nào?</v>
      </c>
      <c r="R118" s="67" t="s">
        <v>647</v>
      </c>
      <c r="S118" s="51"/>
      <c r="T118" s="48" t="s">
        <v>633</v>
      </c>
    </row>
    <row r="119" spans="2:20" ht="45.75">
      <c r="B119" s="114" t="str">
        <f>"VF8-"&amp;O119&amp;"-"&amp;P119</f>
        <v>VF8-Ghe&amp;hethongAT-0036</v>
      </c>
      <c r="C119" s="114" t="str">
        <f>"["&amp;B119&amp;"] Verify Vivi: "&amp;Q121</f>
        <v>[VF8-Ghe&amp;hethongAT-0036] Verify Vivi: Hàng ghế sau được thiết kế theo tỷ lệ gập nào?</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'Hàng ghế sau được thiết kế theo tỷ lệ gập nào?'
- Step 4: Listen Vivi respond
</v>
      </c>
      <c r="F119" s="110" t="str">
        <f t="shared" ref="F119" si="105">"
Expectations:
1. Vivi wake up
2. "&amp;Q121&amp;"
3. Vivi respond
"</f>
        <v xml:space="preserve">
Expectations:
1. Vivi wake up
2. Hàng ghế sau được thiết kế theo tỷ lệ gập nào?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610</v>
      </c>
      <c r="P119" s="113" t="str">
        <f>IF(COUNTA(P$13:$P118)&gt;999,COUNTA(P$13:$P118),IF(COUNTA(P$13:$P118)&gt;99,"0"&amp;COUNTA(P$13:$P118),IF(COUNTA(P$13:$P118)&gt;9,"00"&amp;COUNTA(P$13:$P118),"000"&amp;COUNTA(P$13:$P118))))</f>
        <v>0036</v>
      </c>
      <c r="Q119" s="35" t="s">
        <v>54</v>
      </c>
      <c r="R119" s="67"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67" t="s">
        <v>141</v>
      </c>
      <c r="S120" s="52"/>
      <c r="T120" s="36"/>
    </row>
    <row r="121" spans="2:20" ht="62.25">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21" s="30" t="s">
        <v>60</v>
      </c>
      <c r="L121" s="32" t="s">
        <v>61</v>
      </c>
      <c r="M121" s="37" t="s">
        <v>62</v>
      </c>
      <c r="N121" s="34"/>
      <c r="O121" s="112"/>
      <c r="P121" s="113"/>
      <c r="Q121" s="35" t="str">
        <f t="shared" ref="Q121" si="107">R121</f>
        <v>Hàng ghế sau được thiết kế theo tỷ lệ gập nào?</v>
      </c>
      <c r="R121" s="67" t="s">
        <v>648</v>
      </c>
      <c r="S121" s="51"/>
      <c r="T121" s="48" t="s">
        <v>633</v>
      </c>
    </row>
    <row r="122" spans="2:20" ht="45.75">
      <c r="B122" s="114" t="str">
        <f>"VF8-"&amp;O122&amp;"-"&amp;P122</f>
        <v>VF8-Ghe&amp;hethongAT-0037</v>
      </c>
      <c r="C122" s="114" t="str">
        <f>"["&amp;B122&amp;"] Verify Vivi: "&amp;Q124</f>
        <v>[VF8-Ghe&amp;hethongAT-0037] Verify Vivi: Các phần của tựa lưng ghế sau có thể được gập như thế nào?</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'Các phần của tựa lưng ghế sau có thể được gập như thế nào?'
- Step 4: Listen Vivi respond
</v>
      </c>
      <c r="F122" s="110" t="str">
        <f t="shared" ref="F122" si="108">"
Expectations:
1. Vivi wake up
2. "&amp;Q124&amp;"
3. Vivi respond
"</f>
        <v xml:space="preserve">
Expectations:
1. Vivi wake up
2. Các phần của tựa lưng ghế sau có thể được gập như thế nào?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610</v>
      </c>
      <c r="P122" s="113" t="str">
        <f>IF(COUNTA(P$13:$P121)&gt;999,COUNTA(P$13:$P121),IF(COUNTA(P$13:$P121)&gt;99,"0"&amp;COUNTA(P$13:$P121),IF(COUNTA(P$13:$P121)&gt;9,"00"&amp;COUNTA(P$13:$P121),"000"&amp;COUNTA(P$13:$P121))))</f>
        <v>0037</v>
      </c>
      <c r="Q122" s="35" t="s">
        <v>54</v>
      </c>
      <c r="R122" s="67"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67" t="s">
        <v>141</v>
      </c>
      <c r="S123" s="52"/>
      <c r="T123" s="36"/>
    </row>
    <row r="124" spans="2:20" ht="62.25">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24" s="30" t="s">
        <v>60</v>
      </c>
      <c r="L124" s="32" t="s">
        <v>61</v>
      </c>
      <c r="M124" s="37" t="s">
        <v>62</v>
      </c>
      <c r="N124" s="34"/>
      <c r="O124" s="112"/>
      <c r="P124" s="113"/>
      <c r="Q124" s="35" t="str">
        <f t="shared" ref="Q124" si="110">R124</f>
        <v>Các phần của tựa lưng ghế sau có thể được gập như thế nào?</v>
      </c>
      <c r="R124" s="67" t="s">
        <v>649</v>
      </c>
      <c r="S124" s="51"/>
      <c r="T124" s="48" t="s">
        <v>633</v>
      </c>
    </row>
    <row r="125" spans="2:20" ht="45.75">
      <c r="B125" s="114" t="str">
        <f>"VF8-"&amp;O125&amp;"-"&amp;P125</f>
        <v>VF8-Ghe&amp;hethongAT-0038</v>
      </c>
      <c r="C125" s="114" t="str">
        <f>"["&amp;B125&amp;"] Verify Vivi: "&amp;Q127</f>
        <v>[VF8-Ghe&amp;hethongAT-0038] Verify Vivi: Khi dựng tựa lưng ghế sau trở lại vị trí thẳng đứng, cần đảm bảo điều gì đối với dây an toàn?</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'Khi dựng tựa lưng ghế sau trở lại vị trí thẳng đứng, cần đảm bảo điều gì đối với dây an toàn?'
- Step 4: Listen Vivi respond
</v>
      </c>
      <c r="F125" s="110" t="str">
        <f t="shared" ref="F125" si="111">"
Expectations:
1. Vivi wake up
2. "&amp;Q127&amp;"
3. Vivi respond
"</f>
        <v xml:space="preserve">
Expectations:
1. Vivi wake up
2. Khi dựng tựa lưng ghế sau trở lại vị trí thẳng đứng, cần đảm bảo điều gì đối với dây an toàn?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610</v>
      </c>
      <c r="P125" s="113" t="str">
        <f>IF(COUNTA(P$13:$P124)&gt;999,COUNTA(P$13:$P124),IF(COUNTA(P$13:$P124)&gt;99,"0"&amp;COUNTA(P$13:$P124),IF(COUNTA(P$13:$P124)&gt;9,"00"&amp;COUNTA(P$13:$P124),"000"&amp;COUNTA(P$13:$P124))))</f>
        <v>0038</v>
      </c>
      <c r="Q125" s="35" t="s">
        <v>54</v>
      </c>
      <c r="R125" s="67"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67" t="s">
        <v>141</v>
      </c>
      <c r="S126" s="52"/>
      <c r="T126" s="36"/>
    </row>
    <row r="127" spans="2:20" ht="66">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27" s="30" t="s">
        <v>60</v>
      </c>
      <c r="L127" s="32" t="s">
        <v>61</v>
      </c>
      <c r="M127" s="37" t="s">
        <v>62</v>
      </c>
      <c r="N127" s="34"/>
      <c r="O127" s="112"/>
      <c r="P127" s="113"/>
      <c r="Q127" s="35" t="str">
        <f t="shared" ref="Q127" si="113">R127</f>
        <v>Khi dựng tựa lưng ghế sau trở lại vị trí thẳng đứng, cần đảm bảo điều gì đối với dây an toàn?</v>
      </c>
      <c r="R127" s="67" t="s">
        <v>650</v>
      </c>
      <c r="S127" s="51"/>
      <c r="T127" s="48" t="s">
        <v>633</v>
      </c>
    </row>
    <row r="128" spans="2:20" ht="45.75">
      <c r="B128" s="114" t="str">
        <f>"VF8-"&amp;O128&amp;"-"&amp;P128</f>
        <v>VF8-Ghe&amp;hethongAT-0039</v>
      </c>
      <c r="C128" s="114" t="str">
        <f>"["&amp;B128&amp;"] Verify Vivi: "&amp;Q130</f>
        <v>[VF8-Ghe&amp;hethongAT-0039] Verify Vivi: Trước khi điều chỉnh tựa lưng ghế sau, xe cần ở trong điều kiện nào?</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'Trước khi điều chỉnh tựa lưng ghế sau, xe cần ở trong điều kiện nào?'
- Step 4: Listen Vivi respond
</v>
      </c>
      <c r="F128" s="110" t="str">
        <f t="shared" ref="F128" si="114">"
Expectations:
1. Vivi wake up
2. "&amp;Q130&amp;"
3. Vivi respond
"</f>
        <v xml:space="preserve">
Expectations:
1. Vivi wake up
2. Trước khi điều chỉnh tựa lưng ghế sau, xe cần ở trong điều kiện nào?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610</v>
      </c>
      <c r="P128" s="113" t="str">
        <f>IF(COUNTA(P$13:$P127)&gt;999,COUNTA(P$13:$P127),IF(COUNTA(P$13:$P127)&gt;99,"0"&amp;COUNTA(P$13:$P127),IF(COUNTA(P$13:$P127)&gt;9,"00"&amp;COUNTA(P$13:$P127),"000"&amp;COUNTA(P$13:$P127))))</f>
        <v>0039</v>
      </c>
      <c r="Q128" s="35" t="s">
        <v>54</v>
      </c>
      <c r="R128" s="67"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67" t="s">
        <v>141</v>
      </c>
      <c r="S129" s="52"/>
      <c r="T129" s="36"/>
    </row>
    <row r="130" spans="2:20" ht="62.25">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30" s="30" t="s">
        <v>60</v>
      </c>
      <c r="L130" s="32" t="s">
        <v>61</v>
      </c>
      <c r="M130" s="37" t="s">
        <v>62</v>
      </c>
      <c r="N130" s="34"/>
      <c r="O130" s="112"/>
      <c r="P130" s="113"/>
      <c r="Q130" s="35" t="str">
        <f t="shared" ref="Q130" si="116">R130</f>
        <v>Trước khi điều chỉnh tựa lưng ghế sau, xe cần ở trong điều kiện nào?</v>
      </c>
      <c r="R130" s="67" t="s">
        <v>651</v>
      </c>
      <c r="S130" s="51"/>
      <c r="T130" s="48" t="s">
        <v>633</v>
      </c>
    </row>
    <row r="131" spans="2:20" ht="45.75">
      <c r="B131" s="114" t="str">
        <f>"VF8-"&amp;O131&amp;"-"&amp;P131</f>
        <v>VF8-Ghe&amp;hethongAT-0040</v>
      </c>
      <c r="C131" s="114" t="str">
        <f>"["&amp;B131&amp;"] Verify Vivi: "&amp;Q133</f>
        <v>[VF8-Ghe&amp;hethongAT-0040] Verify Vivi: Tựa đầu phía sau có thể được điều chỉnh theo những hướng nào?</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'Tựa đầu phía sau có thể được điều chỉnh theo những hướng nào?'
- Step 4: Listen Vivi respond
</v>
      </c>
      <c r="F131" s="110" t="str">
        <f t="shared" ref="F131" si="117">"
Expectations:
1. Vivi wake up
2. "&amp;Q133&amp;"
3. Vivi respond
"</f>
        <v xml:space="preserve">
Expectations:
1. Vivi wake up
2. Tựa đầu phía sau có thể được điều chỉnh theo những hướng nào?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610</v>
      </c>
      <c r="P131" s="113" t="str">
        <f>IF(COUNTA(P$13:$P130)&gt;999,COUNTA(P$13:$P130),IF(COUNTA(P$13:$P130)&gt;99,"0"&amp;COUNTA(P$13:$P130),IF(COUNTA(P$13:$P130)&gt;9,"00"&amp;COUNTA(P$13:$P130),"000"&amp;COUNTA(P$13:$P130))))</f>
        <v>0040</v>
      </c>
      <c r="Q131" s="35" t="s">
        <v>54</v>
      </c>
      <c r="R131" s="67"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67" t="s">
        <v>141</v>
      </c>
      <c r="S132" s="52"/>
      <c r="T132" s="36"/>
    </row>
    <row r="133" spans="2:20" ht="62.25">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33" s="30" t="s">
        <v>60</v>
      </c>
      <c r="L133" s="32" t="s">
        <v>61</v>
      </c>
      <c r="M133" s="37" t="s">
        <v>62</v>
      </c>
      <c r="N133" s="34"/>
      <c r="O133" s="112"/>
      <c r="P133" s="113"/>
      <c r="Q133" s="35" t="str">
        <f t="shared" ref="Q133" si="119">R133</f>
        <v>Tựa đầu phía sau có thể được điều chỉnh theo những hướng nào?</v>
      </c>
      <c r="R133" s="67" t="s">
        <v>652</v>
      </c>
      <c r="S133" s="51"/>
      <c r="T133" s="48" t="s">
        <v>633</v>
      </c>
    </row>
    <row r="134" spans="2:20" ht="45.75">
      <c r="B134" s="114" t="str">
        <f>"VF8-"&amp;O134&amp;"-"&amp;P134</f>
        <v>VF8-Ghe&amp;hethongAT-0041</v>
      </c>
      <c r="C134" s="114" t="str">
        <f>"["&amp;B134&amp;"] Verify Vivi: "&amp;Q136</f>
        <v>[VF8-Ghe&amp;hethongAT-0041] Verify Vivi: Sau khi điều chỉnh tựa đầu, cần kiểm tra điều gì để bảo đảm tựa đầu đã được khóa chắc chắn?</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'Sau khi điều chỉnh tựa đầu, cần kiểm tra điều gì để bảo đảm tựa đầu đã được khóa chắc chắn?'
- Step 4: Listen Vivi respond
</v>
      </c>
      <c r="F134" s="110" t="str">
        <f t="shared" ref="F134" si="120">"
Expectations:
1. Vivi wake up
2. "&amp;Q136&amp;"
3. Vivi respond
"</f>
        <v xml:space="preserve">
Expectations:
1. Vivi wake up
2. Sau khi điều chỉnh tựa đầu, cần kiểm tra điều gì để bảo đảm tựa đầu đã được khóa chắc chắn?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610</v>
      </c>
      <c r="P134" s="113" t="str">
        <f>IF(COUNTA(P$13:$P133)&gt;999,COUNTA(P$13:$P133),IF(COUNTA(P$13:$P133)&gt;99,"0"&amp;COUNTA(P$13:$P133),IF(COUNTA(P$13:$P133)&gt;9,"00"&amp;COUNTA(P$13:$P133),"000"&amp;COUNTA(P$13:$P133))))</f>
        <v>0041</v>
      </c>
      <c r="Q134" s="35" t="s">
        <v>54</v>
      </c>
      <c r="R134" s="67"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67" t="s">
        <v>141</v>
      </c>
      <c r="S135" s="52"/>
      <c r="T135" s="36"/>
    </row>
    <row r="136" spans="2:20" ht="66">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36" s="30" t="s">
        <v>60</v>
      </c>
      <c r="L136" s="32" t="s">
        <v>61</v>
      </c>
      <c r="M136" s="37" t="s">
        <v>62</v>
      </c>
      <c r="N136" s="34"/>
      <c r="O136" s="112"/>
      <c r="P136" s="113"/>
      <c r="Q136" s="35" t="str">
        <f t="shared" ref="Q136" si="122">R136</f>
        <v>Sau khi điều chỉnh tựa đầu, cần kiểm tra điều gì để bảo đảm tựa đầu đã được khóa chắc chắn?</v>
      </c>
      <c r="R136" s="67" t="s">
        <v>653</v>
      </c>
      <c r="S136" s="51"/>
      <c r="T136" s="48" t="s">
        <v>633</v>
      </c>
    </row>
    <row r="137" spans="2:20" ht="45.75">
      <c r="B137" s="114" t="str">
        <f>"VF8-"&amp;O137&amp;"-"&amp;P137</f>
        <v>VF8-Ghe&amp;hethongAT-0042</v>
      </c>
      <c r="C137" s="114" t="str">
        <f>"["&amp;B137&amp;"] Verify Vivi: "&amp;Q139</f>
        <v>[VF8-Ghe&amp;hethongAT-0042] Verify Vivi: Tính năng nhớ vị trí ghế có chức năng gì?</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'Tính năng nhớ vị trí ghế có chức năng gì?'
- Step 4: Listen Vivi respond
</v>
      </c>
      <c r="F137" s="110" t="str">
        <f t="shared" ref="F137" si="123">"
Expectations:
1. Vivi wake up
2. "&amp;Q139&amp;"
3. Vivi respond
"</f>
        <v xml:space="preserve">
Expectations:
1. Vivi wake up
2. Tính năng nhớ vị trí ghế có chức năng gì?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610</v>
      </c>
      <c r="P137" s="113" t="str">
        <f>IF(COUNTA(P$13:$P136)&gt;999,COUNTA(P$13:$P136),IF(COUNTA(P$13:$P136)&gt;99,"0"&amp;COUNTA(P$13:$P136),IF(COUNTA(P$13:$P136)&gt;9,"00"&amp;COUNTA(P$13:$P136),"000"&amp;COUNTA(P$13:$P136))))</f>
        <v>0042</v>
      </c>
      <c r="Q137" s="35" t="s">
        <v>54</v>
      </c>
      <c r="R137" s="67"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67" t="s">
        <v>141</v>
      </c>
      <c r="S138" s="52"/>
      <c r="T138" s="36"/>
    </row>
    <row r="139" spans="2:20" ht="62.25">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39" s="30" t="s">
        <v>60</v>
      </c>
      <c r="L139" s="32" t="s">
        <v>61</v>
      </c>
      <c r="M139" s="37" t="s">
        <v>62</v>
      </c>
      <c r="N139" s="34"/>
      <c r="O139" s="112"/>
      <c r="P139" s="113"/>
      <c r="Q139" s="35" t="str">
        <f t="shared" ref="Q139" si="125">R139</f>
        <v>Tính năng nhớ vị trí ghế có chức năng gì?</v>
      </c>
      <c r="R139" s="67" t="s">
        <v>654</v>
      </c>
      <c r="S139" s="51"/>
      <c r="T139" s="48" t="s">
        <v>633</v>
      </c>
    </row>
    <row r="140" spans="2:20" ht="45.75">
      <c r="B140" s="114" t="str">
        <f>"VF8-"&amp;O140&amp;"-"&amp;P140</f>
        <v>VF8-Ghe&amp;hethongAT-0043</v>
      </c>
      <c r="C140" s="114" t="str">
        <f>"["&amp;B140&amp;"] Verify Vivi: "&amp;Q142</f>
        <v>[VF8-Ghe&amp;hethongAT-0043] Verify Vivi: Chức năng nhớ vị trí ghế áp dụng cho ghế nào trên xe?</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'Chức năng nhớ vị trí ghế áp dụng cho ghế nào trên xe?'
- Step 4: Listen Vivi respond
</v>
      </c>
      <c r="F140" s="110" t="str">
        <f t="shared" ref="F140" si="126">"
Expectations:
1. Vivi wake up
2. "&amp;Q142&amp;"
3. Vivi respond
"</f>
        <v xml:space="preserve">
Expectations:
1. Vivi wake up
2. Chức năng nhớ vị trí ghế áp dụng cho ghế nào trên xe?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610</v>
      </c>
      <c r="P140" s="113" t="str">
        <f>IF(COUNTA(P$13:$P139)&gt;999,COUNTA(P$13:$P139),IF(COUNTA(P$13:$P139)&gt;99,"0"&amp;COUNTA(P$13:$P139),IF(COUNTA(P$13:$P139)&gt;9,"00"&amp;COUNTA(P$13:$P139),"000"&amp;COUNTA(P$13:$P139))))</f>
        <v>0043</v>
      </c>
      <c r="Q140" s="35" t="s">
        <v>54</v>
      </c>
      <c r="R140" s="67"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67" t="s">
        <v>141</v>
      </c>
      <c r="S141" s="52"/>
      <c r="T141" s="36"/>
    </row>
    <row r="142" spans="2:20" ht="62.25">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42" s="30" t="s">
        <v>60</v>
      </c>
      <c r="L142" s="32" t="s">
        <v>61</v>
      </c>
      <c r="M142" s="37" t="s">
        <v>62</v>
      </c>
      <c r="N142" s="34"/>
      <c r="O142" s="112"/>
      <c r="P142" s="113"/>
      <c r="Q142" s="35" t="str">
        <f t="shared" ref="Q142" si="128">R142</f>
        <v>Chức năng nhớ vị trí ghế áp dụng cho ghế nào trên xe?</v>
      </c>
      <c r="R142" s="67" t="s">
        <v>655</v>
      </c>
      <c r="S142" s="51"/>
      <c r="T142" s="48" t="s">
        <v>633</v>
      </c>
    </row>
    <row r="143" spans="2:20" ht="45.75">
      <c r="B143" s="114" t="str">
        <f>"VF8-"&amp;O143&amp;"-"&amp;P143</f>
        <v>VF8-Ghe&amp;hethongAT-0044</v>
      </c>
      <c r="C143" s="114" t="str">
        <f>"["&amp;B143&amp;"] Verify Vivi: "&amp;Q145</f>
        <v>[VF8-Ghe&amp;hethongAT-0044] Verify Vivi: Khi nào vị trí ghế đã lưu sẽ tự động được gọi lại?</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'Khi nào vị trí ghế đã lưu sẽ tự động được gọi lại?'
- Step 4: Listen Vivi respond
</v>
      </c>
      <c r="F143" s="110" t="str">
        <f t="shared" ref="F143" si="129">"
Expectations:
1. Vivi wake up
2. "&amp;Q145&amp;"
3. Vivi respond
"</f>
        <v xml:space="preserve">
Expectations:
1. Vivi wake up
2. Khi nào vị trí ghế đã lưu sẽ tự động được gọi lại?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610</v>
      </c>
      <c r="P143" s="113" t="str">
        <f>IF(COUNTA(P$13:$P142)&gt;999,COUNTA(P$13:$P142),IF(COUNTA(P$13:$P142)&gt;99,"0"&amp;COUNTA(P$13:$P142),IF(COUNTA(P$13:$P142)&gt;9,"00"&amp;COUNTA(P$13:$P142),"000"&amp;COUNTA(P$13:$P142))))</f>
        <v>0044</v>
      </c>
      <c r="Q143" s="35" t="s">
        <v>54</v>
      </c>
      <c r="R143" s="67"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67" t="s">
        <v>141</v>
      </c>
      <c r="S144" s="36"/>
      <c r="T144" s="36"/>
    </row>
    <row r="145" spans="2:20" ht="62.25">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45" s="30" t="s">
        <v>60</v>
      </c>
      <c r="L145" s="32" t="s">
        <v>61</v>
      </c>
      <c r="M145" s="37" t="s">
        <v>62</v>
      </c>
      <c r="N145" s="34"/>
      <c r="O145" s="112"/>
      <c r="P145" s="113"/>
      <c r="Q145" s="35" t="str">
        <f t="shared" ref="Q145" si="131">R145</f>
        <v>Khi nào vị trí ghế đã lưu sẽ tự động được gọi lại?</v>
      </c>
      <c r="R145" s="67" t="s">
        <v>656</v>
      </c>
      <c r="S145" s="50"/>
      <c r="T145" s="48" t="s">
        <v>633</v>
      </c>
    </row>
    <row r="146" spans="2:20" ht="45.75">
      <c r="B146" s="114" t="str">
        <f>"VF8-"&amp;O146&amp;"-"&amp;P146</f>
        <v>VF8-Ghe&amp;hethongAT-0045</v>
      </c>
      <c r="C146" s="114" t="str">
        <f>"["&amp;B146&amp;"] Verify Vivi: "&amp;Q148</f>
        <v>[VF8-Ghe&amp;hethongAT-0045] Verify Vivi: Vì sao cần điều chỉnh chính xác vị trí ghế lái trước khi lái xe?</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'Vì sao cần điều chỉnh chính xác vị trí ghế lái trước khi lái xe?'
- Step 4: Listen Vivi respond
</v>
      </c>
      <c r="F146" s="110" t="str">
        <f t="shared" ref="F146" si="132">"
Expectations:
1. Vivi wake up
2. "&amp;Q148&amp;"
3. Vivi respond
"</f>
        <v xml:space="preserve">
Expectations:
1. Vivi wake up
2. Vì sao cần điều chỉnh chính xác vị trí ghế lái trước khi lái xe?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610</v>
      </c>
      <c r="P146" s="113" t="str">
        <f>IF(COUNTA(P$13:$P145)&gt;999,COUNTA(P$13:$P145),IF(COUNTA(P$13:$P145)&gt;99,"0"&amp;COUNTA(P$13:$P145),IF(COUNTA(P$13:$P145)&gt;9,"00"&amp;COUNTA(P$13:$P145),"000"&amp;COUNTA(P$13:$P145))))</f>
        <v>0045</v>
      </c>
      <c r="Q146" s="35" t="s">
        <v>54</v>
      </c>
      <c r="R146" s="67"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67" t="s">
        <v>141</v>
      </c>
      <c r="S147" s="36"/>
      <c r="T147" s="36"/>
    </row>
    <row r="148" spans="2:20" ht="62.25">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[New][EN][Exists][80][điều chỉnh ghế
xe được trang bị một ghế lái và bốn ghế hành khách việc điều chỉnh ghế đúng cách giúp tối đa hóa an toàn cho người trên xe khi lái xe
 cảnh báo
trong bất kỳ trường hợp nào số người trên xe không được vượt quá tổng số ghế ngồi di chuyển với số lượng hành khách quá quy định sẽ gây nguy hiểm cho tất cả mọi người trên xe ngay cả đối với những người đã thắt dây an toàn
trong khi xe đang di chuyển nghiêm cấm việc điều chỉnh ghế lái nếu không có thể xảy ra nguy hiểm
ngồi ở tư thế ngả lưng hoàn toàn khi xe đang di chuyển có thể gây nguy hiểm và làm giảm hiệu quả của các hệ thống an toàn trên xe điều này làm tăng nguy cơ chấn thương nghiêm trọng hoặc tử vong trong trường hợp xảy ra va chạm hoặc phanh gấp
tất cả người trên xe khi xe đang di chuyển phải luôn giữ lưng ghế thẳng đứng và thắt dây an toàn mọi lúc
đảm bảo giữ ngón tay tránh xa các bộ phận chuyển động của ghế trong khi điều chỉnh để tránh nguy cơ chấn thương
người lái và hành khách phía trước nên ngồi lùi về phía sau càng nhiều càng tốt để giảm nguy cơ chấn thương do túi khí bung ra
không để bất kỳ hành lý vật dụng rời hoặc thú cưng nào lên ghế hành khách phía trước
không điều chỉnh ghế khi đang lái xe vì điều này có thể dẫn đến tai nạn và gây chấn thương nghiêm trọng
không cho trẻ em chơi đùa bên trong xe khi các ghế sau đang gập vì điều này có thể dẫn đến chấn thương nghiêm trọng
đảm bảo tay ngón tay chân hoặc các bộ phận khác của cơ thể tránh xa cơ cấu gập ghế trong khi điều chỉnh hoặc gập ghế sau
đảm bảo tựa lưng của từng ghế sau đã được khóa chắc chắn vào vị trí để đảm bảo tựa lưng không bị dịch chuyển khi phanh gấp hoặc khi xảy ra tai nạn
không để bất kỳ hành lý nào nặng hoặc không được cố định lên các ghế sau hoặc bên trong khoang hành khách
khi dựng tựa lưng ghế trở lại vị trí thẳng đứng hãy đảm bảo rằng nó đã được khóa chắc chắn
điều chỉnh ghế lái (chỉnh điện 6 hướng)
điều chỉnh tiếnlùi:
trượt nút điều chỉnh  về phía trước hoặc phía sau để điều chỉnh ghế đến vị trí mong muốn
điều chỉnh độ cao đệm ghế
kéođẩy phần phía sau của nút điều chỉnh  lên trên hoặc xuống dưới để điều chỉnh đệm ghế lênxuống
điều chỉnh góc tựa lưng ghế
đẩykéo nút  về phía trước hoặc phía sau để ngả tựa lưng ghế về phía trước hoặc phía sau
điều chỉnh ghế hành khách phía trước (chỉnh cơ 4 hướng)
điều chỉnh góc tựa lưng ghế
nhấc lẫy điều chỉnh tựa lưng  di chuyển lưng ghế đến vị trí mong muốn sau đó thả lẫy điều chỉnh để khóa tựa lưng ghế tại vị trí đó
điều chỉnh tiếnlùi:
kéo lẫy lên  để điều chỉnh ghế đến vị trí mong muốn thả lẫy để khóa ghế tại vị trí đó
điều chỉnh ghế sau
điều chỉnh góc tựa lưng ghế
nhấc lẫy điều chỉnh tựa lưng  ở cạnh bên của mỗi vị trí ghế sát cửa di chuyển lưng ghế đến vị trí mong muốn sau đó thả lẫy điều chỉnh để khóa tựa lưng ghế tại vị trí đó
gập ghế sau (64)
tựa lưng của các ghế sau có tỷ lệ 46 và cả hai phần có thể được gập riêng biệt
gập ghế sau:
kéo lẫy điều chỉnh  ở bên cạnh của ghế sát cửa và sau đó xoay tựa lưng ghế xuống dưới
dựng ghế sau:
kéo lẫy điều chỉnh  đồng thời kéo ghế lên trên cho đến khi khóa vào vị trí
 thận trọng
khi dựng tựa lưng ghế sau trở lại vị trí thẳng đứng hãy đảm bảo rằng dây an toàn không bị kẹt phía sau ghế
trước khi điều chỉnh tựa lưng ghế sau xe cần được đỗ trên mặt đất bằng phẳng và đã gài phanh tay
không đặt các vật nặng lên ghế khi chúng đang được gập vì có thể làm hỏng cơ cấu gập
điều chỉnh tựa đầu
điều chỉnh tựa đầu phía sau
điều chỉnh lên trên: kéo tựa đầu lên trên để điều chỉnh đến vị trí phù hợp
điều chỉnh xuống dưới: nhấn và giữ nút khóa ở bên phải của tựa đầu sau đó đẩy tựa đầu xuống dưới để điều chỉnh đến vị trí phù hợp
 lưu ý
sau khi thả nút điều chỉnh tựa đầu hãy ấn thử tựa đầu xuống một lần nữa để đảm bảo rằng nó đã được khóa chắc chắn tại vị trí
nhớ vị trí ghế (nếu có)
tính năng nhớ vị trí ghế lưu lại cấu hình điều chỉnh ghế ưu tiên vào hồ sơ người dùng khi người lái khởi động xe và hồ sơ được tải vị trí ghế đã nhớ sẽ tự động điều chỉnh về vị trí đã lưu trước đó
 lưu ý
chức năng nhớ vị trí ghế chỉ áp dụng cho ghế lái
để lưuxóa vị trí ghế vào bộ nhớhồ sơ lần đầu tiên:
điều chỉnh ghế đến vị trí mong muốn của bạn
nhấn vào tên hồ sơ &gt; hồ sơ của tôi &gt; cài đặt hồ sơ &gt; cá nhân hóa
nhấn vào lưu mới  xóa
để trả lại vị trí ghế đã lưu:
khi người lái tải hồ sơ của mình:
vị trí ghế sẽ tự động được gọi lại về vị trí đã lưu
để thay đổi vị trí ghế đã lưu:
người lái có thể thiết lập lại hoặc thay đổi vị trí ghế sau khi đã lưu vào hồ sơ để lưu vị trí ghế mới:
điều chỉnh ghế đến vị trí mong muốn và một thông báo sẽ hiển thị trên màn hình
nhấn vào lưu vào hồ sơ và vị trí ghế mới sẽ được lưu vào hồ sơ đang hoạt động
 cảnh báo
đảm bảo vị trí ghế của người lái đã được điều chỉnh trước khi lái xe tư thế ngồi không chính xác có thể ảnh hưởng đến cả sự thoải mái khi lái xe và khả năng kiểm soát xe của người lái
kiểm tra xung quanh ghế trước khi điều chỉnh vị trí ghế để tránh gây chấn thương cho hành khách khác hoặc làm hỏng ghế]</v>
      </c>
      <c r="K148" s="30" t="s">
        <v>60</v>
      </c>
      <c r="L148" s="32" t="s">
        <v>61</v>
      </c>
      <c r="M148" s="37" t="s">
        <v>62</v>
      </c>
      <c r="N148" s="34"/>
      <c r="O148" s="112"/>
      <c r="P148" s="113"/>
      <c r="Q148" s="35" t="str">
        <f t="shared" ref="Q148" si="134">R148</f>
        <v>Vì sao cần điều chỉnh chính xác vị trí ghế lái trước khi lái xe?</v>
      </c>
      <c r="R148" s="67" t="s">
        <v>657</v>
      </c>
      <c r="S148" s="50"/>
      <c r="T148" s="48" t="s">
        <v>633</v>
      </c>
    </row>
    <row r="149" spans="2:20" ht="45.75">
      <c r="B149" s="114" t="str">
        <f>"VF8-"&amp;O149&amp;"-"&amp;P149</f>
        <v>VF8-Ghe&amp;hethongAT-0046</v>
      </c>
      <c r="C149" s="114" t="str">
        <f>"["&amp;B149&amp;"] Verify Vivi: "&amp;Q151</f>
        <v>[VF8-Ghe&amp;hethongAT-0046] Verify Vivi: Chức năng thông gió ghế có thể được trang bị cho những hàng ghế nào trên xe?</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'Chức năng thông gió ghế có thể được trang bị cho những hàng ghế nào trên xe?'
- Step 4: Listen Vivi respond
</v>
      </c>
      <c r="F149" s="110" t="str">
        <f t="shared" ref="F149" si="135">"
Expectations:
1. Vivi wake up
2. "&amp;Q151&amp;"
3. Vivi respond
"</f>
        <v xml:space="preserve">
Expectations:
1. Vivi wake up
2. Chức năng thông gió ghế có thể được trang bị cho những hàng ghế nào trên xe?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610</v>
      </c>
      <c r="P149" s="113" t="str">
        <f>IF(COUNTA(P$13:$P148)&gt;999,COUNTA(P$13:$P148),IF(COUNTA(P$13:$P148)&gt;99,"0"&amp;COUNTA(P$13:$P148),IF(COUNTA(P$13:$P148)&gt;9,"00"&amp;COUNTA(P$13:$P148),"000"&amp;COUNTA(P$13:$P148))))</f>
        <v>0046</v>
      </c>
      <c r="Q149" s="35" t="s">
        <v>54</v>
      </c>
      <c r="R149" s="67"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67" t="s">
        <v>141</v>
      </c>
      <c r="S150" s="36"/>
      <c r="T150" s="36"/>
    </row>
    <row r="151" spans="2:20" ht="62.25">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51" s="30" t="s">
        <v>60</v>
      </c>
      <c r="L151" s="32" t="s">
        <v>61</v>
      </c>
      <c r="M151" s="37" t="s">
        <v>62</v>
      </c>
      <c r="N151" s="34"/>
      <c r="O151" s="112"/>
      <c r="P151" s="113"/>
      <c r="Q151" s="35" t="str">
        <f t="shared" ref="Q151" si="137">R151</f>
        <v>Chức năng thông gió ghế có thể được trang bị cho những hàng ghế nào trên xe?</v>
      </c>
      <c r="R151" s="67" t="s">
        <v>658</v>
      </c>
      <c r="S151" s="50"/>
      <c r="T151" s="48" t="s">
        <v>659</v>
      </c>
    </row>
    <row r="152" spans="2:20" ht="45.75">
      <c r="B152" s="114" t="str">
        <f>"VF8-"&amp;O152&amp;"-"&amp;P152</f>
        <v>VF8-Ghe&amp;hethongAT-0047</v>
      </c>
      <c r="C152" s="114" t="str">
        <f>"["&amp;B152&amp;"] Verify Vivi: "&amp;Q154</f>
        <v>[VF8-Ghe&amp;hethongAT-0047] Verify Vivi: Chức năng thông gió ghế được điều khiển thông qua hệ thống nào trên xe?</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'Chức năng thông gió ghế được điều khiển thông qua hệ thống nào trên xe?'
- Step 4: Listen Vivi respond
</v>
      </c>
      <c r="F152" s="110" t="str">
        <f t="shared" ref="F152" si="138">"
Expectations:
1. Vivi wake up
2. "&amp;Q154&amp;"
3. Vivi respond
"</f>
        <v xml:space="preserve">
Expectations:
1. Vivi wake up
2. Chức năng thông gió ghế được điều khiển thông qua hệ thống nào trên xe?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610</v>
      </c>
      <c r="P152" s="113" t="str">
        <f>IF(COUNTA(P$13:$P151)&gt;999,COUNTA(P$13:$P151),IF(COUNTA(P$13:$P151)&gt;99,"0"&amp;COUNTA(P$13:$P151),IF(COUNTA(P$13:$P151)&gt;9,"00"&amp;COUNTA(P$13:$P151),"000"&amp;COUNTA(P$13:$P151))))</f>
        <v>0047</v>
      </c>
      <c r="Q152" s="35" t="s">
        <v>54</v>
      </c>
      <c r="R152" s="67"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67" t="s">
        <v>141</v>
      </c>
      <c r="S153" s="36"/>
      <c r="T153" s="36"/>
    </row>
    <row r="154" spans="2:20" ht="62.25">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54" s="30" t="s">
        <v>60</v>
      </c>
      <c r="L154" s="32" t="s">
        <v>61</v>
      </c>
      <c r="M154" s="37" t="s">
        <v>62</v>
      </c>
      <c r="N154" s="34"/>
      <c r="O154" s="112"/>
      <c r="P154" s="113"/>
      <c r="Q154" s="35" t="str">
        <f t="shared" ref="Q154" si="140">R154</f>
        <v>Chức năng thông gió ghế được điều khiển thông qua hệ thống nào trên xe?</v>
      </c>
      <c r="R154" s="67" t="s">
        <v>660</v>
      </c>
      <c r="S154" s="50"/>
      <c r="T154" s="48" t="s">
        <v>659</v>
      </c>
    </row>
    <row r="155" spans="2:20" ht="45.75">
      <c r="B155" s="114" t="str">
        <f>"VF8-"&amp;O155&amp;"-"&amp;P155</f>
        <v>VF8-Ghe&amp;hethongAT-0048</v>
      </c>
      <c r="C155" s="114" t="str">
        <f>"["&amp;B155&amp;"] Verify Vivi: "&amp;Q157</f>
        <v>[VF8-Ghe&amp;hethongAT-0048] Verify Vivi: Vì sao tư thế ngồi đúng lại quan trọng đối với người lái và hành khách?</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'Vì sao tư thế ngồi đúng lại quan trọng đối với người lái và hành khách?'
- Step 4: Listen Vivi respond
</v>
      </c>
      <c r="F155" s="110" t="str">
        <f t="shared" ref="F155" si="141">"
Expectations:
1. Vivi wake up
2. "&amp;Q157&amp;"
3. Vivi respond
"</f>
        <v xml:space="preserve">
Expectations:
1. Vivi wake up
2. Vì sao tư thế ngồi đúng lại quan trọng đối với người lái và hành khách?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610</v>
      </c>
      <c r="P155" s="113" t="str">
        <f>IF(COUNTA(P$13:$P154)&gt;999,COUNTA(P$13:$P154),IF(COUNTA(P$13:$P154)&gt;99,"0"&amp;COUNTA(P$13:$P154),IF(COUNTA(P$13:$P154)&gt;9,"00"&amp;COUNTA(P$13:$P154),"000"&amp;COUNTA(P$13:$P154))))</f>
        <v>0048</v>
      </c>
      <c r="Q155" s="35" t="s">
        <v>54</v>
      </c>
      <c r="R155" s="67"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67" t="s">
        <v>141</v>
      </c>
      <c r="S156" s="36"/>
      <c r="T156" s="36"/>
    </row>
    <row r="157" spans="2:20" ht="62.25">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57" s="30" t="s">
        <v>60</v>
      </c>
      <c r="L157" s="32" t="s">
        <v>61</v>
      </c>
      <c r="M157" s="37" t="s">
        <v>62</v>
      </c>
      <c r="N157" s="34"/>
      <c r="O157" s="112"/>
      <c r="P157" s="113"/>
      <c r="Q157" s="35" t="str">
        <f t="shared" ref="Q157" si="143">R157</f>
        <v>Vì sao tư thế ngồi đúng lại quan trọng đối với người lái và hành khách?</v>
      </c>
      <c r="R157" s="67" t="s">
        <v>611</v>
      </c>
      <c r="S157" s="51"/>
      <c r="T157" s="48" t="s">
        <v>659</v>
      </c>
    </row>
    <row r="158" spans="2:20" ht="45.75">
      <c r="B158" s="114" t="str">
        <f>"VF8-"&amp;O158&amp;"-"&amp;P158</f>
        <v>VF8-Ghe&amp;hethongAT-0049</v>
      </c>
      <c r="C158" s="114" t="str">
        <f>"["&amp;B158&amp;"] Verify Vivi: "&amp;Q160</f>
        <v>[VF8-Ghe&amp;hethongAT-0049] Verify Vivi: Bàn chân của người lái và hành khách nên được đặt ở đâu khi ngồi trên xe?</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'Bàn chân của người lái và hành khách nên được đặt ở đâu khi ngồi trên xe?'
- Step 4: Listen Vivi respond
</v>
      </c>
      <c r="F158" s="110" t="str">
        <f t="shared" ref="F158" si="144">"
Expectations:
1. Vivi wake up
2. "&amp;Q160&amp;"
3. Vivi respond
"</f>
        <v xml:space="preserve">
Expectations:
1. Vivi wake up
2. Bàn chân của người lái và hành khách nên được đặt ở đâu khi ngồi trên xe?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610</v>
      </c>
      <c r="P158" s="113" t="str">
        <f>IF(COUNTA(P$13:$P157)&gt;999,COUNTA(P$13:$P157),IF(COUNTA(P$13:$P157)&gt;99,"0"&amp;COUNTA(P$13:$P157),IF(COUNTA(P$13:$P157)&gt;9,"00"&amp;COUNTA(P$13:$P157),"000"&amp;COUNTA(P$13:$P157))))</f>
        <v>0049</v>
      </c>
      <c r="Q158" s="35" t="s">
        <v>54</v>
      </c>
      <c r="R158" s="67"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67" t="s">
        <v>141</v>
      </c>
      <c r="S159" s="52"/>
      <c r="T159" s="36"/>
    </row>
    <row r="160" spans="2:20" ht="62.25">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60" s="30" t="s">
        <v>60</v>
      </c>
      <c r="L160" s="32" t="s">
        <v>61</v>
      </c>
      <c r="M160" s="37" t="s">
        <v>62</v>
      </c>
      <c r="N160" s="34"/>
      <c r="O160" s="112"/>
      <c r="P160" s="113"/>
      <c r="Q160" s="35" t="str">
        <f t="shared" ref="Q160" si="146">R160</f>
        <v>Bàn chân của người lái và hành khách nên được đặt ở đâu khi ngồi trên xe?</v>
      </c>
      <c r="R160" s="67" t="s">
        <v>661</v>
      </c>
      <c r="S160" s="51"/>
      <c r="T160" s="48" t="s">
        <v>659</v>
      </c>
    </row>
    <row r="161" spans="2:20" ht="45.75">
      <c r="B161" s="114" t="str">
        <f>"VF8-"&amp;O161&amp;"-"&amp;P161</f>
        <v>VF8-Ghe&amp;hethongAT-0050</v>
      </c>
      <c r="C161" s="114" t="str">
        <f>"["&amp;B161&amp;"] Verify Vivi: "&amp;Q163</f>
        <v>[VF8-Ghe&amp;hethongAT-0050] Verify Vivi: Người lái và hành khách phía trước cần duy trì khoảng cách như thế nào với vô lăng hoặc bảng điều khiển taplo?</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'Người lái và hành khách phía trước cần duy trì khoảng cách như thế nào với vô lăng hoặc bảng điều khiển taplo?'
- Step 4: Listen Vivi respond
</v>
      </c>
      <c r="F161" s="110" t="str">
        <f t="shared" ref="F161" si="147">"
Expectations:
1. Vivi wake up
2. "&amp;Q163&amp;"
3. Vivi respond
"</f>
        <v xml:space="preserve">
Expectations:
1. Vivi wake up
2. Người lái và hành khách phía trước cần duy trì khoảng cách như thế nào với vô lăng hoặc bảng điều khiển taplo?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610</v>
      </c>
      <c r="P161" s="113" t="str">
        <f>IF(COUNTA(P$13:$P160)&gt;999,COUNTA(P$13:$P160),IF(COUNTA(P$13:$P160)&gt;99,"0"&amp;COUNTA(P$13:$P160),IF(COUNTA(P$13:$P160)&gt;9,"00"&amp;COUNTA(P$13:$P160),"000"&amp;COUNTA(P$13:$P160))))</f>
        <v>0050</v>
      </c>
      <c r="Q161" s="35" t="s">
        <v>54</v>
      </c>
      <c r="R161" s="67"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67" t="s">
        <v>141</v>
      </c>
      <c r="S162" s="52"/>
      <c r="T162" s="36"/>
    </row>
    <row r="163" spans="2:20" ht="66">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63" s="30" t="s">
        <v>60</v>
      </c>
      <c r="L163" s="32" t="s">
        <v>61</v>
      </c>
      <c r="M163" s="37" t="s">
        <v>62</v>
      </c>
      <c r="N163" s="34"/>
      <c r="O163" s="112"/>
      <c r="P163" s="113"/>
      <c r="Q163" s="35" t="str">
        <f t="shared" ref="Q163" si="149">R163</f>
        <v>Người lái và hành khách phía trước cần duy trì khoảng cách như thế nào với vô lăng hoặc bảng điều khiển taplo?</v>
      </c>
      <c r="R163" s="67" t="s">
        <v>662</v>
      </c>
      <c r="S163" s="51"/>
      <c r="T163" s="48" t="s">
        <v>659</v>
      </c>
    </row>
    <row r="164" spans="2:20" ht="45.75">
      <c r="B164" s="114" t="str">
        <f>"VF8-"&amp;O164&amp;"-"&amp;P164</f>
        <v>VF8-Ghe&amp;hethongAT-0051</v>
      </c>
      <c r="C164" s="114" t="str">
        <f>"["&amp;B164&amp;"] Verify Vivi: "&amp;Q166</f>
        <v>[VF8-Ghe&amp;hethongAT-0051] Verify Vivi: Tựa lưng ghế và lưng người ngồi cần ở trạng thái như thế nào để đảm bảo tư thế ngồi đúng?</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'Tựa lưng ghế và lưng người ngồi cần ở trạng thái như thế nào để đảm bảo tư thế ngồi đúng?'
- Step 4: Listen Vivi respond
</v>
      </c>
      <c r="F164" s="110" t="str">
        <f t="shared" ref="F164" si="150">"
Expectations:
1. Vivi wake up
2. "&amp;Q166&amp;"
3. Vivi respond
"</f>
        <v xml:space="preserve">
Expectations:
1. Vivi wake up
2. Tựa lưng ghế và lưng người ngồi cần ở trạng thái như thế nào để đảm bảo tư thế ngồi đúng?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610</v>
      </c>
      <c r="P164" s="113" t="str">
        <f>IF(COUNTA(P$13:$P163)&gt;999,COUNTA(P$13:$P163),IF(COUNTA(P$13:$P163)&gt;99,"0"&amp;COUNTA(P$13:$P163),IF(COUNTA(P$13:$P163)&gt;9,"00"&amp;COUNTA(P$13:$P163),"000"&amp;COUNTA(P$13:$P163))))</f>
        <v>0051</v>
      </c>
      <c r="Q164" s="35" t="s">
        <v>54</v>
      </c>
      <c r="R164" s="67"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67" t="s">
        <v>141</v>
      </c>
      <c r="S165" s="52"/>
      <c r="T165" s="36"/>
    </row>
    <row r="166" spans="2:20" ht="66">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66" s="30" t="s">
        <v>60</v>
      </c>
      <c r="L166" s="32" t="s">
        <v>61</v>
      </c>
      <c r="M166" s="37" t="s">
        <v>62</v>
      </c>
      <c r="N166" s="34"/>
      <c r="O166" s="112"/>
      <c r="P166" s="113"/>
      <c r="Q166" s="35" t="str">
        <f t="shared" ref="Q166" si="152">R166</f>
        <v>Tựa lưng ghế và lưng người ngồi cần ở trạng thái như thế nào để đảm bảo tư thế ngồi đúng?</v>
      </c>
      <c r="R166" s="67" t="s">
        <v>663</v>
      </c>
      <c r="S166" s="51"/>
      <c r="T166" s="48" t="s">
        <v>659</v>
      </c>
    </row>
    <row r="167" spans="2:20" ht="45.75">
      <c r="B167" s="114" t="str">
        <f>"VF8-"&amp;O167&amp;"-"&amp;P167</f>
        <v>VF8-Ghe&amp;hethongAT-0052</v>
      </c>
      <c r="C167" s="114" t="str">
        <f>"["&amp;B167&amp;"] Verify Vivi: "&amp;Q169</f>
        <v>[VF8-Ghe&amp;hethongAT-0052] Verify Vivi: Có được ngả tựa lưng ghế về tư thế nằm khi xe đang di chuyển hay không?</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'Có được ngả tựa lưng ghế về tư thế nằm khi xe đang di chuyển hay không?'
- Step 4: Listen Vivi respond
</v>
      </c>
      <c r="F167" s="110" t="str">
        <f t="shared" ref="F167" si="153">"
Expectations:
1. Vivi wake up
2. "&amp;Q169&amp;"
3. Vivi respond
"</f>
        <v xml:space="preserve">
Expectations:
1. Vivi wake up
2. Có được ngả tựa lưng ghế về tư thế nằm khi xe đang di chuyển hay không?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610</v>
      </c>
      <c r="P167" s="113" t="str">
        <f>IF(COUNTA(P$13:$P166)&gt;999,COUNTA(P$13:$P166),IF(COUNTA(P$13:$P166)&gt;99,"0"&amp;COUNTA(P$13:$P166),IF(COUNTA(P$13:$P166)&gt;9,"00"&amp;COUNTA(P$13:$P166),"000"&amp;COUNTA(P$13:$P166))))</f>
        <v>0052</v>
      </c>
      <c r="Q167" s="35" t="s">
        <v>54</v>
      </c>
      <c r="R167" s="67"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67" t="s">
        <v>141</v>
      </c>
      <c r="S168" s="52"/>
      <c r="T168" s="36"/>
    </row>
    <row r="169" spans="2:20" ht="62.25">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69" s="30" t="s">
        <v>60</v>
      </c>
      <c r="L169" s="32" t="s">
        <v>61</v>
      </c>
      <c r="M169" s="37" t="s">
        <v>62</v>
      </c>
      <c r="N169" s="34"/>
      <c r="O169" s="112"/>
      <c r="P169" s="113"/>
      <c r="Q169" s="35" t="str">
        <f t="shared" ref="Q169" si="155">R169</f>
        <v>Có được ngả tựa lưng ghế về tư thế nằm khi xe đang di chuyển hay không?</v>
      </c>
      <c r="R169" s="67" t="s">
        <v>664</v>
      </c>
      <c r="S169" s="51"/>
      <c r="T169" s="48" t="s">
        <v>659</v>
      </c>
    </row>
    <row r="170" spans="2:20" ht="45.75">
      <c r="B170" s="114" t="str">
        <f>"VF8-"&amp;O170&amp;"-"&amp;P170</f>
        <v>VF8-Ghe&amp;hethongAT-0053</v>
      </c>
      <c r="C170" s="114" t="str">
        <f>"["&amp;B170&amp;"] Verify Vivi: "&amp;Q172</f>
        <v>[VF8-Ghe&amp;hethongAT-0053] Verify Vivi: Tất cả người trên xe cần ngồi ở vị trí nào trên ghế được chỉ định?</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'Tất cả người trên xe cần ngồi ở vị trí nào trên ghế được chỉ định?'
- Step 4: Listen Vivi respond
</v>
      </c>
      <c r="F170" s="110" t="str">
        <f t="shared" ref="F170" si="156">"
Expectations:
1. Vivi wake up
2. "&amp;Q172&amp;"
3. Vivi respond
"</f>
        <v xml:space="preserve">
Expectations:
1. Vivi wake up
2. Tất cả người trên xe cần ngồi ở vị trí nào trên ghế được chỉ định?
3. Vivi respond
</v>
      </c>
      <c r="G170" s="114" t="s">
        <v>8</v>
      </c>
      <c r="H170" s="29" t="s">
        <v>50</v>
      </c>
      <c r="I170" s="30" t="str">
        <f>"[EN]["&amp;LOWER(SUBSTITUTE(SUBSTITUTE(SUBSTITUTE(SUBSTITUTE(SUBSTITUTE(SUBSTITUTE(SUBSTITUTE(SUBSTITUTE(Q170, CHAR(34),""), "[", ""), "]", ""), ".", ""), ",", ""), "/", ""), "\", ""), "-", ""))&amp;"]"</f>
        <v>[EN][hey vinfast]</v>
      </c>
      <c r="J170" s="31"/>
      <c r="K170" s="30" t="s">
        <v>51</v>
      </c>
      <c r="L170" s="32" t="s">
        <v>52</v>
      </c>
      <c r="M170" s="33"/>
      <c r="N170" s="34"/>
      <c r="O170" s="110" t="s">
        <v>610</v>
      </c>
      <c r="P170" s="113" t="str">
        <f>IF(COUNTA(P$13:$P169)&gt;999,COUNTA(P$13:$P169),IF(COUNTA(P$13:$P169)&gt;99,"0"&amp;COUNTA(P$13:$P169),IF(COUNTA(P$13:$P169)&gt;9,"00"&amp;COUNTA(P$13:$P169),"000"&amp;COUNTA(P$13:$P169))))</f>
        <v>0053</v>
      </c>
      <c r="Q170" s="35" t="s">
        <v>54</v>
      </c>
      <c r="R170" s="67"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57</v>
      </c>
      <c r="M171" s="32"/>
      <c r="N171" s="34"/>
      <c r="O171" s="111"/>
      <c r="P171" s="113"/>
      <c r="Q171" s="35" t="s">
        <v>58</v>
      </c>
      <c r="R171" s="67" t="s">
        <v>141</v>
      </c>
      <c r="S171" s="52"/>
      <c r="T171" s="36"/>
    </row>
    <row r="172" spans="2:20" ht="62.25">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72" s="30" t="s">
        <v>60</v>
      </c>
      <c r="L172" s="32" t="s">
        <v>61</v>
      </c>
      <c r="M172" s="37" t="s">
        <v>62</v>
      </c>
      <c r="N172" s="34"/>
      <c r="O172" s="112"/>
      <c r="P172" s="113"/>
      <c r="Q172" s="35" t="str">
        <f t="shared" ref="Q172" si="158">R172</f>
        <v>Tất cả người trên xe cần ngồi ở vị trí nào trên ghế được chỉ định?</v>
      </c>
      <c r="R172" s="67" t="s">
        <v>665</v>
      </c>
      <c r="S172" s="51"/>
      <c r="T172" s="48" t="s">
        <v>659</v>
      </c>
    </row>
    <row r="173" spans="2:20" ht="45.75">
      <c r="B173" s="114" t="str">
        <f>"VF8-"&amp;O173&amp;"-"&amp;P173</f>
        <v>VF8-Ghe&amp;hethongAT-0054</v>
      </c>
      <c r="C173" s="114" t="str">
        <f>"["&amp;B173&amp;"] Verify Vivi: "&amp;Q175</f>
        <v>[VF8-Ghe&amp;hethongAT-0054] Verify Vivi: Việc ngồi sai tư thế có thể gây ra hậu quả gì khi xảy ra tai nạn?</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'Việc ngồi sai tư thế có thể gây ra hậu quả gì khi xảy ra tai nạn?'
- Step 4: Listen Vivi respond
</v>
      </c>
      <c r="F173" s="110" t="str">
        <f t="shared" ref="F173" si="159">"
Expectations:
1. Vivi wake up
2. "&amp;Q175&amp;"
3. Vivi respond
"</f>
        <v xml:space="preserve">
Expectations:
1. Vivi wake up
2. Việc ngồi sai tư thế có thể gây ra hậu quả gì khi xảy ra tai nạn?
3. Vivi respond
</v>
      </c>
      <c r="G173" s="114" t="s">
        <v>8</v>
      </c>
      <c r="H173" s="29" t="s">
        <v>50</v>
      </c>
      <c r="I173" s="30" t="str">
        <f>"[EN]["&amp;LOWER(SUBSTITUTE(SUBSTITUTE(SUBSTITUTE(SUBSTITUTE(SUBSTITUTE(SUBSTITUTE(SUBSTITUTE(SUBSTITUTE(Q173, CHAR(34),""), "[", ""), "]", ""), ".", ""), ",", ""), "/", ""), "\", ""), "-", ""))&amp;"]"</f>
        <v>[EN][hey vinfast]</v>
      </c>
      <c r="J173" s="31"/>
      <c r="K173" s="30" t="s">
        <v>51</v>
      </c>
      <c r="L173" s="32" t="s">
        <v>52</v>
      </c>
      <c r="M173" s="33"/>
      <c r="N173" s="34"/>
      <c r="O173" s="110" t="s">
        <v>610</v>
      </c>
      <c r="P173" s="113" t="str">
        <f>IF(COUNTA(P$13:$P172)&gt;999,COUNTA(P$13:$P172),IF(COUNTA(P$13:$P172)&gt;99,"0"&amp;COUNTA(P$13:$P172),IF(COUNTA(P$13:$P172)&gt;9,"00"&amp;COUNTA(P$13:$P172),"000"&amp;COUNTA(P$13:$P172))))</f>
        <v>0054</v>
      </c>
      <c r="Q173" s="35" t="s">
        <v>54</v>
      </c>
      <c r="R173" s="67"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57</v>
      </c>
      <c r="M174" s="32"/>
      <c r="N174" s="34"/>
      <c r="O174" s="111"/>
      <c r="P174" s="113"/>
      <c r="Q174" s="35" t="s">
        <v>58</v>
      </c>
      <c r="R174" s="67" t="s">
        <v>141</v>
      </c>
      <c r="S174" s="52"/>
      <c r="T174" s="36"/>
    </row>
    <row r="175" spans="2:20" ht="62.25">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75" s="30" t="s">
        <v>60</v>
      </c>
      <c r="L175" s="32" t="s">
        <v>61</v>
      </c>
      <c r="M175" s="37" t="s">
        <v>62</v>
      </c>
      <c r="N175" s="34"/>
      <c r="O175" s="112"/>
      <c r="P175" s="113"/>
      <c r="Q175" s="35" t="str">
        <f t="shared" ref="Q175" si="161">R175</f>
        <v>Việc ngồi sai tư thế có thể gây ra hậu quả gì khi xảy ra tai nạn?</v>
      </c>
      <c r="R175" s="67" t="s">
        <v>666</v>
      </c>
      <c r="S175" s="51"/>
      <c r="T175" s="48" t="s">
        <v>659</v>
      </c>
    </row>
    <row r="176" spans="2:20" ht="45.75">
      <c r="B176" s="114" t="str">
        <f>"VF8-"&amp;O176&amp;"-"&amp;P176</f>
        <v>VF8-Ghe&amp;hethongAT-0055</v>
      </c>
      <c r="C176" s="114" t="str">
        <f>"["&amp;B176&amp;"] Verify Vivi: "&amp;Q178</f>
        <v>[VF8-Ghe&amp;hethongAT-0055] Verify Vivi: Người trên xe cần sử dụng dây an toàn như thế nào trong suốt hành trình?</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'Người trên xe cần sử dụng dây an toàn như thế nào trong suốt hành trình?'
- Step 4: Listen Vivi respond
</v>
      </c>
      <c r="F176" s="110" t="str">
        <f t="shared" ref="F176" si="162">"
Expectations:
1. Vivi wake up
2. "&amp;Q178&amp;"
3. Vivi respond
"</f>
        <v xml:space="preserve">
Expectations:
1. Vivi wake up
2. Người trên xe cần sử dụng dây an toàn như thế nào trong suốt hành trình?
3. Vivi respond
</v>
      </c>
      <c r="G176" s="114" t="s">
        <v>8</v>
      </c>
      <c r="H176" s="29" t="s">
        <v>50</v>
      </c>
      <c r="I176" s="30" t="str">
        <f>"[EN]["&amp;LOWER(SUBSTITUTE(SUBSTITUTE(SUBSTITUTE(SUBSTITUTE(SUBSTITUTE(SUBSTITUTE(SUBSTITUTE(SUBSTITUTE(Q176, CHAR(34),""), "[", ""), "]", ""), ".", ""), ",", ""), "/", ""), "\", ""), "-", ""))&amp;"]"</f>
        <v>[EN][hey vinfast]</v>
      </c>
      <c r="J176" s="31"/>
      <c r="K176" s="30" t="s">
        <v>51</v>
      </c>
      <c r="L176" s="32" t="s">
        <v>52</v>
      </c>
      <c r="M176" s="33"/>
      <c r="N176" s="34"/>
      <c r="O176" s="110" t="s">
        <v>610</v>
      </c>
      <c r="P176" s="113" t="str">
        <f>IF(COUNTA(P$13:$P175)&gt;999,COUNTA(P$13:$P175),IF(COUNTA(P$13:$P175)&gt;99,"0"&amp;COUNTA(P$13:$P175),IF(COUNTA(P$13:$P175)&gt;9,"00"&amp;COUNTA(P$13:$P175),"000"&amp;COUNTA(P$13:$P175))))</f>
        <v>0055</v>
      </c>
      <c r="Q176" s="35" t="s">
        <v>54</v>
      </c>
      <c r="R176" s="67"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57</v>
      </c>
      <c r="M177" s="32"/>
      <c r="N177" s="34"/>
      <c r="O177" s="111"/>
      <c r="P177" s="113"/>
      <c r="Q177" s="35" t="s">
        <v>58</v>
      </c>
      <c r="R177" s="67" t="s">
        <v>141</v>
      </c>
      <c r="S177" s="52"/>
      <c r="T177" s="36"/>
    </row>
    <row r="178" spans="2:20" ht="62.25">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[New][EN][Exists][80][thông gió ghế (nếu được trang bị)
xe có thể được trang bị chức năng thông gió ghế cho cả hàng ghế trước và hàng ghế sau
chức năng thông gió ghế được điều khiển thông qua giao diện điều hòa không khí trên màn hình giải trí trung tâm 
tư thế ngồi đúng và sai
tư thế ngồi đúng là rất quan trọng để đảm bảo an toàn cho người lái và hành khách hãy tuân thủ các khuyến nghị sau để có tư thế ngồi đúng:
bàn chân của người lái và hành khách phải đặt trên sàn xe
người lái và hành khách không nên trượt về phía trước khi ngồi trên ghế
người lái và hành khách phía trước nên duy trì một khoảng cách an toàn với vô lăng hoặc bảng điều khiển taplo
tựa lưng ghế phải ở vị trí thẳng và lưng của người ngồi phải tựa sát vào đó
không được ngả tựa lưng ghế về tư thế nằm khi xe đang di chuyển
đảm bảo rằng tất cả người trên xe đều ngồi ở chính giữa mỗi ghế chỉ định ngồi sai tư thế (lệch khỏi tâm ghế ngồi nghiêng vv) có thể gây chấn thương tử vong trong trường hợp xảy ra tai nạn
trẻ em không được tựa vào khu vực bảng điều khiển taplo
tay của người lái nên hơi gập nhẹ (khoảng 120 độ) 
tất cả người trên xe phải thắt dây an toàn khi xe đang di chuyển trong suốt hành trình
]</v>
      </c>
      <c r="K178" s="30" t="s">
        <v>60</v>
      </c>
      <c r="L178" s="32" t="s">
        <v>61</v>
      </c>
      <c r="M178" s="37" t="s">
        <v>62</v>
      </c>
      <c r="N178" s="34"/>
      <c r="O178" s="112"/>
      <c r="P178" s="113"/>
      <c r="Q178" s="35" t="str">
        <f t="shared" ref="Q178" si="164">R178</f>
        <v>Người trên xe cần sử dụng dây an toàn như thế nào trong suốt hành trình?</v>
      </c>
      <c r="R178" s="67" t="s">
        <v>667</v>
      </c>
      <c r="S178" s="51"/>
      <c r="T178" s="48" t="s">
        <v>659</v>
      </c>
    </row>
    <row r="179" spans="2:20" ht="45.75">
      <c r="B179" s="114" t="str">
        <f>"VF8-"&amp;O179&amp;"-"&amp;P179</f>
        <v>VF8-Ghe&amp;hethongAT-0056</v>
      </c>
      <c r="C179" s="114" t="str">
        <f>"["&amp;B179&amp;"] Verify Vivi: "&amp;Q181</f>
        <v>[VF8-Ghe&amp;hethongAT-0056] Verify Vivi: Việc thắt dây an toàn đúng cách giúp bảo vệ những bộ phận nào của người lái và hành khách khi xảy ra va chạm?</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'Việc thắt dây an toàn đúng cách giúp bảo vệ những bộ phận nào của người lái và hành khách khi xảy ra va chạm?'
- Step 4: Listen Vivi respond
</v>
      </c>
      <c r="F179" s="110" t="str">
        <f t="shared" ref="F179" si="165">"
Expectations:
1. Vivi wake up
2. "&amp;Q181&amp;"
3. Vivi respond
"</f>
        <v xml:space="preserve">
Expectations:
1. Vivi wake up
2. Việc thắt dây an toàn đúng cách giúp bảo vệ những bộ phận nào của người lái và hành khách khi xảy ra va chạm?
3. Vivi respond
</v>
      </c>
      <c r="G179" s="114" t="s">
        <v>8</v>
      </c>
      <c r="H179" s="29" t="s">
        <v>50</v>
      </c>
      <c r="I179" s="30" t="str">
        <f>"[EN]["&amp;LOWER(SUBSTITUTE(SUBSTITUTE(SUBSTITUTE(SUBSTITUTE(SUBSTITUTE(SUBSTITUTE(SUBSTITUTE(SUBSTITUTE(Q179, CHAR(34),""), "[", ""), "]", ""), ".", ""), ",", ""), "/", ""), "\", ""), "-", ""))&amp;"]"</f>
        <v>[EN][hey vinfast]</v>
      </c>
      <c r="J179" s="31"/>
      <c r="K179" s="30" t="s">
        <v>51</v>
      </c>
      <c r="L179" s="32" t="s">
        <v>52</v>
      </c>
      <c r="M179" s="33"/>
      <c r="N179" s="34"/>
      <c r="O179" s="110" t="s">
        <v>610</v>
      </c>
      <c r="P179" s="113" t="str">
        <f>IF(COUNTA(P$13:$P178)&gt;999,COUNTA(P$13:$P178),IF(COUNTA(P$13:$P178)&gt;99,"0"&amp;COUNTA(P$13:$P178),IF(COUNTA(P$13:$P178)&gt;9,"00"&amp;COUNTA(P$13:$P178),"000"&amp;COUNTA(P$13:$P178))))</f>
        <v>0056</v>
      </c>
      <c r="Q179" s="35" t="s">
        <v>54</v>
      </c>
      <c r="R179" s="67"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57</v>
      </c>
      <c r="M180" s="32"/>
      <c r="N180" s="34"/>
      <c r="O180" s="111"/>
      <c r="P180" s="113"/>
      <c r="Q180" s="35" t="s">
        <v>58</v>
      </c>
      <c r="R180" s="67" t="s">
        <v>141</v>
      </c>
      <c r="S180" s="52"/>
      <c r="T180" s="36"/>
    </row>
    <row r="181" spans="2:20" ht="82.5">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81" s="30" t="s">
        <v>60</v>
      </c>
      <c r="L181" s="32" t="s">
        <v>61</v>
      </c>
      <c r="M181" s="37" t="s">
        <v>62</v>
      </c>
      <c r="N181" s="34"/>
      <c r="O181" s="112"/>
      <c r="P181" s="113"/>
      <c r="Q181" s="35" t="str">
        <f t="shared" ref="Q181" si="167">R181</f>
        <v>Việc thắt dây an toàn đúng cách giúp bảo vệ những bộ phận nào của người lái và hành khách khi xảy ra va chạm?</v>
      </c>
      <c r="R181" s="67" t="s">
        <v>668</v>
      </c>
      <c r="S181" s="51"/>
      <c r="T181" s="48" t="s">
        <v>669</v>
      </c>
    </row>
    <row r="182" spans="2:20" ht="45.75">
      <c r="B182" s="114" t="str">
        <f>"VF8-"&amp;O182&amp;"-"&amp;P182</f>
        <v>VF8-Ghe&amp;hethongAT-0057</v>
      </c>
      <c r="C182" s="114" t="str">
        <f>"["&amp;B182&amp;"] Verify Vivi: "&amp;Q184</f>
        <v>[VF8-Ghe&amp;hethongAT-0057] Verify Vivi: Mỗi dây an toàn được phép sử dụng cho bao nhiêu người?</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'Mỗi dây an toàn được phép sử dụng cho bao nhiêu người?'
- Step 4: Listen Vivi respond
</v>
      </c>
      <c r="F182" s="110" t="str">
        <f t="shared" ref="F182" si="168">"
Expectations:
1. Vivi wake up
2. "&amp;Q184&amp;"
3. Vivi respond
"</f>
        <v xml:space="preserve">
Expectations:
1. Vivi wake up
2. Mỗi dây an toàn được phép sử dụng cho bao nhiêu người?
3. Vivi respond
</v>
      </c>
      <c r="G182" s="114" t="s">
        <v>8</v>
      </c>
      <c r="H182" s="29" t="s">
        <v>50</v>
      </c>
      <c r="I182" s="30" t="str">
        <f>"[EN]["&amp;LOWER(SUBSTITUTE(SUBSTITUTE(SUBSTITUTE(SUBSTITUTE(SUBSTITUTE(SUBSTITUTE(SUBSTITUTE(SUBSTITUTE(Q182, CHAR(34),""), "[", ""), "]", ""), ".", ""), ",", ""), "/", ""), "\", ""), "-", ""))&amp;"]"</f>
        <v>[EN][hey vinfast]</v>
      </c>
      <c r="J182" s="31"/>
      <c r="K182" s="30" t="s">
        <v>51</v>
      </c>
      <c r="L182" s="32" t="s">
        <v>52</v>
      </c>
      <c r="M182" s="33"/>
      <c r="N182" s="34"/>
      <c r="O182" s="110" t="s">
        <v>610</v>
      </c>
      <c r="P182" s="113" t="str">
        <f>IF(COUNTA(P$13:$P181)&gt;999,COUNTA(P$13:$P181),IF(COUNTA(P$13:$P181)&gt;99,"0"&amp;COUNTA(P$13:$P181),IF(COUNTA(P$13:$P181)&gt;9,"00"&amp;COUNTA(P$13:$P181),"000"&amp;COUNTA(P$13:$P181))))</f>
        <v>0057</v>
      </c>
      <c r="Q182" s="35" t="s">
        <v>54</v>
      </c>
      <c r="R182" s="67"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57</v>
      </c>
      <c r="M183" s="32"/>
      <c r="N183" s="34"/>
      <c r="O183" s="111"/>
      <c r="P183" s="113"/>
      <c r="Q183" s="35" t="s">
        <v>58</v>
      </c>
      <c r="R183" s="67" t="s">
        <v>141</v>
      </c>
      <c r="S183" s="52"/>
      <c r="T183" s="36"/>
    </row>
    <row r="184" spans="2:20" ht="62.25">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84" s="30" t="s">
        <v>60</v>
      </c>
      <c r="L184" s="32" t="s">
        <v>61</v>
      </c>
      <c r="M184" s="37" t="s">
        <v>62</v>
      </c>
      <c r="N184" s="34"/>
      <c r="O184" s="112"/>
      <c r="P184" s="113"/>
      <c r="Q184" s="35" t="str">
        <f t="shared" ref="Q184" si="170">R184</f>
        <v>Mỗi dây an toàn được phép sử dụng cho bao nhiêu người?</v>
      </c>
      <c r="R184" s="67" t="s">
        <v>670</v>
      </c>
      <c r="S184" s="51"/>
      <c r="T184" s="48" t="s">
        <v>669</v>
      </c>
    </row>
    <row r="185" spans="2:20" ht="45.75">
      <c r="B185" s="114" t="str">
        <f>"VF8-"&amp;O185&amp;"-"&amp;P185</f>
        <v>VF8-Ghe&amp;hethongAT-0058</v>
      </c>
      <c r="C185" s="114" t="str">
        <f>"["&amp;B185&amp;"] Verify Vivi: "&amp;Q187</f>
        <v>[VF8-Ghe&amp;hethongAT-0058] Verify Vivi: Không được thực hiện những hành động nào có thể làm thay đổi hướng hoặc lực căng của dây an toàn?</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'Không được thực hiện những hành động nào có thể làm thay đổi hướng hoặc lực căng của dây an toàn?'
- Step 4: Listen Vivi respond
</v>
      </c>
      <c r="F185" s="110" t="str">
        <f t="shared" ref="F185" si="171">"
Expectations:
1. Vivi wake up
2. "&amp;Q187&amp;"
3. Vivi respond
"</f>
        <v xml:space="preserve">
Expectations:
1. Vivi wake up
2. Không được thực hiện những hành động nào có thể làm thay đổi hướng hoặc lực căng của dây an toàn?
3. Vivi respond
</v>
      </c>
      <c r="G185" s="114" t="s">
        <v>8</v>
      </c>
      <c r="H185" s="29" t="s">
        <v>50</v>
      </c>
      <c r="I185" s="30" t="str">
        <f>"[EN]["&amp;LOWER(SUBSTITUTE(SUBSTITUTE(SUBSTITUTE(SUBSTITUTE(SUBSTITUTE(SUBSTITUTE(SUBSTITUTE(SUBSTITUTE(Q185, CHAR(34),""), "[", ""), "]", ""), ".", ""), ",", ""), "/", ""), "\", ""), "-", ""))&amp;"]"</f>
        <v>[EN][hey vinfast]</v>
      </c>
      <c r="J185" s="31"/>
      <c r="K185" s="30" t="s">
        <v>51</v>
      </c>
      <c r="L185" s="32" t="s">
        <v>52</v>
      </c>
      <c r="M185" s="33"/>
      <c r="N185" s="34"/>
      <c r="O185" s="110" t="s">
        <v>610</v>
      </c>
      <c r="P185" s="113" t="str">
        <f>IF(COUNTA(P$13:$P184)&gt;999,COUNTA(P$13:$P184),IF(COUNTA(P$13:$P184)&gt;99,"0"&amp;COUNTA(P$13:$P184),IF(COUNTA(P$13:$P184)&gt;9,"00"&amp;COUNTA(P$13:$P184),"000"&amp;COUNTA(P$13:$P184))))</f>
        <v>0058</v>
      </c>
      <c r="Q185" s="35" t="s">
        <v>54</v>
      </c>
      <c r="R185" s="67"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57</v>
      </c>
      <c r="M186" s="32"/>
      <c r="N186" s="34"/>
      <c r="O186" s="111"/>
      <c r="P186" s="113"/>
      <c r="Q186" s="35" t="s">
        <v>58</v>
      </c>
      <c r="R186" s="67" t="s">
        <v>141</v>
      </c>
      <c r="S186" s="52"/>
      <c r="T186" s="36"/>
    </row>
    <row r="187" spans="2:20" ht="66">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87" s="30" t="s">
        <v>60</v>
      </c>
      <c r="L187" s="32" t="s">
        <v>61</v>
      </c>
      <c r="M187" s="37" t="s">
        <v>62</v>
      </c>
      <c r="N187" s="34"/>
      <c r="O187" s="112"/>
      <c r="P187" s="113"/>
      <c r="Q187" s="35" t="str">
        <f t="shared" ref="Q187" si="173">R187</f>
        <v>Không được thực hiện những hành động nào có thể làm thay đổi hướng hoặc lực căng của dây an toàn?</v>
      </c>
      <c r="R187" s="67" t="s">
        <v>671</v>
      </c>
      <c r="S187" s="51"/>
      <c r="T187" s="48" t="s">
        <v>669</v>
      </c>
    </row>
    <row r="188" spans="2:20" ht="45.75">
      <c r="B188" s="114" t="str">
        <f>"VF8-"&amp;O188&amp;"-"&amp;P188</f>
        <v>VF8-Ghe&amp;hethongAT-0059</v>
      </c>
      <c r="C188" s="114" t="str">
        <f>"["&amp;B188&amp;"] Verify Vivi: "&amp;Q190</f>
        <v>[VF8-Ghe&amp;hethongAT-0059] Verify Vivi: Sau bất kỳ vụ va chạm nào, cần thực hiện việc gì đối với hệ thống dây an toàn?</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'Sau bất kỳ vụ va chạm nào, cần thực hiện việc gì đối với hệ thống dây an toàn?'
- Step 4: Listen Vivi respond
</v>
      </c>
      <c r="F188" s="110" t="str">
        <f t="shared" ref="F188" si="174">"
Expectations:
1. Vivi wake up
2. "&amp;Q190&amp;"
3. Vivi respond
"</f>
        <v xml:space="preserve">
Expectations:
1. Vivi wake up
2. Sau bất kỳ vụ va chạm nào, cần thực hiện việc gì đối với hệ thống dây an toàn?
3. Vivi respond
</v>
      </c>
      <c r="G188" s="114" t="s">
        <v>8</v>
      </c>
      <c r="H188" s="29" t="s">
        <v>50</v>
      </c>
      <c r="I188" s="30" t="str">
        <f>"[EN]["&amp;LOWER(SUBSTITUTE(SUBSTITUTE(SUBSTITUTE(SUBSTITUTE(SUBSTITUTE(SUBSTITUTE(SUBSTITUTE(SUBSTITUTE(Q188, CHAR(34),""), "[", ""), "]", ""), ".", ""), ",", ""), "/", ""), "\", ""), "-", ""))&amp;"]"</f>
        <v>[EN][hey vinfast]</v>
      </c>
      <c r="J188" s="31"/>
      <c r="K188" s="30" t="s">
        <v>51</v>
      </c>
      <c r="L188" s="32" t="s">
        <v>52</v>
      </c>
      <c r="M188" s="33"/>
      <c r="N188" s="34"/>
      <c r="O188" s="110" t="s">
        <v>610</v>
      </c>
      <c r="P188" s="113" t="str">
        <f>IF(COUNTA(P$13:$P187)&gt;999,COUNTA(P$13:$P187),IF(COUNTA(P$13:$P187)&gt;99,"0"&amp;COUNTA(P$13:$P187),IF(COUNTA(P$13:$P187)&gt;9,"00"&amp;COUNTA(P$13:$P187),"000"&amp;COUNTA(P$13:$P187))))</f>
        <v>0059</v>
      </c>
      <c r="Q188" s="35" t="s">
        <v>54</v>
      </c>
      <c r="R188" s="67"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57</v>
      </c>
      <c r="M189" s="32"/>
      <c r="N189" s="34"/>
      <c r="O189" s="111"/>
      <c r="P189" s="113"/>
      <c r="Q189" s="35" t="s">
        <v>58</v>
      </c>
      <c r="R189" s="67" t="s">
        <v>141</v>
      </c>
      <c r="S189" s="52"/>
      <c r="T189" s="36"/>
    </row>
    <row r="190" spans="2:20" ht="62.25">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90" s="30" t="s">
        <v>60</v>
      </c>
      <c r="L190" s="32" t="s">
        <v>61</v>
      </c>
      <c r="M190" s="37" t="s">
        <v>62</v>
      </c>
      <c r="N190" s="34"/>
      <c r="O190" s="112"/>
      <c r="P190" s="113"/>
      <c r="Q190" s="35" t="str">
        <f t="shared" ref="Q190" si="176">R190</f>
        <v>Sau bất kỳ vụ va chạm nào, cần thực hiện việc gì đối với hệ thống dây an toàn?</v>
      </c>
      <c r="R190" s="67" t="s">
        <v>672</v>
      </c>
      <c r="S190" s="51"/>
      <c r="T190" s="48" t="s">
        <v>669</v>
      </c>
    </row>
    <row r="191" spans="2:20" ht="45.75">
      <c r="B191" s="114" t="str">
        <f>"VF8-"&amp;O191&amp;"-"&amp;P191</f>
        <v>VF8-Ghe&amp;hethongAT-0060</v>
      </c>
      <c r="C191" s="114" t="str">
        <f>"["&amp;B191&amp;"] Verify Vivi: "&amp;Q193</f>
        <v>[VF8-Ghe&amp;hethongAT-0060] Verify Vivi: Trong trường hợp nào dây an toàn phải được thay thế?</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'Trong trường hợp nào dây an toàn phải được thay thế?'
- Step 4: Listen Vivi respond
</v>
      </c>
      <c r="F191" s="110" t="str">
        <f t="shared" ref="F191" si="177">"
Expectations:
1. Vivi wake up
2. "&amp;Q193&amp;"
3. Vivi respond
"</f>
        <v xml:space="preserve">
Expectations:
1. Vivi wake up
2. Trong trường hợp nào dây an toàn phải được thay thế?
3. Vivi respond
</v>
      </c>
      <c r="G191" s="114" t="s">
        <v>8</v>
      </c>
      <c r="H191" s="29" t="s">
        <v>50</v>
      </c>
      <c r="I191" s="30" t="str">
        <f>"[EN]["&amp;LOWER(SUBSTITUTE(SUBSTITUTE(SUBSTITUTE(SUBSTITUTE(SUBSTITUTE(SUBSTITUTE(SUBSTITUTE(SUBSTITUTE(Q191, CHAR(34),""), "[", ""), "]", ""), ".", ""), ",", ""), "/", ""), "\", ""), "-", ""))&amp;"]"</f>
        <v>[EN][hey vinfast]</v>
      </c>
      <c r="J191" s="31"/>
      <c r="K191" s="30" t="s">
        <v>51</v>
      </c>
      <c r="L191" s="32" t="s">
        <v>52</v>
      </c>
      <c r="M191" s="33"/>
      <c r="N191" s="34"/>
      <c r="O191" s="110" t="s">
        <v>610</v>
      </c>
      <c r="P191" s="113" t="str">
        <f>IF(COUNTA(P$13:$P190)&gt;999,COUNTA(P$13:$P190),IF(COUNTA(P$13:$P190)&gt;99,"0"&amp;COUNTA(P$13:$P190),IF(COUNTA(P$13:$P190)&gt;9,"00"&amp;COUNTA(P$13:$P190),"000"&amp;COUNTA(P$13:$P190))))</f>
        <v>0060</v>
      </c>
      <c r="Q191" s="35" t="s">
        <v>54</v>
      </c>
      <c r="R191" s="67"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57</v>
      </c>
      <c r="M192" s="32"/>
      <c r="N192" s="34"/>
      <c r="O192" s="111"/>
      <c r="P192" s="113"/>
      <c r="Q192" s="35" t="s">
        <v>58</v>
      </c>
      <c r="R192" s="67" t="s">
        <v>141</v>
      </c>
      <c r="S192" s="52"/>
      <c r="T192" s="36"/>
    </row>
    <row r="193" spans="2:20" ht="62.25">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93" s="30" t="s">
        <v>60</v>
      </c>
      <c r="L193" s="32" t="s">
        <v>61</v>
      </c>
      <c r="M193" s="37" t="s">
        <v>62</v>
      </c>
      <c r="N193" s="34"/>
      <c r="O193" s="112"/>
      <c r="P193" s="113"/>
      <c r="Q193" s="35" t="str">
        <f t="shared" ref="Q193" si="179">R193</f>
        <v>Trong trường hợp nào dây an toàn phải được thay thế?</v>
      </c>
      <c r="R193" s="67" t="s">
        <v>673</v>
      </c>
      <c r="S193" s="51"/>
      <c r="T193" s="48" t="s">
        <v>669</v>
      </c>
    </row>
    <row r="194" spans="2:20" ht="45.75">
      <c r="B194" s="114" t="str">
        <f>"VF8-"&amp;O194&amp;"-"&amp;P194</f>
        <v>VF8-Ghe&amp;hethongAT-0061</v>
      </c>
      <c r="C194" s="114" t="str">
        <f>"["&amp;B194&amp;"] Verify Vivi: "&amp;Q196</f>
        <v>[VF8-Ghe&amp;hethongAT-0061] Verify Vivi: Xe được trang bị loại dây an toàn nào tại các vị trí ghế ngồi?</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'Xe được trang bị loại dây an toàn nào tại các vị trí ghế ngồi?'
- Step 4: Listen Vivi respond
</v>
      </c>
      <c r="F194" s="110" t="str">
        <f t="shared" ref="F194" si="180">"
Expectations:
1. Vivi wake up
2. "&amp;Q196&amp;"
3. Vivi respond
"</f>
        <v xml:space="preserve">
Expectations:
1. Vivi wake up
2. Xe được trang bị loại dây an toàn nào tại các vị trí ghế ngồi?
3. Vivi respond
</v>
      </c>
      <c r="G194" s="114" t="s">
        <v>8</v>
      </c>
      <c r="H194" s="29" t="s">
        <v>50</v>
      </c>
      <c r="I194" s="30" t="str">
        <f>"[EN]["&amp;LOWER(SUBSTITUTE(SUBSTITUTE(SUBSTITUTE(SUBSTITUTE(SUBSTITUTE(SUBSTITUTE(SUBSTITUTE(SUBSTITUTE(Q194, CHAR(34),""), "[", ""), "]", ""), ".", ""), ",", ""), "/", ""), "\", ""), "-", ""))&amp;"]"</f>
        <v>[EN][hey vinfast]</v>
      </c>
      <c r="J194" s="31"/>
      <c r="K194" s="30" t="s">
        <v>51</v>
      </c>
      <c r="L194" s="32" t="s">
        <v>52</v>
      </c>
      <c r="M194" s="33"/>
      <c r="N194" s="34"/>
      <c r="O194" s="110" t="s">
        <v>610</v>
      </c>
      <c r="P194" s="113" t="str">
        <f>IF(COUNTA(P$13:$P193)&gt;999,COUNTA(P$13:$P193),IF(COUNTA(P$13:$P193)&gt;99,"0"&amp;COUNTA(P$13:$P193),IF(COUNTA(P$13:$P193)&gt;9,"00"&amp;COUNTA(P$13:$P193),"000"&amp;COUNTA(P$13:$P193))))</f>
        <v>0061</v>
      </c>
      <c r="Q194" s="35" t="s">
        <v>54</v>
      </c>
      <c r="R194" s="67"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57</v>
      </c>
      <c r="M195" s="32"/>
      <c r="N195" s="34"/>
      <c r="O195" s="111"/>
      <c r="P195" s="113"/>
      <c r="Q195" s="35" t="s">
        <v>58</v>
      </c>
      <c r="R195" s="67" t="s">
        <v>141</v>
      </c>
      <c r="S195" s="52"/>
      <c r="T195" s="36"/>
    </row>
    <row r="196" spans="2:20" ht="62.25">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96" s="30" t="s">
        <v>60</v>
      </c>
      <c r="L196" s="32" t="s">
        <v>61</v>
      </c>
      <c r="M196" s="37" t="s">
        <v>62</v>
      </c>
      <c r="N196" s="34"/>
      <c r="O196" s="112"/>
      <c r="P196" s="113"/>
      <c r="Q196" s="35" t="str">
        <f t="shared" ref="Q196" si="182">R196</f>
        <v>Xe được trang bị loại dây an toàn nào tại các vị trí ghế ngồi?</v>
      </c>
      <c r="R196" s="67" t="s">
        <v>674</v>
      </c>
      <c r="S196" s="51"/>
      <c r="T196" s="48" t="s">
        <v>669</v>
      </c>
    </row>
    <row r="197" spans="2:20" ht="45.75">
      <c r="B197" s="114" t="str">
        <f>"VF8-"&amp;O197&amp;"-"&amp;P197</f>
        <v>VF8-Ghe&amp;hethongAT-0062</v>
      </c>
      <c r="C197" s="114" t="str">
        <f>"["&amp;B197&amp;"] Verify Vivi: "&amp;Q199</f>
        <v>[VF8-Ghe&amp;hethongAT-0062] Verify Vivi: Những vị trí ghế nào được trang bị bộ căng đai an toàn và cơ cấu khóa đai khẩn cấp?</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'Những vị trí ghế nào được trang bị bộ căng đai an toàn và cơ cấu khóa đai khẩn cấp?'
- Step 4: Listen Vivi respond
</v>
      </c>
      <c r="F197" s="110" t="str">
        <f t="shared" ref="F197" si="183">"
Expectations:
1. Vivi wake up
2. "&amp;Q199&amp;"
3. Vivi respond
"</f>
        <v xml:space="preserve">
Expectations:
1. Vivi wake up
2. Những vị trí ghế nào được trang bị bộ căng đai an toàn và cơ cấu khóa đai khẩn cấp?
3. Vivi respond
</v>
      </c>
      <c r="G197" s="114" t="s">
        <v>8</v>
      </c>
      <c r="H197" s="29" t="s">
        <v>50</v>
      </c>
      <c r="I197" s="30" t="str">
        <f>"[EN]["&amp;LOWER(SUBSTITUTE(SUBSTITUTE(SUBSTITUTE(SUBSTITUTE(SUBSTITUTE(SUBSTITUTE(SUBSTITUTE(SUBSTITUTE(Q197, CHAR(34),""), "[", ""), "]", ""), ".", ""), ",", ""), "/", ""), "\", ""), "-", ""))&amp;"]"</f>
        <v>[EN][hey vinfast]</v>
      </c>
      <c r="J197" s="31"/>
      <c r="K197" s="30" t="s">
        <v>51</v>
      </c>
      <c r="L197" s="32" t="s">
        <v>52</v>
      </c>
      <c r="M197" s="33"/>
      <c r="N197" s="34"/>
      <c r="O197" s="110" t="s">
        <v>610</v>
      </c>
      <c r="P197" s="113" t="str">
        <f>IF(COUNTA(P$13:$P196)&gt;999,COUNTA(P$13:$P196),IF(COUNTA(P$13:$P196)&gt;99,"0"&amp;COUNTA(P$13:$P196),IF(COUNTA(P$13:$P196)&gt;9,"00"&amp;COUNTA(P$13:$P196),"000"&amp;COUNTA(P$13:$P196))))</f>
        <v>0062</v>
      </c>
      <c r="Q197" s="35" t="s">
        <v>54</v>
      </c>
      <c r="R197" s="67"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57</v>
      </c>
      <c r="M198" s="32"/>
      <c r="N198" s="34"/>
      <c r="O198" s="111"/>
      <c r="P198" s="113"/>
      <c r="Q198" s="35" t="s">
        <v>58</v>
      </c>
      <c r="R198" s="67" t="s">
        <v>141</v>
      </c>
      <c r="S198" s="52"/>
      <c r="T198" s="36"/>
    </row>
    <row r="199" spans="2:20" ht="62.25">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199" s="30" t="s">
        <v>60</v>
      </c>
      <c r="L199" s="32" t="s">
        <v>61</v>
      </c>
      <c r="M199" s="37" t="s">
        <v>62</v>
      </c>
      <c r="N199" s="34"/>
      <c r="O199" s="112"/>
      <c r="P199" s="113"/>
      <c r="Q199" s="35" t="str">
        <f t="shared" ref="Q199" si="185">R199</f>
        <v>Những vị trí ghế nào được trang bị bộ căng đai an toàn và cơ cấu khóa đai khẩn cấp?</v>
      </c>
      <c r="R199" s="67" t="s">
        <v>675</v>
      </c>
      <c r="S199" s="51"/>
      <c r="T199" s="48" t="s">
        <v>669</v>
      </c>
    </row>
    <row r="200" spans="2:20" ht="45.75">
      <c r="B200" s="114" t="str">
        <f>"VF8-"&amp;O200&amp;"-"&amp;P200</f>
        <v>VF8-Ghe&amp;hethongAT-0063</v>
      </c>
      <c r="C200" s="114" t="str">
        <f>"["&amp;B200&amp;"] Verify Vivi: "&amp;Q202</f>
        <v>[VF8-Ghe&amp;hethongAT-0063] Verify Vivi: Ghế trước được trang bị thêm bộ phận nào của dây an toàn nhằm tăng khả năng giữ chặt người ngồi khi va chạm?</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'Ghế trước được trang bị thêm bộ phận nào của dây an toàn nhằm tăng khả năng giữ chặt người ngồi khi va chạm?'
- Step 4: Listen Vivi respond
</v>
      </c>
      <c r="F200" s="110" t="str">
        <f t="shared" ref="F200" si="186">"
Expectations:
1. Vivi wake up
2. "&amp;Q202&amp;"
3. Vivi respond
"</f>
        <v xml:space="preserve">
Expectations:
1. Vivi wake up
2. Ghế trước được trang bị thêm bộ phận nào của dây an toàn nhằm tăng khả năng giữ chặt người ngồi khi va chạm?
3. Vivi respond
</v>
      </c>
      <c r="G200" s="114" t="s">
        <v>8</v>
      </c>
      <c r="H200" s="29" t="s">
        <v>50</v>
      </c>
      <c r="I200" s="30" t="str">
        <f>"[EN]["&amp;LOWER(SUBSTITUTE(SUBSTITUTE(SUBSTITUTE(SUBSTITUTE(SUBSTITUTE(SUBSTITUTE(SUBSTITUTE(SUBSTITUTE(Q200, CHAR(34),""), "[", ""), "]", ""), ".", ""), ",", ""), "/", ""), "\", ""), "-", ""))&amp;"]"</f>
        <v>[EN][hey vinfast]</v>
      </c>
      <c r="J200" s="31"/>
      <c r="K200" s="30" t="s">
        <v>51</v>
      </c>
      <c r="L200" s="32" t="s">
        <v>52</v>
      </c>
      <c r="M200" s="33"/>
      <c r="N200" s="34"/>
      <c r="O200" s="110" t="s">
        <v>610</v>
      </c>
      <c r="P200" s="113" t="str">
        <f>IF(COUNTA(P$13:$P199)&gt;999,COUNTA(P$13:$P199),IF(COUNTA(P$13:$P199)&gt;99,"0"&amp;COUNTA(P$13:$P199),IF(COUNTA(P$13:$P199)&gt;9,"00"&amp;COUNTA(P$13:$P199),"000"&amp;COUNTA(P$13:$P199))))</f>
        <v>0063</v>
      </c>
      <c r="Q200" s="35" t="s">
        <v>54</v>
      </c>
      <c r="R200" s="67"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57</v>
      </c>
      <c r="M201" s="32"/>
      <c r="N201" s="34"/>
      <c r="O201" s="111"/>
      <c r="P201" s="113"/>
      <c r="Q201" s="35" t="s">
        <v>58</v>
      </c>
      <c r="R201" s="67" t="s">
        <v>141</v>
      </c>
      <c r="S201" s="52"/>
      <c r="T201" s="36"/>
    </row>
    <row r="202" spans="2:20" ht="66">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02" s="30" t="s">
        <v>60</v>
      </c>
      <c r="L202" s="32" t="s">
        <v>61</v>
      </c>
      <c r="M202" s="37" t="s">
        <v>62</v>
      </c>
      <c r="N202" s="34"/>
      <c r="O202" s="112"/>
      <c r="P202" s="113"/>
      <c r="Q202" s="35" t="str">
        <f t="shared" ref="Q202" si="188">R202</f>
        <v>Ghế trước được trang bị thêm bộ phận nào của dây an toàn nhằm tăng khả năng giữ chặt người ngồi khi va chạm?</v>
      </c>
      <c r="R202" s="67" t="s">
        <v>676</v>
      </c>
      <c r="S202" s="51"/>
      <c r="T202" s="48" t="s">
        <v>669</v>
      </c>
    </row>
    <row r="203" spans="2:20" ht="45.75">
      <c r="B203" s="114" t="str">
        <f>"VF8-"&amp;O203&amp;"-"&amp;P203</f>
        <v>VF8-Ghe&amp;hethongAT-0064</v>
      </c>
      <c r="C203" s="114" t="str">
        <f>"["&amp;B203&amp;"] Verify Vivi: "&amp;Q205</f>
        <v>[VF8-Ghe&amp;hethongAT-0064] Verify Vivi: Dây an toàn của ghế giữa hàng ghế sau được trang bị cơ cấu an toàn nào?</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'Dây an toàn của ghế giữa hàng ghế sau được trang bị cơ cấu an toàn nào?'
- Step 4: Listen Vivi respond
</v>
      </c>
      <c r="F203" s="110" t="str">
        <f t="shared" ref="F203" si="189">"
Expectations:
1. Vivi wake up
2. "&amp;Q205&amp;"
3. Vivi respond
"</f>
        <v xml:space="preserve">
Expectations:
1. Vivi wake up
2. Dây an toàn của ghế giữa hàng ghế sau được trang bị cơ cấu an toàn nào?
3. Vivi respond
</v>
      </c>
      <c r="G203" s="114" t="s">
        <v>8</v>
      </c>
      <c r="H203" s="29" t="s">
        <v>50</v>
      </c>
      <c r="I203" s="30" t="str">
        <f>"[EN]["&amp;LOWER(SUBSTITUTE(SUBSTITUTE(SUBSTITUTE(SUBSTITUTE(SUBSTITUTE(SUBSTITUTE(SUBSTITUTE(SUBSTITUTE(Q203, CHAR(34),""), "[", ""), "]", ""), ".", ""), ",", ""), "/", ""), "\", ""), "-", ""))&amp;"]"</f>
        <v>[EN][hey vinfast]</v>
      </c>
      <c r="J203" s="31"/>
      <c r="K203" s="30" t="s">
        <v>51</v>
      </c>
      <c r="L203" s="32" t="s">
        <v>52</v>
      </c>
      <c r="M203" s="33"/>
      <c r="N203" s="34"/>
      <c r="O203" s="110" t="s">
        <v>610</v>
      </c>
      <c r="P203" s="113" t="str">
        <f>IF(COUNTA(P$13:$P202)&gt;999,COUNTA(P$13:$P202),IF(COUNTA(P$13:$P202)&gt;99,"0"&amp;COUNTA(P$13:$P202),IF(COUNTA(P$13:$P202)&gt;9,"00"&amp;COUNTA(P$13:$P202),"000"&amp;COUNTA(P$13:$P202))))</f>
        <v>0064</v>
      </c>
      <c r="Q203" s="35" t="s">
        <v>54</v>
      </c>
      <c r="R203" s="67"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57</v>
      </c>
      <c r="M204" s="32"/>
      <c r="N204" s="34"/>
      <c r="O204" s="111"/>
      <c r="P204" s="113"/>
      <c r="Q204" s="35" t="s">
        <v>58</v>
      </c>
      <c r="R204" s="67" t="s">
        <v>141</v>
      </c>
      <c r="S204" s="52"/>
      <c r="T204" s="36"/>
    </row>
    <row r="205" spans="2:20" ht="62.25">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05" s="30" t="s">
        <v>60</v>
      </c>
      <c r="L205" s="32" t="s">
        <v>61</v>
      </c>
      <c r="M205" s="37" t="s">
        <v>62</v>
      </c>
      <c r="N205" s="34"/>
      <c r="O205" s="112"/>
      <c r="P205" s="113"/>
      <c r="Q205" s="35" t="str">
        <f t="shared" ref="Q205" si="191">R205</f>
        <v>Dây an toàn của ghế giữa hàng ghế sau được trang bị cơ cấu an toàn nào?</v>
      </c>
      <c r="R205" s="67" t="s">
        <v>677</v>
      </c>
      <c r="S205" s="51"/>
      <c r="T205" s="48" t="s">
        <v>669</v>
      </c>
    </row>
    <row r="206" spans="2:20" ht="45.75">
      <c r="B206" s="114" t="str">
        <f>"VF8-"&amp;O206&amp;"-"&amp;P206</f>
        <v>VF8-Ghe&amp;hethongAT-0065</v>
      </c>
      <c r="C206" s="114" t="str">
        <f>"["&amp;B206&amp;"] Verify Vivi: "&amp;Q208</f>
        <v>[VF8-Ghe&amp;hethongAT-0065] Verify Vivi: Bộ căng đai an toàn hoạt động như thế nào khi xe gặp va chạm nghiêm trọng?</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'Bộ căng đai an toàn hoạt động như thế nào khi xe gặp va chạm nghiêm trọng?'
- Step 4: Listen Vivi respond
</v>
      </c>
      <c r="F206" s="110" t="str">
        <f t="shared" ref="F206" si="192">"
Expectations:
1. Vivi wake up
2. "&amp;Q208&amp;"
3. Vivi respond
"</f>
        <v xml:space="preserve">
Expectations:
1. Vivi wake up
2. Bộ căng đai an toàn hoạt động như thế nào khi xe gặp va chạm nghiêm trọng?
3. Vivi respond
</v>
      </c>
      <c r="G206" s="114" t="s">
        <v>8</v>
      </c>
      <c r="H206" s="29" t="s">
        <v>50</v>
      </c>
      <c r="I206" s="30" t="str">
        <f>"[EN]["&amp;LOWER(SUBSTITUTE(SUBSTITUTE(SUBSTITUTE(SUBSTITUTE(SUBSTITUTE(SUBSTITUTE(SUBSTITUTE(SUBSTITUTE(Q206, CHAR(34),""), "[", ""), "]", ""), ".", ""), ",", ""), "/", ""), "\", ""), "-", ""))&amp;"]"</f>
        <v>[EN][hey vinfast]</v>
      </c>
      <c r="J206" s="31"/>
      <c r="K206" s="30" t="s">
        <v>51</v>
      </c>
      <c r="L206" s="32" t="s">
        <v>52</v>
      </c>
      <c r="M206" s="33"/>
      <c r="N206" s="34"/>
      <c r="O206" s="110" t="s">
        <v>610</v>
      </c>
      <c r="P206" s="113" t="str">
        <f>IF(COUNTA(P$13:$P205)&gt;999,COUNTA(P$13:$P205),IF(COUNTA(P$13:$P205)&gt;99,"0"&amp;COUNTA(P$13:$P205),IF(COUNTA(P$13:$P205)&gt;9,"00"&amp;COUNTA(P$13:$P205),"000"&amp;COUNTA(P$13:$P205))))</f>
        <v>0065</v>
      </c>
      <c r="Q206" s="35" t="s">
        <v>54</v>
      </c>
      <c r="R206" s="67"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57</v>
      </c>
      <c r="M207" s="32"/>
      <c r="N207" s="34"/>
      <c r="O207" s="111"/>
      <c r="P207" s="113"/>
      <c r="Q207" s="35" t="s">
        <v>58</v>
      </c>
      <c r="R207" s="67" t="s">
        <v>141</v>
      </c>
      <c r="S207" s="36"/>
      <c r="T207" s="36"/>
    </row>
    <row r="208" spans="2:20" ht="62.25">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08" s="30" t="s">
        <v>60</v>
      </c>
      <c r="L208" s="32" t="s">
        <v>61</v>
      </c>
      <c r="M208" s="37" t="s">
        <v>62</v>
      </c>
      <c r="N208" s="34"/>
      <c r="O208" s="112"/>
      <c r="P208" s="113"/>
      <c r="Q208" s="35" t="str">
        <f t="shared" ref="Q208" si="194">R208</f>
        <v>Bộ căng đai an toàn hoạt động như thế nào khi xe gặp va chạm nghiêm trọng?</v>
      </c>
      <c r="R208" s="67" t="s">
        <v>678</v>
      </c>
      <c r="S208" s="50"/>
      <c r="T208" s="48" t="s">
        <v>669</v>
      </c>
    </row>
    <row r="209" spans="2:20" ht="45.75">
      <c r="B209" s="114" t="str">
        <f>"VF8-"&amp;O209&amp;"-"&amp;P209</f>
        <v>VF8-Ghe&amp;hethongAT-0066</v>
      </c>
      <c r="C209" s="114" t="str">
        <f>"["&amp;B209&amp;"] Verify Vivi: "&amp;Q211</f>
        <v>[VF8-Ghe&amp;hethongAT-0066] Verify Vivi: Khi bộ căng đai an toàn được kích hoạt có thể xuất hiện những hiện tượng gì?</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'Khi bộ căng đai an toàn được kích hoạt có thể xuất hiện những hiện tượng gì?'
- Step 4: Listen Vivi respond
</v>
      </c>
      <c r="F209" s="110" t="str">
        <f t="shared" ref="F209" si="195">"
Expectations:
1. Vivi wake up
2. "&amp;Q211&amp;"
3. Vivi respond
"</f>
        <v xml:space="preserve">
Expectations:
1. Vivi wake up
2. Khi bộ căng đai an toàn được kích hoạt có thể xuất hiện những hiện tượng gì?
3. Vivi respond
</v>
      </c>
      <c r="G209" s="114" t="s">
        <v>8</v>
      </c>
      <c r="H209" s="29" t="s">
        <v>50</v>
      </c>
      <c r="I209" s="30" t="str">
        <f>"[EN]["&amp;LOWER(SUBSTITUTE(SUBSTITUTE(SUBSTITUTE(SUBSTITUTE(SUBSTITUTE(SUBSTITUTE(SUBSTITUTE(SUBSTITUTE(Q209, CHAR(34),""), "[", ""), "]", ""), ".", ""), ",", ""), "/", ""), "\", ""), "-", ""))&amp;"]"</f>
        <v>[EN][hey vinfast]</v>
      </c>
      <c r="J209" s="31"/>
      <c r="K209" s="30" t="s">
        <v>51</v>
      </c>
      <c r="L209" s="32" t="s">
        <v>52</v>
      </c>
      <c r="M209" s="33"/>
      <c r="N209" s="34"/>
      <c r="O209" s="110" t="s">
        <v>610</v>
      </c>
      <c r="P209" s="113" t="str">
        <f>IF(COUNTA(P$13:$P208)&gt;999,COUNTA(P$13:$P208),IF(COUNTA(P$13:$P208)&gt;99,"0"&amp;COUNTA(P$13:$P208),IF(COUNTA(P$13:$P208)&gt;9,"00"&amp;COUNTA(P$13:$P208),"000"&amp;COUNTA(P$13:$P208))))</f>
        <v>0066</v>
      </c>
      <c r="Q209" s="35" t="s">
        <v>54</v>
      </c>
      <c r="R209" s="67" t="s">
        <v>141</v>
      </c>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57</v>
      </c>
      <c r="M210" s="32"/>
      <c r="N210" s="34"/>
      <c r="O210" s="111"/>
      <c r="P210" s="113"/>
      <c r="Q210" s="35" t="s">
        <v>58</v>
      </c>
      <c r="R210" s="67" t="s">
        <v>141</v>
      </c>
      <c r="S210" s="36"/>
      <c r="T210" s="36"/>
    </row>
    <row r="211" spans="2:20" ht="62.25">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11" s="30" t="s">
        <v>60</v>
      </c>
      <c r="L211" s="32" t="s">
        <v>61</v>
      </c>
      <c r="M211" s="37" t="s">
        <v>62</v>
      </c>
      <c r="N211" s="34"/>
      <c r="O211" s="112"/>
      <c r="P211" s="113"/>
      <c r="Q211" s="35" t="str">
        <f t="shared" ref="Q211" si="197">R211</f>
        <v>Khi bộ căng đai an toàn được kích hoạt có thể xuất hiện những hiện tượng gì?</v>
      </c>
      <c r="R211" s="67" t="s">
        <v>679</v>
      </c>
      <c r="S211" s="50"/>
      <c r="T211" s="48" t="s">
        <v>669</v>
      </c>
    </row>
    <row r="212" spans="2:20" ht="45.75">
      <c r="B212" s="114" t="str">
        <f>"VF8-"&amp;O212&amp;"-"&amp;P212</f>
        <v>VF8-Ghe&amp;hethongAT-0067</v>
      </c>
      <c r="C212" s="114" t="str">
        <f>"["&amp;B212&amp;"] Verify Vivi: "&amp;Q214</f>
        <v>[VF8-Ghe&amp;hethongAT-0067] Verify Vivi: Vì sao bộ căng đai an toàn đã kích hoạt phải được thay thế?</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'Vì sao bộ căng đai an toàn đã kích hoạt phải được thay thế?'
- Step 4: Listen Vivi respond
</v>
      </c>
      <c r="F212" s="110" t="str">
        <f t="shared" ref="F212" si="198">"
Expectations:
1. Vivi wake up
2. "&amp;Q214&amp;"
3. Vivi respond
"</f>
        <v xml:space="preserve">
Expectations:
1. Vivi wake up
2. Vì sao bộ căng đai an toàn đã kích hoạt phải được thay thế?
3. Vivi respond
</v>
      </c>
      <c r="G212" s="114" t="s">
        <v>8</v>
      </c>
      <c r="H212" s="29" t="s">
        <v>50</v>
      </c>
      <c r="I212" s="30" t="str">
        <f>"[EN]["&amp;LOWER(SUBSTITUTE(SUBSTITUTE(SUBSTITUTE(SUBSTITUTE(SUBSTITUTE(SUBSTITUTE(SUBSTITUTE(SUBSTITUTE(Q212, CHAR(34),""), "[", ""), "]", ""), ".", ""), ",", ""), "/", ""), "\", ""), "-", ""))&amp;"]"</f>
        <v>[EN][hey vinfast]</v>
      </c>
      <c r="J212" s="31"/>
      <c r="K212" s="30" t="s">
        <v>51</v>
      </c>
      <c r="L212" s="32" t="s">
        <v>52</v>
      </c>
      <c r="M212" s="33"/>
      <c r="N212" s="34"/>
      <c r="O212" s="110" t="s">
        <v>610</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57</v>
      </c>
      <c r="M213" s="32"/>
      <c r="N213" s="34"/>
      <c r="O213" s="111"/>
      <c r="P213" s="113"/>
      <c r="Q213" s="35" t="s">
        <v>58</v>
      </c>
      <c r="R213" s="67" t="s">
        <v>141</v>
      </c>
      <c r="S213" s="36"/>
      <c r="T213" s="36"/>
    </row>
    <row r="214" spans="2:20" ht="62.25">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14" s="30" t="s">
        <v>60</v>
      </c>
      <c r="L214" s="32" t="s">
        <v>61</v>
      </c>
      <c r="M214" s="37" t="s">
        <v>62</v>
      </c>
      <c r="N214" s="34"/>
      <c r="O214" s="112"/>
      <c r="P214" s="113"/>
      <c r="Q214" s="35" t="str">
        <f t="shared" ref="Q214" si="200">R214</f>
        <v>Vì sao bộ căng đai an toàn đã kích hoạt phải được thay thế?</v>
      </c>
      <c r="R214" s="67" t="s">
        <v>680</v>
      </c>
      <c r="S214" s="50"/>
      <c r="T214" s="48" t="s">
        <v>669</v>
      </c>
    </row>
    <row r="215" spans="2:20" ht="45.75">
      <c r="B215" s="114" t="str">
        <f>"VF8-"&amp;O215&amp;"-"&amp;P215</f>
        <v>VF8-Ghe&amp;hethongAT-0068</v>
      </c>
      <c r="C215" s="114" t="str">
        <f>"["&amp;B215&amp;"] Verify Vivi: "&amp;Q217</f>
        <v>[VF8-Ghe&amp;hethongAT-0068] Verify Vivi: Vì sao tư thế ngồi đúng lại quan trọng đối với hiệu quả bảo vệ của dây an toàn và túi khí?</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'Vì sao tư thế ngồi đúng lại quan trọng đối với hiệu quả bảo vệ của dây an toàn và túi khí?'
- Step 4: Listen Vivi respond
</v>
      </c>
      <c r="F215" s="110" t="str">
        <f t="shared" ref="F215" si="201">"
Expectations:
1. Vivi wake up
2. "&amp;Q217&amp;"
3. Vivi respond
"</f>
        <v xml:space="preserve">
Expectations:
1. Vivi wake up
2. Vì sao tư thế ngồi đúng lại quan trọng đối với hiệu quả bảo vệ của dây an toàn và túi khí?
3. Vivi respond
</v>
      </c>
      <c r="G215" s="114" t="s">
        <v>8</v>
      </c>
      <c r="H215" s="29" t="s">
        <v>50</v>
      </c>
      <c r="I215" s="30" t="str">
        <f>"[EN]["&amp;LOWER(SUBSTITUTE(SUBSTITUTE(SUBSTITUTE(SUBSTITUTE(SUBSTITUTE(SUBSTITUTE(SUBSTITUTE(SUBSTITUTE(Q215, CHAR(34),""), "[", ""), "]", ""), ".", ""), ",", ""), "/", ""), "\", ""), "-", ""))&amp;"]"</f>
        <v>[EN][hey vinfast]</v>
      </c>
      <c r="J215" s="31"/>
      <c r="K215" s="30" t="s">
        <v>51</v>
      </c>
      <c r="L215" s="32" t="s">
        <v>52</v>
      </c>
      <c r="M215" s="33"/>
      <c r="N215" s="34"/>
      <c r="O215" s="110" t="s">
        <v>610</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57</v>
      </c>
      <c r="M216" s="32"/>
      <c r="N216" s="34"/>
      <c r="O216" s="111"/>
      <c r="P216" s="113"/>
      <c r="Q216" s="35" t="s">
        <v>58</v>
      </c>
      <c r="R216" s="67" t="s">
        <v>141</v>
      </c>
      <c r="S216" s="36"/>
      <c r="T216" s="36"/>
    </row>
    <row r="217" spans="2:20" ht="66">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17" s="30" t="s">
        <v>60</v>
      </c>
      <c r="L217" s="32" t="s">
        <v>61</v>
      </c>
      <c r="M217" s="37" t="s">
        <v>62</v>
      </c>
      <c r="N217" s="34"/>
      <c r="O217" s="112"/>
      <c r="P217" s="113"/>
      <c r="Q217" s="35" t="str">
        <f t="shared" ref="Q217" si="203">R217</f>
        <v>Vì sao tư thế ngồi đúng lại quan trọng đối với hiệu quả bảo vệ của dây an toàn và túi khí?</v>
      </c>
      <c r="R217" s="67" t="s">
        <v>681</v>
      </c>
      <c r="S217" s="50"/>
      <c r="T217" s="48" t="s">
        <v>669</v>
      </c>
    </row>
    <row r="218" spans="2:20" ht="45.75">
      <c r="B218" s="114" t="str">
        <f>"VF8-"&amp;O218&amp;"-"&amp;P218</f>
        <v>VF8-Ghe&amp;hethongAT-0069</v>
      </c>
      <c r="C218" s="114" t="str">
        <f>"["&amp;B218&amp;"] Verify Vivi: "&amp;Q220</f>
        <v>[VF8-Ghe&amp;hethongAT-0069] Verify Vivi: Người ngồi hàng ghế trước ở quá gần vô lăng hoặc màn hình thông tin giải trí có thể gặp nguy cơ gì?</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'Người ngồi hàng ghế trước ở quá gần vô lăng hoặc màn hình thông tin giải trí có thể gặp nguy cơ gì?'
- Step 4: Listen Vivi respond
</v>
      </c>
      <c r="F218" s="110" t="str">
        <f t="shared" ref="F218" si="204">"
Expectations:
1. Vivi wake up
2. "&amp;Q220&amp;"
3. Vivi respond
"</f>
        <v xml:space="preserve">
Expectations:
1. Vivi wake up
2. Người ngồi hàng ghế trước ở quá gần vô lăng hoặc màn hình thông tin giải trí có thể gặp nguy cơ gì?
3. Vivi respond
</v>
      </c>
      <c r="G218" s="114" t="s">
        <v>8</v>
      </c>
      <c r="H218" s="29" t="s">
        <v>50</v>
      </c>
      <c r="I218" s="30" t="str">
        <f>"[EN]["&amp;LOWER(SUBSTITUTE(SUBSTITUTE(SUBSTITUTE(SUBSTITUTE(SUBSTITUTE(SUBSTITUTE(SUBSTITUTE(SUBSTITUTE(Q218, CHAR(34),""), "[", ""), "]", ""), ".", ""), ",", ""), "/", ""), "\", ""), "-", ""))&amp;"]"</f>
        <v>[EN][hey vinfast]</v>
      </c>
      <c r="J218" s="31"/>
      <c r="K218" s="30" t="s">
        <v>51</v>
      </c>
      <c r="L218" s="32" t="s">
        <v>52</v>
      </c>
      <c r="M218" s="33"/>
      <c r="N218" s="34"/>
      <c r="O218" s="110" t="s">
        <v>610</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57</v>
      </c>
      <c r="M219" s="32"/>
      <c r="N219" s="34"/>
      <c r="O219" s="111"/>
      <c r="P219" s="113"/>
      <c r="Q219" s="35" t="s">
        <v>58</v>
      </c>
      <c r="R219" s="67" t="s">
        <v>141</v>
      </c>
      <c r="S219" s="36"/>
      <c r="T219" s="36"/>
    </row>
    <row r="220" spans="2:20" ht="66">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20" s="30" t="s">
        <v>60</v>
      </c>
      <c r="L220" s="32" t="s">
        <v>61</v>
      </c>
      <c r="M220" s="37" t="s">
        <v>62</v>
      </c>
      <c r="N220" s="34"/>
      <c r="O220" s="112"/>
      <c r="P220" s="113"/>
      <c r="Q220" s="35" t="str">
        <f t="shared" ref="Q220" si="206">R220</f>
        <v>Người ngồi hàng ghế trước ở quá gần vô lăng hoặc màn hình thông tin giải trí có thể gặp nguy cơ gì?</v>
      </c>
      <c r="R220" s="67" t="s">
        <v>682</v>
      </c>
      <c r="S220" s="51"/>
      <c r="T220" s="48" t="s">
        <v>669</v>
      </c>
    </row>
    <row r="221" spans="2:20" ht="45.75">
      <c r="B221" s="114" t="str">
        <f>"VF8-"&amp;O221&amp;"-"&amp;P221</f>
        <v>VF8-Ghe&amp;hethongAT-0070</v>
      </c>
      <c r="C221" s="114" t="str">
        <f>"["&amp;B221&amp;"] Verify Vivi: "&amp;Q223</f>
        <v>[VF8-Ghe&amp;hethongAT-0070] Verify Vivi: Những yêu cầu nào cần đảm bảo trước và trong khi thắt dây an toàn?</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'Những yêu cầu nào cần đảm bảo trước và trong khi thắt dây an toàn?'
- Step 4: Listen Vivi respond
</v>
      </c>
      <c r="F221" s="110" t="str">
        <f t="shared" ref="F221" si="207">"
Expectations:
1. Vivi wake up
2. "&amp;Q223&amp;"
3. Vivi respond
"</f>
        <v xml:space="preserve">
Expectations:
1. Vivi wake up
2. Những yêu cầu nào cần đảm bảo trước và trong khi thắt dây an toàn?
3. Vivi respond
</v>
      </c>
      <c r="G221" s="114" t="s">
        <v>8</v>
      </c>
      <c r="H221" s="29" t="s">
        <v>50</v>
      </c>
      <c r="I221" s="30" t="str">
        <f>"[EN]["&amp;LOWER(SUBSTITUTE(SUBSTITUTE(SUBSTITUTE(SUBSTITUTE(SUBSTITUTE(SUBSTITUTE(SUBSTITUTE(SUBSTITUTE(Q221, CHAR(34),""), "[", ""), "]", ""), ".", ""), ",", ""), "/", ""), "\", ""), "-", ""))&amp;"]"</f>
        <v>[EN][hey vinfast]</v>
      </c>
      <c r="J221" s="31"/>
      <c r="K221" s="30" t="s">
        <v>51</v>
      </c>
      <c r="L221" s="32" t="s">
        <v>52</v>
      </c>
      <c r="M221" s="33"/>
      <c r="N221" s="34"/>
      <c r="O221" s="110" t="s">
        <v>610</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57</v>
      </c>
      <c r="M222" s="32"/>
      <c r="N222" s="34"/>
      <c r="O222" s="111"/>
      <c r="P222" s="113"/>
      <c r="Q222" s="35" t="s">
        <v>58</v>
      </c>
      <c r="R222" s="67" t="s">
        <v>141</v>
      </c>
      <c r="S222" s="52"/>
      <c r="T222" s="36"/>
    </row>
    <row r="223" spans="2:20" ht="62.25">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23" s="30" t="s">
        <v>60</v>
      </c>
      <c r="L223" s="32" t="s">
        <v>61</v>
      </c>
      <c r="M223" s="37" t="s">
        <v>62</v>
      </c>
      <c r="N223" s="34"/>
      <c r="O223" s="112"/>
      <c r="P223" s="113"/>
      <c r="Q223" s="35" t="str">
        <f t="shared" ref="Q223" si="209">R223</f>
        <v>Những yêu cầu nào cần đảm bảo trước và trong khi thắt dây an toàn?</v>
      </c>
      <c r="R223" s="67" t="s">
        <v>683</v>
      </c>
      <c r="S223" s="51"/>
      <c r="T223" s="48" t="s">
        <v>669</v>
      </c>
    </row>
    <row r="224" spans="2:20" ht="45.75">
      <c r="B224" s="114" t="str">
        <f>"VF8-"&amp;O224&amp;"-"&amp;P224</f>
        <v>VF8-Ghe&amp;hethongAT-0071</v>
      </c>
      <c r="C224" s="114" t="str">
        <f>"["&amp;B224&amp;"] Verify Vivi: "&amp;Q226</f>
        <v>[VF8-Ghe&amp;hethongAT-0071] Verify Vivi: Làm thế nào để kiểm tra dây an toàn đã được cài chắc chắn?</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'Làm thế nào để kiểm tra dây an toàn đã được cài chắc chắn?'
- Step 4: Listen Vivi respond
</v>
      </c>
      <c r="F224" s="110" t="str">
        <f t="shared" ref="F224" si="210">"
Expectations:
1. Vivi wake up
2. "&amp;Q226&amp;"
3. Vivi respond
"</f>
        <v xml:space="preserve">
Expectations:
1. Vivi wake up
2. Làm thế nào để kiểm tra dây an toàn đã được cài chắc chắn?
3. Vivi respond
</v>
      </c>
      <c r="G224" s="114" t="s">
        <v>8</v>
      </c>
      <c r="H224" s="29" t="s">
        <v>50</v>
      </c>
      <c r="I224" s="30" t="str">
        <f>"[EN]["&amp;LOWER(SUBSTITUTE(SUBSTITUTE(SUBSTITUTE(SUBSTITUTE(SUBSTITUTE(SUBSTITUTE(SUBSTITUTE(SUBSTITUTE(Q224, CHAR(34),""), "[", ""), "]", ""), ".", ""), ",", ""), "/", ""), "\", ""), "-", ""))&amp;"]"</f>
        <v>[EN][hey vinfast]</v>
      </c>
      <c r="J224" s="31"/>
      <c r="K224" s="30" t="s">
        <v>51</v>
      </c>
      <c r="L224" s="32" t="s">
        <v>52</v>
      </c>
      <c r="M224" s="33"/>
      <c r="N224" s="34"/>
      <c r="O224" s="110" t="s">
        <v>610</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57</v>
      </c>
      <c r="M225" s="32"/>
      <c r="N225" s="34"/>
      <c r="O225" s="111"/>
      <c r="P225" s="113"/>
      <c r="Q225" s="35" t="s">
        <v>58</v>
      </c>
      <c r="R225" s="67" t="s">
        <v>141</v>
      </c>
      <c r="S225" s="52"/>
      <c r="T225" s="36"/>
    </row>
    <row r="226" spans="2:20" ht="62.25">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26" s="30" t="s">
        <v>60</v>
      </c>
      <c r="L226" s="32" t="s">
        <v>61</v>
      </c>
      <c r="M226" s="37" t="s">
        <v>62</v>
      </c>
      <c r="N226" s="34"/>
      <c r="O226" s="112"/>
      <c r="P226" s="113"/>
      <c r="Q226" s="35" t="str">
        <f t="shared" ref="Q226" si="212">R226</f>
        <v>Làm thế nào để kiểm tra dây an toàn đã được cài chắc chắn?</v>
      </c>
      <c r="R226" s="67" t="s">
        <v>684</v>
      </c>
      <c r="S226" s="51"/>
      <c r="T226" s="48" t="s">
        <v>669</v>
      </c>
    </row>
    <row r="227" spans="2:20" ht="45.75">
      <c r="B227" s="114" t="str">
        <f>"VF8-"&amp;O227&amp;"-"&amp;P227</f>
        <v>VF8-Ghe&amp;hethongAT-0072</v>
      </c>
      <c r="C227" s="114" t="str">
        <f>"["&amp;B227&amp;"] Verify Vivi: "&amp;Q229</f>
        <v>[VF8-Ghe&amp;hethongAT-0072] Verify Vivi: Sau khi cài dây an toàn, cần thực hiện thao tác gì để loại bỏ phần dây chùng thừa?</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'Sau khi cài dây an toàn, cần thực hiện thao tác gì để loại bỏ phần dây chùng thừa?'
- Step 4: Listen Vivi respond
</v>
      </c>
      <c r="F227" s="110" t="str">
        <f t="shared" ref="F227" si="213">"
Expectations:
1. Vivi wake up
2. "&amp;Q229&amp;"
3. Vivi respond
"</f>
        <v xml:space="preserve">
Expectations:
1. Vivi wake up
2. Sau khi cài dây an toàn, cần thực hiện thao tác gì để loại bỏ phần dây chùng thừa?
3. Vivi respond
</v>
      </c>
      <c r="G227" s="114" t="s">
        <v>8</v>
      </c>
      <c r="H227" s="29" t="s">
        <v>50</v>
      </c>
      <c r="I227" s="30" t="str">
        <f>"[EN]["&amp;LOWER(SUBSTITUTE(SUBSTITUTE(SUBSTITUTE(SUBSTITUTE(SUBSTITUTE(SUBSTITUTE(SUBSTITUTE(SUBSTITUTE(Q227, CHAR(34),""), "[", ""), "]", ""), ".", ""), ",", ""), "/", ""), "\", ""), "-", ""))&amp;"]"</f>
        <v>[EN][hey vinfast]</v>
      </c>
      <c r="J227" s="31"/>
      <c r="K227" s="30" t="s">
        <v>51</v>
      </c>
      <c r="L227" s="32" t="s">
        <v>52</v>
      </c>
      <c r="M227" s="33"/>
      <c r="N227" s="34"/>
      <c r="O227" s="110" t="s">
        <v>610</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57</v>
      </c>
      <c r="M228" s="32"/>
      <c r="N228" s="34"/>
      <c r="O228" s="111"/>
      <c r="P228" s="113"/>
      <c r="Q228" s="35" t="s">
        <v>58</v>
      </c>
      <c r="R228" s="67" t="s">
        <v>141</v>
      </c>
      <c r="S228" s="52"/>
      <c r="T228" s="36"/>
    </row>
    <row r="229" spans="2:20" ht="62.25">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29" s="30" t="s">
        <v>60</v>
      </c>
      <c r="L229" s="32" t="s">
        <v>61</v>
      </c>
      <c r="M229" s="37" t="s">
        <v>62</v>
      </c>
      <c r="N229" s="34"/>
      <c r="O229" s="112"/>
      <c r="P229" s="113"/>
      <c r="Q229" s="35" t="str">
        <f t="shared" ref="Q229" si="215">R229</f>
        <v>Sau khi cài dây an toàn, cần thực hiện thao tác gì để loại bỏ phần dây chùng thừa?</v>
      </c>
      <c r="R229" s="67" t="s">
        <v>685</v>
      </c>
      <c r="S229" s="51"/>
      <c r="T229" s="48" t="s">
        <v>669</v>
      </c>
    </row>
    <row r="230" spans="2:20" ht="45.75">
      <c r="B230" s="114" t="str">
        <f>"VF8-"&amp;O230&amp;"-"&amp;P230</f>
        <v>VF8-Ghe&amp;hethongAT-0073</v>
      </c>
      <c r="C230" s="114" t="str">
        <f>"["&amp;B230&amp;"] Verify Vivi: "&amp;Q232</f>
        <v>[VF8-Ghe&amp;hethongAT-0073] Verify Vivi: Dây đai vai và dây đai bụng cần được đặt ở vị trí nào trên cơ thể để đảm bảo an toàn?</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'Dây đai vai và dây đai bụng cần được đặt ở vị trí nào trên cơ thể để đảm bảo an toàn?'
- Step 4: Listen Vivi respond
</v>
      </c>
      <c r="F230" s="110" t="str">
        <f t="shared" ref="F230" si="216">"
Expectations:
1. Vivi wake up
2. "&amp;Q232&amp;"
3. Vivi respond
"</f>
        <v xml:space="preserve">
Expectations:
1. Vivi wake up
2. Dây đai vai và dây đai bụng cần được đặt ở vị trí nào trên cơ thể để đảm bảo an toàn?
3. Vivi respond
</v>
      </c>
      <c r="G230" s="114" t="s">
        <v>8</v>
      </c>
      <c r="H230" s="29" t="s">
        <v>50</v>
      </c>
      <c r="I230" s="30" t="str">
        <f>"[EN]["&amp;LOWER(SUBSTITUTE(SUBSTITUTE(SUBSTITUTE(SUBSTITUTE(SUBSTITUTE(SUBSTITUTE(SUBSTITUTE(SUBSTITUTE(Q230, CHAR(34),""), "[", ""), "]", ""), ".", ""), ",", ""), "/", ""), "\", ""), "-", ""))&amp;"]"</f>
        <v>[EN][hey vinfast]</v>
      </c>
      <c r="J230" s="31"/>
      <c r="K230" s="30" t="s">
        <v>51</v>
      </c>
      <c r="L230" s="32" t="s">
        <v>52</v>
      </c>
      <c r="M230" s="33"/>
      <c r="N230" s="34"/>
      <c r="O230" s="110" t="s">
        <v>610</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57</v>
      </c>
      <c r="M231" s="32"/>
      <c r="N231" s="34"/>
      <c r="O231" s="111"/>
      <c r="P231" s="113"/>
      <c r="Q231" s="35" t="s">
        <v>58</v>
      </c>
      <c r="R231" s="67" t="s">
        <v>141</v>
      </c>
      <c r="S231" s="52"/>
      <c r="T231" s="36"/>
    </row>
    <row r="232" spans="2:20" ht="62.25">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32" s="30" t="s">
        <v>60</v>
      </c>
      <c r="L232" s="32" t="s">
        <v>61</v>
      </c>
      <c r="M232" s="37" t="s">
        <v>62</v>
      </c>
      <c r="N232" s="34"/>
      <c r="O232" s="112"/>
      <c r="P232" s="113"/>
      <c r="Q232" s="35" t="str">
        <f t="shared" ref="Q232" si="218">R232</f>
        <v>Dây đai vai và dây đai bụng cần được đặt ở vị trí nào trên cơ thể để đảm bảo an toàn?</v>
      </c>
      <c r="R232" s="67" t="s">
        <v>686</v>
      </c>
      <c r="S232" s="51"/>
      <c r="T232" s="48" t="s">
        <v>669</v>
      </c>
    </row>
    <row r="233" spans="2:20" ht="45.75">
      <c r="B233" s="114" t="str">
        <f>"VF8-"&amp;O233&amp;"-"&amp;P233</f>
        <v>VF8-Ghe&amp;hethongAT-0074</v>
      </c>
      <c r="C233" s="114" t="str">
        <f>"["&amp;B233&amp;"] Verify Vivi: "&amp;Q235</f>
        <v>[VF8-Ghe&amp;hethongAT-0074] Verify Vivi: Không nên đặt những vật gì giữa dây an toàn và cơ thể?</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'Không nên đặt những vật gì giữa dây an toàn và cơ thể?'
- Step 4: Listen Vivi respond
</v>
      </c>
      <c r="F233" s="110" t="str">
        <f t="shared" ref="F233" si="219">"
Expectations:
1. Vivi wake up
2. "&amp;Q235&amp;"
3. Vivi respond
"</f>
        <v xml:space="preserve">
Expectations:
1. Vivi wake up
2. Không nên đặt những vật gì giữa dây an toàn và cơ thể?
3. Vivi respond
</v>
      </c>
      <c r="G233" s="114" t="s">
        <v>8</v>
      </c>
      <c r="H233" s="29" t="s">
        <v>50</v>
      </c>
      <c r="I233" s="30" t="str">
        <f>"[EN]["&amp;LOWER(SUBSTITUTE(SUBSTITUTE(SUBSTITUTE(SUBSTITUTE(SUBSTITUTE(SUBSTITUTE(SUBSTITUTE(SUBSTITUTE(Q233, CHAR(34),""), "[", ""), "]", ""), ".", ""), ",", ""), "/", ""), "\", ""), "-", ""))&amp;"]"</f>
        <v>[EN][hey vinfast]</v>
      </c>
      <c r="J233" s="31"/>
      <c r="K233" s="30" t="s">
        <v>51</v>
      </c>
      <c r="L233" s="32" t="s">
        <v>52</v>
      </c>
      <c r="M233" s="33"/>
      <c r="N233" s="34"/>
      <c r="O233" s="110" t="s">
        <v>610</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57</v>
      </c>
      <c r="M234" s="32"/>
      <c r="N234" s="34"/>
      <c r="O234" s="111"/>
      <c r="P234" s="113"/>
      <c r="Q234" s="35" t="s">
        <v>58</v>
      </c>
      <c r="R234" s="67" t="s">
        <v>141</v>
      </c>
      <c r="S234" s="52"/>
      <c r="T234" s="36"/>
    </row>
    <row r="235" spans="2:20" ht="62.25">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35" s="30" t="s">
        <v>60</v>
      </c>
      <c r="L235" s="32" t="s">
        <v>61</v>
      </c>
      <c r="M235" s="37" t="s">
        <v>62</v>
      </c>
      <c r="N235" s="34"/>
      <c r="O235" s="112"/>
      <c r="P235" s="113"/>
      <c r="Q235" s="35" t="str">
        <f t="shared" ref="Q235" si="221">R235</f>
        <v>Không nên đặt những vật gì giữa dây an toàn và cơ thể?</v>
      </c>
      <c r="R235" s="67" t="s">
        <v>687</v>
      </c>
      <c r="S235" s="51"/>
      <c r="T235" s="48" t="s">
        <v>669</v>
      </c>
    </row>
    <row r="236" spans="2:20" ht="45.75">
      <c r="B236" s="114" t="str">
        <f>"VF8-"&amp;O236&amp;"-"&amp;P236</f>
        <v>VF8-Ghe&amp;hethongAT-0075</v>
      </c>
      <c r="C236" s="114" t="str">
        <f>"["&amp;B236&amp;"] Verify Vivi: "&amp;Q238</f>
        <v>[VF8-Ghe&amp;hethongAT-0075] Verify Vivi: Cần làm gì để duy trì tình trạng hoạt động tốt của khóa cài dây an toàn?</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'Cần làm gì để duy trì tình trạng hoạt động tốt của khóa cài dây an toàn?'
- Step 4: Listen Vivi respond
</v>
      </c>
      <c r="F236" s="110" t="str">
        <f t="shared" ref="F236" si="222">"
Expectations:
1. Vivi wake up
2. "&amp;Q238&amp;"
3. Vivi respond
"</f>
        <v xml:space="preserve">
Expectations:
1. Vivi wake up
2. Cần làm gì để duy trì tình trạng hoạt động tốt của khóa cài dây an toàn?
3. Vivi respond
</v>
      </c>
      <c r="G236" s="114" t="s">
        <v>8</v>
      </c>
      <c r="H236" s="29" t="s">
        <v>50</v>
      </c>
      <c r="I236" s="30" t="str">
        <f>"[EN]["&amp;LOWER(SUBSTITUTE(SUBSTITUTE(SUBSTITUTE(SUBSTITUTE(SUBSTITUTE(SUBSTITUTE(SUBSTITUTE(SUBSTITUTE(Q236, CHAR(34),""), "[", ""), "]", ""), ".", ""), ",", ""), "/", ""), "\", ""), "-", ""))&amp;"]"</f>
        <v>[EN][hey vinfast]</v>
      </c>
      <c r="J236" s="31"/>
      <c r="K236" s="30" t="s">
        <v>51</v>
      </c>
      <c r="L236" s="32" t="s">
        <v>52</v>
      </c>
      <c r="M236" s="33"/>
      <c r="N236" s="34"/>
      <c r="O236" s="110" t="s">
        <v>610</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57</v>
      </c>
      <c r="M237" s="32"/>
      <c r="N237" s="34"/>
      <c r="O237" s="111"/>
      <c r="P237" s="113"/>
      <c r="Q237" s="35" t="s">
        <v>58</v>
      </c>
      <c r="R237" s="67" t="s">
        <v>141</v>
      </c>
      <c r="S237" s="52"/>
      <c r="T237" s="36"/>
    </row>
    <row r="238" spans="2:20" ht="62.25">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38" s="30" t="s">
        <v>60</v>
      </c>
      <c r="L238" s="32" t="s">
        <v>61</v>
      </c>
      <c r="M238" s="37" t="s">
        <v>62</v>
      </c>
      <c r="N238" s="34"/>
      <c r="O238" s="112"/>
      <c r="P238" s="113"/>
      <c r="Q238" s="35" t="str">
        <f t="shared" ref="Q238" si="224">R238</f>
        <v>Cần làm gì để duy trì tình trạng hoạt động tốt của khóa cài dây an toàn?</v>
      </c>
      <c r="R238" s="67" t="s">
        <v>688</v>
      </c>
      <c r="S238" s="51"/>
      <c r="T238" s="48" t="s">
        <v>669</v>
      </c>
    </row>
    <row r="239" spans="2:20" ht="45.75">
      <c r="B239" s="114" t="str">
        <f>"VF8-"&amp;O239&amp;"-"&amp;P239</f>
        <v>VF8-Ghe&amp;hethongAT-0076</v>
      </c>
      <c r="C239" s="114" t="str">
        <f>"["&amp;B239&amp;"] Verify Vivi: "&amp;Q241</f>
        <v>[VF8-Ghe&amp;hethongAT-0076] Verify Vivi: Khi tháo dây an toàn, vì sao cần giữ lưỡi cài dây an toàn?</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'Khi tháo dây an toàn, vì sao cần giữ lưỡi cài dây an toàn?'
- Step 4: Listen Vivi respond
</v>
      </c>
      <c r="F239" s="110" t="str">
        <f t="shared" ref="F239" si="225">"
Expectations:
1. Vivi wake up
2. "&amp;Q241&amp;"
3. Vivi respond
"</f>
        <v xml:space="preserve">
Expectations:
1. Vivi wake up
2. Khi tháo dây an toàn, vì sao cần giữ lưỡi cài dây an toàn?
3. Vivi respond
</v>
      </c>
      <c r="G239" s="114" t="s">
        <v>8</v>
      </c>
      <c r="H239" s="29" t="s">
        <v>50</v>
      </c>
      <c r="I239" s="30" t="str">
        <f>"[EN]["&amp;LOWER(SUBSTITUTE(SUBSTITUTE(SUBSTITUTE(SUBSTITUTE(SUBSTITUTE(SUBSTITUTE(SUBSTITUTE(SUBSTITUTE(Q239, CHAR(34),""), "[", ""), "]", ""), ".", ""), ",", ""), "/", ""), "\", ""), "-", ""))&amp;"]"</f>
        <v>[EN][hey vinfast]</v>
      </c>
      <c r="J239" s="31"/>
      <c r="K239" s="30" t="s">
        <v>51</v>
      </c>
      <c r="L239" s="32" t="s">
        <v>52</v>
      </c>
      <c r="M239" s="33"/>
      <c r="N239" s="34"/>
      <c r="O239" s="110" t="s">
        <v>610</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57</v>
      </c>
      <c r="M240" s="32"/>
      <c r="N240" s="34"/>
      <c r="O240" s="111"/>
      <c r="P240" s="113"/>
      <c r="Q240" s="35" t="s">
        <v>58</v>
      </c>
      <c r="R240" s="67" t="s">
        <v>141</v>
      </c>
      <c r="S240" s="52"/>
      <c r="T240" s="36"/>
    </row>
    <row r="241" spans="2:20" ht="62.25">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41" s="30" t="s">
        <v>60</v>
      </c>
      <c r="L241" s="32" t="s">
        <v>61</v>
      </c>
      <c r="M241" s="37" t="s">
        <v>62</v>
      </c>
      <c r="N241" s="34"/>
      <c r="O241" s="112"/>
      <c r="P241" s="113"/>
      <c r="Q241" s="35" t="str">
        <f t="shared" ref="Q241" si="227">R241</f>
        <v>Khi tháo dây an toàn, vì sao cần giữ lưỡi cài dây an toàn?</v>
      </c>
      <c r="R241" s="67" t="s">
        <v>689</v>
      </c>
      <c r="S241" s="51"/>
      <c r="T241" s="48" t="s">
        <v>669</v>
      </c>
    </row>
    <row r="242" spans="2:20" ht="45.75">
      <c r="B242" s="114" t="str">
        <f>"VF8-"&amp;O242&amp;"-"&amp;P242</f>
        <v>VF8-Ghe&amp;hethongAT-0077</v>
      </c>
      <c r="C242" s="114" t="str">
        <f>"["&amp;B242&amp;"] Verify Vivi: "&amp;Q244</f>
        <v>[VF8-Ghe&amp;hethongAT-0077] Verify Vivi: Cần làm gì nếu dây an toàn không rút lại hoàn toàn sau khi tháo?</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'Cần làm gì nếu dây an toàn không rút lại hoàn toàn sau khi tháo?'
- Step 4: Listen Vivi respond
</v>
      </c>
      <c r="F242" s="110" t="str">
        <f t="shared" ref="F242" si="228">"
Expectations:
1. Vivi wake up
2. "&amp;Q244&amp;"
3. Vivi respond
"</f>
        <v xml:space="preserve">
Expectations:
1. Vivi wake up
2. Cần làm gì nếu dây an toàn không rút lại hoàn toàn sau khi tháo?
3. Vivi respond
</v>
      </c>
      <c r="G242" s="114" t="s">
        <v>8</v>
      </c>
      <c r="H242" s="29" t="s">
        <v>50</v>
      </c>
      <c r="I242" s="30" t="str">
        <f>"[EN]["&amp;LOWER(SUBSTITUTE(SUBSTITUTE(SUBSTITUTE(SUBSTITUTE(SUBSTITUTE(SUBSTITUTE(SUBSTITUTE(SUBSTITUTE(Q242, CHAR(34),""), "[", ""), "]", ""), ".", ""), ",", ""), "/", ""), "\", ""), "-", ""))&amp;"]"</f>
        <v>[EN][hey vinfast]</v>
      </c>
      <c r="J242" s="31"/>
      <c r="K242" s="30" t="s">
        <v>51</v>
      </c>
      <c r="L242" s="32" t="s">
        <v>52</v>
      </c>
      <c r="M242" s="33"/>
      <c r="N242" s="34"/>
      <c r="O242" s="110" t="s">
        <v>610</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57</v>
      </c>
      <c r="M243" s="32"/>
      <c r="N243" s="34"/>
      <c r="O243" s="111"/>
      <c r="P243" s="113"/>
      <c r="Q243" s="35" t="s">
        <v>58</v>
      </c>
      <c r="R243" s="67" t="s">
        <v>141</v>
      </c>
      <c r="S243" s="52"/>
      <c r="T243" s="36"/>
    </row>
    <row r="244" spans="2:20" ht="62.25">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44" s="30" t="s">
        <v>60</v>
      </c>
      <c r="L244" s="32" t="s">
        <v>61</v>
      </c>
      <c r="M244" s="37" t="s">
        <v>62</v>
      </c>
      <c r="N244" s="34"/>
      <c r="O244" s="112"/>
      <c r="P244" s="113"/>
      <c r="Q244" s="35" t="str">
        <f t="shared" ref="Q244" si="230">R244</f>
        <v>Cần làm gì nếu dây an toàn không rút lại hoàn toàn sau khi tháo?</v>
      </c>
      <c r="R244" s="67" t="s">
        <v>690</v>
      </c>
      <c r="S244" s="51"/>
      <c r="T244" s="48" t="s">
        <v>669</v>
      </c>
    </row>
    <row r="245" spans="2:20" ht="45.75">
      <c r="B245" s="114" t="str">
        <f>"VF8-"&amp;O245&amp;"-"&amp;P245</f>
        <v>VF8-Ghe&amp;hethongAT-0078</v>
      </c>
      <c r="C245" s="114" t="str">
        <f>"["&amp;B245&amp;"] Verify Vivi: "&amp;Q247</f>
        <v>[VF8-Ghe&amp;hethongAT-0078] Verify Vivi: Ba nội dung cần kiểm tra để xác nhận dây an toàn hoạt động chính xác là gì?</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'Ba nội dung cần kiểm tra để xác nhận dây an toàn hoạt động chính xác là gì?'
- Step 4: Listen Vivi respond
</v>
      </c>
      <c r="F245" s="110" t="str">
        <f t="shared" ref="F245" si="231">"
Expectations:
1. Vivi wake up
2. "&amp;Q247&amp;"
3. Vivi respond
"</f>
        <v xml:space="preserve">
Expectations:
1. Vivi wake up
2. Ba nội dung cần kiểm tra để xác nhận dây an toàn hoạt động chính xác là gì?
3. Vivi respond
</v>
      </c>
      <c r="G245" s="114" t="s">
        <v>8</v>
      </c>
      <c r="H245" s="29" t="s">
        <v>50</v>
      </c>
      <c r="I245" s="30" t="str">
        <f>"[EN]["&amp;LOWER(SUBSTITUTE(SUBSTITUTE(SUBSTITUTE(SUBSTITUTE(SUBSTITUTE(SUBSTITUTE(SUBSTITUTE(SUBSTITUTE(Q245, CHAR(34),""), "[", ""), "]", ""), ".", ""), ",", ""), "/", ""), "\", ""), "-", ""))&amp;"]"</f>
        <v>[EN][hey vinfast]</v>
      </c>
      <c r="J245" s="31"/>
      <c r="K245" s="30" t="s">
        <v>51</v>
      </c>
      <c r="L245" s="32" t="s">
        <v>52</v>
      </c>
      <c r="M245" s="33"/>
      <c r="N245" s="34"/>
      <c r="O245" s="110" t="s">
        <v>610</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57</v>
      </c>
      <c r="M246" s="32"/>
      <c r="N246" s="34"/>
      <c r="O246" s="111"/>
      <c r="P246" s="113"/>
      <c r="Q246" s="35" t="s">
        <v>58</v>
      </c>
      <c r="R246" s="67" t="s">
        <v>141</v>
      </c>
      <c r="S246" s="52"/>
      <c r="T246" s="36"/>
    </row>
    <row r="247" spans="2:20" ht="62.25">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47" s="30" t="s">
        <v>60</v>
      </c>
      <c r="L247" s="32" t="s">
        <v>61</v>
      </c>
      <c r="M247" s="37" t="s">
        <v>62</v>
      </c>
      <c r="N247" s="34"/>
      <c r="O247" s="112"/>
      <c r="P247" s="113"/>
      <c r="Q247" s="35" t="str">
        <f t="shared" ref="Q247" si="233">R247</f>
        <v>Ba nội dung cần kiểm tra để xác nhận dây an toàn hoạt động chính xác là gì?</v>
      </c>
      <c r="R247" s="67" t="s">
        <v>691</v>
      </c>
      <c r="S247" s="51"/>
      <c r="T247" s="48" t="s">
        <v>669</v>
      </c>
    </row>
    <row r="248" spans="2:20" ht="45.75">
      <c r="B248" s="114" t="str">
        <f>"VF8-"&amp;O248&amp;"-"&amp;P248</f>
        <v>VF8-Ghe&amp;hethongAT-0079</v>
      </c>
      <c r="C248" s="114" t="str">
        <f>"["&amp;B248&amp;"] Verify Vivi: "&amp;Q250</f>
        <v>[VF8-Ghe&amp;hethongAT-0079] Verify Vivi: Người dùng cần làm gì nếu dây an toàn không đạt một trong các bài kiểm tra chức năng?</v>
      </c>
      <c r="D248" s="115"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'Người dùng cần làm gì nếu dây an toàn không đạt một trong các bài kiểm tra chức năng?'
- Step 4: Listen Vivi respond
</v>
      </c>
      <c r="F248" s="110" t="str">
        <f t="shared" ref="F248" si="234">"
Expectations:
1. Vivi wake up
2. "&amp;Q250&amp;"
3. Vivi respond
"</f>
        <v xml:space="preserve">
Expectations:
1. Vivi wake up
2. Người dùng cần làm gì nếu dây an toàn không đạt một trong các bài kiểm tra chức năng?
3. Vivi respond
</v>
      </c>
      <c r="G248" s="114" t="s">
        <v>8</v>
      </c>
      <c r="H248" s="29" t="s">
        <v>50</v>
      </c>
      <c r="I248" s="30" t="str">
        <f>"[EN]["&amp;LOWER(SUBSTITUTE(SUBSTITUTE(SUBSTITUTE(SUBSTITUTE(SUBSTITUTE(SUBSTITUTE(SUBSTITUTE(SUBSTITUTE(Q248, CHAR(34),""), "[", ""), "]", ""), ".", ""), ",", ""), "/", ""), "\", ""), "-", ""))&amp;"]"</f>
        <v>[EN][hey vinfast]</v>
      </c>
      <c r="J248" s="31"/>
      <c r="K248" s="30" t="s">
        <v>51</v>
      </c>
      <c r="L248" s="32" t="s">
        <v>52</v>
      </c>
      <c r="M248" s="33"/>
      <c r="N248" s="34"/>
      <c r="O248" s="110" t="s">
        <v>610</v>
      </c>
      <c r="P248" s="113" t="str">
        <f>IF(COUNTA(P$13:$P247)&gt;999,COUNTA(P$13:$P247),IF(COUNTA(P$13:$P247)&gt;99,"0"&amp;COUNTA(P$13:$P247),IF(COUNTA(P$13:$P247)&gt;9,"00"&amp;COUNTA(P$13:$P247),"000"&amp;COUNTA(P$13:$P247))))</f>
        <v>0079</v>
      </c>
      <c r="Q248" s="35" t="s">
        <v>54</v>
      </c>
      <c r="R248" s="67" t="s">
        <v>141</v>
      </c>
      <c r="S248" s="52"/>
      <c r="T248" s="36"/>
    </row>
    <row r="249" spans="2:20" ht="45.75">
      <c r="B249" s="114"/>
      <c r="C249" s="114"/>
      <c r="D249" s="115"/>
      <c r="E249" s="111"/>
      <c r="F249" s="111"/>
      <c r="G249" s="114"/>
      <c r="H249" s="29" t="s">
        <v>55</v>
      </c>
      <c r="I249" s="30" t="str">
        <f t="shared" ref="I249" si="235">"[VN]["&amp;LOWER(SUBSTITUTE(SUBSTITUTE(SUBSTITUTE(SUBSTITUTE(SUBSTITUTE(SUBSTITUTE(SUBSTITUTE(SUBSTITUTE(Q249, CHAR(34),""), "[", ""), "]", ""), ".", ""), ",", ""), "/", ""), "\", ""), "-", ""))&amp;"]"</f>
        <v>[VN][tạm biệt]</v>
      </c>
      <c r="J249" s="31"/>
      <c r="K249" s="30" t="s">
        <v>56</v>
      </c>
      <c r="L249" s="32" t="s">
        <v>57</v>
      </c>
      <c r="M249" s="32"/>
      <c r="N249" s="34"/>
      <c r="O249" s="111"/>
      <c r="P249" s="113"/>
      <c r="Q249" s="35" t="s">
        <v>58</v>
      </c>
      <c r="R249" s="67" t="s">
        <v>141</v>
      </c>
      <c r="S249" s="52"/>
      <c r="T249" s="36"/>
    </row>
    <row r="250" spans="2:20" ht="66">
      <c r="B250" s="114"/>
      <c r="C250" s="114"/>
      <c r="D250" s="115"/>
      <c r="E250" s="112"/>
      <c r="F250" s="112"/>
      <c r="G250" s="114"/>
      <c r="H250" s="29" t="s">
        <v>59</v>
      </c>
      <c r="I250" s="30" t="str">
        <f>"[audio][C:\Tools\Vivi_TTS\8ME_OM\" &amp;S250 &amp; "]"</f>
        <v>[audio][C:\Tools\Vivi_TTS\8ME_OM\]</v>
      </c>
      <c r="J250" s="31" t="str">
        <f>"[New][EN][Exists][80]"&amp;"["&amp;LOWER(SUBSTITUTE(SUBSTITUTE(SUBSTITUTE(SUBSTITUTE(SUBSTITUTE(SUBSTITUTE(SUBSTITUTE(SUBSTITUTE(T250,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50" s="30" t="s">
        <v>60</v>
      </c>
      <c r="L250" s="32" t="s">
        <v>61</v>
      </c>
      <c r="M250" s="37" t="s">
        <v>62</v>
      </c>
      <c r="N250" s="34"/>
      <c r="O250" s="112"/>
      <c r="P250" s="113"/>
      <c r="Q250" s="35" t="str">
        <f t="shared" ref="Q250" si="236">R250</f>
        <v>Người dùng cần làm gì nếu dây an toàn không đạt một trong các bài kiểm tra chức năng?</v>
      </c>
      <c r="R250" s="67" t="s">
        <v>692</v>
      </c>
      <c r="S250" s="51"/>
      <c r="T250" s="48" t="s">
        <v>669</v>
      </c>
    </row>
    <row r="251" spans="2:20" ht="45.75">
      <c r="B251" s="114" t="str">
        <f>"VF8-"&amp;O251&amp;"-"&amp;P251</f>
        <v>VF8-Ghe&amp;hethongAT-0080</v>
      </c>
      <c r="C251" s="114" t="str">
        <f>"["&amp;B251&amp;"] Verify Vivi: "&amp;Q253</f>
        <v>[VF8-Ghe&amp;hethongAT-0080] Verify Vivi: Phụ nữ mang thai cần thắt dây an toàn như thế nào để đảm bảo an toàn?</v>
      </c>
      <c r="D251" s="115"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'Phụ nữ mang thai cần thắt dây an toàn như thế nào để đảm bảo an toàn?'
- Step 4: Listen Vivi respond
</v>
      </c>
      <c r="F251" s="110" t="str">
        <f t="shared" ref="F251" si="237">"
Expectations:
1. Vivi wake up
2. "&amp;Q253&amp;"
3. Vivi respond
"</f>
        <v xml:space="preserve">
Expectations:
1. Vivi wake up
2. Phụ nữ mang thai cần thắt dây an toàn như thế nào để đảm bảo an toàn?
3. Vivi respond
</v>
      </c>
      <c r="G251" s="114" t="s">
        <v>8</v>
      </c>
      <c r="H251" s="29" t="s">
        <v>50</v>
      </c>
      <c r="I251" s="30" t="str">
        <f>"[EN]["&amp;LOWER(SUBSTITUTE(SUBSTITUTE(SUBSTITUTE(SUBSTITUTE(SUBSTITUTE(SUBSTITUTE(SUBSTITUTE(SUBSTITUTE(Q251, CHAR(34),""), "[", ""), "]", ""), ".", ""), ",", ""), "/", ""), "\", ""), "-", ""))&amp;"]"</f>
        <v>[EN][hey vinfast]</v>
      </c>
      <c r="J251" s="31"/>
      <c r="K251" s="30" t="s">
        <v>51</v>
      </c>
      <c r="L251" s="32" t="s">
        <v>52</v>
      </c>
      <c r="M251" s="33"/>
      <c r="N251" s="34"/>
      <c r="O251" s="110" t="s">
        <v>610</v>
      </c>
      <c r="P251" s="113" t="str">
        <f>IF(COUNTA(P$13:$P250)&gt;999,COUNTA(P$13:$P250),IF(COUNTA(P$13:$P250)&gt;99,"0"&amp;COUNTA(P$13:$P250),IF(COUNTA(P$13:$P250)&gt;9,"00"&amp;COUNTA(P$13:$P250),"000"&amp;COUNTA(P$13:$P250))))</f>
        <v>0080</v>
      </c>
      <c r="Q251" s="35" t="s">
        <v>54</v>
      </c>
      <c r="R251" s="67" t="s">
        <v>141</v>
      </c>
      <c r="S251" s="52"/>
      <c r="T251" s="36"/>
    </row>
    <row r="252" spans="2:20" ht="45.75">
      <c r="B252" s="114"/>
      <c r="C252" s="114"/>
      <c r="D252" s="115"/>
      <c r="E252" s="111"/>
      <c r="F252" s="111"/>
      <c r="G252" s="114"/>
      <c r="H252" s="29" t="s">
        <v>55</v>
      </c>
      <c r="I252" s="30" t="str">
        <f t="shared" ref="I252" si="238">"[VN]["&amp;LOWER(SUBSTITUTE(SUBSTITUTE(SUBSTITUTE(SUBSTITUTE(SUBSTITUTE(SUBSTITUTE(SUBSTITUTE(SUBSTITUTE(Q252, CHAR(34),""), "[", ""), "]", ""), ".", ""), ",", ""), "/", ""), "\", ""), "-", ""))&amp;"]"</f>
        <v>[VN][tạm biệt]</v>
      </c>
      <c r="J252" s="31"/>
      <c r="K252" s="30" t="s">
        <v>56</v>
      </c>
      <c r="L252" s="32" t="s">
        <v>57</v>
      </c>
      <c r="M252" s="32"/>
      <c r="N252" s="34"/>
      <c r="O252" s="111"/>
      <c r="P252" s="113"/>
      <c r="Q252" s="35" t="s">
        <v>58</v>
      </c>
      <c r="R252" s="67" t="s">
        <v>141</v>
      </c>
      <c r="S252" s="52"/>
      <c r="T252" s="36"/>
    </row>
    <row r="253" spans="2:20" ht="62.25">
      <c r="B253" s="114"/>
      <c r="C253" s="114"/>
      <c r="D253" s="115"/>
      <c r="E253" s="112"/>
      <c r="F253" s="112"/>
      <c r="G253" s="114"/>
      <c r="H253" s="29" t="s">
        <v>59</v>
      </c>
      <c r="I253" s="30" t="str">
        <f>"[audio][C:\Tools\Vivi_TTS\8ME_OM\" &amp;S253 &amp; "]"</f>
        <v>[audio][C:\Tools\Vivi_TTS\8ME_OM\]</v>
      </c>
      <c r="J253" s="31" t="str">
        <f>"[New][EN][Exists][80]"&amp;"["&amp;LOWER(SUBSTITUTE(SUBSTITUTE(SUBSTITUTE(SUBSTITUTE(SUBSTITUTE(SUBSTITUTE(SUBSTITUTE(SUBSTITUTE(T253,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53" s="30" t="s">
        <v>60</v>
      </c>
      <c r="L253" s="32" t="s">
        <v>61</v>
      </c>
      <c r="M253" s="37" t="s">
        <v>62</v>
      </c>
      <c r="N253" s="34"/>
      <c r="O253" s="112"/>
      <c r="P253" s="113"/>
      <c r="Q253" s="35" t="str">
        <f t="shared" ref="Q253" si="239">R253</f>
        <v>Phụ nữ mang thai cần thắt dây an toàn như thế nào để đảm bảo an toàn?</v>
      </c>
      <c r="R253" s="67" t="s">
        <v>693</v>
      </c>
      <c r="S253" s="51"/>
      <c r="T253" s="48" t="s">
        <v>669</v>
      </c>
    </row>
    <row r="254" spans="2:20" ht="45.75">
      <c r="B254" s="114" t="str">
        <f>"VF8-"&amp;O254&amp;"-"&amp;P254</f>
        <v>VF8-Ghe&amp;hethongAT-0081</v>
      </c>
      <c r="C254" s="114" t="str">
        <f>"["&amp;B254&amp;"] Verify Vivi: "&amp;Q256</f>
        <v>[VF8-Ghe&amp;hethongAT-0081] Verify Vivi: Dây đai bụng của phụ nữ mang thai nên được đặt ở vị trí nào?</v>
      </c>
      <c r="D254" s="115"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'Dây đai bụng của phụ nữ mang thai nên được đặt ở vị trí nào?'
- Step 4: Listen Vivi respond
</v>
      </c>
      <c r="F254" s="110" t="str">
        <f t="shared" ref="F254" si="240">"
Expectations:
1. Vivi wake up
2. "&amp;Q256&amp;"
3. Vivi respond
"</f>
        <v xml:space="preserve">
Expectations:
1. Vivi wake up
2. Dây đai bụng của phụ nữ mang thai nên được đặt ở vị trí nào?
3. Vivi respond
</v>
      </c>
      <c r="G254" s="114" t="s">
        <v>8</v>
      </c>
      <c r="H254" s="29" t="s">
        <v>50</v>
      </c>
      <c r="I254" s="30" t="str">
        <f>"[EN]["&amp;LOWER(SUBSTITUTE(SUBSTITUTE(SUBSTITUTE(SUBSTITUTE(SUBSTITUTE(SUBSTITUTE(SUBSTITUTE(SUBSTITUTE(Q254, CHAR(34),""), "[", ""), "]", ""), ".", ""), ",", ""), "/", ""), "\", ""), "-", ""))&amp;"]"</f>
        <v>[EN][hey vinfast]</v>
      </c>
      <c r="J254" s="31"/>
      <c r="K254" s="30" t="s">
        <v>51</v>
      </c>
      <c r="L254" s="32" t="s">
        <v>52</v>
      </c>
      <c r="M254" s="33"/>
      <c r="N254" s="34"/>
      <c r="O254" s="110" t="s">
        <v>610</v>
      </c>
      <c r="P254" s="113" t="str">
        <f>IF(COUNTA(P$13:$P253)&gt;999,COUNTA(P$13:$P253),IF(COUNTA(P$13:$P253)&gt;99,"0"&amp;COUNTA(P$13:$P253),IF(COUNTA(P$13:$P253)&gt;9,"00"&amp;COUNTA(P$13:$P253),"000"&amp;COUNTA(P$13:$P253))))</f>
        <v>0081</v>
      </c>
      <c r="Q254" s="35" t="s">
        <v>54</v>
      </c>
      <c r="R254" s="67" t="s">
        <v>141</v>
      </c>
      <c r="S254" s="52"/>
      <c r="T254" s="36"/>
    </row>
    <row r="255" spans="2:20" ht="45.75">
      <c r="B255" s="114"/>
      <c r="C255" s="114"/>
      <c r="D255" s="115"/>
      <c r="E255" s="111"/>
      <c r="F255" s="111"/>
      <c r="G255" s="114"/>
      <c r="H255" s="29" t="s">
        <v>55</v>
      </c>
      <c r="I255" s="30" t="str">
        <f t="shared" ref="I255" si="241">"[VN]["&amp;LOWER(SUBSTITUTE(SUBSTITUTE(SUBSTITUTE(SUBSTITUTE(SUBSTITUTE(SUBSTITUTE(SUBSTITUTE(SUBSTITUTE(Q255, CHAR(34),""), "[", ""), "]", ""), ".", ""), ",", ""), "/", ""), "\", ""), "-", ""))&amp;"]"</f>
        <v>[VN][tạm biệt]</v>
      </c>
      <c r="J255" s="31"/>
      <c r="K255" s="30" t="s">
        <v>56</v>
      </c>
      <c r="L255" s="32" t="s">
        <v>57</v>
      </c>
      <c r="M255" s="32"/>
      <c r="N255" s="34"/>
      <c r="O255" s="111"/>
      <c r="P255" s="113"/>
      <c r="Q255" s="35" t="s">
        <v>58</v>
      </c>
      <c r="R255" s="67" t="s">
        <v>141</v>
      </c>
      <c r="S255" s="52"/>
      <c r="T255" s="36"/>
    </row>
    <row r="256" spans="2:20" ht="62.25">
      <c r="B256" s="114"/>
      <c r="C256" s="114"/>
      <c r="D256" s="115"/>
      <c r="E256" s="112"/>
      <c r="F256" s="112"/>
      <c r="G256" s="114"/>
      <c r="H256" s="29" t="s">
        <v>59</v>
      </c>
      <c r="I256" s="30" t="str">
        <f>"[audio][C:\Tools\Vivi_TTS\8ME_OM\" &amp;S256 &amp; "]"</f>
        <v>[audio][C:\Tools\Vivi_TTS\8ME_OM\]</v>
      </c>
      <c r="J256" s="31" t="str">
        <f>"[New][EN][Exists][80]"&amp;"["&amp;LOWER(SUBSTITUTE(SUBSTITUTE(SUBSTITUTE(SUBSTITUTE(SUBSTITUTE(SUBSTITUTE(SUBSTITUTE(SUBSTITUTE(T256,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56" s="30" t="s">
        <v>60</v>
      </c>
      <c r="L256" s="32" t="s">
        <v>61</v>
      </c>
      <c r="M256" s="37" t="s">
        <v>62</v>
      </c>
      <c r="N256" s="34"/>
      <c r="O256" s="112"/>
      <c r="P256" s="113"/>
      <c r="Q256" s="35" t="str">
        <f t="shared" ref="Q256" si="242">R256</f>
        <v>Dây đai bụng của phụ nữ mang thai nên được đặt ở vị trí nào?</v>
      </c>
      <c r="R256" s="67" t="s">
        <v>694</v>
      </c>
      <c r="S256" s="51"/>
      <c r="T256" s="48" t="s">
        <v>669</v>
      </c>
    </row>
    <row r="257" spans="2:20" ht="45.75">
      <c r="B257" s="114" t="str">
        <f>"VF8-"&amp;O257&amp;"-"&amp;P257</f>
        <v>VF8-Ghe&amp;hethongAT-0082</v>
      </c>
      <c r="C257" s="114" t="str">
        <f>"["&amp;B257&amp;"] Verify Vivi: "&amp;Q259</f>
        <v>[VF8-Ghe&amp;hethongAT-0082] Verify Vivi: Hệ thống cảnh báo dây an toàn có chức năng gì?</v>
      </c>
      <c r="D257" s="115"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'Hệ thống cảnh báo dây an toàn có chức năng gì?'
- Step 4: Listen Vivi respond
</v>
      </c>
      <c r="F257" s="110" t="str">
        <f t="shared" ref="F257" si="243">"
Expectations:
1. Vivi wake up
2. "&amp;Q259&amp;"
3. Vivi respond
"</f>
        <v xml:space="preserve">
Expectations:
1. Vivi wake up
2. Hệ thống cảnh báo dây an toàn có chức năng gì?
3. Vivi respond
</v>
      </c>
      <c r="G257" s="114" t="s">
        <v>8</v>
      </c>
      <c r="H257" s="29" t="s">
        <v>50</v>
      </c>
      <c r="I257" s="30" t="str">
        <f>"[EN]["&amp;LOWER(SUBSTITUTE(SUBSTITUTE(SUBSTITUTE(SUBSTITUTE(SUBSTITUTE(SUBSTITUTE(SUBSTITUTE(SUBSTITUTE(Q257, CHAR(34),""), "[", ""), "]", ""), ".", ""), ",", ""), "/", ""), "\", ""), "-", ""))&amp;"]"</f>
        <v>[EN][hey vinfast]</v>
      </c>
      <c r="J257" s="31"/>
      <c r="K257" s="30" t="s">
        <v>51</v>
      </c>
      <c r="L257" s="32" t="s">
        <v>52</v>
      </c>
      <c r="M257" s="33"/>
      <c r="N257" s="34"/>
      <c r="O257" s="110" t="s">
        <v>610</v>
      </c>
      <c r="P257" s="113" t="str">
        <f>IF(COUNTA(P$13:$P256)&gt;999,COUNTA(P$13:$P256),IF(COUNTA(P$13:$P256)&gt;99,"0"&amp;COUNTA(P$13:$P256),IF(COUNTA(P$13:$P256)&gt;9,"00"&amp;COUNTA(P$13:$P256),"000"&amp;COUNTA(P$13:$P256))))</f>
        <v>0082</v>
      </c>
      <c r="Q257" s="35" t="s">
        <v>54</v>
      </c>
      <c r="R257" s="67" t="s">
        <v>141</v>
      </c>
      <c r="S257" s="52"/>
      <c r="T257" s="36"/>
    </row>
    <row r="258" spans="2:20" ht="45.75">
      <c r="B258" s="114"/>
      <c r="C258" s="114"/>
      <c r="D258" s="115"/>
      <c r="E258" s="111"/>
      <c r="F258" s="111"/>
      <c r="G258" s="114"/>
      <c r="H258" s="29" t="s">
        <v>55</v>
      </c>
      <c r="I258" s="30" t="str">
        <f t="shared" ref="I258" si="244">"[VN]["&amp;LOWER(SUBSTITUTE(SUBSTITUTE(SUBSTITUTE(SUBSTITUTE(SUBSTITUTE(SUBSTITUTE(SUBSTITUTE(SUBSTITUTE(Q258, CHAR(34),""), "[", ""), "]", ""), ".", ""), ",", ""), "/", ""), "\", ""), "-", ""))&amp;"]"</f>
        <v>[VN][tạm biệt]</v>
      </c>
      <c r="J258" s="31"/>
      <c r="K258" s="30" t="s">
        <v>56</v>
      </c>
      <c r="L258" s="32" t="s">
        <v>57</v>
      </c>
      <c r="M258" s="32"/>
      <c r="N258" s="34"/>
      <c r="O258" s="111"/>
      <c r="P258" s="113"/>
      <c r="Q258" s="35" t="s">
        <v>58</v>
      </c>
      <c r="R258" s="67" t="s">
        <v>141</v>
      </c>
      <c r="S258" s="52"/>
      <c r="T258" s="36"/>
    </row>
    <row r="259" spans="2:20" ht="62.25">
      <c r="B259" s="114"/>
      <c r="C259" s="114"/>
      <c r="D259" s="115"/>
      <c r="E259" s="112"/>
      <c r="F259" s="112"/>
      <c r="G259" s="114"/>
      <c r="H259" s="29" t="s">
        <v>59</v>
      </c>
      <c r="I259" s="30" t="str">
        <f>"[audio][C:\Tools\Vivi_TTS\8ME_OM\" &amp;S259 &amp; "]"</f>
        <v>[audio][C:\Tools\Vivi_TTS\8ME_OM\]</v>
      </c>
      <c r="J259" s="31" t="str">
        <f>"[New][EN][Exists][80]"&amp;"["&amp;LOWER(SUBSTITUTE(SUBSTITUTE(SUBSTITUTE(SUBSTITUTE(SUBSTITUTE(SUBSTITUTE(SUBSTITUTE(SUBSTITUTE(T259,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59" s="30" t="s">
        <v>60</v>
      </c>
      <c r="L259" s="32" t="s">
        <v>61</v>
      </c>
      <c r="M259" s="37" t="s">
        <v>62</v>
      </c>
      <c r="N259" s="34"/>
      <c r="O259" s="112"/>
      <c r="P259" s="113"/>
      <c r="Q259" s="35" t="str">
        <f t="shared" ref="Q259" si="245">R259</f>
        <v>Hệ thống cảnh báo dây an toàn có chức năng gì?</v>
      </c>
      <c r="R259" s="67" t="s">
        <v>695</v>
      </c>
      <c r="S259" s="51"/>
      <c r="T259" s="48" t="s">
        <v>669</v>
      </c>
    </row>
    <row r="260" spans="2:20" ht="45.75">
      <c r="B260" s="114" t="str">
        <f>"VF8-"&amp;O260&amp;"-"&amp;P260</f>
        <v>VF8-Ghe&amp;hethongAT-0083</v>
      </c>
      <c r="C260" s="114" t="str">
        <f>"["&amp;B260&amp;"] Verify Vivi: "&amp;Q262</f>
        <v>[VF8-Ghe&amp;hethongAT-0083] Verify Vivi: Trong điều kiện nào hệ thống sẽ phát cảnh báo bằng âm thanh và hình ảnh đối với dây an toàn chưa được thắt?</v>
      </c>
      <c r="D260" s="115"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'Trong điều kiện nào hệ thống sẽ phát cảnh báo bằng âm thanh và hình ảnh đối với dây an toàn chưa được thắt?'
- Step 4: Listen Vivi respond
</v>
      </c>
      <c r="F260" s="110" t="str">
        <f t="shared" ref="F260" si="246">"
Expectations:
1. Vivi wake up
2. "&amp;Q262&amp;"
3. Vivi respond
"</f>
        <v xml:space="preserve">
Expectations:
1. Vivi wake up
2. Trong điều kiện nào hệ thống sẽ phát cảnh báo bằng âm thanh và hình ảnh đối với dây an toàn chưa được thắt?
3. Vivi respond
</v>
      </c>
      <c r="G260" s="114" t="s">
        <v>8</v>
      </c>
      <c r="H260" s="29" t="s">
        <v>50</v>
      </c>
      <c r="I260" s="30" t="str">
        <f>"[EN]["&amp;LOWER(SUBSTITUTE(SUBSTITUTE(SUBSTITUTE(SUBSTITUTE(SUBSTITUTE(SUBSTITUTE(SUBSTITUTE(SUBSTITUTE(Q260, CHAR(34),""), "[", ""), "]", ""), ".", ""), ",", ""), "/", ""), "\", ""), "-", ""))&amp;"]"</f>
        <v>[EN][hey vinfast]</v>
      </c>
      <c r="J260" s="31"/>
      <c r="K260" s="30" t="s">
        <v>51</v>
      </c>
      <c r="L260" s="32" t="s">
        <v>52</v>
      </c>
      <c r="M260" s="33"/>
      <c r="N260" s="34"/>
      <c r="O260" s="110" t="s">
        <v>610</v>
      </c>
      <c r="P260" s="113" t="str">
        <f>IF(COUNTA(P$13:$P259)&gt;999,COUNTA(P$13:$P259),IF(COUNTA(P$13:$P259)&gt;99,"0"&amp;COUNTA(P$13:$P259),IF(COUNTA(P$13:$P259)&gt;9,"00"&amp;COUNTA(P$13:$P259),"000"&amp;COUNTA(P$13:$P259))))</f>
        <v>0083</v>
      </c>
      <c r="Q260" s="35" t="s">
        <v>54</v>
      </c>
      <c r="R260" s="67" t="s">
        <v>141</v>
      </c>
      <c r="S260" s="52"/>
      <c r="T260" s="36"/>
    </row>
    <row r="261" spans="2:20" ht="45.75">
      <c r="B261" s="114"/>
      <c r="C261" s="114"/>
      <c r="D261" s="115"/>
      <c r="E261" s="111"/>
      <c r="F261" s="111"/>
      <c r="G261" s="114"/>
      <c r="H261" s="29" t="s">
        <v>55</v>
      </c>
      <c r="I261" s="30" t="str">
        <f t="shared" ref="I261" si="247">"[VN]["&amp;LOWER(SUBSTITUTE(SUBSTITUTE(SUBSTITUTE(SUBSTITUTE(SUBSTITUTE(SUBSTITUTE(SUBSTITUTE(SUBSTITUTE(Q261, CHAR(34),""), "[", ""), "]", ""), ".", ""), ",", ""), "/", ""), "\", ""), "-", ""))&amp;"]"</f>
        <v>[VN][tạm biệt]</v>
      </c>
      <c r="J261" s="31"/>
      <c r="K261" s="30" t="s">
        <v>56</v>
      </c>
      <c r="L261" s="32" t="s">
        <v>57</v>
      </c>
      <c r="M261" s="32"/>
      <c r="N261" s="34"/>
      <c r="O261" s="111"/>
      <c r="P261" s="113"/>
      <c r="Q261" s="35" t="s">
        <v>58</v>
      </c>
      <c r="R261" s="67" t="s">
        <v>141</v>
      </c>
      <c r="S261" s="52"/>
      <c r="T261" s="36"/>
    </row>
    <row r="262" spans="2:20" ht="66">
      <c r="B262" s="114"/>
      <c r="C262" s="114"/>
      <c r="D262" s="115"/>
      <c r="E262" s="112"/>
      <c r="F262" s="112"/>
      <c r="G262" s="114"/>
      <c r="H262" s="29" t="s">
        <v>59</v>
      </c>
      <c r="I262" s="30" t="str">
        <f>"[audio][C:\Tools\Vivi_TTS\8ME_OM\" &amp;S262 &amp; "]"</f>
        <v>[audio][C:\Tools\Vivi_TTS\8ME_OM\]</v>
      </c>
      <c r="J262" s="31" t="str">
        <f>"[New][EN][Exists][80]"&amp;"["&amp;LOWER(SUBSTITUTE(SUBSTITUTE(SUBSTITUTE(SUBSTITUTE(SUBSTITUTE(SUBSTITUTE(SUBSTITUTE(SUBSTITUTE(T262,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62" s="30" t="s">
        <v>60</v>
      </c>
      <c r="L262" s="32" t="s">
        <v>61</v>
      </c>
      <c r="M262" s="37" t="s">
        <v>62</v>
      </c>
      <c r="N262" s="34"/>
      <c r="O262" s="112"/>
      <c r="P262" s="113"/>
      <c r="Q262" s="35" t="str">
        <f t="shared" ref="Q262" si="248">R262</f>
        <v>Trong điều kiện nào hệ thống sẽ phát cảnh báo bằng âm thanh và hình ảnh đối với dây an toàn chưa được thắt?</v>
      </c>
      <c r="R262" s="67" t="s">
        <v>696</v>
      </c>
      <c r="S262" s="51"/>
      <c r="T262" s="48" t="s">
        <v>669</v>
      </c>
    </row>
    <row r="263" spans="2:20" ht="45.75">
      <c r="B263" s="114" t="str">
        <f>"VF8-"&amp;O263&amp;"-"&amp;P263</f>
        <v>VF8-Ghe&amp;hethongAT-0084</v>
      </c>
      <c r="C263" s="114" t="str">
        <f>"["&amp;B263&amp;"] Verify Vivi: "&amp;Q265</f>
        <v>[VF8-Ghe&amp;hethongAT-0084] Verify Vivi: Hệ thống nhắc nhở thắt dây an toàn sử dụng những hình thức cảnh báo nào?</v>
      </c>
      <c r="D263" s="115"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'Hệ thống nhắc nhở thắt dây an toàn sử dụng những hình thức cảnh báo nào?'
- Step 4: Listen Vivi respond
</v>
      </c>
      <c r="F263" s="110" t="str">
        <f t="shared" ref="F263" si="249">"
Expectations:
1. Vivi wake up
2. "&amp;Q265&amp;"
3. Vivi respond
"</f>
        <v xml:space="preserve">
Expectations:
1. Vivi wake up
2. Hệ thống nhắc nhở thắt dây an toàn sử dụng những hình thức cảnh báo nào?
3. Vivi respond
</v>
      </c>
      <c r="G263" s="114" t="s">
        <v>8</v>
      </c>
      <c r="H263" s="29" t="s">
        <v>50</v>
      </c>
      <c r="I263" s="30" t="str">
        <f>"[EN]["&amp;LOWER(SUBSTITUTE(SUBSTITUTE(SUBSTITUTE(SUBSTITUTE(SUBSTITUTE(SUBSTITUTE(SUBSTITUTE(SUBSTITUTE(Q263, CHAR(34),""), "[", ""), "]", ""), ".", ""), ",", ""), "/", ""), "\", ""), "-", ""))&amp;"]"</f>
        <v>[EN][hey vinfast]</v>
      </c>
      <c r="J263" s="31"/>
      <c r="K263" s="30" t="s">
        <v>51</v>
      </c>
      <c r="L263" s="32" t="s">
        <v>52</v>
      </c>
      <c r="M263" s="33"/>
      <c r="N263" s="34"/>
      <c r="O263" s="110" t="s">
        <v>610</v>
      </c>
      <c r="P263" s="113" t="str">
        <f>IF(COUNTA(P$13:$P262)&gt;999,COUNTA(P$13:$P262),IF(COUNTA(P$13:$P262)&gt;99,"0"&amp;COUNTA(P$13:$P262),IF(COUNTA(P$13:$P262)&gt;9,"00"&amp;COUNTA(P$13:$P262),"000"&amp;COUNTA(P$13:$P262))))</f>
        <v>0084</v>
      </c>
      <c r="Q263" s="35" t="s">
        <v>54</v>
      </c>
      <c r="R263" s="67" t="s">
        <v>141</v>
      </c>
      <c r="S263" s="52"/>
      <c r="T263" s="36"/>
    </row>
    <row r="264" spans="2:20" ht="45.75">
      <c r="B264" s="114"/>
      <c r="C264" s="114"/>
      <c r="D264" s="115"/>
      <c r="E264" s="111"/>
      <c r="F264" s="111"/>
      <c r="G264" s="114"/>
      <c r="H264" s="29" t="s">
        <v>55</v>
      </c>
      <c r="I264" s="30" t="str">
        <f t="shared" ref="I264" si="250">"[VN]["&amp;LOWER(SUBSTITUTE(SUBSTITUTE(SUBSTITUTE(SUBSTITUTE(SUBSTITUTE(SUBSTITUTE(SUBSTITUTE(SUBSTITUTE(Q264, CHAR(34),""), "[", ""), "]", ""), ".", ""), ",", ""), "/", ""), "\", ""), "-", ""))&amp;"]"</f>
        <v>[VN][tạm biệt]</v>
      </c>
      <c r="J264" s="31"/>
      <c r="K264" s="30" t="s">
        <v>56</v>
      </c>
      <c r="L264" s="32" t="s">
        <v>57</v>
      </c>
      <c r="M264" s="32"/>
      <c r="N264" s="34"/>
      <c r="O264" s="111"/>
      <c r="P264" s="113"/>
      <c r="Q264" s="35" t="s">
        <v>58</v>
      </c>
      <c r="R264" s="67" t="s">
        <v>141</v>
      </c>
      <c r="S264" s="52"/>
      <c r="T264" s="36"/>
    </row>
    <row r="265" spans="2:20" ht="62.25">
      <c r="B265" s="114"/>
      <c r="C265" s="114"/>
      <c r="D265" s="115"/>
      <c r="E265" s="112"/>
      <c r="F265" s="112"/>
      <c r="G265" s="114"/>
      <c r="H265" s="29" t="s">
        <v>59</v>
      </c>
      <c r="I265" s="30" t="str">
        <f>"[audio][C:\Tools\Vivi_TTS\8ME_OM\" &amp;S265 &amp; "]"</f>
        <v>[audio][C:\Tools\Vivi_TTS\8ME_OM\]</v>
      </c>
      <c r="J265" s="31" t="str">
        <f>"[New][EN][Exists][80]"&amp;"["&amp;LOWER(SUBSTITUTE(SUBSTITUTE(SUBSTITUTE(SUBSTITUTE(SUBSTITUTE(SUBSTITUTE(SUBSTITUTE(SUBSTITUTE(T265,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65" s="30" t="s">
        <v>60</v>
      </c>
      <c r="L265" s="32" t="s">
        <v>61</v>
      </c>
      <c r="M265" s="37" t="s">
        <v>62</v>
      </c>
      <c r="N265" s="34"/>
      <c r="O265" s="112"/>
      <c r="P265" s="113"/>
      <c r="Q265" s="35" t="str">
        <f t="shared" ref="Q265" si="251">R265</f>
        <v>Hệ thống nhắc nhở thắt dây an toàn sử dụng những hình thức cảnh báo nào?</v>
      </c>
      <c r="R265" s="67" t="s">
        <v>697</v>
      </c>
      <c r="S265" s="51"/>
      <c r="T265" s="48" t="s">
        <v>669</v>
      </c>
    </row>
    <row r="266" spans="2:20" ht="45.75">
      <c r="B266" s="114" t="str">
        <f>"VF8-"&amp;O266&amp;"-"&amp;P266</f>
        <v>VF8-Ghe&amp;hethongAT-0085</v>
      </c>
      <c r="C266" s="114" t="str">
        <f>"["&amp;B266&amp;"] Verify Vivi: "&amp;Q268</f>
        <v>[VF8-Ghe&amp;hethongAT-0085] Verify Vivi: Những hành vi sử dụng dây an toàn sai cách nào được cảnh báo có thể dẫn đến chấn thương nghiêm trọng hoặc tử vong?</v>
      </c>
      <c r="D266" s="115"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'Những hành vi sử dụng dây an toàn sai cách nào được cảnh báo có thể dẫn đến chấn thương nghiêm trọng hoặc tử vong?'
- Step 4: Listen Vivi respond
</v>
      </c>
      <c r="F266" s="110" t="str">
        <f t="shared" ref="F266" si="252">"
Expectations:
1. Vivi wake up
2. "&amp;Q268&amp;"
3. Vivi respond
"</f>
        <v xml:space="preserve">
Expectations:
1. Vivi wake up
2. Những hành vi sử dụng dây an toàn sai cách nào được cảnh báo có thể dẫn đến chấn thương nghiêm trọng hoặc tử vong?
3. Vivi respond
</v>
      </c>
      <c r="G266" s="114" t="s">
        <v>8</v>
      </c>
      <c r="H266" s="29" t="s">
        <v>50</v>
      </c>
      <c r="I266" s="30" t="str">
        <f>"[EN]["&amp;LOWER(SUBSTITUTE(SUBSTITUTE(SUBSTITUTE(SUBSTITUTE(SUBSTITUTE(SUBSTITUTE(SUBSTITUTE(SUBSTITUTE(Q266, CHAR(34),""), "[", ""), "]", ""), ".", ""), ",", ""), "/", ""), "\", ""), "-", ""))&amp;"]"</f>
        <v>[EN][hey vinfast]</v>
      </c>
      <c r="J266" s="31"/>
      <c r="K266" s="30" t="s">
        <v>51</v>
      </c>
      <c r="L266" s="32" t="s">
        <v>52</v>
      </c>
      <c r="M266" s="33"/>
      <c r="N266" s="34"/>
      <c r="O266" s="110" t="s">
        <v>610</v>
      </c>
      <c r="P266" s="113" t="str">
        <f>IF(COUNTA(P$13:$P265)&gt;999,COUNTA(P$13:$P265),IF(COUNTA(P$13:$P265)&gt;99,"0"&amp;COUNTA(P$13:$P265),IF(COUNTA(P$13:$P265)&gt;9,"00"&amp;COUNTA(P$13:$P265),"000"&amp;COUNTA(P$13:$P265))))</f>
        <v>0085</v>
      </c>
      <c r="Q266" s="35" t="s">
        <v>54</v>
      </c>
      <c r="R266" s="67" t="s">
        <v>141</v>
      </c>
      <c r="S266" s="52"/>
      <c r="T266" s="36"/>
    </row>
    <row r="267" spans="2:20" ht="45.75">
      <c r="B267" s="114"/>
      <c r="C267" s="114"/>
      <c r="D267" s="115"/>
      <c r="E267" s="111"/>
      <c r="F267" s="111"/>
      <c r="G267" s="114"/>
      <c r="H267" s="29" t="s">
        <v>55</v>
      </c>
      <c r="I267" s="30" t="str">
        <f t="shared" ref="I267" si="253">"[VN]["&amp;LOWER(SUBSTITUTE(SUBSTITUTE(SUBSTITUTE(SUBSTITUTE(SUBSTITUTE(SUBSTITUTE(SUBSTITUTE(SUBSTITUTE(Q267, CHAR(34),""), "[", ""), "]", ""), ".", ""), ",", ""), "/", ""), "\", ""), "-", ""))&amp;"]"</f>
        <v>[VN][tạm biệt]</v>
      </c>
      <c r="J267" s="31"/>
      <c r="K267" s="30" t="s">
        <v>56</v>
      </c>
      <c r="L267" s="32" t="s">
        <v>57</v>
      </c>
      <c r="M267" s="32"/>
      <c r="N267" s="34"/>
      <c r="O267" s="111"/>
      <c r="P267" s="113"/>
      <c r="Q267" s="35" t="s">
        <v>58</v>
      </c>
      <c r="R267" s="67" t="s">
        <v>141</v>
      </c>
      <c r="S267" s="52"/>
      <c r="T267" s="36"/>
    </row>
    <row r="268" spans="2:20" ht="82.5">
      <c r="B268" s="114"/>
      <c r="C268" s="114"/>
      <c r="D268" s="115"/>
      <c r="E268" s="112"/>
      <c r="F268" s="112"/>
      <c r="G268" s="114"/>
      <c r="H268" s="29" t="s">
        <v>59</v>
      </c>
      <c r="I268" s="30" t="str">
        <f>"[audio][C:\Tools\Vivi_TTS\8ME_OM\" &amp;S268 &amp; "]"</f>
        <v>[audio][C:\Tools\Vivi_TTS\8ME_OM\]</v>
      </c>
      <c r="J268" s="31" t="str">
        <f>"[New][EN][Exists][80]"&amp;"["&amp;LOWER(SUBSTITUTE(SUBSTITUTE(SUBSTITUTE(SUBSTITUTE(SUBSTITUTE(SUBSTITUTE(SUBSTITUTE(SUBSTITUTE(T268, CHAR(34),""), ".", ""), ",", ""), "/", ""), "\", ""), "-", ""), "{", ""), "}", ""))&amp;"]"</f>
        <v>[New][EN][Exists][80][sử dụng dây an toàn 
thắt dây an toàn đúng cách trong trường hợp xảy ra va chạm có thể giảm thiểu chấn thương cá nhân đồng thời bảo vệ đầu cổ và ngực của người lái cũng như hành khách khỏi bị tổn thương
 cảnh báo
mỗi dây an toàn chỉ được phép sử dụng cho một người và không được phép để nhiều người (kể cả trẻ em) dùng chung một dây an toàn
không thay đổi tháo rời hoặc lắp đặt thiết bị có thể làm thay đổi hướng hoặc lực căng của dây an toàn
sau bất kỳ vụ va chạm nào cần liên hệ với trung tâm dịch vụ vinfast để kiểm tra hệ thống dây an toàn ngay cả khi dây an toàn không có dấu hiệu bị hư hỏng một số chức năng bảo vệ bên trong của nó có thể không còn hoạt động nếu phát hiện dây an toàn bị hư hỏng hoặc hoạt động bất thường nó phải được thay thế
giới thiệu và cách sử dụng các loại dây an toàn
xe được trang bị dây đai an toàn ba điểm tại tất cả các vị trí ghế ngồi ghế trước và hai vị trí ghế ngoài cùng ở hàng ghế sau được trang bị bộ căng đai an toàn và cơ cấu khóa đai khẩn cấp ghế trước còn được trang bị bộ căng đai phần hông nhằm tăng khả năng giữ chặt người ngồi khi xảy ra va chạm dây đai an toàn của ghế giữa hàng ghế sau chỉ được trang bị cơ cấu khóa đai khẩn cấp
khi xe gặp va chạm nghiêm trọng bộ căng đai khẩn cấp sẽ phối hợp hoạt động cùng với túi khí tự động rút dây an toàn lại để loại bỏ độ chùng của dây đai từ đó giảm chuyển động lao về phía trước của hành khách
khi bộ căng đai an toàn bị kích hoạt nó sẽ giải phóng một lượng nhỏ bụi (khói) và có thể phát ra tiếng ồn lớn đây là hiện tượng bình thường và sẽ không gây hỏa hoạn khói và bụi do bộ căng đai tạo ra khi tiếp xúc lâu với vụ nổ có thể gây khó chịu cho da hoặc mắt
khi hành khách chuyển động về phía trước khiến dây an toàn đạt đến một lực căng nhất định nếu các bộ căng đai an toàn phía trước được kích hoạt lực tác dụng lên phần dây chéo của dây an toàn sẽ được giới hạn nhằm giúp giảm chấn thương do ép ngực
 cảnh báo
một khi bộ căng đai an toàn đã kích hoạt nó phải được thay thế
nếu dây an toàn bị xơ nhiễm bẩn hoặc hư hỏng nó phải được thay thế kịp thời
tư thế ngồi đúng
tư thế ngồi đúng là rất quan trọng để đảm bảo an toàn cho người lái và hành khách tuân thủ tất cả các hướng dẫn về tư thế ngồi được khuyến nghị để giảm thiểu khả năng chấn thương trong trường hợp xảy ra tai nạn
 cảnh báo
nếu người ngồi ở hàng ghế trước ở quá gần vô lăng hoặc màn hình thông tin giải trí hệ thống túi khí có thể không đạt đuọc khả năng bảo vệ tối ưu làm tăng nguy cơ chấn thương hoặc tử vong
để thắt dây an toàn:
đảm bảo tư thế ngồi đúng
kéo dây an toàn ra khỏi vị trí rút gọn của nó đảm bảo rằng dây đai không bị xoắn và nằm phẳng trên cơ thể người ngồi (vai thân và vùng xương chậu) như hình minh họa 
cắm lưỡi cài vào khóa cài  đảm bảo rằng lưỡi cài kêu tách và vào trạng thái khóa
kéo dây an toàn để kiểm tra xem nó đã được cài chắc chắn chưa
kéo phần dây chéo của dây an toàn qua thân và vai của người ngồi về phía bộ rút đai để loại bỏ phần dây chùng thừa 
 cảnh báo
dây an toàn bị đặt sai vị trí có thể làm tăng nguy cơ chấn thương nghiêm trọng trong một vụ tai nạn để tránh đeo dây an toàn sai cách hành khách phải luôn ngồi đúng tư thế; đặt một tay dưới dây đai vai và tay kia trên dây đai vai (đảm bảo dây đai vai không tì vào cổ hoặc mặt của bạn) và đặt dây đai bụng qua hông (càng thấp càng tốt) không đặt qua eo
đảm bảo dây an toàn vừa vặn với cơ thể dây đai không bị xoắn và lưỡi cài được khóa đúng cách vào khóa cài
không đặt các vật dụng khác giữa dây an toàn và cơ thể
không sử dụng lưỡi cài dây đai an toàn giả
vui lòng giữ sạch khóa cài dây an toàn và kịp thời loại bỏ bất kỳ dị vật nào bên trong khóa cài nếu bạn không chắc chắn cách xử lý vui lòng liên hệ với trung tâm dịch vụ vinfast
để tháo dây an toàn:
giữ lưỡi cài dây an toàn  để ngăn dây an toàn rút lại quá nhanh sau khi được thả ra điều này có thể gây chấn thương cho hành khách hoặc làm hỏng xe
ấn nút màu đỏ trên khóa cài dây an toàn  để mở khóa dây an toàn khi không sử dụng hãy đặt dây an toàn đúng vị trí
nếu dây an toàn không rút hết hoàn toàn hãy dùng tay để rút nó lại và không để dây an toàn trong trạng thái lỏng lẻo và treo lơ lửng
kiểm tra dây an toàn
đảm bảo mỗi dây an toàn hoạt động chính xác bằng cách thực hiện ba bước kiểm tra đơn giản sau
sau khi thắt dây an toàn hãy kéo dây đai lên trên để đảm bảo khóa cài dây an toàn có thể giữ chặt lưỡi cài dây an toàn
kéo hết dây đai ra đến giới hạn khi dây đai chưa cài đảm bảo việc kéo dây không bị kẹt và dây đai ở tình trạng tốt kiểm tra xem dây đai có rút lại một cách trơn tru và hoàn toàn không
giữ lưỡi cài dây an toàn và kéo nhanh dây đai về phía trước dây đai phải tự động khóa lại và không thể bị kéo thêm ra ngoài
nếu dây an toàn không đạt bất kỳ bài kiểm tra nào trong số này hãy liên hệ ngay với trung tâm dịch vụ vinfast
thắt dây an toàn khi mang thai
phụ nữ mang thai phải thắt dây an toàn đúng cách khi ngồi trên xe việc này là vô cùng quan trọng
dây an toàn phải được thắt một cách thoải mái và dây đai bụng nên được kéo xuống càng thấp càng tốt để ôm quanh phần dưới của hông thay vì phần eo dây đai vai nên đi qua vai và ngực và dây đai vai hoặc dây đai bụng của dây an toàn không được đi qua bụng vui lòng tham khảo ý kiến bác sĩ để được hướng dẫn cụ thể
 cảnh báo
phụ nữ mang thai nên tránh sử dụng dây an toàn chạm vào phần bụng nhô cao dây đai bụng nên nằm phẳng trên đùi và đặt càng thấp càng tốt ở dưới bụng
không thắt dây an toàn bị xoắn lực tác động quá lớn sẽ truyền từ dây đai sang người ngồi trong khi va chạm dẫn đến chấn thương cá nhân nghiêm trọng
đèn chỉ báo cảnh báo dây an toàn
trạng thái dây an toàn của người lái và hành khách:
hệ thống cảnh báo dây an toàn được sử dụng để nhắc nhở hành khách bên trong xe thắt dây an toàn tương ứng của họ trước khi lái xe
khi có người ngồi trên ghế và dây an toàn tương ứng chưa được thắt đèn cảnh báo dây an toàn  nổi lên trên màn hình thông tin giải trí
khi xe khởi động hoặc tốc độ nhỏ hơn 15 kmh nếu có hành khách chưa thắt dây an toàn màn hình thông tin giải trí sẽ sáng một biểu tượng cảnh báo bằng hình ảnh; khi xe đạt tốc độ từ 15 kmh trở lên hệ thống cảnh báo dây an toàn cũng sẽ phát ra tín hiệu cảnh báo bằng âm thanh và biểu tượng cảnh báo bằng hình ảnh sẽ nhấp nháy sau khi âm thanh cảnh báo kéo dài trong 95 giây âm thanh này sẽ tự động biến mất và biểu tượng cảnh báo bằng hình ảnh sẽ ngừng nhấp nháy nhưng vẫn sáng cho đến khi bạn thắt dây an toàn
nhắc nhở cảnh báo hành khách thông qua các phương pháp sau:
biểu tượng chưa thắt dây an toàn trên màn hình thông tin giải trí
tín hiệu nhắc nhở bằng âm thanh
 cảnh báo
tất cả người ngồi trên xe phải sử dụng dây an toàn bất cứ khi nào xe di chuyển không thắt dây an toàn có thể dẫn đến chấn thương nghiêm trọng hoặc tử vong
không tháo dây an toàn khi đang lái xe vì bất kỳ lý do gì việc không tuân thủ cảnh báo này có thể dẫn đến chấn thương cá nhân nghiêm trọng hoặc tử vong trong trường hợp xảy ra tai nạn
nếu dây an toàn bị hỏng hoặc cơ cấu rút đai không hoạt động bình thường hãy đến trung tâm dịch vụ vinfast để thay thế các bộ phận đó sử dụng dây an toàn bị hỏng là rất nguy hiểm và có thể dẫn đến chấn thương cá nhân nghiêm trọng hoặc tử vong
không sửa đổi hoặc can thiệp vào dây an toàn hoặc cơ cấu của nó vì có thể dẫn đến hỏng hóc hệ thống sử dụng đai an toàn có bộ phận bị hỏng là rất nguy hiểm và có thể gây chấn thương nghiêm trọng hoặc tử vong
không gài lưỡi cài dây an toàn vào khóa cài của các ghế khác dây an toàn được thiết kế để hoạt động hiệu quả chỉ khi lưỡi cài của một dây an toàn cụ thể được khóa vào khóa cài đi đôi với nó việc không tuân thủ cảnh báo này có thể dẫn đến chấn thương cá nhân nghiêm trọng hoặc tử vong
không đeo dây đai vai dưới cánh tay hoặc sau lưng làm như vậy là không an toàn và có thể dẫn đến chấn thương cá nhân nghiêm trọng hoặc tử vong
không đeo dây an toàn khi có bất kỳ phần nào của dây đai bị xoắn dây an toàn bị xoắn sẽ không hoạt động đúng cách khi gặp tai nạn và có thể dẫn đến chấn thương cá nhân nghiêm trọng hoặc tử vong
không được để nhiều người dùng chung một dây an toàn dây an toàn được thiết kế để bảo vệ một người duy nhất ngồi trên ghế mà nó được lắp đặtgắn vào
đảm bảo không có vật gì trong khóa cài gây cản trở lưỡi cài của dây an toàn điều này có thể ngăn dây an toàn được cài chắc chắn việc không tuân thủ cảnh báo này có thể dẫn đến chấn thương cá nhân nghiêm trọng hoặc tử vong
 thận trọng
không đeo dây an toàn đè lên các vật dễ vỡ cứng hoặc sắc nhọn việc này có thể làm hỏng các vật dụng đó hoặc dây an toàn]</v>
      </c>
      <c r="K268" s="30" t="s">
        <v>60</v>
      </c>
      <c r="L268" s="32" t="s">
        <v>61</v>
      </c>
      <c r="M268" s="37" t="s">
        <v>62</v>
      </c>
      <c r="N268" s="34"/>
      <c r="O268" s="112"/>
      <c r="P268" s="113"/>
      <c r="Q268" s="35" t="str">
        <f t="shared" ref="Q268" si="254">R268</f>
        <v>Những hành vi sử dụng dây an toàn sai cách nào được cảnh báo có thể dẫn đến chấn thương nghiêm trọng hoặc tử vong?</v>
      </c>
      <c r="R268" s="67" t="s">
        <v>698</v>
      </c>
      <c r="S268" s="51"/>
      <c r="T268" s="48" t="s">
        <v>669</v>
      </c>
    </row>
    <row r="269" spans="2:20" ht="45.75">
      <c r="B269" s="114" t="str">
        <f>"VF8-"&amp;O269&amp;"-"&amp;P269</f>
        <v>VF8-Ghe&amp;hethongAT-0086</v>
      </c>
      <c r="C269" s="114" t="str">
        <f>"["&amp;B269&amp;"] Verify Vivi: "&amp;Q271</f>
        <v>[VF8-Ghe&amp;hethongAT-0086] Verify Vivi: Vì sao cần bảo dưỡng dây an toàn đúng cách?</v>
      </c>
      <c r="D269" s="115"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'Vì sao cần bảo dưỡng dây an toàn đúng cách?'
- Step 4: Listen Vivi respond
</v>
      </c>
      <c r="F269" s="110" t="str">
        <f t="shared" ref="F269" si="255">"
Expectations:
1. Vivi wake up
2. "&amp;Q271&amp;"
3. Vivi respond
"</f>
        <v xml:space="preserve">
Expectations:
1. Vivi wake up
2. Vì sao cần bảo dưỡng dây an toàn đúng cách?
3. Vivi respond
</v>
      </c>
      <c r="G269" s="114" t="s">
        <v>8</v>
      </c>
      <c r="H269" s="29" t="s">
        <v>50</v>
      </c>
      <c r="I269" s="30" t="str">
        <f>"[EN]["&amp;LOWER(SUBSTITUTE(SUBSTITUTE(SUBSTITUTE(SUBSTITUTE(SUBSTITUTE(SUBSTITUTE(SUBSTITUTE(SUBSTITUTE(Q269, CHAR(34),""), "[", ""), "]", ""), ".", ""), ",", ""), "/", ""), "\", ""), "-", ""))&amp;"]"</f>
        <v>[EN][hey vinfast]</v>
      </c>
      <c r="J269" s="31"/>
      <c r="K269" s="30" t="s">
        <v>51</v>
      </c>
      <c r="L269" s="32" t="s">
        <v>52</v>
      </c>
      <c r="M269" s="33"/>
      <c r="N269" s="34"/>
      <c r="O269" s="110" t="s">
        <v>610</v>
      </c>
      <c r="P269" s="113" t="str">
        <f>IF(COUNTA(P$13:$P268)&gt;999,COUNTA(P$13:$P268),IF(COUNTA(P$13:$P268)&gt;99,"0"&amp;COUNTA(P$13:$P268),IF(COUNTA(P$13:$P268)&gt;9,"00"&amp;COUNTA(P$13:$P268),"000"&amp;COUNTA(P$13:$P268))))</f>
        <v>0086</v>
      </c>
      <c r="Q269" s="35" t="s">
        <v>54</v>
      </c>
      <c r="R269" s="67" t="s">
        <v>141</v>
      </c>
      <c r="S269" s="52"/>
      <c r="T269" s="36"/>
    </row>
    <row r="270" spans="2:20" ht="45.75">
      <c r="B270" s="114"/>
      <c r="C270" s="114"/>
      <c r="D270" s="115"/>
      <c r="E270" s="111"/>
      <c r="F270" s="111"/>
      <c r="G270" s="114"/>
      <c r="H270" s="29" t="s">
        <v>55</v>
      </c>
      <c r="I270" s="30" t="str">
        <f t="shared" ref="I270" si="256">"[VN]["&amp;LOWER(SUBSTITUTE(SUBSTITUTE(SUBSTITUTE(SUBSTITUTE(SUBSTITUTE(SUBSTITUTE(SUBSTITUTE(SUBSTITUTE(Q270, CHAR(34),""), "[", ""), "]", ""), ".", ""), ",", ""), "/", ""), "\", ""), "-", ""))&amp;"]"</f>
        <v>[VN][tạm biệt]</v>
      </c>
      <c r="J270" s="31"/>
      <c r="K270" s="30" t="s">
        <v>56</v>
      </c>
      <c r="L270" s="32" t="s">
        <v>57</v>
      </c>
      <c r="M270" s="32"/>
      <c r="N270" s="34"/>
      <c r="O270" s="111"/>
      <c r="P270" s="113"/>
      <c r="Q270" s="35" t="s">
        <v>58</v>
      </c>
      <c r="R270" s="67" t="s">
        <v>141</v>
      </c>
      <c r="S270" s="52"/>
      <c r="T270" s="36"/>
    </row>
    <row r="271" spans="2:20" ht="62.25">
      <c r="B271" s="114"/>
      <c r="C271" s="114"/>
      <c r="D271" s="115"/>
      <c r="E271" s="112"/>
      <c r="F271" s="112"/>
      <c r="G271" s="114"/>
      <c r="H271" s="29" t="s">
        <v>59</v>
      </c>
      <c r="I271" s="30" t="str">
        <f>"[audio][C:\Tools\Vivi_TTS\8ME_OM\" &amp;S271 &amp; "]"</f>
        <v>[audio][C:\Tools\Vivi_TTS\8ME_OM\]</v>
      </c>
      <c r="J271" s="31" t="str">
        <f>"[New][EN][Exists][80]"&amp;"["&amp;LOWER(SUBSTITUTE(SUBSTITUTE(SUBSTITUTE(SUBSTITUTE(SUBSTITUTE(SUBSTITUTE(SUBSTITUTE(SUBSTITUTE(T271,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71" s="30" t="s">
        <v>60</v>
      </c>
      <c r="L271" s="32" t="s">
        <v>61</v>
      </c>
      <c r="M271" s="37" t="s">
        <v>62</v>
      </c>
      <c r="N271" s="34"/>
      <c r="O271" s="112"/>
      <c r="P271" s="113"/>
      <c r="Q271" s="35" t="str">
        <f t="shared" ref="Q271" si="257">R271</f>
        <v>Vì sao cần bảo dưỡng dây an toàn đúng cách?</v>
      </c>
      <c r="R271" s="67" t="s">
        <v>699</v>
      </c>
      <c r="S271" s="51"/>
      <c r="T271" s="48" t="s">
        <v>700</v>
      </c>
    </row>
    <row r="272" spans="2:20" ht="45.75">
      <c r="B272" s="114" t="str">
        <f>"VF8-"&amp;O272&amp;"-"&amp;P272</f>
        <v>VF8-Ghe&amp;hethongAT-0087</v>
      </c>
      <c r="C272" s="114" t="str">
        <f>"["&amp;B272&amp;"] Verify Vivi: "&amp;Q274</f>
        <v>[VF8-Ghe&amp;hethongAT-0087] Verify Vivi: Người dùng nên làm gì khi phát hiện dây an toàn bị lỗi hoặc hư hỏng?</v>
      </c>
      <c r="D272" s="115"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'Người dùng nên làm gì khi phát hiện dây an toàn bị lỗi hoặc hư hỏng?'
- Step 4: Listen Vivi respond
</v>
      </c>
      <c r="F272" s="110" t="str">
        <f t="shared" ref="F272" si="258">"
Expectations:
1. Vivi wake up
2. "&amp;Q274&amp;"
3. Vivi respond
"</f>
        <v xml:space="preserve">
Expectations:
1. Vivi wake up
2. Người dùng nên làm gì khi phát hiện dây an toàn bị lỗi hoặc hư hỏng?
3. Vivi respond
</v>
      </c>
      <c r="G272" s="114" t="s">
        <v>8</v>
      </c>
      <c r="H272" s="29" t="s">
        <v>50</v>
      </c>
      <c r="I272" s="30" t="str">
        <f>"[EN]["&amp;LOWER(SUBSTITUTE(SUBSTITUTE(SUBSTITUTE(SUBSTITUTE(SUBSTITUTE(SUBSTITUTE(SUBSTITUTE(SUBSTITUTE(Q272, CHAR(34),""), "[", ""), "]", ""), ".", ""), ",", ""), "/", ""), "\", ""), "-", ""))&amp;"]"</f>
        <v>[EN][hey vinfast]</v>
      </c>
      <c r="J272" s="31"/>
      <c r="K272" s="30" t="s">
        <v>51</v>
      </c>
      <c r="L272" s="32" t="s">
        <v>52</v>
      </c>
      <c r="M272" s="33"/>
      <c r="N272" s="34"/>
      <c r="O272" s="110" t="s">
        <v>610</v>
      </c>
      <c r="P272" s="113" t="str">
        <f>IF(COUNTA(P$13:$P271)&gt;999,COUNTA(P$13:$P271),IF(COUNTA(P$13:$P271)&gt;99,"0"&amp;COUNTA(P$13:$P271),IF(COUNTA(P$13:$P271)&gt;9,"00"&amp;COUNTA(P$13:$P271),"000"&amp;COUNTA(P$13:$P271))))</f>
        <v>0087</v>
      </c>
      <c r="Q272" s="35" t="s">
        <v>54</v>
      </c>
      <c r="R272" s="67" t="s">
        <v>141</v>
      </c>
      <c r="S272" s="36"/>
      <c r="T272" s="36"/>
    </row>
    <row r="273" spans="2:20" ht="45.75">
      <c r="B273" s="114"/>
      <c r="C273" s="114"/>
      <c r="D273" s="115"/>
      <c r="E273" s="111"/>
      <c r="F273" s="111"/>
      <c r="G273" s="114"/>
      <c r="H273" s="29" t="s">
        <v>55</v>
      </c>
      <c r="I273" s="30" t="str">
        <f t="shared" ref="I273" si="259">"[VN]["&amp;LOWER(SUBSTITUTE(SUBSTITUTE(SUBSTITUTE(SUBSTITUTE(SUBSTITUTE(SUBSTITUTE(SUBSTITUTE(SUBSTITUTE(Q273, CHAR(34),""), "[", ""), "]", ""), ".", ""), ",", ""), "/", ""), "\", ""), "-", ""))&amp;"]"</f>
        <v>[VN][tạm biệt]</v>
      </c>
      <c r="J273" s="31"/>
      <c r="K273" s="30" t="s">
        <v>56</v>
      </c>
      <c r="L273" s="32" t="s">
        <v>57</v>
      </c>
      <c r="M273" s="32"/>
      <c r="N273" s="34"/>
      <c r="O273" s="111"/>
      <c r="P273" s="113"/>
      <c r="Q273" s="35" t="s">
        <v>58</v>
      </c>
      <c r="R273" s="67" t="s">
        <v>141</v>
      </c>
      <c r="S273" s="36"/>
      <c r="T273" s="36"/>
    </row>
    <row r="274" spans="2:20" ht="62.25">
      <c r="B274" s="114"/>
      <c r="C274" s="114"/>
      <c r="D274" s="115"/>
      <c r="E274" s="112"/>
      <c r="F274" s="112"/>
      <c r="G274" s="114"/>
      <c r="H274" s="29" t="s">
        <v>59</v>
      </c>
      <c r="I274" s="30" t="str">
        <f>"[audio][C:\Tools\Vivi_TTS\8ME_OM\" &amp;S274 &amp; "]"</f>
        <v>[audio][C:\Tools\Vivi_TTS\8ME_OM\]</v>
      </c>
      <c r="J274" s="31" t="str">
        <f>"[New][EN][Exists][80]"&amp;"["&amp;LOWER(SUBSTITUTE(SUBSTITUTE(SUBSTITUTE(SUBSTITUTE(SUBSTITUTE(SUBSTITUTE(SUBSTITUTE(SUBSTITUTE(T274,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74" s="30" t="s">
        <v>60</v>
      </c>
      <c r="L274" s="32" t="s">
        <v>61</v>
      </c>
      <c r="M274" s="37" t="s">
        <v>62</v>
      </c>
      <c r="N274" s="34"/>
      <c r="O274" s="112"/>
      <c r="P274" s="113"/>
      <c r="Q274" s="35" t="str">
        <f t="shared" ref="Q274" si="260">R274</f>
        <v>Người dùng nên làm gì khi phát hiện dây an toàn bị lỗi hoặc hư hỏng?</v>
      </c>
      <c r="R274" s="67" t="s">
        <v>701</v>
      </c>
      <c r="S274" s="50"/>
      <c r="T274" s="48" t="s">
        <v>700</v>
      </c>
    </row>
    <row r="275" spans="2:20" ht="45.75">
      <c r="B275" s="114" t="str">
        <f>"VF8-"&amp;O275&amp;"-"&amp;P275</f>
        <v>VF8-Ghe&amp;hethongAT-0088</v>
      </c>
      <c r="C275" s="114" t="str">
        <f>"["&amp;B275&amp;"] Verify Vivi: "&amp;Q277</f>
        <v>[VF8-Ghe&amp;hethongAT-0088] Verify Vivi: Cần đảm bảo điều gì để tránh làm hỏng dây an toàn trong quá trình sử dụng?</v>
      </c>
      <c r="D275" s="115"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'Cần đảm bảo điều gì để tránh làm hỏng dây an toàn trong quá trình sử dụng?'
- Step 4: Listen Vivi respond
</v>
      </c>
      <c r="F275" s="110" t="str">
        <f t="shared" ref="F275" si="261">"
Expectations:
1. Vivi wake up
2. "&amp;Q277&amp;"
3. Vivi respond
"</f>
        <v xml:space="preserve">
Expectations:
1. Vivi wake up
2. Cần đảm bảo điều gì để tránh làm hỏng dây an toàn trong quá trình sử dụng?
3. Vivi respond
</v>
      </c>
      <c r="G275" s="114" t="s">
        <v>8</v>
      </c>
      <c r="H275" s="29" t="s">
        <v>50</v>
      </c>
      <c r="I275" s="30" t="str">
        <f>"[EN]["&amp;LOWER(SUBSTITUTE(SUBSTITUTE(SUBSTITUTE(SUBSTITUTE(SUBSTITUTE(SUBSTITUTE(SUBSTITUTE(SUBSTITUTE(Q275, CHAR(34),""), "[", ""), "]", ""), ".", ""), ",", ""), "/", ""), "\", ""), "-", ""))&amp;"]"</f>
        <v>[EN][hey vinfast]</v>
      </c>
      <c r="J275" s="31"/>
      <c r="K275" s="30" t="s">
        <v>51</v>
      </c>
      <c r="L275" s="32" t="s">
        <v>52</v>
      </c>
      <c r="M275" s="33"/>
      <c r="N275" s="34"/>
      <c r="O275" s="110" t="s">
        <v>610</v>
      </c>
      <c r="P275" s="113" t="str">
        <f>IF(COUNTA(P$13:$P274)&gt;999,COUNTA(P$13:$P274),IF(COUNTA(P$13:$P274)&gt;99,"0"&amp;COUNTA(P$13:$P274),IF(COUNTA(P$13:$P274)&gt;9,"00"&amp;COUNTA(P$13:$P274),"000"&amp;COUNTA(P$13:$P274))))</f>
        <v>0088</v>
      </c>
      <c r="Q275" s="35" t="s">
        <v>54</v>
      </c>
      <c r="R275" s="67" t="s">
        <v>141</v>
      </c>
      <c r="S275" s="36"/>
      <c r="T275" s="36"/>
    </row>
    <row r="276" spans="2:20" ht="45.75">
      <c r="B276" s="114"/>
      <c r="C276" s="114"/>
      <c r="D276" s="115"/>
      <c r="E276" s="111"/>
      <c r="F276" s="111"/>
      <c r="G276" s="114"/>
      <c r="H276" s="29" t="s">
        <v>55</v>
      </c>
      <c r="I276" s="30" t="str">
        <f t="shared" ref="I276" si="262">"[VN]["&amp;LOWER(SUBSTITUTE(SUBSTITUTE(SUBSTITUTE(SUBSTITUTE(SUBSTITUTE(SUBSTITUTE(SUBSTITUTE(SUBSTITUTE(Q276, CHAR(34),""), "[", ""), "]", ""), ".", ""), ",", ""), "/", ""), "\", ""), "-", ""))&amp;"]"</f>
        <v>[VN][tạm biệt]</v>
      </c>
      <c r="J276" s="31"/>
      <c r="K276" s="30" t="s">
        <v>56</v>
      </c>
      <c r="L276" s="32" t="s">
        <v>57</v>
      </c>
      <c r="M276" s="32"/>
      <c r="N276" s="34"/>
      <c r="O276" s="111"/>
      <c r="P276" s="113"/>
      <c r="Q276" s="35" t="s">
        <v>58</v>
      </c>
      <c r="R276" s="67" t="s">
        <v>141</v>
      </c>
      <c r="S276" s="36"/>
      <c r="T276" s="36"/>
    </row>
    <row r="277" spans="2:20" ht="62.25">
      <c r="B277" s="114"/>
      <c r="C277" s="114"/>
      <c r="D277" s="115"/>
      <c r="E277" s="112"/>
      <c r="F277" s="112"/>
      <c r="G277" s="114"/>
      <c r="H277" s="29" t="s">
        <v>59</v>
      </c>
      <c r="I277" s="30" t="str">
        <f>"[audio][C:\Tools\Vivi_TTS\8ME_OM\" &amp;S277 &amp; "]"</f>
        <v>[audio][C:\Tools\Vivi_TTS\8ME_OM\]</v>
      </c>
      <c r="J277" s="31" t="str">
        <f>"[New][EN][Exists][80]"&amp;"["&amp;LOWER(SUBSTITUTE(SUBSTITUTE(SUBSTITUTE(SUBSTITUTE(SUBSTITUTE(SUBSTITUTE(SUBSTITUTE(SUBSTITUTE(T277,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77" s="30" t="s">
        <v>60</v>
      </c>
      <c r="L277" s="32" t="s">
        <v>61</v>
      </c>
      <c r="M277" s="37" t="s">
        <v>62</v>
      </c>
      <c r="N277" s="34"/>
      <c r="O277" s="112"/>
      <c r="P277" s="113"/>
      <c r="Q277" s="35" t="str">
        <f t="shared" ref="Q277" si="263">R277</f>
        <v>Cần đảm bảo điều gì để tránh làm hỏng dây an toàn trong quá trình sử dụng?</v>
      </c>
      <c r="R277" s="67" t="s">
        <v>702</v>
      </c>
      <c r="S277" s="50"/>
      <c r="T277" s="48" t="s">
        <v>700</v>
      </c>
    </row>
    <row r="278" spans="2:20" ht="45.75">
      <c r="B278" s="114" t="str">
        <f>"VF8-"&amp;O278&amp;"-"&amp;P278</f>
        <v>VF8-Ghe&amp;hethongAT-0089</v>
      </c>
      <c r="C278" s="114" t="str">
        <f>"["&amp;B278&amp;"] Verify Vivi: "&amp;Q280</f>
        <v>[VF8-Ghe&amp;hethongAT-0089] Verify Vivi: Bộ cuộn dây an toàn cần được duy trì trong tình trạng như thế nào?</v>
      </c>
      <c r="D278" s="115"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'Bộ cuộn dây an toàn cần được duy trì trong tình trạng như thế nào?'
- Step 4: Listen Vivi respond
</v>
      </c>
      <c r="F278" s="110" t="str">
        <f t="shared" ref="F278" si="264">"
Expectations:
1. Vivi wake up
2. "&amp;Q280&amp;"
3. Vivi respond
"</f>
        <v xml:space="preserve">
Expectations:
1. Vivi wake up
2. Bộ cuộn dây an toàn cần được duy trì trong tình trạng như thế nào?
3. Vivi respond
</v>
      </c>
      <c r="G278" s="114" t="s">
        <v>8</v>
      </c>
      <c r="H278" s="29" t="s">
        <v>50</v>
      </c>
      <c r="I278" s="30" t="str">
        <f>"[EN]["&amp;LOWER(SUBSTITUTE(SUBSTITUTE(SUBSTITUTE(SUBSTITUTE(SUBSTITUTE(SUBSTITUTE(SUBSTITUTE(SUBSTITUTE(Q278, CHAR(34),""), "[", ""), "]", ""), ".", ""), ",", ""), "/", ""), "\", ""), "-", ""))&amp;"]"</f>
        <v>[EN][hey vinfast]</v>
      </c>
      <c r="J278" s="31"/>
      <c r="K278" s="30" t="s">
        <v>51</v>
      </c>
      <c r="L278" s="32" t="s">
        <v>52</v>
      </c>
      <c r="M278" s="33"/>
      <c r="N278" s="34"/>
      <c r="O278" s="110" t="s">
        <v>610</v>
      </c>
      <c r="P278" s="113" t="str">
        <f>IF(COUNTA(P$13:$P277)&gt;999,COUNTA(P$13:$P277),IF(COUNTA(P$13:$P277)&gt;99,"0"&amp;COUNTA(P$13:$P277),IF(COUNTA(P$13:$P277)&gt;9,"00"&amp;COUNTA(P$13:$P277),"000"&amp;COUNTA(P$13:$P277))))</f>
        <v>0089</v>
      </c>
      <c r="Q278" s="35" t="s">
        <v>54</v>
      </c>
      <c r="R278" s="67" t="s">
        <v>141</v>
      </c>
      <c r="S278" s="36"/>
      <c r="T278" s="36"/>
    </row>
    <row r="279" spans="2:20" ht="45.75">
      <c r="B279" s="114"/>
      <c r="C279" s="114"/>
      <c r="D279" s="115"/>
      <c r="E279" s="111"/>
      <c r="F279" s="111"/>
      <c r="G279" s="114"/>
      <c r="H279" s="29" t="s">
        <v>55</v>
      </c>
      <c r="I279" s="30" t="str">
        <f t="shared" ref="I279" si="265">"[VN]["&amp;LOWER(SUBSTITUTE(SUBSTITUTE(SUBSTITUTE(SUBSTITUTE(SUBSTITUTE(SUBSTITUTE(SUBSTITUTE(SUBSTITUTE(Q279, CHAR(34),""), "[", ""), "]", ""), ".", ""), ",", ""), "/", ""), "\", ""), "-", ""))&amp;"]"</f>
        <v>[VN][tạm biệt]</v>
      </c>
      <c r="J279" s="31"/>
      <c r="K279" s="30" t="s">
        <v>56</v>
      </c>
      <c r="L279" s="32" t="s">
        <v>57</v>
      </c>
      <c r="M279" s="32"/>
      <c r="N279" s="34"/>
      <c r="O279" s="111"/>
      <c r="P279" s="113"/>
      <c r="Q279" s="35" t="s">
        <v>58</v>
      </c>
      <c r="R279" s="67" t="s">
        <v>141</v>
      </c>
      <c r="S279" s="36"/>
      <c r="T279" s="36"/>
    </row>
    <row r="280" spans="2:20" ht="62.25">
      <c r="B280" s="114"/>
      <c r="C280" s="114"/>
      <c r="D280" s="115"/>
      <c r="E280" s="112"/>
      <c r="F280" s="112"/>
      <c r="G280" s="114"/>
      <c r="H280" s="29" t="s">
        <v>59</v>
      </c>
      <c r="I280" s="30" t="str">
        <f>"[audio][C:\Tools\Vivi_TTS\8ME_OM\" &amp;S280 &amp; "]"</f>
        <v>[audio][C:\Tools\Vivi_TTS\8ME_OM\]</v>
      </c>
      <c r="J280" s="31" t="str">
        <f>"[New][EN][Exists][80]"&amp;"["&amp;LOWER(SUBSTITUTE(SUBSTITUTE(SUBSTITUTE(SUBSTITUTE(SUBSTITUTE(SUBSTITUTE(SUBSTITUTE(SUBSTITUTE(T280,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80" s="30" t="s">
        <v>60</v>
      </c>
      <c r="L280" s="32" t="s">
        <v>61</v>
      </c>
      <c r="M280" s="37" t="s">
        <v>62</v>
      </c>
      <c r="N280" s="34"/>
      <c r="O280" s="112"/>
      <c r="P280" s="113"/>
      <c r="Q280" s="35" t="str">
        <f t="shared" ref="Q280" si="266">R280</f>
        <v>Bộ cuộn dây an toàn cần được duy trì trong tình trạng như thế nào?</v>
      </c>
      <c r="R280" s="67" t="s">
        <v>703</v>
      </c>
      <c r="S280" s="50"/>
      <c r="T280" s="48" t="s">
        <v>700</v>
      </c>
    </row>
    <row r="281" spans="2:20" ht="45.75">
      <c r="B281" s="114" t="str">
        <f>"VF8-"&amp;O281&amp;"-"&amp;P281</f>
        <v>VF8-Ghe&amp;hethongAT-0090</v>
      </c>
      <c r="C281" s="114" t="str">
        <f>"["&amp;B281&amp;"] Verify Vivi: "&amp;Q283</f>
        <v>[VF8-Ghe&amp;hethongAT-0090] Verify Vivi: Những loại chất nào cần tránh để không làm bẩn hoặc ảnh hưởng đến dây đai dây an toàn?</v>
      </c>
      <c r="D281" s="115"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'Những loại chất nào cần tránh để không làm bẩn hoặc ảnh hưởng đến dây đai dây an toàn?'
- Step 4: Listen Vivi respond
</v>
      </c>
      <c r="F281" s="110" t="str">
        <f t="shared" ref="F281" si="267">"
Expectations:
1. Vivi wake up
2. "&amp;Q283&amp;"
3. Vivi respond
"</f>
        <v xml:space="preserve">
Expectations:
1. Vivi wake up
2. Những loại chất nào cần tránh để không làm bẩn hoặc ảnh hưởng đến dây đai dây an toàn?
3. Vivi respond
</v>
      </c>
      <c r="G281" s="114" t="s">
        <v>8</v>
      </c>
      <c r="H281" s="29" t="s">
        <v>50</v>
      </c>
      <c r="I281" s="30" t="str">
        <f>"[EN]["&amp;LOWER(SUBSTITUTE(SUBSTITUTE(SUBSTITUTE(SUBSTITUTE(SUBSTITUTE(SUBSTITUTE(SUBSTITUTE(SUBSTITUTE(Q281, CHAR(34),""), "[", ""), "]", ""), ".", ""), ",", ""), "/", ""), "\", ""), "-", ""))&amp;"]"</f>
        <v>[EN][hey vinfast]</v>
      </c>
      <c r="J281" s="31"/>
      <c r="K281" s="30" t="s">
        <v>51</v>
      </c>
      <c r="L281" s="32" t="s">
        <v>52</v>
      </c>
      <c r="M281" s="33"/>
      <c r="N281" s="34"/>
      <c r="O281" s="110" t="s">
        <v>610</v>
      </c>
      <c r="P281" s="113" t="str">
        <f>IF(COUNTA(P$13:$P280)&gt;999,COUNTA(P$13:$P280),IF(COUNTA(P$13:$P280)&gt;99,"0"&amp;COUNTA(P$13:$P280),IF(COUNTA(P$13:$P280)&gt;9,"00"&amp;COUNTA(P$13:$P280),"000"&amp;COUNTA(P$13:$P280))))</f>
        <v>0090</v>
      </c>
      <c r="Q281" s="35" t="s">
        <v>54</v>
      </c>
      <c r="R281" s="67" t="s">
        <v>141</v>
      </c>
      <c r="S281" s="36"/>
      <c r="T281" s="36"/>
    </row>
    <row r="282" spans="2:20" ht="45.75">
      <c r="B282" s="114"/>
      <c r="C282" s="114"/>
      <c r="D282" s="115"/>
      <c r="E282" s="111"/>
      <c r="F282" s="111"/>
      <c r="G282" s="114"/>
      <c r="H282" s="29" t="s">
        <v>55</v>
      </c>
      <c r="I282" s="30" t="str">
        <f t="shared" ref="I282" si="268">"[VN]["&amp;LOWER(SUBSTITUTE(SUBSTITUTE(SUBSTITUTE(SUBSTITUTE(SUBSTITUTE(SUBSTITUTE(SUBSTITUTE(SUBSTITUTE(Q282, CHAR(34),""), "[", ""), "]", ""), ".", ""), ",", ""), "/", ""), "\", ""), "-", ""))&amp;"]"</f>
        <v>[VN][tạm biệt]</v>
      </c>
      <c r="J282" s="31"/>
      <c r="K282" s="30" t="s">
        <v>56</v>
      </c>
      <c r="L282" s="32" t="s">
        <v>57</v>
      </c>
      <c r="M282" s="32"/>
      <c r="N282" s="34"/>
      <c r="O282" s="111"/>
      <c r="P282" s="113"/>
      <c r="Q282" s="35" t="s">
        <v>58</v>
      </c>
      <c r="R282" s="67" t="s">
        <v>141</v>
      </c>
      <c r="S282" s="36"/>
      <c r="T282" s="36"/>
    </row>
    <row r="283" spans="2:20" ht="66">
      <c r="B283" s="114"/>
      <c r="C283" s="114"/>
      <c r="D283" s="115"/>
      <c r="E283" s="112"/>
      <c r="F283" s="112"/>
      <c r="G283" s="114"/>
      <c r="H283" s="29" t="s">
        <v>59</v>
      </c>
      <c r="I283" s="30" t="str">
        <f>"[audio][C:\Tools\Vivi_TTS\8ME_OM\" &amp;S283 &amp; "]"</f>
        <v>[audio][C:\Tools\Vivi_TTS\8ME_OM\]</v>
      </c>
      <c r="J283" s="31" t="str">
        <f>"[New][EN][Exists][80]"&amp;"["&amp;LOWER(SUBSTITUTE(SUBSTITUTE(SUBSTITUTE(SUBSTITUTE(SUBSTITUTE(SUBSTITUTE(SUBSTITUTE(SUBSTITUTE(T283,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83" s="30" t="s">
        <v>60</v>
      </c>
      <c r="L283" s="32" t="s">
        <v>61</v>
      </c>
      <c r="M283" s="37" t="s">
        <v>62</v>
      </c>
      <c r="N283" s="34"/>
      <c r="O283" s="112"/>
      <c r="P283" s="113"/>
      <c r="Q283" s="35" t="str">
        <f t="shared" ref="Q283" si="269">R283</f>
        <v>Những loại chất nào cần tránh để không làm bẩn hoặc ảnh hưởng đến dây đai dây an toàn?</v>
      </c>
      <c r="R283" s="67" t="s">
        <v>704</v>
      </c>
      <c r="S283" s="50"/>
      <c r="T283" s="48" t="s">
        <v>700</v>
      </c>
    </row>
    <row r="284" spans="2:20" ht="45.75">
      <c r="B284" s="114" t="str">
        <f>"VF8-"&amp;O284&amp;"-"&amp;P284</f>
        <v>VF8-Ghe&amp;hethongAT-0091</v>
      </c>
      <c r="C284" s="114" t="str">
        <f>"["&amp;B284&amp;"] Verify Vivi: "&amp;Q286</f>
        <v>[VF8-Ghe&amp;hethongAT-0091] Verify Vivi: Dây an toàn nên được vệ sinh bằng những vật liệu nào?</v>
      </c>
      <c r="D284" s="115"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'Dây an toàn nên được vệ sinh bằng những vật liệu nào?'
- Step 4: Listen Vivi respond
</v>
      </c>
      <c r="F284" s="110" t="str">
        <f t="shared" ref="F284" si="270">"
Expectations:
1. Vivi wake up
2. "&amp;Q286&amp;"
3. Vivi respond
"</f>
        <v xml:space="preserve">
Expectations:
1. Vivi wake up
2. Dây an toàn nên được vệ sinh bằng những vật liệu nào?
3. Vivi respond
</v>
      </c>
      <c r="G284" s="114" t="s">
        <v>8</v>
      </c>
      <c r="H284" s="29" t="s">
        <v>50</v>
      </c>
      <c r="I284" s="30" t="str">
        <f>"[EN]["&amp;LOWER(SUBSTITUTE(SUBSTITUTE(SUBSTITUTE(SUBSTITUTE(SUBSTITUTE(SUBSTITUTE(SUBSTITUTE(SUBSTITUTE(Q284, CHAR(34),""), "[", ""), "]", ""), ".", ""), ",", ""), "/", ""), "\", ""), "-", ""))&amp;"]"</f>
        <v>[EN][hey vinfast]</v>
      </c>
      <c r="J284" s="31"/>
      <c r="K284" s="30" t="s">
        <v>51</v>
      </c>
      <c r="L284" s="32" t="s">
        <v>52</v>
      </c>
      <c r="M284" s="33"/>
      <c r="N284" s="34"/>
      <c r="O284" s="110" t="s">
        <v>610</v>
      </c>
      <c r="P284" s="113" t="str">
        <f>IF(COUNTA(P$13:$P283)&gt;999,COUNTA(P$13:$P283),IF(COUNTA(P$13:$P283)&gt;99,"0"&amp;COUNTA(P$13:$P283),IF(COUNTA(P$13:$P283)&gt;9,"00"&amp;COUNTA(P$13:$P283),"000"&amp;COUNTA(P$13:$P283))))</f>
        <v>0091</v>
      </c>
      <c r="Q284" s="35" t="s">
        <v>54</v>
      </c>
      <c r="R284" s="67" t="s">
        <v>141</v>
      </c>
      <c r="S284" s="36"/>
      <c r="T284" s="36"/>
    </row>
    <row r="285" spans="2:20" ht="45.75">
      <c r="B285" s="114"/>
      <c r="C285" s="114"/>
      <c r="D285" s="115"/>
      <c r="E285" s="111"/>
      <c r="F285" s="111"/>
      <c r="G285" s="114"/>
      <c r="H285" s="29" t="s">
        <v>55</v>
      </c>
      <c r="I285" s="30" t="str">
        <f t="shared" ref="I285" si="271">"[VN]["&amp;LOWER(SUBSTITUTE(SUBSTITUTE(SUBSTITUTE(SUBSTITUTE(SUBSTITUTE(SUBSTITUTE(SUBSTITUTE(SUBSTITUTE(Q285, CHAR(34),""), "[", ""), "]", ""), ".", ""), ",", ""), "/", ""), "\", ""), "-", ""))&amp;"]"</f>
        <v>[VN][tạm biệt]</v>
      </c>
      <c r="J285" s="31"/>
      <c r="K285" s="30" t="s">
        <v>56</v>
      </c>
      <c r="L285" s="32" t="s">
        <v>57</v>
      </c>
      <c r="M285" s="32"/>
      <c r="N285" s="34"/>
      <c r="O285" s="111"/>
      <c r="P285" s="113"/>
      <c r="Q285" s="35" t="s">
        <v>58</v>
      </c>
      <c r="R285" s="67" t="s">
        <v>141</v>
      </c>
      <c r="S285" s="36"/>
      <c r="T285" s="36"/>
    </row>
    <row r="286" spans="2:20" ht="62.25">
      <c r="B286" s="114"/>
      <c r="C286" s="114"/>
      <c r="D286" s="115"/>
      <c r="E286" s="112"/>
      <c r="F286" s="112"/>
      <c r="G286" s="114"/>
      <c r="H286" s="29" t="s">
        <v>59</v>
      </c>
      <c r="I286" s="30" t="str">
        <f>"[audio][C:\Tools\Vivi_TTS\8ME_OM\" &amp;S286 &amp; "]"</f>
        <v>[audio][C:\Tools\Vivi_TTS\8ME_OM\]</v>
      </c>
      <c r="J286" s="31" t="str">
        <f>"[New][EN][Exists][80]"&amp;"["&amp;LOWER(SUBSTITUTE(SUBSTITUTE(SUBSTITUTE(SUBSTITUTE(SUBSTITUTE(SUBSTITUTE(SUBSTITUTE(SUBSTITUTE(T286,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86" s="30" t="s">
        <v>60</v>
      </c>
      <c r="L286" s="32" t="s">
        <v>61</v>
      </c>
      <c r="M286" s="37" t="s">
        <v>62</v>
      </c>
      <c r="N286" s="34"/>
      <c r="O286" s="112"/>
      <c r="P286" s="113"/>
      <c r="Q286" s="35" t="str">
        <f t="shared" ref="Q286" si="272">R286</f>
        <v>Dây an toàn nên được vệ sinh bằng những vật liệu nào?</v>
      </c>
      <c r="R286" s="67" t="s">
        <v>705</v>
      </c>
      <c r="S286" s="51"/>
      <c r="T286" s="48" t="s">
        <v>700</v>
      </c>
    </row>
    <row r="287" spans="2:20" ht="45.75">
      <c r="B287" s="114" t="str">
        <f>"VF8-"&amp;O287&amp;"-"&amp;P287</f>
        <v>VF8-Ghe&amp;hethongAT-0092</v>
      </c>
      <c r="C287" s="114" t="str">
        <f>"["&amp;B287&amp;"] Verify Vivi: "&amp;Q289</f>
        <v>[VF8-Ghe&amp;hethongAT-0092] Verify Vivi: Sau khi vệ sinh dây an toàn, cần đảm bảo điều gì trước khi để dây đai tự động cuộn lại?</v>
      </c>
      <c r="D287" s="115"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'Sau khi vệ sinh dây an toàn, cần đảm bảo điều gì trước khi để dây đai tự động cuộn lại?'
- Step 4: Listen Vivi respond
</v>
      </c>
      <c r="F287" s="110" t="str">
        <f t="shared" ref="F287" si="273">"
Expectations:
1. Vivi wake up
2. "&amp;Q289&amp;"
3. Vivi respond
"</f>
        <v xml:space="preserve">
Expectations:
1. Vivi wake up
2. Sau khi vệ sinh dây an toàn, cần đảm bảo điều gì trước khi để dây đai tự động cuộn lại?
3. Vivi respond
</v>
      </c>
      <c r="G287" s="114" t="s">
        <v>8</v>
      </c>
      <c r="H287" s="29" t="s">
        <v>50</v>
      </c>
      <c r="I287" s="30" t="str">
        <f>"[EN]["&amp;LOWER(SUBSTITUTE(SUBSTITUTE(SUBSTITUTE(SUBSTITUTE(SUBSTITUTE(SUBSTITUTE(SUBSTITUTE(SUBSTITUTE(Q287, CHAR(34),""), "[", ""), "]", ""), ".", ""), ",", ""), "/", ""), "\", ""), "-", ""))&amp;"]"</f>
        <v>[EN][hey vinfast]</v>
      </c>
      <c r="J287" s="31"/>
      <c r="K287" s="30" t="s">
        <v>51</v>
      </c>
      <c r="L287" s="32" t="s">
        <v>52</v>
      </c>
      <c r="M287" s="33"/>
      <c r="N287" s="34"/>
      <c r="O287" s="110" t="s">
        <v>610</v>
      </c>
      <c r="P287" s="113" t="str">
        <f>IF(COUNTA(P$13:$P286)&gt;999,COUNTA(P$13:$P286),IF(COUNTA(P$13:$P286)&gt;99,"0"&amp;COUNTA(P$13:$P286),IF(COUNTA(P$13:$P286)&gt;9,"00"&amp;COUNTA(P$13:$P286),"000"&amp;COUNTA(P$13:$P286))))</f>
        <v>0092</v>
      </c>
      <c r="Q287" s="35" t="s">
        <v>54</v>
      </c>
      <c r="R287" s="67" t="s">
        <v>141</v>
      </c>
      <c r="S287" s="52"/>
      <c r="T287" s="36"/>
    </row>
    <row r="288" spans="2:20" ht="45.75">
      <c r="B288" s="114"/>
      <c r="C288" s="114"/>
      <c r="D288" s="115"/>
      <c r="E288" s="111"/>
      <c r="F288" s="111"/>
      <c r="G288" s="114"/>
      <c r="H288" s="29" t="s">
        <v>55</v>
      </c>
      <c r="I288" s="30" t="str">
        <f t="shared" ref="I288" si="274">"[VN]["&amp;LOWER(SUBSTITUTE(SUBSTITUTE(SUBSTITUTE(SUBSTITUTE(SUBSTITUTE(SUBSTITUTE(SUBSTITUTE(SUBSTITUTE(Q288, CHAR(34),""), "[", ""), "]", ""), ".", ""), ",", ""), "/", ""), "\", ""), "-", ""))&amp;"]"</f>
        <v>[VN][tạm biệt]</v>
      </c>
      <c r="J288" s="31"/>
      <c r="K288" s="30" t="s">
        <v>56</v>
      </c>
      <c r="L288" s="32" t="s">
        <v>57</v>
      </c>
      <c r="M288" s="32"/>
      <c r="N288" s="34"/>
      <c r="O288" s="111"/>
      <c r="P288" s="113"/>
      <c r="Q288" s="35" t="s">
        <v>58</v>
      </c>
      <c r="R288" s="67" t="s">
        <v>141</v>
      </c>
      <c r="S288" s="52"/>
      <c r="T288" s="36"/>
    </row>
    <row r="289" spans="2:20" ht="62.25">
      <c r="B289" s="114"/>
      <c r="C289" s="114"/>
      <c r="D289" s="115"/>
      <c r="E289" s="112"/>
      <c r="F289" s="112"/>
      <c r="G289" s="114"/>
      <c r="H289" s="29" t="s">
        <v>59</v>
      </c>
      <c r="I289" s="30" t="str">
        <f>"[audio][C:\Tools\Vivi_TTS\8ME_OM\" &amp;S289 &amp; "]"</f>
        <v>[audio][C:\Tools\Vivi_TTS\8ME_OM\]</v>
      </c>
      <c r="J289" s="31" t="str">
        <f>"[New][EN][Exists][80]"&amp;"["&amp;LOWER(SUBSTITUTE(SUBSTITUTE(SUBSTITUTE(SUBSTITUTE(SUBSTITUTE(SUBSTITUTE(SUBSTITUTE(SUBSTITUTE(T289,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89" s="30" t="s">
        <v>60</v>
      </c>
      <c r="L289" s="32" t="s">
        <v>61</v>
      </c>
      <c r="M289" s="37" t="s">
        <v>62</v>
      </c>
      <c r="N289" s="34"/>
      <c r="O289" s="112"/>
      <c r="P289" s="113"/>
      <c r="Q289" s="35" t="str">
        <f t="shared" ref="Q289" si="275">R289</f>
        <v>Sau khi vệ sinh dây an toàn, cần đảm bảo điều gì trước khi để dây đai tự động cuộn lại?</v>
      </c>
      <c r="R289" s="67" t="s">
        <v>706</v>
      </c>
      <c r="S289" s="51"/>
      <c r="T289" s="48" t="s">
        <v>700</v>
      </c>
    </row>
    <row r="290" spans="2:20" ht="45.75">
      <c r="B290" s="114" t="str">
        <f>"VF8-"&amp;O290&amp;"-"&amp;P290</f>
        <v>VF8-Ghe&amp;hethongAT-0093</v>
      </c>
      <c r="C290" s="114" t="str">
        <f>"["&amp;B290&amp;"] Verify Vivi: "&amp;Q292</f>
        <v>[VF8-Ghe&amp;hethongAT-0093] Verify Vivi: Cần kiểm tra những dấu hiệu nào trên dây đai dây an toàn trong quá trình bảo dưỡng định kỳ?</v>
      </c>
      <c r="D290" s="115"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'Cần kiểm tra những dấu hiệu nào trên dây đai dây an toàn trong quá trình bảo dưỡng định kỳ?'
- Step 4: Listen Vivi respond
</v>
      </c>
      <c r="F290" s="110" t="str">
        <f t="shared" ref="F290" si="276">"
Expectations:
1. Vivi wake up
2. "&amp;Q292&amp;"
3. Vivi respond
"</f>
        <v xml:space="preserve">
Expectations:
1. Vivi wake up
2. Cần kiểm tra những dấu hiệu nào trên dây đai dây an toàn trong quá trình bảo dưỡng định kỳ?
3. Vivi respond
</v>
      </c>
      <c r="G290" s="114" t="s">
        <v>8</v>
      </c>
      <c r="H290" s="29" t="s">
        <v>50</v>
      </c>
      <c r="I290" s="30" t="str">
        <f>"[EN]["&amp;LOWER(SUBSTITUTE(SUBSTITUTE(SUBSTITUTE(SUBSTITUTE(SUBSTITUTE(SUBSTITUTE(SUBSTITUTE(SUBSTITUTE(Q290, CHAR(34),""), "[", ""), "]", ""), ".", ""), ",", ""), "/", ""), "\", ""), "-", ""))&amp;"]"</f>
        <v>[EN][hey vinfast]</v>
      </c>
      <c r="J290" s="31"/>
      <c r="K290" s="30" t="s">
        <v>51</v>
      </c>
      <c r="L290" s="32" t="s">
        <v>52</v>
      </c>
      <c r="M290" s="33"/>
      <c r="N290" s="34"/>
      <c r="O290" s="110" t="s">
        <v>610</v>
      </c>
      <c r="P290" s="113" t="str">
        <f>IF(COUNTA(P$13:$P289)&gt;999,COUNTA(P$13:$P289),IF(COUNTA(P$13:$P289)&gt;99,"0"&amp;COUNTA(P$13:$P289),IF(COUNTA(P$13:$P289)&gt;9,"00"&amp;COUNTA(P$13:$P289),"000"&amp;COUNTA(P$13:$P289))))</f>
        <v>0093</v>
      </c>
      <c r="Q290" s="35" t="s">
        <v>54</v>
      </c>
      <c r="R290" s="67" t="s">
        <v>141</v>
      </c>
      <c r="S290" s="52"/>
      <c r="T290" s="36"/>
    </row>
    <row r="291" spans="2:20" ht="45.75">
      <c r="B291" s="114"/>
      <c r="C291" s="114"/>
      <c r="D291" s="115"/>
      <c r="E291" s="111"/>
      <c r="F291" s="111"/>
      <c r="G291" s="114"/>
      <c r="H291" s="29" t="s">
        <v>55</v>
      </c>
      <c r="I291" s="30" t="str">
        <f t="shared" ref="I291" si="277">"[VN]["&amp;LOWER(SUBSTITUTE(SUBSTITUTE(SUBSTITUTE(SUBSTITUTE(SUBSTITUTE(SUBSTITUTE(SUBSTITUTE(SUBSTITUTE(Q291, CHAR(34),""), "[", ""), "]", ""), ".", ""), ",", ""), "/", ""), "\", ""), "-", ""))&amp;"]"</f>
        <v>[VN][tạm biệt]</v>
      </c>
      <c r="J291" s="31"/>
      <c r="K291" s="30" t="s">
        <v>56</v>
      </c>
      <c r="L291" s="32" t="s">
        <v>57</v>
      </c>
      <c r="M291" s="32"/>
      <c r="N291" s="34"/>
      <c r="O291" s="111"/>
      <c r="P291" s="113"/>
      <c r="Q291" s="35" t="s">
        <v>58</v>
      </c>
      <c r="R291" s="67" t="s">
        <v>141</v>
      </c>
      <c r="S291" s="52"/>
      <c r="T291" s="36"/>
    </row>
    <row r="292" spans="2:20" ht="66">
      <c r="B292" s="114"/>
      <c r="C292" s="114"/>
      <c r="D292" s="115"/>
      <c r="E292" s="112"/>
      <c r="F292" s="112"/>
      <c r="G292" s="114"/>
      <c r="H292" s="29" t="s">
        <v>59</v>
      </c>
      <c r="I292" s="30" t="str">
        <f>"[audio][C:\Tools\Vivi_TTS\8ME_OM\" &amp;S292 &amp; "]"</f>
        <v>[audio][C:\Tools\Vivi_TTS\8ME_OM\]</v>
      </c>
      <c r="J292" s="31" t="str">
        <f>"[New][EN][Exists][80]"&amp;"["&amp;LOWER(SUBSTITUTE(SUBSTITUTE(SUBSTITUTE(SUBSTITUTE(SUBSTITUTE(SUBSTITUTE(SUBSTITUTE(SUBSTITUTE(T292,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92" s="30" t="s">
        <v>60</v>
      </c>
      <c r="L292" s="32" t="s">
        <v>61</v>
      </c>
      <c r="M292" s="37" t="s">
        <v>62</v>
      </c>
      <c r="N292" s="34"/>
      <c r="O292" s="112"/>
      <c r="P292" s="113"/>
      <c r="Q292" s="35" t="str">
        <f t="shared" ref="Q292" si="278">R292</f>
        <v>Cần kiểm tra những dấu hiệu nào trên dây đai dây an toàn trong quá trình bảo dưỡng định kỳ?</v>
      </c>
      <c r="R292" s="67" t="s">
        <v>707</v>
      </c>
      <c r="S292" s="51"/>
      <c r="T292" s="48" t="s">
        <v>700</v>
      </c>
    </row>
    <row r="293" spans="2:20" ht="45.75">
      <c r="B293" s="114" t="str">
        <f>"VF8-"&amp;O293&amp;"-"&amp;P293</f>
        <v>VF8-Ghe&amp;hethongAT-0094</v>
      </c>
      <c r="C293" s="114" t="str">
        <f>"["&amp;B293&amp;"] Verify Vivi: "&amp;Q295</f>
        <v>[VF8-Ghe&amp;hethongAT-0094] Verify Vivi: Vì sao không được tẩy hoặc nhuộm dây đai dây an toàn?</v>
      </c>
      <c r="D293" s="115"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'Vì sao không được tẩy hoặc nhuộm dây đai dây an toàn?'
- Step 4: Listen Vivi respond
</v>
      </c>
      <c r="F293" s="110" t="str">
        <f t="shared" ref="F293" si="279">"
Expectations:
1. Vivi wake up
2. "&amp;Q295&amp;"
3. Vivi respond
"</f>
        <v xml:space="preserve">
Expectations:
1. Vivi wake up
2. Vì sao không được tẩy hoặc nhuộm dây đai dây an toàn?
3. Vivi respond
</v>
      </c>
      <c r="G293" s="114" t="s">
        <v>8</v>
      </c>
      <c r="H293" s="29" t="s">
        <v>50</v>
      </c>
      <c r="I293" s="30" t="str">
        <f>"[EN]["&amp;LOWER(SUBSTITUTE(SUBSTITUTE(SUBSTITUTE(SUBSTITUTE(SUBSTITUTE(SUBSTITUTE(SUBSTITUTE(SUBSTITUTE(Q293, CHAR(34),""), "[", ""), "]", ""), ".", ""), ",", ""), "/", ""), "\", ""), "-", ""))&amp;"]"</f>
        <v>[EN][hey vinfast]</v>
      </c>
      <c r="J293" s="31"/>
      <c r="K293" s="30" t="s">
        <v>51</v>
      </c>
      <c r="L293" s="32" t="s">
        <v>52</v>
      </c>
      <c r="M293" s="33"/>
      <c r="N293" s="34"/>
      <c r="O293" s="110" t="s">
        <v>610</v>
      </c>
      <c r="P293" s="113" t="str">
        <f>IF(COUNTA(P$13:$P292)&gt;999,COUNTA(P$13:$P292),IF(COUNTA(P$13:$P292)&gt;99,"0"&amp;COUNTA(P$13:$P292),IF(COUNTA(P$13:$P292)&gt;9,"00"&amp;COUNTA(P$13:$P292),"000"&amp;COUNTA(P$13:$P292))))</f>
        <v>0094</v>
      </c>
      <c r="Q293" s="35" t="s">
        <v>54</v>
      </c>
      <c r="R293" s="67" t="s">
        <v>141</v>
      </c>
      <c r="S293" s="52"/>
      <c r="T293" s="36"/>
    </row>
    <row r="294" spans="2:20" ht="45.75">
      <c r="B294" s="114"/>
      <c r="C294" s="114"/>
      <c r="D294" s="115"/>
      <c r="E294" s="111"/>
      <c r="F294" s="111"/>
      <c r="G294" s="114"/>
      <c r="H294" s="29" t="s">
        <v>55</v>
      </c>
      <c r="I294" s="30" t="str">
        <f t="shared" ref="I294" si="280">"[VN]["&amp;LOWER(SUBSTITUTE(SUBSTITUTE(SUBSTITUTE(SUBSTITUTE(SUBSTITUTE(SUBSTITUTE(SUBSTITUTE(SUBSTITUTE(Q294, CHAR(34),""), "[", ""), "]", ""), ".", ""), ",", ""), "/", ""), "\", ""), "-", ""))&amp;"]"</f>
        <v>[VN][tạm biệt]</v>
      </c>
      <c r="J294" s="31"/>
      <c r="K294" s="30" t="s">
        <v>56</v>
      </c>
      <c r="L294" s="32" t="s">
        <v>57</v>
      </c>
      <c r="M294" s="32"/>
      <c r="N294" s="34"/>
      <c r="O294" s="111"/>
      <c r="P294" s="113"/>
      <c r="Q294" s="35" t="s">
        <v>58</v>
      </c>
      <c r="R294" s="67" t="s">
        <v>141</v>
      </c>
      <c r="S294" s="52"/>
      <c r="T294" s="36"/>
    </row>
    <row r="295" spans="2:20" ht="62.25">
      <c r="B295" s="114"/>
      <c r="C295" s="114"/>
      <c r="D295" s="115"/>
      <c r="E295" s="112"/>
      <c r="F295" s="112"/>
      <c r="G295" s="114"/>
      <c r="H295" s="29" t="s">
        <v>59</v>
      </c>
      <c r="I295" s="30" t="str">
        <f>"[audio][C:\Tools\Vivi_TTS\8ME_OM\" &amp;S295 &amp; "]"</f>
        <v>[audio][C:\Tools\Vivi_TTS\8ME_OM\]</v>
      </c>
      <c r="J295" s="31" t="str">
        <f>"[New][EN][Exists][80]"&amp;"["&amp;LOWER(SUBSTITUTE(SUBSTITUTE(SUBSTITUTE(SUBSTITUTE(SUBSTITUTE(SUBSTITUTE(SUBSTITUTE(SUBSTITUTE(T295,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95" s="30" t="s">
        <v>60</v>
      </c>
      <c r="L295" s="32" t="s">
        <v>61</v>
      </c>
      <c r="M295" s="37" t="s">
        <v>62</v>
      </c>
      <c r="N295" s="34"/>
      <c r="O295" s="112"/>
      <c r="P295" s="113"/>
      <c r="Q295" s="35" t="str">
        <f t="shared" ref="Q295" si="281">R295</f>
        <v>Vì sao không được tẩy hoặc nhuộm dây đai dây an toàn?</v>
      </c>
      <c r="R295" s="67" t="s">
        <v>708</v>
      </c>
      <c r="S295" s="51"/>
      <c r="T295" s="48" t="s">
        <v>700</v>
      </c>
    </row>
    <row r="296" spans="2:20" ht="45.75">
      <c r="B296" s="114" t="str">
        <f>"VF8-"&amp;O296&amp;"-"&amp;P296</f>
        <v>VF8-Ghe&amp;hethongAT-0095</v>
      </c>
      <c r="C296" s="114" t="str">
        <f>"["&amp;B296&amp;"] Verify Vivi: "&amp;Q298</f>
        <v>[VF8-Ghe&amp;hethongAT-0095] Verify Vivi: Không nên nhét những vật gì vào khóa dây an toàn và việc này có thể gây ra hậu quả gì?</v>
      </c>
      <c r="D296" s="115"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'Không nên nhét những vật gì vào khóa dây an toàn và việc này có thể gây ra hậu quả gì?'
- Step 4: Listen Vivi respond
</v>
      </c>
      <c r="F296" s="110" t="str">
        <f t="shared" ref="F296" si="282">"
Expectations:
1. Vivi wake up
2. "&amp;Q298&amp;"
3. Vivi respond
"</f>
        <v xml:space="preserve">
Expectations:
1. Vivi wake up
2. Không nên nhét những vật gì vào khóa dây an toàn và việc này có thể gây ra hậu quả gì?
3. Vivi respond
</v>
      </c>
      <c r="G296" s="114" t="s">
        <v>8</v>
      </c>
      <c r="H296" s="29" t="s">
        <v>50</v>
      </c>
      <c r="I296" s="30" t="str">
        <f>"[EN]["&amp;LOWER(SUBSTITUTE(SUBSTITUTE(SUBSTITUTE(SUBSTITUTE(SUBSTITUTE(SUBSTITUTE(SUBSTITUTE(SUBSTITUTE(Q296, CHAR(34),""), "[", ""), "]", ""), ".", ""), ",", ""), "/", ""), "\", ""), "-", ""))&amp;"]"</f>
        <v>[EN][hey vinfast]</v>
      </c>
      <c r="J296" s="31"/>
      <c r="K296" s="30" t="s">
        <v>51</v>
      </c>
      <c r="L296" s="32" t="s">
        <v>52</v>
      </c>
      <c r="M296" s="33"/>
      <c r="N296" s="34"/>
      <c r="O296" s="110" t="s">
        <v>610</v>
      </c>
      <c r="P296" s="113" t="str">
        <f>IF(COUNTA(P$13:$P295)&gt;999,COUNTA(P$13:$P295),IF(COUNTA(P$13:$P295)&gt;99,"0"&amp;COUNTA(P$13:$P295),IF(COUNTA(P$13:$P295)&gt;9,"00"&amp;COUNTA(P$13:$P295),"000"&amp;COUNTA(P$13:$P295))))</f>
        <v>0095</v>
      </c>
      <c r="Q296" s="35" t="s">
        <v>54</v>
      </c>
      <c r="R296" s="67" t="s">
        <v>141</v>
      </c>
      <c r="S296" s="52"/>
      <c r="T296" s="36"/>
    </row>
    <row r="297" spans="2:20" ht="45.75">
      <c r="B297" s="114"/>
      <c r="C297" s="114"/>
      <c r="D297" s="115"/>
      <c r="E297" s="111"/>
      <c r="F297" s="111"/>
      <c r="G297" s="114"/>
      <c r="H297" s="29" t="s">
        <v>55</v>
      </c>
      <c r="I297" s="30" t="str">
        <f t="shared" ref="I297" si="283">"[VN]["&amp;LOWER(SUBSTITUTE(SUBSTITUTE(SUBSTITUTE(SUBSTITUTE(SUBSTITUTE(SUBSTITUTE(SUBSTITUTE(SUBSTITUTE(Q297, CHAR(34),""), "[", ""), "]", ""), ".", ""), ",", ""), "/", ""), "\", ""), "-", ""))&amp;"]"</f>
        <v>[VN][tạm biệt]</v>
      </c>
      <c r="J297" s="31"/>
      <c r="K297" s="30" t="s">
        <v>56</v>
      </c>
      <c r="L297" s="32" t="s">
        <v>57</v>
      </c>
      <c r="M297" s="32"/>
      <c r="N297" s="34"/>
      <c r="O297" s="111"/>
      <c r="P297" s="113"/>
      <c r="Q297" s="35" t="s">
        <v>58</v>
      </c>
      <c r="R297" s="67" t="s">
        <v>141</v>
      </c>
      <c r="S297" s="52"/>
      <c r="T297" s="36"/>
    </row>
    <row r="298" spans="2:20" ht="62.25">
      <c r="B298" s="114"/>
      <c r="C298" s="114"/>
      <c r="D298" s="115"/>
      <c r="E298" s="112"/>
      <c r="F298" s="112"/>
      <c r="G298" s="114"/>
      <c r="H298" s="29" t="s">
        <v>59</v>
      </c>
      <c r="I298" s="30" t="str">
        <f>"[audio][C:\Tools\Vivi_TTS\8ME_OM\" &amp;S298 &amp; "]"</f>
        <v>[audio][C:\Tools\Vivi_TTS\8ME_OM\]</v>
      </c>
      <c r="J298" s="31" t="str">
        <f>"[New][EN][Exists][80]"&amp;"["&amp;LOWER(SUBSTITUTE(SUBSTITUTE(SUBSTITUTE(SUBSTITUTE(SUBSTITUTE(SUBSTITUTE(SUBSTITUTE(SUBSTITUTE(T298,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298" s="30" t="s">
        <v>60</v>
      </c>
      <c r="L298" s="32" t="s">
        <v>61</v>
      </c>
      <c r="M298" s="37" t="s">
        <v>62</v>
      </c>
      <c r="N298" s="34"/>
      <c r="O298" s="112"/>
      <c r="P298" s="113"/>
      <c r="Q298" s="35" t="str">
        <f t="shared" ref="Q298" si="284">R298</f>
        <v>Không nên nhét những vật gì vào khóa dây an toàn và việc này có thể gây ra hậu quả gì?</v>
      </c>
      <c r="R298" s="67" t="s">
        <v>709</v>
      </c>
      <c r="S298" s="51"/>
      <c r="T298" s="48" t="s">
        <v>700</v>
      </c>
    </row>
    <row r="299" spans="2:20" ht="45.75">
      <c r="B299" s="114" t="str">
        <f>"VF8-"&amp;O299&amp;"-"&amp;P299</f>
        <v>VF8-Ghe&amp;hethongAT-0096</v>
      </c>
      <c r="C299" s="114" t="str">
        <f>"["&amp;B299&amp;"] Verify Vivi: "&amp;Q301</f>
        <v>[VF8-Ghe&amp;hethongAT-0096] Verify Vivi: Không được thực hiện những hành động nào đối với hệ thống dây an toàn?</v>
      </c>
      <c r="D299" s="115"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'Không được thực hiện những hành động nào đối với hệ thống dây an toàn?'
- Step 4: Listen Vivi respond
</v>
      </c>
      <c r="F299" s="110" t="str">
        <f t="shared" ref="F299" si="285">"
Expectations:
1. Vivi wake up
2. "&amp;Q301&amp;"
3. Vivi respond
"</f>
        <v xml:space="preserve">
Expectations:
1. Vivi wake up
2. Không được thực hiện những hành động nào đối với hệ thống dây an toàn?
3. Vivi respond
</v>
      </c>
      <c r="G299" s="114" t="s">
        <v>8</v>
      </c>
      <c r="H299" s="29" t="s">
        <v>50</v>
      </c>
      <c r="I299" s="30" t="str">
        <f>"[EN]["&amp;LOWER(SUBSTITUTE(SUBSTITUTE(SUBSTITUTE(SUBSTITUTE(SUBSTITUTE(SUBSTITUTE(SUBSTITUTE(SUBSTITUTE(Q299, CHAR(34),""), "[", ""), "]", ""), ".", ""), ",", ""), "/", ""), "\", ""), "-", ""))&amp;"]"</f>
        <v>[EN][hey vinfast]</v>
      </c>
      <c r="J299" s="31"/>
      <c r="K299" s="30" t="s">
        <v>51</v>
      </c>
      <c r="L299" s="32" t="s">
        <v>52</v>
      </c>
      <c r="M299" s="33"/>
      <c r="N299" s="34"/>
      <c r="O299" s="110" t="s">
        <v>610</v>
      </c>
      <c r="P299" s="113" t="str">
        <f>IF(COUNTA(P$13:$P298)&gt;999,COUNTA(P$13:$P298),IF(COUNTA(P$13:$P298)&gt;99,"0"&amp;COUNTA(P$13:$P298),IF(COUNTA(P$13:$P298)&gt;9,"00"&amp;COUNTA(P$13:$P298),"000"&amp;COUNTA(P$13:$P298))))</f>
        <v>0096</v>
      </c>
      <c r="Q299" s="35" t="s">
        <v>54</v>
      </c>
      <c r="R299" s="67" t="s">
        <v>141</v>
      </c>
      <c r="S299" s="52"/>
      <c r="T299" s="36"/>
    </row>
    <row r="300" spans="2:20" ht="45.75">
      <c r="B300" s="114"/>
      <c r="C300" s="114"/>
      <c r="D300" s="115"/>
      <c r="E300" s="111"/>
      <c r="F300" s="111"/>
      <c r="G300" s="114"/>
      <c r="H300" s="29" t="s">
        <v>55</v>
      </c>
      <c r="I300" s="30" t="str">
        <f t="shared" ref="I300" si="286">"[VN]["&amp;LOWER(SUBSTITUTE(SUBSTITUTE(SUBSTITUTE(SUBSTITUTE(SUBSTITUTE(SUBSTITUTE(SUBSTITUTE(SUBSTITUTE(Q300, CHAR(34),""), "[", ""), "]", ""), ".", ""), ",", ""), "/", ""), "\", ""), "-", ""))&amp;"]"</f>
        <v>[VN][tạm biệt]</v>
      </c>
      <c r="J300" s="31"/>
      <c r="K300" s="30" t="s">
        <v>56</v>
      </c>
      <c r="L300" s="32" t="s">
        <v>57</v>
      </c>
      <c r="M300" s="32"/>
      <c r="N300" s="34"/>
      <c r="O300" s="111"/>
      <c r="P300" s="113"/>
      <c r="Q300" s="35" t="s">
        <v>58</v>
      </c>
      <c r="R300" s="67" t="s">
        <v>141</v>
      </c>
      <c r="S300" s="52"/>
      <c r="T300" s="36"/>
    </row>
    <row r="301" spans="2:20" ht="62.25">
      <c r="B301" s="114"/>
      <c r="C301" s="114"/>
      <c r="D301" s="115"/>
      <c r="E301" s="112"/>
      <c r="F301" s="112"/>
      <c r="G301" s="114"/>
      <c r="H301" s="29" t="s">
        <v>59</v>
      </c>
      <c r="I301" s="30" t="str">
        <f>"[audio][C:\Tools\Vivi_TTS\8ME_OM\" &amp;S301 &amp; "]"</f>
        <v>[audio][C:\Tools\Vivi_TTS\8ME_OM\]</v>
      </c>
      <c r="J301" s="31" t="str">
        <f>"[New][EN][Exists][80]"&amp;"["&amp;LOWER(SUBSTITUTE(SUBSTITUTE(SUBSTITUTE(SUBSTITUTE(SUBSTITUTE(SUBSTITUTE(SUBSTITUTE(SUBSTITUTE(T301,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301" s="30" t="s">
        <v>60</v>
      </c>
      <c r="L301" s="32" t="s">
        <v>61</v>
      </c>
      <c r="M301" s="37" t="s">
        <v>62</v>
      </c>
      <c r="N301" s="34"/>
      <c r="O301" s="112"/>
      <c r="P301" s="113"/>
      <c r="Q301" s="35" t="str">
        <f t="shared" ref="Q301" si="287">R301</f>
        <v>Không được thực hiện những hành động nào đối với hệ thống dây an toàn?</v>
      </c>
      <c r="R301" s="67" t="s">
        <v>710</v>
      </c>
      <c r="S301" s="51"/>
      <c r="T301" s="48" t="s">
        <v>700</v>
      </c>
    </row>
    <row r="302" spans="2:20" ht="45.75">
      <c r="B302" s="114" t="str">
        <f>"VF8-"&amp;O302&amp;"-"&amp;P302</f>
        <v>VF8-Ghe&amp;hethongAT-0097</v>
      </c>
      <c r="C302" s="114" t="str">
        <f>"["&amp;B302&amp;"] Verify Vivi: "&amp;Q304</f>
        <v>[VF8-Ghe&amp;hethongAT-0097] Verify Vivi: Việc tự ý sửa đổi hoặc can thiệp vào hệ thống dây an toàn có thể ảnh hưởng như thế nào đến khả năng bảo vệ của hệ thống?</v>
      </c>
      <c r="D302" s="115"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'Việc tự ý sửa đổi hoặc can thiệp vào hệ thống dây an toàn có thể ảnh hưởng như thế nào đến khả năng bảo vệ của hệ thống?'
- Step 4: Listen Vivi respond
</v>
      </c>
      <c r="F302" s="110" t="str">
        <f t="shared" ref="F302" si="288">"
Expectations:
1. Vivi wake up
2. "&amp;Q304&amp;"
3. Vivi respond
"</f>
        <v xml:space="preserve">
Expectations:
1. Vivi wake up
2. Việc tự ý sửa đổi hoặc can thiệp vào hệ thống dây an toàn có thể ảnh hưởng như thế nào đến khả năng bảo vệ của hệ thống?
3. Vivi respond
</v>
      </c>
      <c r="G302" s="114" t="s">
        <v>8</v>
      </c>
      <c r="H302" s="29" t="s">
        <v>50</v>
      </c>
      <c r="I302" s="30" t="str">
        <f>"[EN]["&amp;LOWER(SUBSTITUTE(SUBSTITUTE(SUBSTITUTE(SUBSTITUTE(SUBSTITUTE(SUBSTITUTE(SUBSTITUTE(SUBSTITUTE(Q302, CHAR(34),""), "[", ""), "]", ""), ".", ""), ",", ""), "/", ""), "\", ""), "-", ""))&amp;"]"</f>
        <v>[EN][hey vinfast]</v>
      </c>
      <c r="J302" s="31"/>
      <c r="K302" s="30" t="s">
        <v>51</v>
      </c>
      <c r="L302" s="32" t="s">
        <v>52</v>
      </c>
      <c r="M302" s="33"/>
      <c r="N302" s="34"/>
      <c r="O302" s="110" t="s">
        <v>610</v>
      </c>
      <c r="P302" s="113" t="str">
        <f>IF(COUNTA(P$13:$P301)&gt;999,COUNTA(P$13:$P301),IF(COUNTA(P$13:$P301)&gt;99,"0"&amp;COUNTA(P$13:$P301),IF(COUNTA(P$13:$P301)&gt;9,"00"&amp;COUNTA(P$13:$P301),"000"&amp;COUNTA(P$13:$P301))))</f>
        <v>0097</v>
      </c>
      <c r="Q302" s="35" t="s">
        <v>54</v>
      </c>
      <c r="R302" s="67" t="s">
        <v>141</v>
      </c>
      <c r="S302" s="52"/>
      <c r="T302" s="36"/>
    </row>
    <row r="303" spans="2:20" ht="45.75">
      <c r="B303" s="114"/>
      <c r="C303" s="114"/>
      <c r="D303" s="115"/>
      <c r="E303" s="111"/>
      <c r="F303" s="111"/>
      <c r="G303" s="114"/>
      <c r="H303" s="29" t="s">
        <v>55</v>
      </c>
      <c r="I303" s="30" t="str">
        <f t="shared" ref="I303" si="289">"[VN]["&amp;LOWER(SUBSTITUTE(SUBSTITUTE(SUBSTITUTE(SUBSTITUTE(SUBSTITUTE(SUBSTITUTE(SUBSTITUTE(SUBSTITUTE(Q303, CHAR(34),""), "[", ""), "]", ""), ".", ""), ",", ""), "/", ""), "\", ""), "-", ""))&amp;"]"</f>
        <v>[VN][tạm biệt]</v>
      </c>
      <c r="J303" s="31"/>
      <c r="K303" s="30" t="s">
        <v>56</v>
      </c>
      <c r="L303" s="32" t="s">
        <v>57</v>
      </c>
      <c r="M303" s="32"/>
      <c r="N303" s="34"/>
      <c r="O303" s="111"/>
      <c r="P303" s="113"/>
      <c r="Q303" s="35" t="s">
        <v>58</v>
      </c>
      <c r="R303" s="67" t="s">
        <v>141</v>
      </c>
      <c r="S303" s="52"/>
      <c r="T303" s="36"/>
    </row>
    <row r="304" spans="2:20" ht="82.5">
      <c r="B304" s="114"/>
      <c r="C304" s="114"/>
      <c r="D304" s="115"/>
      <c r="E304" s="112"/>
      <c r="F304" s="112"/>
      <c r="G304" s="114"/>
      <c r="H304" s="29" t="s">
        <v>59</v>
      </c>
      <c r="I304" s="30" t="str">
        <f>"[audio][C:\Tools\Vivi_TTS\8ME_OM\" &amp;S304 &amp; "]"</f>
        <v>[audio][C:\Tools\Vivi_TTS\8ME_OM\]</v>
      </c>
      <c r="J304" s="31" t="str">
        <f>"[New][EN][Exists][80]"&amp;"["&amp;LOWER(SUBSTITUTE(SUBSTITUTE(SUBSTITUTE(SUBSTITUTE(SUBSTITUTE(SUBSTITUTE(SUBSTITUTE(SUBSTITUTE(T304,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304" s="30" t="s">
        <v>60</v>
      </c>
      <c r="L304" s="32" t="s">
        <v>61</v>
      </c>
      <c r="M304" s="37" t="s">
        <v>62</v>
      </c>
      <c r="N304" s="34"/>
      <c r="O304" s="112"/>
      <c r="P304" s="113"/>
      <c r="Q304" s="35" t="str">
        <f t="shared" ref="Q304" si="290">R304</f>
        <v>Việc tự ý sửa đổi hoặc can thiệp vào hệ thống dây an toàn có thể ảnh hưởng như thế nào đến khả năng bảo vệ của hệ thống?</v>
      </c>
      <c r="R304" s="67" t="s">
        <v>711</v>
      </c>
      <c r="S304" s="51"/>
      <c r="T304" s="48" t="s">
        <v>700</v>
      </c>
    </row>
    <row r="305" spans="2:20" ht="45.75">
      <c r="B305" s="114" t="str">
        <f>"VF8-"&amp;O305&amp;"-"&amp;P305</f>
        <v>VF8-Ghe&amp;hethongAT-0098</v>
      </c>
      <c r="C305" s="114" t="str">
        <f>"["&amp;B305&amp;"] Verify Vivi: "&amp;Q307</f>
        <v>[VF8-Ghe&amp;hethongAT-0098] Verify Vivi: Không nên sử dụng những loại chất tẩy rửa nào để vệ sinh dây an toàn?</v>
      </c>
      <c r="D305" s="115"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'Không nên sử dụng những loại chất tẩy rửa nào để vệ sinh dây an toàn?'
- Step 4: Listen Vivi respond
</v>
      </c>
      <c r="F305" s="110" t="str">
        <f t="shared" ref="F305" si="291">"
Expectations:
1. Vivi wake up
2. "&amp;Q307&amp;"
3. Vivi respond
"</f>
        <v xml:space="preserve">
Expectations:
1. Vivi wake up
2. Không nên sử dụng những loại chất tẩy rửa nào để vệ sinh dây an toàn?
3. Vivi respond
</v>
      </c>
      <c r="G305" s="114" t="s">
        <v>8</v>
      </c>
      <c r="H305" s="29" t="s">
        <v>50</v>
      </c>
      <c r="I305" s="30" t="str">
        <f>"[EN]["&amp;LOWER(SUBSTITUTE(SUBSTITUTE(SUBSTITUTE(SUBSTITUTE(SUBSTITUTE(SUBSTITUTE(SUBSTITUTE(SUBSTITUTE(Q305, CHAR(34),""), "[", ""), "]", ""), ".", ""), ",", ""), "/", ""), "\", ""), "-", ""))&amp;"]"</f>
        <v>[EN][hey vinfast]</v>
      </c>
      <c r="J305" s="31"/>
      <c r="K305" s="30" t="s">
        <v>51</v>
      </c>
      <c r="L305" s="32" t="s">
        <v>52</v>
      </c>
      <c r="M305" s="33"/>
      <c r="N305" s="34"/>
      <c r="O305" s="110" t="s">
        <v>610</v>
      </c>
      <c r="P305" s="113" t="str">
        <f>IF(COUNTA(P$13:$P304)&gt;999,COUNTA(P$13:$P304),IF(COUNTA(P$13:$P304)&gt;99,"0"&amp;COUNTA(P$13:$P304),IF(COUNTA(P$13:$P304)&gt;9,"00"&amp;COUNTA(P$13:$P304),"000"&amp;COUNTA(P$13:$P304))))</f>
        <v>0098</v>
      </c>
      <c r="Q305" s="35" t="s">
        <v>54</v>
      </c>
      <c r="R305" s="67" t="s">
        <v>141</v>
      </c>
      <c r="S305" s="52"/>
      <c r="T305" s="36"/>
    </row>
    <row r="306" spans="2:20" ht="45.75">
      <c r="B306" s="114"/>
      <c r="C306" s="114"/>
      <c r="D306" s="115"/>
      <c r="E306" s="111"/>
      <c r="F306" s="111"/>
      <c r="G306" s="114"/>
      <c r="H306" s="29" t="s">
        <v>55</v>
      </c>
      <c r="I306" s="30" t="str">
        <f t="shared" ref="I306" si="292">"[VN]["&amp;LOWER(SUBSTITUTE(SUBSTITUTE(SUBSTITUTE(SUBSTITUTE(SUBSTITUTE(SUBSTITUTE(SUBSTITUTE(SUBSTITUTE(Q306, CHAR(34),""), "[", ""), "]", ""), ".", ""), ",", ""), "/", ""), "\", ""), "-", ""))&amp;"]"</f>
        <v>[VN][tạm biệt]</v>
      </c>
      <c r="J306" s="31"/>
      <c r="K306" s="30" t="s">
        <v>56</v>
      </c>
      <c r="L306" s="32" t="s">
        <v>57</v>
      </c>
      <c r="M306" s="32"/>
      <c r="N306" s="34"/>
      <c r="O306" s="111"/>
      <c r="P306" s="113"/>
      <c r="Q306" s="35" t="s">
        <v>58</v>
      </c>
      <c r="R306" s="67" t="s">
        <v>141</v>
      </c>
      <c r="S306" s="52"/>
      <c r="T306" s="36"/>
    </row>
    <row r="307" spans="2:20" ht="62.25">
      <c r="B307" s="114"/>
      <c r="C307" s="114"/>
      <c r="D307" s="115"/>
      <c r="E307" s="112"/>
      <c r="F307" s="112"/>
      <c r="G307" s="114"/>
      <c r="H307" s="29" t="s">
        <v>59</v>
      </c>
      <c r="I307" s="30" t="str">
        <f>"[audio][C:\Tools\Vivi_TTS\8ME_OM\" &amp;S307 &amp; "]"</f>
        <v>[audio][C:\Tools\Vivi_TTS\8ME_OM\]</v>
      </c>
      <c r="J307" s="31" t="str">
        <f>"[New][EN][Exists][80]"&amp;"["&amp;LOWER(SUBSTITUTE(SUBSTITUTE(SUBSTITUTE(SUBSTITUTE(SUBSTITUTE(SUBSTITUTE(SUBSTITUTE(SUBSTITUTE(T307,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307" s="30" t="s">
        <v>60</v>
      </c>
      <c r="L307" s="32" t="s">
        <v>61</v>
      </c>
      <c r="M307" s="37" t="s">
        <v>62</v>
      </c>
      <c r="N307" s="34"/>
      <c r="O307" s="112"/>
      <c r="P307" s="113"/>
      <c r="Q307" s="35" t="str">
        <f t="shared" ref="Q307" si="293">R307</f>
        <v>Không nên sử dụng những loại chất tẩy rửa nào để vệ sinh dây an toàn?</v>
      </c>
      <c r="R307" s="67" t="s">
        <v>712</v>
      </c>
      <c r="S307" s="51"/>
      <c r="T307" s="48" t="s">
        <v>700</v>
      </c>
    </row>
    <row r="308" spans="2:20" ht="45.75">
      <c r="B308" s="114" t="str">
        <f>"VF8-"&amp;O308&amp;"-"&amp;P308</f>
        <v>VF8-Ghe&amp;hethongAT-0099</v>
      </c>
      <c r="C308" s="114" t="str">
        <f>"["&amp;B308&amp;"] Verify Vivi: "&amp;Q310</f>
        <v>[VF8-Ghe&amp;hethongAT-0099] Verify Vivi: Vì sao không nên sử dụng chất tẩy trắng, chất tẩy rửa mạnh hoặc vật liệu nhám để vệ sinh dây an toàn?</v>
      </c>
      <c r="D308" s="115"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'Vì sao không nên sử dụng chất tẩy trắng, chất tẩy rửa mạnh hoặc vật liệu nhám để vệ sinh dây an toàn?'
- Step 4: Listen Vivi respond
</v>
      </c>
      <c r="F308" s="110" t="str">
        <f t="shared" ref="F308" si="294">"
Expectations:
1. Vivi wake up
2. "&amp;Q310&amp;"
3. Vivi respond
"</f>
        <v xml:space="preserve">
Expectations:
1. Vivi wake up
2. Vì sao không nên sử dụng chất tẩy trắng, chất tẩy rửa mạnh hoặc vật liệu nhám để vệ sinh dây an toàn?
3. Vivi respond
</v>
      </c>
      <c r="G308" s="114" t="s">
        <v>8</v>
      </c>
      <c r="H308" s="29" t="s">
        <v>50</v>
      </c>
      <c r="I308" s="30" t="str">
        <f>"[EN]["&amp;LOWER(SUBSTITUTE(SUBSTITUTE(SUBSTITUTE(SUBSTITUTE(SUBSTITUTE(SUBSTITUTE(SUBSTITUTE(SUBSTITUTE(Q308, CHAR(34),""), "[", ""), "]", ""), ".", ""), ",", ""), "/", ""), "\", ""), "-", ""))&amp;"]"</f>
        <v>[EN][hey vinfast]</v>
      </c>
      <c r="J308" s="31"/>
      <c r="K308" s="30" t="s">
        <v>51</v>
      </c>
      <c r="L308" s="32" t="s">
        <v>52</v>
      </c>
      <c r="M308" s="33"/>
      <c r="N308" s="34"/>
      <c r="O308" s="110" t="s">
        <v>610</v>
      </c>
      <c r="P308" s="113" t="str">
        <f>IF(COUNTA(P$13:$P307)&gt;999,COUNTA(P$13:$P307),IF(COUNTA(P$13:$P307)&gt;99,"0"&amp;COUNTA(P$13:$P307),IF(COUNTA(P$13:$P307)&gt;9,"00"&amp;COUNTA(P$13:$P307),"000"&amp;COUNTA(P$13:$P307))))</f>
        <v>0099</v>
      </c>
      <c r="Q308" s="35" t="s">
        <v>54</v>
      </c>
      <c r="R308" s="67" t="s">
        <v>141</v>
      </c>
      <c r="S308" s="52"/>
      <c r="T308" s="36"/>
    </row>
    <row r="309" spans="2:20" ht="45.75">
      <c r="B309" s="114"/>
      <c r="C309" s="114"/>
      <c r="D309" s="115"/>
      <c r="E309" s="111"/>
      <c r="F309" s="111"/>
      <c r="G309" s="114"/>
      <c r="H309" s="29" t="s">
        <v>55</v>
      </c>
      <c r="I309" s="30" t="str">
        <f t="shared" ref="I309" si="295">"[VN]["&amp;LOWER(SUBSTITUTE(SUBSTITUTE(SUBSTITUTE(SUBSTITUTE(SUBSTITUTE(SUBSTITUTE(SUBSTITUTE(SUBSTITUTE(Q309, CHAR(34),""), "[", ""), "]", ""), ".", ""), ",", ""), "/", ""), "\", ""), "-", ""))&amp;"]"</f>
        <v>[VN][tạm biệt]</v>
      </c>
      <c r="J309" s="31"/>
      <c r="K309" s="30" t="s">
        <v>56</v>
      </c>
      <c r="L309" s="32" t="s">
        <v>57</v>
      </c>
      <c r="M309" s="32"/>
      <c r="N309" s="34"/>
      <c r="O309" s="111"/>
      <c r="P309" s="113"/>
      <c r="Q309" s="35" t="s">
        <v>58</v>
      </c>
      <c r="R309" s="67" t="s">
        <v>141</v>
      </c>
      <c r="S309" s="52"/>
      <c r="T309" s="36"/>
    </row>
    <row r="310" spans="2:20" ht="66">
      <c r="B310" s="114"/>
      <c r="C310" s="114"/>
      <c r="D310" s="115"/>
      <c r="E310" s="112"/>
      <c r="F310" s="112"/>
      <c r="G310" s="114"/>
      <c r="H310" s="29" t="s">
        <v>59</v>
      </c>
      <c r="I310" s="30" t="str">
        <f>"[audio][C:\Tools\Vivi_TTS\8ME_OM\" &amp;S310 &amp; "]"</f>
        <v>[audio][C:\Tools\Vivi_TTS\8ME_OM\]</v>
      </c>
      <c r="J310" s="31" t="str">
        <f>"[New][EN][Exists][80]"&amp;"["&amp;LOWER(SUBSTITUTE(SUBSTITUTE(SUBSTITUTE(SUBSTITUTE(SUBSTITUTE(SUBSTITUTE(SUBSTITUTE(SUBSTITUTE(T310,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310" s="30" t="s">
        <v>60</v>
      </c>
      <c r="L310" s="32" t="s">
        <v>61</v>
      </c>
      <c r="M310" s="37" t="s">
        <v>62</v>
      </c>
      <c r="N310" s="34"/>
      <c r="O310" s="112"/>
      <c r="P310" s="113"/>
      <c r="Q310" s="35" t="str">
        <f t="shared" ref="Q310" si="296">R310</f>
        <v>Vì sao không nên sử dụng chất tẩy trắng, chất tẩy rửa mạnh hoặc vật liệu nhám để vệ sinh dây an toàn?</v>
      </c>
      <c r="R310" s="67" t="s">
        <v>713</v>
      </c>
      <c r="S310" s="51"/>
      <c r="T310" s="48" t="s">
        <v>700</v>
      </c>
    </row>
    <row r="311" spans="2:20" ht="45.75">
      <c r="B311" s="114" t="str">
        <f>"VF8-"&amp;O311&amp;"-"&amp;P311</f>
        <v>VF8-Ghe&amp;hethongAT-0100</v>
      </c>
      <c r="C311" s="114" t="str">
        <f>"["&amp;B311&amp;"] Verify Vivi: "&amp;Q313</f>
        <v>[VF8-Ghe&amp;hethongAT-0100] Verify Vivi: Không nên sử dụng những dụng cụ nào để vệ sinh ghế xe và việc này có thể gây ra hậu quả gì?</v>
      </c>
      <c r="D311" s="115"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'Không nên sử dụng những dụng cụ nào để vệ sinh ghế xe và việc này có thể gây ra hậu quả gì?'
- Step 4: Listen Vivi respond
</v>
      </c>
      <c r="F311" s="110" t="str">
        <f t="shared" ref="F311" si="297">"
Expectations:
1. Vivi wake up
2. "&amp;Q313&amp;"
3. Vivi respond
"</f>
        <v xml:space="preserve">
Expectations:
1. Vivi wake up
2. Không nên sử dụng những dụng cụ nào để vệ sinh ghế xe và việc này có thể gây ra hậu quả gì?
3. Vivi respond
</v>
      </c>
      <c r="G311" s="114" t="s">
        <v>8</v>
      </c>
      <c r="H311" s="29" t="s">
        <v>50</v>
      </c>
      <c r="I311" s="30" t="str">
        <f>"[EN]["&amp;LOWER(SUBSTITUTE(SUBSTITUTE(SUBSTITUTE(SUBSTITUTE(SUBSTITUTE(SUBSTITUTE(SUBSTITUTE(SUBSTITUTE(Q311, CHAR(34),""), "[", ""), "]", ""), ".", ""), ",", ""), "/", ""), "\", ""), "-", ""))&amp;"]"</f>
        <v>[EN][hey vinfast]</v>
      </c>
      <c r="J311" s="31"/>
      <c r="K311" s="30" t="s">
        <v>51</v>
      </c>
      <c r="L311" s="32" t="s">
        <v>52</v>
      </c>
      <c r="M311" s="33"/>
      <c r="N311" s="34"/>
      <c r="O311" s="110" t="s">
        <v>610</v>
      </c>
      <c r="P311" s="113" t="str">
        <f>IF(COUNTA(P$13:$P310)&gt;999,COUNTA(P$13:$P310),IF(COUNTA(P$13:$P310)&gt;99,"0"&amp;COUNTA(P$13:$P310),IF(COUNTA(P$13:$P310)&gt;9,"00"&amp;COUNTA(P$13:$P310),"000"&amp;COUNTA(P$13:$P310))))</f>
        <v>0100</v>
      </c>
      <c r="Q311" s="35" t="s">
        <v>54</v>
      </c>
      <c r="R311" s="67" t="s">
        <v>141</v>
      </c>
      <c r="S311" s="52"/>
      <c r="T311" s="36"/>
    </row>
    <row r="312" spans="2:20" ht="45.75">
      <c r="B312" s="114"/>
      <c r="C312" s="114"/>
      <c r="D312" s="115"/>
      <c r="E312" s="111"/>
      <c r="F312" s="111"/>
      <c r="G312" s="114"/>
      <c r="H312" s="29" t="s">
        <v>55</v>
      </c>
      <c r="I312" s="30" t="str">
        <f t="shared" ref="I312" si="298">"[VN]["&amp;LOWER(SUBSTITUTE(SUBSTITUTE(SUBSTITUTE(SUBSTITUTE(SUBSTITUTE(SUBSTITUTE(SUBSTITUTE(SUBSTITUTE(Q312, CHAR(34),""), "[", ""), "]", ""), ".", ""), ",", ""), "/", ""), "\", ""), "-", ""))&amp;"]"</f>
        <v>[VN][tạm biệt]</v>
      </c>
      <c r="J312" s="31"/>
      <c r="K312" s="30" t="s">
        <v>56</v>
      </c>
      <c r="L312" s="32" t="s">
        <v>57</v>
      </c>
      <c r="M312" s="32"/>
      <c r="N312" s="34"/>
      <c r="O312" s="111"/>
      <c r="P312" s="113"/>
      <c r="Q312" s="35" t="s">
        <v>58</v>
      </c>
      <c r="R312" s="67" t="s">
        <v>141</v>
      </c>
      <c r="S312" s="52"/>
      <c r="T312" s="36"/>
    </row>
    <row r="313" spans="2:20" ht="66">
      <c r="B313" s="114"/>
      <c r="C313" s="114"/>
      <c r="D313" s="115"/>
      <c r="E313" s="112"/>
      <c r="F313" s="112"/>
      <c r="G313" s="114"/>
      <c r="H313" s="29" t="s">
        <v>59</v>
      </c>
      <c r="I313" s="30" t="str">
        <f>"[audio][C:\Tools\Vivi_TTS\8ME_OM\" &amp;S313 &amp; "]"</f>
        <v>[audio][C:\Tools\Vivi_TTS\8ME_OM\]</v>
      </c>
      <c r="J313" s="31" t="str">
        <f>"[New][EN][Exists][80]"&amp;"["&amp;LOWER(SUBSTITUTE(SUBSTITUTE(SUBSTITUTE(SUBSTITUTE(SUBSTITUTE(SUBSTITUTE(SUBSTITUTE(SUBSTITUTE(T313, CHAR(34),""), ".", ""), ",", ""), "/", ""), "\", ""), "-", ""), "{", ""), "}", ""))&amp;"]"</f>
        <v>[New][EN][Exists][80][bảo dưỡng dây an toàn
dây an toàn là một thành phần quan trọng trong hệ thống bảo vệ hành khách trên xe cần bảo dưỡng đúng cách để đảm bảo chúng hoạt động hiệu quả trong trường hợp xảy ra tai nạn hoặc va chạm
không sử dụng dây an toàn bị lỗi hoặc bị hư hỏng vui lòng đến trung tâm dịch vụ vinfast gần nhất càng sớm càng tốt để kiểm tra dây an toàn
khuyến nghị bảo dưỡng dây an toàn:
đảm bảo dây an toàn không bị hư hỏng hoặc bị kẹp bởi các vật sắc nhọn
luôn giữ cho bộ cuộn dây an toàn sạch sẽ và không bám bụi
tránh để dây đai của dây an toàn bị nhiễm bẩn bởi chất đánh bóng dầu hóa chất đặc biệt là axit ắc quy
có thể vệ sinh nhẹ nhàng dây an toàn bằng xà phòng nhẹ không ăn mòn và nước ấm sau khi giặt hãy lau sạch dây an toàn hoàn toàn không để dây đai tự động cuộn lại cho đến khi chúng khô hoàn toàn
thường xuyên kiểm tra dây đai của dây an toàn xem có bị nhiễm bẩn hư hỏng hoặc sờn rách hay không
không tẩy hoặc nhuộm dây đai vì điều này có thể làm giảm độ bền của dây an toàn
không nhét bất kỳ vật lạ nào như tiền xu kẹp vv vào khóa dây an toàn nếu vật lạ lọt vào khóa dây an toàn dây an toàn có thể không hoạt động bình thường
 cảnh báo
không tháo rời tự ý sửa đổi hoặc can thiệp vào hệ thống dây an toàn vì điều này có thể ảnh hưởng đến hiệu suất của dây an toàn
trong trường hợp xảy ra tai nạn hệ thống dây an toàn có thể không cung cấp khả năng bảo vệ đầy đủ
 thận trọng
không sử dụng chất tẩy trắng chất tẩy rửa mạnh hoặc bàn chảivải nhám để vệ sinh dây an toàn vì có thể làm hỏng và giảm độ bền của chất liệu vải
không sử dụng máy xông hơi bàn chải lông cứng miếng xốp cứng vv để vệ sinh ghế vì điều này có thể làm hỏng ghế]</v>
      </c>
      <c r="K313" s="30" t="s">
        <v>60</v>
      </c>
      <c r="L313" s="32" t="s">
        <v>61</v>
      </c>
      <c r="M313" s="37" t="s">
        <v>62</v>
      </c>
      <c r="N313" s="34"/>
      <c r="O313" s="112"/>
      <c r="P313" s="113"/>
      <c r="Q313" s="35" t="str">
        <f t="shared" ref="Q313" si="299">R313</f>
        <v>Không nên sử dụng những dụng cụ nào để vệ sinh ghế xe và việc này có thể gây ra hậu quả gì?</v>
      </c>
      <c r="R313" s="67" t="s">
        <v>714</v>
      </c>
      <c r="S313" s="51"/>
      <c r="T313" s="48" t="s">
        <v>700</v>
      </c>
    </row>
    <row r="314" spans="2:20" ht="45.75">
      <c r="B314" s="114" t="str">
        <f>"VF8-"&amp;O314&amp;"-"&amp;P314</f>
        <v>VF8-Ghe&amp;hethongAT-0101</v>
      </c>
      <c r="C314" s="114" t="str">
        <f>"["&amp;B314&amp;"] Verify Vivi: "&amp;Q316</f>
        <v>[VF8-Ghe&amp;hethongAT-0101] Verify Vivi: Dây an toàn trên xe được thiết kế để bảo vệ những đối tượng nào?</v>
      </c>
      <c r="D314" s="115"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'Dây an toàn trên xe được thiết kế để bảo vệ những đối tượng nào?'
- Step 4: Listen Vivi respond
</v>
      </c>
      <c r="F314" s="110" t="str">
        <f t="shared" ref="F314" si="300">"
Expectations:
1. Vivi wake up
2. "&amp;Q316&amp;"
3. Vivi respond
"</f>
        <v xml:space="preserve">
Expectations:
1. Vivi wake up
2. Dây an toàn trên xe được thiết kế để bảo vệ những đối tượng nào?
3. Vivi respond
</v>
      </c>
      <c r="G314" s="114" t="s">
        <v>8</v>
      </c>
      <c r="H314" s="29" t="s">
        <v>50</v>
      </c>
      <c r="I314" s="30" t="str">
        <f>"[EN]["&amp;LOWER(SUBSTITUTE(SUBSTITUTE(SUBSTITUTE(SUBSTITUTE(SUBSTITUTE(SUBSTITUTE(SUBSTITUTE(SUBSTITUTE(Q314, CHAR(34),""), "[", ""), "]", ""), ".", ""), ",", ""), "/", ""), "\", ""), "-", ""))&amp;"]"</f>
        <v>[EN][hey vinfast]</v>
      </c>
      <c r="J314" s="31"/>
      <c r="K314" s="30" t="s">
        <v>51</v>
      </c>
      <c r="L314" s="32" t="s">
        <v>52</v>
      </c>
      <c r="M314" s="33"/>
      <c r="N314" s="34"/>
      <c r="O314" s="110" t="s">
        <v>610</v>
      </c>
      <c r="P314" s="113" t="str">
        <f>IF(COUNTA(P$13:$P313)&gt;999,COUNTA(P$13:$P313),IF(COUNTA(P$13:$P313)&gt;99,"0"&amp;COUNTA(P$13:$P313),IF(COUNTA(P$13:$P313)&gt;9,"00"&amp;COUNTA(P$13:$P313),"000"&amp;COUNTA(P$13:$P313))))</f>
        <v>0101</v>
      </c>
      <c r="Q314" s="35" t="s">
        <v>54</v>
      </c>
      <c r="R314" s="67" t="s">
        <v>141</v>
      </c>
      <c r="S314" s="52"/>
      <c r="T314" s="36"/>
    </row>
    <row r="315" spans="2:20" ht="45.75">
      <c r="B315" s="114"/>
      <c r="C315" s="114"/>
      <c r="D315" s="115"/>
      <c r="E315" s="111"/>
      <c r="F315" s="111"/>
      <c r="G315" s="114"/>
      <c r="H315" s="29" t="s">
        <v>55</v>
      </c>
      <c r="I315" s="30" t="str">
        <f t="shared" ref="I315" si="301">"[VN]["&amp;LOWER(SUBSTITUTE(SUBSTITUTE(SUBSTITUTE(SUBSTITUTE(SUBSTITUTE(SUBSTITUTE(SUBSTITUTE(SUBSTITUTE(Q315, CHAR(34),""), "[", ""), "]", ""), ".", ""), ",", ""), "/", ""), "\", ""), "-", ""))&amp;"]"</f>
        <v>[VN][tạm biệt]</v>
      </c>
      <c r="J315" s="31"/>
      <c r="K315" s="30" t="s">
        <v>56</v>
      </c>
      <c r="L315" s="32" t="s">
        <v>57</v>
      </c>
      <c r="M315" s="32"/>
      <c r="N315" s="34"/>
      <c r="O315" s="111"/>
      <c r="P315" s="113"/>
      <c r="Q315" s="35" t="s">
        <v>58</v>
      </c>
      <c r="R315" s="67" t="s">
        <v>141</v>
      </c>
      <c r="S315" s="52"/>
      <c r="T315" s="36"/>
    </row>
    <row r="316" spans="2:20" ht="62.25">
      <c r="B316" s="114"/>
      <c r="C316" s="114"/>
      <c r="D316" s="115"/>
      <c r="E316" s="112"/>
      <c r="F316" s="112"/>
      <c r="G316" s="114"/>
      <c r="H316" s="29" t="s">
        <v>59</v>
      </c>
      <c r="I316" s="30" t="str">
        <f>"[audio][C:\Tools\Vivi_TTS\8ME_OM\" &amp;S316 &amp; "]"</f>
        <v>[audio][C:\Tools\Vivi_TTS\8ME_OM\]</v>
      </c>
      <c r="J316" s="31" t="str">
        <f>"[New][EN][Exists][80]"&amp;"["&amp;LOWER(SUBSTITUTE(SUBSTITUTE(SUBSTITUTE(SUBSTITUTE(SUBSTITUTE(SUBSTITUTE(SUBSTITUTE(SUBSTITUTE(T316,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16" s="30" t="s">
        <v>60</v>
      </c>
      <c r="L316" s="32" t="s">
        <v>61</v>
      </c>
      <c r="M316" s="37" t="s">
        <v>62</v>
      </c>
      <c r="N316" s="34"/>
      <c r="O316" s="112"/>
      <c r="P316" s="113"/>
      <c r="Q316" s="35" t="str">
        <f t="shared" ref="Q316" si="302">R316</f>
        <v>Dây an toàn trên xe được thiết kế để bảo vệ những đối tượng nào?</v>
      </c>
      <c r="R316" s="67" t="s">
        <v>715</v>
      </c>
      <c r="S316" s="51"/>
      <c r="T316" s="48" t="s">
        <v>716</v>
      </c>
    </row>
    <row r="317" spans="2:20" ht="45.75">
      <c r="B317" s="114" t="str">
        <f>"VF8-"&amp;O317&amp;"-"&amp;P317</f>
        <v>VF8-Ghe&amp;hethongAT-0102</v>
      </c>
      <c r="C317" s="114" t="str">
        <f>"["&amp;B317&amp;"] Verify Vivi: "&amp;Q319</f>
        <v>[VF8-Ghe&amp;hethongAT-0102] Verify Vivi: Trẻ nhỏ và trẻ sơ sinh cần được bảo vệ bằng loại hệ thống nào?</v>
      </c>
      <c r="D317" s="115"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'Trẻ nhỏ và trẻ sơ sinh cần được bảo vệ bằng loại hệ thống nào?'
- Step 4: Listen Vivi respond
</v>
      </c>
      <c r="F317" s="110" t="str">
        <f t="shared" ref="F317" si="303">"
Expectations:
1. Vivi wake up
2. "&amp;Q319&amp;"
3. Vivi respond
"</f>
        <v xml:space="preserve">
Expectations:
1. Vivi wake up
2. Trẻ nhỏ và trẻ sơ sinh cần được bảo vệ bằng loại hệ thống nào?
3. Vivi respond
</v>
      </c>
      <c r="G317" s="114" t="s">
        <v>8</v>
      </c>
      <c r="H317" s="29" t="s">
        <v>50</v>
      </c>
      <c r="I317" s="30" t="str">
        <f>"[EN]["&amp;LOWER(SUBSTITUTE(SUBSTITUTE(SUBSTITUTE(SUBSTITUTE(SUBSTITUTE(SUBSTITUTE(SUBSTITUTE(SUBSTITUTE(Q317, CHAR(34),""), "[", ""), "]", ""), ".", ""), ",", ""), "/", ""), "\", ""), "-", ""))&amp;"]"</f>
        <v>[EN][hey vinfast]</v>
      </c>
      <c r="J317" s="31"/>
      <c r="K317" s="30" t="s">
        <v>51</v>
      </c>
      <c r="L317" s="32" t="s">
        <v>52</v>
      </c>
      <c r="M317" s="33"/>
      <c r="N317" s="34"/>
      <c r="O317" s="110" t="s">
        <v>610</v>
      </c>
      <c r="P317" s="113" t="str">
        <f>IF(COUNTA(P$13:$P316)&gt;999,COUNTA(P$13:$P316),IF(COUNTA(P$13:$P316)&gt;99,"0"&amp;COUNTA(P$13:$P316),IF(COUNTA(P$13:$P316)&gt;9,"00"&amp;COUNTA(P$13:$P316),"000"&amp;COUNTA(P$13:$P316))))</f>
        <v>0102</v>
      </c>
      <c r="Q317" s="35" t="s">
        <v>54</v>
      </c>
      <c r="R317" s="67" t="s">
        <v>141</v>
      </c>
      <c r="S317" s="52"/>
      <c r="T317" s="36"/>
    </row>
    <row r="318" spans="2:20" ht="45.75">
      <c r="B318" s="114"/>
      <c r="C318" s="114"/>
      <c r="D318" s="115"/>
      <c r="E318" s="111"/>
      <c r="F318" s="111"/>
      <c r="G318" s="114"/>
      <c r="H318" s="29" t="s">
        <v>55</v>
      </c>
      <c r="I318" s="30" t="str">
        <f t="shared" ref="I318" si="304">"[VN]["&amp;LOWER(SUBSTITUTE(SUBSTITUTE(SUBSTITUTE(SUBSTITUTE(SUBSTITUTE(SUBSTITUTE(SUBSTITUTE(SUBSTITUTE(Q318, CHAR(34),""), "[", ""), "]", ""), ".", ""), ",", ""), "/", ""), "\", ""), "-", ""))&amp;"]"</f>
        <v>[VN][tạm biệt]</v>
      </c>
      <c r="J318" s="31"/>
      <c r="K318" s="30" t="s">
        <v>56</v>
      </c>
      <c r="L318" s="32" t="s">
        <v>57</v>
      </c>
      <c r="M318" s="32"/>
      <c r="N318" s="34"/>
      <c r="O318" s="111"/>
      <c r="P318" s="113"/>
      <c r="Q318" s="35" t="s">
        <v>58</v>
      </c>
      <c r="R318" s="67" t="s">
        <v>141</v>
      </c>
      <c r="S318" s="52"/>
      <c r="T318" s="36"/>
    </row>
    <row r="319" spans="2:20" ht="62.25">
      <c r="B319" s="114"/>
      <c r="C319" s="114"/>
      <c r="D319" s="115"/>
      <c r="E319" s="112"/>
      <c r="F319" s="112"/>
      <c r="G319" s="114"/>
      <c r="H319" s="29" t="s">
        <v>59</v>
      </c>
      <c r="I319" s="30" t="str">
        <f>"[audio][C:\Tools\Vivi_TTS\8ME_OM\" &amp;S319 &amp; "]"</f>
        <v>[audio][C:\Tools\Vivi_TTS\8ME_OM\]</v>
      </c>
      <c r="J319" s="31" t="str">
        <f>"[New][EN][Exists][80]"&amp;"["&amp;LOWER(SUBSTITUTE(SUBSTITUTE(SUBSTITUTE(SUBSTITUTE(SUBSTITUTE(SUBSTITUTE(SUBSTITUTE(SUBSTITUTE(T319,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19" s="30" t="s">
        <v>60</v>
      </c>
      <c r="L319" s="32" t="s">
        <v>61</v>
      </c>
      <c r="M319" s="37" t="s">
        <v>62</v>
      </c>
      <c r="N319" s="34"/>
      <c r="O319" s="112"/>
      <c r="P319" s="113"/>
      <c r="Q319" s="35" t="str">
        <f t="shared" ref="Q319" si="305">R319</f>
        <v>Trẻ nhỏ và trẻ sơ sinh cần được bảo vệ bằng loại hệ thống nào?</v>
      </c>
      <c r="R319" s="67" t="s">
        <v>717</v>
      </c>
      <c r="S319" s="51"/>
      <c r="T319" s="48" t="s">
        <v>716</v>
      </c>
    </row>
    <row r="320" spans="2:20" ht="45.75">
      <c r="B320" s="114" t="str">
        <f>"VF8-"&amp;O320&amp;"-"&amp;P320</f>
        <v>VF8-Ghe&amp;hethongAT-0103</v>
      </c>
      <c r="C320" s="114" t="str">
        <f>"["&amp;B320&amp;"] Verify Vivi: "&amp;Q322</f>
        <v>[VF8-Ghe&amp;hethongAT-0103] Verify Vivi: Hệ thống Ghế trẻ em cần được lựa chọn dựa trên những yếu tố nào của trẻ?</v>
      </c>
      <c r="D320" s="115"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'Hệ thống Ghế trẻ em cần được lựa chọn dựa trên những yếu tố nào của trẻ?'
- Step 4: Listen Vivi respond
</v>
      </c>
      <c r="F320" s="110" t="str">
        <f t="shared" ref="F320" si="306">"
Expectations:
1. Vivi wake up
2. "&amp;Q322&amp;"
3. Vivi respond
"</f>
        <v xml:space="preserve">
Expectations:
1. Vivi wake up
2. Hệ thống Ghế trẻ em cần được lựa chọn dựa trên những yếu tố nào của trẻ?
3. Vivi respond
</v>
      </c>
      <c r="G320" s="114" t="s">
        <v>8</v>
      </c>
      <c r="H320" s="29" t="s">
        <v>50</v>
      </c>
      <c r="I320" s="30" t="str">
        <f>"[EN]["&amp;LOWER(SUBSTITUTE(SUBSTITUTE(SUBSTITUTE(SUBSTITUTE(SUBSTITUTE(SUBSTITUTE(SUBSTITUTE(SUBSTITUTE(Q320, CHAR(34),""), "[", ""), "]", ""), ".", ""), ",", ""), "/", ""), "\", ""), "-", ""))&amp;"]"</f>
        <v>[EN][hey vinfast]</v>
      </c>
      <c r="J320" s="31"/>
      <c r="K320" s="30" t="s">
        <v>51</v>
      </c>
      <c r="L320" s="32" t="s">
        <v>52</v>
      </c>
      <c r="M320" s="33"/>
      <c r="N320" s="34"/>
      <c r="O320" s="110" t="s">
        <v>610</v>
      </c>
      <c r="P320" s="113" t="str">
        <f>IF(COUNTA(P$13:$P319)&gt;999,COUNTA(P$13:$P319),IF(COUNTA(P$13:$P319)&gt;99,"0"&amp;COUNTA(P$13:$P319),IF(COUNTA(P$13:$P319)&gt;9,"00"&amp;COUNTA(P$13:$P319),"000"&amp;COUNTA(P$13:$P319))))</f>
        <v>0103</v>
      </c>
      <c r="Q320" s="35" t="s">
        <v>54</v>
      </c>
      <c r="R320" s="67" t="s">
        <v>141</v>
      </c>
      <c r="S320" s="52"/>
      <c r="T320" s="36"/>
    </row>
    <row r="321" spans="2:20" ht="45.75">
      <c r="B321" s="114"/>
      <c r="C321" s="114"/>
      <c r="D321" s="115"/>
      <c r="E321" s="111"/>
      <c r="F321" s="111"/>
      <c r="G321" s="114"/>
      <c r="H321" s="29" t="s">
        <v>55</v>
      </c>
      <c r="I321" s="30" t="str">
        <f t="shared" ref="I321" si="307">"[VN]["&amp;LOWER(SUBSTITUTE(SUBSTITUTE(SUBSTITUTE(SUBSTITUTE(SUBSTITUTE(SUBSTITUTE(SUBSTITUTE(SUBSTITUTE(Q321, CHAR(34),""), "[", ""), "]", ""), ".", ""), ",", ""), "/", ""), "\", ""), "-", ""))&amp;"]"</f>
        <v>[VN][tạm biệt]</v>
      </c>
      <c r="J321" s="31"/>
      <c r="K321" s="30" t="s">
        <v>56</v>
      </c>
      <c r="L321" s="32" t="s">
        <v>57</v>
      </c>
      <c r="M321" s="32"/>
      <c r="N321" s="34"/>
      <c r="O321" s="111"/>
      <c r="P321" s="113"/>
      <c r="Q321" s="35" t="s">
        <v>58</v>
      </c>
      <c r="R321" s="67" t="s">
        <v>141</v>
      </c>
      <c r="S321" s="52"/>
      <c r="T321" s="36"/>
    </row>
    <row r="322" spans="2:20" ht="62.25">
      <c r="B322" s="114"/>
      <c r="C322" s="114"/>
      <c r="D322" s="115"/>
      <c r="E322" s="112"/>
      <c r="F322" s="112"/>
      <c r="G322" s="114"/>
      <c r="H322" s="29" t="s">
        <v>59</v>
      </c>
      <c r="I322" s="30" t="str">
        <f>"[audio][C:\Tools\Vivi_TTS\8ME_OM\" &amp;S322 &amp; "]"</f>
        <v>[audio][C:\Tools\Vivi_TTS\8ME_OM\]</v>
      </c>
      <c r="J322" s="31" t="str">
        <f>"[New][EN][Exists][80]"&amp;"["&amp;LOWER(SUBSTITUTE(SUBSTITUTE(SUBSTITUTE(SUBSTITUTE(SUBSTITUTE(SUBSTITUTE(SUBSTITUTE(SUBSTITUTE(T322,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22" s="30" t="s">
        <v>60</v>
      </c>
      <c r="L322" s="32" t="s">
        <v>61</v>
      </c>
      <c r="M322" s="37" t="s">
        <v>62</v>
      </c>
      <c r="N322" s="34"/>
      <c r="O322" s="112"/>
      <c r="P322" s="113"/>
      <c r="Q322" s="35" t="str">
        <f t="shared" ref="Q322" si="308">R322</f>
        <v>Hệ thống Ghế trẻ em cần được lựa chọn dựa trên những yếu tố nào của trẻ?</v>
      </c>
      <c r="R322" s="67" t="s">
        <v>718</v>
      </c>
      <c r="S322" s="51"/>
      <c r="T322" s="48" t="s">
        <v>716</v>
      </c>
    </row>
    <row r="323" spans="2:20" ht="45.75">
      <c r="B323" s="114" t="str">
        <f>"VF8-"&amp;O323&amp;"-"&amp;P323</f>
        <v>VF8-Ghe&amp;hethongAT-0104</v>
      </c>
      <c r="C323" s="114" t="str">
        <f>"["&amp;B323&amp;"] Verify Vivi: "&amp;Q325</f>
        <v>[VF8-Ghe&amp;hethongAT-0104] Verify Vivi: Thứ tự ưu tiên các vị trí lắp đặt Hệ thống Ghế trẻ em trên xe là gì?</v>
      </c>
      <c r="D323" s="115"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'Thứ tự ưu tiên các vị trí lắp đặt Hệ thống Ghế trẻ em trên xe là gì?'
- Step 4: Listen Vivi respond
</v>
      </c>
      <c r="F323" s="110" t="str">
        <f t="shared" ref="F323" si="309">"
Expectations:
1. Vivi wake up
2. "&amp;Q325&amp;"
3. Vivi respond
"</f>
        <v xml:space="preserve">
Expectations:
1. Vivi wake up
2. Thứ tự ưu tiên các vị trí lắp đặt Hệ thống Ghế trẻ em trên xe là gì?
3. Vivi respond
</v>
      </c>
      <c r="G323" s="114" t="s">
        <v>8</v>
      </c>
      <c r="H323" s="29" t="s">
        <v>50</v>
      </c>
      <c r="I323" s="30" t="str">
        <f>"[EN]["&amp;LOWER(SUBSTITUTE(SUBSTITUTE(SUBSTITUTE(SUBSTITUTE(SUBSTITUTE(SUBSTITUTE(SUBSTITUTE(SUBSTITUTE(Q323, CHAR(34),""), "[", ""), "]", ""), ".", ""), ",", ""), "/", ""), "\", ""), "-", ""))&amp;"]"</f>
        <v>[EN][hey vinfast]</v>
      </c>
      <c r="J323" s="31"/>
      <c r="K323" s="30" t="s">
        <v>51</v>
      </c>
      <c r="L323" s="32" t="s">
        <v>52</v>
      </c>
      <c r="M323" s="33"/>
      <c r="N323" s="34"/>
      <c r="O323" s="110" t="s">
        <v>610</v>
      </c>
      <c r="P323" s="113" t="str">
        <f>IF(COUNTA(P$13:$P322)&gt;999,COUNTA(P$13:$P322),IF(COUNTA(P$13:$P322)&gt;99,"0"&amp;COUNTA(P$13:$P322),IF(COUNTA(P$13:$P322)&gt;9,"00"&amp;COUNTA(P$13:$P322),"000"&amp;COUNTA(P$13:$P322))))</f>
        <v>0104</v>
      </c>
      <c r="Q323" s="35" t="s">
        <v>54</v>
      </c>
      <c r="R323" s="67" t="s">
        <v>141</v>
      </c>
      <c r="S323" s="52"/>
      <c r="T323" s="36"/>
    </row>
    <row r="324" spans="2:20" ht="45.75">
      <c r="B324" s="114"/>
      <c r="C324" s="114"/>
      <c r="D324" s="115"/>
      <c r="E324" s="111"/>
      <c r="F324" s="111"/>
      <c r="G324" s="114"/>
      <c r="H324" s="29" t="s">
        <v>55</v>
      </c>
      <c r="I324" s="30" t="str">
        <f t="shared" ref="I324" si="310">"[VN]["&amp;LOWER(SUBSTITUTE(SUBSTITUTE(SUBSTITUTE(SUBSTITUTE(SUBSTITUTE(SUBSTITUTE(SUBSTITUTE(SUBSTITUTE(Q324, CHAR(34),""), "[", ""), "]", ""), ".", ""), ",", ""), "/", ""), "\", ""), "-", ""))&amp;"]"</f>
        <v>[VN][tạm biệt]</v>
      </c>
      <c r="J324" s="31"/>
      <c r="K324" s="30" t="s">
        <v>56</v>
      </c>
      <c r="L324" s="32" t="s">
        <v>57</v>
      </c>
      <c r="M324" s="32"/>
      <c r="N324" s="34"/>
      <c r="O324" s="111"/>
      <c r="P324" s="113"/>
      <c r="Q324" s="35" t="s">
        <v>58</v>
      </c>
      <c r="R324" s="67" t="s">
        <v>141</v>
      </c>
      <c r="S324" s="52"/>
      <c r="T324" s="36"/>
    </row>
    <row r="325" spans="2:20" ht="62.25">
      <c r="B325" s="114"/>
      <c r="C325" s="114"/>
      <c r="D325" s="115"/>
      <c r="E325" s="112"/>
      <c r="F325" s="112"/>
      <c r="G325" s="114"/>
      <c r="H325" s="29" t="s">
        <v>59</v>
      </c>
      <c r="I325" s="30" t="str">
        <f>"[audio][C:\Tools\Vivi_TTS\8ME_OM\" &amp;S325 &amp; "]"</f>
        <v>[audio][C:\Tools\Vivi_TTS\8ME_OM\]</v>
      </c>
      <c r="J325" s="31" t="str">
        <f>"[New][EN][Exists][80]"&amp;"["&amp;LOWER(SUBSTITUTE(SUBSTITUTE(SUBSTITUTE(SUBSTITUTE(SUBSTITUTE(SUBSTITUTE(SUBSTITUTE(SUBSTITUTE(T325,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25" s="30" t="s">
        <v>60</v>
      </c>
      <c r="L325" s="32" t="s">
        <v>61</v>
      </c>
      <c r="M325" s="37" t="s">
        <v>62</v>
      </c>
      <c r="N325" s="34"/>
      <c r="O325" s="112"/>
      <c r="P325" s="113"/>
      <c r="Q325" s="35" t="str">
        <f t="shared" ref="Q325" si="311">R325</f>
        <v>Thứ tự ưu tiên các vị trí lắp đặt Hệ thống Ghế trẻ em trên xe là gì?</v>
      </c>
      <c r="R325" s="67" t="s">
        <v>719</v>
      </c>
      <c r="S325" s="51"/>
      <c r="T325" s="48" t="s">
        <v>716</v>
      </c>
    </row>
    <row r="326" spans="2:20" ht="45.75">
      <c r="B326" s="114" t="str">
        <f>"VF8-"&amp;O326&amp;"-"&amp;P326</f>
        <v>VF8-Ghe&amp;hethongAT-0105</v>
      </c>
      <c r="C326" s="114" t="str">
        <f>"["&amp;B326&amp;"] Verify Vivi: "&amp;Q328</f>
        <v>[VF8-Ghe&amp;hethongAT-0105] Verify Vivi: Trong trường hợp nào được phép lắp Hệ thống Ghế trẻ em ở ghế hành khách phía trước?</v>
      </c>
      <c r="D326" s="115"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'Trong trường hợp nào được phép lắp Hệ thống Ghế trẻ em ở ghế hành khách phía trước?'
- Step 4: Listen Vivi respond
</v>
      </c>
      <c r="F326" s="110" t="str">
        <f t="shared" ref="F326" si="312">"
Expectations:
1. Vivi wake up
2. "&amp;Q328&amp;"
3. Vivi respond
"</f>
        <v xml:space="preserve">
Expectations:
1. Vivi wake up
2. Trong trường hợp nào được phép lắp Hệ thống Ghế trẻ em ở ghế hành khách phía trước?
3. Vivi respond
</v>
      </c>
      <c r="G326" s="114" t="s">
        <v>8</v>
      </c>
      <c r="H326" s="29" t="s">
        <v>50</v>
      </c>
      <c r="I326" s="30" t="str">
        <f>"[EN]["&amp;LOWER(SUBSTITUTE(SUBSTITUTE(SUBSTITUTE(SUBSTITUTE(SUBSTITUTE(SUBSTITUTE(SUBSTITUTE(SUBSTITUTE(Q326, CHAR(34),""), "[", ""), "]", ""), ".", ""), ",", ""), "/", ""), "\", ""), "-", ""))&amp;"]"</f>
        <v>[EN][hey vinfast]</v>
      </c>
      <c r="J326" s="31"/>
      <c r="K326" s="30" t="s">
        <v>51</v>
      </c>
      <c r="L326" s="32" t="s">
        <v>52</v>
      </c>
      <c r="M326" s="33"/>
      <c r="N326" s="34"/>
      <c r="O326" s="110" t="s">
        <v>610</v>
      </c>
      <c r="P326" s="113" t="str">
        <f>IF(COUNTA(P$13:$P325)&gt;999,COUNTA(P$13:$P325),IF(COUNTA(P$13:$P325)&gt;99,"0"&amp;COUNTA(P$13:$P325),IF(COUNTA(P$13:$P325)&gt;9,"00"&amp;COUNTA(P$13:$P325),"000"&amp;COUNTA(P$13:$P325))))</f>
        <v>0105</v>
      </c>
      <c r="Q326" s="35" t="s">
        <v>54</v>
      </c>
      <c r="R326" s="67" t="s">
        <v>141</v>
      </c>
      <c r="S326" s="52"/>
      <c r="T326" s="36"/>
    </row>
    <row r="327" spans="2:20" ht="45.75">
      <c r="B327" s="114"/>
      <c r="C327" s="114"/>
      <c r="D327" s="115"/>
      <c r="E327" s="111"/>
      <c r="F327" s="111"/>
      <c r="G327" s="114"/>
      <c r="H327" s="29" t="s">
        <v>55</v>
      </c>
      <c r="I327" s="30" t="str">
        <f t="shared" ref="I327" si="313">"[VN]["&amp;LOWER(SUBSTITUTE(SUBSTITUTE(SUBSTITUTE(SUBSTITUTE(SUBSTITUTE(SUBSTITUTE(SUBSTITUTE(SUBSTITUTE(Q327, CHAR(34),""), "[", ""), "]", ""), ".", ""), ",", ""), "/", ""), "\", ""), "-", ""))&amp;"]"</f>
        <v>[VN][tạm biệt]</v>
      </c>
      <c r="J327" s="31"/>
      <c r="K327" s="30" t="s">
        <v>56</v>
      </c>
      <c r="L327" s="32" t="s">
        <v>57</v>
      </c>
      <c r="M327" s="32"/>
      <c r="N327" s="34"/>
      <c r="O327" s="111"/>
      <c r="P327" s="113"/>
      <c r="Q327" s="35" t="s">
        <v>58</v>
      </c>
      <c r="R327" s="67" t="s">
        <v>141</v>
      </c>
      <c r="S327" s="52"/>
      <c r="T327" s="36"/>
    </row>
    <row r="328" spans="2:20" ht="62.25">
      <c r="B328" s="114"/>
      <c r="C328" s="114"/>
      <c r="D328" s="115"/>
      <c r="E328" s="112"/>
      <c r="F328" s="112"/>
      <c r="G328" s="114"/>
      <c r="H328" s="29" t="s">
        <v>59</v>
      </c>
      <c r="I328" s="30" t="str">
        <f>"[audio][C:\Tools\Vivi_TTS\8ME_OM\" &amp;S328 &amp; "]"</f>
        <v>[audio][C:\Tools\Vivi_TTS\8ME_OM\]</v>
      </c>
      <c r="J328" s="31" t="str">
        <f>"[New][EN][Exists][80]"&amp;"["&amp;LOWER(SUBSTITUTE(SUBSTITUTE(SUBSTITUTE(SUBSTITUTE(SUBSTITUTE(SUBSTITUTE(SUBSTITUTE(SUBSTITUTE(T328,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28" s="30" t="s">
        <v>60</v>
      </c>
      <c r="L328" s="32" t="s">
        <v>61</v>
      </c>
      <c r="M328" s="37" t="s">
        <v>62</v>
      </c>
      <c r="N328" s="34"/>
      <c r="O328" s="112"/>
      <c r="P328" s="113"/>
      <c r="Q328" s="35" t="str">
        <f t="shared" ref="Q328" si="314">R328</f>
        <v>Trong trường hợp nào được phép lắp Hệ thống Ghế trẻ em ở ghế hành khách phía trước?</v>
      </c>
      <c r="R328" s="67" t="s">
        <v>720</v>
      </c>
      <c r="S328" s="51"/>
      <c r="T328" s="48" t="s">
        <v>716</v>
      </c>
    </row>
    <row r="329" spans="2:20" ht="45.75">
      <c r="B329" s="114" t="str">
        <f>"VF8-"&amp;O329&amp;"-"&amp;P329</f>
        <v>VF8-Ghe&amp;hethongAT-0106</v>
      </c>
      <c r="C329" s="114" t="str">
        <f>"["&amp;B329&amp;"] Verify Vivi: "&amp;Q331</f>
        <v>[VF8-Ghe&amp;hethongAT-0106] Verify Vivi: Trước khi lắp ghế trẻ em ở ghế hành khách phía trước, bắt buộc phải thực hiện thao tác gì?</v>
      </c>
      <c r="D329" s="115"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'Trước khi lắp ghế trẻ em ở ghế hành khách phía trước, bắt buộc phải thực hiện thao tác gì?'
- Step 4: Listen Vivi respond
</v>
      </c>
      <c r="F329" s="110" t="str">
        <f t="shared" ref="F329" si="315">"
Expectations:
1. Vivi wake up
2. "&amp;Q331&amp;"
3. Vivi respond
"</f>
        <v xml:space="preserve">
Expectations:
1. Vivi wake up
2. Trước khi lắp ghế trẻ em ở ghế hành khách phía trước, bắt buộc phải thực hiện thao tác gì?
3. Vivi respond
</v>
      </c>
      <c r="G329" s="114" t="s">
        <v>8</v>
      </c>
      <c r="H329" s="29" t="s">
        <v>50</v>
      </c>
      <c r="I329" s="30" t="str">
        <f>"[EN]["&amp;LOWER(SUBSTITUTE(SUBSTITUTE(SUBSTITUTE(SUBSTITUTE(SUBSTITUTE(SUBSTITUTE(SUBSTITUTE(SUBSTITUTE(Q329, CHAR(34),""), "[", ""), "]", ""), ".", ""), ",", ""), "/", ""), "\", ""), "-", ""))&amp;"]"</f>
        <v>[EN][hey vinfast]</v>
      </c>
      <c r="J329" s="31"/>
      <c r="K329" s="30" t="s">
        <v>51</v>
      </c>
      <c r="L329" s="32" t="s">
        <v>52</v>
      </c>
      <c r="M329" s="33"/>
      <c r="N329" s="34"/>
      <c r="O329" s="110" t="s">
        <v>610</v>
      </c>
      <c r="P329" s="113" t="str">
        <f>IF(COUNTA(P$13:$P328)&gt;999,COUNTA(P$13:$P328),IF(COUNTA(P$13:$P328)&gt;99,"0"&amp;COUNTA(P$13:$P328),IF(COUNTA(P$13:$P328)&gt;9,"00"&amp;COUNTA(P$13:$P328),"000"&amp;COUNTA(P$13:$P328))))</f>
        <v>0106</v>
      </c>
      <c r="Q329" s="35" t="s">
        <v>54</v>
      </c>
      <c r="R329" s="67" t="s">
        <v>141</v>
      </c>
      <c r="S329" s="52"/>
      <c r="T329" s="36"/>
    </row>
    <row r="330" spans="2:20" ht="45.75">
      <c r="B330" s="114"/>
      <c r="C330" s="114"/>
      <c r="D330" s="115"/>
      <c r="E330" s="111"/>
      <c r="F330" s="111"/>
      <c r="G330" s="114"/>
      <c r="H330" s="29" t="s">
        <v>55</v>
      </c>
      <c r="I330" s="30" t="str">
        <f t="shared" ref="I330" si="316">"[VN]["&amp;LOWER(SUBSTITUTE(SUBSTITUTE(SUBSTITUTE(SUBSTITUTE(SUBSTITUTE(SUBSTITUTE(SUBSTITUTE(SUBSTITUTE(Q330, CHAR(34),""), "[", ""), "]", ""), ".", ""), ",", ""), "/", ""), "\", ""), "-", ""))&amp;"]"</f>
        <v>[VN][tạm biệt]</v>
      </c>
      <c r="J330" s="31"/>
      <c r="K330" s="30" t="s">
        <v>56</v>
      </c>
      <c r="L330" s="32" t="s">
        <v>57</v>
      </c>
      <c r="M330" s="32"/>
      <c r="N330" s="34"/>
      <c r="O330" s="111"/>
      <c r="P330" s="113"/>
      <c r="Q330" s="35" t="s">
        <v>58</v>
      </c>
      <c r="R330" s="67" t="s">
        <v>141</v>
      </c>
      <c r="S330" s="52"/>
      <c r="T330" s="36"/>
    </row>
    <row r="331" spans="2:20" ht="66">
      <c r="B331" s="114"/>
      <c r="C331" s="114"/>
      <c r="D331" s="115"/>
      <c r="E331" s="112"/>
      <c r="F331" s="112"/>
      <c r="G331" s="114"/>
      <c r="H331" s="29" t="s">
        <v>59</v>
      </c>
      <c r="I331" s="30" t="str">
        <f>"[audio][C:\Tools\Vivi_TTS\8ME_OM\" &amp;S331 &amp; "]"</f>
        <v>[audio][C:\Tools\Vivi_TTS\8ME_OM\]</v>
      </c>
      <c r="J331" s="31" t="str">
        <f>"[New][EN][Exists][80]"&amp;"["&amp;LOWER(SUBSTITUTE(SUBSTITUTE(SUBSTITUTE(SUBSTITUTE(SUBSTITUTE(SUBSTITUTE(SUBSTITUTE(SUBSTITUTE(T331,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31" s="30" t="s">
        <v>60</v>
      </c>
      <c r="L331" s="32" t="s">
        <v>61</v>
      </c>
      <c r="M331" s="37" t="s">
        <v>62</v>
      </c>
      <c r="N331" s="34"/>
      <c r="O331" s="112"/>
      <c r="P331" s="113"/>
      <c r="Q331" s="35" t="str">
        <f t="shared" ref="Q331" si="317">R331</f>
        <v>Trước khi lắp ghế trẻ em ở ghế hành khách phía trước, bắt buộc phải thực hiện thao tác gì?</v>
      </c>
      <c r="R331" s="67" t="s">
        <v>721</v>
      </c>
      <c r="S331" s="51"/>
      <c r="T331" s="48" t="s">
        <v>716</v>
      </c>
    </row>
    <row r="332" spans="2:20" ht="45.75">
      <c r="B332" s="114" t="str">
        <f>"VF8-"&amp;O332&amp;"-"&amp;P332</f>
        <v>VF8-Ghe&amp;hethongAT-0107</v>
      </c>
      <c r="C332" s="114" t="str">
        <f>"["&amp;B332&amp;"] Verify Vivi: "&amp;Q334</f>
        <v>[VF8-Ghe&amp;hethongAT-0107] Verify Vivi: Làm thế nào để tắt túi khí hành khách phía trước?</v>
      </c>
      <c r="D332" s="115"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'Làm thế nào để tắt túi khí hành khách phía trước?'
- Step 4: Listen Vivi respond
</v>
      </c>
      <c r="F332" s="110" t="str">
        <f t="shared" ref="F332" si="318">"
Expectations:
1. Vivi wake up
2. "&amp;Q334&amp;"
3. Vivi respond
"</f>
        <v xml:space="preserve">
Expectations:
1. Vivi wake up
2. Làm thế nào để tắt túi khí hành khách phía trước?
3. Vivi respond
</v>
      </c>
      <c r="G332" s="114" t="s">
        <v>8</v>
      </c>
      <c r="H332" s="29" t="s">
        <v>50</v>
      </c>
      <c r="I332" s="30" t="str">
        <f>"[EN]["&amp;LOWER(SUBSTITUTE(SUBSTITUTE(SUBSTITUTE(SUBSTITUTE(SUBSTITUTE(SUBSTITUTE(SUBSTITUTE(SUBSTITUTE(Q332, CHAR(34),""), "[", ""), "]", ""), ".", ""), ",", ""), "/", ""), "\", ""), "-", ""))&amp;"]"</f>
        <v>[EN][hey vinfast]</v>
      </c>
      <c r="J332" s="31"/>
      <c r="K332" s="30" t="s">
        <v>51</v>
      </c>
      <c r="L332" s="32" t="s">
        <v>52</v>
      </c>
      <c r="M332" s="33"/>
      <c r="N332" s="34"/>
      <c r="O332" s="110" t="s">
        <v>610</v>
      </c>
      <c r="P332" s="113" t="str">
        <f>IF(COUNTA(P$13:$P331)&gt;999,COUNTA(P$13:$P331),IF(COUNTA(P$13:$P331)&gt;99,"0"&amp;COUNTA(P$13:$P331),IF(COUNTA(P$13:$P331)&gt;9,"00"&amp;COUNTA(P$13:$P331),"000"&amp;COUNTA(P$13:$P331))))</f>
        <v>0107</v>
      </c>
      <c r="Q332" s="35" t="s">
        <v>54</v>
      </c>
      <c r="R332" s="67" t="s">
        <v>141</v>
      </c>
      <c r="S332" s="52"/>
      <c r="T332" s="36"/>
    </row>
    <row r="333" spans="2:20" ht="45.75">
      <c r="B333" s="114"/>
      <c r="C333" s="114"/>
      <c r="D333" s="115"/>
      <c r="E333" s="111"/>
      <c r="F333" s="111"/>
      <c r="G333" s="114"/>
      <c r="H333" s="29" t="s">
        <v>55</v>
      </c>
      <c r="I333" s="30" t="str">
        <f t="shared" ref="I333" si="319">"[VN]["&amp;LOWER(SUBSTITUTE(SUBSTITUTE(SUBSTITUTE(SUBSTITUTE(SUBSTITUTE(SUBSTITUTE(SUBSTITUTE(SUBSTITUTE(Q333, CHAR(34),""), "[", ""), "]", ""), ".", ""), ",", ""), "/", ""), "\", ""), "-", ""))&amp;"]"</f>
        <v>[VN][tạm biệt]</v>
      </c>
      <c r="J333" s="31"/>
      <c r="K333" s="30" t="s">
        <v>56</v>
      </c>
      <c r="L333" s="32" t="s">
        <v>57</v>
      </c>
      <c r="M333" s="32"/>
      <c r="N333" s="34"/>
      <c r="O333" s="111"/>
      <c r="P333" s="113"/>
      <c r="Q333" s="35" t="s">
        <v>58</v>
      </c>
      <c r="R333" s="67" t="s">
        <v>141</v>
      </c>
      <c r="S333" s="52"/>
      <c r="T333" s="36"/>
    </row>
    <row r="334" spans="2:20" ht="62.25">
      <c r="B334" s="114"/>
      <c r="C334" s="114"/>
      <c r="D334" s="115"/>
      <c r="E334" s="112"/>
      <c r="F334" s="112"/>
      <c r="G334" s="114"/>
      <c r="H334" s="29" t="s">
        <v>59</v>
      </c>
      <c r="I334" s="30" t="str">
        <f>"[audio][C:\Tools\Vivi_TTS\8ME_OM\" &amp;S334 &amp; "]"</f>
        <v>[audio][C:\Tools\Vivi_TTS\8ME_OM\]</v>
      </c>
      <c r="J334" s="31" t="str">
        <f>"[New][EN][Exists][80]"&amp;"["&amp;LOWER(SUBSTITUTE(SUBSTITUTE(SUBSTITUTE(SUBSTITUTE(SUBSTITUTE(SUBSTITUTE(SUBSTITUTE(SUBSTITUTE(T334,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34" s="30" t="s">
        <v>60</v>
      </c>
      <c r="L334" s="32" t="s">
        <v>61</v>
      </c>
      <c r="M334" s="37" t="s">
        <v>62</v>
      </c>
      <c r="N334" s="34"/>
      <c r="O334" s="112"/>
      <c r="P334" s="113"/>
      <c r="Q334" s="35" t="str">
        <f t="shared" ref="Q334" si="320">R334</f>
        <v>Làm thế nào để tắt túi khí hành khách phía trước?</v>
      </c>
      <c r="R334" s="67" t="s">
        <v>722</v>
      </c>
      <c r="S334" s="51"/>
      <c r="T334" s="48" t="s">
        <v>716</v>
      </c>
    </row>
    <row r="335" spans="2:20" ht="45.75">
      <c r="B335" s="114" t="str">
        <f>"VF8-"&amp;O335&amp;"-"&amp;P335</f>
        <v>VF8-Ghe&amp;hethongAT-0108</v>
      </c>
      <c r="C335" s="114" t="str">
        <f>"["&amp;B335&amp;"] Verify Vivi: "&amp;Q337</f>
        <v>[VF8-Ghe&amp;hethongAT-0108] Verify Vivi: Vì sao trẻ em luôn nên được bảo vệ ở hàng ghế sau của xe?</v>
      </c>
      <c r="D335" s="115"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'Vì sao trẻ em luôn nên được bảo vệ ở hàng ghế sau của xe?'
- Step 4: Listen Vivi respond
</v>
      </c>
      <c r="F335" s="110" t="str">
        <f t="shared" ref="F335" si="321">"
Expectations:
1. Vivi wake up
2. "&amp;Q337&amp;"
3. Vivi respond
"</f>
        <v xml:space="preserve">
Expectations:
1. Vivi wake up
2. Vì sao trẻ em luôn nên được bảo vệ ở hàng ghế sau của xe?
3. Vivi respond
</v>
      </c>
      <c r="G335" s="114" t="s">
        <v>8</v>
      </c>
      <c r="H335" s="29" t="s">
        <v>50</v>
      </c>
      <c r="I335" s="30" t="str">
        <f>"[EN]["&amp;LOWER(SUBSTITUTE(SUBSTITUTE(SUBSTITUTE(SUBSTITUTE(SUBSTITUTE(SUBSTITUTE(SUBSTITUTE(SUBSTITUTE(Q335, CHAR(34),""), "[", ""), "]", ""), ".", ""), ",", ""), "/", ""), "\", ""), "-", ""))&amp;"]"</f>
        <v>[EN][hey vinfast]</v>
      </c>
      <c r="J335" s="31"/>
      <c r="K335" s="30" t="s">
        <v>51</v>
      </c>
      <c r="L335" s="32" t="s">
        <v>52</v>
      </c>
      <c r="M335" s="33"/>
      <c r="N335" s="34"/>
      <c r="O335" s="110" t="s">
        <v>610</v>
      </c>
      <c r="P335" s="113" t="str">
        <f>IF(COUNTA(P$13:$P334)&gt;999,COUNTA(P$13:$P334),IF(COUNTA(P$13:$P334)&gt;99,"0"&amp;COUNTA(P$13:$P334),IF(COUNTA(P$13:$P334)&gt;9,"00"&amp;COUNTA(P$13:$P334),"000"&amp;COUNTA(P$13:$P334))))</f>
        <v>0108</v>
      </c>
      <c r="Q335" s="35" t="s">
        <v>54</v>
      </c>
      <c r="R335" s="67" t="s">
        <v>141</v>
      </c>
      <c r="S335" s="36"/>
      <c r="T335" s="36"/>
    </row>
    <row r="336" spans="2:20" ht="45.75">
      <c r="B336" s="114"/>
      <c r="C336" s="114"/>
      <c r="D336" s="115"/>
      <c r="E336" s="111"/>
      <c r="F336" s="111"/>
      <c r="G336" s="114"/>
      <c r="H336" s="29" t="s">
        <v>55</v>
      </c>
      <c r="I336" s="30" t="str">
        <f t="shared" ref="I336" si="322">"[VN]["&amp;LOWER(SUBSTITUTE(SUBSTITUTE(SUBSTITUTE(SUBSTITUTE(SUBSTITUTE(SUBSTITUTE(SUBSTITUTE(SUBSTITUTE(Q336, CHAR(34),""), "[", ""), "]", ""), ".", ""), ",", ""), "/", ""), "\", ""), "-", ""))&amp;"]"</f>
        <v>[VN][tạm biệt]</v>
      </c>
      <c r="J336" s="31"/>
      <c r="K336" s="30" t="s">
        <v>56</v>
      </c>
      <c r="L336" s="32" t="s">
        <v>57</v>
      </c>
      <c r="M336" s="32"/>
      <c r="N336" s="34"/>
      <c r="O336" s="111"/>
      <c r="P336" s="113"/>
      <c r="Q336" s="35" t="s">
        <v>58</v>
      </c>
      <c r="R336" s="67" t="s">
        <v>141</v>
      </c>
      <c r="S336" s="36"/>
      <c r="T336" s="36"/>
    </row>
    <row r="337" spans="2:20" ht="62.25">
      <c r="B337" s="114"/>
      <c r="C337" s="114"/>
      <c r="D337" s="115"/>
      <c r="E337" s="112"/>
      <c r="F337" s="112"/>
      <c r="G337" s="114"/>
      <c r="H337" s="29" t="s">
        <v>59</v>
      </c>
      <c r="I337" s="30" t="str">
        <f>"[audio][C:\Tools\Vivi_TTS\8ME_OM\" &amp;S337 &amp; "]"</f>
        <v>[audio][C:\Tools\Vivi_TTS\8ME_OM\]</v>
      </c>
      <c r="J337" s="31" t="str">
        <f>"[New][EN][Exists][80]"&amp;"["&amp;LOWER(SUBSTITUTE(SUBSTITUTE(SUBSTITUTE(SUBSTITUTE(SUBSTITUTE(SUBSTITUTE(SUBSTITUTE(SUBSTITUTE(T337,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37" s="30" t="s">
        <v>60</v>
      </c>
      <c r="L337" s="32" t="s">
        <v>61</v>
      </c>
      <c r="M337" s="37" t="s">
        <v>62</v>
      </c>
      <c r="N337" s="34"/>
      <c r="O337" s="112"/>
      <c r="P337" s="113"/>
      <c r="Q337" s="35" t="str">
        <f t="shared" ref="Q337" si="323">R337</f>
        <v>Vì sao trẻ em luôn nên được bảo vệ ở hàng ghế sau của xe?</v>
      </c>
      <c r="R337" s="67" t="s">
        <v>723</v>
      </c>
      <c r="S337" s="50"/>
      <c r="T337" s="48" t="s">
        <v>716</v>
      </c>
    </row>
    <row r="338" spans="2:20" ht="45.75">
      <c r="B338" s="114" t="str">
        <f>"VF8-"&amp;O338&amp;"-"&amp;P338</f>
        <v>VF8-Ghe&amp;hethongAT-0109</v>
      </c>
      <c r="C338" s="114" t="str">
        <f>"["&amp;B338&amp;"] Verify Vivi: "&amp;Q340</f>
        <v>[VF8-Ghe&amp;hethongAT-0109] Verify Vivi: Trẻ em ngồi quá gần túi khí có thể gặp nguy cơ gì khi túi khí bung?</v>
      </c>
      <c r="D338" s="115"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'Trẻ em ngồi quá gần túi khí có thể gặp nguy cơ gì khi túi khí bung?'
- Step 4: Listen Vivi respond
</v>
      </c>
      <c r="F338" s="110" t="str">
        <f t="shared" ref="F338" si="324">"
Expectations:
1. Vivi wake up
2. "&amp;Q340&amp;"
3. Vivi respond
"</f>
        <v xml:space="preserve">
Expectations:
1. Vivi wake up
2. Trẻ em ngồi quá gần túi khí có thể gặp nguy cơ gì khi túi khí bung?
3. Vivi respond
</v>
      </c>
      <c r="G338" s="114" t="s">
        <v>8</v>
      </c>
      <c r="H338" s="29" t="s">
        <v>50</v>
      </c>
      <c r="I338" s="30" t="str">
        <f>"[EN]["&amp;LOWER(SUBSTITUTE(SUBSTITUTE(SUBSTITUTE(SUBSTITUTE(SUBSTITUTE(SUBSTITUTE(SUBSTITUTE(SUBSTITUTE(Q338, CHAR(34),""), "[", ""), "]", ""), ".", ""), ",", ""), "/", ""), "\", ""), "-", ""))&amp;"]"</f>
        <v>[EN][hey vinfast]</v>
      </c>
      <c r="J338" s="31"/>
      <c r="K338" s="30" t="s">
        <v>51</v>
      </c>
      <c r="L338" s="32" t="s">
        <v>52</v>
      </c>
      <c r="M338" s="33"/>
      <c r="N338" s="34"/>
      <c r="O338" s="110" t="s">
        <v>610</v>
      </c>
      <c r="P338" s="113" t="str">
        <f>IF(COUNTA(P$13:$P337)&gt;999,COUNTA(P$13:$P337),IF(COUNTA(P$13:$P337)&gt;99,"0"&amp;COUNTA(P$13:$P337),IF(COUNTA(P$13:$P337)&gt;9,"00"&amp;COUNTA(P$13:$P337),"000"&amp;COUNTA(P$13:$P337))))</f>
        <v>0109</v>
      </c>
      <c r="Q338" s="35" t="s">
        <v>54</v>
      </c>
      <c r="R338" s="67" t="s">
        <v>141</v>
      </c>
      <c r="S338" s="36"/>
      <c r="T338" s="36"/>
    </row>
    <row r="339" spans="2:20" ht="45.75">
      <c r="B339" s="114"/>
      <c r="C339" s="114"/>
      <c r="D339" s="115"/>
      <c r="E339" s="111"/>
      <c r="F339" s="111"/>
      <c r="G339" s="114"/>
      <c r="H339" s="29" t="s">
        <v>55</v>
      </c>
      <c r="I339" s="30" t="str">
        <f t="shared" ref="I339" si="325">"[VN]["&amp;LOWER(SUBSTITUTE(SUBSTITUTE(SUBSTITUTE(SUBSTITUTE(SUBSTITUTE(SUBSTITUTE(SUBSTITUTE(SUBSTITUTE(Q339, CHAR(34),""), "[", ""), "]", ""), ".", ""), ",", ""), "/", ""), "\", ""), "-", ""))&amp;"]"</f>
        <v>[VN][tạm biệt]</v>
      </c>
      <c r="J339" s="31"/>
      <c r="K339" s="30" t="s">
        <v>56</v>
      </c>
      <c r="L339" s="32" t="s">
        <v>57</v>
      </c>
      <c r="M339" s="32"/>
      <c r="N339" s="34"/>
      <c r="O339" s="111"/>
      <c r="P339" s="113"/>
      <c r="Q339" s="35" t="s">
        <v>58</v>
      </c>
      <c r="R339" s="67" t="s">
        <v>141</v>
      </c>
      <c r="S339" s="36"/>
      <c r="T339" s="36"/>
    </row>
    <row r="340" spans="2:20" ht="62.25">
      <c r="B340" s="114"/>
      <c r="C340" s="114"/>
      <c r="D340" s="115"/>
      <c r="E340" s="112"/>
      <c r="F340" s="112"/>
      <c r="G340" s="114"/>
      <c r="H340" s="29" t="s">
        <v>59</v>
      </c>
      <c r="I340" s="30" t="str">
        <f>"[audio][C:\Tools\Vivi_TTS\8ME_OM\" &amp;S340 &amp; "]"</f>
        <v>[audio][C:\Tools\Vivi_TTS\8ME_OM\]</v>
      </c>
      <c r="J340" s="31" t="str">
        <f>"[New][EN][Exists][80]"&amp;"["&amp;LOWER(SUBSTITUTE(SUBSTITUTE(SUBSTITUTE(SUBSTITUTE(SUBSTITUTE(SUBSTITUTE(SUBSTITUTE(SUBSTITUTE(T340,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40" s="30" t="s">
        <v>60</v>
      </c>
      <c r="L340" s="32" t="s">
        <v>61</v>
      </c>
      <c r="M340" s="37" t="s">
        <v>62</v>
      </c>
      <c r="N340" s="34"/>
      <c r="O340" s="112"/>
      <c r="P340" s="113"/>
      <c r="Q340" s="35" t="str">
        <f t="shared" ref="Q340" si="326">R340</f>
        <v>Trẻ em ngồi quá gần túi khí có thể gặp nguy cơ gì khi túi khí bung?</v>
      </c>
      <c r="R340" s="67" t="s">
        <v>724</v>
      </c>
      <c r="S340" s="50"/>
      <c r="T340" s="48" t="s">
        <v>716</v>
      </c>
    </row>
    <row r="341" spans="2:20" ht="45.75">
      <c r="B341" s="114" t="str">
        <f>"VF8-"&amp;O341&amp;"-"&amp;P341</f>
        <v>VF8-Ghe&amp;hethongAT-0110</v>
      </c>
      <c r="C341" s="114" t="str">
        <f>"["&amp;B341&amp;"] Verify Vivi: "&amp;Q343</f>
        <v>[VF8-Ghe&amp;hethongAT-0110] Verify Vivi: Vì sao không được tự ý sửa đổi Hệ thống Ghế trẻ em?</v>
      </c>
      <c r="D341" s="115"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'Vì sao không được tự ý sửa đổi Hệ thống Ghế trẻ em?'
- Step 4: Listen Vivi respond
</v>
      </c>
      <c r="F341" s="110" t="str">
        <f t="shared" ref="F341" si="327">"
Expectations:
1. Vivi wake up
2. "&amp;Q343&amp;"
3. Vivi respond
"</f>
        <v xml:space="preserve">
Expectations:
1. Vivi wake up
2. Vì sao không được tự ý sửa đổi Hệ thống Ghế trẻ em?
3. Vivi respond
</v>
      </c>
      <c r="G341" s="114" t="s">
        <v>8</v>
      </c>
      <c r="H341" s="29" t="s">
        <v>50</v>
      </c>
      <c r="I341" s="30" t="str">
        <f>"[EN]["&amp;LOWER(SUBSTITUTE(SUBSTITUTE(SUBSTITUTE(SUBSTITUTE(SUBSTITUTE(SUBSTITUTE(SUBSTITUTE(SUBSTITUTE(Q341, CHAR(34),""), "[", ""), "]", ""), ".", ""), ",", ""), "/", ""), "\", ""), "-", ""))&amp;"]"</f>
        <v>[EN][hey vinfast]</v>
      </c>
      <c r="J341" s="31"/>
      <c r="K341" s="30" t="s">
        <v>51</v>
      </c>
      <c r="L341" s="32" t="s">
        <v>52</v>
      </c>
      <c r="M341" s="33"/>
      <c r="N341" s="34"/>
      <c r="O341" s="110" t="s">
        <v>610</v>
      </c>
      <c r="P341" s="113" t="str">
        <f>IF(COUNTA(P$13:$P340)&gt;999,COUNTA(P$13:$P340),IF(COUNTA(P$13:$P340)&gt;99,"0"&amp;COUNTA(P$13:$P340),IF(COUNTA(P$13:$P340)&gt;9,"00"&amp;COUNTA(P$13:$P340),"000"&amp;COUNTA(P$13:$P340))))</f>
        <v>0110</v>
      </c>
      <c r="Q341" s="35" t="s">
        <v>54</v>
      </c>
      <c r="R341" s="67" t="s">
        <v>141</v>
      </c>
      <c r="S341" s="36"/>
      <c r="T341" s="36"/>
    </row>
    <row r="342" spans="2:20" ht="45.75">
      <c r="B342" s="114"/>
      <c r="C342" s="114"/>
      <c r="D342" s="115"/>
      <c r="E342" s="111"/>
      <c r="F342" s="111"/>
      <c r="G342" s="114"/>
      <c r="H342" s="29" t="s">
        <v>55</v>
      </c>
      <c r="I342" s="30" t="str">
        <f t="shared" ref="I342" si="328">"[VN]["&amp;LOWER(SUBSTITUTE(SUBSTITUTE(SUBSTITUTE(SUBSTITUTE(SUBSTITUTE(SUBSTITUTE(SUBSTITUTE(SUBSTITUTE(Q342, CHAR(34),""), "[", ""), "]", ""), ".", ""), ",", ""), "/", ""), "\", ""), "-", ""))&amp;"]"</f>
        <v>[VN][tạm biệt]</v>
      </c>
      <c r="J342" s="31"/>
      <c r="K342" s="30" t="s">
        <v>56</v>
      </c>
      <c r="L342" s="32" t="s">
        <v>57</v>
      </c>
      <c r="M342" s="32"/>
      <c r="N342" s="34"/>
      <c r="O342" s="111"/>
      <c r="P342" s="113"/>
      <c r="Q342" s="35" t="s">
        <v>58</v>
      </c>
      <c r="R342" s="67" t="s">
        <v>141</v>
      </c>
      <c r="S342" s="36"/>
      <c r="T342" s="36"/>
    </row>
    <row r="343" spans="2:20" ht="62.25">
      <c r="B343" s="114"/>
      <c r="C343" s="114"/>
      <c r="D343" s="115"/>
      <c r="E343" s="112"/>
      <c r="F343" s="112"/>
      <c r="G343" s="114"/>
      <c r="H343" s="29" t="s">
        <v>59</v>
      </c>
      <c r="I343" s="30" t="str">
        <f>"[audio][C:\Tools\Vivi_TTS\8ME_OM\" &amp;S343 &amp; "]"</f>
        <v>[audio][C:\Tools\Vivi_TTS\8ME_OM\]</v>
      </c>
      <c r="J343" s="31" t="str">
        <f>"[New][EN][Exists][80]"&amp;"["&amp;LOWER(SUBSTITUTE(SUBSTITUTE(SUBSTITUTE(SUBSTITUTE(SUBSTITUTE(SUBSTITUTE(SUBSTITUTE(SUBSTITUTE(T343,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43" s="30" t="s">
        <v>60</v>
      </c>
      <c r="L343" s="32" t="s">
        <v>61</v>
      </c>
      <c r="M343" s="37" t="s">
        <v>62</v>
      </c>
      <c r="N343" s="34"/>
      <c r="O343" s="112"/>
      <c r="P343" s="113"/>
      <c r="Q343" s="35" t="str">
        <f t="shared" ref="Q343" si="329">R343</f>
        <v>Vì sao không được tự ý sửa đổi Hệ thống Ghế trẻ em?</v>
      </c>
      <c r="R343" s="67" t="s">
        <v>725</v>
      </c>
      <c r="S343" s="50"/>
      <c r="T343" s="48" t="s">
        <v>716</v>
      </c>
    </row>
    <row r="344" spans="2:20" ht="45.75">
      <c r="B344" s="114" t="str">
        <f>"VF8-"&amp;O344&amp;"-"&amp;P344</f>
        <v>VF8-Ghe&amp;hethongAT-0111</v>
      </c>
      <c r="C344" s="114" t="str">
        <f>"["&amp;B344&amp;"] Verify Vivi: "&amp;Q346</f>
        <v>[VF8-Ghe&amp;hethongAT-0111] Verify Vivi: Hệ thống Ghế trẻ em không được cố định đúng cách có thể gây ra hậu quả gì?</v>
      </c>
      <c r="D344" s="115"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'Hệ thống Ghế trẻ em không được cố định đúng cách có thể gây ra hậu quả gì?'
- Step 4: Listen Vivi respond
</v>
      </c>
      <c r="F344" s="110" t="str">
        <f t="shared" ref="F344" si="330">"
Expectations:
1. Vivi wake up
2. "&amp;Q346&amp;"
3. Vivi respond
"</f>
        <v xml:space="preserve">
Expectations:
1. Vivi wake up
2. Hệ thống Ghế trẻ em không được cố định đúng cách có thể gây ra hậu quả gì?
3. Vivi respond
</v>
      </c>
      <c r="G344" s="114" t="s">
        <v>8</v>
      </c>
      <c r="H344" s="29" t="s">
        <v>50</v>
      </c>
      <c r="I344" s="30" t="str">
        <f>"[EN]["&amp;LOWER(SUBSTITUTE(SUBSTITUTE(SUBSTITUTE(SUBSTITUTE(SUBSTITUTE(SUBSTITUTE(SUBSTITUTE(SUBSTITUTE(Q344, CHAR(34),""), "[", ""), "]", ""), ".", ""), ",", ""), "/", ""), "\", ""), "-", ""))&amp;"]"</f>
        <v>[EN][hey vinfast]</v>
      </c>
      <c r="J344" s="31"/>
      <c r="K344" s="30" t="s">
        <v>51</v>
      </c>
      <c r="L344" s="32" t="s">
        <v>52</v>
      </c>
      <c r="M344" s="33"/>
      <c r="N344" s="34"/>
      <c r="O344" s="110" t="s">
        <v>610</v>
      </c>
      <c r="P344" s="113" t="str">
        <f>IF(COUNTA(P$13:$P343)&gt;999,COUNTA(P$13:$P343),IF(COUNTA(P$13:$P343)&gt;99,"0"&amp;COUNTA(P$13:$P343),IF(COUNTA(P$13:$P343)&gt;9,"00"&amp;COUNTA(P$13:$P343),"000"&amp;COUNTA(P$13:$P343))))</f>
        <v>0111</v>
      </c>
      <c r="Q344" s="35" t="s">
        <v>54</v>
      </c>
      <c r="R344" s="67" t="s">
        <v>141</v>
      </c>
      <c r="S344" s="36"/>
      <c r="T344" s="36"/>
    </row>
    <row r="345" spans="2:20" ht="45.75">
      <c r="B345" s="114"/>
      <c r="C345" s="114"/>
      <c r="D345" s="115"/>
      <c r="E345" s="111"/>
      <c r="F345" s="111"/>
      <c r="G345" s="114"/>
      <c r="H345" s="29" t="s">
        <v>55</v>
      </c>
      <c r="I345" s="30" t="str">
        <f t="shared" ref="I345" si="331">"[VN]["&amp;LOWER(SUBSTITUTE(SUBSTITUTE(SUBSTITUTE(SUBSTITUTE(SUBSTITUTE(SUBSTITUTE(SUBSTITUTE(SUBSTITUTE(Q345, CHAR(34),""), "[", ""), "]", ""), ".", ""), ",", ""), "/", ""), "\", ""), "-", ""))&amp;"]"</f>
        <v>[VN][tạm biệt]</v>
      </c>
      <c r="J345" s="31"/>
      <c r="K345" s="30" t="s">
        <v>56</v>
      </c>
      <c r="L345" s="32" t="s">
        <v>57</v>
      </c>
      <c r="M345" s="32"/>
      <c r="N345" s="34"/>
      <c r="O345" s="111"/>
      <c r="P345" s="113"/>
      <c r="Q345" s="35" t="s">
        <v>58</v>
      </c>
      <c r="R345" s="67" t="s">
        <v>141</v>
      </c>
      <c r="S345" s="36"/>
      <c r="T345" s="36"/>
    </row>
    <row r="346" spans="2:20" ht="62.25">
      <c r="B346" s="114"/>
      <c r="C346" s="114"/>
      <c r="D346" s="115"/>
      <c r="E346" s="112"/>
      <c r="F346" s="112"/>
      <c r="G346" s="114"/>
      <c r="H346" s="29" t="s">
        <v>59</v>
      </c>
      <c r="I346" s="30" t="str">
        <f>"[audio][C:\Tools\Vivi_TTS\8ME_OM\" &amp;S346 &amp; "]"</f>
        <v>[audio][C:\Tools\Vivi_TTS\8ME_OM\]</v>
      </c>
      <c r="J346" s="31" t="str">
        <f>"[New][EN][Exists][80]"&amp;"["&amp;LOWER(SUBSTITUTE(SUBSTITUTE(SUBSTITUTE(SUBSTITUTE(SUBSTITUTE(SUBSTITUTE(SUBSTITUTE(SUBSTITUTE(T346,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46" s="30" t="s">
        <v>60</v>
      </c>
      <c r="L346" s="32" t="s">
        <v>61</v>
      </c>
      <c r="M346" s="37" t="s">
        <v>62</v>
      </c>
      <c r="N346" s="34"/>
      <c r="O346" s="112"/>
      <c r="P346" s="113"/>
      <c r="Q346" s="35" t="str">
        <f t="shared" ref="Q346" si="332">R346</f>
        <v>Hệ thống Ghế trẻ em không được cố định đúng cách có thể gây ra hậu quả gì?</v>
      </c>
      <c r="R346" s="67" t="s">
        <v>726</v>
      </c>
      <c r="S346" s="50"/>
      <c r="T346" s="48" t="s">
        <v>716</v>
      </c>
    </row>
    <row r="347" spans="2:20" ht="45.75">
      <c r="B347" s="114" t="str">
        <f>"VF8-"&amp;O347&amp;"-"&amp;P347</f>
        <v>VF8-Ghe&amp;hethongAT-0112</v>
      </c>
      <c r="C347" s="114" t="str">
        <f>"["&amp;B347&amp;"] Verify Vivi: "&amp;Q349</f>
        <v>[VF8-Ghe&amp;hethongAT-0112] Verify Vivi: Vì sao không được sử dụng một Hệ thống Ghế trẻ em cho nhiều hơn một trẻ?</v>
      </c>
      <c r="D347" s="115"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'Vì sao không được sử dụng một Hệ thống Ghế trẻ em cho nhiều hơn một trẻ?'
- Step 4: Listen Vivi respond
</v>
      </c>
      <c r="F347" s="110" t="str">
        <f t="shared" ref="F347" si="333">"
Expectations:
1. Vivi wake up
2. "&amp;Q349&amp;"
3. Vivi respond
"</f>
        <v xml:space="preserve">
Expectations:
1. Vivi wake up
2. Vì sao không được sử dụng một Hệ thống Ghế trẻ em cho nhiều hơn một trẻ?
3. Vivi respond
</v>
      </c>
      <c r="G347" s="114" t="s">
        <v>8</v>
      </c>
      <c r="H347" s="29" t="s">
        <v>50</v>
      </c>
      <c r="I347" s="30" t="str">
        <f>"[EN]["&amp;LOWER(SUBSTITUTE(SUBSTITUTE(SUBSTITUTE(SUBSTITUTE(SUBSTITUTE(SUBSTITUTE(SUBSTITUTE(SUBSTITUTE(Q347, CHAR(34),""), "[", ""), "]", ""), ".", ""), ",", ""), "/", ""), "\", ""), "-", ""))&amp;"]"</f>
        <v>[EN][hey vinfast]</v>
      </c>
      <c r="J347" s="31"/>
      <c r="K347" s="30" t="s">
        <v>51</v>
      </c>
      <c r="L347" s="32" t="s">
        <v>52</v>
      </c>
      <c r="M347" s="33"/>
      <c r="N347" s="34"/>
      <c r="O347" s="110" t="s">
        <v>610</v>
      </c>
      <c r="P347" s="113" t="str">
        <f>IF(COUNTA(P$13:$P346)&gt;999,COUNTA(P$13:$P346),IF(COUNTA(P$13:$P346)&gt;99,"0"&amp;COUNTA(P$13:$P346),IF(COUNTA(P$13:$P346)&gt;9,"00"&amp;COUNTA(P$13:$P346),"000"&amp;COUNTA(P$13:$P346))))</f>
        <v>0112</v>
      </c>
      <c r="Q347" s="35" t="s">
        <v>54</v>
      </c>
      <c r="R347" s="67" t="s">
        <v>141</v>
      </c>
      <c r="S347" s="36"/>
      <c r="T347" s="36"/>
    </row>
    <row r="348" spans="2:20" ht="45.75">
      <c r="B348" s="114"/>
      <c r="C348" s="114"/>
      <c r="D348" s="115"/>
      <c r="E348" s="111"/>
      <c r="F348" s="111"/>
      <c r="G348" s="114"/>
      <c r="H348" s="29" t="s">
        <v>55</v>
      </c>
      <c r="I348" s="30" t="str">
        <f t="shared" ref="I348" si="334">"[VN]["&amp;LOWER(SUBSTITUTE(SUBSTITUTE(SUBSTITUTE(SUBSTITUTE(SUBSTITUTE(SUBSTITUTE(SUBSTITUTE(SUBSTITUTE(Q348, CHAR(34),""), "[", ""), "]", ""), ".", ""), ",", ""), "/", ""), "\", ""), "-", ""))&amp;"]"</f>
        <v>[VN][tạm biệt]</v>
      </c>
      <c r="J348" s="31"/>
      <c r="K348" s="30" t="s">
        <v>56</v>
      </c>
      <c r="L348" s="32" t="s">
        <v>57</v>
      </c>
      <c r="M348" s="32"/>
      <c r="N348" s="34"/>
      <c r="O348" s="111"/>
      <c r="P348" s="113"/>
      <c r="Q348" s="35" t="s">
        <v>58</v>
      </c>
      <c r="R348" s="67" t="s">
        <v>141</v>
      </c>
      <c r="S348" s="36"/>
      <c r="T348" s="36"/>
    </row>
    <row r="349" spans="2:20" ht="62.25">
      <c r="B349" s="114"/>
      <c r="C349" s="114"/>
      <c r="D349" s="115"/>
      <c r="E349" s="112"/>
      <c r="F349" s="112"/>
      <c r="G349" s="114"/>
      <c r="H349" s="29" t="s">
        <v>59</v>
      </c>
      <c r="I349" s="30" t="str">
        <f>"[audio][C:\Tools\Vivi_TTS\8ME_OM\" &amp;S349 &amp; "]"</f>
        <v>[audio][C:\Tools\Vivi_TTS\8ME_OM\]</v>
      </c>
      <c r="J349" s="31" t="str">
        <f>"[New][EN][Exists][80]"&amp;"["&amp;LOWER(SUBSTITUTE(SUBSTITUTE(SUBSTITUTE(SUBSTITUTE(SUBSTITUTE(SUBSTITUTE(SUBSTITUTE(SUBSTITUTE(T349,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49" s="30" t="s">
        <v>60</v>
      </c>
      <c r="L349" s="32" t="s">
        <v>61</v>
      </c>
      <c r="M349" s="37" t="s">
        <v>62</v>
      </c>
      <c r="N349" s="34"/>
      <c r="O349" s="112"/>
      <c r="P349" s="113"/>
      <c r="Q349" s="35" t="str">
        <f t="shared" ref="Q349" si="335">R349</f>
        <v>Vì sao không được sử dụng một Hệ thống Ghế trẻ em cho nhiều hơn một trẻ?</v>
      </c>
      <c r="R349" s="67" t="s">
        <v>727</v>
      </c>
      <c r="S349" s="51"/>
      <c r="T349" s="48" t="s">
        <v>716</v>
      </c>
    </row>
    <row r="350" spans="2:20" ht="45.75">
      <c r="B350" s="114" t="str">
        <f>"VF8-"&amp;O350&amp;"-"&amp;P350</f>
        <v>VF8-Ghe&amp;hethongAT-0113</v>
      </c>
      <c r="C350" s="114" t="str">
        <f>"["&amp;B350&amp;"] Verify Vivi: "&amp;Q352</f>
        <v>[VF8-Ghe&amp;hethongAT-0113] Verify Vivi: Vì sao không được bế trẻ sơ sinh hoặc trẻ nhỏ trong lòng khi xe đang di chuyển?</v>
      </c>
      <c r="D350" s="115"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'Vì sao không được bế trẻ sơ sinh hoặc trẻ nhỏ trong lòng khi xe đang di chuyển?'
- Step 4: Listen Vivi respond
</v>
      </c>
      <c r="F350" s="110" t="str">
        <f t="shared" ref="F350" si="336">"
Expectations:
1. Vivi wake up
2. "&amp;Q352&amp;"
3. Vivi respond
"</f>
        <v xml:space="preserve">
Expectations:
1. Vivi wake up
2. Vì sao không được bế trẻ sơ sinh hoặc trẻ nhỏ trong lòng khi xe đang di chuyển?
3. Vivi respond
</v>
      </c>
      <c r="G350" s="114" t="s">
        <v>8</v>
      </c>
      <c r="H350" s="29" t="s">
        <v>50</v>
      </c>
      <c r="I350" s="30" t="str">
        <f>"[EN]["&amp;LOWER(SUBSTITUTE(SUBSTITUTE(SUBSTITUTE(SUBSTITUTE(SUBSTITUTE(SUBSTITUTE(SUBSTITUTE(SUBSTITUTE(Q350, CHAR(34),""), "[", ""), "]", ""), ".", ""), ",", ""), "/", ""), "\", ""), "-", ""))&amp;"]"</f>
        <v>[EN][hey vinfast]</v>
      </c>
      <c r="J350" s="31"/>
      <c r="K350" s="30" t="s">
        <v>51</v>
      </c>
      <c r="L350" s="32" t="s">
        <v>52</v>
      </c>
      <c r="M350" s="33"/>
      <c r="N350" s="34"/>
      <c r="O350" s="110" t="s">
        <v>610</v>
      </c>
      <c r="P350" s="113" t="str">
        <f>IF(COUNTA(P$13:$P349)&gt;999,COUNTA(P$13:$P349),IF(COUNTA(P$13:$P349)&gt;99,"0"&amp;COUNTA(P$13:$P349),IF(COUNTA(P$13:$P349)&gt;9,"00"&amp;COUNTA(P$13:$P349),"000"&amp;COUNTA(P$13:$P349))))</f>
        <v>0113</v>
      </c>
      <c r="Q350" s="35" t="s">
        <v>54</v>
      </c>
      <c r="R350" s="67" t="s">
        <v>141</v>
      </c>
      <c r="S350" s="52"/>
      <c r="T350" s="36"/>
    </row>
    <row r="351" spans="2:20" ht="45.75">
      <c r="B351" s="114"/>
      <c r="C351" s="114"/>
      <c r="D351" s="115"/>
      <c r="E351" s="111"/>
      <c r="F351" s="111"/>
      <c r="G351" s="114"/>
      <c r="H351" s="29" t="s">
        <v>55</v>
      </c>
      <c r="I351" s="30" t="str">
        <f t="shared" ref="I351" si="337">"[VN]["&amp;LOWER(SUBSTITUTE(SUBSTITUTE(SUBSTITUTE(SUBSTITUTE(SUBSTITUTE(SUBSTITUTE(SUBSTITUTE(SUBSTITUTE(Q351, CHAR(34),""), "[", ""), "]", ""), ".", ""), ",", ""), "/", ""), "\", ""), "-", ""))&amp;"]"</f>
        <v>[VN][tạm biệt]</v>
      </c>
      <c r="J351" s="31"/>
      <c r="K351" s="30" t="s">
        <v>56</v>
      </c>
      <c r="L351" s="32" t="s">
        <v>57</v>
      </c>
      <c r="M351" s="32"/>
      <c r="N351" s="34"/>
      <c r="O351" s="111"/>
      <c r="P351" s="113"/>
      <c r="Q351" s="35" t="s">
        <v>58</v>
      </c>
      <c r="R351" s="67" t="s">
        <v>141</v>
      </c>
      <c r="S351" s="52"/>
      <c r="T351" s="36"/>
    </row>
    <row r="352" spans="2:20" ht="62.25">
      <c r="B352" s="114"/>
      <c r="C352" s="114"/>
      <c r="D352" s="115"/>
      <c r="E352" s="112"/>
      <c r="F352" s="112"/>
      <c r="G352" s="114"/>
      <c r="H352" s="29" t="s">
        <v>59</v>
      </c>
      <c r="I352" s="30" t="str">
        <f>"[audio][C:\Tools\Vivi_TTS\8ME_OM\" &amp;S352 &amp; "]"</f>
        <v>[audio][C:\Tools\Vivi_TTS\8ME_OM\]</v>
      </c>
      <c r="J352" s="31" t="str">
        <f>"[New][EN][Exists][80]"&amp;"["&amp;LOWER(SUBSTITUTE(SUBSTITUTE(SUBSTITUTE(SUBSTITUTE(SUBSTITUTE(SUBSTITUTE(SUBSTITUTE(SUBSTITUTE(T352,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52" s="30" t="s">
        <v>60</v>
      </c>
      <c r="L352" s="32" t="s">
        <v>61</v>
      </c>
      <c r="M352" s="37" t="s">
        <v>62</v>
      </c>
      <c r="N352" s="34"/>
      <c r="O352" s="112"/>
      <c r="P352" s="113"/>
      <c r="Q352" s="35" t="str">
        <f t="shared" ref="Q352" si="338">R352</f>
        <v>Vì sao không được bế trẻ sơ sinh hoặc trẻ nhỏ trong lòng khi xe đang di chuyển?</v>
      </c>
      <c r="R352" s="67" t="s">
        <v>728</v>
      </c>
      <c r="S352" s="51"/>
      <c r="T352" s="48" t="s">
        <v>716</v>
      </c>
    </row>
    <row r="353" spans="2:20" ht="45.75">
      <c r="B353" s="114" t="str">
        <f>"VF8-"&amp;O353&amp;"-"&amp;P353</f>
        <v>VF8-Ghe&amp;hethongAT-0114</v>
      </c>
      <c r="C353" s="114" t="str">
        <f>"["&amp;B353&amp;"] Verify Vivi: "&amp;Q355</f>
        <v>[VF8-Ghe&amp;hethongAT-0114] Verify Vivi: Trước khi lắp đặt Hệ thống Ghế trẻ em, cần đảm bảo điều gì đối với tựa lưng ghế?</v>
      </c>
      <c r="D353" s="115"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'Trước khi lắp đặt Hệ thống Ghế trẻ em, cần đảm bảo điều gì đối với tựa lưng ghế?'
- Step 4: Listen Vivi respond
</v>
      </c>
      <c r="F353" s="110" t="str">
        <f t="shared" ref="F353" si="339">"
Expectations:
1. Vivi wake up
2. "&amp;Q355&amp;"
3. Vivi respond
"</f>
        <v xml:space="preserve">
Expectations:
1. Vivi wake up
2. Trước khi lắp đặt Hệ thống Ghế trẻ em, cần đảm bảo điều gì đối với tựa lưng ghế?
3. Vivi respond
</v>
      </c>
      <c r="G353" s="114" t="s">
        <v>8</v>
      </c>
      <c r="H353" s="29" t="s">
        <v>50</v>
      </c>
      <c r="I353" s="30" t="str">
        <f>"[EN]["&amp;LOWER(SUBSTITUTE(SUBSTITUTE(SUBSTITUTE(SUBSTITUTE(SUBSTITUTE(SUBSTITUTE(SUBSTITUTE(SUBSTITUTE(Q353, CHAR(34),""), "[", ""), "]", ""), ".", ""), ",", ""), "/", ""), "\", ""), "-", ""))&amp;"]"</f>
        <v>[EN][hey vinfast]</v>
      </c>
      <c r="J353" s="31"/>
      <c r="K353" s="30" t="s">
        <v>51</v>
      </c>
      <c r="L353" s="32" t="s">
        <v>52</v>
      </c>
      <c r="M353" s="33"/>
      <c r="N353" s="34"/>
      <c r="O353" s="110" t="s">
        <v>610</v>
      </c>
      <c r="P353" s="113" t="str">
        <f>IF(COUNTA(P$13:$P352)&gt;999,COUNTA(P$13:$P352),IF(COUNTA(P$13:$P352)&gt;99,"0"&amp;COUNTA(P$13:$P352),IF(COUNTA(P$13:$P352)&gt;9,"00"&amp;COUNTA(P$13:$P352),"000"&amp;COUNTA(P$13:$P352))))</f>
        <v>0114</v>
      </c>
      <c r="Q353" s="35" t="s">
        <v>54</v>
      </c>
      <c r="R353" s="67" t="s">
        <v>141</v>
      </c>
      <c r="S353" s="52"/>
      <c r="T353" s="36"/>
    </row>
    <row r="354" spans="2:20" ht="45.75">
      <c r="B354" s="114"/>
      <c r="C354" s="114"/>
      <c r="D354" s="115"/>
      <c r="E354" s="111"/>
      <c r="F354" s="111"/>
      <c r="G354" s="114"/>
      <c r="H354" s="29" t="s">
        <v>55</v>
      </c>
      <c r="I354" s="30" t="str">
        <f t="shared" ref="I354" si="340">"[VN]["&amp;LOWER(SUBSTITUTE(SUBSTITUTE(SUBSTITUTE(SUBSTITUTE(SUBSTITUTE(SUBSTITUTE(SUBSTITUTE(SUBSTITUTE(Q354, CHAR(34),""), "[", ""), "]", ""), ".", ""), ",", ""), "/", ""), "\", ""), "-", ""))&amp;"]"</f>
        <v>[VN][tạm biệt]</v>
      </c>
      <c r="J354" s="31"/>
      <c r="K354" s="30" t="s">
        <v>56</v>
      </c>
      <c r="L354" s="32" t="s">
        <v>57</v>
      </c>
      <c r="M354" s="32"/>
      <c r="N354" s="34"/>
      <c r="O354" s="111"/>
      <c r="P354" s="113"/>
      <c r="Q354" s="35" t="s">
        <v>58</v>
      </c>
      <c r="R354" s="67" t="s">
        <v>141</v>
      </c>
      <c r="S354" s="52"/>
      <c r="T354" s="36"/>
    </row>
    <row r="355" spans="2:20" ht="62.25">
      <c r="B355" s="114"/>
      <c r="C355" s="114"/>
      <c r="D355" s="115"/>
      <c r="E355" s="112"/>
      <c r="F355" s="112"/>
      <c r="G355" s="114"/>
      <c r="H355" s="29" t="s">
        <v>59</v>
      </c>
      <c r="I355" s="30" t="str">
        <f>"[audio][C:\Tools\Vivi_TTS\8ME_OM\" &amp;S355 &amp; "]"</f>
        <v>[audio][C:\Tools\Vivi_TTS\8ME_OM\]</v>
      </c>
      <c r="J355" s="31" t="str">
        <f>"[New][EN][Exists][80]"&amp;"["&amp;LOWER(SUBSTITUTE(SUBSTITUTE(SUBSTITUTE(SUBSTITUTE(SUBSTITUTE(SUBSTITUTE(SUBSTITUTE(SUBSTITUTE(T355,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55" s="30" t="s">
        <v>60</v>
      </c>
      <c r="L355" s="32" t="s">
        <v>61</v>
      </c>
      <c r="M355" s="37" t="s">
        <v>62</v>
      </c>
      <c r="N355" s="34"/>
      <c r="O355" s="112"/>
      <c r="P355" s="113"/>
      <c r="Q355" s="35" t="str">
        <f t="shared" ref="Q355" si="341">R355</f>
        <v>Trước khi lắp đặt Hệ thống Ghế trẻ em, cần đảm bảo điều gì đối với tựa lưng ghế?</v>
      </c>
      <c r="R355" s="67" t="s">
        <v>729</v>
      </c>
      <c r="S355" s="51"/>
      <c r="T355" s="48" t="s">
        <v>716</v>
      </c>
    </row>
    <row r="356" spans="2:20" ht="45.75">
      <c r="B356" s="114" t="str">
        <f>"VF8-"&amp;O356&amp;"-"&amp;P356</f>
        <v>VF8-Ghe&amp;hethongAT-0115</v>
      </c>
      <c r="C356" s="114" t="str">
        <f>"["&amp;B356&amp;"] Verify Vivi: "&amp;Q358</f>
        <v>[VF8-Ghe&amp;hethongAT-0115] Verify Vivi: Vì sao không được để trẻ em trong xe mà không có người giám sát?</v>
      </c>
      <c r="D356" s="115"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'Vì sao không được để trẻ em trong xe mà không có người giám sát?'
- Step 4: Listen Vivi respond
</v>
      </c>
      <c r="F356" s="110" t="str">
        <f t="shared" ref="F356" si="342">"
Expectations:
1. Vivi wake up
2. "&amp;Q358&amp;"
3. Vivi respond
"</f>
        <v xml:space="preserve">
Expectations:
1. Vivi wake up
2. Vì sao không được để trẻ em trong xe mà không có người giám sát?
3. Vivi respond
</v>
      </c>
      <c r="G356" s="114" t="s">
        <v>8</v>
      </c>
      <c r="H356" s="29" t="s">
        <v>50</v>
      </c>
      <c r="I356" s="30" t="str">
        <f>"[EN]["&amp;LOWER(SUBSTITUTE(SUBSTITUTE(SUBSTITUTE(SUBSTITUTE(SUBSTITUTE(SUBSTITUTE(SUBSTITUTE(SUBSTITUTE(Q356, CHAR(34),""), "[", ""), "]", ""), ".", ""), ",", ""), "/", ""), "\", ""), "-", ""))&amp;"]"</f>
        <v>[EN][hey vinfast]</v>
      </c>
      <c r="J356" s="31"/>
      <c r="K356" s="30" t="s">
        <v>51</v>
      </c>
      <c r="L356" s="32" t="s">
        <v>52</v>
      </c>
      <c r="M356" s="33"/>
      <c r="N356" s="34"/>
      <c r="O356" s="110" t="s">
        <v>610</v>
      </c>
      <c r="P356" s="113" t="str">
        <f>IF(COUNTA(P$13:$P355)&gt;999,COUNTA(P$13:$P355),IF(COUNTA(P$13:$P355)&gt;99,"0"&amp;COUNTA(P$13:$P355),IF(COUNTA(P$13:$P355)&gt;9,"00"&amp;COUNTA(P$13:$P355),"000"&amp;COUNTA(P$13:$P355))))</f>
        <v>0115</v>
      </c>
      <c r="Q356" s="35" t="s">
        <v>54</v>
      </c>
      <c r="R356" s="67" t="s">
        <v>141</v>
      </c>
      <c r="S356" s="52"/>
      <c r="T356" s="36"/>
    </row>
    <row r="357" spans="2:20" ht="45.75">
      <c r="B357" s="114"/>
      <c r="C357" s="114"/>
      <c r="D357" s="115"/>
      <c r="E357" s="111"/>
      <c r="F357" s="111"/>
      <c r="G357" s="114"/>
      <c r="H357" s="29" t="s">
        <v>55</v>
      </c>
      <c r="I357" s="30" t="str">
        <f t="shared" ref="I357" si="343">"[VN]["&amp;LOWER(SUBSTITUTE(SUBSTITUTE(SUBSTITUTE(SUBSTITUTE(SUBSTITUTE(SUBSTITUTE(SUBSTITUTE(SUBSTITUTE(Q357, CHAR(34),""), "[", ""), "]", ""), ".", ""), ",", ""), "/", ""), "\", ""), "-", ""))&amp;"]"</f>
        <v>[VN][tạm biệt]</v>
      </c>
      <c r="J357" s="31"/>
      <c r="K357" s="30" t="s">
        <v>56</v>
      </c>
      <c r="L357" s="32" t="s">
        <v>57</v>
      </c>
      <c r="M357" s="32"/>
      <c r="N357" s="34"/>
      <c r="O357" s="111"/>
      <c r="P357" s="113"/>
      <c r="Q357" s="35" t="s">
        <v>58</v>
      </c>
      <c r="R357" s="67" t="s">
        <v>141</v>
      </c>
      <c r="S357" s="52"/>
      <c r="T357" s="36"/>
    </row>
    <row r="358" spans="2:20" ht="62.25">
      <c r="B358" s="114"/>
      <c r="C358" s="114"/>
      <c r="D358" s="115"/>
      <c r="E358" s="112"/>
      <c r="F358" s="112"/>
      <c r="G358" s="114"/>
      <c r="H358" s="29" t="s">
        <v>59</v>
      </c>
      <c r="I358" s="30" t="str">
        <f>"[audio][C:\Tools\Vivi_TTS\8ME_OM\" &amp;S358 &amp; "]"</f>
        <v>[audio][C:\Tools\Vivi_TTS\8ME_OM\]</v>
      </c>
      <c r="J358" s="31" t="str">
        <f>"[New][EN][Exists][80]"&amp;"["&amp;LOWER(SUBSTITUTE(SUBSTITUTE(SUBSTITUTE(SUBSTITUTE(SUBSTITUTE(SUBSTITUTE(SUBSTITUTE(SUBSTITUTE(T358,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58" s="30" t="s">
        <v>60</v>
      </c>
      <c r="L358" s="32" t="s">
        <v>61</v>
      </c>
      <c r="M358" s="37" t="s">
        <v>62</v>
      </c>
      <c r="N358" s="34"/>
      <c r="O358" s="112"/>
      <c r="P358" s="113"/>
      <c r="Q358" s="35" t="str">
        <f t="shared" ref="Q358" si="344">R358</f>
        <v>Vì sao không được để trẻ em trong xe mà không có người giám sát?</v>
      </c>
      <c r="R358" s="67" t="s">
        <v>730</v>
      </c>
      <c r="S358" s="51"/>
      <c r="T358" s="48" t="s">
        <v>716</v>
      </c>
    </row>
    <row r="359" spans="2:20" ht="45.75">
      <c r="B359" s="114" t="str">
        <f>"VF8-"&amp;O359&amp;"-"&amp;P359</f>
        <v>VF8-Ghe&amp;hethongAT-0116</v>
      </c>
      <c r="C359" s="114" t="str">
        <f>"["&amp;B359&amp;"] Verify Vivi: "&amp;Q361</f>
        <v>[VF8-Ghe&amp;hethongAT-0116] Verify Vivi: Cần kiểm tra điều gì trước khi thắt dây cho trẻ khi xe đỗ dưới trời nắng?</v>
      </c>
      <c r="D359" s="115"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'Cần kiểm tra điều gì trước khi thắt dây cho trẻ khi xe đỗ dưới trời nắng?'
- Step 4: Listen Vivi respond
</v>
      </c>
      <c r="F359" s="110" t="str">
        <f t="shared" ref="F359" si="345">"
Expectations:
1. Vivi wake up
2. "&amp;Q361&amp;"
3. Vivi respond
"</f>
        <v xml:space="preserve">
Expectations:
1. Vivi wake up
2. Cần kiểm tra điều gì trước khi thắt dây cho trẻ khi xe đỗ dưới trời nắng?
3. Vivi respond
</v>
      </c>
      <c r="G359" s="114" t="s">
        <v>8</v>
      </c>
      <c r="H359" s="29" t="s">
        <v>50</v>
      </c>
      <c r="I359" s="30" t="str">
        <f>"[EN]["&amp;LOWER(SUBSTITUTE(SUBSTITUTE(SUBSTITUTE(SUBSTITUTE(SUBSTITUTE(SUBSTITUTE(SUBSTITUTE(SUBSTITUTE(Q359, CHAR(34),""), "[", ""), "]", ""), ".", ""), ",", ""), "/", ""), "\", ""), "-", ""))&amp;"]"</f>
        <v>[EN][hey vinfast]</v>
      </c>
      <c r="J359" s="31"/>
      <c r="K359" s="30" t="s">
        <v>51</v>
      </c>
      <c r="L359" s="32" t="s">
        <v>52</v>
      </c>
      <c r="M359" s="33"/>
      <c r="N359" s="34"/>
      <c r="O359" s="110" t="s">
        <v>610</v>
      </c>
      <c r="P359" s="113" t="str">
        <f>IF(COUNTA(P$13:$P358)&gt;999,COUNTA(P$13:$P358),IF(COUNTA(P$13:$P358)&gt;99,"0"&amp;COUNTA(P$13:$P358),IF(COUNTA(P$13:$P358)&gt;9,"00"&amp;COUNTA(P$13:$P358),"000"&amp;COUNTA(P$13:$P358))))</f>
        <v>0116</v>
      </c>
      <c r="Q359" s="35" t="s">
        <v>54</v>
      </c>
      <c r="R359" s="67" t="s">
        <v>141</v>
      </c>
      <c r="S359" s="52"/>
      <c r="T359" s="36"/>
    </row>
    <row r="360" spans="2:20" ht="45.75">
      <c r="B360" s="114"/>
      <c r="C360" s="114"/>
      <c r="D360" s="115"/>
      <c r="E360" s="111"/>
      <c r="F360" s="111"/>
      <c r="G360" s="114"/>
      <c r="H360" s="29" t="s">
        <v>55</v>
      </c>
      <c r="I360" s="30" t="str">
        <f t="shared" ref="I360" si="346">"[VN]["&amp;LOWER(SUBSTITUTE(SUBSTITUTE(SUBSTITUTE(SUBSTITUTE(SUBSTITUTE(SUBSTITUTE(SUBSTITUTE(SUBSTITUTE(Q360, CHAR(34),""), "[", ""), "]", ""), ".", ""), ",", ""), "/", ""), "\", ""), "-", ""))&amp;"]"</f>
        <v>[VN][tạm biệt]</v>
      </c>
      <c r="J360" s="31"/>
      <c r="K360" s="30" t="s">
        <v>56</v>
      </c>
      <c r="L360" s="32" t="s">
        <v>57</v>
      </c>
      <c r="M360" s="32"/>
      <c r="N360" s="34"/>
      <c r="O360" s="111"/>
      <c r="P360" s="113"/>
      <c r="Q360" s="35" t="s">
        <v>58</v>
      </c>
      <c r="R360" s="67" t="s">
        <v>141</v>
      </c>
      <c r="S360" s="52"/>
      <c r="T360" s="36"/>
    </row>
    <row r="361" spans="2:20" ht="62.25">
      <c r="B361" s="114"/>
      <c r="C361" s="114"/>
      <c r="D361" s="115"/>
      <c r="E361" s="112"/>
      <c r="F361" s="112"/>
      <c r="G361" s="114"/>
      <c r="H361" s="29" t="s">
        <v>59</v>
      </c>
      <c r="I361" s="30" t="str">
        <f>"[audio][C:\Tools\Vivi_TTS\8ME_OM\" &amp;S361 &amp; "]"</f>
        <v>[audio][C:\Tools\Vivi_TTS\8ME_OM\]</v>
      </c>
      <c r="J361" s="31" t="str">
        <f>"[New][EN][Exists][80]"&amp;"["&amp;LOWER(SUBSTITUTE(SUBSTITUTE(SUBSTITUTE(SUBSTITUTE(SUBSTITUTE(SUBSTITUTE(SUBSTITUTE(SUBSTITUTE(T361,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61" s="30" t="s">
        <v>60</v>
      </c>
      <c r="L361" s="32" t="s">
        <v>61</v>
      </c>
      <c r="M361" s="37" t="s">
        <v>62</v>
      </c>
      <c r="N361" s="34"/>
      <c r="O361" s="112"/>
      <c r="P361" s="113"/>
      <c r="Q361" s="35" t="str">
        <f t="shared" ref="Q361" si="347">R361</f>
        <v>Cần kiểm tra điều gì trước khi thắt dây cho trẻ khi xe đỗ dưới trời nắng?</v>
      </c>
      <c r="R361" s="67" t="s">
        <v>731</v>
      </c>
      <c r="S361" s="51"/>
      <c r="T361" s="48" t="s">
        <v>716</v>
      </c>
    </row>
    <row r="362" spans="2:20" ht="45.75">
      <c r="B362" s="114" t="str">
        <f>"VF8-"&amp;O362&amp;"-"&amp;P362</f>
        <v>VF8-Ghe&amp;hethongAT-0117</v>
      </c>
      <c r="C362" s="114" t="str">
        <f>"["&amp;B362&amp;"] Verify Vivi: "&amp;Q364</f>
        <v>[VF8-Ghe&amp;hethongAT-0117] Verify Vivi: Có bao nhiêu loại Hệ thống Ghế trẻ em được đề cập trong tài liệu?</v>
      </c>
      <c r="D362" s="115"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'Có bao nhiêu loại Hệ thống Ghế trẻ em được đề cập trong tài liệu?'
- Step 4: Listen Vivi respond
</v>
      </c>
      <c r="F362" s="110" t="str">
        <f t="shared" ref="F362" si="348">"
Expectations:
1. Vivi wake up
2. "&amp;Q364&amp;"
3. Vivi respond
"</f>
        <v xml:space="preserve">
Expectations:
1. Vivi wake up
2. Có bao nhiêu loại Hệ thống Ghế trẻ em được đề cập trong tài liệu?
3. Vivi respond
</v>
      </c>
      <c r="G362" s="114" t="s">
        <v>8</v>
      </c>
      <c r="H362" s="29" t="s">
        <v>50</v>
      </c>
      <c r="I362" s="30" t="str">
        <f>"[EN]["&amp;LOWER(SUBSTITUTE(SUBSTITUTE(SUBSTITUTE(SUBSTITUTE(SUBSTITUTE(SUBSTITUTE(SUBSTITUTE(SUBSTITUTE(Q362, CHAR(34),""), "[", ""), "]", ""), ".", ""), ",", ""), "/", ""), "\", ""), "-", ""))&amp;"]"</f>
        <v>[EN][hey vinfast]</v>
      </c>
      <c r="J362" s="31"/>
      <c r="K362" s="30" t="s">
        <v>51</v>
      </c>
      <c r="L362" s="32" t="s">
        <v>52</v>
      </c>
      <c r="M362" s="33"/>
      <c r="N362" s="34"/>
      <c r="O362" s="110" t="s">
        <v>610</v>
      </c>
      <c r="P362" s="113" t="str">
        <f>IF(COUNTA(P$13:$P361)&gt;999,COUNTA(P$13:$P361),IF(COUNTA(P$13:$P361)&gt;99,"0"&amp;COUNTA(P$13:$P361),IF(COUNTA(P$13:$P361)&gt;9,"00"&amp;COUNTA(P$13:$P361),"000"&amp;COUNTA(P$13:$P361))))</f>
        <v>0117</v>
      </c>
      <c r="Q362" s="35" t="s">
        <v>54</v>
      </c>
      <c r="R362" s="67" t="s">
        <v>141</v>
      </c>
      <c r="S362" s="52"/>
      <c r="T362" s="36"/>
    </row>
    <row r="363" spans="2:20" ht="45.75">
      <c r="B363" s="114"/>
      <c r="C363" s="114"/>
      <c r="D363" s="115"/>
      <c r="E363" s="111"/>
      <c r="F363" s="111"/>
      <c r="G363" s="114"/>
      <c r="H363" s="29" t="s">
        <v>55</v>
      </c>
      <c r="I363" s="30" t="str">
        <f t="shared" ref="I363" si="349">"[VN]["&amp;LOWER(SUBSTITUTE(SUBSTITUTE(SUBSTITUTE(SUBSTITUTE(SUBSTITUTE(SUBSTITUTE(SUBSTITUTE(SUBSTITUTE(Q363, CHAR(34),""), "[", ""), "]", ""), ".", ""), ",", ""), "/", ""), "\", ""), "-", ""))&amp;"]"</f>
        <v>[VN][tạm biệt]</v>
      </c>
      <c r="J363" s="31"/>
      <c r="K363" s="30" t="s">
        <v>56</v>
      </c>
      <c r="L363" s="32" t="s">
        <v>57</v>
      </c>
      <c r="M363" s="32"/>
      <c r="N363" s="34"/>
      <c r="O363" s="111"/>
      <c r="P363" s="113"/>
      <c r="Q363" s="35" t="s">
        <v>58</v>
      </c>
      <c r="R363" s="67" t="s">
        <v>141</v>
      </c>
      <c r="S363" s="52"/>
      <c r="T363" s="36"/>
    </row>
    <row r="364" spans="2:20" ht="62.25">
      <c r="B364" s="114"/>
      <c r="C364" s="114"/>
      <c r="D364" s="115"/>
      <c r="E364" s="112"/>
      <c r="F364" s="112"/>
      <c r="G364" s="114"/>
      <c r="H364" s="29" t="s">
        <v>59</v>
      </c>
      <c r="I364" s="30" t="str">
        <f>"[audio][C:\Tools\Vivi_TTS\8ME_OM\" &amp;S364 &amp; "]"</f>
        <v>[audio][C:\Tools\Vivi_TTS\8ME_OM\]</v>
      </c>
      <c r="J364" s="31" t="str">
        <f>"[New][EN][Exists][80]"&amp;"["&amp;LOWER(SUBSTITUTE(SUBSTITUTE(SUBSTITUTE(SUBSTITUTE(SUBSTITUTE(SUBSTITUTE(SUBSTITUTE(SUBSTITUTE(T364,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64" s="30" t="s">
        <v>60</v>
      </c>
      <c r="L364" s="32" t="s">
        <v>61</v>
      </c>
      <c r="M364" s="37" t="s">
        <v>62</v>
      </c>
      <c r="N364" s="34"/>
      <c r="O364" s="112"/>
      <c r="P364" s="113"/>
      <c r="Q364" s="35" t="str">
        <f t="shared" ref="Q364" si="350">R364</f>
        <v>Có bao nhiêu loại Hệ thống Ghế trẻ em được đề cập trong tài liệu?</v>
      </c>
      <c r="R364" s="67" t="s">
        <v>732</v>
      </c>
      <c r="S364" s="51"/>
      <c r="T364" s="48" t="s">
        <v>716</v>
      </c>
    </row>
    <row r="365" spans="2:20" ht="45.75">
      <c r="B365" s="114" t="str">
        <f>"VF8-"&amp;O365&amp;"-"&amp;P365</f>
        <v>VF8-Ghe&amp;hethongAT-0118</v>
      </c>
      <c r="C365" s="114" t="str">
        <f>"["&amp;B365&amp;"] Verify Vivi: "&amp;Q367</f>
        <v>[VF8-Ghe&amp;hethongAT-0118] Verify Vivi: Ba loại Hệ thống Ghế trẻ em được nêu trong tài liệu là gì?</v>
      </c>
      <c r="D365" s="115"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'Ba loại Hệ thống Ghế trẻ em được nêu trong tài liệu là gì?'
- Step 4: Listen Vivi respond
</v>
      </c>
      <c r="F365" s="110" t="str">
        <f t="shared" ref="F365" si="351">"
Expectations:
1. Vivi wake up
2. "&amp;Q367&amp;"
3. Vivi respond
"</f>
        <v xml:space="preserve">
Expectations:
1. Vivi wake up
2. Ba loại Hệ thống Ghế trẻ em được nêu trong tài liệu là gì?
3. Vivi respond
</v>
      </c>
      <c r="G365" s="114" t="s">
        <v>8</v>
      </c>
      <c r="H365" s="29" t="s">
        <v>50</v>
      </c>
      <c r="I365" s="30" t="str">
        <f>"[EN]["&amp;LOWER(SUBSTITUTE(SUBSTITUTE(SUBSTITUTE(SUBSTITUTE(SUBSTITUTE(SUBSTITUTE(SUBSTITUTE(SUBSTITUTE(Q365, CHAR(34),""), "[", ""), "]", ""), ".", ""), ",", ""), "/", ""), "\", ""), "-", ""))&amp;"]"</f>
        <v>[EN][hey vinfast]</v>
      </c>
      <c r="J365" s="31"/>
      <c r="K365" s="30" t="s">
        <v>51</v>
      </c>
      <c r="L365" s="32" t="s">
        <v>52</v>
      </c>
      <c r="M365" s="33"/>
      <c r="N365" s="34"/>
      <c r="O365" s="110" t="s">
        <v>610</v>
      </c>
      <c r="P365" s="113" t="str">
        <f>IF(COUNTA(P$13:$P364)&gt;999,COUNTA(P$13:$P364),IF(COUNTA(P$13:$P364)&gt;99,"0"&amp;COUNTA(P$13:$P364),IF(COUNTA(P$13:$P364)&gt;9,"00"&amp;COUNTA(P$13:$P364),"000"&amp;COUNTA(P$13:$P364))))</f>
        <v>0118</v>
      </c>
      <c r="Q365" s="35" t="s">
        <v>54</v>
      </c>
      <c r="R365" s="67" t="s">
        <v>141</v>
      </c>
      <c r="S365" s="52"/>
      <c r="T365" s="36"/>
    </row>
    <row r="366" spans="2:20" ht="45.75">
      <c r="B366" s="114"/>
      <c r="C366" s="114"/>
      <c r="D366" s="115"/>
      <c r="E366" s="111"/>
      <c r="F366" s="111"/>
      <c r="G366" s="114"/>
      <c r="H366" s="29" t="s">
        <v>55</v>
      </c>
      <c r="I366" s="30" t="str">
        <f t="shared" ref="I366" si="352">"[VN]["&amp;LOWER(SUBSTITUTE(SUBSTITUTE(SUBSTITUTE(SUBSTITUTE(SUBSTITUTE(SUBSTITUTE(SUBSTITUTE(SUBSTITUTE(Q366, CHAR(34),""), "[", ""), "]", ""), ".", ""), ",", ""), "/", ""), "\", ""), "-", ""))&amp;"]"</f>
        <v>[VN][tạm biệt]</v>
      </c>
      <c r="J366" s="31"/>
      <c r="K366" s="30" t="s">
        <v>56</v>
      </c>
      <c r="L366" s="32" t="s">
        <v>57</v>
      </c>
      <c r="M366" s="32"/>
      <c r="N366" s="34"/>
      <c r="O366" s="111"/>
      <c r="P366" s="113"/>
      <c r="Q366" s="35" t="s">
        <v>58</v>
      </c>
      <c r="R366" s="67" t="s">
        <v>141</v>
      </c>
      <c r="S366" s="52"/>
      <c r="T366" s="36"/>
    </row>
    <row r="367" spans="2:20" ht="62.25">
      <c r="B367" s="114"/>
      <c r="C367" s="114"/>
      <c r="D367" s="115"/>
      <c r="E367" s="112"/>
      <c r="F367" s="112"/>
      <c r="G367" s="114"/>
      <c r="H367" s="29" t="s">
        <v>59</v>
      </c>
      <c r="I367" s="30" t="str">
        <f>"[audio][C:\Tools\Vivi_TTS\8ME_OM\" &amp;S367 &amp; "]"</f>
        <v>[audio][C:\Tools\Vivi_TTS\8ME_OM\]</v>
      </c>
      <c r="J367" s="31" t="str">
        <f>"[New][EN][Exists][80]"&amp;"["&amp;LOWER(SUBSTITUTE(SUBSTITUTE(SUBSTITUTE(SUBSTITUTE(SUBSTITUTE(SUBSTITUTE(SUBSTITUTE(SUBSTITUTE(T367,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67" s="30" t="s">
        <v>60</v>
      </c>
      <c r="L367" s="32" t="s">
        <v>61</v>
      </c>
      <c r="M367" s="37" t="s">
        <v>62</v>
      </c>
      <c r="N367" s="34"/>
      <c r="O367" s="112"/>
      <c r="P367" s="113"/>
      <c r="Q367" s="35" t="str">
        <f t="shared" ref="Q367" si="353">R367</f>
        <v>Ba loại Hệ thống Ghế trẻ em được nêu trong tài liệu là gì?</v>
      </c>
      <c r="R367" s="67" t="s">
        <v>733</v>
      </c>
      <c r="S367" s="51"/>
      <c r="T367" s="48" t="s">
        <v>716</v>
      </c>
    </row>
    <row r="368" spans="2:20" ht="45.75">
      <c r="B368" s="114" t="str">
        <f>"VF8-"&amp;O368&amp;"-"&amp;P368</f>
        <v>VF8-Ghe&amp;hethongAT-0119</v>
      </c>
      <c r="C368" s="114" t="str">
        <f>"["&amp;B368&amp;"] Verify Vivi: "&amp;Q370</f>
        <v>[VF8-Ghe&amp;hethongAT-0119] Verify Vivi: Có những phương pháp cố định Hệ thống Ghế trẻ em nào được hỗ trợ trên xe?</v>
      </c>
      <c r="D368" s="115"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'Có những phương pháp cố định Hệ thống Ghế trẻ em nào được hỗ trợ trên xe?'
- Step 4: Listen Vivi respond
</v>
      </c>
      <c r="F368" s="110" t="str">
        <f t="shared" ref="F368" si="354">"
Expectations:
1. Vivi wake up
2. "&amp;Q370&amp;"
3. Vivi respond
"</f>
        <v xml:space="preserve">
Expectations:
1. Vivi wake up
2. Có những phương pháp cố định Hệ thống Ghế trẻ em nào được hỗ trợ trên xe?
3. Vivi respond
</v>
      </c>
      <c r="G368" s="114" t="s">
        <v>8</v>
      </c>
      <c r="H368" s="29" t="s">
        <v>50</v>
      </c>
      <c r="I368" s="30" t="str">
        <f>"[EN]["&amp;LOWER(SUBSTITUTE(SUBSTITUTE(SUBSTITUTE(SUBSTITUTE(SUBSTITUTE(SUBSTITUTE(SUBSTITUTE(SUBSTITUTE(Q368, CHAR(34),""), "[", ""), "]", ""), ".", ""), ",", ""), "/", ""), "\", ""), "-", ""))&amp;"]"</f>
        <v>[EN][hey vinfast]</v>
      </c>
      <c r="J368" s="31"/>
      <c r="K368" s="30" t="s">
        <v>51</v>
      </c>
      <c r="L368" s="32" t="s">
        <v>52</v>
      </c>
      <c r="M368" s="33"/>
      <c r="N368" s="34"/>
      <c r="O368" s="110" t="s">
        <v>610</v>
      </c>
      <c r="P368" s="113" t="str">
        <f>IF(COUNTA(P$13:$P367)&gt;999,COUNTA(P$13:$P367),IF(COUNTA(P$13:$P367)&gt;99,"0"&amp;COUNTA(P$13:$P367),IF(COUNTA(P$13:$P367)&gt;9,"00"&amp;COUNTA(P$13:$P367),"000"&amp;COUNTA(P$13:$P367))))</f>
        <v>0119</v>
      </c>
      <c r="Q368" s="35" t="s">
        <v>54</v>
      </c>
      <c r="R368" s="67" t="s">
        <v>141</v>
      </c>
      <c r="S368" s="52"/>
      <c r="T368" s="36"/>
    </row>
    <row r="369" spans="2:20" ht="45.75">
      <c r="B369" s="114"/>
      <c r="C369" s="114"/>
      <c r="D369" s="115"/>
      <c r="E369" s="111"/>
      <c r="F369" s="111"/>
      <c r="G369" s="114"/>
      <c r="H369" s="29" t="s">
        <v>55</v>
      </c>
      <c r="I369" s="30" t="str">
        <f t="shared" ref="I369" si="355">"[VN]["&amp;LOWER(SUBSTITUTE(SUBSTITUTE(SUBSTITUTE(SUBSTITUTE(SUBSTITUTE(SUBSTITUTE(SUBSTITUTE(SUBSTITUTE(Q369, CHAR(34),""), "[", ""), "]", ""), ".", ""), ",", ""), "/", ""), "\", ""), "-", ""))&amp;"]"</f>
        <v>[VN][tạm biệt]</v>
      </c>
      <c r="J369" s="31"/>
      <c r="K369" s="30" t="s">
        <v>56</v>
      </c>
      <c r="L369" s="32" t="s">
        <v>57</v>
      </c>
      <c r="M369" s="32"/>
      <c r="N369" s="34"/>
      <c r="O369" s="111"/>
      <c r="P369" s="113"/>
      <c r="Q369" s="35" t="s">
        <v>58</v>
      </c>
      <c r="R369" s="67" t="s">
        <v>141</v>
      </c>
      <c r="S369" s="52"/>
      <c r="T369" s="36"/>
    </row>
    <row r="370" spans="2:20" ht="62.25">
      <c r="B370" s="114"/>
      <c r="C370" s="114"/>
      <c r="D370" s="115"/>
      <c r="E370" s="112"/>
      <c r="F370" s="112"/>
      <c r="G370" s="114"/>
      <c r="H370" s="29" t="s">
        <v>59</v>
      </c>
      <c r="I370" s="30" t="str">
        <f>"[audio][C:\Tools\Vivi_TTS\8ME_OM\" &amp;S370 &amp; "]"</f>
        <v>[audio][C:\Tools\Vivi_TTS\8ME_OM\]</v>
      </c>
      <c r="J370" s="31" t="str">
        <f>"[New][EN][Exists][80]"&amp;"["&amp;LOWER(SUBSTITUTE(SUBSTITUTE(SUBSTITUTE(SUBSTITUTE(SUBSTITUTE(SUBSTITUTE(SUBSTITUTE(SUBSTITUTE(T370,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70" s="30" t="s">
        <v>60</v>
      </c>
      <c r="L370" s="32" t="s">
        <v>61</v>
      </c>
      <c r="M370" s="37" t="s">
        <v>62</v>
      </c>
      <c r="N370" s="34"/>
      <c r="O370" s="112"/>
      <c r="P370" s="113"/>
      <c r="Q370" s="35" t="str">
        <f t="shared" ref="Q370" si="356">R370</f>
        <v>Có những phương pháp cố định Hệ thống Ghế trẻ em nào được hỗ trợ trên xe?</v>
      </c>
      <c r="R370" s="67" t="s">
        <v>734</v>
      </c>
      <c r="S370" s="51"/>
      <c r="T370" s="48" t="s">
        <v>716</v>
      </c>
    </row>
    <row r="371" spans="2:20" ht="45.75">
      <c r="B371" s="114" t="str">
        <f>"VF8-"&amp;O371&amp;"-"&amp;P371</f>
        <v>VF8-Ghe&amp;hethongAT-0120</v>
      </c>
      <c r="C371" s="114" t="str">
        <f>"["&amp;B371&amp;"] Verify Vivi: "&amp;Q373</f>
        <v>[VF8-Ghe&amp;hethongAT-0120] Verify Vivi: Hệ thống ghế trẻ em quay mặt về phía sau được thiết kế để trẻ ngồi theo hướng nào?</v>
      </c>
      <c r="D371" s="115"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'Hệ thống ghế trẻ em quay mặt về phía sau được thiết kế để trẻ ngồi theo hướng nào?'
- Step 4: Listen Vivi respond
</v>
      </c>
      <c r="F371" s="110" t="str">
        <f t="shared" ref="F371" si="357">"
Expectations:
1. Vivi wake up
2. "&amp;Q373&amp;"
3. Vivi respond
"</f>
        <v xml:space="preserve">
Expectations:
1. Vivi wake up
2. Hệ thống ghế trẻ em quay mặt về phía sau được thiết kế để trẻ ngồi theo hướng nào?
3. Vivi respond
</v>
      </c>
      <c r="G371" s="114" t="s">
        <v>8</v>
      </c>
      <c r="H371" s="29" t="s">
        <v>50</v>
      </c>
      <c r="I371" s="30" t="str">
        <f>"[EN]["&amp;LOWER(SUBSTITUTE(SUBSTITUTE(SUBSTITUTE(SUBSTITUTE(SUBSTITUTE(SUBSTITUTE(SUBSTITUTE(SUBSTITUTE(Q371, CHAR(34),""), "[", ""), "]", ""), ".", ""), ",", ""), "/", ""), "\", ""), "-", ""))&amp;"]"</f>
        <v>[EN][hey vinfast]</v>
      </c>
      <c r="J371" s="31"/>
      <c r="K371" s="30" t="s">
        <v>51</v>
      </c>
      <c r="L371" s="32" t="s">
        <v>52</v>
      </c>
      <c r="M371" s="33"/>
      <c r="N371" s="34"/>
      <c r="O371" s="110" t="s">
        <v>610</v>
      </c>
      <c r="P371" s="113" t="str">
        <f>IF(COUNTA(P$13:$P370)&gt;999,COUNTA(P$13:$P370),IF(COUNTA(P$13:$P370)&gt;99,"0"&amp;COUNTA(P$13:$P370),IF(COUNTA(P$13:$P370)&gt;9,"00"&amp;COUNTA(P$13:$P370),"000"&amp;COUNTA(P$13:$P370))))</f>
        <v>0120</v>
      </c>
      <c r="Q371" s="35" t="s">
        <v>54</v>
      </c>
      <c r="R371" s="67" t="s">
        <v>141</v>
      </c>
      <c r="S371" s="52"/>
      <c r="T371" s="36"/>
    </row>
    <row r="372" spans="2:20" ht="45.75">
      <c r="B372" s="114"/>
      <c r="C372" s="114"/>
      <c r="D372" s="115"/>
      <c r="E372" s="111"/>
      <c r="F372" s="111"/>
      <c r="G372" s="114"/>
      <c r="H372" s="29" t="s">
        <v>55</v>
      </c>
      <c r="I372" s="30" t="str">
        <f t="shared" ref="I372" si="358">"[VN]["&amp;LOWER(SUBSTITUTE(SUBSTITUTE(SUBSTITUTE(SUBSTITUTE(SUBSTITUTE(SUBSTITUTE(SUBSTITUTE(SUBSTITUTE(Q372, CHAR(34),""), "[", ""), "]", ""), ".", ""), ",", ""), "/", ""), "\", ""), "-", ""))&amp;"]"</f>
        <v>[VN][tạm biệt]</v>
      </c>
      <c r="J372" s="31"/>
      <c r="K372" s="30" t="s">
        <v>56</v>
      </c>
      <c r="L372" s="32" t="s">
        <v>57</v>
      </c>
      <c r="M372" s="32"/>
      <c r="N372" s="34"/>
      <c r="O372" s="111"/>
      <c r="P372" s="113"/>
      <c r="Q372" s="35" t="s">
        <v>58</v>
      </c>
      <c r="R372" s="67" t="s">
        <v>141</v>
      </c>
      <c r="S372" s="52"/>
      <c r="T372" s="36"/>
    </row>
    <row r="373" spans="2:20" ht="62.25">
      <c r="B373" s="114"/>
      <c r="C373" s="114"/>
      <c r="D373" s="115"/>
      <c r="E373" s="112"/>
      <c r="F373" s="112"/>
      <c r="G373" s="114"/>
      <c r="H373" s="29" t="s">
        <v>59</v>
      </c>
      <c r="I373" s="30" t="str">
        <f>"[audio][C:\Tools\Vivi_TTS\8ME_OM\" &amp;S373 &amp; "]"</f>
        <v>[audio][C:\Tools\Vivi_TTS\8ME_OM\]</v>
      </c>
      <c r="J373" s="31" t="str">
        <f>"[New][EN][Exists][80]"&amp;"["&amp;LOWER(SUBSTITUTE(SUBSTITUTE(SUBSTITUTE(SUBSTITUTE(SUBSTITUTE(SUBSTITUTE(SUBSTITUTE(SUBSTITUTE(T373,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73" s="30" t="s">
        <v>60</v>
      </c>
      <c r="L373" s="32" t="s">
        <v>61</v>
      </c>
      <c r="M373" s="37" t="s">
        <v>62</v>
      </c>
      <c r="N373" s="34"/>
      <c r="O373" s="112"/>
      <c r="P373" s="113"/>
      <c r="Q373" s="35" t="str">
        <f t="shared" ref="Q373" si="359">R373</f>
        <v>Hệ thống ghế trẻ em quay mặt về phía sau được thiết kế để trẻ ngồi theo hướng nào?</v>
      </c>
      <c r="R373" s="67" t="s">
        <v>735</v>
      </c>
      <c r="S373" s="51"/>
      <c r="T373" s="48" t="s">
        <v>716</v>
      </c>
    </row>
    <row r="374" spans="2:20" ht="45.75">
      <c r="B374" s="114" t="str">
        <f>"VF8-"&amp;O374&amp;"-"&amp;P374</f>
        <v>VF8-Ghe&amp;hethongAT-0121</v>
      </c>
      <c r="C374" s="114" t="str">
        <f>"["&amp;B374&amp;"] Verify Vivi: "&amp;Q376</f>
        <v>[VF8-Ghe&amp;hethongAT-0121] Verify Vivi: Vì sao ghế trẻ em quay mặt về phía sau giúp bảo vệ trẻ tốt hơn khi xảy ra va chạm?</v>
      </c>
      <c r="D374" s="115"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'Vì sao ghế trẻ em quay mặt về phía sau giúp bảo vệ trẻ tốt hơn khi xảy ra va chạm?'
- Step 4: Listen Vivi respond
</v>
      </c>
      <c r="F374" s="110" t="str">
        <f t="shared" ref="F374" si="360">"
Expectations:
1. Vivi wake up
2. "&amp;Q376&amp;"
3. Vivi respond
"</f>
        <v xml:space="preserve">
Expectations:
1. Vivi wake up
2. Vì sao ghế trẻ em quay mặt về phía sau giúp bảo vệ trẻ tốt hơn khi xảy ra va chạm?
3. Vivi respond
</v>
      </c>
      <c r="G374" s="114" t="s">
        <v>8</v>
      </c>
      <c r="H374" s="29" t="s">
        <v>50</v>
      </c>
      <c r="I374" s="30" t="str">
        <f>"[EN]["&amp;LOWER(SUBSTITUTE(SUBSTITUTE(SUBSTITUTE(SUBSTITUTE(SUBSTITUTE(SUBSTITUTE(SUBSTITUTE(SUBSTITUTE(Q374, CHAR(34),""), "[", ""), "]", ""), ".", ""), ",", ""), "/", ""), "\", ""), "-", ""))&amp;"]"</f>
        <v>[EN][hey vinfast]</v>
      </c>
      <c r="J374" s="31"/>
      <c r="K374" s="30" t="s">
        <v>51</v>
      </c>
      <c r="L374" s="32" t="s">
        <v>52</v>
      </c>
      <c r="M374" s="33"/>
      <c r="N374" s="34"/>
      <c r="O374" s="110" t="s">
        <v>610</v>
      </c>
      <c r="P374" s="113" t="str">
        <f>IF(COUNTA(P$13:$P373)&gt;999,COUNTA(P$13:$P373),IF(COUNTA(P$13:$P373)&gt;99,"0"&amp;COUNTA(P$13:$P373),IF(COUNTA(P$13:$P373)&gt;9,"00"&amp;COUNTA(P$13:$P373),"000"&amp;COUNTA(P$13:$P373))))</f>
        <v>0121</v>
      </c>
      <c r="Q374" s="35" t="s">
        <v>54</v>
      </c>
      <c r="R374" s="67" t="s">
        <v>141</v>
      </c>
      <c r="S374" s="52"/>
      <c r="T374" s="36"/>
    </row>
    <row r="375" spans="2:20" ht="45.75">
      <c r="B375" s="114"/>
      <c r="C375" s="114"/>
      <c r="D375" s="115"/>
      <c r="E375" s="111"/>
      <c r="F375" s="111"/>
      <c r="G375" s="114"/>
      <c r="H375" s="29" t="s">
        <v>55</v>
      </c>
      <c r="I375" s="30" t="str">
        <f t="shared" ref="I375" si="361">"[VN]["&amp;LOWER(SUBSTITUTE(SUBSTITUTE(SUBSTITUTE(SUBSTITUTE(SUBSTITUTE(SUBSTITUTE(SUBSTITUTE(SUBSTITUTE(Q375, CHAR(34),""), "[", ""), "]", ""), ".", ""), ",", ""), "/", ""), "\", ""), "-", ""))&amp;"]"</f>
        <v>[VN][tạm biệt]</v>
      </c>
      <c r="J375" s="31"/>
      <c r="K375" s="30" t="s">
        <v>56</v>
      </c>
      <c r="L375" s="32" t="s">
        <v>57</v>
      </c>
      <c r="M375" s="32"/>
      <c r="N375" s="34"/>
      <c r="O375" s="111"/>
      <c r="P375" s="113"/>
      <c r="Q375" s="35" t="s">
        <v>58</v>
      </c>
      <c r="R375" s="67" t="s">
        <v>141</v>
      </c>
      <c r="S375" s="52"/>
      <c r="T375" s="36"/>
    </row>
    <row r="376" spans="2:20" ht="62.25">
      <c r="B376" s="114"/>
      <c r="C376" s="114"/>
      <c r="D376" s="115"/>
      <c r="E376" s="112"/>
      <c r="F376" s="112"/>
      <c r="G376" s="114"/>
      <c r="H376" s="29" t="s">
        <v>59</v>
      </c>
      <c r="I376" s="30" t="str">
        <f>"[audio][C:\Tools\Vivi_TTS\8ME_OM\" &amp;S376 &amp; "]"</f>
        <v>[audio][C:\Tools\Vivi_TTS\8ME_OM\]</v>
      </c>
      <c r="J376" s="31" t="str">
        <f>"[New][EN][Exists][80]"&amp;"["&amp;LOWER(SUBSTITUTE(SUBSTITUTE(SUBSTITUTE(SUBSTITUTE(SUBSTITUTE(SUBSTITUTE(SUBSTITUTE(SUBSTITUTE(T376,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76" s="30" t="s">
        <v>60</v>
      </c>
      <c r="L376" s="32" t="s">
        <v>61</v>
      </c>
      <c r="M376" s="37" t="s">
        <v>62</v>
      </c>
      <c r="N376" s="34"/>
      <c r="O376" s="112"/>
      <c r="P376" s="113"/>
      <c r="Q376" s="35" t="str">
        <f t="shared" ref="Q376" si="362">R376</f>
        <v>Vì sao ghế trẻ em quay mặt về phía sau giúp bảo vệ trẻ tốt hơn khi xảy ra va chạm?</v>
      </c>
      <c r="R376" s="67" t="s">
        <v>736</v>
      </c>
      <c r="S376" s="51"/>
      <c r="T376" s="48" t="s">
        <v>716</v>
      </c>
    </row>
    <row r="377" spans="2:20" ht="45.75">
      <c r="B377" s="114" t="str">
        <f>"VF8-"&amp;O377&amp;"-"&amp;P377</f>
        <v>VF8-Ghe&amp;hethongAT-0122</v>
      </c>
      <c r="C377" s="114" t="str">
        <f>"["&amp;B377&amp;"] Verify Vivi: "&amp;Q379</f>
        <v>[VF8-Ghe&amp;hethongAT-0122] Verify Vivi: Nhóm trẻ nào được khuyến nghị phải sử dụng ghế trẻ em quay mặt về phía sau?</v>
      </c>
      <c r="D377" s="115"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'Nhóm trẻ nào được khuyến nghị phải sử dụng ghế trẻ em quay mặt về phía sau?'
- Step 4: Listen Vivi respond
</v>
      </c>
      <c r="F377" s="110" t="str">
        <f t="shared" ref="F377" si="363">"
Expectations:
1. Vivi wake up
2. "&amp;Q379&amp;"
3. Vivi respond
"</f>
        <v xml:space="preserve">
Expectations:
1. Vivi wake up
2. Nhóm trẻ nào được khuyến nghị phải sử dụng ghế trẻ em quay mặt về phía sau?
3. Vivi respond
</v>
      </c>
      <c r="G377" s="114" t="s">
        <v>8</v>
      </c>
      <c r="H377" s="29" t="s">
        <v>50</v>
      </c>
      <c r="I377" s="30" t="str">
        <f>"[EN]["&amp;LOWER(SUBSTITUTE(SUBSTITUTE(SUBSTITUTE(SUBSTITUTE(SUBSTITUTE(SUBSTITUTE(SUBSTITUTE(SUBSTITUTE(Q377, CHAR(34),""), "[", ""), "]", ""), ".", ""), ",", ""), "/", ""), "\", ""), "-", ""))&amp;"]"</f>
        <v>[EN][hey vinfast]</v>
      </c>
      <c r="J377" s="31"/>
      <c r="K377" s="30" t="s">
        <v>51</v>
      </c>
      <c r="L377" s="32" t="s">
        <v>52</v>
      </c>
      <c r="M377" s="33"/>
      <c r="N377" s="34"/>
      <c r="O377" s="110" t="s">
        <v>610</v>
      </c>
      <c r="P377" s="113" t="str">
        <f>IF(COUNTA(P$13:$P376)&gt;999,COUNTA(P$13:$P376),IF(COUNTA(P$13:$P376)&gt;99,"0"&amp;COUNTA(P$13:$P376),IF(COUNTA(P$13:$P376)&gt;9,"00"&amp;COUNTA(P$13:$P376),"000"&amp;COUNTA(P$13:$P376))))</f>
        <v>0122</v>
      </c>
      <c r="Q377" s="35" t="s">
        <v>54</v>
      </c>
      <c r="R377" s="67" t="s">
        <v>141</v>
      </c>
      <c r="S377" s="52"/>
      <c r="T377" s="36"/>
    </row>
    <row r="378" spans="2:20" ht="45.75">
      <c r="B378" s="114"/>
      <c r="C378" s="114"/>
      <c r="D378" s="115"/>
      <c r="E378" s="111"/>
      <c r="F378" s="111"/>
      <c r="G378" s="114"/>
      <c r="H378" s="29" t="s">
        <v>55</v>
      </c>
      <c r="I378" s="30" t="str">
        <f t="shared" ref="I378" si="364">"[VN]["&amp;LOWER(SUBSTITUTE(SUBSTITUTE(SUBSTITUTE(SUBSTITUTE(SUBSTITUTE(SUBSTITUTE(SUBSTITUTE(SUBSTITUTE(Q378, CHAR(34),""), "[", ""), "]", ""), ".", ""), ",", ""), "/", ""), "\", ""), "-", ""))&amp;"]"</f>
        <v>[VN][tạm biệt]</v>
      </c>
      <c r="J378" s="31"/>
      <c r="K378" s="30" t="s">
        <v>56</v>
      </c>
      <c r="L378" s="32" t="s">
        <v>57</v>
      </c>
      <c r="M378" s="32"/>
      <c r="N378" s="34"/>
      <c r="O378" s="111"/>
      <c r="P378" s="113"/>
      <c r="Q378" s="35" t="s">
        <v>58</v>
      </c>
      <c r="R378" s="67" t="s">
        <v>141</v>
      </c>
      <c r="S378" s="52"/>
      <c r="T378" s="36"/>
    </row>
    <row r="379" spans="2:20" ht="62.25">
      <c r="B379" s="114"/>
      <c r="C379" s="114"/>
      <c r="D379" s="115"/>
      <c r="E379" s="112"/>
      <c r="F379" s="112"/>
      <c r="G379" s="114"/>
      <c r="H379" s="29" t="s">
        <v>59</v>
      </c>
      <c r="I379" s="30" t="str">
        <f>"[audio][C:\Tools\Vivi_TTS\8ME_OM\" &amp;S379 &amp; "]"</f>
        <v>[audio][C:\Tools\Vivi_TTS\8ME_OM\]</v>
      </c>
      <c r="J379" s="31" t="str">
        <f>"[New][EN][Exists][80]"&amp;"["&amp;LOWER(SUBSTITUTE(SUBSTITUTE(SUBSTITUTE(SUBSTITUTE(SUBSTITUTE(SUBSTITUTE(SUBSTITUTE(SUBSTITUTE(T379,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79" s="30" t="s">
        <v>60</v>
      </c>
      <c r="L379" s="32" t="s">
        <v>61</v>
      </c>
      <c r="M379" s="37" t="s">
        <v>62</v>
      </c>
      <c r="N379" s="34"/>
      <c r="O379" s="112"/>
      <c r="P379" s="113"/>
      <c r="Q379" s="35" t="str">
        <f t="shared" ref="Q379" si="365">R379</f>
        <v>Nhóm trẻ nào được khuyến nghị phải sử dụng ghế trẻ em quay mặt về phía sau?</v>
      </c>
      <c r="R379" s="67" t="s">
        <v>737</v>
      </c>
      <c r="S379" s="51"/>
      <c r="T379" s="48" t="s">
        <v>716</v>
      </c>
    </row>
    <row r="380" spans="2:20" ht="45.75">
      <c r="B380" s="114" t="str">
        <f>"VF8-"&amp;O380&amp;"-"&amp;P380</f>
        <v>VF8-Ghe&amp;hethongAT-0123</v>
      </c>
      <c r="C380" s="114" t="str">
        <f>"["&amp;B380&amp;"] Verify Vivi: "&amp;Q382</f>
        <v>[VF8-Ghe&amp;hethongAT-0123] Verify Vivi: Khi nào nên chuyển từ ghế quay mặt về phía sau sang loại ghế khác?</v>
      </c>
      <c r="D380" s="115"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'Khi nào nên chuyển từ ghế quay mặt về phía sau sang loại ghế khác?'
- Step 4: Listen Vivi respond
</v>
      </c>
      <c r="F380" s="110" t="str">
        <f t="shared" ref="F380" si="366">"
Expectations:
1. Vivi wake up
2. "&amp;Q382&amp;"
3. Vivi respond
"</f>
        <v xml:space="preserve">
Expectations:
1. Vivi wake up
2. Khi nào nên chuyển từ ghế quay mặt về phía sau sang loại ghế khác?
3. Vivi respond
</v>
      </c>
      <c r="G380" s="114" t="s">
        <v>8</v>
      </c>
      <c r="H380" s="29" t="s">
        <v>50</v>
      </c>
      <c r="I380" s="30" t="str">
        <f>"[EN]["&amp;LOWER(SUBSTITUTE(SUBSTITUTE(SUBSTITUTE(SUBSTITUTE(SUBSTITUTE(SUBSTITUTE(SUBSTITUTE(SUBSTITUTE(Q380, CHAR(34),""), "[", ""), "]", ""), ".", ""), ",", ""), "/", ""), "\", ""), "-", ""))&amp;"]"</f>
        <v>[EN][hey vinfast]</v>
      </c>
      <c r="J380" s="31"/>
      <c r="K380" s="30" t="s">
        <v>51</v>
      </c>
      <c r="L380" s="32" t="s">
        <v>52</v>
      </c>
      <c r="M380" s="33"/>
      <c r="N380" s="34"/>
      <c r="O380" s="110" t="s">
        <v>610</v>
      </c>
      <c r="P380" s="113" t="str">
        <f>IF(COUNTA(P$13:$P379)&gt;999,COUNTA(P$13:$P379),IF(COUNTA(P$13:$P379)&gt;99,"0"&amp;COUNTA(P$13:$P379),IF(COUNTA(P$13:$P379)&gt;9,"00"&amp;COUNTA(P$13:$P379),"000"&amp;COUNTA(P$13:$P379))))</f>
        <v>0123</v>
      </c>
      <c r="Q380" s="35" t="s">
        <v>54</v>
      </c>
      <c r="R380" s="67" t="s">
        <v>141</v>
      </c>
      <c r="S380" s="52"/>
      <c r="T380" s="36"/>
    </row>
    <row r="381" spans="2:20" ht="45.75">
      <c r="B381" s="114"/>
      <c r="C381" s="114"/>
      <c r="D381" s="115"/>
      <c r="E381" s="111"/>
      <c r="F381" s="111"/>
      <c r="G381" s="114"/>
      <c r="H381" s="29" t="s">
        <v>55</v>
      </c>
      <c r="I381" s="30" t="str">
        <f t="shared" ref="I381" si="367">"[VN]["&amp;LOWER(SUBSTITUTE(SUBSTITUTE(SUBSTITUTE(SUBSTITUTE(SUBSTITUTE(SUBSTITUTE(SUBSTITUTE(SUBSTITUTE(Q381, CHAR(34),""), "[", ""), "]", ""), ".", ""), ",", ""), "/", ""), "\", ""), "-", ""))&amp;"]"</f>
        <v>[VN][tạm biệt]</v>
      </c>
      <c r="J381" s="31"/>
      <c r="K381" s="30" t="s">
        <v>56</v>
      </c>
      <c r="L381" s="32" t="s">
        <v>57</v>
      </c>
      <c r="M381" s="32"/>
      <c r="N381" s="34"/>
      <c r="O381" s="111"/>
      <c r="P381" s="113"/>
      <c r="Q381" s="35" t="s">
        <v>58</v>
      </c>
      <c r="R381" s="67" t="s">
        <v>141</v>
      </c>
      <c r="S381" s="52"/>
      <c r="T381" s="36"/>
    </row>
    <row r="382" spans="2:20" ht="62.25">
      <c r="B382" s="114"/>
      <c r="C382" s="114"/>
      <c r="D382" s="115"/>
      <c r="E382" s="112"/>
      <c r="F382" s="112"/>
      <c r="G382" s="114"/>
      <c r="H382" s="29" t="s">
        <v>59</v>
      </c>
      <c r="I382" s="30" t="str">
        <f>"[audio][C:\Tools\Vivi_TTS\8ME_OM\" &amp;S382 &amp; "]"</f>
        <v>[audio][C:\Tools\Vivi_TTS\8ME_OM\]</v>
      </c>
      <c r="J382" s="31" t="str">
        <f>"[New][EN][Exists][80]"&amp;"["&amp;LOWER(SUBSTITUTE(SUBSTITUTE(SUBSTITUTE(SUBSTITUTE(SUBSTITUTE(SUBSTITUTE(SUBSTITUTE(SUBSTITUTE(T382,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82" s="30" t="s">
        <v>60</v>
      </c>
      <c r="L382" s="32" t="s">
        <v>61</v>
      </c>
      <c r="M382" s="37" t="s">
        <v>62</v>
      </c>
      <c r="N382" s="34"/>
      <c r="O382" s="112"/>
      <c r="P382" s="113"/>
      <c r="Q382" s="35" t="str">
        <f t="shared" ref="Q382" si="368">R382</f>
        <v>Khi nào nên chuyển từ ghế quay mặt về phía sau sang loại ghế khác?</v>
      </c>
      <c r="R382" s="67" t="s">
        <v>738</v>
      </c>
      <c r="S382" s="51"/>
      <c r="T382" s="48" t="s">
        <v>716</v>
      </c>
    </row>
    <row r="383" spans="2:20" ht="45.75">
      <c r="B383" s="114" t="str">
        <f>"VF8-"&amp;O383&amp;"-"&amp;P383</f>
        <v>VF8-Ghe&amp;hethongAT-0124</v>
      </c>
      <c r="C383" s="114" t="str">
        <f>"["&amp;B383&amp;"] Verify Vivi: "&amp;Q385</f>
        <v>[VF8-Ghe&amp;hethongAT-0124] Verify Vivi: Hệ thống ghế trẻ em quay mặt về phía trước có đặc điểm bảo vệ trẻ như thế nào?</v>
      </c>
      <c r="D383" s="115"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'Hệ thống ghế trẻ em quay mặt về phía trước có đặc điểm bảo vệ trẻ như thế nào?'
- Step 4: Listen Vivi respond
</v>
      </c>
      <c r="F383" s="110" t="str">
        <f t="shared" ref="F383" si="369">"
Expectations:
1. Vivi wake up
2. "&amp;Q385&amp;"
3. Vivi respond
"</f>
        <v xml:space="preserve">
Expectations:
1. Vivi wake up
2. Hệ thống ghế trẻ em quay mặt về phía trước có đặc điểm bảo vệ trẻ như thế nào?
3. Vivi respond
</v>
      </c>
      <c r="G383" s="114" t="s">
        <v>8</v>
      </c>
      <c r="H383" s="29" t="s">
        <v>50</v>
      </c>
      <c r="I383" s="30" t="str">
        <f>"[EN]["&amp;LOWER(SUBSTITUTE(SUBSTITUTE(SUBSTITUTE(SUBSTITUTE(SUBSTITUTE(SUBSTITUTE(SUBSTITUTE(SUBSTITUTE(Q383, CHAR(34),""), "[", ""), "]", ""), ".", ""), ",", ""), "/", ""), "\", ""), "-", ""))&amp;"]"</f>
        <v>[EN][hey vinfast]</v>
      </c>
      <c r="J383" s="31"/>
      <c r="K383" s="30" t="s">
        <v>51</v>
      </c>
      <c r="L383" s="32" t="s">
        <v>52</v>
      </c>
      <c r="M383" s="33"/>
      <c r="N383" s="34"/>
      <c r="O383" s="110" t="s">
        <v>610</v>
      </c>
      <c r="P383" s="113" t="str">
        <f>IF(COUNTA(P$13:$P382)&gt;999,COUNTA(P$13:$P382),IF(COUNTA(P$13:$P382)&gt;99,"0"&amp;COUNTA(P$13:$P382),IF(COUNTA(P$13:$P382)&gt;9,"00"&amp;COUNTA(P$13:$P382),"000"&amp;COUNTA(P$13:$P382))))</f>
        <v>0124</v>
      </c>
      <c r="Q383" s="35" t="s">
        <v>54</v>
      </c>
      <c r="R383" s="67" t="s">
        <v>141</v>
      </c>
      <c r="S383" s="52"/>
      <c r="T383" s="36"/>
    </row>
    <row r="384" spans="2:20" ht="45.75">
      <c r="B384" s="114"/>
      <c r="C384" s="114"/>
      <c r="D384" s="115"/>
      <c r="E384" s="111"/>
      <c r="F384" s="111"/>
      <c r="G384" s="114"/>
      <c r="H384" s="29" t="s">
        <v>55</v>
      </c>
      <c r="I384" s="30" t="str">
        <f t="shared" ref="I384" si="370">"[VN]["&amp;LOWER(SUBSTITUTE(SUBSTITUTE(SUBSTITUTE(SUBSTITUTE(SUBSTITUTE(SUBSTITUTE(SUBSTITUTE(SUBSTITUTE(Q384, CHAR(34),""), "[", ""), "]", ""), ".", ""), ",", ""), "/", ""), "\", ""), "-", ""))&amp;"]"</f>
        <v>[VN][tạm biệt]</v>
      </c>
      <c r="J384" s="31"/>
      <c r="K384" s="30" t="s">
        <v>56</v>
      </c>
      <c r="L384" s="32" t="s">
        <v>57</v>
      </c>
      <c r="M384" s="32"/>
      <c r="N384" s="34"/>
      <c r="O384" s="111"/>
      <c r="P384" s="113"/>
      <c r="Q384" s="35" t="s">
        <v>58</v>
      </c>
      <c r="R384" s="67" t="s">
        <v>141</v>
      </c>
      <c r="S384" s="52"/>
      <c r="T384" s="36"/>
    </row>
    <row r="385" spans="2:20" ht="62.25">
      <c r="B385" s="114"/>
      <c r="C385" s="114"/>
      <c r="D385" s="115"/>
      <c r="E385" s="112"/>
      <c r="F385" s="112"/>
      <c r="G385" s="114"/>
      <c r="H385" s="29" t="s">
        <v>59</v>
      </c>
      <c r="I385" s="30" t="str">
        <f>"[audio][C:\Tools\Vivi_TTS\8ME_OM\" &amp;S385 &amp; "]"</f>
        <v>[audio][C:\Tools\Vivi_TTS\8ME_OM\]</v>
      </c>
      <c r="J385" s="31" t="str">
        <f>"[New][EN][Exists][80]"&amp;"["&amp;LOWER(SUBSTITUTE(SUBSTITUTE(SUBSTITUTE(SUBSTITUTE(SUBSTITUTE(SUBSTITUTE(SUBSTITUTE(SUBSTITUTE(T385,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85" s="30" t="s">
        <v>60</v>
      </c>
      <c r="L385" s="32" t="s">
        <v>61</v>
      </c>
      <c r="M385" s="37" t="s">
        <v>62</v>
      </c>
      <c r="N385" s="34"/>
      <c r="O385" s="112"/>
      <c r="P385" s="113"/>
      <c r="Q385" s="35" t="str">
        <f t="shared" ref="Q385" si="371">R385</f>
        <v>Hệ thống ghế trẻ em quay mặt về phía trước có đặc điểm bảo vệ trẻ như thế nào?</v>
      </c>
      <c r="R385" s="67" t="s">
        <v>739</v>
      </c>
      <c r="S385" s="51"/>
      <c r="T385" s="48" t="s">
        <v>716</v>
      </c>
    </row>
    <row r="386" spans="2:20" ht="45.75">
      <c r="B386" s="114" t="str">
        <f>"VF8-"&amp;O386&amp;"-"&amp;P386</f>
        <v>VF8-Ghe&amp;hethongAT-0125</v>
      </c>
      <c r="C386" s="114" t="str">
        <f>"["&amp;B386&amp;"] Verify Vivi: "&amp;Q388</f>
        <v>[VF8-Ghe&amp;hethongAT-0125] Verify Vivi: Khi nào nên chuyển từ ghế quay mặt về phía trước sang ghế nâng?</v>
      </c>
      <c r="D386" s="115"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'Khi nào nên chuyển từ ghế quay mặt về phía trước sang ghế nâng?'
- Step 4: Listen Vivi respond
</v>
      </c>
      <c r="F386" s="110" t="str">
        <f t="shared" ref="F386" si="372">"
Expectations:
1. Vivi wake up
2. "&amp;Q388&amp;"
3. Vivi respond
"</f>
        <v xml:space="preserve">
Expectations:
1. Vivi wake up
2. Khi nào nên chuyển từ ghế quay mặt về phía trước sang ghế nâng?
3. Vivi respond
</v>
      </c>
      <c r="G386" s="114" t="s">
        <v>8</v>
      </c>
      <c r="H386" s="29" t="s">
        <v>50</v>
      </c>
      <c r="I386" s="30" t="str">
        <f>"[EN]["&amp;LOWER(SUBSTITUTE(SUBSTITUTE(SUBSTITUTE(SUBSTITUTE(SUBSTITUTE(SUBSTITUTE(SUBSTITUTE(SUBSTITUTE(Q386, CHAR(34),""), "[", ""), "]", ""), ".", ""), ",", ""), "/", ""), "\", ""), "-", ""))&amp;"]"</f>
        <v>[EN][hey vinfast]</v>
      </c>
      <c r="J386" s="31"/>
      <c r="K386" s="30" t="s">
        <v>51</v>
      </c>
      <c r="L386" s="32" t="s">
        <v>52</v>
      </c>
      <c r="M386" s="33"/>
      <c r="N386" s="34"/>
      <c r="O386" s="110" t="s">
        <v>610</v>
      </c>
      <c r="P386" s="113" t="str">
        <f>IF(COUNTA(P$13:$P385)&gt;999,COUNTA(P$13:$P385),IF(COUNTA(P$13:$P385)&gt;99,"0"&amp;COUNTA(P$13:$P385),IF(COUNTA(P$13:$P385)&gt;9,"00"&amp;COUNTA(P$13:$P385),"000"&amp;COUNTA(P$13:$P385))))</f>
        <v>0125</v>
      </c>
      <c r="Q386" s="35" t="s">
        <v>54</v>
      </c>
      <c r="R386" s="67" t="s">
        <v>141</v>
      </c>
      <c r="S386" s="52"/>
      <c r="T386" s="36"/>
    </row>
    <row r="387" spans="2:20" ht="45.75">
      <c r="B387" s="114"/>
      <c r="C387" s="114"/>
      <c r="D387" s="115"/>
      <c r="E387" s="111"/>
      <c r="F387" s="111"/>
      <c r="G387" s="114"/>
      <c r="H387" s="29" t="s">
        <v>55</v>
      </c>
      <c r="I387" s="30" t="str">
        <f t="shared" ref="I387" si="373">"[VN]["&amp;LOWER(SUBSTITUTE(SUBSTITUTE(SUBSTITUTE(SUBSTITUTE(SUBSTITUTE(SUBSTITUTE(SUBSTITUTE(SUBSTITUTE(Q387, CHAR(34),""), "[", ""), "]", ""), ".", ""), ",", ""), "/", ""), "\", ""), "-", ""))&amp;"]"</f>
        <v>[VN][tạm biệt]</v>
      </c>
      <c r="J387" s="31"/>
      <c r="K387" s="30" t="s">
        <v>56</v>
      </c>
      <c r="L387" s="32" t="s">
        <v>57</v>
      </c>
      <c r="M387" s="32"/>
      <c r="N387" s="34"/>
      <c r="O387" s="111"/>
      <c r="P387" s="113"/>
      <c r="Q387" s="35" t="s">
        <v>58</v>
      </c>
      <c r="R387" s="67" t="s">
        <v>141</v>
      </c>
      <c r="S387" s="52"/>
      <c r="T387" s="36"/>
    </row>
    <row r="388" spans="2:20" ht="62.25">
      <c r="B388" s="114"/>
      <c r="C388" s="114"/>
      <c r="D388" s="115"/>
      <c r="E388" s="112"/>
      <c r="F388" s="112"/>
      <c r="G388" s="114"/>
      <c r="H388" s="29" t="s">
        <v>59</v>
      </c>
      <c r="I388" s="30" t="str">
        <f>"[audio][C:\Tools\Vivi_TTS\8ME_OM\" &amp;S388 &amp; "]"</f>
        <v>[audio][C:\Tools\Vivi_TTS\8ME_OM\]</v>
      </c>
      <c r="J388" s="31" t="str">
        <f>"[New][EN][Exists][80]"&amp;"["&amp;LOWER(SUBSTITUTE(SUBSTITUTE(SUBSTITUTE(SUBSTITUTE(SUBSTITUTE(SUBSTITUTE(SUBSTITUTE(SUBSTITUTE(T388,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88" s="30" t="s">
        <v>60</v>
      </c>
      <c r="L388" s="32" t="s">
        <v>61</v>
      </c>
      <c r="M388" s="37" t="s">
        <v>62</v>
      </c>
      <c r="N388" s="34"/>
      <c r="O388" s="112"/>
      <c r="P388" s="113"/>
      <c r="Q388" s="35" t="str">
        <f t="shared" ref="Q388" si="374">R388</f>
        <v>Khi nào nên chuyển từ ghế quay mặt về phía trước sang ghế nâng?</v>
      </c>
      <c r="R388" s="67" t="s">
        <v>740</v>
      </c>
      <c r="S388" s="51"/>
      <c r="T388" s="48" t="s">
        <v>716</v>
      </c>
    </row>
    <row r="389" spans="2:20" ht="45.75">
      <c r="B389" s="114" t="str">
        <f>"VF8-"&amp;O389&amp;"-"&amp;P389</f>
        <v>VF8-Ghe&amp;hethongAT-0126</v>
      </c>
      <c r="C389" s="114" t="str">
        <f>"["&amp;B389&amp;"] Verify Vivi: "&amp;Q391</f>
        <v>[VF8-Ghe&amp;hethongAT-0126] Verify Vivi: Ghế nâng được sử dụng cho trẻ trong trường hợp nào?</v>
      </c>
      <c r="D389" s="115"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'Ghế nâng được sử dụng cho trẻ trong trường hợp nào?'
- Step 4: Listen Vivi respond
</v>
      </c>
      <c r="F389" s="110" t="str">
        <f t="shared" ref="F389" si="375">"
Expectations:
1. Vivi wake up
2. "&amp;Q391&amp;"
3. Vivi respond
"</f>
        <v xml:space="preserve">
Expectations:
1. Vivi wake up
2. Ghế nâng được sử dụng cho trẻ trong trường hợp nào?
3. Vivi respond
</v>
      </c>
      <c r="G389" s="114" t="s">
        <v>8</v>
      </c>
      <c r="H389" s="29" t="s">
        <v>50</v>
      </c>
      <c r="I389" s="30" t="str">
        <f>"[EN]["&amp;LOWER(SUBSTITUTE(SUBSTITUTE(SUBSTITUTE(SUBSTITUTE(SUBSTITUTE(SUBSTITUTE(SUBSTITUTE(SUBSTITUTE(Q389, CHAR(34),""), "[", ""), "]", ""), ".", ""), ",", ""), "/", ""), "\", ""), "-", ""))&amp;"]"</f>
        <v>[EN][hey vinfast]</v>
      </c>
      <c r="J389" s="31"/>
      <c r="K389" s="30" t="s">
        <v>51</v>
      </c>
      <c r="L389" s="32" t="s">
        <v>52</v>
      </c>
      <c r="M389" s="33"/>
      <c r="N389" s="34"/>
      <c r="O389" s="110" t="s">
        <v>610</v>
      </c>
      <c r="P389" s="113" t="str">
        <f>IF(COUNTA(P$13:$P388)&gt;999,COUNTA(P$13:$P388),IF(COUNTA(P$13:$P388)&gt;99,"0"&amp;COUNTA(P$13:$P388),IF(COUNTA(P$13:$P388)&gt;9,"00"&amp;COUNTA(P$13:$P388),"000"&amp;COUNTA(P$13:$P388))))</f>
        <v>0126</v>
      </c>
      <c r="Q389" s="35" t="s">
        <v>54</v>
      </c>
      <c r="R389" s="67" t="s">
        <v>141</v>
      </c>
      <c r="S389" s="52"/>
      <c r="T389" s="36"/>
    </row>
    <row r="390" spans="2:20" ht="45.75">
      <c r="B390" s="114"/>
      <c r="C390" s="114"/>
      <c r="D390" s="115"/>
      <c r="E390" s="111"/>
      <c r="F390" s="111"/>
      <c r="G390" s="114"/>
      <c r="H390" s="29" t="s">
        <v>55</v>
      </c>
      <c r="I390" s="30" t="str">
        <f t="shared" ref="I390" si="376">"[VN]["&amp;LOWER(SUBSTITUTE(SUBSTITUTE(SUBSTITUTE(SUBSTITUTE(SUBSTITUTE(SUBSTITUTE(SUBSTITUTE(SUBSTITUTE(Q390, CHAR(34),""), "[", ""), "]", ""), ".", ""), ",", ""), "/", ""), "\", ""), "-", ""))&amp;"]"</f>
        <v>[VN][tạm biệt]</v>
      </c>
      <c r="J390" s="31"/>
      <c r="K390" s="30" t="s">
        <v>56</v>
      </c>
      <c r="L390" s="32" t="s">
        <v>57</v>
      </c>
      <c r="M390" s="32"/>
      <c r="N390" s="34"/>
      <c r="O390" s="111"/>
      <c r="P390" s="113"/>
      <c r="Q390" s="35" t="s">
        <v>58</v>
      </c>
      <c r="R390" s="67" t="s">
        <v>141</v>
      </c>
      <c r="S390" s="52"/>
      <c r="T390" s="36"/>
    </row>
    <row r="391" spans="2:20" ht="62.25">
      <c r="B391" s="114"/>
      <c r="C391" s="114"/>
      <c r="D391" s="115"/>
      <c r="E391" s="112"/>
      <c r="F391" s="112"/>
      <c r="G391" s="114"/>
      <c r="H391" s="29" t="s">
        <v>59</v>
      </c>
      <c r="I391" s="30" t="str">
        <f>"[audio][C:\Tools\Vivi_TTS\8ME_OM\" &amp;S391 &amp; "]"</f>
        <v>[audio][C:\Tools\Vivi_TTS\8ME_OM\]</v>
      </c>
      <c r="J391" s="31" t="str">
        <f>"[New][EN][Exists][80]"&amp;"["&amp;LOWER(SUBSTITUTE(SUBSTITUTE(SUBSTITUTE(SUBSTITUTE(SUBSTITUTE(SUBSTITUTE(SUBSTITUTE(SUBSTITUTE(T391,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91" s="30" t="s">
        <v>60</v>
      </c>
      <c r="L391" s="32" t="s">
        <v>61</v>
      </c>
      <c r="M391" s="37" t="s">
        <v>62</v>
      </c>
      <c r="N391" s="34"/>
      <c r="O391" s="112"/>
      <c r="P391" s="113"/>
      <c r="Q391" s="35" t="str">
        <f t="shared" ref="Q391" si="377">R391</f>
        <v>Ghế nâng được sử dụng cho trẻ trong trường hợp nào?</v>
      </c>
      <c r="R391" s="67" t="s">
        <v>741</v>
      </c>
      <c r="S391" s="51"/>
      <c r="T391" s="48" t="s">
        <v>716</v>
      </c>
    </row>
    <row r="392" spans="2:20" ht="45.75">
      <c r="B392" s="114" t="str">
        <f>"VF8-"&amp;O392&amp;"-"&amp;P392</f>
        <v>VF8-Ghe&amp;hethongAT-0127</v>
      </c>
      <c r="C392" s="114" t="str">
        <f>"["&amp;B392&amp;"] Verify Vivi: "&amp;Q394</f>
        <v>[VF8-Ghe&amp;hethongAT-0127] Verify Vivi: Ghế nâng giúp định vị dây an toàn trên cơ thể trẻ như thế nào?</v>
      </c>
      <c r="D392" s="115"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'Ghế nâng giúp định vị dây an toàn trên cơ thể trẻ như thế nào?'
- Step 4: Listen Vivi respond
</v>
      </c>
      <c r="F392" s="110" t="str">
        <f t="shared" ref="F392" si="378">"
Expectations:
1. Vivi wake up
2. "&amp;Q394&amp;"
3. Vivi respond
"</f>
        <v xml:space="preserve">
Expectations:
1. Vivi wake up
2. Ghế nâng giúp định vị dây an toàn trên cơ thể trẻ như thế nào?
3. Vivi respond
</v>
      </c>
      <c r="G392" s="114" t="s">
        <v>8</v>
      </c>
      <c r="H392" s="29" t="s">
        <v>50</v>
      </c>
      <c r="I392" s="30" t="str">
        <f>"[EN]["&amp;LOWER(SUBSTITUTE(SUBSTITUTE(SUBSTITUTE(SUBSTITUTE(SUBSTITUTE(SUBSTITUTE(SUBSTITUTE(SUBSTITUTE(Q392, CHAR(34),""), "[", ""), "]", ""), ".", ""), ",", ""), "/", ""), "\", ""), "-", ""))&amp;"]"</f>
        <v>[EN][hey vinfast]</v>
      </c>
      <c r="J392" s="31"/>
      <c r="K392" s="30" t="s">
        <v>51</v>
      </c>
      <c r="L392" s="32" t="s">
        <v>52</v>
      </c>
      <c r="M392" s="33"/>
      <c r="N392" s="34"/>
      <c r="O392" s="110" t="s">
        <v>610</v>
      </c>
      <c r="P392" s="113" t="str">
        <f>IF(COUNTA(P$13:$P391)&gt;999,COUNTA(P$13:$P391),IF(COUNTA(P$13:$P391)&gt;99,"0"&amp;COUNTA(P$13:$P391),IF(COUNTA(P$13:$P391)&gt;9,"00"&amp;COUNTA(P$13:$P391),"000"&amp;COUNTA(P$13:$P391))))</f>
        <v>0127</v>
      </c>
      <c r="Q392" s="35" t="s">
        <v>54</v>
      </c>
      <c r="R392" s="67" t="s">
        <v>141</v>
      </c>
      <c r="S392" s="52"/>
      <c r="T392" s="36"/>
    </row>
    <row r="393" spans="2:20" ht="45.75">
      <c r="B393" s="114"/>
      <c r="C393" s="114"/>
      <c r="D393" s="115"/>
      <c r="E393" s="111"/>
      <c r="F393" s="111"/>
      <c r="G393" s="114"/>
      <c r="H393" s="29" t="s">
        <v>55</v>
      </c>
      <c r="I393" s="30" t="str">
        <f t="shared" ref="I393" si="379">"[VN]["&amp;LOWER(SUBSTITUTE(SUBSTITUTE(SUBSTITUTE(SUBSTITUTE(SUBSTITUTE(SUBSTITUTE(SUBSTITUTE(SUBSTITUTE(Q393, CHAR(34),""), "[", ""), "]", ""), ".", ""), ",", ""), "/", ""), "\", ""), "-", ""))&amp;"]"</f>
        <v>[VN][tạm biệt]</v>
      </c>
      <c r="J393" s="31"/>
      <c r="K393" s="30" t="s">
        <v>56</v>
      </c>
      <c r="L393" s="32" t="s">
        <v>57</v>
      </c>
      <c r="M393" s="32"/>
      <c r="N393" s="34"/>
      <c r="O393" s="111"/>
      <c r="P393" s="113"/>
      <c r="Q393" s="35" t="s">
        <v>58</v>
      </c>
      <c r="R393" s="67" t="s">
        <v>141</v>
      </c>
      <c r="S393" s="52"/>
      <c r="T393" s="36"/>
    </row>
    <row r="394" spans="2:20" ht="62.25">
      <c r="B394" s="114"/>
      <c r="C394" s="114"/>
      <c r="D394" s="115"/>
      <c r="E394" s="112"/>
      <c r="F394" s="112"/>
      <c r="G394" s="114"/>
      <c r="H394" s="29" t="s">
        <v>59</v>
      </c>
      <c r="I394" s="30" t="str">
        <f>"[audio][C:\Tools\Vivi_TTS\8ME_OM\" &amp;S394 &amp; "]"</f>
        <v>[audio][C:\Tools\Vivi_TTS\8ME_OM\]</v>
      </c>
      <c r="J394" s="31" t="str">
        <f>"[New][EN][Exists][80]"&amp;"["&amp;LOWER(SUBSTITUTE(SUBSTITUTE(SUBSTITUTE(SUBSTITUTE(SUBSTITUTE(SUBSTITUTE(SUBSTITUTE(SUBSTITUTE(T394,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94" s="30" t="s">
        <v>60</v>
      </c>
      <c r="L394" s="32" t="s">
        <v>61</v>
      </c>
      <c r="M394" s="37" t="s">
        <v>62</v>
      </c>
      <c r="N394" s="34"/>
      <c r="O394" s="112"/>
      <c r="P394" s="113"/>
      <c r="Q394" s="35" t="str">
        <f t="shared" ref="Q394" si="380">R394</f>
        <v>Ghế nâng giúp định vị dây an toàn trên cơ thể trẻ như thế nào?</v>
      </c>
      <c r="R394" s="67" t="s">
        <v>742</v>
      </c>
      <c r="S394" s="51"/>
      <c r="T394" s="48" t="s">
        <v>716</v>
      </c>
    </row>
    <row r="395" spans="2:20" ht="45.75">
      <c r="B395" s="114" t="str">
        <f>"VF8-"&amp;O395&amp;"-"&amp;P395</f>
        <v>VF8-Ghe&amp;hethongAT-0128</v>
      </c>
      <c r="C395" s="114" t="str">
        <f>"["&amp;B395&amp;"] Verify Vivi: "&amp;Q397</f>
        <v>[VF8-Ghe&amp;hethongAT-0128] Verify Vivi: Trẻ nên tiếp tục sử dụng ghế nâng cho đến khi nào?</v>
      </c>
      <c r="D395" s="115"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'Trẻ nên tiếp tục sử dụng ghế nâng cho đến khi nào?'
- Step 4: Listen Vivi respond
</v>
      </c>
      <c r="F395" s="110" t="str">
        <f t="shared" ref="F395" si="381">"
Expectations:
1. Vivi wake up
2. "&amp;Q397&amp;"
3. Vivi respond
"</f>
        <v xml:space="preserve">
Expectations:
1. Vivi wake up
2. Trẻ nên tiếp tục sử dụng ghế nâng cho đến khi nào?
3. Vivi respond
</v>
      </c>
      <c r="G395" s="114" t="s">
        <v>8</v>
      </c>
      <c r="H395" s="29" t="s">
        <v>50</v>
      </c>
      <c r="I395" s="30" t="str">
        <f>"[EN]["&amp;LOWER(SUBSTITUTE(SUBSTITUTE(SUBSTITUTE(SUBSTITUTE(SUBSTITUTE(SUBSTITUTE(SUBSTITUTE(SUBSTITUTE(Q395, CHAR(34),""), "[", ""), "]", ""), ".", ""), ",", ""), "/", ""), "\", ""), "-", ""))&amp;"]"</f>
        <v>[EN][hey vinfast]</v>
      </c>
      <c r="J395" s="31"/>
      <c r="K395" s="30" t="s">
        <v>51</v>
      </c>
      <c r="L395" s="32" t="s">
        <v>52</v>
      </c>
      <c r="M395" s="33"/>
      <c r="N395" s="34"/>
      <c r="O395" s="110" t="s">
        <v>610</v>
      </c>
      <c r="P395" s="113" t="str">
        <f>IF(COUNTA(P$13:$P394)&gt;999,COUNTA(P$13:$P394),IF(COUNTA(P$13:$P394)&gt;99,"0"&amp;COUNTA(P$13:$P394),IF(COUNTA(P$13:$P394)&gt;9,"00"&amp;COUNTA(P$13:$P394),"000"&amp;COUNTA(P$13:$P394))))</f>
        <v>0128</v>
      </c>
      <c r="Q395" s="35" t="s">
        <v>54</v>
      </c>
      <c r="R395" s="67" t="s">
        <v>141</v>
      </c>
      <c r="S395" s="52"/>
      <c r="T395" s="36"/>
    </row>
    <row r="396" spans="2:20" ht="45.75">
      <c r="B396" s="114"/>
      <c r="C396" s="114"/>
      <c r="D396" s="115"/>
      <c r="E396" s="111"/>
      <c r="F396" s="111"/>
      <c r="G396" s="114"/>
      <c r="H396" s="29" t="s">
        <v>55</v>
      </c>
      <c r="I396" s="30" t="str">
        <f t="shared" ref="I396" si="382">"[VN]["&amp;LOWER(SUBSTITUTE(SUBSTITUTE(SUBSTITUTE(SUBSTITUTE(SUBSTITUTE(SUBSTITUTE(SUBSTITUTE(SUBSTITUTE(Q396, CHAR(34),""), "[", ""), "]", ""), ".", ""), ",", ""), "/", ""), "\", ""), "-", ""))&amp;"]"</f>
        <v>[VN][tạm biệt]</v>
      </c>
      <c r="J396" s="31"/>
      <c r="K396" s="30" t="s">
        <v>56</v>
      </c>
      <c r="L396" s="32" t="s">
        <v>57</v>
      </c>
      <c r="M396" s="32"/>
      <c r="N396" s="34"/>
      <c r="O396" s="111"/>
      <c r="P396" s="113"/>
      <c r="Q396" s="35" t="s">
        <v>58</v>
      </c>
      <c r="R396" s="67" t="s">
        <v>141</v>
      </c>
      <c r="S396" s="52"/>
      <c r="T396" s="36"/>
    </row>
    <row r="397" spans="2:20" ht="62.25">
      <c r="B397" s="114"/>
      <c r="C397" s="114"/>
      <c r="D397" s="115"/>
      <c r="E397" s="112"/>
      <c r="F397" s="112"/>
      <c r="G397" s="114"/>
      <c r="H397" s="29" t="s">
        <v>59</v>
      </c>
      <c r="I397" s="30" t="str">
        <f>"[audio][C:\Tools\Vivi_TTS\8ME_OM\" &amp;S397 &amp; "]"</f>
        <v>[audio][C:\Tools\Vivi_TTS\8ME_OM\]</v>
      </c>
      <c r="J397" s="31" t="str">
        <f>"[New][EN][Exists][80]"&amp;"["&amp;LOWER(SUBSTITUTE(SUBSTITUTE(SUBSTITUTE(SUBSTITUTE(SUBSTITUTE(SUBSTITUTE(SUBSTITUTE(SUBSTITUTE(T397,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397" s="30" t="s">
        <v>60</v>
      </c>
      <c r="L397" s="32" t="s">
        <v>61</v>
      </c>
      <c r="M397" s="37" t="s">
        <v>62</v>
      </c>
      <c r="N397" s="34"/>
      <c r="O397" s="112"/>
      <c r="P397" s="113"/>
      <c r="Q397" s="35" t="str">
        <f t="shared" ref="Q397" si="383">R397</f>
        <v>Trẻ nên tiếp tục sử dụng ghế nâng cho đến khi nào?</v>
      </c>
      <c r="R397" s="67" t="s">
        <v>743</v>
      </c>
      <c r="S397" s="51"/>
      <c r="T397" s="48" t="s">
        <v>716</v>
      </c>
    </row>
    <row r="398" spans="2:20" ht="45.75">
      <c r="B398" s="114" t="str">
        <f>"VF8-"&amp;O398&amp;"-"&amp;P398</f>
        <v>VF8-Ghe&amp;hethongAT-0129</v>
      </c>
      <c r="C398" s="114" t="str">
        <f>"["&amp;B398&amp;"] Verify Vivi: "&amp;Q400</f>
        <v>[VF8-Ghe&amp;hethongAT-0129] Verify Vivi: Những yếu tố nào cần xem xét khi lựa chọn Hệ thống Ghế trẻ em phù hợp?</v>
      </c>
      <c r="D398" s="115"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'Những yếu tố nào cần xem xét khi lựa chọn Hệ thống Ghế trẻ em phù hợp?'
- Step 4: Listen Vivi respond
</v>
      </c>
      <c r="F398" s="110" t="str">
        <f t="shared" ref="F398" si="384">"
Expectations:
1. Vivi wake up
2. "&amp;Q400&amp;"
3. Vivi respond
"</f>
        <v xml:space="preserve">
Expectations:
1. Vivi wake up
2. Những yếu tố nào cần xem xét khi lựa chọn Hệ thống Ghế trẻ em phù hợp?
3. Vivi respond
</v>
      </c>
      <c r="G398" s="114" t="s">
        <v>8</v>
      </c>
      <c r="H398" s="29" t="s">
        <v>50</v>
      </c>
      <c r="I398" s="30" t="str">
        <f>"[EN]["&amp;LOWER(SUBSTITUTE(SUBSTITUTE(SUBSTITUTE(SUBSTITUTE(SUBSTITUTE(SUBSTITUTE(SUBSTITUTE(SUBSTITUTE(Q398, CHAR(34),""), "[", ""), "]", ""), ".", ""), ",", ""), "/", ""), "\", ""), "-", ""))&amp;"]"</f>
        <v>[EN][hey vinfast]</v>
      </c>
      <c r="J398" s="31"/>
      <c r="K398" s="30" t="s">
        <v>51</v>
      </c>
      <c r="L398" s="32" t="s">
        <v>52</v>
      </c>
      <c r="M398" s="33"/>
      <c r="N398" s="34"/>
      <c r="O398" s="110" t="s">
        <v>610</v>
      </c>
      <c r="P398" s="113" t="str">
        <f>IF(COUNTA(P$13:$P397)&gt;999,COUNTA(P$13:$P397),IF(COUNTA(P$13:$P397)&gt;99,"0"&amp;COUNTA(P$13:$P397),IF(COUNTA(P$13:$P397)&gt;9,"00"&amp;COUNTA(P$13:$P397),"000"&amp;COUNTA(P$13:$P397))))</f>
        <v>0129</v>
      </c>
      <c r="Q398" s="35" t="s">
        <v>54</v>
      </c>
      <c r="R398" s="67" t="s">
        <v>141</v>
      </c>
      <c r="S398" s="52"/>
      <c r="T398" s="36"/>
    </row>
    <row r="399" spans="2:20" ht="45.75">
      <c r="B399" s="114"/>
      <c r="C399" s="114"/>
      <c r="D399" s="115"/>
      <c r="E399" s="111"/>
      <c r="F399" s="111"/>
      <c r="G399" s="114"/>
      <c r="H399" s="29" t="s">
        <v>55</v>
      </c>
      <c r="I399" s="30" t="str">
        <f t="shared" ref="I399" si="385">"[VN]["&amp;LOWER(SUBSTITUTE(SUBSTITUTE(SUBSTITUTE(SUBSTITUTE(SUBSTITUTE(SUBSTITUTE(SUBSTITUTE(SUBSTITUTE(Q399, CHAR(34),""), "[", ""), "]", ""), ".", ""), ",", ""), "/", ""), "\", ""), "-", ""))&amp;"]"</f>
        <v>[VN][tạm biệt]</v>
      </c>
      <c r="J399" s="31"/>
      <c r="K399" s="30" t="s">
        <v>56</v>
      </c>
      <c r="L399" s="32" t="s">
        <v>57</v>
      </c>
      <c r="M399" s="32"/>
      <c r="N399" s="34"/>
      <c r="O399" s="111"/>
      <c r="P399" s="113"/>
      <c r="Q399" s="35" t="s">
        <v>58</v>
      </c>
      <c r="R399" s="67" t="s">
        <v>141</v>
      </c>
      <c r="S399" s="52"/>
      <c r="T399" s="36"/>
    </row>
    <row r="400" spans="2:20" ht="62.25">
      <c r="B400" s="114"/>
      <c r="C400" s="114"/>
      <c r="D400" s="115"/>
      <c r="E400" s="112"/>
      <c r="F400" s="112"/>
      <c r="G400" s="114"/>
      <c r="H400" s="29" t="s">
        <v>59</v>
      </c>
      <c r="I400" s="30" t="str">
        <f>"[audio][C:\Tools\Vivi_TTS\8ME_OM\" &amp;S400 &amp; "]"</f>
        <v>[audio][C:\Tools\Vivi_TTS\8ME_OM\]</v>
      </c>
      <c r="J400" s="31" t="str">
        <f>"[New][EN][Exists][80]"&amp;"["&amp;LOWER(SUBSTITUTE(SUBSTITUTE(SUBSTITUTE(SUBSTITUTE(SUBSTITUTE(SUBSTITUTE(SUBSTITUTE(SUBSTITUTE(T400,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400" s="30" t="s">
        <v>60</v>
      </c>
      <c r="L400" s="32" t="s">
        <v>61</v>
      </c>
      <c r="M400" s="37" t="s">
        <v>62</v>
      </c>
      <c r="N400" s="34"/>
      <c r="O400" s="112"/>
      <c r="P400" s="113"/>
      <c r="Q400" s="35" t="str">
        <f t="shared" ref="Q400" si="386">R400</f>
        <v>Những yếu tố nào cần xem xét khi lựa chọn Hệ thống Ghế trẻ em phù hợp?</v>
      </c>
      <c r="R400" s="67" t="s">
        <v>744</v>
      </c>
      <c r="S400" s="51"/>
      <c r="T400" s="48" t="s">
        <v>716</v>
      </c>
    </row>
    <row r="401" spans="2:20" ht="45.75">
      <c r="B401" s="114" t="str">
        <f>"VF8-"&amp;O401&amp;"-"&amp;P401</f>
        <v>VF8-Ghe&amp;hethongAT-0130</v>
      </c>
      <c r="C401" s="114" t="str">
        <f>"["&amp;B401&amp;"] Verify Vivi: "&amp;Q403</f>
        <v>[VF8-Ghe&amp;hethongAT-0130] Verify Vivi: Hệ thống Ghế trẻ em đã từng chịu tác động trong một vụ tai nạn cần được xử lý như thế nào trước lần sử dụng tiếp theo?</v>
      </c>
      <c r="D401" s="115"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'Hệ thống Ghế trẻ em đã từng chịu tác động trong một vụ tai nạn cần được xử lý như thế nào trước lần sử dụng tiếp theo?'
- Step 4: Listen Vivi respond
</v>
      </c>
      <c r="F401" s="110" t="str">
        <f t="shared" ref="F401" si="387">"
Expectations:
1. Vivi wake up
2. "&amp;Q403&amp;"
3. Vivi respond
"</f>
        <v xml:space="preserve">
Expectations:
1. Vivi wake up
2. Hệ thống Ghế trẻ em đã từng chịu tác động trong một vụ tai nạn cần được xử lý như thế nào trước lần sử dụng tiếp theo?
3. Vivi respond
</v>
      </c>
      <c r="G401" s="114" t="s">
        <v>8</v>
      </c>
      <c r="H401" s="29" t="s">
        <v>50</v>
      </c>
      <c r="I401" s="30" t="str">
        <f>"[EN]["&amp;LOWER(SUBSTITUTE(SUBSTITUTE(SUBSTITUTE(SUBSTITUTE(SUBSTITUTE(SUBSTITUTE(SUBSTITUTE(SUBSTITUTE(Q401, CHAR(34),""), "[", ""), "]", ""), ".", ""), ",", ""), "/", ""), "\", ""), "-", ""))&amp;"]"</f>
        <v>[EN][hey vinfast]</v>
      </c>
      <c r="J401" s="31"/>
      <c r="K401" s="30" t="s">
        <v>51</v>
      </c>
      <c r="L401" s="32" t="s">
        <v>52</v>
      </c>
      <c r="M401" s="33"/>
      <c r="N401" s="34"/>
      <c r="O401" s="110" t="s">
        <v>610</v>
      </c>
      <c r="P401" s="113" t="str">
        <f>IF(COUNTA(P$13:$P400)&gt;999,COUNTA(P$13:$P400),IF(COUNTA(P$13:$P400)&gt;99,"0"&amp;COUNTA(P$13:$P400),IF(COUNTA(P$13:$P400)&gt;9,"00"&amp;COUNTA(P$13:$P400),"000"&amp;COUNTA(P$13:$P400))))</f>
        <v>0130</v>
      </c>
      <c r="Q401" s="35" t="s">
        <v>54</v>
      </c>
      <c r="R401" s="67" t="s">
        <v>141</v>
      </c>
      <c r="S401" s="36"/>
      <c r="T401" s="36"/>
    </row>
    <row r="402" spans="2:20" ht="45.75">
      <c r="B402" s="114"/>
      <c r="C402" s="114"/>
      <c r="D402" s="115"/>
      <c r="E402" s="111"/>
      <c r="F402" s="111"/>
      <c r="G402" s="114"/>
      <c r="H402" s="29" t="s">
        <v>55</v>
      </c>
      <c r="I402" s="30" t="str">
        <f t="shared" ref="I402" si="388">"[VN]["&amp;LOWER(SUBSTITUTE(SUBSTITUTE(SUBSTITUTE(SUBSTITUTE(SUBSTITUTE(SUBSTITUTE(SUBSTITUTE(SUBSTITUTE(Q402, CHAR(34),""), "[", ""), "]", ""), ".", ""), ",", ""), "/", ""), "\", ""), "-", ""))&amp;"]"</f>
        <v>[VN][tạm biệt]</v>
      </c>
      <c r="J402" s="31"/>
      <c r="K402" s="30" t="s">
        <v>56</v>
      </c>
      <c r="L402" s="32" t="s">
        <v>57</v>
      </c>
      <c r="M402" s="32"/>
      <c r="N402" s="34"/>
      <c r="O402" s="111"/>
      <c r="P402" s="113"/>
      <c r="Q402" s="35" t="s">
        <v>58</v>
      </c>
      <c r="R402" s="67" t="s">
        <v>141</v>
      </c>
      <c r="S402" s="36"/>
      <c r="T402" s="36"/>
    </row>
    <row r="403" spans="2:20" ht="82.5">
      <c r="B403" s="114"/>
      <c r="C403" s="114"/>
      <c r="D403" s="115"/>
      <c r="E403" s="112"/>
      <c r="F403" s="112"/>
      <c r="G403" s="114"/>
      <c r="H403" s="29" t="s">
        <v>59</v>
      </c>
      <c r="I403" s="30" t="str">
        <f>"[audio][C:\Tools\Vivi_TTS\8ME_OM\" &amp;S403 &amp; "]"</f>
        <v>[audio][C:\Tools\Vivi_TTS\8ME_OM\]</v>
      </c>
      <c r="J403" s="31" t="str">
        <f>"[New][EN][Exists][80]"&amp;"["&amp;LOWER(SUBSTITUTE(SUBSTITUTE(SUBSTITUTE(SUBSTITUTE(SUBSTITUTE(SUBSTITUTE(SUBSTITUTE(SUBSTITUTE(T403, CHAR(34),""), ".", ""), ",", ""), "/", ""), "\", ""), "-", ""), "{", ""), "}", ""))&amp;"]"</f>
        <v>[New][EN][Exists][80][tổng quan về hệ thống ghế trẻ em
dây an toàn trang bị trên xe được thiết kế để phù hợp và bảo vệ người trưởng thành và trẻ lớn trẻ nhỏ và trẻ sơ sinh phải được bảo vệ bằng hệ thống ghế trẻ em (crs) đã qua kiểm định phù hợp với lứa tuổi chiều cao cân nặng của trẻ và vị trí ghế lựa chọn không phải hệ thống crs nào cũng an toàn khi sử dụng ở mọi vị trí ghế
khi lắp đặt hệ thống ghế an toàn cho trẻ em (crs) nên ưu tiên sử dụng theo thứ tự sau: các vị trí ghế ngoài cùng của hàng ghế thứ hai tiếp đến là ghế giữa của hàng ghế thứ hai chỉ lắp đặt crs trên ghế hành khách phía trước khi thực sự cần thiết và được pháp luật tại quốc gia hoặc khu vực sử dụng xe cho phép
hầu hết các quốc gia đều có luật và quy định bắt buộc trẻ em phải ngồi trong hệ thống ghế trẻ em đã được phê duyệt khi tham gia giao thông vui lòng lưu ý các yêu cầu tại quốc gia nơi xe vận hành
trước khi lắp ghế an toàn cho trẻ em trên ghế hành khách phía trước bắt buộc phải tắt túi khí hành khách phía trước có thể tắt túi khí hành khách phía trước thông qua nút chức năng trên màn hình giải trí thông báo qua biểu tượng  sẽ hiển thị trên màn hình giải trí
để tắt túi khí hành khách phía trước:
vuốt xuống từ thanh trạng thái phía trên cùng của màn hình giải trí để mở trung tâm thông báo sau đó nhấn vào nút  để tắt túi khí hành khách phía trước một tin nhắn xác nhận sẽ xuất hiện đọc nội dung tin nhắn và chọn xác nhận hoặc hủy
 cảnh báo
trẻ em luôn phải được bảo vệ đúng cách ở hàng ghế sau của xe
trong trường hợp ngoại lệ hãy đảm bảo túi khí hành khách được tắt  khi bắt buộc phải lắp hệ thống ghế trẻ em ở ghế hành khách phía trước
trẻ em ngồi tựa vào hoặc quá gần túi khí khi túi khí bung có thể bị chấn thương nghiêm trọng hoặc tử vong
không tự ý sửa đổi hệ thống ghế trẻ em dưới bất kỳ hình thức nào
hệ thống ghế trẻ em không được cố định đúng cách có thể gây chấn thương nghiêm trọng hoặc tử vong cho trẻ khi xảy ra tai nạn luôn tuân thủ hướng dẫn của nhà sản xuất để đảm bảo lắp đặt hệ thống ghế trẻ em đúng cách
không sử dụng một hệ thống ghế trẻ em để chở nhiều hơn một trẻ
luôn đảm bảo trẻ được bảo vệ an toàn trong suốt chuyến đi nếu không tuân thủ trẻ có thể bị văng ra khỏi hệ thống ghế trẻ em dẫn đến nguy cơ chấn thương nghiêm trọng hoặc tử vong
không được bế trẻ sơ sinh hoặc trẻ nhỏ trong lòng khi xe đang di chuyển
trước khi lắp đặt hệ thống ghế trẻ em hãy đảm bảo tựa lưng ghế được dựng thẳng và đã được khóa chắc chắn
không được để trẻ em trong xe mà không có người giám sát ngay cả khi trẻ đã được thắt an toàn trong hệ thống ghế trẻ em
dây an toàn hoặc hệ thống ghế trẻ em có thể bị nóng lên khi tiếp xúc với ánh nắng mặt trời hãy cẩn thận kiểm tra trước khi thắt dây cho trẻ để tránh bị bỏng
luôn lưu ý rằng luật và quy định quản lý việc bảo vệ trẻ em trên xe có thể thay đổi do đó người lái xe có trách nhiệm tìm hiểu và tuân thủ các quy định của khu vực nơi xe vận hành
hình ảnh dưới đây xác định các vị trí có thể lắp đặt hệ thống ghế trẻ em trên xe vui lòng đọc toàn bộ thông tin trong phần tiếp theo để xác định đúng loại ghế và hướng lắp đặt khi bảo vệ trẻ em trên xe
 lưu ý
các quy định liên quan đến vị trí lắp đặt ghế trẻ em có thể thay đổi tùy thuộc vào thị trường khu vực hoặc quốc gia nơi xe vận hành vui lòng luôn tuân thủ luật pháp địa phương và các quy định về an toàn
các loại hệ thống ghế trẻ em:
có ba loại hệ thống ghế trẻ em phù hợp để lắp đặt trên xe của bạn được phân loại theo hướng lắp đặt vàhoặc thiết kế:
quay mặt về phía sau
quay mặt về phía trước
ghế nâng (đệm nâng)
mỗi loại ghế trẻ em này có thể được lắp đặt bằng một trong các phương pháp cố định sau:
cố định bằng dây đai  được giữ chặt bằng dây an toàn của xe
isofix  isize  được cố định qua các điểm neo tích hợp sẵn trong khung ghế của xe
bảng tổng hợp về cả hai loại ghế và phương pháp cố định được tóm tắt dưới đây:
hệ thống ghế trẻ em quay mặt về phía sau:
hệ thống ghế trẻ em quay mặt về phía sau được thiết kế để trẻ hướng mặt về phía đuôi xe khi di chuyển loại ghế này giúp hỗ trợ và bảo vệ tốt nhất cho đầu và cổ của trẻ trong trường hợp xảy ra va chạm tất cả trẻ em dưới một tuổi nên được ngồi trong hệ thống ghế trẻ em quay mặt về phía sau tiếp tục sử dụng hệ thống ghế trẻ em quay mặt về phía sau cho đến khi chiều cao và cân nặng của trẻ vẫn nằm trong giới hạn cho phép của nhà sản xuất hệ thống ghế trẻ em
hệ thống ghế trẻ em quay mặt về phía trước:
hệ thống ghế trẻ em quay mặt về phía trước được thiết kế để trẻ hướng mặt về phía trước xe khi di chuyển đối với ghế trẻ em quay mặt về phía trước hệ thống dây đai an toàn ba điểm tích hợp sẵn trên ghế trẻ em sẽ bảo vệ đứa trẻ hãy để trẻ ngồi trong hệ thống ghế trẻ em quay mặt về phía trước cho đến khi trẻ đạt đến giới hạn chiều cao hoặc cân nặng do nhà sản xuất hệ thống ghế cho phép khi trẻ vượt quá chiều cao và cân nặng khuyến nghị của hệ thống ghế trẻ em quay mặt về phía trước nên sử dụng ghế nâng
hệ thống ghế nâng cho trẻ em:
hệ thống ghế nâng cho trẻ em được sử dụng khi trẻ vượt quá giới hạn chiều cao hoặc cân nặng của hệ thống ghế trẻ em quay mặt về phía trước ghế nâng được thiết kế để hoạt động phối hợp với hệ thống dây an toàn hiện có của xe ghế nâng giúp định vị cơ thể của trẻ để đảm bảo dây an toàn được thắt chính xác qua vùng vai và vùng đùi tránh tiếp xúc với mặt cổ và bụng
trẻ nên tiếp tục ngồi trên ghế nâng cho đến khi vượt quá các khuyến nghị của hệ thống ghế nâng
 cảnh báo
luôn đọc và tuân thủ các hướng dẫn do nhà sản xuất hệ thống ghế trẻ em cung cấp
việc không tuân thủ tất cả các cảnh báo và hướng dẫn có thể làm tăng nguy cơ chấn thương nghiêm trọng hoặc tử vong nếu xảy ra tai nạn
không lắp ghế nâng hoặc đệm nâng nếu chỉ sử dụng phần dây đai bụng của dây an toàn
không lắp ghế nâng hoặc đệm nâng với dây an toàn bị chùng hoặc bị xoắn
không đặt dây an toàn dưới cánh tay hoặc sau lưng của trẻ
không sử dụng gối sách hoặc khăn tắm để nâng chiều cao của trẻ
lựa chọn hệ thống ghế trẻ em phù hợp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lưu ý
luôn đọc và tuân thủ các hướng dẫn lắp đặt theo quy định của nhà sản xuất hệ thống ghế trẻ em nếu còn thắc mắc hãy liên hệ với chuyên gia để hoàn tất quá trình lắp đặt
luôn cố định hệ thống ghế trẻ em đúng cách bằng dây an toàn hoặc tháo nó ra khỏi xe khi không sử dụng
hệ thống ghế trẻ em từng phải chịu lực tác động trong một vụ tai nạn phải được thay thế ngay lập tức trước lần sử dụng tiếp theo
hệ thống ghế trẻ em khuyến nghị
vinfast khuyến nghị các hệ thống ghế trẻ em sau đây:
joie igemm 3 + joie ibase2
joie steadi
britax romer kidfix pro
* britax romer kidfix pro is the new version of kidfix isize
thận trọng
vui lòng đọc và làm theo hướng dẫn lắp đặt một cách cẩn thận khi lắp đặt hệ thống ghế trẻ em nếu còn thắc mắc hãy liên hệ với chuyên gia để hoàn tất quá trình lắp đặt]</v>
      </c>
      <c r="K403" s="30" t="s">
        <v>60</v>
      </c>
      <c r="L403" s="32" t="s">
        <v>61</v>
      </c>
      <c r="M403" s="37" t="s">
        <v>62</v>
      </c>
      <c r="N403" s="34"/>
      <c r="O403" s="112"/>
      <c r="P403" s="113"/>
      <c r="Q403" s="35" t="str">
        <f t="shared" ref="Q403" si="389">R403</f>
        <v>Hệ thống Ghế trẻ em đã từng chịu tác động trong một vụ tai nạn cần được xử lý như thế nào trước lần sử dụng tiếp theo?</v>
      </c>
      <c r="R403" s="67" t="s">
        <v>745</v>
      </c>
      <c r="S403" s="50"/>
      <c r="T403" s="48" t="s">
        <v>716</v>
      </c>
    </row>
    <row r="404" spans="2:20" ht="45.75">
      <c r="B404" s="114" t="str">
        <f>"VF8-"&amp;O404&amp;"-"&amp;P404</f>
        <v>VF8-Ghe&amp;hethongAT-0131</v>
      </c>
      <c r="C404" s="114" t="str">
        <f>"["&amp;B404&amp;"] Verify Vivi: "&amp;Q406</f>
        <v>[VF8-Ghe&amp;hethongAT-0131] Verify Vivi: Trước khi lắp đặt Hệ thống Ghế trẻ em, ghế phải đáp ứng tiêu chuẩn chứng nhận nào?</v>
      </c>
      <c r="D404" s="115"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'Trước khi lắp đặt Hệ thống Ghế trẻ em, ghế phải đáp ứng tiêu chuẩn chứng nhận nào?'
- Step 4: Listen Vivi respond
</v>
      </c>
      <c r="F404" s="110" t="str">
        <f t="shared" ref="F404" si="390">"
Expectations:
1. Vivi wake up
2. "&amp;Q406&amp;"
3. Vivi respond
"</f>
        <v xml:space="preserve">
Expectations:
1. Vivi wake up
2. Trước khi lắp đặt Hệ thống Ghế trẻ em, ghế phải đáp ứng tiêu chuẩn chứng nhận nào?
3. Vivi respond
</v>
      </c>
      <c r="G404" s="114" t="s">
        <v>8</v>
      </c>
      <c r="H404" s="29" t="s">
        <v>50</v>
      </c>
      <c r="I404" s="30" t="str">
        <f>"[EN]["&amp;LOWER(SUBSTITUTE(SUBSTITUTE(SUBSTITUTE(SUBSTITUTE(SUBSTITUTE(SUBSTITUTE(SUBSTITUTE(SUBSTITUTE(Q404, CHAR(34),""), "[", ""), "]", ""), ".", ""), ",", ""), "/", ""), "\", ""), "-", ""))&amp;"]"</f>
        <v>[EN][hey vinfast]</v>
      </c>
      <c r="J404" s="31"/>
      <c r="K404" s="30" t="s">
        <v>51</v>
      </c>
      <c r="L404" s="32" t="s">
        <v>52</v>
      </c>
      <c r="M404" s="33"/>
      <c r="N404" s="34"/>
      <c r="O404" s="110" t="s">
        <v>610</v>
      </c>
      <c r="P404" s="113" t="str">
        <f>IF(COUNTA(P$13:$P403)&gt;999,COUNTA(P$13:$P403),IF(COUNTA(P$13:$P403)&gt;99,"0"&amp;COUNTA(P$13:$P403),IF(COUNTA(P$13:$P403)&gt;9,"00"&amp;COUNTA(P$13:$P403),"000"&amp;COUNTA(P$13:$P403))))</f>
        <v>0131</v>
      </c>
      <c r="Q404" s="35" t="s">
        <v>54</v>
      </c>
      <c r="R404" s="67" t="s">
        <v>141</v>
      </c>
      <c r="S404" s="36"/>
      <c r="T404" s="36"/>
    </row>
    <row r="405" spans="2:20" ht="45.75">
      <c r="B405" s="114"/>
      <c r="C405" s="114"/>
      <c r="D405" s="115"/>
      <c r="E405" s="111"/>
      <c r="F405" s="111"/>
      <c r="G405" s="114"/>
      <c r="H405" s="29" t="s">
        <v>55</v>
      </c>
      <c r="I405" s="30" t="str">
        <f t="shared" ref="I405" si="391">"[VN]["&amp;LOWER(SUBSTITUTE(SUBSTITUTE(SUBSTITUTE(SUBSTITUTE(SUBSTITUTE(SUBSTITUTE(SUBSTITUTE(SUBSTITUTE(Q405, CHAR(34),""), "[", ""), "]", ""), ".", ""), ",", ""), "/", ""), "\", ""), "-", ""))&amp;"]"</f>
        <v>[VN][tạm biệt]</v>
      </c>
      <c r="J405" s="31"/>
      <c r="K405" s="30" t="s">
        <v>56</v>
      </c>
      <c r="L405" s="32" t="s">
        <v>57</v>
      </c>
      <c r="M405" s="32"/>
      <c r="N405" s="34"/>
      <c r="O405" s="111"/>
      <c r="P405" s="113"/>
      <c r="Q405" s="35" t="s">
        <v>58</v>
      </c>
      <c r="R405" s="67" t="s">
        <v>141</v>
      </c>
      <c r="S405" s="36"/>
      <c r="T405" s="36"/>
    </row>
    <row r="406" spans="2:20" ht="62.25">
      <c r="B406" s="114"/>
      <c r="C406" s="114"/>
      <c r="D406" s="115"/>
      <c r="E406" s="112"/>
      <c r="F406" s="112"/>
      <c r="G406" s="114"/>
      <c r="H406" s="29" t="s">
        <v>59</v>
      </c>
      <c r="I406" s="30" t="str">
        <f>"[audio][C:\Tools\Vivi_TTS\8ME_OM\" &amp;S406 &amp; "]"</f>
        <v>[audio][C:\Tools\Vivi_TTS\8ME_OM\]</v>
      </c>
      <c r="J406" s="31" t="str">
        <f>"[New][EN][Exists][80]"&amp;"["&amp;LOWER(SUBSTITUTE(SUBSTITUTE(SUBSTITUTE(SUBSTITUTE(SUBSTITUTE(SUBSTITUTE(SUBSTITUTE(SUBSTITUTE(T406,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06" s="30" t="s">
        <v>60</v>
      </c>
      <c r="L406" s="32" t="s">
        <v>61</v>
      </c>
      <c r="M406" s="37" t="s">
        <v>62</v>
      </c>
      <c r="N406" s="34"/>
      <c r="O406" s="112"/>
      <c r="P406" s="113"/>
      <c r="Q406" s="35" t="str">
        <f t="shared" ref="Q406" si="392">R406</f>
        <v>Trước khi lắp đặt Hệ thống Ghế trẻ em, ghế phải đáp ứng tiêu chuẩn chứng nhận nào?</v>
      </c>
      <c r="R406" s="67" t="s">
        <v>746</v>
      </c>
      <c r="S406" s="50"/>
      <c r="T406" s="48" t="s">
        <v>747</v>
      </c>
    </row>
    <row r="407" spans="2:20" ht="45.75">
      <c r="B407" s="114" t="str">
        <f>"VF8-"&amp;O407&amp;"-"&amp;P407</f>
        <v>VF8-Ghe&amp;hethongAT-0132</v>
      </c>
      <c r="C407" s="114" t="str">
        <f>"["&amp;B407&amp;"] Verify Vivi: "&amp;Q409</f>
        <v>[VF8-Ghe&amp;hethongAT-0132] Verify Vivi: Hệ thống Ghế trẻ em cần được lựa chọn dựa trên những yếu tố nào của trẻ?</v>
      </c>
      <c r="D407" s="115"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'Hệ thống Ghế trẻ em cần được lựa chọn dựa trên những yếu tố nào của trẻ?'
- Step 4: Listen Vivi respond
</v>
      </c>
      <c r="F407" s="110" t="str">
        <f t="shared" ref="F407" si="393">"
Expectations:
1. Vivi wake up
2. "&amp;Q409&amp;"
3. Vivi respond
"</f>
        <v xml:space="preserve">
Expectations:
1. Vivi wake up
2. Hệ thống Ghế trẻ em cần được lựa chọn dựa trên những yếu tố nào của trẻ?
3. Vivi respond
</v>
      </c>
      <c r="G407" s="114" t="s">
        <v>8</v>
      </c>
      <c r="H407" s="29" t="s">
        <v>50</v>
      </c>
      <c r="I407" s="30" t="str">
        <f>"[EN]["&amp;LOWER(SUBSTITUTE(SUBSTITUTE(SUBSTITUTE(SUBSTITUTE(SUBSTITUTE(SUBSTITUTE(SUBSTITUTE(SUBSTITUTE(Q407, CHAR(34),""), "[", ""), "]", ""), ".", ""), ",", ""), "/", ""), "\", ""), "-", ""))&amp;"]"</f>
        <v>[EN][hey vinfast]</v>
      </c>
      <c r="J407" s="31"/>
      <c r="K407" s="30" t="s">
        <v>51</v>
      </c>
      <c r="L407" s="32" t="s">
        <v>52</v>
      </c>
      <c r="M407" s="33"/>
      <c r="N407" s="34"/>
      <c r="O407" s="110" t="s">
        <v>610</v>
      </c>
      <c r="P407" s="113" t="str">
        <f>IF(COUNTA(P$13:$P406)&gt;999,COUNTA(P$13:$P406),IF(COUNTA(P$13:$P406)&gt;99,"0"&amp;COUNTA(P$13:$P406),IF(COUNTA(P$13:$P406)&gt;9,"00"&amp;COUNTA(P$13:$P406),"000"&amp;COUNTA(P$13:$P406))))</f>
        <v>0132</v>
      </c>
      <c r="Q407" s="35" t="s">
        <v>54</v>
      </c>
      <c r="R407" s="67" t="s">
        <v>141</v>
      </c>
      <c r="S407" s="36"/>
      <c r="T407" s="36"/>
    </row>
    <row r="408" spans="2:20" ht="45.75">
      <c r="B408" s="114"/>
      <c r="C408" s="114"/>
      <c r="D408" s="115"/>
      <c r="E408" s="111"/>
      <c r="F408" s="111"/>
      <c r="G408" s="114"/>
      <c r="H408" s="29" t="s">
        <v>55</v>
      </c>
      <c r="I408" s="30" t="str">
        <f t="shared" ref="I408" si="394">"[VN]["&amp;LOWER(SUBSTITUTE(SUBSTITUTE(SUBSTITUTE(SUBSTITUTE(SUBSTITUTE(SUBSTITUTE(SUBSTITUTE(SUBSTITUTE(Q408, CHAR(34),""), "[", ""), "]", ""), ".", ""), ",", ""), "/", ""), "\", ""), "-", ""))&amp;"]"</f>
        <v>[VN][tạm biệt]</v>
      </c>
      <c r="J408" s="31"/>
      <c r="K408" s="30" t="s">
        <v>56</v>
      </c>
      <c r="L408" s="32" t="s">
        <v>57</v>
      </c>
      <c r="M408" s="32"/>
      <c r="N408" s="34"/>
      <c r="O408" s="111"/>
      <c r="P408" s="113"/>
      <c r="Q408" s="35" t="s">
        <v>58</v>
      </c>
      <c r="R408" s="67" t="s">
        <v>141</v>
      </c>
      <c r="S408" s="36"/>
      <c r="T408" s="36"/>
    </row>
    <row r="409" spans="2:20" ht="62.25">
      <c r="B409" s="114"/>
      <c r="C409" s="114"/>
      <c r="D409" s="115"/>
      <c r="E409" s="112"/>
      <c r="F409" s="112"/>
      <c r="G409" s="114"/>
      <c r="H409" s="29" t="s">
        <v>59</v>
      </c>
      <c r="I409" s="30" t="str">
        <f>"[audio][C:\Tools\Vivi_TTS\8ME_OM\" &amp;S409 &amp; "]"</f>
        <v>[audio][C:\Tools\Vivi_TTS\8ME_OM\]</v>
      </c>
      <c r="J409" s="31" t="str">
        <f>"[New][EN][Exists][80]"&amp;"["&amp;LOWER(SUBSTITUTE(SUBSTITUTE(SUBSTITUTE(SUBSTITUTE(SUBSTITUTE(SUBSTITUTE(SUBSTITUTE(SUBSTITUTE(T409,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09" s="30" t="s">
        <v>60</v>
      </c>
      <c r="L409" s="32" t="s">
        <v>61</v>
      </c>
      <c r="M409" s="37" t="s">
        <v>62</v>
      </c>
      <c r="N409" s="34"/>
      <c r="O409" s="112"/>
      <c r="P409" s="113"/>
      <c r="Q409" s="35" t="str">
        <f t="shared" ref="Q409" si="395">R409</f>
        <v>Hệ thống Ghế trẻ em cần được lựa chọn dựa trên những yếu tố nào của trẻ?</v>
      </c>
      <c r="R409" s="67" t="s">
        <v>718</v>
      </c>
      <c r="S409" s="50"/>
      <c r="T409" s="48" t="s">
        <v>747</v>
      </c>
    </row>
    <row r="410" spans="2:20" ht="45.75">
      <c r="B410" s="114" t="str">
        <f>"VF8-"&amp;O410&amp;"-"&amp;P410</f>
        <v>VF8-Ghe&amp;hethongAT-0133</v>
      </c>
      <c r="C410" s="114" t="str">
        <f>"["&amp;B410&amp;"] Verify Vivi: "&amp;Q412</f>
        <v>[VF8-Ghe&amp;hethongAT-0133] Verify Vivi: Vì sao cần kiểm tra tính tương thích giữa Hệ thống Ghế trẻ em và xe?</v>
      </c>
      <c r="D410" s="115"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'Vì sao cần kiểm tra tính tương thích giữa Hệ thống Ghế trẻ em và xe?'
- Step 4: Listen Vivi respond
</v>
      </c>
      <c r="F410" s="110" t="str">
        <f t="shared" ref="F410" si="396">"
Expectations:
1. Vivi wake up
2. "&amp;Q412&amp;"
3. Vivi respond
"</f>
        <v xml:space="preserve">
Expectations:
1. Vivi wake up
2. Vì sao cần kiểm tra tính tương thích giữa Hệ thống Ghế trẻ em và xe?
3. Vivi respond
</v>
      </c>
      <c r="G410" s="114" t="s">
        <v>8</v>
      </c>
      <c r="H410" s="29" t="s">
        <v>50</v>
      </c>
      <c r="I410" s="30" t="str">
        <f>"[EN]["&amp;LOWER(SUBSTITUTE(SUBSTITUTE(SUBSTITUTE(SUBSTITUTE(SUBSTITUTE(SUBSTITUTE(SUBSTITUTE(SUBSTITUTE(Q410, CHAR(34),""), "[", ""), "]", ""), ".", ""), ",", ""), "/", ""), "\", ""), "-", ""))&amp;"]"</f>
        <v>[EN][hey vinfast]</v>
      </c>
      <c r="J410" s="31"/>
      <c r="K410" s="30" t="s">
        <v>51</v>
      </c>
      <c r="L410" s="32" t="s">
        <v>52</v>
      </c>
      <c r="M410" s="33"/>
      <c r="N410" s="34"/>
      <c r="O410" s="110" t="s">
        <v>610</v>
      </c>
      <c r="P410" s="113" t="str">
        <f>IF(COUNTA(P$13:$P409)&gt;999,COUNTA(P$13:$P409),IF(COUNTA(P$13:$P409)&gt;99,"0"&amp;COUNTA(P$13:$P409),IF(COUNTA(P$13:$P409)&gt;9,"00"&amp;COUNTA(P$13:$P409),"000"&amp;COUNTA(P$13:$P409))))</f>
        <v>0133</v>
      </c>
      <c r="Q410" s="35" t="s">
        <v>54</v>
      </c>
      <c r="R410" s="67" t="s">
        <v>141</v>
      </c>
      <c r="S410" s="36"/>
      <c r="T410" s="36"/>
    </row>
    <row r="411" spans="2:20" ht="45.75">
      <c r="B411" s="114"/>
      <c r="C411" s="114"/>
      <c r="D411" s="115"/>
      <c r="E411" s="111"/>
      <c r="F411" s="111"/>
      <c r="G411" s="114"/>
      <c r="H411" s="29" t="s">
        <v>55</v>
      </c>
      <c r="I411" s="30" t="str">
        <f t="shared" ref="I411" si="397">"[VN]["&amp;LOWER(SUBSTITUTE(SUBSTITUTE(SUBSTITUTE(SUBSTITUTE(SUBSTITUTE(SUBSTITUTE(SUBSTITUTE(SUBSTITUTE(Q411, CHAR(34),""), "[", ""), "]", ""), ".", ""), ",", ""), "/", ""), "\", ""), "-", ""))&amp;"]"</f>
        <v>[VN][tạm biệt]</v>
      </c>
      <c r="J411" s="31"/>
      <c r="K411" s="30" t="s">
        <v>56</v>
      </c>
      <c r="L411" s="32" t="s">
        <v>57</v>
      </c>
      <c r="M411" s="32"/>
      <c r="N411" s="34"/>
      <c r="O411" s="111"/>
      <c r="P411" s="113"/>
      <c r="Q411" s="35" t="s">
        <v>58</v>
      </c>
      <c r="R411" s="67" t="s">
        <v>141</v>
      </c>
      <c r="S411" s="36"/>
      <c r="T411" s="36"/>
    </row>
    <row r="412" spans="2:20" ht="62.25">
      <c r="B412" s="114"/>
      <c r="C412" s="114"/>
      <c r="D412" s="115"/>
      <c r="E412" s="112"/>
      <c r="F412" s="112"/>
      <c r="G412" s="114"/>
      <c r="H412" s="29" t="s">
        <v>59</v>
      </c>
      <c r="I412" s="30" t="str">
        <f>"[audio][C:\Tools\Vivi_TTS\8ME_OM\" &amp;S412 &amp; "]"</f>
        <v>[audio][C:\Tools\Vivi_TTS\8ME_OM\]</v>
      </c>
      <c r="J412" s="31" t="str">
        <f>"[New][EN][Exists][80]"&amp;"["&amp;LOWER(SUBSTITUTE(SUBSTITUTE(SUBSTITUTE(SUBSTITUTE(SUBSTITUTE(SUBSTITUTE(SUBSTITUTE(SUBSTITUTE(T412,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12" s="30" t="s">
        <v>60</v>
      </c>
      <c r="L412" s="32" t="s">
        <v>61</v>
      </c>
      <c r="M412" s="37" t="s">
        <v>62</v>
      </c>
      <c r="N412" s="34"/>
      <c r="O412" s="112"/>
      <c r="P412" s="113"/>
      <c r="Q412" s="35" t="str">
        <f t="shared" ref="Q412" si="398">R412</f>
        <v>Vì sao cần kiểm tra tính tương thích giữa Hệ thống Ghế trẻ em và xe?</v>
      </c>
      <c r="R412" s="67" t="s">
        <v>748</v>
      </c>
      <c r="S412" s="50"/>
      <c r="T412" s="48" t="s">
        <v>747</v>
      </c>
    </row>
    <row r="413" spans="2:20" ht="45.75">
      <c r="B413" s="114" t="str">
        <f>"VF8-"&amp;O413&amp;"-"&amp;P413</f>
        <v>VF8-Ghe&amp;hethongAT-0134</v>
      </c>
      <c r="C413" s="114" t="str">
        <f>"["&amp;B413&amp;"] Verify Vivi: "&amp;Q415</f>
        <v>[VF8-Ghe&amp;hethongAT-0134] Verify Vivi: Vì sao cần đảm bảo vị trí ghế trên xe phù hợp với Hệ thống Ghế trẻ em?</v>
      </c>
      <c r="D413" s="115"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'Vì sao cần đảm bảo vị trí ghế trên xe phù hợp với Hệ thống Ghế trẻ em?'
- Step 4: Listen Vivi respond
</v>
      </c>
      <c r="F413" s="110" t="str">
        <f t="shared" ref="F413" si="399">"
Expectations:
1. Vivi wake up
2. "&amp;Q415&amp;"
3. Vivi respond
"</f>
        <v xml:space="preserve">
Expectations:
1. Vivi wake up
2. Vì sao cần đảm bảo vị trí ghế trên xe phù hợp với Hệ thống Ghế trẻ em?
3. Vivi respond
</v>
      </c>
      <c r="G413" s="114" t="s">
        <v>8</v>
      </c>
      <c r="H413" s="29" t="s">
        <v>50</v>
      </c>
      <c r="I413" s="30" t="str">
        <f>"[EN]["&amp;LOWER(SUBSTITUTE(SUBSTITUTE(SUBSTITUTE(SUBSTITUTE(SUBSTITUTE(SUBSTITUTE(SUBSTITUTE(SUBSTITUTE(Q413, CHAR(34),""), "[", ""), "]", ""), ".", ""), ",", ""), "/", ""), "\", ""), "-", ""))&amp;"]"</f>
        <v>[EN][hey vinfast]</v>
      </c>
      <c r="J413" s="31"/>
      <c r="K413" s="30" t="s">
        <v>51</v>
      </c>
      <c r="L413" s="32" t="s">
        <v>52</v>
      </c>
      <c r="M413" s="33"/>
      <c r="N413" s="34"/>
      <c r="O413" s="110" t="s">
        <v>610</v>
      </c>
      <c r="P413" s="113" t="str">
        <f>IF(COUNTA(P$13:$P412)&gt;999,COUNTA(P$13:$P412),IF(COUNTA(P$13:$P412)&gt;99,"0"&amp;COUNTA(P$13:$P412),IF(COUNTA(P$13:$P412)&gt;9,"00"&amp;COUNTA(P$13:$P412),"000"&amp;COUNTA(P$13:$P412))))</f>
        <v>0134</v>
      </c>
      <c r="Q413" s="35" t="s">
        <v>54</v>
      </c>
      <c r="R413" s="67" t="s">
        <v>141</v>
      </c>
      <c r="S413" s="36"/>
      <c r="T413" s="36"/>
    </row>
    <row r="414" spans="2:20" ht="45.75">
      <c r="B414" s="114"/>
      <c r="C414" s="114"/>
      <c r="D414" s="115"/>
      <c r="E414" s="111"/>
      <c r="F414" s="111"/>
      <c r="G414" s="114"/>
      <c r="H414" s="29" t="s">
        <v>55</v>
      </c>
      <c r="I414" s="30" t="str">
        <f t="shared" ref="I414" si="400">"[VN]["&amp;LOWER(SUBSTITUTE(SUBSTITUTE(SUBSTITUTE(SUBSTITUTE(SUBSTITUTE(SUBSTITUTE(SUBSTITUTE(SUBSTITUTE(Q414, CHAR(34),""), "[", ""), "]", ""), ".", ""), ",", ""), "/", ""), "\", ""), "-", ""))&amp;"]"</f>
        <v>[VN][tạm biệt]</v>
      </c>
      <c r="J414" s="31"/>
      <c r="K414" s="30" t="s">
        <v>56</v>
      </c>
      <c r="L414" s="32" t="s">
        <v>57</v>
      </c>
      <c r="M414" s="32"/>
      <c r="N414" s="34"/>
      <c r="O414" s="111"/>
      <c r="P414" s="113"/>
      <c r="Q414" s="35" t="s">
        <v>58</v>
      </c>
      <c r="R414" s="67" t="s">
        <v>141</v>
      </c>
      <c r="S414" s="36"/>
      <c r="T414" s="36"/>
    </row>
    <row r="415" spans="2:20" ht="62.25">
      <c r="B415" s="114"/>
      <c r="C415" s="114"/>
      <c r="D415" s="115"/>
      <c r="E415" s="112"/>
      <c r="F415" s="112"/>
      <c r="G415" s="114"/>
      <c r="H415" s="29" t="s">
        <v>59</v>
      </c>
      <c r="I415" s="30" t="str">
        <f>"[audio][C:\Tools\Vivi_TTS\8ME_OM\" &amp;S415 &amp; "]"</f>
        <v>[audio][C:\Tools\Vivi_TTS\8ME_OM\]</v>
      </c>
      <c r="J415" s="31" t="str">
        <f>"[New][EN][Exists][80]"&amp;"["&amp;LOWER(SUBSTITUTE(SUBSTITUTE(SUBSTITUTE(SUBSTITUTE(SUBSTITUTE(SUBSTITUTE(SUBSTITUTE(SUBSTITUTE(T415,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15" s="30" t="s">
        <v>60</v>
      </c>
      <c r="L415" s="32" t="s">
        <v>61</v>
      </c>
      <c r="M415" s="37" t="s">
        <v>62</v>
      </c>
      <c r="N415" s="34"/>
      <c r="O415" s="112"/>
      <c r="P415" s="113"/>
      <c r="Q415" s="35" t="str">
        <f t="shared" ref="Q415" si="401">R415</f>
        <v>Vì sao cần đảm bảo vị trí ghế trên xe phù hợp với Hệ thống Ghế trẻ em?</v>
      </c>
      <c r="R415" s="67" t="s">
        <v>749</v>
      </c>
      <c r="S415" s="51"/>
      <c r="T415" s="48" t="s">
        <v>747</v>
      </c>
    </row>
    <row r="416" spans="2:20" ht="45.75">
      <c r="B416" s="114" t="str">
        <f>"VF8-"&amp;O416&amp;"-"&amp;P416</f>
        <v>VF8-Ghe&amp;hethongAT-0135</v>
      </c>
      <c r="C416" s="114" t="str">
        <f>"["&amp;B416&amp;"] Verify Vivi: "&amp;Q418</f>
        <v>[VF8-Ghe&amp;hethongAT-0135] Verify Vivi: Khi lắp đặt CRS trên ghế hành khách phía trước, bắt buộc phải thực hiện điều gì với túi khí hành khách?</v>
      </c>
      <c r="D416" s="115"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'Khi lắp đặt CRS trên ghế hành khách phía trước, bắt buộc phải thực hiện điều gì với túi khí hành khách?'
- Step 4: Listen Vivi respond
</v>
      </c>
      <c r="F416" s="110" t="str">
        <f t="shared" ref="F416" si="402">"
Expectations:
1. Vivi wake up
2. "&amp;Q418&amp;"
3. Vivi respond
"</f>
        <v xml:space="preserve">
Expectations:
1. Vivi wake up
2. Khi lắp đặt CRS trên ghế hành khách phía trước, bắt buộc phải thực hiện điều gì với túi khí hành khách?
3. Vivi respond
</v>
      </c>
      <c r="G416" s="114" t="s">
        <v>8</v>
      </c>
      <c r="H416" s="29" t="s">
        <v>50</v>
      </c>
      <c r="I416" s="30" t="str">
        <f>"[EN]["&amp;LOWER(SUBSTITUTE(SUBSTITUTE(SUBSTITUTE(SUBSTITUTE(SUBSTITUTE(SUBSTITUTE(SUBSTITUTE(SUBSTITUTE(Q416, CHAR(34),""), "[", ""), "]", ""), ".", ""), ",", ""), "/", ""), "\", ""), "-", ""))&amp;"]"</f>
        <v>[EN][hey vinfast]</v>
      </c>
      <c r="J416" s="31"/>
      <c r="K416" s="30" t="s">
        <v>51</v>
      </c>
      <c r="L416" s="32" t="s">
        <v>52</v>
      </c>
      <c r="M416" s="33"/>
      <c r="N416" s="34"/>
      <c r="O416" s="110" t="s">
        <v>610</v>
      </c>
      <c r="P416" s="113" t="str">
        <f>IF(COUNTA(P$13:$P415)&gt;999,COUNTA(P$13:$P415),IF(COUNTA(P$13:$P415)&gt;99,"0"&amp;COUNTA(P$13:$P415),IF(COUNTA(P$13:$P415)&gt;9,"00"&amp;COUNTA(P$13:$P415),"000"&amp;COUNTA(P$13:$P415))))</f>
        <v>0135</v>
      </c>
      <c r="Q416" s="35" t="s">
        <v>54</v>
      </c>
      <c r="R416" s="67" t="s">
        <v>141</v>
      </c>
      <c r="S416" s="52"/>
      <c r="T416" s="36"/>
    </row>
    <row r="417" spans="2:20" ht="45.75">
      <c r="B417" s="114"/>
      <c r="C417" s="114"/>
      <c r="D417" s="115"/>
      <c r="E417" s="111"/>
      <c r="F417" s="111"/>
      <c r="G417" s="114"/>
      <c r="H417" s="29" t="s">
        <v>55</v>
      </c>
      <c r="I417" s="30" t="str">
        <f t="shared" ref="I417" si="403">"[VN]["&amp;LOWER(SUBSTITUTE(SUBSTITUTE(SUBSTITUTE(SUBSTITUTE(SUBSTITUTE(SUBSTITUTE(SUBSTITUTE(SUBSTITUTE(Q417, CHAR(34),""), "[", ""), "]", ""), ".", ""), ",", ""), "/", ""), "\", ""), "-", ""))&amp;"]"</f>
        <v>[VN][tạm biệt]</v>
      </c>
      <c r="J417" s="31"/>
      <c r="K417" s="30" t="s">
        <v>56</v>
      </c>
      <c r="L417" s="32" t="s">
        <v>57</v>
      </c>
      <c r="M417" s="32"/>
      <c r="N417" s="34"/>
      <c r="O417" s="111"/>
      <c r="P417" s="113"/>
      <c r="Q417" s="35" t="s">
        <v>58</v>
      </c>
      <c r="R417" s="67" t="s">
        <v>141</v>
      </c>
      <c r="S417" s="52"/>
      <c r="T417" s="36"/>
    </row>
    <row r="418" spans="2:20" ht="66">
      <c r="B418" s="114"/>
      <c r="C418" s="114"/>
      <c r="D418" s="115"/>
      <c r="E418" s="112"/>
      <c r="F418" s="112"/>
      <c r="G418" s="114"/>
      <c r="H418" s="29" t="s">
        <v>59</v>
      </c>
      <c r="I418" s="30" t="str">
        <f>"[audio][C:\Tools\Vivi_TTS\8ME_OM\" &amp;S418 &amp; "]"</f>
        <v>[audio][C:\Tools\Vivi_TTS\8ME_OM\]</v>
      </c>
      <c r="J418" s="31" t="str">
        <f>"[New][EN][Exists][80]"&amp;"["&amp;LOWER(SUBSTITUTE(SUBSTITUTE(SUBSTITUTE(SUBSTITUTE(SUBSTITUTE(SUBSTITUTE(SUBSTITUTE(SUBSTITUTE(T418,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18" s="30" t="s">
        <v>60</v>
      </c>
      <c r="L418" s="32" t="s">
        <v>61</v>
      </c>
      <c r="M418" s="37" t="s">
        <v>62</v>
      </c>
      <c r="N418" s="34"/>
      <c r="O418" s="112"/>
      <c r="P418" s="113"/>
      <c r="Q418" s="35" t="str">
        <f t="shared" ref="Q418" si="404">R418</f>
        <v>Khi lắp đặt CRS trên ghế hành khách phía trước, bắt buộc phải thực hiện điều gì với túi khí hành khách?</v>
      </c>
      <c r="R418" s="67" t="s">
        <v>750</v>
      </c>
      <c r="S418" s="51"/>
      <c r="T418" s="48" t="s">
        <v>747</v>
      </c>
    </row>
    <row r="419" spans="2:20" ht="45.75">
      <c r="B419" s="114" t="str">
        <f>"VF8-"&amp;O419&amp;"-"&amp;P419</f>
        <v>VF8-Ghe&amp;hethongAT-0136</v>
      </c>
      <c r="C419" s="114" t="str">
        <f>"["&amp;B419&amp;"] Verify Vivi: "&amp;Q421</f>
        <v>[VF8-Ghe&amp;hethongAT-0136] Verify Vivi: Người lái xe có trách nhiệm gì đối với các quy định về bảo vệ trẻ em tại nơi xe vận hành?</v>
      </c>
      <c r="D419" s="115"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'Người lái xe có trách nhiệm gì đối với các quy định về bảo vệ trẻ em tại nơi xe vận hành?'
- Step 4: Listen Vivi respond
</v>
      </c>
      <c r="F419" s="110" t="str">
        <f t="shared" ref="F419" si="405">"
Expectations:
1. Vivi wake up
2. "&amp;Q421&amp;"
3. Vivi respond
"</f>
        <v xml:space="preserve">
Expectations:
1. Vivi wake up
2. Người lái xe có trách nhiệm gì đối với các quy định về bảo vệ trẻ em tại nơi xe vận hành?
3. Vivi respond
</v>
      </c>
      <c r="G419" s="114" t="s">
        <v>8</v>
      </c>
      <c r="H419" s="29" t="s">
        <v>50</v>
      </c>
      <c r="I419" s="30" t="str">
        <f>"[EN]["&amp;LOWER(SUBSTITUTE(SUBSTITUTE(SUBSTITUTE(SUBSTITUTE(SUBSTITUTE(SUBSTITUTE(SUBSTITUTE(SUBSTITUTE(Q419, CHAR(34),""), "[", ""), "]", ""), ".", ""), ",", ""), "/", ""), "\", ""), "-", ""))&amp;"]"</f>
        <v>[EN][hey vinfast]</v>
      </c>
      <c r="J419" s="31"/>
      <c r="K419" s="30" t="s">
        <v>51</v>
      </c>
      <c r="L419" s="32" t="s">
        <v>52</v>
      </c>
      <c r="M419" s="33"/>
      <c r="N419" s="34"/>
      <c r="O419" s="110" t="s">
        <v>610</v>
      </c>
      <c r="P419" s="113" t="str">
        <f>IF(COUNTA(P$13:$P418)&gt;999,COUNTA(P$13:$P418),IF(COUNTA(P$13:$P418)&gt;99,"0"&amp;COUNTA(P$13:$P418),IF(COUNTA(P$13:$P418)&gt;9,"00"&amp;COUNTA(P$13:$P418),"000"&amp;COUNTA(P$13:$P418))))</f>
        <v>0136</v>
      </c>
      <c r="Q419" s="35" t="s">
        <v>54</v>
      </c>
      <c r="R419" s="67" t="s">
        <v>141</v>
      </c>
      <c r="S419" s="52"/>
      <c r="T419" s="36"/>
    </row>
    <row r="420" spans="2:20" ht="45.75">
      <c r="B420" s="114"/>
      <c r="C420" s="114"/>
      <c r="D420" s="115"/>
      <c r="E420" s="111"/>
      <c r="F420" s="111"/>
      <c r="G420" s="114"/>
      <c r="H420" s="29" t="s">
        <v>55</v>
      </c>
      <c r="I420" s="30" t="str">
        <f t="shared" ref="I420" si="406">"[VN]["&amp;LOWER(SUBSTITUTE(SUBSTITUTE(SUBSTITUTE(SUBSTITUTE(SUBSTITUTE(SUBSTITUTE(SUBSTITUTE(SUBSTITUTE(Q420, CHAR(34),""), "[", ""), "]", ""), ".", ""), ",", ""), "/", ""), "\", ""), "-", ""))&amp;"]"</f>
        <v>[VN][tạm biệt]</v>
      </c>
      <c r="J420" s="31"/>
      <c r="K420" s="30" t="s">
        <v>56</v>
      </c>
      <c r="L420" s="32" t="s">
        <v>57</v>
      </c>
      <c r="M420" s="32"/>
      <c r="N420" s="34"/>
      <c r="O420" s="111"/>
      <c r="P420" s="113"/>
      <c r="Q420" s="35" t="s">
        <v>58</v>
      </c>
      <c r="R420" s="67" t="s">
        <v>141</v>
      </c>
      <c r="S420" s="52"/>
      <c r="T420" s="36"/>
    </row>
    <row r="421" spans="2:20" ht="62.25">
      <c r="B421" s="114"/>
      <c r="C421" s="114"/>
      <c r="D421" s="115"/>
      <c r="E421" s="112"/>
      <c r="F421" s="112"/>
      <c r="G421" s="114"/>
      <c r="H421" s="29" t="s">
        <v>59</v>
      </c>
      <c r="I421" s="30" t="str">
        <f>"[audio][C:\Tools\Vivi_TTS\8ME_OM\" &amp;S421 &amp; "]"</f>
        <v>[audio][C:\Tools\Vivi_TTS\8ME_OM\]</v>
      </c>
      <c r="J421" s="31" t="str">
        <f>"[New][EN][Exists][80]"&amp;"["&amp;LOWER(SUBSTITUTE(SUBSTITUTE(SUBSTITUTE(SUBSTITUTE(SUBSTITUTE(SUBSTITUTE(SUBSTITUTE(SUBSTITUTE(T421,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21" s="30" t="s">
        <v>60</v>
      </c>
      <c r="L421" s="32" t="s">
        <v>61</v>
      </c>
      <c r="M421" s="37" t="s">
        <v>62</v>
      </c>
      <c r="N421" s="34"/>
      <c r="O421" s="112"/>
      <c r="P421" s="113"/>
      <c r="Q421" s="35" t="str">
        <f t="shared" ref="Q421" si="407">R421</f>
        <v>Người lái xe có trách nhiệm gì đối với các quy định về bảo vệ trẻ em tại nơi xe vận hành?</v>
      </c>
      <c r="R421" s="67" t="s">
        <v>751</v>
      </c>
      <c r="S421" s="51"/>
      <c r="T421" s="48" t="s">
        <v>747</v>
      </c>
    </row>
    <row r="422" spans="2:20" ht="45.75">
      <c r="B422" s="114" t="str">
        <f>"VF8-"&amp;O422&amp;"-"&amp;P422</f>
        <v>VF8-Ghe&amp;hethongAT-0137</v>
      </c>
      <c r="C422" s="114" t="str">
        <f>"["&amp;B422&amp;"] Verify Vivi: "&amp;Q424</f>
        <v>[VF8-Ghe&amp;hethongAT-0137] Verify Vivi: Trong điều kiện nào ghế trẻ em quay mặt về phía trước có thể được lắp ở ghế hành khách phía trước?</v>
      </c>
      <c r="D422" s="115"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'Trong điều kiện nào ghế trẻ em quay mặt về phía trước có thể được lắp ở ghế hành khách phía trước?'
- Step 4: Listen Vivi respond
</v>
      </c>
      <c r="F422" s="110" t="str">
        <f t="shared" ref="F422" si="408">"
Expectations:
1. Vivi wake up
2. "&amp;Q424&amp;"
3. Vivi respond
"</f>
        <v xml:space="preserve">
Expectations:
1. Vivi wake up
2. Trong điều kiện nào ghế trẻ em quay mặt về phía trước có thể được lắp ở ghế hành khách phía trước?
3. Vivi respond
</v>
      </c>
      <c r="G422" s="114" t="s">
        <v>8</v>
      </c>
      <c r="H422" s="29" t="s">
        <v>50</v>
      </c>
      <c r="I422" s="30" t="str">
        <f>"[EN]["&amp;LOWER(SUBSTITUTE(SUBSTITUTE(SUBSTITUTE(SUBSTITUTE(SUBSTITUTE(SUBSTITUTE(SUBSTITUTE(SUBSTITUTE(Q422, CHAR(34),""), "[", ""), "]", ""), ".", ""), ",", ""), "/", ""), "\", ""), "-", ""))&amp;"]"</f>
        <v>[EN][hey vinfast]</v>
      </c>
      <c r="J422" s="31"/>
      <c r="K422" s="30" t="s">
        <v>51</v>
      </c>
      <c r="L422" s="32" t="s">
        <v>52</v>
      </c>
      <c r="M422" s="33"/>
      <c r="N422" s="34"/>
      <c r="O422" s="110" t="s">
        <v>610</v>
      </c>
      <c r="P422" s="113" t="str">
        <f>IF(COUNTA(P$13:$P421)&gt;999,COUNTA(P$13:$P421),IF(COUNTA(P$13:$P421)&gt;99,"0"&amp;COUNTA(P$13:$P421),IF(COUNTA(P$13:$P421)&gt;9,"00"&amp;COUNTA(P$13:$P421),"000"&amp;COUNTA(P$13:$P421))))</f>
        <v>0137</v>
      </c>
      <c r="Q422" s="35" t="s">
        <v>54</v>
      </c>
      <c r="R422" s="67" t="s">
        <v>141</v>
      </c>
      <c r="S422" s="52"/>
      <c r="T422" s="36"/>
    </row>
    <row r="423" spans="2:20" ht="45.75">
      <c r="B423" s="114"/>
      <c r="C423" s="114"/>
      <c r="D423" s="115"/>
      <c r="E423" s="111"/>
      <c r="F423" s="111"/>
      <c r="G423" s="114"/>
      <c r="H423" s="29" t="s">
        <v>55</v>
      </c>
      <c r="I423" s="30" t="str">
        <f t="shared" ref="I423" si="409">"[VN]["&amp;LOWER(SUBSTITUTE(SUBSTITUTE(SUBSTITUTE(SUBSTITUTE(SUBSTITUTE(SUBSTITUTE(SUBSTITUTE(SUBSTITUTE(Q423, CHAR(34),""), "[", ""), "]", ""), ".", ""), ",", ""), "/", ""), "\", ""), "-", ""))&amp;"]"</f>
        <v>[VN][tạm biệt]</v>
      </c>
      <c r="J423" s="31"/>
      <c r="K423" s="30" t="s">
        <v>56</v>
      </c>
      <c r="L423" s="32" t="s">
        <v>57</v>
      </c>
      <c r="M423" s="32"/>
      <c r="N423" s="34"/>
      <c r="O423" s="111"/>
      <c r="P423" s="113"/>
      <c r="Q423" s="35" t="s">
        <v>58</v>
      </c>
      <c r="R423" s="67" t="s">
        <v>141</v>
      </c>
      <c r="S423" s="52"/>
      <c r="T423" s="36"/>
    </row>
    <row r="424" spans="2:20" ht="66">
      <c r="B424" s="114"/>
      <c r="C424" s="114"/>
      <c r="D424" s="115"/>
      <c r="E424" s="112"/>
      <c r="F424" s="112"/>
      <c r="G424" s="114"/>
      <c r="H424" s="29" t="s">
        <v>59</v>
      </c>
      <c r="I424" s="30" t="str">
        <f>"[audio][C:\Tools\Vivi_TTS\8ME_OM\" &amp;S424 &amp; "]"</f>
        <v>[audio][C:\Tools\Vivi_TTS\8ME_OM\]</v>
      </c>
      <c r="J424" s="31" t="str">
        <f>"[New][EN][Exists][80]"&amp;"["&amp;LOWER(SUBSTITUTE(SUBSTITUTE(SUBSTITUTE(SUBSTITUTE(SUBSTITUTE(SUBSTITUTE(SUBSTITUTE(SUBSTITUTE(T424,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24" s="30" t="s">
        <v>60</v>
      </c>
      <c r="L424" s="32" t="s">
        <v>61</v>
      </c>
      <c r="M424" s="37" t="s">
        <v>62</v>
      </c>
      <c r="N424" s="34"/>
      <c r="O424" s="112"/>
      <c r="P424" s="113"/>
      <c r="Q424" s="35" t="str">
        <f t="shared" ref="Q424" si="410">R424</f>
        <v>Trong điều kiện nào ghế trẻ em quay mặt về phía trước có thể được lắp ở ghế hành khách phía trước?</v>
      </c>
      <c r="R424" s="67" t="s">
        <v>752</v>
      </c>
      <c r="S424" s="51"/>
      <c r="T424" s="48" t="s">
        <v>747</v>
      </c>
    </row>
    <row r="425" spans="2:20" ht="45.75">
      <c r="B425" s="114" t="str">
        <f>"VF8-"&amp;O425&amp;"-"&amp;P425</f>
        <v>VF8-Ghe&amp;hethongAT-0138</v>
      </c>
      <c r="C425" s="114" t="str">
        <f>"["&amp;B425&amp;"] Verify Vivi: "&amp;Q427</f>
        <v>[VF8-Ghe&amp;hethongAT-0138] Verify Vivi: Khi lắp CRS ở ghế hành khách phía trước, vị trí đế ghế hành khách cần được điều chỉnh như thế nào?</v>
      </c>
      <c r="D425" s="115"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'Khi lắp CRS ở ghế hành khách phía trước, vị trí đế ghế hành khách cần được điều chỉnh như thế nào?'
- Step 4: Listen Vivi respond
</v>
      </c>
      <c r="F425" s="110" t="str">
        <f t="shared" ref="F425" si="411">"
Expectations:
1. Vivi wake up
2. "&amp;Q427&amp;"
3. Vivi respond
"</f>
        <v xml:space="preserve">
Expectations:
1. Vivi wake up
2. Khi lắp CRS ở ghế hành khách phía trước, vị trí đế ghế hành khách cần được điều chỉnh như thế nào?
3. Vivi respond
</v>
      </c>
      <c r="G425" s="114" t="s">
        <v>8</v>
      </c>
      <c r="H425" s="29" t="s">
        <v>50</v>
      </c>
      <c r="I425" s="30" t="str">
        <f>"[EN]["&amp;LOWER(SUBSTITUTE(SUBSTITUTE(SUBSTITUTE(SUBSTITUTE(SUBSTITUTE(SUBSTITUTE(SUBSTITUTE(SUBSTITUTE(Q425, CHAR(34),""), "[", ""), "]", ""), ".", ""), ",", ""), "/", ""), "\", ""), "-", ""))&amp;"]"</f>
        <v>[EN][hey vinfast]</v>
      </c>
      <c r="J425" s="31"/>
      <c r="K425" s="30" t="s">
        <v>51</v>
      </c>
      <c r="L425" s="32" t="s">
        <v>52</v>
      </c>
      <c r="M425" s="33"/>
      <c r="N425" s="34"/>
      <c r="O425" s="110" t="s">
        <v>610</v>
      </c>
      <c r="P425" s="113" t="str">
        <f>IF(COUNTA(P$13:$P424)&gt;999,COUNTA(P$13:$P424),IF(COUNTA(P$13:$P424)&gt;99,"0"&amp;COUNTA(P$13:$P424),IF(COUNTA(P$13:$P424)&gt;9,"00"&amp;COUNTA(P$13:$P424),"000"&amp;COUNTA(P$13:$P424))))</f>
        <v>0138</v>
      </c>
      <c r="Q425" s="35" t="s">
        <v>54</v>
      </c>
      <c r="R425" s="67" t="s">
        <v>141</v>
      </c>
      <c r="S425" s="52"/>
      <c r="T425" s="36"/>
    </row>
    <row r="426" spans="2:20" ht="45.75">
      <c r="B426" s="114"/>
      <c r="C426" s="114"/>
      <c r="D426" s="115"/>
      <c r="E426" s="111"/>
      <c r="F426" s="111"/>
      <c r="G426" s="114"/>
      <c r="H426" s="29" t="s">
        <v>55</v>
      </c>
      <c r="I426" s="30" t="str">
        <f t="shared" ref="I426" si="412">"[VN]["&amp;LOWER(SUBSTITUTE(SUBSTITUTE(SUBSTITUTE(SUBSTITUTE(SUBSTITUTE(SUBSTITUTE(SUBSTITUTE(SUBSTITUTE(Q426, CHAR(34),""), "[", ""), "]", ""), ".", ""), ",", ""), "/", ""), "\", ""), "-", ""))&amp;"]"</f>
        <v>[VN][tạm biệt]</v>
      </c>
      <c r="J426" s="31"/>
      <c r="K426" s="30" t="s">
        <v>56</v>
      </c>
      <c r="L426" s="32" t="s">
        <v>57</v>
      </c>
      <c r="M426" s="32"/>
      <c r="N426" s="34"/>
      <c r="O426" s="111"/>
      <c r="P426" s="113"/>
      <c r="Q426" s="35" t="s">
        <v>58</v>
      </c>
      <c r="R426" s="67" t="s">
        <v>141</v>
      </c>
      <c r="S426" s="52"/>
      <c r="T426" s="36"/>
    </row>
    <row r="427" spans="2:20" ht="66">
      <c r="B427" s="114"/>
      <c r="C427" s="114"/>
      <c r="D427" s="115"/>
      <c r="E427" s="112"/>
      <c r="F427" s="112"/>
      <c r="G427" s="114"/>
      <c r="H427" s="29" t="s">
        <v>59</v>
      </c>
      <c r="I427" s="30" t="str">
        <f>"[audio][C:\Tools\Vivi_TTS\8ME_OM\" &amp;S427 &amp; "]"</f>
        <v>[audio][C:\Tools\Vivi_TTS\8ME_OM\]</v>
      </c>
      <c r="J427" s="31" t="str">
        <f>"[New][EN][Exists][80]"&amp;"["&amp;LOWER(SUBSTITUTE(SUBSTITUTE(SUBSTITUTE(SUBSTITUTE(SUBSTITUTE(SUBSTITUTE(SUBSTITUTE(SUBSTITUTE(T427,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27" s="30" t="s">
        <v>60</v>
      </c>
      <c r="L427" s="32" t="s">
        <v>61</v>
      </c>
      <c r="M427" s="37" t="s">
        <v>62</v>
      </c>
      <c r="N427" s="34"/>
      <c r="O427" s="112"/>
      <c r="P427" s="113"/>
      <c r="Q427" s="35" t="str">
        <f t="shared" ref="Q427" si="413">R427</f>
        <v>Khi lắp CRS ở ghế hành khách phía trước, vị trí đế ghế hành khách cần được điều chỉnh như thế nào?</v>
      </c>
      <c r="R427" s="67" t="s">
        <v>753</v>
      </c>
      <c r="S427" s="51"/>
      <c r="T427" s="48" t="s">
        <v>747</v>
      </c>
    </row>
    <row r="428" spans="2:20" ht="45.75">
      <c r="B428" s="114" t="str">
        <f>"VF8-"&amp;O428&amp;"-"&amp;P428</f>
        <v>VF8-Ghe&amp;hethongAT-0139</v>
      </c>
      <c r="C428" s="114" t="str">
        <f>"["&amp;B428&amp;"] Verify Vivi: "&amp;Q430</f>
        <v>[VF8-Ghe&amp;hethongAT-0139] Verify Vivi: Cần đảm bảo điều gì giữa Hệ thống Ghế trẻ em và tựa lưng ghế hành khách phía trước?</v>
      </c>
      <c r="D428" s="115"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'Cần đảm bảo điều gì giữa Hệ thống Ghế trẻ em và tựa lưng ghế hành khách phía trước?'
- Step 4: Listen Vivi respond
</v>
      </c>
      <c r="F428" s="110" t="str">
        <f t="shared" ref="F428" si="414">"
Expectations:
1. Vivi wake up
2. "&amp;Q430&amp;"
3. Vivi respond
"</f>
        <v xml:space="preserve">
Expectations:
1. Vivi wake up
2. Cần đảm bảo điều gì giữa Hệ thống Ghế trẻ em và tựa lưng ghế hành khách phía trước?
3. Vivi respond
</v>
      </c>
      <c r="G428" s="114" t="s">
        <v>8</v>
      </c>
      <c r="H428" s="29" t="s">
        <v>50</v>
      </c>
      <c r="I428" s="30" t="str">
        <f>"[EN]["&amp;LOWER(SUBSTITUTE(SUBSTITUTE(SUBSTITUTE(SUBSTITUTE(SUBSTITUTE(SUBSTITUTE(SUBSTITUTE(SUBSTITUTE(Q428, CHAR(34),""), "[", ""), "]", ""), ".", ""), ",", ""), "/", ""), "\", ""), "-", ""))&amp;"]"</f>
        <v>[EN][hey vinfast]</v>
      </c>
      <c r="J428" s="31"/>
      <c r="K428" s="30" t="s">
        <v>51</v>
      </c>
      <c r="L428" s="32" t="s">
        <v>52</v>
      </c>
      <c r="M428" s="33"/>
      <c r="N428" s="34"/>
      <c r="O428" s="110" t="s">
        <v>610</v>
      </c>
      <c r="P428" s="113" t="str">
        <f>IF(COUNTA(P$13:$P427)&gt;999,COUNTA(P$13:$P427),IF(COUNTA(P$13:$P427)&gt;99,"0"&amp;COUNTA(P$13:$P427),IF(COUNTA(P$13:$P427)&gt;9,"00"&amp;COUNTA(P$13:$P427),"000"&amp;COUNTA(P$13:$P427))))</f>
        <v>0139</v>
      </c>
      <c r="Q428" s="35" t="s">
        <v>54</v>
      </c>
      <c r="R428" s="67" t="s">
        <v>141</v>
      </c>
      <c r="S428" s="52"/>
      <c r="T428" s="36"/>
    </row>
    <row r="429" spans="2:20" ht="45.75">
      <c r="B429" s="114"/>
      <c r="C429" s="114"/>
      <c r="D429" s="115"/>
      <c r="E429" s="111"/>
      <c r="F429" s="111"/>
      <c r="G429" s="114"/>
      <c r="H429" s="29" t="s">
        <v>55</v>
      </c>
      <c r="I429" s="30" t="str">
        <f t="shared" ref="I429" si="415">"[VN]["&amp;LOWER(SUBSTITUTE(SUBSTITUTE(SUBSTITUTE(SUBSTITUTE(SUBSTITUTE(SUBSTITUTE(SUBSTITUTE(SUBSTITUTE(Q429, CHAR(34),""), "[", ""), "]", ""), ".", ""), ",", ""), "/", ""), "\", ""), "-", ""))&amp;"]"</f>
        <v>[VN][tạm biệt]</v>
      </c>
      <c r="J429" s="31"/>
      <c r="K429" s="30" t="s">
        <v>56</v>
      </c>
      <c r="L429" s="32" t="s">
        <v>57</v>
      </c>
      <c r="M429" s="32"/>
      <c r="N429" s="34"/>
      <c r="O429" s="111"/>
      <c r="P429" s="113"/>
      <c r="Q429" s="35" t="s">
        <v>58</v>
      </c>
      <c r="R429" s="67" t="s">
        <v>141</v>
      </c>
      <c r="S429" s="52"/>
      <c r="T429" s="36"/>
    </row>
    <row r="430" spans="2:20" ht="62.25">
      <c r="B430" s="114"/>
      <c r="C430" s="114"/>
      <c r="D430" s="115"/>
      <c r="E430" s="112"/>
      <c r="F430" s="112"/>
      <c r="G430" s="114"/>
      <c r="H430" s="29" t="s">
        <v>59</v>
      </c>
      <c r="I430" s="30" t="str">
        <f>"[audio][C:\Tools\Vivi_TTS\8ME_OM\" &amp;S430 &amp; "]"</f>
        <v>[audio][C:\Tools\Vivi_TTS\8ME_OM\]</v>
      </c>
      <c r="J430" s="31" t="str">
        <f>"[New][EN][Exists][80]"&amp;"["&amp;LOWER(SUBSTITUTE(SUBSTITUTE(SUBSTITUTE(SUBSTITUTE(SUBSTITUTE(SUBSTITUTE(SUBSTITUTE(SUBSTITUTE(T430,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30" s="30" t="s">
        <v>60</v>
      </c>
      <c r="L430" s="32" t="s">
        <v>61</v>
      </c>
      <c r="M430" s="37" t="s">
        <v>62</v>
      </c>
      <c r="N430" s="34"/>
      <c r="O430" s="112"/>
      <c r="P430" s="113"/>
      <c r="Q430" s="35" t="str">
        <f t="shared" ref="Q430" si="416">R430</f>
        <v>Cần đảm bảo điều gì giữa Hệ thống Ghế trẻ em và tựa lưng ghế hành khách phía trước?</v>
      </c>
      <c r="R430" s="67" t="s">
        <v>754</v>
      </c>
      <c r="S430" s="51"/>
      <c r="T430" s="48" t="s">
        <v>747</v>
      </c>
    </row>
    <row r="431" spans="2:20" ht="45.75">
      <c r="B431" s="114" t="str">
        <f>"VF8-"&amp;O431&amp;"-"&amp;P431</f>
        <v>VF8-Ghe&amp;hethongAT-0140</v>
      </c>
      <c r="C431" s="114" t="str">
        <f>"["&amp;B431&amp;"] Verify Vivi: "&amp;Q433</f>
        <v>[VF8-Ghe&amp;hethongAT-0140] Verify Vivi: Đối với CRS nhóm 2 và 3, bộ phận dẫn hướng phải được bố trí như thế nào so với vòng chữ D của dây an toàn?</v>
      </c>
      <c r="D431" s="115"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'Đối với CRS nhóm 2 và 3, bộ phận dẫn hướng phải được bố trí như thế nào so với vòng chữ D của dây an toàn?'
- Step 4: Listen Vivi respond
</v>
      </c>
      <c r="F431" s="110" t="str">
        <f t="shared" ref="F431" si="417">"
Expectations:
1. Vivi wake up
2. "&amp;Q433&amp;"
3. Vivi respond
"</f>
        <v xml:space="preserve">
Expectations:
1. Vivi wake up
2. Đối với CRS nhóm 2 và 3, bộ phận dẫn hướng phải được bố trí như thế nào so với vòng chữ D của dây an toàn?
3. Vivi respond
</v>
      </c>
      <c r="G431" s="114" t="s">
        <v>8</v>
      </c>
      <c r="H431" s="29" t="s">
        <v>50</v>
      </c>
      <c r="I431" s="30" t="str">
        <f>"[EN]["&amp;LOWER(SUBSTITUTE(SUBSTITUTE(SUBSTITUTE(SUBSTITUTE(SUBSTITUTE(SUBSTITUTE(SUBSTITUTE(SUBSTITUTE(Q431, CHAR(34),""), "[", ""), "]", ""), ".", ""), ",", ""), "/", ""), "\", ""), "-", ""))&amp;"]"</f>
        <v>[EN][hey vinfast]</v>
      </c>
      <c r="J431" s="31"/>
      <c r="K431" s="30" t="s">
        <v>51</v>
      </c>
      <c r="L431" s="32" t="s">
        <v>52</v>
      </c>
      <c r="M431" s="33"/>
      <c r="N431" s="34"/>
      <c r="O431" s="110" t="s">
        <v>610</v>
      </c>
      <c r="P431" s="113" t="str">
        <f>IF(COUNTA(P$13:$P430)&gt;999,COUNTA(P$13:$P430),IF(COUNTA(P$13:$P430)&gt;99,"0"&amp;COUNTA(P$13:$P430),IF(COUNTA(P$13:$P430)&gt;9,"00"&amp;COUNTA(P$13:$P430),"000"&amp;COUNTA(P$13:$P430))))</f>
        <v>0140</v>
      </c>
      <c r="Q431" s="35" t="s">
        <v>54</v>
      </c>
      <c r="R431" s="67" t="s">
        <v>141</v>
      </c>
      <c r="S431" s="52"/>
      <c r="T431" s="36"/>
    </row>
    <row r="432" spans="2:20" ht="45.75">
      <c r="B432" s="114"/>
      <c r="C432" s="114"/>
      <c r="D432" s="115"/>
      <c r="E432" s="111"/>
      <c r="F432" s="111"/>
      <c r="G432" s="114"/>
      <c r="H432" s="29" t="s">
        <v>55</v>
      </c>
      <c r="I432" s="30" t="str">
        <f t="shared" ref="I432" si="418">"[VN]["&amp;LOWER(SUBSTITUTE(SUBSTITUTE(SUBSTITUTE(SUBSTITUTE(SUBSTITUTE(SUBSTITUTE(SUBSTITUTE(SUBSTITUTE(Q432, CHAR(34),""), "[", ""), "]", ""), ".", ""), ",", ""), "/", ""), "\", ""), "-", ""))&amp;"]"</f>
        <v>[VN][tạm biệt]</v>
      </c>
      <c r="J432" s="31"/>
      <c r="K432" s="30" t="s">
        <v>56</v>
      </c>
      <c r="L432" s="32" t="s">
        <v>57</v>
      </c>
      <c r="M432" s="32"/>
      <c r="N432" s="34"/>
      <c r="O432" s="111"/>
      <c r="P432" s="113"/>
      <c r="Q432" s="35" t="s">
        <v>58</v>
      </c>
      <c r="R432" s="67" t="s">
        <v>141</v>
      </c>
      <c r="S432" s="52"/>
      <c r="T432" s="36"/>
    </row>
    <row r="433" spans="2:20" ht="66">
      <c r="B433" s="114"/>
      <c r="C433" s="114"/>
      <c r="D433" s="115"/>
      <c r="E433" s="112"/>
      <c r="F433" s="112"/>
      <c r="G433" s="114"/>
      <c r="H433" s="29" t="s">
        <v>59</v>
      </c>
      <c r="I433" s="30" t="str">
        <f>"[audio][C:\Tools\Vivi_TTS\8ME_OM\" &amp;S433 &amp; "]"</f>
        <v>[audio][C:\Tools\Vivi_TTS\8ME_OM\]</v>
      </c>
      <c r="J433" s="31" t="str">
        <f>"[New][EN][Exists][80]"&amp;"["&amp;LOWER(SUBSTITUTE(SUBSTITUTE(SUBSTITUTE(SUBSTITUTE(SUBSTITUTE(SUBSTITUTE(SUBSTITUTE(SUBSTITUTE(T433,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33" s="30" t="s">
        <v>60</v>
      </c>
      <c r="L433" s="32" t="s">
        <v>61</v>
      </c>
      <c r="M433" s="37" t="s">
        <v>62</v>
      </c>
      <c r="N433" s="34"/>
      <c r="O433" s="112"/>
      <c r="P433" s="113"/>
      <c r="Q433" s="35" t="str">
        <f t="shared" ref="Q433" si="419">R433</f>
        <v>Đối với CRS nhóm 2 và 3, bộ phận dẫn hướng phải được bố trí như thế nào so với vòng chữ D của dây an toàn?</v>
      </c>
      <c r="R433" s="67" t="s">
        <v>755</v>
      </c>
      <c r="S433" s="51"/>
      <c r="T433" s="48" t="s">
        <v>747</v>
      </c>
    </row>
    <row r="434" spans="2:20" ht="45.75">
      <c r="B434" s="114" t="str">
        <f>"VF8-"&amp;O434&amp;"-"&amp;P434</f>
        <v>VF8-Ghe&amp;hethongAT-0141</v>
      </c>
      <c r="C434" s="114" t="str">
        <f>"["&amp;B434&amp;"] Verify Vivi: "&amp;Q436</f>
        <v>[VF8-Ghe&amp;hethongAT-0141] Verify Vivi: Khi lắp CRS bằng dây đai ở ghế sau hai bên, cần thực hiện thao tác gì với dây an toàn để kích hoạt bộ cuộn khóa tự động (ALR)?</v>
      </c>
      <c r="D434" s="115"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'Khi lắp CRS bằng dây đai ở ghế sau hai bên, cần thực hiện thao tác gì với dây an toàn để kích hoạt bộ cuộn khóa tự động (ALR)?'
- Step 4: Listen Vivi respond
</v>
      </c>
      <c r="F434" s="110" t="str">
        <f t="shared" ref="F434" si="420">"
Expectations:
1. Vivi wake up
2. "&amp;Q436&amp;"
3. Vivi respond
"</f>
        <v xml:space="preserve">
Expectations:
1. Vivi wake up
2. Khi lắp CRS bằng dây đai ở ghế sau hai bên, cần thực hiện thao tác gì với dây an toàn để kích hoạt bộ cuộn khóa tự động (ALR)?
3. Vivi respond
</v>
      </c>
      <c r="G434" s="114" t="s">
        <v>8</v>
      </c>
      <c r="H434" s="29" t="s">
        <v>50</v>
      </c>
      <c r="I434" s="30" t="str">
        <f>"[EN]["&amp;LOWER(SUBSTITUTE(SUBSTITUTE(SUBSTITUTE(SUBSTITUTE(SUBSTITUTE(SUBSTITUTE(SUBSTITUTE(SUBSTITUTE(Q434, CHAR(34),""), "[", ""), "]", ""), ".", ""), ",", ""), "/", ""), "\", ""), "-", ""))&amp;"]"</f>
        <v>[EN][hey vinfast]</v>
      </c>
      <c r="J434" s="31"/>
      <c r="K434" s="30" t="s">
        <v>51</v>
      </c>
      <c r="L434" s="32" t="s">
        <v>52</v>
      </c>
      <c r="M434" s="33"/>
      <c r="N434" s="34"/>
      <c r="O434" s="110" t="s">
        <v>610</v>
      </c>
      <c r="P434" s="113" t="str">
        <f>IF(COUNTA(P$13:$P433)&gt;999,COUNTA(P$13:$P433),IF(COUNTA(P$13:$P433)&gt;99,"0"&amp;COUNTA(P$13:$P433),IF(COUNTA(P$13:$P433)&gt;9,"00"&amp;COUNTA(P$13:$P433),"000"&amp;COUNTA(P$13:$P433))))</f>
        <v>0141</v>
      </c>
      <c r="Q434" s="35" t="s">
        <v>54</v>
      </c>
      <c r="R434" s="67" t="s">
        <v>141</v>
      </c>
      <c r="S434" s="52"/>
      <c r="T434" s="36"/>
    </row>
    <row r="435" spans="2:20" ht="45.75">
      <c r="B435" s="114"/>
      <c r="C435" s="114"/>
      <c r="D435" s="115"/>
      <c r="E435" s="111"/>
      <c r="F435" s="111"/>
      <c r="G435" s="114"/>
      <c r="H435" s="29" t="s">
        <v>55</v>
      </c>
      <c r="I435" s="30" t="str">
        <f t="shared" ref="I435" si="421">"[VN]["&amp;LOWER(SUBSTITUTE(SUBSTITUTE(SUBSTITUTE(SUBSTITUTE(SUBSTITUTE(SUBSTITUTE(SUBSTITUTE(SUBSTITUTE(Q435, CHAR(34),""), "[", ""), "]", ""), ".", ""), ",", ""), "/", ""), "\", ""), "-", ""))&amp;"]"</f>
        <v>[VN][tạm biệt]</v>
      </c>
      <c r="J435" s="31"/>
      <c r="K435" s="30" t="s">
        <v>56</v>
      </c>
      <c r="L435" s="32" t="s">
        <v>57</v>
      </c>
      <c r="M435" s="32"/>
      <c r="N435" s="34"/>
      <c r="O435" s="111"/>
      <c r="P435" s="113"/>
      <c r="Q435" s="35" t="s">
        <v>58</v>
      </c>
      <c r="R435" s="67" t="s">
        <v>141</v>
      </c>
      <c r="S435" s="52"/>
      <c r="T435" s="36"/>
    </row>
    <row r="436" spans="2:20" ht="82.5">
      <c r="B436" s="114"/>
      <c r="C436" s="114"/>
      <c r="D436" s="115"/>
      <c r="E436" s="112"/>
      <c r="F436" s="112"/>
      <c r="G436" s="114"/>
      <c r="H436" s="29" t="s">
        <v>59</v>
      </c>
      <c r="I436" s="30" t="str">
        <f>"[audio][C:\Tools\Vivi_TTS\8ME_OM\" &amp;S436 &amp; "]"</f>
        <v>[audio][C:\Tools\Vivi_TTS\8ME_OM\]</v>
      </c>
      <c r="J436" s="31" t="str">
        <f>"[New][EN][Exists][80]"&amp;"["&amp;LOWER(SUBSTITUTE(SUBSTITUTE(SUBSTITUTE(SUBSTITUTE(SUBSTITUTE(SUBSTITUTE(SUBSTITUTE(SUBSTITUTE(T436,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36" s="30" t="s">
        <v>60</v>
      </c>
      <c r="L436" s="32" t="s">
        <v>61</v>
      </c>
      <c r="M436" s="37" t="s">
        <v>62</v>
      </c>
      <c r="N436" s="34"/>
      <c r="O436" s="112"/>
      <c r="P436" s="113"/>
      <c r="Q436" s="35" t="str">
        <f t="shared" ref="Q436" si="422">R436</f>
        <v>Khi lắp CRS bằng dây đai ở ghế sau hai bên, cần thực hiện thao tác gì với dây an toàn để kích hoạt bộ cuộn khóa tự động (ALR)?</v>
      </c>
      <c r="R436" s="67" t="s">
        <v>756</v>
      </c>
      <c r="S436" s="51"/>
      <c r="T436" s="48" t="s">
        <v>747</v>
      </c>
    </row>
    <row r="437" spans="2:20" ht="45.75">
      <c r="B437" s="114" t="str">
        <f>"VF8-"&amp;O437&amp;"-"&amp;P437</f>
        <v>VF8-Ghe&amp;hethongAT-0142</v>
      </c>
      <c r="C437" s="114" t="str">
        <f>"["&amp;B437&amp;"] Verify Vivi: "&amp;Q439</f>
        <v>[VF8-Ghe&amp;hethongAT-0142] Verify Vivi: Sau khi cố định CRS bằng dây an toàn, cần làm gì để loại bỏ độ chùng của dây đai?</v>
      </c>
      <c r="D437" s="115"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'Sau khi cố định CRS bằng dây an toàn, cần làm gì để loại bỏ độ chùng của dây đai?'
- Step 4: Listen Vivi respond
</v>
      </c>
      <c r="F437" s="110" t="str">
        <f t="shared" ref="F437" si="423">"
Expectations:
1. Vivi wake up
2. "&amp;Q439&amp;"
3. Vivi respond
"</f>
        <v xml:space="preserve">
Expectations:
1. Vivi wake up
2. Sau khi cố định CRS bằng dây an toàn, cần làm gì để loại bỏ độ chùng của dây đai?
3. Vivi respond
</v>
      </c>
      <c r="G437" s="114" t="s">
        <v>8</v>
      </c>
      <c r="H437" s="29" t="s">
        <v>50</v>
      </c>
      <c r="I437" s="30" t="str">
        <f>"[EN]["&amp;LOWER(SUBSTITUTE(SUBSTITUTE(SUBSTITUTE(SUBSTITUTE(SUBSTITUTE(SUBSTITUTE(SUBSTITUTE(SUBSTITUTE(Q437, CHAR(34),""), "[", ""), "]", ""), ".", ""), ",", ""), "/", ""), "\", ""), "-", ""))&amp;"]"</f>
        <v>[EN][hey vinfast]</v>
      </c>
      <c r="J437" s="31"/>
      <c r="K437" s="30" t="s">
        <v>51</v>
      </c>
      <c r="L437" s="32" t="s">
        <v>52</v>
      </c>
      <c r="M437" s="33"/>
      <c r="N437" s="34"/>
      <c r="O437" s="110" t="s">
        <v>610</v>
      </c>
      <c r="P437" s="113" t="str">
        <f>IF(COUNTA(P$13:$P436)&gt;999,COUNTA(P$13:$P436),IF(COUNTA(P$13:$P436)&gt;99,"0"&amp;COUNTA(P$13:$P436),IF(COUNTA(P$13:$P436)&gt;9,"00"&amp;COUNTA(P$13:$P436),"000"&amp;COUNTA(P$13:$P436))))</f>
        <v>0142</v>
      </c>
      <c r="Q437" s="35" t="s">
        <v>54</v>
      </c>
      <c r="R437" s="67" t="s">
        <v>141</v>
      </c>
      <c r="S437" s="52"/>
      <c r="T437" s="36"/>
    </row>
    <row r="438" spans="2:20" ht="45.75">
      <c r="B438" s="114"/>
      <c r="C438" s="114"/>
      <c r="D438" s="115"/>
      <c r="E438" s="111"/>
      <c r="F438" s="111"/>
      <c r="G438" s="114"/>
      <c r="H438" s="29" t="s">
        <v>55</v>
      </c>
      <c r="I438" s="30" t="str">
        <f t="shared" ref="I438" si="424">"[VN]["&amp;LOWER(SUBSTITUTE(SUBSTITUTE(SUBSTITUTE(SUBSTITUTE(SUBSTITUTE(SUBSTITUTE(SUBSTITUTE(SUBSTITUTE(Q438, CHAR(34),""), "[", ""), "]", ""), ".", ""), ",", ""), "/", ""), "\", ""), "-", ""))&amp;"]"</f>
        <v>[VN][tạm biệt]</v>
      </c>
      <c r="J438" s="31"/>
      <c r="K438" s="30" t="s">
        <v>56</v>
      </c>
      <c r="L438" s="32" t="s">
        <v>57</v>
      </c>
      <c r="M438" s="32"/>
      <c r="N438" s="34"/>
      <c r="O438" s="111"/>
      <c r="P438" s="113"/>
      <c r="Q438" s="35" t="s">
        <v>58</v>
      </c>
      <c r="R438" s="67" t="s">
        <v>141</v>
      </c>
      <c r="S438" s="52"/>
      <c r="T438" s="36"/>
    </row>
    <row r="439" spans="2:20" ht="62.25">
      <c r="B439" s="114"/>
      <c r="C439" s="114"/>
      <c r="D439" s="115"/>
      <c r="E439" s="112"/>
      <c r="F439" s="112"/>
      <c r="G439" s="114"/>
      <c r="H439" s="29" t="s">
        <v>59</v>
      </c>
      <c r="I439" s="30" t="str">
        <f>"[audio][C:\Tools\Vivi_TTS\8ME_OM\" &amp;S439 &amp; "]"</f>
        <v>[audio][C:\Tools\Vivi_TTS\8ME_OM\]</v>
      </c>
      <c r="J439" s="31" t="str">
        <f>"[New][EN][Exists][80]"&amp;"["&amp;LOWER(SUBSTITUTE(SUBSTITUTE(SUBSTITUTE(SUBSTITUTE(SUBSTITUTE(SUBSTITUTE(SUBSTITUTE(SUBSTITUTE(T439,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39" s="30" t="s">
        <v>60</v>
      </c>
      <c r="L439" s="32" t="s">
        <v>61</v>
      </c>
      <c r="M439" s="37" t="s">
        <v>62</v>
      </c>
      <c r="N439" s="34"/>
      <c r="O439" s="112"/>
      <c r="P439" s="113"/>
      <c r="Q439" s="35" t="str">
        <f t="shared" ref="Q439" si="425">R439</f>
        <v>Sau khi cố định CRS bằng dây an toàn, cần làm gì để loại bỏ độ chùng của dây đai?</v>
      </c>
      <c r="R439" s="67" t="s">
        <v>757</v>
      </c>
      <c r="S439" s="51"/>
      <c r="T439" s="48" t="s">
        <v>747</v>
      </c>
    </row>
    <row r="440" spans="2:20" ht="45.75">
      <c r="B440" s="114" t="str">
        <f>"VF8-"&amp;O440&amp;"-"&amp;P440</f>
        <v>VF8-Ghe&amp;hethongAT-0143</v>
      </c>
      <c r="C440" s="114" t="str">
        <f>"["&amp;B440&amp;"] Verify Vivi: "&amp;Q442</f>
        <v>[VF8-Ghe&amp;hethongAT-0143] Verify Vivi: Khi CRS được trang bị dây đai cố định phía trên, dây đai này cần được gắn vào đâu?</v>
      </c>
      <c r="D440" s="115"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'Khi CRS được trang bị dây đai cố định phía trên, dây đai này cần được gắn vào đâu?'
- Step 4: Listen Vivi respond
</v>
      </c>
      <c r="F440" s="110" t="str">
        <f t="shared" ref="F440" si="426">"
Expectations:
1. Vivi wake up
2. "&amp;Q442&amp;"
3. Vivi respond
"</f>
        <v xml:space="preserve">
Expectations:
1. Vivi wake up
2. Khi CRS được trang bị dây đai cố định phía trên, dây đai này cần được gắn vào đâu?
3. Vivi respond
</v>
      </c>
      <c r="G440" s="114" t="s">
        <v>8</v>
      </c>
      <c r="H440" s="29" t="s">
        <v>50</v>
      </c>
      <c r="I440" s="30" t="str">
        <f>"[EN]["&amp;LOWER(SUBSTITUTE(SUBSTITUTE(SUBSTITUTE(SUBSTITUTE(SUBSTITUTE(SUBSTITUTE(SUBSTITUTE(SUBSTITUTE(Q440, CHAR(34),""), "[", ""), "]", ""), ".", ""), ",", ""), "/", ""), "\", ""), "-", ""))&amp;"]"</f>
        <v>[EN][hey vinfast]</v>
      </c>
      <c r="J440" s="31"/>
      <c r="K440" s="30" t="s">
        <v>51</v>
      </c>
      <c r="L440" s="32" t="s">
        <v>52</v>
      </c>
      <c r="M440" s="33"/>
      <c r="N440" s="34"/>
      <c r="O440" s="110" t="s">
        <v>610</v>
      </c>
      <c r="P440" s="113" t="str">
        <f>IF(COUNTA(P$13:$P439)&gt;999,COUNTA(P$13:$P439),IF(COUNTA(P$13:$P439)&gt;99,"0"&amp;COUNTA(P$13:$P439),IF(COUNTA(P$13:$P439)&gt;9,"00"&amp;COUNTA(P$13:$P439),"000"&amp;COUNTA(P$13:$P439))))</f>
        <v>0143</v>
      </c>
      <c r="Q440" s="35" t="s">
        <v>54</v>
      </c>
      <c r="R440" s="67" t="s">
        <v>141</v>
      </c>
      <c r="S440" s="52"/>
      <c r="T440" s="36"/>
    </row>
    <row r="441" spans="2:20" ht="45.75">
      <c r="B441" s="114"/>
      <c r="C441" s="114"/>
      <c r="D441" s="115"/>
      <c r="E441" s="111"/>
      <c r="F441" s="111"/>
      <c r="G441" s="114"/>
      <c r="H441" s="29" t="s">
        <v>55</v>
      </c>
      <c r="I441" s="30" t="str">
        <f t="shared" ref="I441" si="427">"[VN]["&amp;LOWER(SUBSTITUTE(SUBSTITUTE(SUBSTITUTE(SUBSTITUTE(SUBSTITUTE(SUBSTITUTE(SUBSTITUTE(SUBSTITUTE(Q441, CHAR(34),""), "[", ""), "]", ""), ".", ""), ",", ""), "/", ""), "\", ""), "-", ""))&amp;"]"</f>
        <v>[VN][tạm biệt]</v>
      </c>
      <c r="J441" s="31"/>
      <c r="K441" s="30" t="s">
        <v>56</v>
      </c>
      <c r="L441" s="32" t="s">
        <v>57</v>
      </c>
      <c r="M441" s="32"/>
      <c r="N441" s="34"/>
      <c r="O441" s="111"/>
      <c r="P441" s="113"/>
      <c r="Q441" s="35" t="s">
        <v>58</v>
      </c>
      <c r="R441" s="67" t="s">
        <v>141</v>
      </c>
      <c r="S441" s="52"/>
      <c r="T441" s="36"/>
    </row>
    <row r="442" spans="2:20" ht="62.25">
      <c r="B442" s="114"/>
      <c r="C442" s="114"/>
      <c r="D442" s="115"/>
      <c r="E442" s="112"/>
      <c r="F442" s="112"/>
      <c r="G442" s="114"/>
      <c r="H442" s="29" t="s">
        <v>59</v>
      </c>
      <c r="I442" s="30" t="str">
        <f>"[audio][C:\Tools\Vivi_TTS\8ME_OM\" &amp;S442 &amp; "]"</f>
        <v>[audio][C:\Tools\Vivi_TTS\8ME_OM\]</v>
      </c>
      <c r="J442" s="31" t="str">
        <f>"[New][EN][Exists][80]"&amp;"["&amp;LOWER(SUBSTITUTE(SUBSTITUTE(SUBSTITUTE(SUBSTITUTE(SUBSTITUTE(SUBSTITUTE(SUBSTITUTE(SUBSTITUTE(T442,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42" s="30" t="s">
        <v>60</v>
      </c>
      <c r="L442" s="32" t="s">
        <v>61</v>
      </c>
      <c r="M442" s="37" t="s">
        <v>62</v>
      </c>
      <c r="N442" s="34"/>
      <c r="O442" s="112"/>
      <c r="P442" s="113"/>
      <c r="Q442" s="35" t="str">
        <f t="shared" ref="Q442" si="428">R442</f>
        <v>Khi CRS được trang bị dây đai cố định phía trên, dây đai này cần được gắn vào đâu?</v>
      </c>
      <c r="R442" s="67" t="s">
        <v>758</v>
      </c>
      <c r="S442" s="51"/>
      <c r="T442" s="48" t="s">
        <v>747</v>
      </c>
    </row>
    <row r="443" spans="2:20" ht="45.75">
      <c r="B443" s="114" t="str">
        <f>"VF8-"&amp;O443&amp;"-"&amp;P443</f>
        <v>VF8-Ghe&amp;hethongAT-0144</v>
      </c>
      <c r="C443" s="114" t="str">
        <f>"["&amp;B443&amp;"] Verify Vivi: "&amp;Q445</f>
        <v>[VF8-Ghe&amp;hethongAT-0144] Verify Vivi: Khi lắp CRS quay mặt về phía sau ở ghế sau hai bên, cần điều chỉnh ghế trước như thế nào?</v>
      </c>
      <c r="D443" s="115"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'Khi lắp CRS quay mặt về phía sau ở ghế sau hai bên, cần điều chỉnh ghế trước như thế nào?'
- Step 4: Listen Vivi respond
</v>
      </c>
      <c r="F443" s="110" t="str">
        <f t="shared" ref="F443" si="429">"
Expectations:
1. Vivi wake up
2. "&amp;Q445&amp;"
3. Vivi respond
"</f>
        <v xml:space="preserve">
Expectations:
1. Vivi wake up
2. Khi lắp CRS quay mặt về phía sau ở ghế sau hai bên, cần điều chỉnh ghế trước như thế nào?
3. Vivi respond
</v>
      </c>
      <c r="G443" s="114" t="s">
        <v>8</v>
      </c>
      <c r="H443" s="29" t="s">
        <v>50</v>
      </c>
      <c r="I443" s="30" t="str">
        <f>"[EN]["&amp;LOWER(SUBSTITUTE(SUBSTITUTE(SUBSTITUTE(SUBSTITUTE(SUBSTITUTE(SUBSTITUTE(SUBSTITUTE(SUBSTITUTE(Q443, CHAR(34),""), "[", ""), "]", ""), ".", ""), ",", ""), "/", ""), "\", ""), "-", ""))&amp;"]"</f>
        <v>[EN][hey vinfast]</v>
      </c>
      <c r="J443" s="31"/>
      <c r="K443" s="30" t="s">
        <v>51</v>
      </c>
      <c r="L443" s="32" t="s">
        <v>52</v>
      </c>
      <c r="M443" s="33"/>
      <c r="N443" s="34"/>
      <c r="O443" s="110" t="s">
        <v>610</v>
      </c>
      <c r="P443" s="113" t="str">
        <f>IF(COUNTA(P$13:$P442)&gt;999,COUNTA(P$13:$P442),IF(COUNTA(P$13:$P442)&gt;99,"0"&amp;COUNTA(P$13:$P442),IF(COUNTA(P$13:$P442)&gt;9,"00"&amp;COUNTA(P$13:$P442),"000"&amp;COUNTA(P$13:$P442))))</f>
        <v>0144</v>
      </c>
      <c r="Q443" s="35" t="s">
        <v>54</v>
      </c>
      <c r="R443" s="67" t="s">
        <v>141</v>
      </c>
      <c r="S443" s="52"/>
      <c r="T443" s="36"/>
    </row>
    <row r="444" spans="2:20" ht="45.75">
      <c r="B444" s="114"/>
      <c r="C444" s="114"/>
      <c r="D444" s="115"/>
      <c r="E444" s="111"/>
      <c r="F444" s="111"/>
      <c r="G444" s="114"/>
      <c r="H444" s="29" t="s">
        <v>55</v>
      </c>
      <c r="I444" s="30" t="str">
        <f t="shared" ref="I444" si="430">"[VN]["&amp;LOWER(SUBSTITUTE(SUBSTITUTE(SUBSTITUTE(SUBSTITUTE(SUBSTITUTE(SUBSTITUTE(SUBSTITUTE(SUBSTITUTE(Q444, CHAR(34),""), "[", ""), "]", ""), ".", ""), ",", ""), "/", ""), "\", ""), "-", ""))&amp;"]"</f>
        <v>[VN][tạm biệt]</v>
      </c>
      <c r="J444" s="31"/>
      <c r="K444" s="30" t="s">
        <v>56</v>
      </c>
      <c r="L444" s="32" t="s">
        <v>57</v>
      </c>
      <c r="M444" s="32"/>
      <c r="N444" s="34"/>
      <c r="O444" s="111"/>
      <c r="P444" s="113"/>
      <c r="Q444" s="35" t="s">
        <v>58</v>
      </c>
      <c r="R444" s="67" t="s">
        <v>141</v>
      </c>
      <c r="S444" s="52"/>
      <c r="T444" s="36"/>
    </row>
    <row r="445" spans="2:20" ht="66">
      <c r="B445" s="114"/>
      <c r="C445" s="114"/>
      <c r="D445" s="115"/>
      <c r="E445" s="112"/>
      <c r="F445" s="112"/>
      <c r="G445" s="114"/>
      <c r="H445" s="29" t="s">
        <v>59</v>
      </c>
      <c r="I445" s="30" t="str">
        <f>"[audio][C:\Tools\Vivi_TTS\8ME_OM\" &amp;S445 &amp; "]"</f>
        <v>[audio][C:\Tools\Vivi_TTS\8ME_OM\]</v>
      </c>
      <c r="J445" s="31" t="str">
        <f>"[New][EN][Exists][80]"&amp;"["&amp;LOWER(SUBSTITUTE(SUBSTITUTE(SUBSTITUTE(SUBSTITUTE(SUBSTITUTE(SUBSTITUTE(SUBSTITUTE(SUBSTITUTE(T445,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45" s="30" t="s">
        <v>60</v>
      </c>
      <c r="L445" s="32" t="s">
        <v>61</v>
      </c>
      <c r="M445" s="37" t="s">
        <v>62</v>
      </c>
      <c r="N445" s="34"/>
      <c r="O445" s="112"/>
      <c r="P445" s="113"/>
      <c r="Q445" s="35" t="str">
        <f t="shared" ref="Q445" si="431">R445</f>
        <v>Khi lắp CRS quay mặt về phía sau ở ghế sau hai bên, cần điều chỉnh ghế trước như thế nào?</v>
      </c>
      <c r="R445" s="67" t="s">
        <v>759</v>
      </c>
      <c r="S445" s="51"/>
      <c r="T445" s="48" t="s">
        <v>747</v>
      </c>
    </row>
    <row r="446" spans="2:20" ht="45.75">
      <c r="B446" s="114" t="str">
        <f>"VF8-"&amp;O446&amp;"-"&amp;P446</f>
        <v>VF8-Ghe&amp;hethongAT-0145</v>
      </c>
      <c r="C446" s="114" t="str">
        <f>"["&amp;B446&amp;"] Verify Vivi: "&amp;Q448</f>
        <v>[VF8-Ghe&amp;hethongAT-0145] Verify Vivi: Hệ thống ISOFIX/i-Size cố định CRS bằng cách nào?</v>
      </c>
      <c r="D446" s="115"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'Hệ thống ISOFIX/i-Size cố định CRS bằng cách nào?'
- Step 4: Listen Vivi respond
</v>
      </c>
      <c r="F446" s="110" t="str">
        <f t="shared" ref="F446" si="432">"
Expectations:
1. Vivi wake up
2. "&amp;Q448&amp;"
3. Vivi respond
"</f>
        <v xml:space="preserve">
Expectations:
1. Vivi wake up
2. Hệ thống ISOFIX/i-Size cố định CRS bằng cách nào?
3. Vivi respond
</v>
      </c>
      <c r="G446" s="114" t="s">
        <v>8</v>
      </c>
      <c r="H446" s="29" t="s">
        <v>50</v>
      </c>
      <c r="I446" s="30" t="str">
        <f>"[EN]["&amp;LOWER(SUBSTITUTE(SUBSTITUTE(SUBSTITUTE(SUBSTITUTE(SUBSTITUTE(SUBSTITUTE(SUBSTITUTE(SUBSTITUTE(Q446, CHAR(34),""), "[", ""), "]", ""), ".", ""), ",", ""), "/", ""), "\", ""), "-", ""))&amp;"]"</f>
        <v>[EN][hey vinfast]</v>
      </c>
      <c r="J446" s="31"/>
      <c r="K446" s="30" t="s">
        <v>51</v>
      </c>
      <c r="L446" s="32" t="s">
        <v>52</v>
      </c>
      <c r="M446" s="33"/>
      <c r="N446" s="34"/>
      <c r="O446" s="110" t="s">
        <v>610</v>
      </c>
      <c r="P446" s="113" t="str">
        <f>IF(COUNTA(P$13:$P445)&gt;999,COUNTA(P$13:$P445),IF(COUNTA(P$13:$P445)&gt;99,"0"&amp;COUNTA(P$13:$P445),IF(COUNTA(P$13:$P445)&gt;9,"00"&amp;COUNTA(P$13:$P445),"000"&amp;COUNTA(P$13:$P445))))</f>
        <v>0145</v>
      </c>
      <c r="Q446" s="35" t="s">
        <v>54</v>
      </c>
      <c r="R446" s="67" t="s">
        <v>141</v>
      </c>
      <c r="S446" s="52"/>
      <c r="T446" s="36"/>
    </row>
    <row r="447" spans="2:20" ht="45.75">
      <c r="B447" s="114"/>
      <c r="C447" s="114"/>
      <c r="D447" s="115"/>
      <c r="E447" s="111"/>
      <c r="F447" s="111"/>
      <c r="G447" s="114"/>
      <c r="H447" s="29" t="s">
        <v>55</v>
      </c>
      <c r="I447" s="30" t="str">
        <f t="shared" ref="I447" si="433">"[VN]["&amp;LOWER(SUBSTITUTE(SUBSTITUTE(SUBSTITUTE(SUBSTITUTE(SUBSTITUTE(SUBSTITUTE(SUBSTITUTE(SUBSTITUTE(Q447, CHAR(34),""), "[", ""), "]", ""), ".", ""), ",", ""), "/", ""), "\", ""), "-", ""))&amp;"]"</f>
        <v>[VN][tạm biệt]</v>
      </c>
      <c r="J447" s="31"/>
      <c r="K447" s="30" t="s">
        <v>56</v>
      </c>
      <c r="L447" s="32" t="s">
        <v>57</v>
      </c>
      <c r="M447" s="32"/>
      <c r="N447" s="34"/>
      <c r="O447" s="111"/>
      <c r="P447" s="113"/>
      <c r="Q447" s="35" t="s">
        <v>58</v>
      </c>
      <c r="R447" s="67" t="s">
        <v>141</v>
      </c>
      <c r="S447" s="52"/>
      <c r="T447" s="36"/>
    </row>
    <row r="448" spans="2:20" ht="62.25">
      <c r="B448" s="114"/>
      <c r="C448" s="114"/>
      <c r="D448" s="115"/>
      <c r="E448" s="112"/>
      <c r="F448" s="112"/>
      <c r="G448" s="114"/>
      <c r="H448" s="29" t="s">
        <v>59</v>
      </c>
      <c r="I448" s="30" t="str">
        <f>"[audio][C:\Tools\Vivi_TTS\8ME_OM\" &amp;S448 &amp; "]"</f>
        <v>[audio][C:\Tools\Vivi_TTS\8ME_OM\]</v>
      </c>
      <c r="J448" s="31" t="str">
        <f>"[New][EN][Exists][80]"&amp;"["&amp;LOWER(SUBSTITUTE(SUBSTITUTE(SUBSTITUTE(SUBSTITUTE(SUBSTITUTE(SUBSTITUTE(SUBSTITUTE(SUBSTITUTE(T448,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48" s="30" t="s">
        <v>60</v>
      </c>
      <c r="L448" s="32" t="s">
        <v>61</v>
      </c>
      <c r="M448" s="37" t="s">
        <v>62</v>
      </c>
      <c r="N448" s="34"/>
      <c r="O448" s="112"/>
      <c r="P448" s="113"/>
      <c r="Q448" s="35" t="str">
        <f t="shared" ref="Q448" si="434">R448</f>
        <v>Hệ thống ISOFIX/i-Size cố định CRS bằng cách nào?</v>
      </c>
      <c r="R448" s="67" t="s">
        <v>760</v>
      </c>
      <c r="S448" s="51"/>
      <c r="T448" s="48" t="s">
        <v>747</v>
      </c>
    </row>
    <row r="449" spans="2:20" ht="45.75">
      <c r="B449" s="114" t="str">
        <f>"VF8-"&amp;O449&amp;"-"&amp;P449</f>
        <v>VF8-Ghe&amp;hethongAT-0146</v>
      </c>
      <c r="C449" s="114" t="str">
        <f>"["&amp;B449&amp;"] Verify Vivi: "&amp;Q451</f>
        <v>[VF8-Ghe&amp;hethongAT-0146] Verify Vivi: Các điểm neo ISOFIX được bố trí ở những vị trí ghế nào trên xe?</v>
      </c>
      <c r="D449" s="115"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'Các điểm neo ISOFIX được bố trí ở những vị trí ghế nào trên xe?'
- Step 4: Listen Vivi respond
</v>
      </c>
      <c r="F449" s="110" t="str">
        <f t="shared" ref="F449" si="435">"
Expectations:
1. Vivi wake up
2. "&amp;Q451&amp;"
3. Vivi respond
"</f>
        <v xml:space="preserve">
Expectations:
1. Vivi wake up
2. Các điểm neo ISOFIX được bố trí ở những vị trí ghế nào trên xe?
3. Vivi respond
</v>
      </c>
      <c r="G449" s="114" t="s">
        <v>8</v>
      </c>
      <c r="H449" s="29" t="s">
        <v>50</v>
      </c>
      <c r="I449" s="30" t="str">
        <f>"[EN]["&amp;LOWER(SUBSTITUTE(SUBSTITUTE(SUBSTITUTE(SUBSTITUTE(SUBSTITUTE(SUBSTITUTE(SUBSTITUTE(SUBSTITUTE(Q449, CHAR(34),""), "[", ""), "]", ""), ".", ""), ",", ""), "/", ""), "\", ""), "-", ""))&amp;"]"</f>
        <v>[EN][hey vinfast]</v>
      </c>
      <c r="J449" s="31"/>
      <c r="K449" s="30" t="s">
        <v>51</v>
      </c>
      <c r="L449" s="32" t="s">
        <v>52</v>
      </c>
      <c r="M449" s="33"/>
      <c r="N449" s="34"/>
      <c r="O449" s="110" t="s">
        <v>610</v>
      </c>
      <c r="P449" s="113" t="str">
        <f>IF(COUNTA(P$13:$P448)&gt;999,COUNTA(P$13:$P448),IF(COUNTA(P$13:$P448)&gt;99,"0"&amp;COUNTA(P$13:$P448),IF(COUNTA(P$13:$P448)&gt;9,"00"&amp;COUNTA(P$13:$P448),"000"&amp;COUNTA(P$13:$P448))))</f>
        <v>0146</v>
      </c>
      <c r="Q449" s="35" t="s">
        <v>54</v>
      </c>
      <c r="R449" s="67" t="s">
        <v>141</v>
      </c>
      <c r="S449" s="52"/>
      <c r="T449" s="36"/>
    </row>
    <row r="450" spans="2:20" ht="45.75">
      <c r="B450" s="114"/>
      <c r="C450" s="114"/>
      <c r="D450" s="115"/>
      <c r="E450" s="111"/>
      <c r="F450" s="111"/>
      <c r="G450" s="114"/>
      <c r="H450" s="29" t="s">
        <v>55</v>
      </c>
      <c r="I450" s="30" t="str">
        <f t="shared" ref="I450" si="436">"[VN]["&amp;LOWER(SUBSTITUTE(SUBSTITUTE(SUBSTITUTE(SUBSTITUTE(SUBSTITUTE(SUBSTITUTE(SUBSTITUTE(SUBSTITUTE(Q450, CHAR(34),""), "[", ""), "]", ""), ".", ""), ",", ""), "/", ""), "\", ""), "-", ""))&amp;"]"</f>
        <v>[VN][tạm biệt]</v>
      </c>
      <c r="J450" s="31"/>
      <c r="K450" s="30" t="s">
        <v>56</v>
      </c>
      <c r="L450" s="32" t="s">
        <v>57</v>
      </c>
      <c r="M450" s="32"/>
      <c r="N450" s="34"/>
      <c r="O450" s="111"/>
      <c r="P450" s="113"/>
      <c r="Q450" s="35" t="s">
        <v>58</v>
      </c>
      <c r="R450" s="67" t="s">
        <v>141</v>
      </c>
      <c r="S450" s="52"/>
      <c r="T450" s="36"/>
    </row>
    <row r="451" spans="2:20" ht="62.25">
      <c r="B451" s="114"/>
      <c r="C451" s="114"/>
      <c r="D451" s="115"/>
      <c r="E451" s="112"/>
      <c r="F451" s="112"/>
      <c r="G451" s="114"/>
      <c r="H451" s="29" t="s">
        <v>59</v>
      </c>
      <c r="I451" s="30" t="str">
        <f>"[audio][C:\Tools\Vivi_TTS\8ME_OM\" &amp;S451 &amp; "]"</f>
        <v>[audio][C:\Tools\Vivi_TTS\8ME_OM\]</v>
      </c>
      <c r="J451" s="31" t="str">
        <f>"[New][EN][Exists][80]"&amp;"["&amp;LOWER(SUBSTITUTE(SUBSTITUTE(SUBSTITUTE(SUBSTITUTE(SUBSTITUTE(SUBSTITUTE(SUBSTITUTE(SUBSTITUTE(T451,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51" s="30" t="s">
        <v>60</v>
      </c>
      <c r="L451" s="32" t="s">
        <v>61</v>
      </c>
      <c r="M451" s="37" t="s">
        <v>62</v>
      </c>
      <c r="N451" s="34"/>
      <c r="O451" s="112"/>
      <c r="P451" s="113"/>
      <c r="Q451" s="35" t="str">
        <f t="shared" ref="Q451" si="437">R451</f>
        <v>Các điểm neo ISOFIX được bố trí ở những vị trí ghế nào trên xe?</v>
      </c>
      <c r="R451" s="67" t="s">
        <v>761</v>
      </c>
      <c r="S451" s="51"/>
      <c r="T451" s="48" t="s">
        <v>747</v>
      </c>
    </row>
    <row r="452" spans="2:20" ht="45.75">
      <c r="B452" s="114" t="str">
        <f>"VF8-"&amp;O452&amp;"-"&amp;P452</f>
        <v>VF8-Ghe&amp;hethongAT-0147</v>
      </c>
      <c r="C452" s="114" t="str">
        <f>"["&amp;B452&amp;"] Verify Vivi: "&amp;Q454</f>
        <v>[VF8-Ghe&amp;hethongAT-0147] Verify Vivi: Làm thế nào để nhận biết các điểm neo ISOFIX trên xe?</v>
      </c>
      <c r="D452" s="115"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'Làm thế nào để nhận biết các điểm neo ISOFIX trên xe?'
- Step 4: Listen Vivi respond
</v>
      </c>
      <c r="F452" s="110" t="str">
        <f t="shared" ref="F452" si="438">"
Expectations:
1. Vivi wake up
2. "&amp;Q454&amp;"
3. Vivi respond
"</f>
        <v xml:space="preserve">
Expectations:
1. Vivi wake up
2. Làm thế nào để nhận biết các điểm neo ISOFIX trên xe?
3. Vivi respond
</v>
      </c>
      <c r="G452" s="114" t="s">
        <v>8</v>
      </c>
      <c r="H452" s="29" t="s">
        <v>50</v>
      </c>
      <c r="I452" s="30" t="str">
        <f>"[EN]["&amp;LOWER(SUBSTITUTE(SUBSTITUTE(SUBSTITUTE(SUBSTITUTE(SUBSTITUTE(SUBSTITUTE(SUBSTITUTE(SUBSTITUTE(Q452, CHAR(34),""), "[", ""), "]", ""), ".", ""), ",", ""), "/", ""), "\", ""), "-", ""))&amp;"]"</f>
        <v>[EN][hey vinfast]</v>
      </c>
      <c r="J452" s="31"/>
      <c r="K452" s="30" t="s">
        <v>51</v>
      </c>
      <c r="L452" s="32" t="s">
        <v>52</v>
      </c>
      <c r="M452" s="33"/>
      <c r="N452" s="34"/>
      <c r="O452" s="110" t="s">
        <v>610</v>
      </c>
      <c r="P452" s="113" t="str">
        <f>IF(COUNTA(P$13:$P451)&gt;999,COUNTA(P$13:$P451),IF(COUNTA(P$13:$P451)&gt;99,"0"&amp;COUNTA(P$13:$P451),IF(COUNTA(P$13:$P451)&gt;9,"00"&amp;COUNTA(P$13:$P451),"000"&amp;COUNTA(P$13:$P451))))</f>
        <v>0147</v>
      </c>
      <c r="Q452" s="35" t="s">
        <v>54</v>
      </c>
      <c r="R452" s="67" t="s">
        <v>141</v>
      </c>
      <c r="S452" s="52"/>
      <c r="T452" s="36"/>
    </row>
    <row r="453" spans="2:20" ht="45.75">
      <c r="B453" s="114"/>
      <c r="C453" s="114"/>
      <c r="D453" s="115"/>
      <c r="E453" s="111"/>
      <c r="F453" s="111"/>
      <c r="G453" s="114"/>
      <c r="H453" s="29" t="s">
        <v>55</v>
      </c>
      <c r="I453" s="30" t="str">
        <f t="shared" ref="I453" si="439">"[VN]["&amp;LOWER(SUBSTITUTE(SUBSTITUTE(SUBSTITUTE(SUBSTITUTE(SUBSTITUTE(SUBSTITUTE(SUBSTITUTE(SUBSTITUTE(Q453, CHAR(34),""), "[", ""), "]", ""), ".", ""), ",", ""), "/", ""), "\", ""), "-", ""))&amp;"]"</f>
        <v>[VN][tạm biệt]</v>
      </c>
      <c r="J453" s="31"/>
      <c r="K453" s="30" t="s">
        <v>56</v>
      </c>
      <c r="L453" s="32" t="s">
        <v>57</v>
      </c>
      <c r="M453" s="32"/>
      <c r="N453" s="34"/>
      <c r="O453" s="111"/>
      <c r="P453" s="113"/>
      <c r="Q453" s="35" t="s">
        <v>58</v>
      </c>
      <c r="R453" s="67" t="s">
        <v>141</v>
      </c>
      <c r="S453" s="52"/>
      <c r="T453" s="36"/>
    </row>
    <row r="454" spans="2:20" ht="62.25">
      <c r="B454" s="114"/>
      <c r="C454" s="114"/>
      <c r="D454" s="115"/>
      <c r="E454" s="112"/>
      <c r="F454" s="112"/>
      <c r="G454" s="114"/>
      <c r="H454" s="29" t="s">
        <v>59</v>
      </c>
      <c r="I454" s="30" t="str">
        <f>"[audio][C:\Tools\Vivi_TTS\8ME_OM\" &amp;S454 &amp; "]"</f>
        <v>[audio][C:\Tools\Vivi_TTS\8ME_OM\]</v>
      </c>
      <c r="J454" s="31" t="str">
        <f>"[New][EN][Exists][80]"&amp;"["&amp;LOWER(SUBSTITUTE(SUBSTITUTE(SUBSTITUTE(SUBSTITUTE(SUBSTITUTE(SUBSTITUTE(SUBSTITUTE(SUBSTITUTE(T454,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54" s="30" t="s">
        <v>60</v>
      </c>
      <c r="L454" s="32" t="s">
        <v>61</v>
      </c>
      <c r="M454" s="37" t="s">
        <v>62</v>
      </c>
      <c r="N454" s="34"/>
      <c r="O454" s="112"/>
      <c r="P454" s="113"/>
      <c r="Q454" s="35" t="str">
        <f t="shared" ref="Q454" si="440">R454</f>
        <v>Làm thế nào để nhận biết các điểm neo ISOFIX trên xe?</v>
      </c>
      <c r="R454" s="67" t="s">
        <v>762</v>
      </c>
      <c r="S454" s="51"/>
      <c r="T454" s="48" t="s">
        <v>747</v>
      </c>
    </row>
    <row r="455" spans="2:20" ht="45.75">
      <c r="B455" s="114" t="str">
        <f>"VF8-"&amp;O455&amp;"-"&amp;P455</f>
        <v>VF8-Ghe&amp;hethongAT-0148</v>
      </c>
      <c r="C455" s="114" t="str">
        <f>"["&amp;B455&amp;"] Verify Vivi: "&amp;Q457</f>
        <v>[VF8-Ghe&amp;hethongAT-0148] Verify Vivi: Trước khi lắp CRS vào các điểm neo ISOFIX, cần thực hiện thao tác gì đối với nắp che điểm neo?</v>
      </c>
      <c r="D455" s="115"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'Trước khi lắp CRS vào các điểm neo ISOFIX, cần thực hiện thao tác gì đối với nắp che điểm neo?'
- Step 4: Listen Vivi respond
</v>
      </c>
      <c r="F455" s="110" t="str">
        <f t="shared" ref="F455" si="441">"
Expectations:
1. Vivi wake up
2. "&amp;Q457&amp;"
3. Vivi respond
"</f>
        <v xml:space="preserve">
Expectations:
1. Vivi wake up
2. Trước khi lắp CRS vào các điểm neo ISOFIX, cần thực hiện thao tác gì đối với nắp che điểm neo?
3. Vivi respond
</v>
      </c>
      <c r="G455" s="114" t="s">
        <v>8</v>
      </c>
      <c r="H455" s="29" t="s">
        <v>50</v>
      </c>
      <c r="I455" s="30" t="str">
        <f>"[EN]["&amp;LOWER(SUBSTITUTE(SUBSTITUTE(SUBSTITUTE(SUBSTITUTE(SUBSTITUTE(SUBSTITUTE(SUBSTITUTE(SUBSTITUTE(Q455, CHAR(34),""), "[", ""), "]", ""), ".", ""), ",", ""), "/", ""), "\", ""), "-", ""))&amp;"]"</f>
        <v>[EN][hey vinfast]</v>
      </c>
      <c r="J455" s="31"/>
      <c r="K455" s="30" t="s">
        <v>51</v>
      </c>
      <c r="L455" s="32" t="s">
        <v>52</v>
      </c>
      <c r="M455" s="33"/>
      <c r="N455" s="34"/>
      <c r="O455" s="110" t="s">
        <v>610</v>
      </c>
      <c r="P455" s="113" t="str">
        <f>IF(COUNTA(P$13:$P454)&gt;999,COUNTA(P$13:$P454),IF(COUNTA(P$13:$P454)&gt;99,"0"&amp;COUNTA(P$13:$P454),IF(COUNTA(P$13:$P454)&gt;9,"00"&amp;COUNTA(P$13:$P454),"000"&amp;COUNTA(P$13:$P454))))</f>
        <v>0148</v>
      </c>
      <c r="Q455" s="35" t="s">
        <v>54</v>
      </c>
      <c r="R455" s="67" t="s">
        <v>141</v>
      </c>
      <c r="S455" s="52"/>
      <c r="T455" s="36"/>
    </row>
    <row r="456" spans="2:20" ht="45.75">
      <c r="B456" s="114"/>
      <c r="C456" s="114"/>
      <c r="D456" s="115"/>
      <c r="E456" s="111"/>
      <c r="F456" s="111"/>
      <c r="G456" s="114"/>
      <c r="H456" s="29" t="s">
        <v>55</v>
      </c>
      <c r="I456" s="30" t="str">
        <f t="shared" ref="I456" si="442">"[VN]["&amp;LOWER(SUBSTITUTE(SUBSTITUTE(SUBSTITUTE(SUBSTITUTE(SUBSTITUTE(SUBSTITUTE(SUBSTITUTE(SUBSTITUTE(Q456, CHAR(34),""), "[", ""), "]", ""), ".", ""), ",", ""), "/", ""), "\", ""), "-", ""))&amp;"]"</f>
        <v>[VN][tạm biệt]</v>
      </c>
      <c r="J456" s="31"/>
      <c r="K456" s="30" t="s">
        <v>56</v>
      </c>
      <c r="L456" s="32" t="s">
        <v>57</v>
      </c>
      <c r="M456" s="32"/>
      <c r="N456" s="34"/>
      <c r="O456" s="111"/>
      <c r="P456" s="113"/>
      <c r="Q456" s="35" t="s">
        <v>58</v>
      </c>
      <c r="R456" s="67" t="s">
        <v>141</v>
      </c>
      <c r="S456" s="52"/>
      <c r="T456" s="36"/>
    </row>
    <row r="457" spans="2:20" ht="66">
      <c r="B457" s="114"/>
      <c r="C457" s="114"/>
      <c r="D457" s="115"/>
      <c r="E457" s="112"/>
      <c r="F457" s="112"/>
      <c r="G457" s="114"/>
      <c r="H457" s="29" t="s">
        <v>59</v>
      </c>
      <c r="I457" s="30" t="str">
        <f>"[audio][C:\Tools\Vivi_TTS\8ME_OM\" &amp;S457 &amp; "]"</f>
        <v>[audio][C:\Tools\Vivi_TTS\8ME_OM\]</v>
      </c>
      <c r="J457" s="31" t="str">
        <f>"[New][EN][Exists][80]"&amp;"["&amp;LOWER(SUBSTITUTE(SUBSTITUTE(SUBSTITUTE(SUBSTITUTE(SUBSTITUTE(SUBSTITUTE(SUBSTITUTE(SUBSTITUTE(T457,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57" s="30" t="s">
        <v>60</v>
      </c>
      <c r="L457" s="32" t="s">
        <v>61</v>
      </c>
      <c r="M457" s="37" t="s">
        <v>62</v>
      </c>
      <c r="N457" s="34"/>
      <c r="O457" s="112"/>
      <c r="P457" s="113"/>
      <c r="Q457" s="35" t="str">
        <f t="shared" ref="Q457" si="443">R457</f>
        <v>Trước khi lắp CRS vào các điểm neo ISOFIX, cần thực hiện thao tác gì đối với nắp che điểm neo?</v>
      </c>
      <c r="R457" s="67" t="s">
        <v>763</v>
      </c>
      <c r="S457" s="51"/>
      <c r="T457" s="48" t="s">
        <v>747</v>
      </c>
    </row>
    <row r="458" spans="2:20" ht="45.75">
      <c r="B458" s="114" t="str">
        <f>"VF8-"&amp;O458&amp;"-"&amp;P458</f>
        <v>VF8-Ghe&amp;hethongAT-0149</v>
      </c>
      <c r="C458" s="114" t="str">
        <f>"["&amp;B458&amp;"] Verify Vivi: "&amp;Q460</f>
        <v>[VF8-Ghe&amp;hethongAT-0149] Verify Vivi: Làm thế nào để kiểm tra CRS đã được khóa chắc chắn vào các điểm neo ISOFIX?</v>
      </c>
      <c r="D458" s="115"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'Làm thế nào để kiểm tra CRS đã được khóa chắc chắn vào các điểm neo ISOFIX?'
- Step 4: Listen Vivi respond
</v>
      </c>
      <c r="F458" s="110" t="str">
        <f t="shared" ref="F458" si="444">"
Expectations:
1. Vivi wake up
2. "&amp;Q460&amp;"
3. Vivi respond
"</f>
        <v xml:space="preserve">
Expectations:
1. Vivi wake up
2. Làm thế nào để kiểm tra CRS đã được khóa chắc chắn vào các điểm neo ISOFIX?
3. Vivi respond
</v>
      </c>
      <c r="G458" s="114" t="s">
        <v>8</v>
      </c>
      <c r="H458" s="29" t="s">
        <v>50</v>
      </c>
      <c r="I458" s="30" t="str">
        <f>"[EN]["&amp;LOWER(SUBSTITUTE(SUBSTITUTE(SUBSTITUTE(SUBSTITUTE(SUBSTITUTE(SUBSTITUTE(SUBSTITUTE(SUBSTITUTE(Q458, CHAR(34),""), "[", ""), "]", ""), ".", ""), ",", ""), "/", ""), "\", ""), "-", ""))&amp;"]"</f>
        <v>[EN][hey vinfast]</v>
      </c>
      <c r="J458" s="31"/>
      <c r="K458" s="30" t="s">
        <v>51</v>
      </c>
      <c r="L458" s="32" t="s">
        <v>52</v>
      </c>
      <c r="M458" s="33"/>
      <c r="N458" s="34"/>
      <c r="O458" s="110" t="s">
        <v>610</v>
      </c>
      <c r="P458" s="113" t="str">
        <f>IF(COUNTA(P$13:$P457)&gt;999,COUNTA(P$13:$P457),IF(COUNTA(P$13:$P457)&gt;99,"0"&amp;COUNTA(P$13:$P457),IF(COUNTA(P$13:$P457)&gt;9,"00"&amp;COUNTA(P$13:$P457),"000"&amp;COUNTA(P$13:$P457))))</f>
        <v>0149</v>
      </c>
      <c r="Q458" s="35" t="s">
        <v>54</v>
      </c>
      <c r="R458" s="67" t="s">
        <v>141</v>
      </c>
      <c r="S458" s="52"/>
      <c r="T458" s="36"/>
    </row>
    <row r="459" spans="2:20" ht="45.75">
      <c r="B459" s="114"/>
      <c r="C459" s="114"/>
      <c r="D459" s="115"/>
      <c r="E459" s="111"/>
      <c r="F459" s="111"/>
      <c r="G459" s="114"/>
      <c r="H459" s="29" t="s">
        <v>55</v>
      </c>
      <c r="I459" s="30" t="str">
        <f t="shared" ref="I459" si="445">"[VN]["&amp;LOWER(SUBSTITUTE(SUBSTITUTE(SUBSTITUTE(SUBSTITUTE(SUBSTITUTE(SUBSTITUTE(SUBSTITUTE(SUBSTITUTE(Q459, CHAR(34),""), "[", ""), "]", ""), ".", ""), ",", ""), "/", ""), "\", ""), "-", ""))&amp;"]"</f>
        <v>[VN][tạm biệt]</v>
      </c>
      <c r="J459" s="31"/>
      <c r="K459" s="30" t="s">
        <v>56</v>
      </c>
      <c r="L459" s="32" t="s">
        <v>57</v>
      </c>
      <c r="M459" s="32"/>
      <c r="N459" s="34"/>
      <c r="O459" s="111"/>
      <c r="P459" s="113"/>
      <c r="Q459" s="35" t="s">
        <v>58</v>
      </c>
      <c r="R459" s="67" t="s">
        <v>141</v>
      </c>
      <c r="S459" s="52"/>
      <c r="T459" s="36"/>
    </row>
    <row r="460" spans="2:20" ht="62.25">
      <c r="B460" s="114"/>
      <c r="C460" s="114"/>
      <c r="D460" s="115"/>
      <c r="E460" s="112"/>
      <c r="F460" s="112"/>
      <c r="G460" s="114"/>
      <c r="H460" s="29" t="s">
        <v>59</v>
      </c>
      <c r="I460" s="30" t="str">
        <f>"[audio][C:\Tools\Vivi_TTS\8ME_OM\" &amp;S460 &amp; "]"</f>
        <v>[audio][C:\Tools\Vivi_TTS\8ME_OM\]</v>
      </c>
      <c r="J460" s="31" t="str">
        <f>"[New][EN][Exists][80]"&amp;"["&amp;LOWER(SUBSTITUTE(SUBSTITUTE(SUBSTITUTE(SUBSTITUTE(SUBSTITUTE(SUBSTITUTE(SUBSTITUTE(SUBSTITUTE(T460,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60" s="30" t="s">
        <v>60</v>
      </c>
      <c r="L460" s="32" t="s">
        <v>61</v>
      </c>
      <c r="M460" s="37" t="s">
        <v>62</v>
      </c>
      <c r="N460" s="34"/>
      <c r="O460" s="112"/>
      <c r="P460" s="113"/>
      <c r="Q460" s="35" t="str">
        <f t="shared" ref="Q460" si="446">R460</f>
        <v>Làm thế nào để kiểm tra CRS đã được khóa chắc chắn vào các điểm neo ISOFIX?</v>
      </c>
      <c r="R460" s="67" t="s">
        <v>764</v>
      </c>
      <c r="S460" s="51"/>
      <c r="T460" s="48" t="s">
        <v>747</v>
      </c>
    </row>
    <row r="461" spans="2:20" ht="45.75">
      <c r="B461" s="114" t="str">
        <f>"VF8-"&amp;O461&amp;"-"&amp;P461</f>
        <v>VF8-Ghe&amp;hethongAT-0150</v>
      </c>
      <c r="C461" s="114" t="str">
        <f>"["&amp;B461&amp;"] Verify Vivi: "&amp;Q463</f>
        <v>[VF8-Ghe&amp;hethongAT-0150] Verify Vivi: Ghế sau ở giữa chỉ được phép lắp loại CRS nào và theo hướng nào?</v>
      </c>
      <c r="D461" s="115"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'Ghế sau ở giữa chỉ được phép lắp loại CRS nào và theo hướng nào?'
- Step 4: Listen Vivi respond
</v>
      </c>
      <c r="F461" s="110" t="str">
        <f t="shared" ref="F461" si="447">"
Expectations:
1. Vivi wake up
2. "&amp;Q463&amp;"
3. Vivi respond
"</f>
        <v xml:space="preserve">
Expectations:
1. Vivi wake up
2. Ghế sau ở giữa chỉ được phép lắp loại CRS nào và theo hướng nào?
3. Vivi respond
</v>
      </c>
      <c r="G461" s="114" t="s">
        <v>8</v>
      </c>
      <c r="H461" s="29" t="s">
        <v>50</v>
      </c>
      <c r="I461" s="30" t="str">
        <f>"[EN]["&amp;LOWER(SUBSTITUTE(SUBSTITUTE(SUBSTITUTE(SUBSTITUTE(SUBSTITUTE(SUBSTITUTE(SUBSTITUTE(SUBSTITUTE(Q461, CHAR(34),""), "[", ""), "]", ""), ".", ""), ",", ""), "/", ""), "\", ""), "-", ""))&amp;"]"</f>
        <v>[EN][hey vinfast]</v>
      </c>
      <c r="J461" s="31"/>
      <c r="K461" s="30" t="s">
        <v>51</v>
      </c>
      <c r="L461" s="32" t="s">
        <v>52</v>
      </c>
      <c r="M461" s="33"/>
      <c r="N461" s="34"/>
      <c r="O461" s="110" t="s">
        <v>610</v>
      </c>
      <c r="P461" s="113" t="str">
        <f>IF(COUNTA(P$13:$P460)&gt;999,COUNTA(P$13:$P460),IF(COUNTA(P$13:$P460)&gt;99,"0"&amp;COUNTA(P$13:$P460),IF(COUNTA(P$13:$P460)&gt;9,"00"&amp;COUNTA(P$13:$P460),"000"&amp;COUNTA(P$13:$P460))))</f>
        <v>0150</v>
      </c>
      <c r="Q461" s="35" t="s">
        <v>54</v>
      </c>
      <c r="R461" s="67" t="s">
        <v>141</v>
      </c>
      <c r="S461" s="52"/>
      <c r="T461" s="36"/>
    </row>
    <row r="462" spans="2:20" ht="45.75">
      <c r="B462" s="114"/>
      <c r="C462" s="114"/>
      <c r="D462" s="115"/>
      <c r="E462" s="111"/>
      <c r="F462" s="111"/>
      <c r="G462" s="114"/>
      <c r="H462" s="29" t="s">
        <v>55</v>
      </c>
      <c r="I462" s="30" t="str">
        <f t="shared" ref="I462" si="448">"[VN]["&amp;LOWER(SUBSTITUTE(SUBSTITUTE(SUBSTITUTE(SUBSTITUTE(SUBSTITUTE(SUBSTITUTE(SUBSTITUTE(SUBSTITUTE(Q462, CHAR(34),""), "[", ""), "]", ""), ".", ""), ",", ""), "/", ""), "\", ""), "-", ""))&amp;"]"</f>
        <v>[VN][tạm biệt]</v>
      </c>
      <c r="J462" s="31"/>
      <c r="K462" s="30" t="s">
        <v>56</v>
      </c>
      <c r="L462" s="32" t="s">
        <v>57</v>
      </c>
      <c r="M462" s="32"/>
      <c r="N462" s="34"/>
      <c r="O462" s="111"/>
      <c r="P462" s="113"/>
      <c r="Q462" s="35" t="s">
        <v>58</v>
      </c>
      <c r="R462" s="67" t="s">
        <v>141</v>
      </c>
      <c r="S462" s="52"/>
      <c r="T462" s="36"/>
    </row>
    <row r="463" spans="2:20" ht="62.25">
      <c r="B463" s="114"/>
      <c r="C463" s="114"/>
      <c r="D463" s="115"/>
      <c r="E463" s="112"/>
      <c r="F463" s="112"/>
      <c r="G463" s="114"/>
      <c r="H463" s="29" t="s">
        <v>59</v>
      </c>
      <c r="I463" s="30" t="str">
        <f>"[audio][C:\Tools\Vivi_TTS\8ME_OM\" &amp;S463 &amp; "]"</f>
        <v>[audio][C:\Tools\Vivi_TTS\8ME_OM\]</v>
      </c>
      <c r="J463" s="31" t="str">
        <f>"[New][EN][Exists][80]"&amp;"["&amp;LOWER(SUBSTITUTE(SUBSTITUTE(SUBSTITUTE(SUBSTITUTE(SUBSTITUTE(SUBSTITUTE(SUBSTITUTE(SUBSTITUTE(T463,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63" s="30" t="s">
        <v>60</v>
      </c>
      <c r="L463" s="32" t="s">
        <v>61</v>
      </c>
      <c r="M463" s="37" t="s">
        <v>62</v>
      </c>
      <c r="N463" s="34"/>
      <c r="O463" s="112"/>
      <c r="P463" s="113"/>
      <c r="Q463" s="35" t="str">
        <f t="shared" ref="Q463" si="449">R463</f>
        <v>Ghế sau ở giữa chỉ được phép lắp loại CRS nào và theo hướng nào?</v>
      </c>
      <c r="R463" s="67" t="s">
        <v>765</v>
      </c>
      <c r="S463" s="51"/>
      <c r="T463" s="48" t="s">
        <v>747</v>
      </c>
    </row>
    <row r="464" spans="2:20" ht="45.75">
      <c r="B464" s="114" t="str">
        <f>"VF8-"&amp;O464&amp;"-"&amp;P464</f>
        <v>VF8-Ghe&amp;hethongAT-0151</v>
      </c>
      <c r="C464" s="114" t="str">
        <f>"["&amp;B464&amp;"] Verify Vivi: "&amp;Q466</f>
        <v>[VF8-Ghe&amp;hethongAT-0151] Verify Vivi: Theo lưu ý, vị trí nào là an toàn nhất để trẻ em di chuyển trên xe?</v>
      </c>
      <c r="D464" s="115"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'Theo lưu ý, vị trí nào là an toàn nhất để trẻ em di chuyển trên xe?'
- Step 4: Listen Vivi respond
</v>
      </c>
      <c r="F464" s="110" t="str">
        <f t="shared" ref="F464" si="450">"
Expectations:
1. Vivi wake up
2. "&amp;Q466&amp;"
3. Vivi respond
"</f>
        <v xml:space="preserve">
Expectations:
1. Vivi wake up
2. Theo lưu ý, vị trí nào là an toàn nhất để trẻ em di chuyển trên xe?
3. Vivi respond
</v>
      </c>
      <c r="G464" s="114" t="s">
        <v>8</v>
      </c>
      <c r="H464" s="29" t="s">
        <v>50</v>
      </c>
      <c r="I464" s="30" t="str">
        <f>"[EN]["&amp;LOWER(SUBSTITUTE(SUBSTITUTE(SUBSTITUTE(SUBSTITUTE(SUBSTITUTE(SUBSTITUTE(SUBSTITUTE(SUBSTITUTE(Q464, CHAR(34),""), "[", ""), "]", ""), ".", ""), ",", ""), "/", ""), "\", ""), "-", ""))&amp;"]"</f>
        <v>[EN][hey vinfast]</v>
      </c>
      <c r="J464" s="31"/>
      <c r="K464" s="30" t="s">
        <v>51</v>
      </c>
      <c r="L464" s="32" t="s">
        <v>52</v>
      </c>
      <c r="M464" s="33"/>
      <c r="N464" s="34"/>
      <c r="O464" s="110" t="s">
        <v>610</v>
      </c>
      <c r="P464" s="113" t="str">
        <f>IF(COUNTA(P$13:$P463)&gt;999,COUNTA(P$13:$P463),IF(COUNTA(P$13:$P463)&gt;99,"0"&amp;COUNTA(P$13:$P463),IF(COUNTA(P$13:$P463)&gt;9,"00"&amp;COUNTA(P$13:$P463),"000"&amp;COUNTA(P$13:$P463))))</f>
        <v>0151</v>
      </c>
      <c r="Q464" s="35" t="s">
        <v>54</v>
      </c>
      <c r="R464" s="67" t="s">
        <v>141</v>
      </c>
      <c r="S464" s="36"/>
      <c r="T464" s="36"/>
    </row>
    <row r="465" spans="2:20" ht="45.75">
      <c r="B465" s="114"/>
      <c r="C465" s="114"/>
      <c r="D465" s="115"/>
      <c r="E465" s="111"/>
      <c r="F465" s="111"/>
      <c r="G465" s="114"/>
      <c r="H465" s="29" t="s">
        <v>55</v>
      </c>
      <c r="I465" s="30" t="str">
        <f t="shared" ref="I465" si="451">"[VN]["&amp;LOWER(SUBSTITUTE(SUBSTITUTE(SUBSTITUTE(SUBSTITUTE(SUBSTITUTE(SUBSTITUTE(SUBSTITUTE(SUBSTITUTE(Q465, CHAR(34),""), "[", ""), "]", ""), ".", ""), ",", ""), "/", ""), "\", ""), "-", ""))&amp;"]"</f>
        <v>[VN][tạm biệt]</v>
      </c>
      <c r="J465" s="31"/>
      <c r="K465" s="30" t="s">
        <v>56</v>
      </c>
      <c r="L465" s="32" t="s">
        <v>57</v>
      </c>
      <c r="M465" s="32"/>
      <c r="N465" s="34"/>
      <c r="O465" s="111"/>
      <c r="P465" s="113"/>
      <c r="Q465" s="35" t="s">
        <v>58</v>
      </c>
      <c r="R465" s="67" t="s">
        <v>141</v>
      </c>
      <c r="S465" s="36"/>
      <c r="T465" s="36"/>
    </row>
    <row r="466" spans="2:20" ht="62.25">
      <c r="B466" s="114"/>
      <c r="C466" s="114"/>
      <c r="D466" s="115"/>
      <c r="E466" s="112"/>
      <c r="F466" s="112"/>
      <c r="G466" s="114"/>
      <c r="H466" s="29" t="s">
        <v>59</v>
      </c>
      <c r="I466" s="30" t="str">
        <f>"[audio][C:\Tools\Vivi_TTS\8ME_OM\" &amp;S466 &amp; "]"</f>
        <v>[audio][C:\Tools\Vivi_TTS\8ME_OM\]</v>
      </c>
      <c r="J466" s="31" t="str">
        <f>"[New][EN][Exists][80]"&amp;"["&amp;LOWER(SUBSTITUTE(SUBSTITUTE(SUBSTITUTE(SUBSTITUTE(SUBSTITUTE(SUBSTITUTE(SUBSTITUTE(SUBSTITUTE(T466,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66" s="30" t="s">
        <v>60</v>
      </c>
      <c r="L466" s="32" t="s">
        <v>61</v>
      </c>
      <c r="M466" s="37" t="s">
        <v>62</v>
      </c>
      <c r="N466" s="34"/>
      <c r="O466" s="112"/>
      <c r="P466" s="113"/>
      <c r="Q466" s="35" t="str">
        <f t="shared" ref="Q466" si="452">R466</f>
        <v>Theo lưu ý, vị trí nào là an toàn nhất để trẻ em di chuyển trên xe?</v>
      </c>
      <c r="R466" s="67" t="s">
        <v>766</v>
      </c>
      <c r="S466" s="50"/>
      <c r="T466" s="48" t="s">
        <v>747</v>
      </c>
    </row>
    <row r="467" spans="2:20" ht="45.75">
      <c r="B467" s="114" t="str">
        <f>"VF8-"&amp;O467&amp;"-"&amp;P467</f>
        <v>VF8-Ghe&amp;hethongAT-0152</v>
      </c>
      <c r="C467" s="114" t="str">
        <f>"["&amp;B467&amp;"] Verify Vivi: "&amp;Q469</f>
        <v>[VF8-Ghe&amp;hethongAT-0152] Verify Vivi: Chân đỡ của CRS chỉ được phép sử dụng ở những vị trí ghế nào?</v>
      </c>
      <c r="D467" s="115"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'Chân đỡ của CRS chỉ được phép sử dụng ở những vị trí ghế nào?'
- Step 4: Listen Vivi respond
</v>
      </c>
      <c r="F467" s="110" t="str">
        <f t="shared" ref="F467" si="453">"
Expectations:
1. Vivi wake up
2. "&amp;Q469&amp;"
3. Vivi respond
"</f>
        <v xml:space="preserve">
Expectations:
1. Vivi wake up
2. Chân đỡ của CRS chỉ được phép sử dụng ở những vị trí ghế nào?
3. Vivi respond
</v>
      </c>
      <c r="G467" s="114" t="s">
        <v>8</v>
      </c>
      <c r="H467" s="29" t="s">
        <v>50</v>
      </c>
      <c r="I467" s="30" t="str">
        <f>"[EN]["&amp;LOWER(SUBSTITUTE(SUBSTITUTE(SUBSTITUTE(SUBSTITUTE(SUBSTITUTE(SUBSTITUTE(SUBSTITUTE(SUBSTITUTE(Q467, CHAR(34),""), "[", ""), "]", ""), ".", ""), ",", ""), "/", ""), "\", ""), "-", ""))&amp;"]"</f>
        <v>[EN][hey vinfast]</v>
      </c>
      <c r="J467" s="31"/>
      <c r="K467" s="30" t="s">
        <v>51</v>
      </c>
      <c r="L467" s="32" t="s">
        <v>52</v>
      </c>
      <c r="M467" s="33"/>
      <c r="N467" s="34"/>
      <c r="O467" s="110" t="s">
        <v>610</v>
      </c>
      <c r="P467" s="113" t="str">
        <f>IF(COUNTA(P$13:$P466)&gt;999,COUNTA(P$13:$P466),IF(COUNTA(P$13:$P466)&gt;99,"0"&amp;COUNTA(P$13:$P466),IF(COUNTA(P$13:$P466)&gt;9,"00"&amp;COUNTA(P$13:$P466),"000"&amp;COUNTA(P$13:$P466))))</f>
        <v>0152</v>
      </c>
      <c r="Q467" s="35" t="s">
        <v>54</v>
      </c>
      <c r="R467" s="67" t="s">
        <v>141</v>
      </c>
      <c r="S467" s="36"/>
      <c r="T467" s="36"/>
    </row>
    <row r="468" spans="2:20" ht="45.75">
      <c r="B468" s="114"/>
      <c r="C468" s="114"/>
      <c r="D468" s="115"/>
      <c r="E468" s="111"/>
      <c r="F468" s="111"/>
      <c r="G468" s="114"/>
      <c r="H468" s="29" t="s">
        <v>55</v>
      </c>
      <c r="I468" s="30" t="str">
        <f t="shared" ref="I468" si="454">"[VN]["&amp;LOWER(SUBSTITUTE(SUBSTITUTE(SUBSTITUTE(SUBSTITUTE(SUBSTITUTE(SUBSTITUTE(SUBSTITUTE(SUBSTITUTE(Q468, CHAR(34),""), "[", ""), "]", ""), ".", ""), ",", ""), "/", ""), "\", ""), "-", ""))&amp;"]"</f>
        <v>[VN][tạm biệt]</v>
      </c>
      <c r="J468" s="31"/>
      <c r="K468" s="30" t="s">
        <v>56</v>
      </c>
      <c r="L468" s="32" t="s">
        <v>57</v>
      </c>
      <c r="M468" s="32"/>
      <c r="N468" s="34"/>
      <c r="O468" s="111"/>
      <c r="P468" s="113"/>
      <c r="Q468" s="35" t="s">
        <v>58</v>
      </c>
      <c r="R468" s="67" t="s">
        <v>141</v>
      </c>
      <c r="S468" s="36"/>
      <c r="T468" s="36"/>
    </row>
    <row r="469" spans="2:20" ht="62.25">
      <c r="B469" s="114"/>
      <c r="C469" s="114"/>
      <c r="D469" s="115"/>
      <c r="E469" s="112"/>
      <c r="F469" s="112"/>
      <c r="G469" s="114"/>
      <c r="H469" s="29" t="s">
        <v>59</v>
      </c>
      <c r="I469" s="30" t="str">
        <f>"[audio][C:\Tools\Vivi_TTS\8ME_OM\" &amp;S469 &amp; "]"</f>
        <v>[audio][C:\Tools\Vivi_TTS\8ME_OM\]</v>
      </c>
      <c r="J469" s="31" t="str">
        <f>"[New][EN][Exists][80]"&amp;"["&amp;LOWER(SUBSTITUTE(SUBSTITUTE(SUBSTITUTE(SUBSTITUTE(SUBSTITUTE(SUBSTITUTE(SUBSTITUTE(SUBSTITUTE(T469,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69" s="30" t="s">
        <v>60</v>
      </c>
      <c r="L469" s="32" t="s">
        <v>61</v>
      </c>
      <c r="M469" s="37" t="s">
        <v>62</v>
      </c>
      <c r="N469" s="34"/>
      <c r="O469" s="112"/>
      <c r="P469" s="113"/>
      <c r="Q469" s="35" t="str">
        <f t="shared" ref="Q469" si="455">R469</f>
        <v>Chân đỡ của CRS chỉ được phép sử dụng ở những vị trí ghế nào?</v>
      </c>
      <c r="R469" s="67" t="s">
        <v>767</v>
      </c>
      <c r="S469" s="50"/>
      <c r="T469" s="48" t="s">
        <v>747</v>
      </c>
    </row>
    <row r="470" spans="2:20" ht="45.75">
      <c r="B470" s="114" t="str">
        <f>"VF8-"&amp;O470&amp;"-"&amp;P470</f>
        <v>VF8-Ghe&amp;hethongAT-0153</v>
      </c>
      <c r="C470" s="114" t="str">
        <f>"["&amp;B470&amp;"] Verify Vivi: "&amp;Q472</f>
        <v>[VF8-Ghe&amp;hethongAT-0153] Verify Vivi: Khi sử dụng ghế trẻ em có chân đỡ, cần đảm bảo điều gì đối với chân đỡ?</v>
      </c>
      <c r="D470" s="115"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'Khi sử dụng ghế trẻ em có chân đỡ, cần đảm bảo điều gì đối với chân đỡ?'
- Step 4: Listen Vivi respond
</v>
      </c>
      <c r="F470" s="110" t="str">
        <f t="shared" ref="F470" si="456">"
Expectations:
1. Vivi wake up
2. "&amp;Q472&amp;"
3. Vivi respond
"</f>
        <v xml:space="preserve">
Expectations:
1. Vivi wake up
2. Khi sử dụng ghế trẻ em có chân đỡ, cần đảm bảo điều gì đối với chân đỡ?
3. Vivi respond
</v>
      </c>
      <c r="G470" s="114" t="s">
        <v>8</v>
      </c>
      <c r="H470" s="29" t="s">
        <v>50</v>
      </c>
      <c r="I470" s="30" t="str">
        <f>"[EN]["&amp;LOWER(SUBSTITUTE(SUBSTITUTE(SUBSTITUTE(SUBSTITUTE(SUBSTITUTE(SUBSTITUTE(SUBSTITUTE(SUBSTITUTE(Q470, CHAR(34),""), "[", ""), "]", ""), ".", ""), ",", ""), "/", ""), "\", ""), "-", ""))&amp;"]"</f>
        <v>[EN][hey vinfast]</v>
      </c>
      <c r="J470" s="31"/>
      <c r="K470" s="30" t="s">
        <v>51</v>
      </c>
      <c r="L470" s="32" t="s">
        <v>52</v>
      </c>
      <c r="M470" s="33"/>
      <c r="N470" s="34"/>
      <c r="O470" s="110" t="s">
        <v>610</v>
      </c>
      <c r="P470" s="113" t="str">
        <f>IF(COUNTA(P$13:$P469)&gt;999,COUNTA(P$13:$P469),IF(COUNTA(P$13:$P469)&gt;99,"0"&amp;COUNTA(P$13:$P469),IF(COUNTA(P$13:$P469)&gt;9,"00"&amp;COUNTA(P$13:$P469),"000"&amp;COUNTA(P$13:$P469))))</f>
        <v>0153</v>
      </c>
      <c r="Q470" s="35" t="s">
        <v>54</v>
      </c>
      <c r="R470" s="67" t="s">
        <v>141</v>
      </c>
      <c r="S470" s="36"/>
      <c r="T470" s="36"/>
    </row>
    <row r="471" spans="2:20" ht="45.75">
      <c r="B471" s="114"/>
      <c r="C471" s="114"/>
      <c r="D471" s="115"/>
      <c r="E471" s="111"/>
      <c r="F471" s="111"/>
      <c r="G471" s="114"/>
      <c r="H471" s="29" t="s">
        <v>55</v>
      </c>
      <c r="I471" s="30" t="str">
        <f t="shared" ref="I471" si="457">"[VN]["&amp;LOWER(SUBSTITUTE(SUBSTITUTE(SUBSTITUTE(SUBSTITUTE(SUBSTITUTE(SUBSTITUTE(SUBSTITUTE(SUBSTITUTE(Q471, CHAR(34),""), "[", ""), "]", ""), ".", ""), ",", ""), "/", ""), "\", ""), "-", ""))&amp;"]"</f>
        <v>[VN][tạm biệt]</v>
      </c>
      <c r="J471" s="31"/>
      <c r="K471" s="30" t="s">
        <v>56</v>
      </c>
      <c r="L471" s="32" t="s">
        <v>57</v>
      </c>
      <c r="M471" s="32"/>
      <c r="N471" s="34"/>
      <c r="O471" s="111"/>
      <c r="P471" s="113"/>
      <c r="Q471" s="35" t="s">
        <v>58</v>
      </c>
      <c r="R471" s="67" t="s">
        <v>141</v>
      </c>
      <c r="S471" s="36"/>
      <c r="T471" s="36"/>
    </row>
    <row r="472" spans="2:20" ht="62.25">
      <c r="B472" s="114"/>
      <c r="C472" s="114"/>
      <c r="D472" s="115"/>
      <c r="E472" s="112"/>
      <c r="F472" s="112"/>
      <c r="G472" s="114"/>
      <c r="H472" s="29" t="s">
        <v>59</v>
      </c>
      <c r="I472" s="30" t="str">
        <f>"[audio][C:\Tools\Vivi_TTS\8ME_OM\" &amp;S472 &amp; "]"</f>
        <v>[audio][C:\Tools\Vivi_TTS\8ME_OM\]</v>
      </c>
      <c r="J472" s="31" t="str">
        <f>"[New][EN][Exists][80]"&amp;"["&amp;LOWER(SUBSTITUTE(SUBSTITUTE(SUBSTITUTE(SUBSTITUTE(SUBSTITUTE(SUBSTITUTE(SUBSTITUTE(SUBSTITUTE(T472,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72" s="30" t="s">
        <v>60</v>
      </c>
      <c r="L472" s="32" t="s">
        <v>61</v>
      </c>
      <c r="M472" s="37" t="s">
        <v>62</v>
      </c>
      <c r="N472" s="34"/>
      <c r="O472" s="112"/>
      <c r="P472" s="113"/>
      <c r="Q472" s="35" t="str">
        <f t="shared" ref="Q472" si="458">R472</f>
        <v>Khi sử dụng ghế trẻ em có chân đỡ, cần đảm bảo điều gì đối với chân đỡ?</v>
      </c>
      <c r="R472" s="67" t="s">
        <v>768</v>
      </c>
      <c r="S472" s="50"/>
      <c r="T472" s="48" t="s">
        <v>747</v>
      </c>
    </row>
    <row r="473" spans="2:20" ht="45.75">
      <c r="B473" s="114" t="str">
        <f>"VF8-"&amp;O473&amp;"-"&amp;P473</f>
        <v>VF8-Ghe&amp;hethongAT-0154</v>
      </c>
      <c r="C473" s="114" t="str">
        <f>"["&amp;B473&amp;"] Verify Vivi: "&amp;Q475</f>
        <v>[VF8-Ghe&amp;hethongAT-0154] Verify Vivi: Các điểm neo dây đai cố định phía trên được bố trí ở đâu?</v>
      </c>
      <c r="D473" s="115"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'Các điểm neo dây đai cố định phía trên được bố trí ở đâu?'
- Step 4: Listen Vivi respond
</v>
      </c>
      <c r="F473" s="110" t="str">
        <f t="shared" ref="F473" si="459">"
Expectations:
1. Vivi wake up
2. "&amp;Q475&amp;"
3. Vivi respond
"</f>
        <v xml:space="preserve">
Expectations:
1. Vivi wake up
2. Các điểm neo dây đai cố định phía trên được bố trí ở đâu?
3. Vivi respond
</v>
      </c>
      <c r="G473" s="114" t="s">
        <v>8</v>
      </c>
      <c r="H473" s="29" t="s">
        <v>50</v>
      </c>
      <c r="I473" s="30" t="str">
        <f>"[EN]["&amp;LOWER(SUBSTITUTE(SUBSTITUTE(SUBSTITUTE(SUBSTITUTE(SUBSTITUTE(SUBSTITUTE(SUBSTITUTE(SUBSTITUTE(Q473, CHAR(34),""), "[", ""), "]", ""), ".", ""), ",", ""), "/", ""), "\", ""), "-", ""))&amp;"]"</f>
        <v>[EN][hey vinfast]</v>
      </c>
      <c r="J473" s="31"/>
      <c r="K473" s="30" t="s">
        <v>51</v>
      </c>
      <c r="L473" s="32" t="s">
        <v>52</v>
      </c>
      <c r="M473" s="33"/>
      <c r="N473" s="34"/>
      <c r="O473" s="110" t="s">
        <v>610</v>
      </c>
      <c r="P473" s="113" t="str">
        <f>IF(COUNTA(P$13:$P472)&gt;999,COUNTA(P$13:$P472),IF(COUNTA(P$13:$P472)&gt;99,"0"&amp;COUNTA(P$13:$P472),IF(COUNTA(P$13:$P472)&gt;9,"00"&amp;COUNTA(P$13:$P472),"000"&amp;COUNTA(P$13:$P472))))</f>
        <v>0154</v>
      </c>
      <c r="Q473" s="35" t="s">
        <v>54</v>
      </c>
      <c r="R473" s="67" t="s">
        <v>141</v>
      </c>
      <c r="S473" s="36"/>
      <c r="T473" s="36"/>
    </row>
    <row r="474" spans="2:20" ht="45.75">
      <c r="B474" s="114"/>
      <c r="C474" s="114"/>
      <c r="D474" s="115"/>
      <c r="E474" s="111"/>
      <c r="F474" s="111"/>
      <c r="G474" s="114"/>
      <c r="H474" s="29" t="s">
        <v>55</v>
      </c>
      <c r="I474" s="30" t="str">
        <f t="shared" ref="I474" si="460">"[VN]["&amp;LOWER(SUBSTITUTE(SUBSTITUTE(SUBSTITUTE(SUBSTITUTE(SUBSTITUTE(SUBSTITUTE(SUBSTITUTE(SUBSTITUTE(Q474, CHAR(34),""), "[", ""), "]", ""), ".", ""), ",", ""), "/", ""), "\", ""), "-", ""))&amp;"]"</f>
        <v>[VN][tạm biệt]</v>
      </c>
      <c r="J474" s="31"/>
      <c r="K474" s="30" t="s">
        <v>56</v>
      </c>
      <c r="L474" s="32" t="s">
        <v>57</v>
      </c>
      <c r="M474" s="32"/>
      <c r="N474" s="34"/>
      <c r="O474" s="111"/>
      <c r="P474" s="113"/>
      <c r="Q474" s="35" t="s">
        <v>58</v>
      </c>
      <c r="R474" s="67" t="s">
        <v>141</v>
      </c>
      <c r="S474" s="36"/>
      <c r="T474" s="36"/>
    </row>
    <row r="475" spans="2:20" ht="62.25">
      <c r="B475" s="114"/>
      <c r="C475" s="114"/>
      <c r="D475" s="115"/>
      <c r="E475" s="112"/>
      <c r="F475" s="112"/>
      <c r="G475" s="114"/>
      <c r="H475" s="29" t="s">
        <v>59</v>
      </c>
      <c r="I475" s="30" t="str">
        <f>"[audio][C:\Tools\Vivi_TTS\8ME_OM\" &amp;S475 &amp; "]"</f>
        <v>[audio][C:\Tools\Vivi_TTS\8ME_OM\]</v>
      </c>
      <c r="J475" s="31" t="str">
        <f>"[New][EN][Exists][80]"&amp;"["&amp;LOWER(SUBSTITUTE(SUBSTITUTE(SUBSTITUTE(SUBSTITUTE(SUBSTITUTE(SUBSTITUTE(SUBSTITUTE(SUBSTITUTE(T475,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75" s="30" t="s">
        <v>60</v>
      </c>
      <c r="L475" s="32" t="s">
        <v>61</v>
      </c>
      <c r="M475" s="37" t="s">
        <v>62</v>
      </c>
      <c r="N475" s="34"/>
      <c r="O475" s="112"/>
      <c r="P475" s="113"/>
      <c r="Q475" s="35" t="str">
        <f t="shared" ref="Q475" si="461">R475</f>
        <v>Các điểm neo dây đai cố định phía trên được bố trí ở đâu?</v>
      </c>
      <c r="R475" s="67" t="s">
        <v>769</v>
      </c>
      <c r="S475" s="50"/>
      <c r="T475" s="48" t="s">
        <v>747</v>
      </c>
    </row>
    <row r="476" spans="2:20" ht="45.75">
      <c r="B476" s="114" t="str">
        <f>"VF8-"&amp;O476&amp;"-"&amp;P476</f>
        <v>VF8-Ghe&amp;hethongAT-0155</v>
      </c>
      <c r="C476" s="114" t="str">
        <f>"["&amp;B476&amp;"] Verify Vivi: "&amp;Q478</f>
        <v>[VF8-Ghe&amp;hethongAT-0155] Verify Vivi: Dây đai cố định đơn được luồn qua vị trí nào trước khi gắn vào điểm neo?</v>
      </c>
      <c r="D476" s="115"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'Dây đai cố định đơn được luồn qua vị trí nào trước khi gắn vào điểm neo?'
- Step 4: Listen Vivi respond
</v>
      </c>
      <c r="F476" s="110" t="str">
        <f t="shared" ref="F476" si="462">"
Expectations:
1. Vivi wake up
2. "&amp;Q478&amp;"
3. Vivi respond
"</f>
        <v xml:space="preserve">
Expectations:
1. Vivi wake up
2. Dây đai cố định đơn được luồn qua vị trí nào trước khi gắn vào điểm neo?
3. Vivi respond
</v>
      </c>
      <c r="G476" s="114" t="s">
        <v>8</v>
      </c>
      <c r="H476" s="29" t="s">
        <v>50</v>
      </c>
      <c r="I476" s="30" t="str">
        <f>"[EN]["&amp;LOWER(SUBSTITUTE(SUBSTITUTE(SUBSTITUTE(SUBSTITUTE(SUBSTITUTE(SUBSTITUTE(SUBSTITUTE(SUBSTITUTE(Q476, CHAR(34),""), "[", ""), "]", ""), ".", ""), ",", ""), "/", ""), "\", ""), "-", ""))&amp;"]"</f>
        <v>[EN][hey vinfast]</v>
      </c>
      <c r="J476" s="31"/>
      <c r="K476" s="30" t="s">
        <v>51</v>
      </c>
      <c r="L476" s="32" t="s">
        <v>52</v>
      </c>
      <c r="M476" s="33"/>
      <c r="N476" s="34"/>
      <c r="O476" s="110" t="s">
        <v>610</v>
      </c>
      <c r="P476" s="113" t="str">
        <f>IF(COUNTA(P$13:$P475)&gt;999,COUNTA(P$13:$P475),IF(COUNTA(P$13:$P475)&gt;99,"0"&amp;COUNTA(P$13:$P475),IF(COUNTA(P$13:$P475)&gt;9,"00"&amp;COUNTA(P$13:$P475),"000"&amp;COUNTA(P$13:$P475))))</f>
        <v>0155</v>
      </c>
      <c r="Q476" s="35" t="s">
        <v>54</v>
      </c>
      <c r="R476" s="67" t="s">
        <v>141</v>
      </c>
      <c r="S476" s="36"/>
      <c r="T476" s="36"/>
    </row>
    <row r="477" spans="2:20" ht="45.75">
      <c r="B477" s="114"/>
      <c r="C477" s="114"/>
      <c r="D477" s="115"/>
      <c r="E477" s="111"/>
      <c r="F477" s="111"/>
      <c r="G477" s="114"/>
      <c r="H477" s="29" t="s">
        <v>55</v>
      </c>
      <c r="I477" s="30" t="str">
        <f t="shared" ref="I477" si="463">"[VN]["&amp;LOWER(SUBSTITUTE(SUBSTITUTE(SUBSTITUTE(SUBSTITUTE(SUBSTITUTE(SUBSTITUTE(SUBSTITUTE(SUBSTITUTE(Q477, CHAR(34),""), "[", ""), "]", ""), ".", ""), ",", ""), "/", ""), "\", ""), "-", ""))&amp;"]"</f>
        <v>[VN][tạm biệt]</v>
      </c>
      <c r="J477" s="31"/>
      <c r="K477" s="30" t="s">
        <v>56</v>
      </c>
      <c r="L477" s="32" t="s">
        <v>57</v>
      </c>
      <c r="M477" s="32"/>
      <c r="N477" s="34"/>
      <c r="O477" s="111"/>
      <c r="P477" s="113"/>
      <c r="Q477" s="35" t="s">
        <v>58</v>
      </c>
      <c r="R477" s="67" t="s">
        <v>141</v>
      </c>
      <c r="S477" s="36"/>
      <c r="T477" s="36"/>
    </row>
    <row r="478" spans="2:20" ht="62.25">
      <c r="B478" s="114"/>
      <c r="C478" s="114"/>
      <c r="D478" s="115"/>
      <c r="E478" s="112"/>
      <c r="F478" s="112"/>
      <c r="G478" s="114"/>
      <c r="H478" s="29" t="s">
        <v>59</v>
      </c>
      <c r="I478" s="30" t="str">
        <f>"[audio][C:\Tools\Vivi_TTS\8ME_OM\" &amp;S478 &amp; "]"</f>
        <v>[audio][C:\Tools\Vivi_TTS\8ME_OM\]</v>
      </c>
      <c r="J478" s="31" t="str">
        <f>"[New][EN][Exists][80]"&amp;"["&amp;LOWER(SUBSTITUTE(SUBSTITUTE(SUBSTITUTE(SUBSTITUTE(SUBSTITUTE(SUBSTITUTE(SUBSTITUTE(SUBSTITUTE(T478,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78" s="30" t="s">
        <v>60</v>
      </c>
      <c r="L478" s="32" t="s">
        <v>61</v>
      </c>
      <c r="M478" s="37" t="s">
        <v>62</v>
      </c>
      <c r="N478" s="34"/>
      <c r="O478" s="112"/>
      <c r="P478" s="113"/>
      <c r="Q478" s="35" t="str">
        <f t="shared" ref="Q478" si="464">R478</f>
        <v>Dây đai cố định đơn được luồn qua vị trí nào trước khi gắn vào điểm neo?</v>
      </c>
      <c r="R478" s="67" t="s">
        <v>770</v>
      </c>
      <c r="S478" s="51"/>
      <c r="T478" s="48" t="s">
        <v>747</v>
      </c>
    </row>
    <row r="479" spans="2:20" ht="45.75">
      <c r="B479" s="114" t="str">
        <f>"VF8-"&amp;O479&amp;"-"&amp;P479</f>
        <v>VF8-Ghe&amp;hethongAT-0156</v>
      </c>
      <c r="C479" s="114" t="str">
        <f>"["&amp;B479&amp;"] Verify Vivi: "&amp;Q481</f>
        <v>[VF8-Ghe&amp;hethongAT-0156] Verify Vivi: Dây đai cố định đôi được luồn qua vị trí nào trước khi gắn vào điểm neo?</v>
      </c>
      <c r="D479" s="115"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'Dây đai cố định đôi được luồn qua vị trí nào trước khi gắn vào điểm neo?'
- Step 4: Listen Vivi respond
</v>
      </c>
      <c r="F479" s="110" t="str">
        <f t="shared" ref="F479" si="465">"
Expectations:
1. Vivi wake up
2. "&amp;Q481&amp;"
3. Vivi respond
"</f>
        <v xml:space="preserve">
Expectations:
1. Vivi wake up
2. Dây đai cố định đôi được luồn qua vị trí nào trước khi gắn vào điểm neo?
3. Vivi respond
</v>
      </c>
      <c r="G479" s="114" t="s">
        <v>8</v>
      </c>
      <c r="H479" s="29" t="s">
        <v>50</v>
      </c>
      <c r="I479" s="30" t="str">
        <f>"[EN]["&amp;LOWER(SUBSTITUTE(SUBSTITUTE(SUBSTITUTE(SUBSTITUTE(SUBSTITUTE(SUBSTITUTE(SUBSTITUTE(SUBSTITUTE(Q479, CHAR(34),""), "[", ""), "]", ""), ".", ""), ",", ""), "/", ""), "\", ""), "-", ""))&amp;"]"</f>
        <v>[EN][hey vinfast]</v>
      </c>
      <c r="J479" s="31"/>
      <c r="K479" s="30" t="s">
        <v>51</v>
      </c>
      <c r="L479" s="32" t="s">
        <v>52</v>
      </c>
      <c r="M479" s="33"/>
      <c r="N479" s="34"/>
      <c r="O479" s="110" t="s">
        <v>610</v>
      </c>
      <c r="P479" s="113" t="str">
        <f>IF(COUNTA(P$13:$P478)&gt;999,COUNTA(P$13:$P478),IF(COUNTA(P$13:$P478)&gt;99,"0"&amp;COUNTA(P$13:$P478),IF(COUNTA(P$13:$P478)&gt;9,"00"&amp;COUNTA(P$13:$P478),"000"&amp;COUNTA(P$13:$P478))))</f>
        <v>0156</v>
      </c>
      <c r="Q479" s="35" t="s">
        <v>54</v>
      </c>
      <c r="R479" s="67" t="s">
        <v>141</v>
      </c>
      <c r="S479" s="52"/>
      <c r="T479" s="36"/>
    </row>
    <row r="480" spans="2:20" ht="45.75">
      <c r="B480" s="114"/>
      <c r="C480" s="114"/>
      <c r="D480" s="115"/>
      <c r="E480" s="111"/>
      <c r="F480" s="111"/>
      <c r="G480" s="114"/>
      <c r="H480" s="29" t="s">
        <v>55</v>
      </c>
      <c r="I480" s="30" t="str">
        <f t="shared" ref="I480" si="466">"[VN]["&amp;LOWER(SUBSTITUTE(SUBSTITUTE(SUBSTITUTE(SUBSTITUTE(SUBSTITUTE(SUBSTITUTE(SUBSTITUTE(SUBSTITUTE(Q480, CHAR(34),""), "[", ""), "]", ""), ".", ""), ",", ""), "/", ""), "\", ""), "-", ""))&amp;"]"</f>
        <v>[VN][tạm biệt]</v>
      </c>
      <c r="J480" s="31"/>
      <c r="K480" s="30" t="s">
        <v>56</v>
      </c>
      <c r="L480" s="32" t="s">
        <v>57</v>
      </c>
      <c r="M480" s="32"/>
      <c r="N480" s="34"/>
      <c r="O480" s="111"/>
      <c r="P480" s="113"/>
      <c r="Q480" s="35" t="s">
        <v>58</v>
      </c>
      <c r="R480" s="67" t="s">
        <v>141</v>
      </c>
      <c r="S480" s="52"/>
      <c r="T480" s="36"/>
    </row>
    <row r="481" spans="2:20" ht="62.25">
      <c r="B481" s="114"/>
      <c r="C481" s="114"/>
      <c r="D481" s="115"/>
      <c r="E481" s="112"/>
      <c r="F481" s="112"/>
      <c r="G481" s="114"/>
      <c r="H481" s="29" t="s">
        <v>59</v>
      </c>
      <c r="I481" s="30" t="str">
        <f>"[audio][C:\Tools\Vivi_TTS\8ME_OM\" &amp;S481 &amp; "]"</f>
        <v>[audio][C:\Tools\Vivi_TTS\8ME_OM\]</v>
      </c>
      <c r="J481" s="31" t="str">
        <f>"[New][EN][Exists][80]"&amp;"["&amp;LOWER(SUBSTITUTE(SUBSTITUTE(SUBSTITUTE(SUBSTITUTE(SUBSTITUTE(SUBSTITUTE(SUBSTITUTE(SUBSTITUTE(T481,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81" s="30" t="s">
        <v>60</v>
      </c>
      <c r="L481" s="32" t="s">
        <v>61</v>
      </c>
      <c r="M481" s="37" t="s">
        <v>62</v>
      </c>
      <c r="N481" s="34"/>
      <c r="O481" s="112"/>
      <c r="P481" s="113"/>
      <c r="Q481" s="35" t="str">
        <f t="shared" ref="Q481" si="467">R481</f>
        <v>Dây đai cố định đôi được luồn qua vị trí nào trước khi gắn vào điểm neo?</v>
      </c>
      <c r="R481" s="67" t="s">
        <v>771</v>
      </c>
      <c r="S481" s="51"/>
      <c r="T481" s="48" t="s">
        <v>747</v>
      </c>
    </row>
    <row r="482" spans="2:20" ht="45.75">
      <c r="B482" s="114" t="str">
        <f>"VF8-"&amp;O482&amp;"-"&amp;P482</f>
        <v>VF8-Ghe&amp;hethongAT-0157</v>
      </c>
      <c r="C482" s="114" t="str">
        <f>"["&amp;B482&amp;"] Verify Vivi: "&amp;Q484</f>
        <v>[VF8-Ghe&amp;hethongAT-0157] Verify Vivi: Cần đảm bảo điều gì đối với dây đai cố định của CRS trong quá trình sử dụng?</v>
      </c>
      <c r="D482" s="115"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'Cần đảm bảo điều gì đối với dây đai cố định của CRS trong quá trình sử dụng?'
- Step 4: Listen Vivi respond
</v>
      </c>
      <c r="F482" s="110" t="str">
        <f t="shared" ref="F482" si="468">"
Expectations:
1. Vivi wake up
2. "&amp;Q484&amp;"
3. Vivi respond
"</f>
        <v xml:space="preserve">
Expectations:
1. Vivi wake up
2. Cần đảm bảo điều gì đối với dây đai cố định của CRS trong quá trình sử dụng?
3. Vivi respond
</v>
      </c>
      <c r="G482" s="114" t="s">
        <v>8</v>
      </c>
      <c r="H482" s="29" t="s">
        <v>50</v>
      </c>
      <c r="I482" s="30" t="str">
        <f>"[EN]["&amp;LOWER(SUBSTITUTE(SUBSTITUTE(SUBSTITUTE(SUBSTITUTE(SUBSTITUTE(SUBSTITUTE(SUBSTITUTE(SUBSTITUTE(Q482, CHAR(34),""), "[", ""), "]", ""), ".", ""), ",", ""), "/", ""), "\", ""), "-", ""))&amp;"]"</f>
        <v>[EN][hey vinfast]</v>
      </c>
      <c r="J482" s="31"/>
      <c r="K482" s="30" t="s">
        <v>51</v>
      </c>
      <c r="L482" s="32" t="s">
        <v>52</v>
      </c>
      <c r="M482" s="33"/>
      <c r="N482" s="34"/>
      <c r="O482" s="110" t="s">
        <v>610</v>
      </c>
      <c r="P482" s="113" t="str">
        <f>IF(COUNTA(P$13:$P481)&gt;999,COUNTA(P$13:$P481),IF(COUNTA(P$13:$P481)&gt;99,"0"&amp;COUNTA(P$13:$P481),IF(COUNTA(P$13:$P481)&gt;9,"00"&amp;COUNTA(P$13:$P481),"000"&amp;COUNTA(P$13:$P481))))</f>
        <v>0157</v>
      </c>
      <c r="Q482" s="35" t="s">
        <v>54</v>
      </c>
      <c r="R482" s="67" t="s">
        <v>141</v>
      </c>
      <c r="S482" s="52"/>
      <c r="T482" s="36"/>
    </row>
    <row r="483" spans="2:20" ht="45.75">
      <c r="B483" s="114"/>
      <c r="C483" s="114"/>
      <c r="D483" s="115"/>
      <c r="E483" s="111"/>
      <c r="F483" s="111"/>
      <c r="G483" s="114"/>
      <c r="H483" s="29" t="s">
        <v>55</v>
      </c>
      <c r="I483" s="30" t="str">
        <f t="shared" ref="I483" si="469">"[VN]["&amp;LOWER(SUBSTITUTE(SUBSTITUTE(SUBSTITUTE(SUBSTITUTE(SUBSTITUTE(SUBSTITUTE(SUBSTITUTE(SUBSTITUTE(Q483, CHAR(34),""), "[", ""), "]", ""), ".", ""), ",", ""), "/", ""), "\", ""), "-", ""))&amp;"]"</f>
        <v>[VN][tạm biệt]</v>
      </c>
      <c r="J483" s="31"/>
      <c r="K483" s="30" t="s">
        <v>56</v>
      </c>
      <c r="L483" s="32" t="s">
        <v>57</v>
      </c>
      <c r="M483" s="32"/>
      <c r="N483" s="34"/>
      <c r="O483" s="111"/>
      <c r="P483" s="113"/>
      <c r="Q483" s="35" t="s">
        <v>58</v>
      </c>
      <c r="R483" s="67" t="s">
        <v>141</v>
      </c>
      <c r="S483" s="52"/>
      <c r="T483" s="36"/>
    </row>
    <row r="484" spans="2:20" ht="62.25">
      <c r="B484" s="114"/>
      <c r="C484" s="114"/>
      <c r="D484" s="115"/>
      <c r="E484" s="112"/>
      <c r="F484" s="112"/>
      <c r="G484" s="114"/>
      <c r="H484" s="29" t="s">
        <v>59</v>
      </c>
      <c r="I484" s="30" t="str">
        <f>"[audio][C:\Tools\Vivi_TTS\8ME_OM\" &amp;S484 &amp; "]"</f>
        <v>[audio][C:\Tools\Vivi_TTS\8ME_OM\]</v>
      </c>
      <c r="J484" s="31" t="str">
        <f>"[New][EN][Exists][80]"&amp;"["&amp;LOWER(SUBSTITUTE(SUBSTITUTE(SUBSTITUTE(SUBSTITUTE(SUBSTITUTE(SUBSTITUTE(SUBSTITUTE(SUBSTITUTE(T484,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84" s="30" t="s">
        <v>60</v>
      </c>
      <c r="L484" s="32" t="s">
        <v>61</v>
      </c>
      <c r="M484" s="37" t="s">
        <v>62</v>
      </c>
      <c r="N484" s="34"/>
      <c r="O484" s="112"/>
      <c r="P484" s="113"/>
      <c r="Q484" s="35" t="str">
        <f t="shared" ref="Q484" si="470">R484</f>
        <v>Cần đảm bảo điều gì đối với dây đai cố định của CRS trong quá trình sử dụng?</v>
      </c>
      <c r="R484" s="67" t="s">
        <v>772</v>
      </c>
      <c r="S484" s="51"/>
      <c r="T484" s="48" t="s">
        <v>747</v>
      </c>
    </row>
    <row r="485" spans="2:20" ht="45.75">
      <c r="B485" s="114" t="str">
        <f>"VF8-"&amp;O485&amp;"-"&amp;P485</f>
        <v>VF8-Ghe&amp;hethongAT-0158</v>
      </c>
      <c r="C485" s="114" t="str">
        <f>"["&amp;B485&amp;"] Verify Vivi: "&amp;Q487</f>
        <v>[VF8-Ghe&amp;hethongAT-0158] Verify Vivi: Khi nào được phép sử dụng hệ thống ghế trẻ em quay mặt về phía trước?</v>
      </c>
      <c r="D485" s="115"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'Khi nào được phép sử dụng hệ thống ghế trẻ em quay mặt về phía trước?'
- Step 4: Listen Vivi respond
</v>
      </c>
      <c r="F485" s="110" t="str">
        <f t="shared" ref="F485" si="471">"
Expectations:
1. Vivi wake up
2. "&amp;Q487&amp;"
3. Vivi respond
"</f>
        <v xml:space="preserve">
Expectations:
1. Vivi wake up
2. Khi nào được phép sử dụng hệ thống ghế trẻ em quay mặt về phía trước?
3. Vivi respond
</v>
      </c>
      <c r="G485" s="114" t="s">
        <v>8</v>
      </c>
      <c r="H485" s="29" t="s">
        <v>50</v>
      </c>
      <c r="I485" s="30" t="str">
        <f>"[EN]["&amp;LOWER(SUBSTITUTE(SUBSTITUTE(SUBSTITUTE(SUBSTITUTE(SUBSTITUTE(SUBSTITUTE(SUBSTITUTE(SUBSTITUTE(Q485, CHAR(34),""), "[", ""), "]", ""), ".", ""), ",", ""), "/", ""), "\", ""), "-", ""))&amp;"]"</f>
        <v>[EN][hey vinfast]</v>
      </c>
      <c r="J485" s="31"/>
      <c r="K485" s="30" t="s">
        <v>51</v>
      </c>
      <c r="L485" s="32" t="s">
        <v>52</v>
      </c>
      <c r="M485" s="33"/>
      <c r="N485" s="34"/>
      <c r="O485" s="110" t="s">
        <v>610</v>
      </c>
      <c r="P485" s="113" t="str">
        <f>IF(COUNTA(P$13:$P484)&gt;999,COUNTA(P$13:$P484),IF(COUNTA(P$13:$P484)&gt;99,"0"&amp;COUNTA(P$13:$P484),IF(COUNTA(P$13:$P484)&gt;9,"00"&amp;COUNTA(P$13:$P484),"000"&amp;COUNTA(P$13:$P484))))</f>
        <v>0158</v>
      </c>
      <c r="Q485" s="35" t="s">
        <v>54</v>
      </c>
      <c r="R485" s="67" t="s">
        <v>141</v>
      </c>
      <c r="S485" s="52"/>
      <c r="T485" s="36"/>
    </row>
    <row r="486" spans="2:20" ht="45.75">
      <c r="B486" s="114"/>
      <c r="C486" s="114"/>
      <c r="D486" s="115"/>
      <c r="E486" s="111"/>
      <c r="F486" s="111"/>
      <c r="G486" s="114"/>
      <c r="H486" s="29" t="s">
        <v>55</v>
      </c>
      <c r="I486" s="30" t="str">
        <f t="shared" ref="I486" si="472">"[VN]["&amp;LOWER(SUBSTITUTE(SUBSTITUTE(SUBSTITUTE(SUBSTITUTE(SUBSTITUTE(SUBSTITUTE(SUBSTITUTE(SUBSTITUTE(Q486, CHAR(34),""), "[", ""), "]", ""), ".", ""), ",", ""), "/", ""), "\", ""), "-", ""))&amp;"]"</f>
        <v>[VN][tạm biệt]</v>
      </c>
      <c r="J486" s="31"/>
      <c r="K486" s="30" t="s">
        <v>56</v>
      </c>
      <c r="L486" s="32" t="s">
        <v>57</v>
      </c>
      <c r="M486" s="32"/>
      <c r="N486" s="34"/>
      <c r="O486" s="111"/>
      <c r="P486" s="113"/>
      <c r="Q486" s="35" t="s">
        <v>58</v>
      </c>
      <c r="R486" s="67" t="s">
        <v>141</v>
      </c>
      <c r="S486" s="52"/>
      <c r="T486" s="36"/>
    </row>
    <row r="487" spans="2:20" ht="62.25">
      <c r="B487" s="114"/>
      <c r="C487" s="114"/>
      <c r="D487" s="115"/>
      <c r="E487" s="112"/>
      <c r="F487" s="112"/>
      <c r="G487" s="114"/>
      <c r="H487" s="29" t="s">
        <v>59</v>
      </c>
      <c r="I487" s="30" t="str">
        <f>"[audio][C:\Tools\Vivi_TTS\8ME_OM\" &amp;S487 &amp; "]"</f>
        <v>[audio][C:\Tools\Vivi_TTS\8ME_OM\]</v>
      </c>
      <c r="J487" s="31" t="str">
        <f>"[New][EN][Exists][80]"&amp;"["&amp;LOWER(SUBSTITUTE(SUBSTITUTE(SUBSTITUTE(SUBSTITUTE(SUBSTITUTE(SUBSTITUTE(SUBSTITUTE(SUBSTITUTE(T487,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87" s="30" t="s">
        <v>60</v>
      </c>
      <c r="L487" s="32" t="s">
        <v>61</v>
      </c>
      <c r="M487" s="37" t="s">
        <v>62</v>
      </c>
      <c r="N487" s="34"/>
      <c r="O487" s="112"/>
      <c r="P487" s="113"/>
      <c r="Q487" s="35" t="str">
        <f t="shared" ref="Q487" si="473">R487</f>
        <v>Khi nào được phép sử dụng hệ thống ghế trẻ em quay mặt về phía trước?</v>
      </c>
      <c r="R487" s="67" t="s">
        <v>773</v>
      </c>
      <c r="S487" s="51"/>
      <c r="T487" s="48" t="s">
        <v>747</v>
      </c>
    </row>
    <row r="488" spans="2:20" ht="45.75">
      <c r="B488" s="114" t="str">
        <f>"VF8-"&amp;O488&amp;"-"&amp;P488</f>
        <v>VF8-Ghe&amp;hethongAT-0159</v>
      </c>
      <c r="C488" s="114" t="str">
        <f>"["&amp;B488&amp;"] Verify Vivi: "&amp;Q490</f>
        <v>[VF8-Ghe&amp;hethongAT-0159] Verify Vivi: Vì sao không được gắn hai hệ thống ghế trẻ em vào cùng một điểm neo?</v>
      </c>
      <c r="D488" s="115"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'Vì sao không được gắn hai hệ thống ghế trẻ em vào cùng một điểm neo?'
- Step 4: Listen Vivi respond
</v>
      </c>
      <c r="F488" s="110" t="str">
        <f t="shared" ref="F488" si="474">"
Expectations:
1. Vivi wake up
2. "&amp;Q490&amp;"
3. Vivi respond
"</f>
        <v xml:space="preserve">
Expectations:
1. Vivi wake up
2. Vì sao không được gắn hai hệ thống ghế trẻ em vào cùng một điểm neo?
3. Vivi respond
</v>
      </c>
      <c r="G488" s="114" t="s">
        <v>8</v>
      </c>
      <c r="H488" s="29" t="s">
        <v>50</v>
      </c>
      <c r="I488" s="30" t="str">
        <f>"[EN]["&amp;LOWER(SUBSTITUTE(SUBSTITUTE(SUBSTITUTE(SUBSTITUTE(SUBSTITUTE(SUBSTITUTE(SUBSTITUTE(SUBSTITUTE(Q488, CHAR(34),""), "[", ""), "]", ""), ".", ""), ",", ""), "/", ""), "\", ""), "-", ""))&amp;"]"</f>
        <v>[EN][hey vinfast]</v>
      </c>
      <c r="J488" s="31"/>
      <c r="K488" s="30" t="s">
        <v>51</v>
      </c>
      <c r="L488" s="32" t="s">
        <v>52</v>
      </c>
      <c r="M488" s="33"/>
      <c r="N488" s="34"/>
      <c r="O488" s="110" t="s">
        <v>610</v>
      </c>
      <c r="P488" s="113" t="str">
        <f>IF(COUNTA(P$13:$P487)&gt;999,COUNTA(P$13:$P487),IF(COUNTA(P$13:$P487)&gt;99,"0"&amp;COUNTA(P$13:$P487),IF(COUNTA(P$13:$P487)&gt;9,"00"&amp;COUNTA(P$13:$P487),"000"&amp;COUNTA(P$13:$P487))))</f>
        <v>0159</v>
      </c>
      <c r="Q488" s="35" t="s">
        <v>54</v>
      </c>
      <c r="R488" s="67" t="s">
        <v>141</v>
      </c>
      <c r="S488" s="52"/>
      <c r="T488" s="36"/>
    </row>
    <row r="489" spans="2:20" ht="45.75">
      <c r="B489" s="114"/>
      <c r="C489" s="114"/>
      <c r="D489" s="115"/>
      <c r="E489" s="111"/>
      <c r="F489" s="111"/>
      <c r="G489" s="114"/>
      <c r="H489" s="29" t="s">
        <v>55</v>
      </c>
      <c r="I489" s="30" t="str">
        <f t="shared" ref="I489" si="475">"[VN]["&amp;LOWER(SUBSTITUTE(SUBSTITUTE(SUBSTITUTE(SUBSTITUTE(SUBSTITUTE(SUBSTITUTE(SUBSTITUTE(SUBSTITUTE(Q489, CHAR(34),""), "[", ""), "]", ""), ".", ""), ",", ""), "/", ""), "\", ""), "-", ""))&amp;"]"</f>
        <v>[VN][tạm biệt]</v>
      </c>
      <c r="J489" s="31"/>
      <c r="K489" s="30" t="s">
        <v>56</v>
      </c>
      <c r="L489" s="32" t="s">
        <v>57</v>
      </c>
      <c r="M489" s="32"/>
      <c r="N489" s="34"/>
      <c r="O489" s="111"/>
      <c r="P489" s="113"/>
      <c r="Q489" s="35" t="s">
        <v>58</v>
      </c>
      <c r="R489" s="67" t="s">
        <v>141</v>
      </c>
      <c r="S489" s="52"/>
      <c r="T489" s="36"/>
    </row>
    <row r="490" spans="2:20" ht="62.25">
      <c r="B490" s="114"/>
      <c r="C490" s="114"/>
      <c r="D490" s="115"/>
      <c r="E490" s="112"/>
      <c r="F490" s="112"/>
      <c r="G490" s="114"/>
      <c r="H490" s="29" t="s">
        <v>59</v>
      </c>
      <c r="I490" s="30" t="str">
        <f>"[audio][C:\Tools\Vivi_TTS\8ME_OM\" &amp;S490 &amp; "]"</f>
        <v>[audio][C:\Tools\Vivi_TTS\8ME_OM\]</v>
      </c>
      <c r="J490" s="31" t="str">
        <f>"[New][EN][Exists][80]"&amp;"["&amp;LOWER(SUBSTITUTE(SUBSTITUTE(SUBSTITUTE(SUBSTITUTE(SUBSTITUTE(SUBSTITUTE(SUBSTITUTE(SUBSTITUTE(T490,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90" s="30" t="s">
        <v>60</v>
      </c>
      <c r="L490" s="32" t="s">
        <v>61</v>
      </c>
      <c r="M490" s="37" t="s">
        <v>62</v>
      </c>
      <c r="N490" s="34"/>
      <c r="O490" s="112"/>
      <c r="P490" s="113"/>
      <c r="Q490" s="35" t="str">
        <f t="shared" ref="Q490" si="476">R490</f>
        <v>Vì sao không được gắn hai hệ thống ghế trẻ em vào cùng một điểm neo?</v>
      </c>
      <c r="R490" s="67" t="s">
        <v>774</v>
      </c>
      <c r="S490" s="51"/>
      <c r="T490" s="48" t="s">
        <v>747</v>
      </c>
    </row>
    <row r="491" spans="2:20" ht="45.75">
      <c r="B491" s="114" t="str">
        <f>"VF8-"&amp;O491&amp;"-"&amp;P491</f>
        <v>VF8-Ghe&amp;hethongAT-0160</v>
      </c>
      <c r="C491" s="114" t="str">
        <f>"["&amp;B491&amp;"] Verify Vivi: "&amp;Q493</f>
        <v>[VF8-Ghe&amp;hethongAT-0160] Verify Vivi: Trước khi lắp đặt CRS, cần đảm bảo điều gì đối với tựa lưng ghế xe?</v>
      </c>
      <c r="D491" s="115"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'Trước khi lắp đặt CRS, cần đảm bảo điều gì đối với tựa lưng ghế xe?'
- Step 4: Listen Vivi respond
</v>
      </c>
      <c r="F491" s="110" t="str">
        <f t="shared" ref="F491" si="477">"
Expectations:
1. Vivi wake up
2. "&amp;Q493&amp;"
3. Vivi respond
"</f>
        <v xml:space="preserve">
Expectations:
1. Vivi wake up
2. Trước khi lắp đặt CRS, cần đảm bảo điều gì đối với tựa lưng ghế xe?
3. Vivi respond
</v>
      </c>
      <c r="G491" s="114" t="s">
        <v>8</v>
      </c>
      <c r="H491" s="29" t="s">
        <v>50</v>
      </c>
      <c r="I491" s="30" t="str">
        <f>"[EN]["&amp;LOWER(SUBSTITUTE(SUBSTITUTE(SUBSTITUTE(SUBSTITUTE(SUBSTITUTE(SUBSTITUTE(SUBSTITUTE(SUBSTITUTE(Q491, CHAR(34),""), "[", ""), "]", ""), ".", ""), ",", ""), "/", ""), "\", ""), "-", ""))&amp;"]"</f>
        <v>[EN][hey vinfast]</v>
      </c>
      <c r="J491" s="31"/>
      <c r="K491" s="30" t="s">
        <v>51</v>
      </c>
      <c r="L491" s="32" t="s">
        <v>52</v>
      </c>
      <c r="M491" s="33"/>
      <c r="N491" s="34"/>
      <c r="O491" s="110" t="s">
        <v>610</v>
      </c>
      <c r="P491" s="113" t="str">
        <f>IF(COUNTA(P$13:$P490)&gt;999,COUNTA(P$13:$P490),IF(COUNTA(P$13:$P490)&gt;99,"0"&amp;COUNTA(P$13:$P490),IF(COUNTA(P$13:$P490)&gt;9,"00"&amp;COUNTA(P$13:$P490),"000"&amp;COUNTA(P$13:$P490))))</f>
        <v>0160</v>
      </c>
      <c r="Q491" s="35" t="s">
        <v>54</v>
      </c>
      <c r="R491" s="67" t="s">
        <v>141</v>
      </c>
      <c r="S491" s="52"/>
      <c r="T491" s="36"/>
    </row>
    <row r="492" spans="2:20" ht="45.75">
      <c r="B492" s="114"/>
      <c r="C492" s="114"/>
      <c r="D492" s="115"/>
      <c r="E492" s="111"/>
      <c r="F492" s="111"/>
      <c r="G492" s="114"/>
      <c r="H492" s="29" t="s">
        <v>55</v>
      </c>
      <c r="I492" s="30" t="str">
        <f t="shared" ref="I492" si="478">"[VN]["&amp;LOWER(SUBSTITUTE(SUBSTITUTE(SUBSTITUTE(SUBSTITUTE(SUBSTITUTE(SUBSTITUTE(SUBSTITUTE(SUBSTITUTE(Q492, CHAR(34),""), "[", ""), "]", ""), ".", ""), ",", ""), "/", ""), "\", ""), "-", ""))&amp;"]"</f>
        <v>[VN][tạm biệt]</v>
      </c>
      <c r="J492" s="31"/>
      <c r="K492" s="30" t="s">
        <v>56</v>
      </c>
      <c r="L492" s="32" t="s">
        <v>57</v>
      </c>
      <c r="M492" s="32"/>
      <c r="N492" s="34"/>
      <c r="O492" s="111"/>
      <c r="P492" s="113"/>
      <c r="Q492" s="35" t="s">
        <v>58</v>
      </c>
      <c r="R492" s="67" t="s">
        <v>141</v>
      </c>
      <c r="S492" s="52"/>
      <c r="T492" s="36"/>
    </row>
    <row r="493" spans="2:20" ht="62.25">
      <c r="B493" s="114"/>
      <c r="C493" s="114"/>
      <c r="D493" s="115"/>
      <c r="E493" s="112"/>
      <c r="F493" s="112"/>
      <c r="G493" s="114"/>
      <c r="H493" s="29" t="s">
        <v>59</v>
      </c>
      <c r="I493" s="30" t="str">
        <f>"[audio][C:\Tools\Vivi_TTS\8ME_OM\" &amp;S493 &amp; "]"</f>
        <v>[audio][C:\Tools\Vivi_TTS\8ME_OM\]</v>
      </c>
      <c r="J493" s="31" t="str">
        <f>"[New][EN][Exists][80]"&amp;"["&amp;LOWER(SUBSTITUTE(SUBSTITUTE(SUBSTITUTE(SUBSTITUTE(SUBSTITUTE(SUBSTITUTE(SUBSTITUTE(SUBSTITUTE(T493, CHAR(34),""), ".", ""), ",", ""), "/", ""), "\", ""), "-", ""), "{", ""), "}", ""))&amp;"]"</f>
        <v>[New][EN][Exists][80][vị trí lắp đặt
trước khi lắp đặt hệ thống ghế trẻ em trên xe điều quan trọng là phải đảm bảo các điều sau:
hệ thống ghế trẻ em phải có nhãn chứng nhận đáp ứng các tiêu chuẩn an toàn hiện hành của quốc gia bạn được phê duyệt theo tiêu chuẩn ecer44 hoặc ecer129
lựa chọn hệ thống ghế trẻ em phù hợp dựa trên chiều cao và cân nặng của trẻ
kiểm tra xem hệ thống ghế trẻ em định lắp đặt có tương thích với loại xe hay không
đảm bảo vị trí ghế ngồi trên xe phù hợp với hệ thống ghế trẻ em của bạn
lựa chọn hệ thống ghế trẻ em vừa vặn với vị trí ghế trên xe nơi nó sẽ được sử dụng
 cảnh báo
đảm bảo túi khí hành khách trước đã được tắt khi lắp đặt crs trên ghế hành khách trước
luôn lưu ý rằng luật và quy định quản lý việc bảo vệ trẻ em trên xe có thể thay đổi do đó người lái xe có trách nhiệm tìm hiểu và tuân thủ các quy định của khu vực nơi xe vận hành
ghế hành khách trước
tham khảo nhãn sau đây được dán trên tấm che nắng:
khi túi khí hành khách trước được tắt thống ghế trẻ em quay mặt về phía trước có thể được lắp trên ghế hành khách trước
phải tuân thủ các hướng dẫn sau khi lắp đặt hệ thống ghế trẻ em trên ghế hành khách trước:
đặt hệ thống ghế trẻ em trên ghế hành khách trước đảm bảo phần đế của nó được ấn chặt vào tựa lưng ghế
tránh để lại bất kỳ khoảng trống nào giữa hệ thống ghế trẻ em và tựa lưng ghế hành khách bằng cách điều chỉnh vị trí thẳng đứng của tựa lưng ghế
điều chỉnh đế của ghế hành khách lùi về phía sau càng xa càng tốt
đối với hệ thống ghế trẻ em thuộc nhóm 2 và 3 hãy đảm bảo bộ phận dẫn hướng gắn trên tựa đầu của hệ thống ghế trẻ em được đặt ở phía trước hoặc ngang bằng với vòng chữ d của dây an toàn gắn trên thân xe (trụ b)
kiểm tra để đảm bảo đường đi của dây đai qua bộ phận dẫn hướng không bị xoắn và không bị gập qua mép của bộ phận dẫn hướng
lắp đặt ở ghế hành khách sau
hệ thống ghế trẻ em có thể được lắp đặt ở cả các ghế sau hai bên và ghế sau ở giữa tùy thuộc vào loại cố định tham khảo phần tổng quan về hệ thống ghế trẻ em để xác định mức độ phù hợp của loại ghế tại mỗi vị trí ghế sau
lắp đặt ở ghế sau hai bên  loại cố định bằng dây đai
kéo dài hoàn toàn dây an toàn đến chiều dài tối đa để kích hoạt bộ cuộn khóa tự động (alr)
thắt dây an toàn xung quanh ghế trẻ em theo hướng dẫn của nhà sản xuất ghế trẻ em
để dây an toàn tự động cuộn lại và khử hết độ chùng của dây bằng cách đẩy mạnh ghế trẻ em vào ghế của xe
nếu ghế trẻ em được trang bị dây đai cố định phía trên hãy gắn nó vào điểm neo nằm ở phía sau của ghế sau xem phần dây đai cố định phía trên bên dưới
 thận trọng
khi lắp đặt hệ thống ghế trẻ em quay mặt về phía sau ở ghế sau hai bên hãy dịch chuyển ghế trước về phía trước hoặc điều chỉnh tựa lưng của ghế trước để đảm bảo không có sự va chạm giữa hệ thống ghế trẻ em và ghế trước
loại isofix  isize
xe đã được trang bị các điểm neo isofix cho phép gắn trực tiếp các hệ thống ghế trẻ em tương thích vào cấu trúc ghế sau thay vì sử dụng dây an toàn các thanh kim loại isofix trên ghế trẻ em sẽ gắn và khóa vào một thanh thép hình chữ u ở phía sau đệm ghế
các điểm neo isofix có thể được nhận biết bằng các dấu ký hiệu isofix  trên cả hai ghế sau hai bên
kéo dài các chốt của hệ thống ghế trẻ em vào các thanh neo cho đến khi chúng khớp vào vị trí bằng một tiếng rắc đọc kỹ và làm theo các hướng dẫn do nhà sản xuất ghế an toàn trẻ em cung cấp
luôn kiểm tra thử ghế an toàn trước khi cho trẻ ngồi điều này có thể được thực hiện bằng cách kéo hệ thống ghế trẻ em ra xa khỏi ghế và lắc từ bên này sang bên kia điều quan trọng là cả hai chốt phải được khóa hoàn toàn vào vị trí
đệm ghế sau được trang bị nắp che tại vị trí các điểm neo isofix mở nắp che này trước khi lắp đặt hệ thống ghế an toàn trẻ em (crs)
dưới đây là một ví dụ về hệ thống ghế trẻ em quay mặt về phía sau được gắn bằng isofix
lắp đặt ở ghế sau ở giữa  loại cố định bằng dây đai
trẻ em chỉ có thể ngồi ở vị trí ghế hành khách sau ở giữa theo hướng quay mặt về phía trước được cố định bằng hệ thống ghế trẻ em loại cố định bằng dây đai
 lưu ý
hàng ghế sau là vị trí an toàn nhất để trẻ em di chuyển
chân đỡ (nếu có)
nếu hệ thống ghế trẻ em của bạn được trang bị chân đỡ hãy đảm bảo rằng nó được kéo dài hoàn toàn và cố định chắc chắn vào sàn xe chân đỡ chỉ có thể được sử dụng ở các vị trí ghế hành khách sau hai bên làm theo hướng dẫn lắp đặt như mô tả của nhà sản xuất crs
 cảnh báo
khi sử dụng ghế trẻ em có chân đỡ hãy đảm bảo rằng chân đỡ được đặt chắc chắn trên sàn xe
dây đai cố định phía trên và điểm neo
điểm neo cố định phía trên được bố trí ở phía sau các ghế sau của xe
lắp đặt các điểm neo cố định phía trên:
đối với dây đai cố định đơn  luồn dây đai cố định từ giữa các thanh đỡ tựa đầu và gắn nó vào điểm neo cố định ở phía sau ghế hoặc làm theo hướng dẫn lắp đặt của nhà sản xuất crs
đối với dây đai cố định đôi  luồn các dây đai cố định đi kèm với hệ thống ghế trẻ em ở hai bên của tựa đầu và gắn chúng vào điểm neo cố định ở phía sau ghế hoặc làm theo hướng dẫn lắp đặt của nhà sản xuất crs
 cảnh báo
vui lòng làm theo các hướng dẫn do nhà sản xuất hệ thống ghế trẻ em cung cấp để đảm bảo trẻ được ngồi an toàn và chắc chắn
điều chỉnh dây an toàn của ghế cho phù hợp với từng trẻ trong mỗi chuyến đi
đảm bảo rằng dây đai cố định không bị chùng hoặc bị xoắn
luôn kiểm tra dây an toàn dây đai của hệ thống ghế trẻ em và dây đai cố định xem có bị hư hỏng và mài mòn hay không
không được gắn bất kỳ thiết bị dây đai hoặc vật dụng nào khác vào các điểm neo trên xe
không sử dụng hệ thống ghế trẻ em quay mặt về phía trước cho đến khi trẻ nặng trên 9kg (20 pound)
các dây đai cố định chỉ được phép gắn vào điểm neo cố định và không được gắn vào bất kỳ nơi nào khác thắt chặt dây đai cố định theo hướng dẫn do nhà sản xuất cung cấp
không được gắn hai hệ thống ghế trẻ em vào một điểm neo vì nó có thể không đủ khả năng giữ chặt cả hai ghế khi xảy ra tai nạn
chỉ sử dụng các điểm neo và dây đai cố định phía trên của các ghế mà crs đang được lắp đặt nếu không crs được lắp đặt không đúng cách có thể bị rời ra khỏi ghế gây chấn thương nghiêm trọng hoặc tử vong
trước khi lắp đặt hệ thống ghế trẻ em hãy chắc chắn xác nhận rằng tựa lưng ghế đã ở vị trí thẳng đứng hoàn toàn và được khóa chặt vào vị trí nếu không trong một vụ tai nạn có thể dẫn đến chấn thương nghiêm trọng hoặc tử vong
không được sử dụng ghế an toàn trẻ em đã từng liên quan đến một vụ tai nạn hãy đem ghế đi kiểm tra hoặc thay thế theo mô tả trong hướng dẫn của nhà sản xuất ghế an toàn trẻ em
không sử dụng các thanh nối dài dây an toàn trên dây an toàn đang được sử dụng để lắp ghế an toàn trẻ em hoặc ghế nâng
không bế trẻ sơ sinh hoặc trẻ nhỏ trên lòng của hành khách tất cả trẻ em phải được bảo vệ chắc chắn trong xe ô tô chở khách bằng cách sử dụng hệ thống ghế trẻ em
không được để trẻ em trong xe mà không có người giám sát]</v>
      </c>
      <c r="K493" s="30" t="s">
        <v>60</v>
      </c>
      <c r="L493" s="32" t="s">
        <v>61</v>
      </c>
      <c r="M493" s="37" t="s">
        <v>62</v>
      </c>
      <c r="N493" s="34"/>
      <c r="O493" s="112"/>
      <c r="P493" s="113"/>
      <c r="Q493" s="35" t="str">
        <f t="shared" ref="Q493" si="479">R493</f>
        <v>Trước khi lắp đặt CRS, cần đảm bảo điều gì đối với tựa lưng ghế xe?</v>
      </c>
      <c r="R493" s="67" t="s">
        <v>775</v>
      </c>
      <c r="S493" s="51"/>
      <c r="T493" s="48" t="s">
        <v>747</v>
      </c>
    </row>
    <row r="494" spans="2:20" ht="45.75">
      <c r="B494" s="114" t="str">
        <f>"VF8-"&amp;O494&amp;"-"&amp;P494</f>
        <v>VF8-Ghe&amp;hethongAT-0161</v>
      </c>
      <c r="C494" s="114" t="str">
        <f>"["&amp;B494&amp;"] Verify Vivi: "&amp;Q496</f>
        <v>[VF8-Ghe&amp;hethongAT-0161] Verify Vivi: Túi khí được thiết kế để hoạt động hiệu quả nhất khi kết hợp với hệ thống nào?</v>
      </c>
      <c r="D494" s="115"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'Túi khí được thiết kế để hoạt động hiệu quả nhất khi kết hợp với hệ thống nào?'
- Step 4: Listen Vivi respond
</v>
      </c>
      <c r="F494" s="110" t="str">
        <f t="shared" ref="F494" si="480">"
Expectations:
1. Vivi wake up
2. "&amp;Q496&amp;"
3. Vivi respond
"</f>
        <v xml:space="preserve">
Expectations:
1. Vivi wake up
2. Túi khí được thiết kế để hoạt động hiệu quả nhất khi kết hợp với hệ thống nào?
3. Vivi respond
</v>
      </c>
      <c r="G494" s="114" t="s">
        <v>8</v>
      </c>
      <c r="H494" s="29" t="s">
        <v>50</v>
      </c>
      <c r="I494" s="30" t="str">
        <f>"[EN]["&amp;LOWER(SUBSTITUTE(SUBSTITUTE(SUBSTITUTE(SUBSTITUTE(SUBSTITUTE(SUBSTITUTE(SUBSTITUTE(SUBSTITUTE(Q494, CHAR(34),""), "[", ""), "]", ""), ".", ""), ",", ""), "/", ""), "\", ""), "-", ""))&amp;"]"</f>
        <v>[EN][hey vinfast]</v>
      </c>
      <c r="J494" s="31"/>
      <c r="K494" s="30" t="s">
        <v>51</v>
      </c>
      <c r="L494" s="32" t="s">
        <v>52</v>
      </c>
      <c r="M494" s="33"/>
      <c r="N494" s="34"/>
      <c r="O494" s="110" t="s">
        <v>610</v>
      </c>
      <c r="P494" s="113" t="str">
        <f>IF(COUNTA(P$13:$P493)&gt;999,COUNTA(P$13:$P493),IF(COUNTA(P$13:$P493)&gt;99,"0"&amp;COUNTA(P$13:$P493),IF(COUNTA(P$13:$P493)&gt;9,"00"&amp;COUNTA(P$13:$P493),"000"&amp;COUNTA(P$13:$P493))))</f>
        <v>0161</v>
      </c>
      <c r="Q494" s="35" t="s">
        <v>54</v>
      </c>
      <c r="R494" s="67" t="s">
        <v>141</v>
      </c>
      <c r="S494" s="52"/>
      <c r="T494" s="36"/>
    </row>
    <row r="495" spans="2:20" ht="45.75">
      <c r="B495" s="114"/>
      <c r="C495" s="114"/>
      <c r="D495" s="115"/>
      <c r="E495" s="111"/>
      <c r="F495" s="111"/>
      <c r="G495" s="114"/>
      <c r="H495" s="29" t="s">
        <v>55</v>
      </c>
      <c r="I495" s="30" t="str">
        <f t="shared" ref="I495" si="481">"[VN]["&amp;LOWER(SUBSTITUTE(SUBSTITUTE(SUBSTITUTE(SUBSTITUTE(SUBSTITUTE(SUBSTITUTE(SUBSTITUTE(SUBSTITUTE(Q495, CHAR(34),""), "[", ""), "]", ""), ".", ""), ",", ""), "/", ""), "\", ""), "-", ""))&amp;"]"</f>
        <v>[VN][tạm biệt]</v>
      </c>
      <c r="J495" s="31"/>
      <c r="K495" s="30" t="s">
        <v>56</v>
      </c>
      <c r="L495" s="32" t="s">
        <v>57</v>
      </c>
      <c r="M495" s="32"/>
      <c r="N495" s="34"/>
      <c r="O495" s="111"/>
      <c r="P495" s="113"/>
      <c r="Q495" s="35" t="s">
        <v>58</v>
      </c>
      <c r="R495" s="67" t="s">
        <v>141</v>
      </c>
      <c r="S495" s="52"/>
      <c r="T495" s="36"/>
    </row>
    <row r="496" spans="2:20" ht="62.25">
      <c r="B496" s="114"/>
      <c r="C496" s="114"/>
      <c r="D496" s="115"/>
      <c r="E496" s="112"/>
      <c r="F496" s="112"/>
      <c r="G496" s="114"/>
      <c r="H496" s="29" t="s">
        <v>59</v>
      </c>
      <c r="I496" s="30" t="str">
        <f>"[audio][C:\Tools\Vivi_TTS\8ME_OM\" &amp;S496 &amp; "]"</f>
        <v>[audio][C:\Tools\Vivi_TTS\8ME_OM\]</v>
      </c>
      <c r="J496" s="31" t="str">
        <f>"[New][EN][Exists][80]"&amp;"["&amp;LOWER(SUBSTITUTE(SUBSTITUTE(SUBSTITUTE(SUBSTITUTE(SUBSTITUTE(SUBSTITUTE(SUBSTITUTE(SUBSTITUTE(T496,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496" s="30" t="s">
        <v>60</v>
      </c>
      <c r="L496" s="32" t="s">
        <v>61</v>
      </c>
      <c r="M496" s="37" t="s">
        <v>62</v>
      </c>
      <c r="N496" s="34"/>
      <c r="O496" s="112"/>
      <c r="P496" s="113"/>
      <c r="Q496" s="35" t="str">
        <f t="shared" ref="Q496" si="482">R496</f>
        <v>Túi khí được thiết kế để hoạt động hiệu quả nhất khi kết hợp với hệ thống nào?</v>
      </c>
      <c r="R496" s="67" t="s">
        <v>776</v>
      </c>
      <c r="S496" s="51"/>
      <c r="T496" s="48" t="s">
        <v>777</v>
      </c>
    </row>
    <row r="497" spans="2:20" ht="45.75">
      <c r="B497" s="114" t="str">
        <f>"VF8-"&amp;O497&amp;"-"&amp;P497</f>
        <v>VF8-Ghe&amp;hethongAT-0162</v>
      </c>
      <c r="C497" s="114" t="str">
        <f>"["&amp;B497&amp;"] Verify Vivi: "&amp;Q499</f>
        <v>[VF8-Ghe&amp;hethongAT-0162] Verify Vivi: Vì sao người ngồi trên xe luôn phải thắt dây an toàn dù xe được trang bị túi khí?</v>
      </c>
      <c r="D497" s="115"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'Vì sao người ngồi trên xe luôn phải thắt dây an toàn dù xe được trang bị túi khí?'
- Step 4: Listen Vivi respond
</v>
      </c>
      <c r="F497" s="110" t="str">
        <f t="shared" ref="F497" si="483">"
Expectations:
1. Vivi wake up
2. "&amp;Q499&amp;"
3. Vivi respond
"</f>
        <v xml:space="preserve">
Expectations:
1. Vivi wake up
2. Vì sao người ngồi trên xe luôn phải thắt dây an toàn dù xe được trang bị túi khí?
3. Vivi respond
</v>
      </c>
      <c r="G497" s="114" t="s">
        <v>8</v>
      </c>
      <c r="H497" s="29" t="s">
        <v>50</v>
      </c>
      <c r="I497" s="30" t="str">
        <f>"[EN]["&amp;LOWER(SUBSTITUTE(SUBSTITUTE(SUBSTITUTE(SUBSTITUTE(SUBSTITUTE(SUBSTITUTE(SUBSTITUTE(SUBSTITUTE(Q497, CHAR(34),""), "[", ""), "]", ""), ".", ""), ",", ""), "/", ""), "\", ""), "-", ""))&amp;"]"</f>
        <v>[EN][hey vinfast]</v>
      </c>
      <c r="J497" s="31"/>
      <c r="K497" s="30" t="s">
        <v>51</v>
      </c>
      <c r="L497" s="32" t="s">
        <v>52</v>
      </c>
      <c r="M497" s="33"/>
      <c r="N497" s="34"/>
      <c r="O497" s="110" t="s">
        <v>610</v>
      </c>
      <c r="P497" s="113" t="str">
        <f>IF(COUNTA(P$13:$P496)&gt;999,COUNTA(P$13:$P496),IF(COUNTA(P$13:$P496)&gt;99,"0"&amp;COUNTA(P$13:$P496),IF(COUNTA(P$13:$P496)&gt;9,"00"&amp;COUNTA(P$13:$P496),"000"&amp;COUNTA(P$13:$P496))))</f>
        <v>0162</v>
      </c>
      <c r="Q497" s="35" t="s">
        <v>54</v>
      </c>
      <c r="R497" s="67" t="s">
        <v>141</v>
      </c>
      <c r="S497" s="52"/>
      <c r="T497" s="36"/>
    </row>
    <row r="498" spans="2:20" ht="45.75">
      <c r="B498" s="114"/>
      <c r="C498" s="114"/>
      <c r="D498" s="115"/>
      <c r="E498" s="111"/>
      <c r="F498" s="111"/>
      <c r="G498" s="114"/>
      <c r="H498" s="29" t="s">
        <v>55</v>
      </c>
      <c r="I498" s="30" t="str">
        <f t="shared" ref="I498" si="484">"[VN]["&amp;LOWER(SUBSTITUTE(SUBSTITUTE(SUBSTITUTE(SUBSTITUTE(SUBSTITUTE(SUBSTITUTE(SUBSTITUTE(SUBSTITUTE(Q498, CHAR(34),""), "[", ""), "]", ""), ".", ""), ",", ""), "/", ""), "\", ""), "-", ""))&amp;"]"</f>
        <v>[VN][tạm biệt]</v>
      </c>
      <c r="J498" s="31"/>
      <c r="K498" s="30" t="s">
        <v>56</v>
      </c>
      <c r="L498" s="32" t="s">
        <v>57</v>
      </c>
      <c r="M498" s="32"/>
      <c r="N498" s="34"/>
      <c r="O498" s="111"/>
      <c r="P498" s="113"/>
      <c r="Q498" s="35" t="s">
        <v>58</v>
      </c>
      <c r="R498" s="67" t="s">
        <v>141</v>
      </c>
      <c r="S498" s="52"/>
      <c r="T498" s="36"/>
    </row>
    <row r="499" spans="2:20" ht="62.25">
      <c r="B499" s="114"/>
      <c r="C499" s="114"/>
      <c r="D499" s="115"/>
      <c r="E499" s="112"/>
      <c r="F499" s="112"/>
      <c r="G499" s="114"/>
      <c r="H499" s="29" t="s">
        <v>59</v>
      </c>
      <c r="I499" s="30" t="str">
        <f>"[audio][C:\Tools\Vivi_TTS\8ME_OM\" &amp;S499 &amp; "]"</f>
        <v>[audio][C:\Tools\Vivi_TTS\8ME_OM\]</v>
      </c>
      <c r="J499" s="31" t="str">
        <f>"[New][EN][Exists][80]"&amp;"["&amp;LOWER(SUBSTITUTE(SUBSTITUTE(SUBSTITUTE(SUBSTITUTE(SUBSTITUTE(SUBSTITUTE(SUBSTITUTE(SUBSTITUTE(T499,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499" s="30" t="s">
        <v>60</v>
      </c>
      <c r="L499" s="32" t="s">
        <v>61</v>
      </c>
      <c r="M499" s="37" t="s">
        <v>62</v>
      </c>
      <c r="N499" s="34"/>
      <c r="O499" s="112"/>
      <c r="P499" s="113"/>
      <c r="Q499" s="35" t="str">
        <f t="shared" ref="Q499" si="485">R499</f>
        <v>Vì sao người ngồi trên xe luôn phải thắt dây an toàn dù xe được trang bị túi khí?</v>
      </c>
      <c r="R499" s="67" t="s">
        <v>778</v>
      </c>
      <c r="S499" s="51"/>
      <c r="T499" s="48" t="s">
        <v>777</v>
      </c>
    </row>
    <row r="500" spans="2:20" ht="45.75">
      <c r="B500" s="114" t="str">
        <f>"VF8-"&amp;O500&amp;"-"&amp;P500</f>
        <v>VF8-Ghe&amp;hethongAT-0163</v>
      </c>
      <c r="C500" s="114" t="str">
        <f>"["&amp;B500&amp;"] Verify Vivi: "&amp;Q502</f>
        <v>[VF8-Ghe&amp;hethongAT-0163] Verify Vivi: Hệ thống túi khí bao gồm những thành phần nào?</v>
      </c>
      <c r="D500" s="115"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'Hệ thống túi khí bao gồm những thành phần nào?'
- Step 4: Listen Vivi respond
</v>
      </c>
      <c r="F500" s="110" t="str">
        <f t="shared" ref="F500" si="486">"
Expectations:
1. Vivi wake up
2. "&amp;Q502&amp;"
3. Vivi respond
"</f>
        <v xml:space="preserve">
Expectations:
1. Vivi wake up
2. Hệ thống túi khí bao gồm những thành phần nào?
3. Vivi respond
</v>
      </c>
      <c r="G500" s="114" t="s">
        <v>8</v>
      </c>
      <c r="H500" s="29" t="s">
        <v>50</v>
      </c>
      <c r="I500" s="30" t="str">
        <f>"[EN]["&amp;LOWER(SUBSTITUTE(SUBSTITUTE(SUBSTITUTE(SUBSTITUTE(SUBSTITUTE(SUBSTITUTE(SUBSTITUTE(SUBSTITUTE(Q500, CHAR(34),""), "[", ""), "]", ""), ".", ""), ",", ""), "/", ""), "\", ""), "-", ""))&amp;"]"</f>
        <v>[EN][hey vinfast]</v>
      </c>
      <c r="J500" s="31"/>
      <c r="K500" s="30" t="s">
        <v>51</v>
      </c>
      <c r="L500" s="32" t="s">
        <v>52</v>
      </c>
      <c r="M500" s="33"/>
      <c r="N500" s="34"/>
      <c r="O500" s="110" t="s">
        <v>610</v>
      </c>
      <c r="P500" s="113" t="str">
        <f>IF(COUNTA(P$13:$P499)&gt;999,COUNTA(P$13:$P499),IF(COUNTA(P$13:$P499)&gt;99,"0"&amp;COUNTA(P$13:$P499),IF(COUNTA(P$13:$P499)&gt;9,"00"&amp;COUNTA(P$13:$P499),"000"&amp;COUNTA(P$13:$P499))))</f>
        <v>0163</v>
      </c>
      <c r="Q500" s="35" t="s">
        <v>54</v>
      </c>
      <c r="R500" s="67" t="s">
        <v>141</v>
      </c>
      <c r="S500" s="52"/>
      <c r="T500" s="36"/>
    </row>
    <row r="501" spans="2:20" ht="45.75">
      <c r="B501" s="114"/>
      <c r="C501" s="114"/>
      <c r="D501" s="115"/>
      <c r="E501" s="111"/>
      <c r="F501" s="111"/>
      <c r="G501" s="114"/>
      <c r="H501" s="29" t="s">
        <v>55</v>
      </c>
      <c r="I501" s="30" t="str">
        <f t="shared" ref="I501" si="487">"[VN]["&amp;LOWER(SUBSTITUTE(SUBSTITUTE(SUBSTITUTE(SUBSTITUTE(SUBSTITUTE(SUBSTITUTE(SUBSTITUTE(SUBSTITUTE(Q501, CHAR(34),""), "[", ""), "]", ""), ".", ""), ",", ""), "/", ""), "\", ""), "-", ""))&amp;"]"</f>
        <v>[VN][tạm biệt]</v>
      </c>
      <c r="J501" s="31"/>
      <c r="K501" s="30" t="s">
        <v>56</v>
      </c>
      <c r="L501" s="32" t="s">
        <v>57</v>
      </c>
      <c r="M501" s="32"/>
      <c r="N501" s="34"/>
      <c r="O501" s="111"/>
      <c r="P501" s="113"/>
      <c r="Q501" s="35" t="s">
        <v>58</v>
      </c>
      <c r="R501" s="67" t="s">
        <v>141</v>
      </c>
      <c r="S501" s="52"/>
      <c r="T501" s="36"/>
    </row>
    <row r="502" spans="2:20" ht="62.25">
      <c r="B502" s="114"/>
      <c r="C502" s="114"/>
      <c r="D502" s="115"/>
      <c r="E502" s="112"/>
      <c r="F502" s="112"/>
      <c r="G502" s="114"/>
      <c r="H502" s="29" t="s">
        <v>59</v>
      </c>
      <c r="I502" s="30" t="str">
        <f>"[audio][C:\Tools\Vivi_TTS\8ME_OM\" &amp;S502 &amp; "]"</f>
        <v>[audio][C:\Tools\Vivi_TTS\8ME_OM\]</v>
      </c>
      <c r="J502" s="31" t="str">
        <f>"[New][EN][Exists][80]"&amp;"["&amp;LOWER(SUBSTITUTE(SUBSTITUTE(SUBSTITUTE(SUBSTITUTE(SUBSTITUTE(SUBSTITUTE(SUBSTITUTE(SUBSTITUTE(T502,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02" s="30" t="s">
        <v>60</v>
      </c>
      <c r="L502" s="32" t="s">
        <v>61</v>
      </c>
      <c r="M502" s="37" t="s">
        <v>62</v>
      </c>
      <c r="N502" s="34"/>
      <c r="O502" s="112"/>
      <c r="P502" s="113"/>
      <c r="Q502" s="35" t="str">
        <f t="shared" ref="Q502" si="488">R502</f>
        <v>Hệ thống túi khí bao gồm những thành phần nào?</v>
      </c>
      <c r="R502" s="67" t="s">
        <v>779</v>
      </c>
      <c r="S502" s="51"/>
      <c r="T502" s="48" t="s">
        <v>777</v>
      </c>
    </row>
    <row r="503" spans="2:20" ht="45.75">
      <c r="B503" s="114" t="str">
        <f>"VF8-"&amp;O503&amp;"-"&amp;P503</f>
        <v>VF8-Ghe&amp;hethongAT-0164</v>
      </c>
      <c r="C503" s="114" t="str">
        <f>"["&amp;B503&amp;"] Verify Vivi: "&amp;Q505</f>
        <v>[VF8-Ghe&amp;hethongAT-0164] Verify Vivi: Hệ thống hỗ trợ an toàn bổ sung (SRS) thực hiện chức năng gì trong quá trình giám sát va chạm?</v>
      </c>
      <c r="D503" s="115"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'Hệ thống hỗ trợ an toàn bổ sung (SRS) thực hiện chức năng gì trong quá trình giám sát va chạm?'
- Step 4: Listen Vivi respond
</v>
      </c>
      <c r="F503" s="110" t="str">
        <f t="shared" ref="F503" si="489">"
Expectations:
1. Vivi wake up
2. "&amp;Q505&amp;"
3. Vivi respond
"</f>
        <v xml:space="preserve">
Expectations:
1. Vivi wake up
2. Hệ thống hỗ trợ an toàn bổ sung (SRS) thực hiện chức năng gì trong quá trình giám sát va chạm?
3. Vivi respond
</v>
      </c>
      <c r="G503" s="114" t="s">
        <v>8</v>
      </c>
      <c r="H503" s="29" t="s">
        <v>50</v>
      </c>
      <c r="I503" s="30" t="str">
        <f>"[EN]["&amp;LOWER(SUBSTITUTE(SUBSTITUTE(SUBSTITUTE(SUBSTITUTE(SUBSTITUTE(SUBSTITUTE(SUBSTITUTE(SUBSTITUTE(Q503, CHAR(34),""), "[", ""), "]", ""), ".", ""), ",", ""), "/", ""), "\", ""), "-", ""))&amp;"]"</f>
        <v>[EN][hey vinfast]</v>
      </c>
      <c r="J503" s="31"/>
      <c r="K503" s="30" t="s">
        <v>51</v>
      </c>
      <c r="L503" s="32" t="s">
        <v>52</v>
      </c>
      <c r="M503" s="33"/>
      <c r="N503" s="34"/>
      <c r="O503" s="110" t="s">
        <v>610</v>
      </c>
      <c r="P503" s="113" t="str">
        <f>IF(COUNTA(P$13:$P502)&gt;999,COUNTA(P$13:$P502),IF(COUNTA(P$13:$P502)&gt;99,"0"&amp;COUNTA(P$13:$P502),IF(COUNTA(P$13:$P502)&gt;9,"00"&amp;COUNTA(P$13:$P502),"000"&amp;COUNTA(P$13:$P502))))</f>
        <v>0164</v>
      </c>
      <c r="Q503" s="35" t="s">
        <v>54</v>
      </c>
      <c r="R503" s="67" t="s">
        <v>141</v>
      </c>
      <c r="S503" s="52"/>
      <c r="T503" s="36"/>
    </row>
    <row r="504" spans="2:20" ht="45.75">
      <c r="B504" s="114"/>
      <c r="C504" s="114"/>
      <c r="D504" s="115"/>
      <c r="E504" s="111"/>
      <c r="F504" s="111"/>
      <c r="G504" s="114"/>
      <c r="H504" s="29" t="s">
        <v>55</v>
      </c>
      <c r="I504" s="30" t="str">
        <f t="shared" ref="I504" si="490">"[VN]["&amp;LOWER(SUBSTITUTE(SUBSTITUTE(SUBSTITUTE(SUBSTITUTE(SUBSTITUTE(SUBSTITUTE(SUBSTITUTE(SUBSTITUTE(Q504, CHAR(34),""), "[", ""), "]", ""), ".", ""), ",", ""), "/", ""), "\", ""), "-", ""))&amp;"]"</f>
        <v>[VN][tạm biệt]</v>
      </c>
      <c r="J504" s="31"/>
      <c r="K504" s="30" t="s">
        <v>56</v>
      </c>
      <c r="L504" s="32" t="s">
        <v>57</v>
      </c>
      <c r="M504" s="32"/>
      <c r="N504" s="34"/>
      <c r="O504" s="111"/>
      <c r="P504" s="113"/>
      <c r="Q504" s="35" t="s">
        <v>58</v>
      </c>
      <c r="R504" s="67" t="s">
        <v>141</v>
      </c>
      <c r="S504" s="52"/>
      <c r="T504" s="36"/>
    </row>
    <row r="505" spans="2:20" ht="66">
      <c r="B505" s="114"/>
      <c r="C505" s="114"/>
      <c r="D505" s="115"/>
      <c r="E505" s="112"/>
      <c r="F505" s="112"/>
      <c r="G505" s="114"/>
      <c r="H505" s="29" t="s">
        <v>59</v>
      </c>
      <c r="I505" s="30" t="str">
        <f>"[audio][C:\Tools\Vivi_TTS\8ME_OM\" &amp;S505 &amp; "]"</f>
        <v>[audio][C:\Tools\Vivi_TTS\8ME_OM\]</v>
      </c>
      <c r="J505" s="31" t="str">
        <f>"[New][EN][Exists][80]"&amp;"["&amp;LOWER(SUBSTITUTE(SUBSTITUTE(SUBSTITUTE(SUBSTITUTE(SUBSTITUTE(SUBSTITUTE(SUBSTITUTE(SUBSTITUTE(T505,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05" s="30" t="s">
        <v>60</v>
      </c>
      <c r="L505" s="32" t="s">
        <v>61</v>
      </c>
      <c r="M505" s="37" t="s">
        <v>62</v>
      </c>
      <c r="N505" s="34"/>
      <c r="O505" s="112"/>
      <c r="P505" s="113"/>
      <c r="Q505" s="35" t="str">
        <f t="shared" ref="Q505" si="491">R505</f>
        <v>Hệ thống hỗ trợ an toàn bổ sung (SRS) thực hiện chức năng gì trong quá trình giám sát va chạm?</v>
      </c>
      <c r="R505" s="67" t="s">
        <v>780</v>
      </c>
      <c r="S505" s="51"/>
      <c r="T505" s="48" t="s">
        <v>777</v>
      </c>
    </row>
    <row r="506" spans="2:20" ht="45.75">
      <c r="B506" s="114" t="str">
        <f>"VF8-"&amp;O506&amp;"-"&amp;P506</f>
        <v>VF8-Ghe&amp;hethongAT-0165</v>
      </c>
      <c r="C506" s="114" t="str">
        <f>"["&amp;B506&amp;"] Verify Vivi: "&amp;Q508</f>
        <v>[VF8-Ghe&amp;hethongAT-0165] Verify Vivi: Khi được kích hoạt, túi khí sẽ bung như thế nào?</v>
      </c>
      <c r="D506" s="115"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'Khi được kích hoạt, túi khí sẽ bung như thế nào?'
- Step 4: Listen Vivi respond
</v>
      </c>
      <c r="F506" s="110" t="str">
        <f t="shared" ref="F506" si="492">"
Expectations:
1. Vivi wake up
2. "&amp;Q508&amp;"
3. Vivi respond
"</f>
        <v xml:space="preserve">
Expectations:
1. Vivi wake up
2. Khi được kích hoạt, túi khí sẽ bung như thế nào?
3. Vivi respond
</v>
      </c>
      <c r="G506" s="114" t="s">
        <v>8</v>
      </c>
      <c r="H506" s="29" t="s">
        <v>50</v>
      </c>
      <c r="I506" s="30" t="str">
        <f>"[EN]["&amp;LOWER(SUBSTITUTE(SUBSTITUTE(SUBSTITUTE(SUBSTITUTE(SUBSTITUTE(SUBSTITUTE(SUBSTITUTE(SUBSTITUTE(Q506, CHAR(34),""), "[", ""), "]", ""), ".", ""), ",", ""), "/", ""), "\", ""), "-", ""))&amp;"]"</f>
        <v>[EN][hey vinfast]</v>
      </c>
      <c r="J506" s="31"/>
      <c r="K506" s="30" t="s">
        <v>51</v>
      </c>
      <c r="L506" s="32" t="s">
        <v>52</v>
      </c>
      <c r="M506" s="33"/>
      <c r="N506" s="34"/>
      <c r="O506" s="110" t="s">
        <v>610</v>
      </c>
      <c r="P506" s="113" t="str">
        <f>IF(COUNTA(P$13:$P505)&gt;999,COUNTA(P$13:$P505),IF(COUNTA(P$13:$P505)&gt;99,"0"&amp;COUNTA(P$13:$P505),IF(COUNTA(P$13:$P505)&gt;9,"00"&amp;COUNTA(P$13:$P505),"000"&amp;COUNTA(P$13:$P505))))</f>
        <v>0165</v>
      </c>
      <c r="Q506" s="35" t="s">
        <v>54</v>
      </c>
      <c r="R506" s="67" t="s">
        <v>141</v>
      </c>
      <c r="S506" s="52"/>
      <c r="T506" s="36"/>
    </row>
    <row r="507" spans="2:20" ht="45.75">
      <c r="B507" s="114"/>
      <c r="C507" s="114"/>
      <c r="D507" s="115"/>
      <c r="E507" s="111"/>
      <c r="F507" s="111"/>
      <c r="G507" s="114"/>
      <c r="H507" s="29" t="s">
        <v>55</v>
      </c>
      <c r="I507" s="30" t="str">
        <f t="shared" ref="I507" si="493">"[VN]["&amp;LOWER(SUBSTITUTE(SUBSTITUTE(SUBSTITUTE(SUBSTITUTE(SUBSTITUTE(SUBSTITUTE(SUBSTITUTE(SUBSTITUTE(Q507, CHAR(34),""), "[", ""), "]", ""), ".", ""), ",", ""), "/", ""), "\", ""), "-", ""))&amp;"]"</f>
        <v>[VN][tạm biệt]</v>
      </c>
      <c r="J507" s="31"/>
      <c r="K507" s="30" t="s">
        <v>56</v>
      </c>
      <c r="L507" s="32" t="s">
        <v>57</v>
      </c>
      <c r="M507" s="32"/>
      <c r="N507" s="34"/>
      <c r="O507" s="111"/>
      <c r="P507" s="113"/>
      <c r="Q507" s="35" t="s">
        <v>58</v>
      </c>
      <c r="R507" s="67" t="s">
        <v>141</v>
      </c>
      <c r="S507" s="52"/>
      <c r="T507" s="36"/>
    </row>
    <row r="508" spans="2:20" ht="62.25">
      <c r="B508" s="114"/>
      <c r="C508" s="114"/>
      <c r="D508" s="115"/>
      <c r="E508" s="112"/>
      <c r="F508" s="112"/>
      <c r="G508" s="114"/>
      <c r="H508" s="29" t="s">
        <v>59</v>
      </c>
      <c r="I508" s="30" t="str">
        <f>"[audio][C:\Tools\Vivi_TTS\8ME_OM\" &amp;S508 &amp; "]"</f>
        <v>[audio][C:\Tools\Vivi_TTS\8ME_OM\]</v>
      </c>
      <c r="J508" s="31" t="str">
        <f>"[New][EN][Exists][80]"&amp;"["&amp;LOWER(SUBSTITUTE(SUBSTITUTE(SUBSTITUTE(SUBSTITUTE(SUBSTITUTE(SUBSTITUTE(SUBSTITUTE(SUBSTITUTE(T508,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08" s="30" t="s">
        <v>60</v>
      </c>
      <c r="L508" s="32" t="s">
        <v>61</v>
      </c>
      <c r="M508" s="37" t="s">
        <v>62</v>
      </c>
      <c r="N508" s="34"/>
      <c r="O508" s="112"/>
      <c r="P508" s="113"/>
      <c r="Q508" s="35" t="str">
        <f t="shared" ref="Q508" si="494">R508</f>
        <v>Khi được kích hoạt, túi khí sẽ bung như thế nào?</v>
      </c>
      <c r="R508" s="67" t="s">
        <v>781</v>
      </c>
      <c r="S508" s="51"/>
      <c r="T508" s="48" t="s">
        <v>777</v>
      </c>
    </row>
    <row r="509" spans="2:20" ht="45.75">
      <c r="B509" s="114" t="str">
        <f>"VF8-"&amp;O509&amp;"-"&amp;P509</f>
        <v>VF8-Ghe&amp;hethongAT-0166</v>
      </c>
      <c r="C509" s="114" t="str">
        <f>"["&amp;B509&amp;"] Verify Vivi: "&amp;Q511</f>
        <v>[VF8-Ghe&amp;hethongAT-0166] Verify Vivi: Trong những trường hợp va chạm nào túi khí có thể không bung?</v>
      </c>
      <c r="D509" s="115"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'Trong những trường hợp va chạm nào túi khí có thể không bung?'
- Step 4: Listen Vivi respond
</v>
      </c>
      <c r="F509" s="110" t="str">
        <f t="shared" ref="F509" si="495">"
Expectations:
1. Vivi wake up
2. "&amp;Q511&amp;"
3. Vivi respond
"</f>
        <v xml:space="preserve">
Expectations:
1. Vivi wake up
2. Trong những trường hợp va chạm nào túi khí có thể không bung?
3. Vivi respond
</v>
      </c>
      <c r="G509" s="114" t="s">
        <v>8</v>
      </c>
      <c r="H509" s="29" t="s">
        <v>50</v>
      </c>
      <c r="I509" s="30" t="str">
        <f>"[EN]["&amp;LOWER(SUBSTITUTE(SUBSTITUTE(SUBSTITUTE(SUBSTITUTE(SUBSTITUTE(SUBSTITUTE(SUBSTITUTE(SUBSTITUTE(Q509, CHAR(34),""), "[", ""), "]", ""), ".", ""), ",", ""), "/", ""), "\", ""), "-", ""))&amp;"]"</f>
        <v>[EN][hey vinfast]</v>
      </c>
      <c r="J509" s="31"/>
      <c r="K509" s="30" t="s">
        <v>51</v>
      </c>
      <c r="L509" s="32" t="s">
        <v>52</v>
      </c>
      <c r="M509" s="33"/>
      <c r="N509" s="34"/>
      <c r="O509" s="110" t="s">
        <v>610</v>
      </c>
      <c r="P509" s="113" t="str">
        <f>IF(COUNTA(P$13:$P508)&gt;999,COUNTA(P$13:$P508),IF(COUNTA(P$13:$P508)&gt;99,"0"&amp;COUNTA(P$13:$P508),IF(COUNTA(P$13:$P508)&gt;9,"00"&amp;COUNTA(P$13:$P508),"000"&amp;COUNTA(P$13:$P508))))</f>
        <v>0166</v>
      </c>
      <c r="Q509" s="35" t="s">
        <v>54</v>
      </c>
      <c r="R509" s="67" t="s">
        <v>141</v>
      </c>
      <c r="S509" s="52"/>
      <c r="T509" s="36"/>
    </row>
    <row r="510" spans="2:20" ht="45.75">
      <c r="B510" s="114"/>
      <c r="C510" s="114"/>
      <c r="D510" s="115"/>
      <c r="E510" s="111"/>
      <c r="F510" s="111"/>
      <c r="G510" s="114"/>
      <c r="H510" s="29" t="s">
        <v>55</v>
      </c>
      <c r="I510" s="30" t="str">
        <f t="shared" ref="I510" si="496">"[VN]["&amp;LOWER(SUBSTITUTE(SUBSTITUTE(SUBSTITUTE(SUBSTITUTE(SUBSTITUTE(SUBSTITUTE(SUBSTITUTE(SUBSTITUTE(Q510, CHAR(34),""), "[", ""), "]", ""), ".", ""), ",", ""), "/", ""), "\", ""), "-", ""))&amp;"]"</f>
        <v>[VN][tạm biệt]</v>
      </c>
      <c r="J510" s="31"/>
      <c r="K510" s="30" t="s">
        <v>56</v>
      </c>
      <c r="L510" s="32" t="s">
        <v>57</v>
      </c>
      <c r="M510" s="32"/>
      <c r="N510" s="34"/>
      <c r="O510" s="111"/>
      <c r="P510" s="113"/>
      <c r="Q510" s="35" t="s">
        <v>58</v>
      </c>
      <c r="R510" s="67" t="s">
        <v>141</v>
      </c>
      <c r="S510" s="52"/>
      <c r="T510" s="36"/>
    </row>
    <row r="511" spans="2:20" ht="62.25">
      <c r="B511" s="114"/>
      <c r="C511" s="114"/>
      <c r="D511" s="115"/>
      <c r="E511" s="112"/>
      <c r="F511" s="112"/>
      <c r="G511" s="114"/>
      <c r="H511" s="29" t="s">
        <v>59</v>
      </c>
      <c r="I511" s="30" t="str">
        <f>"[audio][C:\Tools\Vivi_TTS\8ME_OM\" &amp;S511 &amp; "]"</f>
        <v>[audio][C:\Tools\Vivi_TTS\8ME_OM\]</v>
      </c>
      <c r="J511" s="31" t="str">
        <f>"[New][EN][Exists][80]"&amp;"["&amp;LOWER(SUBSTITUTE(SUBSTITUTE(SUBSTITUTE(SUBSTITUTE(SUBSTITUTE(SUBSTITUTE(SUBSTITUTE(SUBSTITUTE(T511,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11" s="30" t="s">
        <v>60</v>
      </c>
      <c r="L511" s="32" t="s">
        <v>61</v>
      </c>
      <c r="M511" s="37" t="s">
        <v>62</v>
      </c>
      <c r="N511" s="34"/>
      <c r="O511" s="112"/>
      <c r="P511" s="113"/>
      <c r="Q511" s="35" t="str">
        <f t="shared" ref="Q511" si="497">R511</f>
        <v>Trong những trường hợp va chạm nào túi khí có thể không bung?</v>
      </c>
      <c r="R511" s="67" t="s">
        <v>782</v>
      </c>
      <c r="S511" s="51"/>
      <c r="T511" s="48" t="s">
        <v>777</v>
      </c>
    </row>
    <row r="512" spans="2:20" ht="45.75">
      <c r="B512" s="114" t="str">
        <f>"VF8-"&amp;O512&amp;"-"&amp;P512</f>
        <v>VF8-Ghe&amp;hethongAT-0167</v>
      </c>
      <c r="C512" s="114" t="str">
        <f>"["&amp;B512&amp;"] Verify Vivi: "&amp;Q514</f>
        <v>[VF8-Ghe&amp;hethongAT-0167] Verify Vivi: Tình trạng hư hỏng bên ngoài của xe có phản ánh chính xác việc túi khí có cần bung hay không?</v>
      </c>
      <c r="D512" s="115"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'Tình trạng hư hỏng bên ngoài của xe có phản ánh chính xác việc túi khí có cần bung hay không?'
- Step 4: Listen Vivi respond
</v>
      </c>
      <c r="F512" s="110" t="str">
        <f t="shared" ref="F512" si="498">"
Expectations:
1. Vivi wake up
2. "&amp;Q514&amp;"
3. Vivi respond
"</f>
        <v xml:space="preserve">
Expectations:
1. Vivi wake up
2. Tình trạng hư hỏng bên ngoài của xe có phản ánh chính xác việc túi khí có cần bung hay không?
3. Vivi respond
</v>
      </c>
      <c r="G512" s="114" t="s">
        <v>8</v>
      </c>
      <c r="H512" s="29" t="s">
        <v>50</v>
      </c>
      <c r="I512" s="30" t="str">
        <f>"[EN]["&amp;LOWER(SUBSTITUTE(SUBSTITUTE(SUBSTITUTE(SUBSTITUTE(SUBSTITUTE(SUBSTITUTE(SUBSTITUTE(SUBSTITUTE(Q512, CHAR(34),""), "[", ""), "]", ""), ".", ""), ",", ""), "/", ""), "\", ""), "-", ""))&amp;"]"</f>
        <v>[EN][hey vinfast]</v>
      </c>
      <c r="J512" s="31"/>
      <c r="K512" s="30" t="s">
        <v>51</v>
      </c>
      <c r="L512" s="32" t="s">
        <v>52</v>
      </c>
      <c r="M512" s="33"/>
      <c r="N512" s="34"/>
      <c r="O512" s="110" t="s">
        <v>610</v>
      </c>
      <c r="P512" s="113" t="str">
        <f>IF(COUNTA(P$13:$P511)&gt;999,COUNTA(P$13:$P511),IF(COUNTA(P$13:$P511)&gt;99,"0"&amp;COUNTA(P$13:$P511),IF(COUNTA(P$13:$P511)&gt;9,"00"&amp;COUNTA(P$13:$P511),"000"&amp;COUNTA(P$13:$P511))))</f>
        <v>0167</v>
      </c>
      <c r="Q512" s="35" t="s">
        <v>54</v>
      </c>
      <c r="R512" s="67" t="s">
        <v>141</v>
      </c>
      <c r="S512" s="52"/>
      <c r="T512" s="36"/>
    </row>
    <row r="513" spans="2:20" ht="45.75">
      <c r="B513" s="114"/>
      <c r="C513" s="114"/>
      <c r="D513" s="115"/>
      <c r="E513" s="111"/>
      <c r="F513" s="111"/>
      <c r="G513" s="114"/>
      <c r="H513" s="29" t="s">
        <v>55</v>
      </c>
      <c r="I513" s="30" t="str">
        <f t="shared" ref="I513" si="499">"[VN]["&amp;LOWER(SUBSTITUTE(SUBSTITUTE(SUBSTITUTE(SUBSTITUTE(SUBSTITUTE(SUBSTITUTE(SUBSTITUTE(SUBSTITUTE(Q513, CHAR(34),""), "[", ""), "]", ""), ".", ""), ",", ""), "/", ""), "\", ""), "-", ""))&amp;"]"</f>
        <v>[VN][tạm biệt]</v>
      </c>
      <c r="J513" s="31"/>
      <c r="K513" s="30" t="s">
        <v>56</v>
      </c>
      <c r="L513" s="32" t="s">
        <v>57</v>
      </c>
      <c r="M513" s="32"/>
      <c r="N513" s="34"/>
      <c r="O513" s="111"/>
      <c r="P513" s="113"/>
      <c r="Q513" s="35" t="s">
        <v>58</v>
      </c>
      <c r="R513" s="67" t="s">
        <v>141</v>
      </c>
      <c r="S513" s="52"/>
      <c r="T513" s="36"/>
    </row>
    <row r="514" spans="2:20" ht="66">
      <c r="B514" s="114"/>
      <c r="C514" s="114"/>
      <c r="D514" s="115"/>
      <c r="E514" s="112"/>
      <c r="F514" s="112"/>
      <c r="G514" s="114"/>
      <c r="H514" s="29" t="s">
        <v>59</v>
      </c>
      <c r="I514" s="30" t="str">
        <f>"[audio][C:\Tools\Vivi_TTS\8ME_OM\" &amp;S514 &amp; "]"</f>
        <v>[audio][C:\Tools\Vivi_TTS\8ME_OM\]</v>
      </c>
      <c r="J514" s="31" t="str">
        <f>"[New][EN][Exists][80]"&amp;"["&amp;LOWER(SUBSTITUTE(SUBSTITUTE(SUBSTITUTE(SUBSTITUTE(SUBSTITUTE(SUBSTITUTE(SUBSTITUTE(SUBSTITUTE(T514,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14" s="30" t="s">
        <v>60</v>
      </c>
      <c r="L514" s="32" t="s">
        <v>61</v>
      </c>
      <c r="M514" s="37" t="s">
        <v>62</v>
      </c>
      <c r="N514" s="34"/>
      <c r="O514" s="112"/>
      <c r="P514" s="113"/>
      <c r="Q514" s="35" t="str">
        <f t="shared" ref="Q514" si="500">R514</f>
        <v>Tình trạng hư hỏng bên ngoài của xe có phản ánh chính xác việc túi khí có cần bung hay không?</v>
      </c>
      <c r="R514" s="67" t="s">
        <v>783</v>
      </c>
      <c r="S514" s="51"/>
      <c r="T514" s="48" t="s">
        <v>777</v>
      </c>
    </row>
    <row r="515" spans="2:20" ht="45.75">
      <c r="B515" s="114" t="str">
        <f>"VF8-"&amp;O515&amp;"-"&amp;P515</f>
        <v>VF8-Ghe&amp;hethongAT-0168</v>
      </c>
      <c r="C515" s="114" t="str">
        <f>"["&amp;B515&amp;"] Verify Vivi: "&amp;Q517</f>
        <v>[VF8-Ghe&amp;hethongAT-0168] Verify Vivi: Túi khí và dây an toàn khi được sử dụng đúng cách giúp giảm nguy cơ chấn thương như thế nào?</v>
      </c>
      <c r="D515" s="115"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'Túi khí và dây an toàn khi được sử dụng đúng cách giúp giảm nguy cơ chấn thương như thế nào?'
- Step 4: Listen Vivi respond
</v>
      </c>
      <c r="F515" s="110" t="str">
        <f t="shared" ref="F515" si="501">"
Expectations:
1. Vivi wake up
2. "&amp;Q517&amp;"
3. Vivi respond
"</f>
        <v xml:space="preserve">
Expectations:
1. Vivi wake up
2. Túi khí và dây an toàn khi được sử dụng đúng cách giúp giảm nguy cơ chấn thương như thế nào?
3. Vivi respond
</v>
      </c>
      <c r="G515" s="114" t="s">
        <v>8</v>
      </c>
      <c r="H515" s="29" t="s">
        <v>50</v>
      </c>
      <c r="I515" s="30" t="str">
        <f>"[EN]["&amp;LOWER(SUBSTITUTE(SUBSTITUTE(SUBSTITUTE(SUBSTITUTE(SUBSTITUTE(SUBSTITUTE(SUBSTITUTE(SUBSTITUTE(Q515, CHAR(34),""), "[", ""), "]", ""), ".", ""), ",", ""), "/", ""), "\", ""), "-", ""))&amp;"]"</f>
        <v>[EN][hey vinfast]</v>
      </c>
      <c r="J515" s="31"/>
      <c r="K515" s="30" t="s">
        <v>51</v>
      </c>
      <c r="L515" s="32" t="s">
        <v>52</v>
      </c>
      <c r="M515" s="33"/>
      <c r="N515" s="34"/>
      <c r="O515" s="110" t="s">
        <v>610</v>
      </c>
      <c r="P515" s="113" t="str">
        <f>IF(COUNTA(P$13:$P514)&gt;999,COUNTA(P$13:$P514),IF(COUNTA(P$13:$P514)&gt;99,"0"&amp;COUNTA(P$13:$P514),IF(COUNTA(P$13:$P514)&gt;9,"00"&amp;COUNTA(P$13:$P514),"000"&amp;COUNTA(P$13:$P514))))</f>
        <v>0168</v>
      </c>
      <c r="Q515" s="35" t="s">
        <v>54</v>
      </c>
      <c r="R515" s="67" t="s">
        <v>141</v>
      </c>
      <c r="S515" s="52"/>
      <c r="T515" s="36"/>
    </row>
    <row r="516" spans="2:20" ht="45.75">
      <c r="B516" s="114"/>
      <c r="C516" s="114"/>
      <c r="D516" s="115"/>
      <c r="E516" s="111"/>
      <c r="F516" s="111"/>
      <c r="G516" s="114"/>
      <c r="H516" s="29" t="s">
        <v>55</v>
      </c>
      <c r="I516" s="30" t="str">
        <f t="shared" ref="I516" si="502">"[VN]["&amp;LOWER(SUBSTITUTE(SUBSTITUTE(SUBSTITUTE(SUBSTITUTE(SUBSTITUTE(SUBSTITUTE(SUBSTITUTE(SUBSTITUTE(Q516, CHAR(34),""), "[", ""), "]", ""), ".", ""), ",", ""), "/", ""), "\", ""), "-", ""))&amp;"]"</f>
        <v>[VN][tạm biệt]</v>
      </c>
      <c r="J516" s="31"/>
      <c r="K516" s="30" t="s">
        <v>56</v>
      </c>
      <c r="L516" s="32" t="s">
        <v>57</v>
      </c>
      <c r="M516" s="32"/>
      <c r="N516" s="34"/>
      <c r="O516" s="111"/>
      <c r="P516" s="113"/>
      <c r="Q516" s="35" t="s">
        <v>58</v>
      </c>
      <c r="R516" s="67" t="s">
        <v>141</v>
      </c>
      <c r="S516" s="52"/>
      <c r="T516" s="36"/>
    </row>
    <row r="517" spans="2:20" ht="66">
      <c r="B517" s="114"/>
      <c r="C517" s="114"/>
      <c r="D517" s="115"/>
      <c r="E517" s="112"/>
      <c r="F517" s="112"/>
      <c r="G517" s="114"/>
      <c r="H517" s="29" t="s">
        <v>59</v>
      </c>
      <c r="I517" s="30" t="str">
        <f>"[audio][C:\Tools\Vivi_TTS\8ME_OM\" &amp;S517 &amp; "]"</f>
        <v>[audio][C:\Tools\Vivi_TTS\8ME_OM\]</v>
      </c>
      <c r="J517" s="31" t="str">
        <f>"[New][EN][Exists][80]"&amp;"["&amp;LOWER(SUBSTITUTE(SUBSTITUTE(SUBSTITUTE(SUBSTITUTE(SUBSTITUTE(SUBSTITUTE(SUBSTITUTE(SUBSTITUTE(T517,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17" s="30" t="s">
        <v>60</v>
      </c>
      <c r="L517" s="32" t="s">
        <v>61</v>
      </c>
      <c r="M517" s="37" t="s">
        <v>62</v>
      </c>
      <c r="N517" s="34"/>
      <c r="O517" s="112"/>
      <c r="P517" s="113"/>
      <c r="Q517" s="35" t="str">
        <f t="shared" ref="Q517" si="503">R517</f>
        <v>Túi khí và dây an toàn khi được sử dụng đúng cách giúp giảm nguy cơ chấn thương như thế nào?</v>
      </c>
      <c r="R517" s="67" t="s">
        <v>784</v>
      </c>
      <c r="S517" s="51"/>
      <c r="T517" s="48" t="s">
        <v>777</v>
      </c>
    </row>
    <row r="518" spans="2:20" ht="45.75">
      <c r="B518" s="114" t="str">
        <f>"VF8-"&amp;O518&amp;"-"&amp;P518</f>
        <v>VF8-Ghe&amp;hethongAT-0169</v>
      </c>
      <c r="C518" s="114" t="str">
        <f>"["&amp;B518&amp;"] Verify Vivi: "&amp;Q520</f>
        <v>[VF8-Ghe&amp;hethongAT-0169] Verify Vivi: Người lái cần duy trì khoảng cách như thế nào với vô lăng để đảm bảo an toàn khi túi khí bung?</v>
      </c>
      <c r="D518" s="115"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'Người lái cần duy trì khoảng cách như thế nào với vô lăng để đảm bảo an toàn khi túi khí bung?'
- Step 4: Listen Vivi respond
</v>
      </c>
      <c r="F518" s="110" t="str">
        <f t="shared" ref="F518" si="504">"
Expectations:
1. Vivi wake up
2. "&amp;Q520&amp;"
3. Vivi respond
"</f>
        <v xml:space="preserve">
Expectations:
1. Vivi wake up
2. Người lái cần duy trì khoảng cách như thế nào với vô lăng để đảm bảo an toàn khi túi khí bung?
3. Vivi respond
</v>
      </c>
      <c r="G518" s="114" t="s">
        <v>8</v>
      </c>
      <c r="H518" s="29" t="s">
        <v>50</v>
      </c>
      <c r="I518" s="30" t="str">
        <f>"[EN]["&amp;LOWER(SUBSTITUTE(SUBSTITUTE(SUBSTITUTE(SUBSTITUTE(SUBSTITUTE(SUBSTITUTE(SUBSTITUTE(SUBSTITUTE(Q518, CHAR(34),""), "[", ""), "]", ""), ".", ""), ",", ""), "/", ""), "\", ""), "-", ""))&amp;"]"</f>
        <v>[EN][hey vinfast]</v>
      </c>
      <c r="J518" s="31"/>
      <c r="K518" s="30" t="s">
        <v>51</v>
      </c>
      <c r="L518" s="32" t="s">
        <v>52</v>
      </c>
      <c r="M518" s="33"/>
      <c r="N518" s="34"/>
      <c r="O518" s="110" t="s">
        <v>610</v>
      </c>
      <c r="P518" s="113" t="str">
        <f>IF(COUNTA(P$13:$P517)&gt;999,COUNTA(P$13:$P517),IF(COUNTA(P$13:$P517)&gt;99,"0"&amp;COUNTA(P$13:$P517),IF(COUNTA(P$13:$P517)&gt;9,"00"&amp;COUNTA(P$13:$P517),"000"&amp;COUNTA(P$13:$P517))))</f>
        <v>0169</v>
      </c>
      <c r="Q518" s="35" t="s">
        <v>54</v>
      </c>
      <c r="R518" s="67" t="s">
        <v>141</v>
      </c>
      <c r="S518" s="52"/>
      <c r="T518" s="36"/>
    </row>
    <row r="519" spans="2:20" ht="45.75">
      <c r="B519" s="114"/>
      <c r="C519" s="114"/>
      <c r="D519" s="115"/>
      <c r="E519" s="111"/>
      <c r="F519" s="111"/>
      <c r="G519" s="114"/>
      <c r="H519" s="29" t="s">
        <v>55</v>
      </c>
      <c r="I519" s="30" t="str">
        <f t="shared" ref="I519" si="505">"[VN]["&amp;LOWER(SUBSTITUTE(SUBSTITUTE(SUBSTITUTE(SUBSTITUTE(SUBSTITUTE(SUBSTITUTE(SUBSTITUTE(SUBSTITUTE(Q519, CHAR(34),""), "[", ""), "]", ""), ".", ""), ",", ""), "/", ""), "\", ""), "-", ""))&amp;"]"</f>
        <v>[VN][tạm biệt]</v>
      </c>
      <c r="J519" s="31"/>
      <c r="K519" s="30" t="s">
        <v>56</v>
      </c>
      <c r="L519" s="32" t="s">
        <v>57</v>
      </c>
      <c r="M519" s="32"/>
      <c r="N519" s="34"/>
      <c r="O519" s="111"/>
      <c r="P519" s="113"/>
      <c r="Q519" s="35" t="s">
        <v>58</v>
      </c>
      <c r="R519" s="67" t="s">
        <v>141</v>
      </c>
      <c r="S519" s="52"/>
      <c r="T519" s="36"/>
    </row>
    <row r="520" spans="2:20" ht="66">
      <c r="B520" s="114"/>
      <c r="C520" s="114"/>
      <c r="D520" s="115"/>
      <c r="E520" s="112"/>
      <c r="F520" s="112"/>
      <c r="G520" s="114"/>
      <c r="H520" s="29" t="s">
        <v>59</v>
      </c>
      <c r="I520" s="30" t="str">
        <f>"[audio][C:\Tools\Vivi_TTS\8ME_OM\" &amp;S520 &amp; "]"</f>
        <v>[audio][C:\Tools\Vivi_TTS\8ME_OM\]</v>
      </c>
      <c r="J520" s="31" t="str">
        <f>"[New][EN][Exists][80]"&amp;"["&amp;LOWER(SUBSTITUTE(SUBSTITUTE(SUBSTITUTE(SUBSTITUTE(SUBSTITUTE(SUBSTITUTE(SUBSTITUTE(SUBSTITUTE(T520,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20" s="30" t="s">
        <v>60</v>
      </c>
      <c r="L520" s="32" t="s">
        <v>61</v>
      </c>
      <c r="M520" s="37" t="s">
        <v>62</v>
      </c>
      <c r="N520" s="34"/>
      <c r="O520" s="112"/>
      <c r="P520" s="113"/>
      <c r="Q520" s="35" t="str">
        <f t="shared" ref="Q520" si="506">R520</f>
        <v>Người lái cần duy trì khoảng cách như thế nào với vô lăng để đảm bảo an toàn khi túi khí bung?</v>
      </c>
      <c r="R520" s="67" t="s">
        <v>785</v>
      </c>
      <c r="S520" s="51"/>
      <c r="T520" s="48" t="s">
        <v>777</v>
      </c>
    </row>
    <row r="521" spans="2:20" ht="45.75">
      <c r="B521" s="114" t="str">
        <f>"VF8-"&amp;O521&amp;"-"&amp;P521</f>
        <v>VF8-Ghe&amp;hethongAT-0170</v>
      </c>
      <c r="C521" s="114" t="str">
        <f>"["&amp;B521&amp;"] Verify Vivi: "&amp;Q523</f>
        <v>[VF8-Ghe&amp;hethongAT-0170] Verify Vivi: Vì sao không được đặt đồ vật, nhãn dán hoặc phụ kiện tại các vùng bung túi khí?</v>
      </c>
      <c r="D521" s="115" t="s">
        <v>49</v>
      </c>
      <c r="E521" s="110" t="str">
        <f>" Actions:
- Step 1: Wait 5s
- Step 2: Call Vivi '"&amp;Q521&amp;"'
- Step 3: Wait Vivi respond 'Ting '
- Step 4: Speak '"&amp;Q523&amp;"'
- Step 4: Listen Vivi respond
"</f>
        <v xml:space="preserve"> Actions:
- Step 1: Wait 5s
- Step 2: Call Vivi 'Hey VinFast'
- Step 3: Wait Vivi respond 'Ting '
- Step 4: Speak 'Vì sao không được đặt đồ vật, nhãn dán hoặc phụ kiện tại các vùng bung túi khí?'
- Step 4: Listen Vivi respond
</v>
      </c>
      <c r="F521" s="110" t="str">
        <f t="shared" ref="F521" si="507">"
Expectations:
1. Vivi wake up
2. "&amp;Q523&amp;"
3. Vivi respond
"</f>
        <v xml:space="preserve">
Expectations:
1. Vivi wake up
2. Vì sao không được đặt đồ vật, nhãn dán hoặc phụ kiện tại các vùng bung túi khí?
3. Vivi respond
</v>
      </c>
      <c r="G521" s="114" t="s">
        <v>8</v>
      </c>
      <c r="H521" s="29" t="s">
        <v>50</v>
      </c>
      <c r="I521" s="30" t="str">
        <f>"[EN]["&amp;LOWER(SUBSTITUTE(SUBSTITUTE(SUBSTITUTE(SUBSTITUTE(SUBSTITUTE(SUBSTITUTE(SUBSTITUTE(SUBSTITUTE(Q521, CHAR(34),""), "[", ""), "]", ""), ".", ""), ",", ""), "/", ""), "\", ""), "-", ""))&amp;"]"</f>
        <v>[EN][hey vinfast]</v>
      </c>
      <c r="J521" s="31"/>
      <c r="K521" s="30" t="s">
        <v>51</v>
      </c>
      <c r="L521" s="32" t="s">
        <v>52</v>
      </c>
      <c r="M521" s="33"/>
      <c r="N521" s="34"/>
      <c r="O521" s="110" t="s">
        <v>610</v>
      </c>
      <c r="P521" s="113" t="str">
        <f>IF(COUNTA(P$13:$P520)&gt;999,COUNTA(P$13:$P520),IF(COUNTA(P$13:$P520)&gt;99,"0"&amp;COUNTA(P$13:$P520),IF(COUNTA(P$13:$P520)&gt;9,"00"&amp;COUNTA(P$13:$P520),"000"&amp;COUNTA(P$13:$P520))))</f>
        <v>0170</v>
      </c>
      <c r="Q521" s="35" t="s">
        <v>54</v>
      </c>
      <c r="R521" s="67" t="s">
        <v>141</v>
      </c>
      <c r="S521" s="52"/>
      <c r="T521" s="36"/>
    </row>
    <row r="522" spans="2:20" ht="45.75">
      <c r="B522" s="114"/>
      <c r="C522" s="114"/>
      <c r="D522" s="115"/>
      <c r="E522" s="111"/>
      <c r="F522" s="111"/>
      <c r="G522" s="114"/>
      <c r="H522" s="29" t="s">
        <v>55</v>
      </c>
      <c r="I522" s="30" t="str">
        <f t="shared" ref="I522" si="508">"[VN]["&amp;LOWER(SUBSTITUTE(SUBSTITUTE(SUBSTITUTE(SUBSTITUTE(SUBSTITUTE(SUBSTITUTE(SUBSTITUTE(SUBSTITUTE(Q522, CHAR(34),""), "[", ""), "]", ""), ".", ""), ",", ""), "/", ""), "\", ""), "-", ""))&amp;"]"</f>
        <v>[VN][tạm biệt]</v>
      </c>
      <c r="J522" s="31"/>
      <c r="K522" s="30" t="s">
        <v>56</v>
      </c>
      <c r="L522" s="32" t="s">
        <v>57</v>
      </c>
      <c r="M522" s="32"/>
      <c r="N522" s="34"/>
      <c r="O522" s="111"/>
      <c r="P522" s="113"/>
      <c r="Q522" s="35" t="s">
        <v>58</v>
      </c>
      <c r="R522" s="67" t="s">
        <v>141</v>
      </c>
      <c r="S522" s="52"/>
      <c r="T522" s="36"/>
    </row>
    <row r="523" spans="2:20" ht="62.25">
      <c r="B523" s="114"/>
      <c r="C523" s="114"/>
      <c r="D523" s="115"/>
      <c r="E523" s="112"/>
      <c r="F523" s="112"/>
      <c r="G523" s="114"/>
      <c r="H523" s="29" t="s">
        <v>59</v>
      </c>
      <c r="I523" s="30" t="str">
        <f>"[audio][C:\Tools\Vivi_TTS\8ME_OM\" &amp;S523 &amp; "]"</f>
        <v>[audio][C:\Tools\Vivi_TTS\8ME_OM\]</v>
      </c>
      <c r="J523" s="31" t="str">
        <f>"[New][EN][Exists][80]"&amp;"["&amp;LOWER(SUBSTITUTE(SUBSTITUTE(SUBSTITUTE(SUBSTITUTE(SUBSTITUTE(SUBSTITUTE(SUBSTITUTE(SUBSTITUTE(T523,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23" s="30" t="s">
        <v>60</v>
      </c>
      <c r="L523" s="32" t="s">
        <v>61</v>
      </c>
      <c r="M523" s="37" t="s">
        <v>62</v>
      </c>
      <c r="N523" s="34"/>
      <c r="O523" s="112"/>
      <c r="P523" s="113"/>
      <c r="Q523" s="35" t="str">
        <f t="shared" ref="Q523" si="509">R523</f>
        <v>Vì sao không được đặt đồ vật, nhãn dán hoặc phụ kiện tại các vùng bung túi khí?</v>
      </c>
      <c r="R523" s="67" t="s">
        <v>786</v>
      </c>
      <c r="S523" s="51"/>
      <c r="T523" s="48" t="s">
        <v>777</v>
      </c>
    </row>
    <row r="524" spans="2:20" ht="45.75">
      <c r="B524" s="114" t="str">
        <f>"VF8-"&amp;O524&amp;"-"&amp;P524</f>
        <v>VF8-Ghe&amp;hethongAT-0171</v>
      </c>
      <c r="C524" s="114" t="str">
        <f>"["&amp;B524&amp;"] Verify Vivi: "&amp;Q526</f>
        <v>[VF8-Ghe&amp;hethongAT-0171] Verify Vivi: Không được thực hiện những tư thế nào đối với chân để đảm bảo hệ thống túi khí hoạt động chính xác?</v>
      </c>
      <c r="D524" s="115" t="s">
        <v>49</v>
      </c>
      <c r="E524" s="110" t="str">
        <f>" Actions:
- Step 1: Wait 5s
- Step 2: Call Vivi '"&amp;Q524&amp;"'
- Step 3: Wait Vivi respond 'Ting '
- Step 4: Speak '"&amp;Q526&amp;"'
- Step 4: Listen Vivi respond
"</f>
        <v xml:space="preserve"> Actions:
- Step 1: Wait 5s
- Step 2: Call Vivi 'Hey VinFast'
- Step 3: Wait Vivi respond 'Ting '
- Step 4: Speak 'Không được thực hiện những tư thế nào đối với chân để đảm bảo hệ thống túi khí hoạt động chính xác?'
- Step 4: Listen Vivi respond
</v>
      </c>
      <c r="F524" s="110" t="str">
        <f t="shared" ref="F524" si="510">"
Expectations:
1. Vivi wake up
2. "&amp;Q526&amp;"
3. Vivi respond
"</f>
        <v xml:space="preserve">
Expectations:
1. Vivi wake up
2. Không được thực hiện những tư thế nào đối với chân để đảm bảo hệ thống túi khí hoạt động chính xác?
3. Vivi respond
</v>
      </c>
      <c r="G524" s="114" t="s">
        <v>8</v>
      </c>
      <c r="H524" s="29" t="s">
        <v>50</v>
      </c>
      <c r="I524" s="30" t="str">
        <f>"[EN]["&amp;LOWER(SUBSTITUTE(SUBSTITUTE(SUBSTITUTE(SUBSTITUTE(SUBSTITUTE(SUBSTITUTE(SUBSTITUTE(SUBSTITUTE(Q524, CHAR(34),""), "[", ""), "]", ""), ".", ""), ",", ""), "/", ""), "\", ""), "-", ""))&amp;"]"</f>
        <v>[EN][hey vinfast]</v>
      </c>
      <c r="J524" s="31"/>
      <c r="K524" s="30" t="s">
        <v>51</v>
      </c>
      <c r="L524" s="32" t="s">
        <v>52</v>
      </c>
      <c r="M524" s="33"/>
      <c r="N524" s="34"/>
      <c r="O524" s="110" t="s">
        <v>610</v>
      </c>
      <c r="P524" s="113" t="str">
        <f>IF(COUNTA(P$13:$P523)&gt;999,COUNTA(P$13:$P523),IF(COUNTA(P$13:$P523)&gt;99,"0"&amp;COUNTA(P$13:$P523),IF(COUNTA(P$13:$P523)&gt;9,"00"&amp;COUNTA(P$13:$P523),"000"&amp;COUNTA(P$13:$P523))))</f>
        <v>0171</v>
      </c>
      <c r="Q524" s="35" t="s">
        <v>54</v>
      </c>
      <c r="R524" s="67" t="s">
        <v>141</v>
      </c>
      <c r="S524" s="52"/>
      <c r="T524" s="36"/>
    </row>
    <row r="525" spans="2:20" ht="45.75">
      <c r="B525" s="114"/>
      <c r="C525" s="114"/>
      <c r="D525" s="115"/>
      <c r="E525" s="111"/>
      <c r="F525" s="111"/>
      <c r="G525" s="114"/>
      <c r="H525" s="29" t="s">
        <v>55</v>
      </c>
      <c r="I525" s="30" t="str">
        <f t="shared" ref="I525" si="511">"[VN]["&amp;LOWER(SUBSTITUTE(SUBSTITUTE(SUBSTITUTE(SUBSTITUTE(SUBSTITUTE(SUBSTITUTE(SUBSTITUTE(SUBSTITUTE(Q525, CHAR(34),""), "[", ""), "]", ""), ".", ""), ",", ""), "/", ""), "\", ""), "-", ""))&amp;"]"</f>
        <v>[VN][tạm biệt]</v>
      </c>
      <c r="J525" s="31"/>
      <c r="K525" s="30" t="s">
        <v>56</v>
      </c>
      <c r="L525" s="32" t="s">
        <v>57</v>
      </c>
      <c r="M525" s="32"/>
      <c r="N525" s="34"/>
      <c r="O525" s="111"/>
      <c r="P525" s="113"/>
      <c r="Q525" s="35" t="s">
        <v>58</v>
      </c>
      <c r="R525" s="67" t="s">
        <v>141</v>
      </c>
      <c r="S525" s="52"/>
      <c r="T525" s="36"/>
    </row>
    <row r="526" spans="2:20" ht="66">
      <c r="B526" s="114"/>
      <c r="C526" s="114"/>
      <c r="D526" s="115"/>
      <c r="E526" s="112"/>
      <c r="F526" s="112"/>
      <c r="G526" s="114"/>
      <c r="H526" s="29" t="s">
        <v>59</v>
      </c>
      <c r="I526" s="30" t="str">
        <f>"[audio][C:\Tools\Vivi_TTS\8ME_OM\" &amp;S526 &amp; "]"</f>
        <v>[audio][C:\Tools\Vivi_TTS\8ME_OM\]</v>
      </c>
      <c r="J526" s="31" t="str">
        <f>"[New][EN][Exists][80]"&amp;"["&amp;LOWER(SUBSTITUTE(SUBSTITUTE(SUBSTITUTE(SUBSTITUTE(SUBSTITUTE(SUBSTITUTE(SUBSTITUTE(SUBSTITUTE(T526,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26" s="30" t="s">
        <v>60</v>
      </c>
      <c r="L526" s="32" t="s">
        <v>61</v>
      </c>
      <c r="M526" s="37" t="s">
        <v>62</v>
      </c>
      <c r="N526" s="34"/>
      <c r="O526" s="112"/>
      <c r="P526" s="113"/>
      <c r="Q526" s="35" t="str">
        <f t="shared" ref="Q526" si="512">R526</f>
        <v>Không được thực hiện những tư thế nào đối với chân để đảm bảo hệ thống túi khí hoạt động chính xác?</v>
      </c>
      <c r="R526" s="67" t="s">
        <v>787</v>
      </c>
      <c r="S526" s="51"/>
      <c r="T526" s="48" t="s">
        <v>777</v>
      </c>
    </row>
    <row r="527" spans="2:20" ht="45.75">
      <c r="B527" s="114" t="str">
        <f>"VF8-"&amp;O527&amp;"-"&amp;P527</f>
        <v>VF8-Ghe&amp;hethongAT-0172</v>
      </c>
      <c r="C527" s="114" t="str">
        <f>"["&amp;B527&amp;"] Verify Vivi: "&amp;Q529</f>
        <v>[VF8-Ghe&amp;hethongAT-0172] Verify Vivi: Việc sửa chữa hoặc thao tác không đúng cách đối với các bộ phận của hệ thống túi khí có thể dẫn đến hậu quả gì?</v>
      </c>
      <c r="D527" s="115" t="s">
        <v>49</v>
      </c>
      <c r="E527" s="110" t="str">
        <f>" Actions:
- Step 1: Wait 5s
- Step 2: Call Vivi '"&amp;Q527&amp;"'
- Step 3: Wait Vivi respond 'Ting '
- Step 4: Speak '"&amp;Q529&amp;"'
- Step 4: Listen Vivi respond
"</f>
        <v xml:space="preserve"> Actions:
- Step 1: Wait 5s
- Step 2: Call Vivi 'Hey VinFast'
- Step 3: Wait Vivi respond 'Ting '
- Step 4: Speak 'Việc sửa chữa hoặc thao tác không đúng cách đối với các bộ phận của hệ thống túi khí có thể dẫn đến hậu quả gì?'
- Step 4: Listen Vivi respond
</v>
      </c>
      <c r="F527" s="110" t="str">
        <f t="shared" ref="F527" si="513">"
Expectations:
1. Vivi wake up
2. "&amp;Q529&amp;"
3. Vivi respond
"</f>
        <v xml:space="preserve">
Expectations:
1. Vivi wake up
2. Việc sửa chữa hoặc thao tác không đúng cách đối với các bộ phận của hệ thống túi khí có thể dẫn đến hậu quả gì?
3. Vivi respond
</v>
      </c>
      <c r="G527" s="114" t="s">
        <v>8</v>
      </c>
      <c r="H527" s="29" t="s">
        <v>50</v>
      </c>
      <c r="I527" s="30" t="str">
        <f>"[EN]["&amp;LOWER(SUBSTITUTE(SUBSTITUTE(SUBSTITUTE(SUBSTITUTE(SUBSTITUTE(SUBSTITUTE(SUBSTITUTE(SUBSTITUTE(Q527, CHAR(34),""), "[", ""), "]", ""), ".", ""), ",", ""), "/", ""), "\", ""), "-", ""))&amp;"]"</f>
        <v>[EN][hey vinfast]</v>
      </c>
      <c r="J527" s="31"/>
      <c r="K527" s="30" t="s">
        <v>51</v>
      </c>
      <c r="L527" s="32" t="s">
        <v>52</v>
      </c>
      <c r="M527" s="33"/>
      <c r="N527" s="34"/>
      <c r="O527" s="110" t="s">
        <v>610</v>
      </c>
      <c r="P527" s="113" t="str">
        <f>IF(COUNTA(P$13:$P526)&gt;999,COUNTA(P$13:$P526),IF(COUNTA(P$13:$P526)&gt;99,"0"&amp;COUNTA(P$13:$P526),IF(COUNTA(P$13:$P526)&gt;9,"00"&amp;COUNTA(P$13:$P526),"000"&amp;COUNTA(P$13:$P526))))</f>
        <v>0172</v>
      </c>
      <c r="Q527" s="35" t="s">
        <v>54</v>
      </c>
      <c r="R527" s="67" t="s">
        <v>141</v>
      </c>
      <c r="S527" s="52"/>
      <c r="T527" s="36"/>
    </row>
    <row r="528" spans="2:20" ht="45.75">
      <c r="B528" s="114"/>
      <c r="C528" s="114"/>
      <c r="D528" s="115"/>
      <c r="E528" s="111"/>
      <c r="F528" s="111"/>
      <c r="G528" s="114"/>
      <c r="H528" s="29" t="s">
        <v>55</v>
      </c>
      <c r="I528" s="30" t="str">
        <f t="shared" ref="I528" si="514">"[VN]["&amp;LOWER(SUBSTITUTE(SUBSTITUTE(SUBSTITUTE(SUBSTITUTE(SUBSTITUTE(SUBSTITUTE(SUBSTITUTE(SUBSTITUTE(Q528, CHAR(34),""), "[", ""), "]", ""), ".", ""), ",", ""), "/", ""), "\", ""), "-", ""))&amp;"]"</f>
        <v>[VN][tạm biệt]</v>
      </c>
      <c r="J528" s="31"/>
      <c r="K528" s="30" t="s">
        <v>56</v>
      </c>
      <c r="L528" s="32" t="s">
        <v>57</v>
      </c>
      <c r="M528" s="32"/>
      <c r="N528" s="34"/>
      <c r="O528" s="111"/>
      <c r="P528" s="113"/>
      <c r="Q528" s="35" t="s">
        <v>58</v>
      </c>
      <c r="R528" s="67" t="s">
        <v>141</v>
      </c>
      <c r="S528" s="52"/>
      <c r="T528" s="36"/>
    </row>
    <row r="529" spans="2:20" ht="66">
      <c r="B529" s="114"/>
      <c r="C529" s="114"/>
      <c r="D529" s="115"/>
      <c r="E529" s="112"/>
      <c r="F529" s="112"/>
      <c r="G529" s="114"/>
      <c r="H529" s="29" t="s">
        <v>59</v>
      </c>
      <c r="I529" s="30" t="str">
        <f>"[audio][C:\Tools\Vivi_TTS\8ME_OM\" &amp;S529 &amp; "]"</f>
        <v>[audio][C:\Tools\Vivi_TTS\8ME_OM\]</v>
      </c>
      <c r="J529" s="31" t="str">
        <f>"[New][EN][Exists][80]"&amp;"["&amp;LOWER(SUBSTITUTE(SUBSTITUTE(SUBSTITUTE(SUBSTITUTE(SUBSTITUTE(SUBSTITUTE(SUBSTITUTE(SUBSTITUTE(T529,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29" s="30" t="s">
        <v>60</v>
      </c>
      <c r="L529" s="32" t="s">
        <v>61</v>
      </c>
      <c r="M529" s="37" t="s">
        <v>62</v>
      </c>
      <c r="N529" s="34"/>
      <c r="O529" s="112"/>
      <c r="P529" s="113"/>
      <c r="Q529" s="35" t="str">
        <f t="shared" ref="Q529" si="515">R529</f>
        <v>Việc sửa chữa hoặc thao tác không đúng cách đối với các bộ phận của hệ thống túi khí có thể dẫn đến hậu quả gì?</v>
      </c>
      <c r="R529" s="67" t="s">
        <v>788</v>
      </c>
      <c r="S529" s="51"/>
      <c r="T529" s="48" t="s">
        <v>777</v>
      </c>
    </row>
    <row r="530" spans="2:20" ht="45.75">
      <c r="B530" s="114" t="str">
        <f>"VF8-"&amp;O530&amp;"-"&amp;P530</f>
        <v>VF8-Ghe&amp;hethongAT-0173</v>
      </c>
      <c r="C530" s="114" t="str">
        <f>"["&amp;B530&amp;"] Verify Vivi: "&amp;Q532</f>
        <v>[VF8-Ghe&amp;hethongAT-0173] Verify Vivi: Sau một lần va chạm, vì sao cần kiểm tra hệ thống túi khí?</v>
      </c>
      <c r="D530" s="115" t="s">
        <v>49</v>
      </c>
      <c r="E530" s="110" t="str">
        <f>" Actions:
- Step 1: Wait 5s
- Step 2: Call Vivi '"&amp;Q530&amp;"'
- Step 3: Wait Vivi respond 'Ting '
- Step 4: Speak '"&amp;Q532&amp;"'
- Step 4: Listen Vivi respond
"</f>
        <v xml:space="preserve"> Actions:
- Step 1: Wait 5s
- Step 2: Call Vivi 'Hey VinFast'
- Step 3: Wait Vivi respond 'Ting '
- Step 4: Speak 'Sau một lần va chạm, vì sao cần kiểm tra hệ thống túi khí?'
- Step 4: Listen Vivi respond
</v>
      </c>
      <c r="F530" s="110" t="str">
        <f t="shared" ref="F530" si="516">"
Expectations:
1. Vivi wake up
2. "&amp;Q532&amp;"
3. Vivi respond
"</f>
        <v xml:space="preserve">
Expectations:
1. Vivi wake up
2. Sau một lần va chạm, vì sao cần kiểm tra hệ thống túi khí?
3. Vivi respond
</v>
      </c>
      <c r="G530" s="114" t="s">
        <v>8</v>
      </c>
      <c r="H530" s="29" t="s">
        <v>50</v>
      </c>
      <c r="I530" s="30" t="str">
        <f>"[EN]["&amp;LOWER(SUBSTITUTE(SUBSTITUTE(SUBSTITUTE(SUBSTITUTE(SUBSTITUTE(SUBSTITUTE(SUBSTITUTE(SUBSTITUTE(Q530, CHAR(34),""), "[", ""), "]", ""), ".", ""), ",", ""), "/", ""), "\", ""), "-", ""))&amp;"]"</f>
        <v>[EN][hey vinfast]</v>
      </c>
      <c r="J530" s="31"/>
      <c r="K530" s="30" t="s">
        <v>51</v>
      </c>
      <c r="L530" s="32" t="s">
        <v>52</v>
      </c>
      <c r="M530" s="33"/>
      <c r="N530" s="34"/>
      <c r="O530" s="110" t="s">
        <v>610</v>
      </c>
      <c r="P530" s="113" t="str">
        <f>IF(COUNTA(P$13:$P529)&gt;999,COUNTA(P$13:$P529),IF(COUNTA(P$13:$P529)&gt;99,"0"&amp;COUNTA(P$13:$P529),IF(COUNTA(P$13:$P529)&gt;9,"00"&amp;COUNTA(P$13:$P529),"000"&amp;COUNTA(P$13:$P529))))</f>
        <v>0173</v>
      </c>
      <c r="Q530" s="35" t="s">
        <v>54</v>
      </c>
      <c r="R530" s="67" t="s">
        <v>141</v>
      </c>
      <c r="S530" s="36"/>
      <c r="T530" s="36"/>
    </row>
    <row r="531" spans="2:20" ht="45.75">
      <c r="B531" s="114"/>
      <c r="C531" s="114"/>
      <c r="D531" s="115"/>
      <c r="E531" s="111"/>
      <c r="F531" s="111"/>
      <c r="G531" s="114"/>
      <c r="H531" s="29" t="s">
        <v>55</v>
      </c>
      <c r="I531" s="30" t="str">
        <f t="shared" ref="I531" si="517">"[VN]["&amp;LOWER(SUBSTITUTE(SUBSTITUTE(SUBSTITUTE(SUBSTITUTE(SUBSTITUTE(SUBSTITUTE(SUBSTITUTE(SUBSTITUTE(Q531, CHAR(34),""), "[", ""), "]", ""), ".", ""), ",", ""), "/", ""), "\", ""), "-", ""))&amp;"]"</f>
        <v>[VN][tạm biệt]</v>
      </c>
      <c r="J531" s="31"/>
      <c r="K531" s="30" t="s">
        <v>56</v>
      </c>
      <c r="L531" s="32" t="s">
        <v>57</v>
      </c>
      <c r="M531" s="32"/>
      <c r="N531" s="34"/>
      <c r="O531" s="111"/>
      <c r="P531" s="113"/>
      <c r="Q531" s="35" t="s">
        <v>58</v>
      </c>
      <c r="R531" s="67" t="s">
        <v>141</v>
      </c>
      <c r="S531" s="36"/>
      <c r="T531" s="36"/>
    </row>
    <row r="532" spans="2:20" ht="62.25">
      <c r="B532" s="114"/>
      <c r="C532" s="114"/>
      <c r="D532" s="115"/>
      <c r="E532" s="112"/>
      <c r="F532" s="112"/>
      <c r="G532" s="114"/>
      <c r="H532" s="29" t="s">
        <v>59</v>
      </c>
      <c r="I532" s="30" t="str">
        <f>"[audio][C:\Tools\Vivi_TTS\8ME_OM\" &amp;S532 &amp; "]"</f>
        <v>[audio][C:\Tools\Vivi_TTS\8ME_OM\]</v>
      </c>
      <c r="J532" s="31" t="str">
        <f>"[New][EN][Exists][80]"&amp;"["&amp;LOWER(SUBSTITUTE(SUBSTITUTE(SUBSTITUTE(SUBSTITUTE(SUBSTITUTE(SUBSTITUTE(SUBSTITUTE(SUBSTITUTE(T532,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32" s="30" t="s">
        <v>60</v>
      </c>
      <c r="L532" s="32" t="s">
        <v>61</v>
      </c>
      <c r="M532" s="37" t="s">
        <v>62</v>
      </c>
      <c r="N532" s="34"/>
      <c r="O532" s="112"/>
      <c r="P532" s="113"/>
      <c r="Q532" s="35" t="str">
        <f t="shared" ref="Q532" si="518">R532</f>
        <v>Sau một lần va chạm, vì sao cần kiểm tra hệ thống túi khí?</v>
      </c>
      <c r="R532" s="67" t="s">
        <v>789</v>
      </c>
      <c r="S532" s="50"/>
      <c r="T532" s="48" t="s">
        <v>777</v>
      </c>
    </row>
    <row r="533" spans="2:20" ht="45.75">
      <c r="B533" s="114" t="str">
        <f>"VF8-"&amp;O533&amp;"-"&amp;P533</f>
        <v>VF8-Ghe&amp;hethongAT-0174</v>
      </c>
      <c r="C533" s="114" t="str">
        <f>"["&amp;B533&amp;"] Verify Vivi: "&amp;Q535</f>
        <v>[VF8-Ghe&amp;hethongAT-0174] Verify Vivi: Vì sao không nên sử dụng áo bọc ghế trên xe?</v>
      </c>
      <c r="D533" s="115" t="s">
        <v>49</v>
      </c>
      <c r="E533" s="110" t="str">
        <f>" Actions:
- Step 1: Wait 5s
- Step 2: Call Vivi '"&amp;Q533&amp;"'
- Step 3: Wait Vivi respond 'Ting '
- Step 4: Speak '"&amp;Q535&amp;"'
- Step 4: Listen Vivi respond
"</f>
        <v xml:space="preserve"> Actions:
- Step 1: Wait 5s
- Step 2: Call Vivi 'Hey VinFast'
- Step 3: Wait Vivi respond 'Ting '
- Step 4: Speak 'Vì sao không nên sử dụng áo bọc ghế trên xe?'
- Step 4: Listen Vivi respond
</v>
      </c>
      <c r="F533" s="110" t="str">
        <f t="shared" ref="F533" si="519">"
Expectations:
1. Vivi wake up
2. "&amp;Q535&amp;"
3. Vivi respond
"</f>
        <v xml:space="preserve">
Expectations:
1. Vivi wake up
2. Vì sao không nên sử dụng áo bọc ghế trên xe?
3. Vivi respond
</v>
      </c>
      <c r="G533" s="114" t="s">
        <v>8</v>
      </c>
      <c r="H533" s="29" t="s">
        <v>50</v>
      </c>
      <c r="I533" s="30" t="str">
        <f>"[EN]["&amp;LOWER(SUBSTITUTE(SUBSTITUTE(SUBSTITUTE(SUBSTITUTE(SUBSTITUTE(SUBSTITUTE(SUBSTITUTE(SUBSTITUTE(Q533, CHAR(34),""), "[", ""), "]", ""), ".", ""), ",", ""), "/", ""), "\", ""), "-", ""))&amp;"]"</f>
        <v>[EN][hey vinfast]</v>
      </c>
      <c r="J533" s="31"/>
      <c r="K533" s="30" t="s">
        <v>51</v>
      </c>
      <c r="L533" s="32" t="s">
        <v>52</v>
      </c>
      <c r="M533" s="33"/>
      <c r="N533" s="34"/>
      <c r="O533" s="110" t="s">
        <v>610</v>
      </c>
      <c r="P533" s="113" t="str">
        <f>IF(COUNTA(P$13:$P532)&gt;999,COUNTA(P$13:$P532),IF(COUNTA(P$13:$P532)&gt;99,"0"&amp;COUNTA(P$13:$P532),IF(COUNTA(P$13:$P532)&gt;9,"00"&amp;COUNTA(P$13:$P532),"000"&amp;COUNTA(P$13:$P532))))</f>
        <v>0174</v>
      </c>
      <c r="Q533" s="35" t="s">
        <v>54</v>
      </c>
      <c r="R533" s="67" t="s">
        <v>141</v>
      </c>
      <c r="S533" s="36"/>
      <c r="T533" s="36"/>
    </row>
    <row r="534" spans="2:20" ht="45.75">
      <c r="B534" s="114"/>
      <c r="C534" s="114"/>
      <c r="D534" s="115"/>
      <c r="E534" s="111"/>
      <c r="F534" s="111"/>
      <c r="G534" s="114"/>
      <c r="H534" s="29" t="s">
        <v>55</v>
      </c>
      <c r="I534" s="30" t="str">
        <f t="shared" ref="I534" si="520">"[VN]["&amp;LOWER(SUBSTITUTE(SUBSTITUTE(SUBSTITUTE(SUBSTITUTE(SUBSTITUTE(SUBSTITUTE(SUBSTITUTE(SUBSTITUTE(Q534, CHAR(34),""), "[", ""), "]", ""), ".", ""), ",", ""), "/", ""), "\", ""), "-", ""))&amp;"]"</f>
        <v>[VN][tạm biệt]</v>
      </c>
      <c r="J534" s="31"/>
      <c r="K534" s="30" t="s">
        <v>56</v>
      </c>
      <c r="L534" s="32" t="s">
        <v>57</v>
      </c>
      <c r="M534" s="32"/>
      <c r="N534" s="34"/>
      <c r="O534" s="111"/>
      <c r="P534" s="113"/>
      <c r="Q534" s="35" t="s">
        <v>58</v>
      </c>
      <c r="R534" s="67" t="s">
        <v>141</v>
      </c>
      <c r="S534" s="36"/>
      <c r="T534" s="36"/>
    </row>
    <row r="535" spans="2:20" ht="62.25">
      <c r="B535" s="114"/>
      <c r="C535" s="114"/>
      <c r="D535" s="115"/>
      <c r="E535" s="112"/>
      <c r="F535" s="112"/>
      <c r="G535" s="114"/>
      <c r="H535" s="29" t="s">
        <v>59</v>
      </c>
      <c r="I535" s="30" t="str">
        <f>"[audio][C:\Tools\Vivi_TTS\8ME_OM\" &amp;S535 &amp; "]"</f>
        <v>[audio][C:\Tools\Vivi_TTS\8ME_OM\]</v>
      </c>
      <c r="J535" s="31" t="str">
        <f>"[New][EN][Exists][80]"&amp;"["&amp;LOWER(SUBSTITUTE(SUBSTITUTE(SUBSTITUTE(SUBSTITUTE(SUBSTITUTE(SUBSTITUTE(SUBSTITUTE(SUBSTITUTE(T535,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35" s="30" t="s">
        <v>60</v>
      </c>
      <c r="L535" s="32" t="s">
        <v>61</v>
      </c>
      <c r="M535" s="37" t="s">
        <v>62</v>
      </c>
      <c r="N535" s="34"/>
      <c r="O535" s="112"/>
      <c r="P535" s="113"/>
      <c r="Q535" s="35" t="str">
        <f t="shared" ref="Q535" si="521">R535</f>
        <v>Vì sao không nên sử dụng áo bọc ghế trên xe?</v>
      </c>
      <c r="R535" s="67" t="s">
        <v>790</v>
      </c>
      <c r="S535" s="50"/>
      <c r="T535" s="48" t="s">
        <v>777</v>
      </c>
    </row>
    <row r="536" spans="2:20" ht="45.75">
      <c r="B536" s="114" t="str">
        <f>"VF8-"&amp;O536&amp;"-"&amp;P536</f>
        <v>VF8-Ghe&amp;hethongAT-0175</v>
      </c>
      <c r="C536" s="114" t="str">
        <f>"["&amp;B536&amp;"] Verify Vivi: "&amp;Q538</f>
        <v>[VF8-Ghe&amp;hethongAT-0175] Verify Vivi: Vì sao không được tựa đầu vào cửa xe?</v>
      </c>
      <c r="D536" s="115" t="s">
        <v>49</v>
      </c>
      <c r="E536" s="110" t="str">
        <f>" Actions:
- Step 1: Wait 5s
- Step 2: Call Vivi '"&amp;Q536&amp;"'
- Step 3: Wait Vivi respond 'Ting '
- Step 4: Speak '"&amp;Q538&amp;"'
- Step 4: Listen Vivi respond
"</f>
        <v xml:space="preserve"> Actions:
- Step 1: Wait 5s
- Step 2: Call Vivi 'Hey VinFast'
- Step 3: Wait Vivi respond 'Ting '
- Step 4: Speak 'Vì sao không được tựa đầu vào cửa xe?'
- Step 4: Listen Vivi respond
</v>
      </c>
      <c r="F536" s="110" t="str">
        <f t="shared" ref="F536" si="522">"
Expectations:
1. Vivi wake up
2. "&amp;Q538&amp;"
3. Vivi respond
"</f>
        <v xml:space="preserve">
Expectations:
1. Vivi wake up
2. Vì sao không được tựa đầu vào cửa xe?
3. Vivi respond
</v>
      </c>
      <c r="G536" s="114" t="s">
        <v>8</v>
      </c>
      <c r="H536" s="29" t="s">
        <v>50</v>
      </c>
      <c r="I536" s="30" t="str">
        <f>"[EN]["&amp;LOWER(SUBSTITUTE(SUBSTITUTE(SUBSTITUTE(SUBSTITUTE(SUBSTITUTE(SUBSTITUTE(SUBSTITUTE(SUBSTITUTE(Q536, CHAR(34),""), "[", ""), "]", ""), ".", ""), ",", ""), "/", ""), "\", ""), "-", ""))&amp;"]"</f>
        <v>[EN][hey vinfast]</v>
      </c>
      <c r="J536" s="31"/>
      <c r="K536" s="30" t="s">
        <v>51</v>
      </c>
      <c r="L536" s="32" t="s">
        <v>52</v>
      </c>
      <c r="M536" s="33"/>
      <c r="N536" s="34"/>
      <c r="O536" s="110" t="s">
        <v>610</v>
      </c>
      <c r="P536" s="113" t="str">
        <f>IF(COUNTA(P$13:$P535)&gt;999,COUNTA(P$13:$P535),IF(COUNTA(P$13:$P535)&gt;99,"0"&amp;COUNTA(P$13:$P535),IF(COUNTA(P$13:$P535)&gt;9,"00"&amp;COUNTA(P$13:$P535),"000"&amp;COUNTA(P$13:$P535))))</f>
        <v>0175</v>
      </c>
      <c r="Q536" s="35" t="s">
        <v>54</v>
      </c>
      <c r="R536" s="67" t="s">
        <v>141</v>
      </c>
      <c r="S536" s="36"/>
      <c r="T536" s="36"/>
    </row>
    <row r="537" spans="2:20" ht="45.75">
      <c r="B537" s="114"/>
      <c r="C537" s="114"/>
      <c r="D537" s="115"/>
      <c r="E537" s="111"/>
      <c r="F537" s="111"/>
      <c r="G537" s="114"/>
      <c r="H537" s="29" t="s">
        <v>55</v>
      </c>
      <c r="I537" s="30" t="str">
        <f t="shared" ref="I537" si="523">"[VN]["&amp;LOWER(SUBSTITUTE(SUBSTITUTE(SUBSTITUTE(SUBSTITUTE(SUBSTITUTE(SUBSTITUTE(SUBSTITUTE(SUBSTITUTE(Q537, CHAR(34),""), "[", ""), "]", ""), ".", ""), ",", ""), "/", ""), "\", ""), "-", ""))&amp;"]"</f>
        <v>[VN][tạm biệt]</v>
      </c>
      <c r="J537" s="31"/>
      <c r="K537" s="30" t="s">
        <v>56</v>
      </c>
      <c r="L537" s="32" t="s">
        <v>57</v>
      </c>
      <c r="M537" s="32"/>
      <c r="N537" s="34"/>
      <c r="O537" s="111"/>
      <c r="P537" s="113"/>
      <c r="Q537" s="35" t="s">
        <v>58</v>
      </c>
      <c r="R537" s="67" t="s">
        <v>141</v>
      </c>
      <c r="S537" s="36"/>
      <c r="T537" s="36"/>
    </row>
    <row r="538" spans="2:20" ht="62.25">
      <c r="B538" s="114"/>
      <c r="C538" s="114"/>
      <c r="D538" s="115"/>
      <c r="E538" s="112"/>
      <c r="F538" s="112"/>
      <c r="G538" s="114"/>
      <c r="H538" s="29" t="s">
        <v>59</v>
      </c>
      <c r="I538" s="30" t="str">
        <f>"[audio][C:\Tools\Vivi_TTS\8ME_OM\" &amp;S538 &amp; "]"</f>
        <v>[audio][C:\Tools\Vivi_TTS\8ME_OM\]</v>
      </c>
      <c r="J538" s="31" t="str">
        <f>"[New][EN][Exists][80]"&amp;"["&amp;LOWER(SUBSTITUTE(SUBSTITUTE(SUBSTITUTE(SUBSTITUTE(SUBSTITUTE(SUBSTITUTE(SUBSTITUTE(SUBSTITUTE(T538,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38" s="30" t="s">
        <v>60</v>
      </c>
      <c r="L538" s="32" t="s">
        <v>61</v>
      </c>
      <c r="M538" s="37" t="s">
        <v>62</v>
      </c>
      <c r="N538" s="34"/>
      <c r="O538" s="112"/>
      <c r="P538" s="113"/>
      <c r="Q538" s="35" t="str">
        <f t="shared" ref="Q538" si="524">R538</f>
        <v>Vì sao không được tựa đầu vào cửa xe?</v>
      </c>
      <c r="R538" s="67" t="s">
        <v>791</v>
      </c>
      <c r="S538" s="50"/>
      <c r="T538" s="48" t="s">
        <v>777</v>
      </c>
    </row>
    <row r="539" spans="2:20" ht="45.75">
      <c r="B539" s="114" t="str">
        <f>"VF8-"&amp;O539&amp;"-"&amp;P539</f>
        <v>VF8-Ghe&amp;hethongAT-0176</v>
      </c>
      <c r="C539" s="114" t="str">
        <f>"["&amp;B539&amp;"] Verify Vivi: "&amp;Q541</f>
        <v>[VF8-Ghe&amp;hethongAT-0176] Verify Vivi: Hành khách cần duy trì tư thế ngồi như thế nào để giảm nguy cơ chấn thương khi túi khí bung?</v>
      </c>
      <c r="D539" s="115" t="s">
        <v>49</v>
      </c>
      <c r="E539" s="110" t="str">
        <f>" Actions:
- Step 1: Wait 5s
- Step 2: Call Vivi '"&amp;Q539&amp;"'
- Step 3: Wait Vivi respond 'Ting '
- Step 4: Speak '"&amp;Q541&amp;"'
- Step 4: Listen Vivi respond
"</f>
        <v xml:space="preserve"> Actions:
- Step 1: Wait 5s
- Step 2: Call Vivi 'Hey VinFast'
- Step 3: Wait Vivi respond 'Ting '
- Step 4: Speak 'Hành khách cần duy trì tư thế ngồi như thế nào để giảm nguy cơ chấn thương khi túi khí bung?'
- Step 4: Listen Vivi respond
</v>
      </c>
      <c r="F539" s="110" t="str">
        <f t="shared" ref="F539" si="525">"
Expectations:
1. Vivi wake up
2. "&amp;Q541&amp;"
3. Vivi respond
"</f>
        <v xml:space="preserve">
Expectations:
1. Vivi wake up
2. Hành khách cần duy trì tư thế ngồi như thế nào để giảm nguy cơ chấn thương khi túi khí bung?
3. Vivi respond
</v>
      </c>
      <c r="G539" s="114" t="s">
        <v>8</v>
      </c>
      <c r="H539" s="29" t="s">
        <v>50</v>
      </c>
      <c r="I539" s="30" t="str">
        <f>"[EN]["&amp;LOWER(SUBSTITUTE(SUBSTITUTE(SUBSTITUTE(SUBSTITUTE(SUBSTITUTE(SUBSTITUTE(SUBSTITUTE(SUBSTITUTE(Q539, CHAR(34),""), "[", ""), "]", ""), ".", ""), ",", ""), "/", ""), "\", ""), "-", ""))&amp;"]"</f>
        <v>[EN][hey vinfast]</v>
      </c>
      <c r="J539" s="31"/>
      <c r="K539" s="30" t="s">
        <v>51</v>
      </c>
      <c r="L539" s="32" t="s">
        <v>52</v>
      </c>
      <c r="M539" s="33"/>
      <c r="N539" s="34"/>
      <c r="O539" s="110" t="s">
        <v>610</v>
      </c>
      <c r="P539" s="113" t="str">
        <f>IF(COUNTA(P$13:$P538)&gt;999,COUNTA(P$13:$P538),IF(COUNTA(P$13:$P538)&gt;99,"0"&amp;COUNTA(P$13:$P538),IF(COUNTA(P$13:$P538)&gt;9,"00"&amp;COUNTA(P$13:$P538),"000"&amp;COUNTA(P$13:$P538))))</f>
        <v>0176</v>
      </c>
      <c r="Q539" s="35" t="s">
        <v>54</v>
      </c>
      <c r="R539" s="67" t="s">
        <v>141</v>
      </c>
      <c r="S539" s="36"/>
      <c r="T539" s="36"/>
    </row>
    <row r="540" spans="2:20" ht="45.75">
      <c r="B540" s="114"/>
      <c r="C540" s="114"/>
      <c r="D540" s="115"/>
      <c r="E540" s="111"/>
      <c r="F540" s="111"/>
      <c r="G540" s="114"/>
      <c r="H540" s="29" t="s">
        <v>55</v>
      </c>
      <c r="I540" s="30" t="str">
        <f t="shared" ref="I540" si="526">"[VN]["&amp;LOWER(SUBSTITUTE(SUBSTITUTE(SUBSTITUTE(SUBSTITUTE(SUBSTITUTE(SUBSTITUTE(SUBSTITUTE(SUBSTITUTE(Q540, CHAR(34),""), "[", ""), "]", ""), ".", ""), ",", ""), "/", ""), "\", ""), "-", ""))&amp;"]"</f>
        <v>[VN][tạm biệt]</v>
      </c>
      <c r="J540" s="31"/>
      <c r="K540" s="30" t="s">
        <v>56</v>
      </c>
      <c r="L540" s="32" t="s">
        <v>57</v>
      </c>
      <c r="M540" s="32"/>
      <c r="N540" s="34"/>
      <c r="O540" s="111"/>
      <c r="P540" s="113"/>
      <c r="Q540" s="35" t="s">
        <v>58</v>
      </c>
      <c r="R540" s="67" t="s">
        <v>141</v>
      </c>
      <c r="S540" s="36"/>
      <c r="T540" s="36"/>
    </row>
    <row r="541" spans="2:20" ht="66">
      <c r="B541" s="114"/>
      <c r="C541" s="114"/>
      <c r="D541" s="115"/>
      <c r="E541" s="112"/>
      <c r="F541" s="112"/>
      <c r="G541" s="114"/>
      <c r="H541" s="29" t="s">
        <v>59</v>
      </c>
      <c r="I541" s="30" t="str">
        <f>"[audio][C:\Tools\Vivi_TTS\8ME_OM\" &amp;S541 &amp; "]"</f>
        <v>[audio][C:\Tools\Vivi_TTS\8ME_OM\]</v>
      </c>
      <c r="J541" s="31" t="str">
        <f>"[New][EN][Exists][80]"&amp;"["&amp;LOWER(SUBSTITUTE(SUBSTITUTE(SUBSTITUTE(SUBSTITUTE(SUBSTITUTE(SUBSTITUTE(SUBSTITUTE(SUBSTITUTE(T541,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41" s="30" t="s">
        <v>60</v>
      </c>
      <c r="L541" s="32" t="s">
        <v>61</v>
      </c>
      <c r="M541" s="37" t="s">
        <v>62</v>
      </c>
      <c r="N541" s="34"/>
      <c r="O541" s="112"/>
      <c r="P541" s="113"/>
      <c r="Q541" s="35" t="str">
        <f t="shared" ref="Q541" si="527">R541</f>
        <v>Hành khách cần duy trì tư thế ngồi như thế nào để giảm nguy cơ chấn thương khi túi khí bung?</v>
      </c>
      <c r="R541" s="67" t="s">
        <v>792</v>
      </c>
      <c r="S541" s="50"/>
      <c r="T541" s="48" t="s">
        <v>777</v>
      </c>
    </row>
    <row r="542" spans="2:20" ht="45.75">
      <c r="B542" s="114" t="str">
        <f>"VF8-"&amp;O542&amp;"-"&amp;P542</f>
        <v>VF8-Ghe&amp;hethongAT-0177</v>
      </c>
      <c r="C542" s="114" t="str">
        <f>"["&amp;B542&amp;"] Verify Vivi: "&amp;Q544</f>
        <v>[VF8-Ghe&amp;hethongAT-0177] Verify Vivi: Vì sao không được tự ý sửa đổi xe khi có liên quan đến hệ thống túi khí?</v>
      </c>
      <c r="D542" s="115" t="s">
        <v>49</v>
      </c>
      <c r="E542" s="110" t="str">
        <f>" Actions:
- Step 1: Wait 5s
- Step 2: Call Vivi '"&amp;Q542&amp;"'
- Step 3: Wait Vivi respond 'Ting '
- Step 4: Speak '"&amp;Q544&amp;"'
- Step 4: Listen Vivi respond
"</f>
        <v xml:space="preserve"> Actions:
- Step 1: Wait 5s
- Step 2: Call Vivi 'Hey VinFast'
- Step 3: Wait Vivi respond 'Ting '
- Step 4: Speak 'Vì sao không được tự ý sửa đổi xe khi có liên quan đến hệ thống túi khí?'
- Step 4: Listen Vivi respond
</v>
      </c>
      <c r="F542" s="110" t="str">
        <f t="shared" ref="F542" si="528">"
Expectations:
1. Vivi wake up
2. "&amp;Q544&amp;"
3. Vivi respond
"</f>
        <v xml:space="preserve">
Expectations:
1. Vivi wake up
2. Vì sao không được tự ý sửa đổi xe khi có liên quan đến hệ thống túi khí?
3. Vivi respond
</v>
      </c>
      <c r="G542" s="114" t="s">
        <v>8</v>
      </c>
      <c r="H542" s="29" t="s">
        <v>50</v>
      </c>
      <c r="I542" s="30" t="str">
        <f>"[EN]["&amp;LOWER(SUBSTITUTE(SUBSTITUTE(SUBSTITUTE(SUBSTITUTE(SUBSTITUTE(SUBSTITUTE(SUBSTITUTE(SUBSTITUTE(Q542, CHAR(34),""), "[", ""), "]", ""), ".", ""), ",", ""), "/", ""), "\", ""), "-", ""))&amp;"]"</f>
        <v>[EN][hey vinfast]</v>
      </c>
      <c r="J542" s="31"/>
      <c r="K542" s="30" t="s">
        <v>51</v>
      </c>
      <c r="L542" s="32" t="s">
        <v>52</v>
      </c>
      <c r="M542" s="33"/>
      <c r="N542" s="34"/>
      <c r="O542" s="110" t="s">
        <v>610</v>
      </c>
      <c r="P542" s="113" t="str">
        <f>IF(COUNTA(P$13:$P541)&gt;999,COUNTA(P$13:$P541),IF(COUNTA(P$13:$P541)&gt;99,"0"&amp;COUNTA(P$13:$P541),IF(COUNTA(P$13:$P541)&gt;9,"00"&amp;COUNTA(P$13:$P541),"000"&amp;COUNTA(P$13:$P541))))</f>
        <v>0177</v>
      </c>
      <c r="Q542" s="35" t="s">
        <v>54</v>
      </c>
      <c r="R542" s="67" t="s">
        <v>141</v>
      </c>
      <c r="S542" s="36"/>
      <c r="T542" s="36"/>
    </row>
    <row r="543" spans="2:20" ht="45.75">
      <c r="B543" s="114"/>
      <c r="C543" s="114"/>
      <c r="D543" s="115"/>
      <c r="E543" s="111"/>
      <c r="F543" s="111"/>
      <c r="G543" s="114"/>
      <c r="H543" s="29" t="s">
        <v>55</v>
      </c>
      <c r="I543" s="30" t="str">
        <f t="shared" ref="I543" si="529">"[VN]["&amp;LOWER(SUBSTITUTE(SUBSTITUTE(SUBSTITUTE(SUBSTITUTE(SUBSTITUTE(SUBSTITUTE(SUBSTITUTE(SUBSTITUTE(Q543, CHAR(34),""), "[", ""), "]", ""), ".", ""), ",", ""), "/", ""), "\", ""), "-", ""))&amp;"]"</f>
        <v>[VN][tạm biệt]</v>
      </c>
      <c r="J543" s="31"/>
      <c r="K543" s="30" t="s">
        <v>56</v>
      </c>
      <c r="L543" s="32" t="s">
        <v>57</v>
      </c>
      <c r="M543" s="32"/>
      <c r="N543" s="34"/>
      <c r="O543" s="111"/>
      <c r="P543" s="113"/>
      <c r="Q543" s="35" t="s">
        <v>58</v>
      </c>
      <c r="R543" s="67" t="s">
        <v>141</v>
      </c>
      <c r="S543" s="36"/>
      <c r="T543" s="36"/>
    </row>
    <row r="544" spans="2:20" ht="62.25">
      <c r="B544" s="114"/>
      <c r="C544" s="114"/>
      <c r="D544" s="115"/>
      <c r="E544" s="112"/>
      <c r="F544" s="112"/>
      <c r="G544" s="114"/>
      <c r="H544" s="29" t="s">
        <v>59</v>
      </c>
      <c r="I544" s="30" t="str">
        <f>"[audio][C:\Tools\Vivi_TTS\8ME_OM\" &amp;S544 &amp; "]"</f>
        <v>[audio][C:\Tools\Vivi_TTS\8ME_OM\]</v>
      </c>
      <c r="J544" s="31" t="str">
        <f>"[New][EN][Exists][80]"&amp;"["&amp;LOWER(SUBSTITUTE(SUBSTITUTE(SUBSTITUTE(SUBSTITUTE(SUBSTITUTE(SUBSTITUTE(SUBSTITUTE(SUBSTITUTE(T544,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44" s="30" t="s">
        <v>60</v>
      </c>
      <c r="L544" s="32" t="s">
        <v>61</v>
      </c>
      <c r="M544" s="37" t="s">
        <v>62</v>
      </c>
      <c r="N544" s="34"/>
      <c r="O544" s="112"/>
      <c r="P544" s="113"/>
      <c r="Q544" s="35" t="str">
        <f t="shared" ref="Q544" si="530">R544</f>
        <v>Vì sao không được tự ý sửa đổi xe khi có liên quan đến hệ thống túi khí?</v>
      </c>
      <c r="R544" s="67" t="s">
        <v>793</v>
      </c>
      <c r="S544" s="51"/>
      <c r="T544" s="48" t="s">
        <v>777</v>
      </c>
    </row>
    <row r="545" spans="2:20" ht="45.75">
      <c r="B545" s="114" t="str">
        <f>"VF8-"&amp;O545&amp;"-"&amp;P545</f>
        <v>VF8-Ghe&amp;hethongAT-0178</v>
      </c>
      <c r="C545" s="114" t="str">
        <f>"["&amp;B545&amp;"] Verify Vivi: "&amp;Q547</f>
        <v>[VF8-Ghe&amp;hethongAT-0178] Verify Vivi: Trường hợp nào có thể cho thấy Hệ thống Phân loại Người ngồi (OCS) đang gặp sự cố?</v>
      </c>
      <c r="D545" s="115" t="s">
        <v>49</v>
      </c>
      <c r="E545" s="110" t="str">
        <f>" Actions:
- Step 1: Wait 5s
- Step 2: Call Vivi '"&amp;Q545&amp;"'
- Step 3: Wait Vivi respond 'Ting '
- Step 4: Speak '"&amp;Q547&amp;"'
- Step 4: Listen Vivi respond
"</f>
        <v xml:space="preserve"> Actions:
- Step 1: Wait 5s
- Step 2: Call Vivi 'Hey VinFast'
- Step 3: Wait Vivi respond 'Ting '
- Step 4: Speak 'Trường hợp nào có thể cho thấy Hệ thống Phân loại Người ngồi (OCS) đang gặp sự cố?'
- Step 4: Listen Vivi respond
</v>
      </c>
      <c r="F545" s="110" t="str">
        <f t="shared" ref="F545" si="531">"
Expectations:
1. Vivi wake up
2. "&amp;Q547&amp;"
3. Vivi respond
"</f>
        <v xml:space="preserve">
Expectations:
1. Vivi wake up
2. Trường hợp nào có thể cho thấy Hệ thống Phân loại Người ngồi (OCS) đang gặp sự cố?
3. Vivi respond
</v>
      </c>
      <c r="G545" s="114" t="s">
        <v>8</v>
      </c>
      <c r="H545" s="29" t="s">
        <v>50</v>
      </c>
      <c r="I545" s="30" t="str">
        <f>"[EN]["&amp;LOWER(SUBSTITUTE(SUBSTITUTE(SUBSTITUTE(SUBSTITUTE(SUBSTITUTE(SUBSTITUTE(SUBSTITUTE(SUBSTITUTE(Q545, CHAR(34),""), "[", ""), "]", ""), ".", ""), ",", ""), "/", ""), "\", ""), "-", ""))&amp;"]"</f>
        <v>[EN][hey vinfast]</v>
      </c>
      <c r="J545" s="31"/>
      <c r="K545" s="30" t="s">
        <v>51</v>
      </c>
      <c r="L545" s="32" t="s">
        <v>52</v>
      </c>
      <c r="M545" s="33"/>
      <c r="N545" s="34"/>
      <c r="O545" s="110" t="s">
        <v>610</v>
      </c>
      <c r="P545" s="113" t="str">
        <f>IF(COUNTA(P$13:$P544)&gt;999,COUNTA(P$13:$P544),IF(COUNTA(P$13:$P544)&gt;99,"0"&amp;COUNTA(P$13:$P544),IF(COUNTA(P$13:$P544)&gt;9,"00"&amp;COUNTA(P$13:$P544),"000"&amp;COUNTA(P$13:$P544))))</f>
        <v>0178</v>
      </c>
      <c r="Q545" s="35" t="s">
        <v>54</v>
      </c>
      <c r="R545" s="67" t="s">
        <v>141</v>
      </c>
      <c r="S545" s="52"/>
      <c r="T545" s="36"/>
    </row>
    <row r="546" spans="2:20" ht="45.75">
      <c r="B546" s="114"/>
      <c r="C546" s="114"/>
      <c r="D546" s="115"/>
      <c r="E546" s="111"/>
      <c r="F546" s="111"/>
      <c r="G546" s="114"/>
      <c r="H546" s="29" t="s">
        <v>55</v>
      </c>
      <c r="I546" s="30" t="str">
        <f t="shared" ref="I546" si="532">"[VN]["&amp;LOWER(SUBSTITUTE(SUBSTITUTE(SUBSTITUTE(SUBSTITUTE(SUBSTITUTE(SUBSTITUTE(SUBSTITUTE(SUBSTITUTE(Q546, CHAR(34),""), "[", ""), "]", ""), ".", ""), ",", ""), "/", ""), "\", ""), "-", ""))&amp;"]"</f>
        <v>[VN][tạm biệt]</v>
      </c>
      <c r="J546" s="31"/>
      <c r="K546" s="30" t="s">
        <v>56</v>
      </c>
      <c r="L546" s="32" t="s">
        <v>57</v>
      </c>
      <c r="M546" s="32"/>
      <c r="N546" s="34"/>
      <c r="O546" s="111"/>
      <c r="P546" s="113"/>
      <c r="Q546" s="35" t="s">
        <v>58</v>
      </c>
      <c r="R546" s="67" t="s">
        <v>141</v>
      </c>
      <c r="S546" s="52"/>
      <c r="T546" s="36"/>
    </row>
    <row r="547" spans="2:20" ht="66">
      <c r="B547" s="114"/>
      <c r="C547" s="114"/>
      <c r="D547" s="115"/>
      <c r="E547" s="112"/>
      <c r="F547" s="112"/>
      <c r="G547" s="114"/>
      <c r="H547" s="29" t="s">
        <v>59</v>
      </c>
      <c r="I547" s="30" t="str">
        <f>"[audio][C:\Tools\Vivi_TTS\8ME_OM\" &amp;S547 &amp; "]"</f>
        <v>[audio][C:\Tools\Vivi_TTS\8ME_OM\]</v>
      </c>
      <c r="J547" s="31" t="str">
        <f>"[New][EN][Exists][80]"&amp;"["&amp;LOWER(SUBSTITUTE(SUBSTITUTE(SUBSTITUTE(SUBSTITUTE(SUBSTITUTE(SUBSTITUTE(SUBSTITUTE(SUBSTITUTE(T547,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47" s="30" t="s">
        <v>60</v>
      </c>
      <c r="L547" s="32" t="s">
        <v>61</v>
      </c>
      <c r="M547" s="37" t="s">
        <v>62</v>
      </c>
      <c r="N547" s="34"/>
      <c r="O547" s="112"/>
      <c r="P547" s="113"/>
      <c r="Q547" s="35" t="str">
        <f t="shared" ref="Q547" si="533">R547</f>
        <v>Trường hợp nào có thể cho thấy Hệ thống Phân loại Người ngồi (OCS) đang gặp sự cố?</v>
      </c>
      <c r="R547" s="67" t="s">
        <v>794</v>
      </c>
      <c r="S547" s="51"/>
      <c r="T547" s="48" t="s">
        <v>777</v>
      </c>
    </row>
    <row r="548" spans="2:20" ht="45.75">
      <c r="B548" s="114" t="str">
        <f>"VF8-"&amp;O548&amp;"-"&amp;P548</f>
        <v>VF8-Ghe&amp;hethongAT-0179</v>
      </c>
      <c r="C548" s="114" t="str">
        <f>"["&amp;B548&amp;"] Verify Vivi: "&amp;Q550</f>
        <v>[VF8-Ghe&amp;hethongAT-0179] Verify Vivi: Trẻ em từ độ tuổi nào trở xuống được khuyến nghị chỉ nên ngồi ở hàng ghế sau?</v>
      </c>
      <c r="D548" s="115" t="s">
        <v>49</v>
      </c>
      <c r="E548" s="110" t="str">
        <f>" Actions:
- Step 1: Wait 5s
- Step 2: Call Vivi '"&amp;Q548&amp;"'
- Step 3: Wait Vivi respond 'Ting '
- Step 4: Speak '"&amp;Q550&amp;"'
- Step 4: Listen Vivi respond
"</f>
        <v xml:space="preserve"> Actions:
- Step 1: Wait 5s
- Step 2: Call Vivi 'Hey VinFast'
- Step 3: Wait Vivi respond 'Ting '
- Step 4: Speak 'Trẻ em từ độ tuổi nào trở xuống được khuyến nghị chỉ nên ngồi ở hàng ghế sau?'
- Step 4: Listen Vivi respond
</v>
      </c>
      <c r="F548" s="110" t="str">
        <f t="shared" ref="F548" si="534">"
Expectations:
1. Vivi wake up
2. "&amp;Q550&amp;"
3. Vivi respond
"</f>
        <v xml:space="preserve">
Expectations:
1. Vivi wake up
2. Trẻ em từ độ tuổi nào trở xuống được khuyến nghị chỉ nên ngồi ở hàng ghế sau?
3. Vivi respond
</v>
      </c>
      <c r="G548" s="114" t="s">
        <v>8</v>
      </c>
      <c r="H548" s="29" t="s">
        <v>50</v>
      </c>
      <c r="I548" s="30" t="str">
        <f>"[EN]["&amp;LOWER(SUBSTITUTE(SUBSTITUTE(SUBSTITUTE(SUBSTITUTE(SUBSTITUTE(SUBSTITUTE(SUBSTITUTE(SUBSTITUTE(Q548, CHAR(34),""), "[", ""), "]", ""), ".", ""), ",", ""), "/", ""), "\", ""), "-", ""))&amp;"]"</f>
        <v>[EN][hey vinfast]</v>
      </c>
      <c r="J548" s="31"/>
      <c r="K548" s="30" t="s">
        <v>51</v>
      </c>
      <c r="L548" s="32" t="s">
        <v>52</v>
      </c>
      <c r="M548" s="33"/>
      <c r="N548" s="34"/>
      <c r="O548" s="110" t="s">
        <v>610</v>
      </c>
      <c r="P548" s="113" t="str">
        <f>IF(COUNTA(P$13:$P547)&gt;999,COUNTA(P$13:$P547),IF(COUNTA(P$13:$P547)&gt;99,"0"&amp;COUNTA(P$13:$P547),IF(COUNTA(P$13:$P547)&gt;9,"00"&amp;COUNTA(P$13:$P547),"000"&amp;COUNTA(P$13:$P547))))</f>
        <v>0179</v>
      </c>
      <c r="Q548" s="35" t="s">
        <v>54</v>
      </c>
      <c r="R548" s="67" t="s">
        <v>141</v>
      </c>
      <c r="S548" s="52"/>
      <c r="T548" s="36"/>
    </row>
    <row r="549" spans="2:20" ht="45.75">
      <c r="B549" s="114"/>
      <c r="C549" s="114"/>
      <c r="D549" s="115"/>
      <c r="E549" s="111"/>
      <c r="F549" s="111"/>
      <c r="G549" s="114"/>
      <c r="H549" s="29" t="s">
        <v>55</v>
      </c>
      <c r="I549" s="30" t="str">
        <f t="shared" ref="I549" si="535">"[VN]["&amp;LOWER(SUBSTITUTE(SUBSTITUTE(SUBSTITUTE(SUBSTITUTE(SUBSTITUTE(SUBSTITUTE(SUBSTITUTE(SUBSTITUTE(Q549, CHAR(34),""), "[", ""), "]", ""), ".", ""), ",", ""), "/", ""), "\", ""), "-", ""))&amp;"]"</f>
        <v>[VN][tạm biệt]</v>
      </c>
      <c r="J549" s="31"/>
      <c r="K549" s="30" t="s">
        <v>56</v>
      </c>
      <c r="L549" s="32" t="s">
        <v>57</v>
      </c>
      <c r="M549" s="32"/>
      <c r="N549" s="34"/>
      <c r="O549" s="111"/>
      <c r="P549" s="113"/>
      <c r="Q549" s="35" t="s">
        <v>58</v>
      </c>
      <c r="R549" s="67" t="s">
        <v>141</v>
      </c>
      <c r="S549" s="52"/>
      <c r="T549" s="36"/>
    </row>
    <row r="550" spans="2:20" ht="62.25">
      <c r="B550" s="114"/>
      <c r="C550" s="114"/>
      <c r="D550" s="115"/>
      <c r="E550" s="112"/>
      <c r="F550" s="112"/>
      <c r="G550" s="114"/>
      <c r="H550" s="29" t="s">
        <v>59</v>
      </c>
      <c r="I550" s="30" t="str">
        <f>"[audio][C:\Tools\Vivi_TTS\8ME_OM\" &amp;S550 &amp; "]"</f>
        <v>[audio][C:\Tools\Vivi_TTS\8ME_OM\]</v>
      </c>
      <c r="J550" s="31" t="str">
        <f>"[New][EN][Exists][80]"&amp;"["&amp;LOWER(SUBSTITUTE(SUBSTITUTE(SUBSTITUTE(SUBSTITUTE(SUBSTITUTE(SUBSTITUTE(SUBSTITUTE(SUBSTITUTE(T550,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50" s="30" t="s">
        <v>60</v>
      </c>
      <c r="L550" s="32" t="s">
        <v>61</v>
      </c>
      <c r="M550" s="37" t="s">
        <v>62</v>
      </c>
      <c r="N550" s="34"/>
      <c r="O550" s="112"/>
      <c r="P550" s="113"/>
      <c r="Q550" s="35" t="str">
        <f t="shared" ref="Q550" si="536">R550</f>
        <v>Trẻ em từ độ tuổi nào trở xuống được khuyến nghị chỉ nên ngồi ở hàng ghế sau?</v>
      </c>
      <c r="R550" s="67" t="s">
        <v>795</v>
      </c>
      <c r="S550" s="51"/>
      <c r="T550" s="48" t="s">
        <v>777</v>
      </c>
    </row>
    <row r="551" spans="2:20" ht="45.75">
      <c r="B551" s="114" t="str">
        <f>"VF8-"&amp;O551&amp;"-"&amp;P551</f>
        <v>VF8-Ghe&amp;hethongAT-0180</v>
      </c>
      <c r="C551" s="114" t="str">
        <f>"["&amp;B551&amp;"] Verify Vivi: "&amp;Q553</f>
        <v>[VF8-Ghe&amp;hethongAT-0180] Verify Vivi: Khi bắt buộc phải lắp ghế an toàn trẻ em ở ghế hành khách phía trước, cần đảm bảo điều gì đối với túi khí hành khách?</v>
      </c>
      <c r="D551" s="115" t="s">
        <v>49</v>
      </c>
      <c r="E551" s="110" t="str">
        <f>" Actions:
- Step 1: Wait 5s
- Step 2: Call Vivi '"&amp;Q551&amp;"'
- Step 3: Wait Vivi respond 'Ting '
- Step 4: Speak '"&amp;Q553&amp;"'
- Step 4: Listen Vivi respond
"</f>
        <v xml:space="preserve"> Actions:
- Step 1: Wait 5s
- Step 2: Call Vivi 'Hey VinFast'
- Step 3: Wait Vivi respond 'Ting '
- Step 4: Speak 'Khi bắt buộc phải lắp ghế an toàn trẻ em ở ghế hành khách phía trước, cần đảm bảo điều gì đối với túi khí hành khách?'
- Step 4: Listen Vivi respond
</v>
      </c>
      <c r="F551" s="110" t="str">
        <f t="shared" ref="F551" si="537">"
Expectations:
1. Vivi wake up
2. "&amp;Q553&amp;"
3. Vivi respond
"</f>
        <v xml:space="preserve">
Expectations:
1. Vivi wake up
2. Khi bắt buộc phải lắp ghế an toàn trẻ em ở ghế hành khách phía trước, cần đảm bảo điều gì đối với túi khí hành khách?
3. Vivi respond
</v>
      </c>
      <c r="G551" s="114" t="s">
        <v>8</v>
      </c>
      <c r="H551" s="29" t="s">
        <v>50</v>
      </c>
      <c r="I551" s="30" t="str">
        <f>"[EN]["&amp;LOWER(SUBSTITUTE(SUBSTITUTE(SUBSTITUTE(SUBSTITUTE(SUBSTITUTE(SUBSTITUTE(SUBSTITUTE(SUBSTITUTE(Q551, CHAR(34),""), "[", ""), "]", ""), ".", ""), ",", ""), "/", ""), "\", ""), "-", ""))&amp;"]"</f>
        <v>[EN][hey vinfast]</v>
      </c>
      <c r="J551" s="31"/>
      <c r="K551" s="30" t="s">
        <v>51</v>
      </c>
      <c r="L551" s="32" t="s">
        <v>52</v>
      </c>
      <c r="M551" s="33"/>
      <c r="N551" s="34"/>
      <c r="O551" s="110" t="s">
        <v>610</v>
      </c>
      <c r="P551" s="113" t="str">
        <f>IF(COUNTA(P$13:$P550)&gt;999,COUNTA(P$13:$P550),IF(COUNTA(P$13:$P550)&gt;99,"0"&amp;COUNTA(P$13:$P550),IF(COUNTA(P$13:$P550)&gt;9,"00"&amp;COUNTA(P$13:$P550),"000"&amp;COUNTA(P$13:$P550))))</f>
        <v>0180</v>
      </c>
      <c r="Q551" s="35" t="s">
        <v>54</v>
      </c>
      <c r="R551" s="67" t="s">
        <v>141</v>
      </c>
      <c r="S551" s="52"/>
      <c r="T551" s="36"/>
    </row>
    <row r="552" spans="2:20" ht="45.75">
      <c r="B552" s="114"/>
      <c r="C552" s="114"/>
      <c r="D552" s="115"/>
      <c r="E552" s="111"/>
      <c r="F552" s="111"/>
      <c r="G552" s="114"/>
      <c r="H552" s="29" t="s">
        <v>55</v>
      </c>
      <c r="I552" s="30" t="str">
        <f t="shared" ref="I552" si="538">"[VN]["&amp;LOWER(SUBSTITUTE(SUBSTITUTE(SUBSTITUTE(SUBSTITUTE(SUBSTITUTE(SUBSTITUTE(SUBSTITUTE(SUBSTITUTE(Q552, CHAR(34),""), "[", ""), "]", ""), ".", ""), ",", ""), "/", ""), "\", ""), "-", ""))&amp;"]"</f>
        <v>[VN][tạm biệt]</v>
      </c>
      <c r="J552" s="31"/>
      <c r="K552" s="30" t="s">
        <v>56</v>
      </c>
      <c r="L552" s="32" t="s">
        <v>57</v>
      </c>
      <c r="M552" s="32"/>
      <c r="N552" s="34"/>
      <c r="O552" s="111"/>
      <c r="P552" s="113"/>
      <c r="Q552" s="35" t="s">
        <v>58</v>
      </c>
      <c r="R552" s="67" t="s">
        <v>141</v>
      </c>
      <c r="S552" s="52"/>
      <c r="T552" s="36"/>
    </row>
    <row r="553" spans="2:20" ht="66">
      <c r="B553" s="114"/>
      <c r="C553" s="114"/>
      <c r="D553" s="115"/>
      <c r="E553" s="112"/>
      <c r="F553" s="112"/>
      <c r="G553" s="114"/>
      <c r="H553" s="29" t="s">
        <v>59</v>
      </c>
      <c r="I553" s="30" t="str">
        <f>"[audio][C:\Tools\Vivi_TTS\8ME_OM\" &amp;S553 &amp; "]"</f>
        <v>[audio][C:\Tools\Vivi_TTS\8ME_OM\]</v>
      </c>
      <c r="J553" s="31" t="str">
        <f>"[New][EN][Exists][80]"&amp;"["&amp;LOWER(SUBSTITUTE(SUBSTITUTE(SUBSTITUTE(SUBSTITUTE(SUBSTITUTE(SUBSTITUTE(SUBSTITUTE(SUBSTITUTE(T553,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53" s="30" t="s">
        <v>60</v>
      </c>
      <c r="L553" s="32" t="s">
        <v>61</v>
      </c>
      <c r="M553" s="37" t="s">
        <v>62</v>
      </c>
      <c r="N553" s="34"/>
      <c r="O553" s="112"/>
      <c r="P553" s="113"/>
      <c r="Q553" s="35" t="str">
        <f t="shared" ref="Q553" si="539">R553</f>
        <v>Khi bắt buộc phải lắp ghế an toàn trẻ em ở ghế hành khách phía trước, cần đảm bảo điều gì đối với túi khí hành khách?</v>
      </c>
      <c r="R553" s="67" t="s">
        <v>796</v>
      </c>
      <c r="S553" s="51"/>
      <c r="T553" s="48" t="s">
        <v>777</v>
      </c>
    </row>
    <row r="554" spans="2:20" ht="45.75">
      <c r="B554" s="114" t="str">
        <f>"VF8-"&amp;O554&amp;"-"&amp;P554</f>
        <v>VF8-Ghe&amp;hethongAT-0181</v>
      </c>
      <c r="C554" s="114" t="str">
        <f>"["&amp;B554&amp;"] Verify Vivi: "&amp;Q556</f>
        <v>[VF8-Ghe&amp;hethongAT-0181] Verify Vivi: Sau khi túi khí bung, hệ thống điện áp cao của xe sẽ xảy ra hiện tượng gì?</v>
      </c>
      <c r="D554" s="115" t="s">
        <v>49</v>
      </c>
      <c r="E554" s="110" t="str">
        <f>" Actions:
- Step 1: Wait 5s
- Step 2: Call Vivi '"&amp;Q554&amp;"'
- Step 3: Wait Vivi respond 'Ting '
- Step 4: Speak '"&amp;Q556&amp;"'
- Step 4: Listen Vivi respond
"</f>
        <v xml:space="preserve"> Actions:
- Step 1: Wait 5s
- Step 2: Call Vivi 'Hey VinFast'
- Step 3: Wait Vivi respond 'Ting '
- Step 4: Speak 'Sau khi túi khí bung, hệ thống điện áp cao của xe sẽ xảy ra hiện tượng gì?'
- Step 4: Listen Vivi respond
</v>
      </c>
      <c r="F554" s="110" t="str">
        <f t="shared" ref="F554" si="540">"
Expectations:
1. Vivi wake up
2. "&amp;Q556&amp;"
3. Vivi respond
"</f>
        <v xml:space="preserve">
Expectations:
1. Vivi wake up
2. Sau khi túi khí bung, hệ thống điện áp cao của xe sẽ xảy ra hiện tượng gì?
3. Vivi respond
</v>
      </c>
      <c r="G554" s="114" t="s">
        <v>8</v>
      </c>
      <c r="H554" s="29" t="s">
        <v>50</v>
      </c>
      <c r="I554" s="30" t="str">
        <f>"[EN]["&amp;LOWER(SUBSTITUTE(SUBSTITUTE(SUBSTITUTE(SUBSTITUTE(SUBSTITUTE(SUBSTITUTE(SUBSTITUTE(SUBSTITUTE(Q554, CHAR(34),""), "[", ""), "]", ""), ".", ""), ",", ""), "/", ""), "\", ""), "-", ""))&amp;"]"</f>
        <v>[EN][hey vinfast]</v>
      </c>
      <c r="J554" s="31"/>
      <c r="K554" s="30" t="s">
        <v>51</v>
      </c>
      <c r="L554" s="32" t="s">
        <v>52</v>
      </c>
      <c r="M554" s="33"/>
      <c r="N554" s="34"/>
      <c r="O554" s="110" t="s">
        <v>610</v>
      </c>
      <c r="P554" s="113" t="str">
        <f>IF(COUNTA(P$13:$P553)&gt;999,COUNTA(P$13:$P553),IF(COUNTA(P$13:$P553)&gt;99,"0"&amp;COUNTA(P$13:$P553),IF(COUNTA(P$13:$P553)&gt;9,"00"&amp;COUNTA(P$13:$P553),"000"&amp;COUNTA(P$13:$P553))))</f>
        <v>0181</v>
      </c>
      <c r="Q554" s="35" t="s">
        <v>54</v>
      </c>
      <c r="R554" s="67" t="s">
        <v>141</v>
      </c>
      <c r="S554" s="52"/>
      <c r="T554" s="36"/>
    </row>
    <row r="555" spans="2:20" ht="45.75">
      <c r="B555" s="114"/>
      <c r="C555" s="114"/>
      <c r="D555" s="115"/>
      <c r="E555" s="111"/>
      <c r="F555" s="111"/>
      <c r="G555" s="114"/>
      <c r="H555" s="29" t="s">
        <v>55</v>
      </c>
      <c r="I555" s="30" t="str">
        <f t="shared" ref="I555" si="541">"[VN]["&amp;LOWER(SUBSTITUTE(SUBSTITUTE(SUBSTITUTE(SUBSTITUTE(SUBSTITUTE(SUBSTITUTE(SUBSTITUTE(SUBSTITUTE(Q555, CHAR(34),""), "[", ""), "]", ""), ".", ""), ",", ""), "/", ""), "\", ""), "-", ""))&amp;"]"</f>
        <v>[VN][tạm biệt]</v>
      </c>
      <c r="J555" s="31"/>
      <c r="K555" s="30" t="s">
        <v>56</v>
      </c>
      <c r="L555" s="32" t="s">
        <v>57</v>
      </c>
      <c r="M555" s="32"/>
      <c r="N555" s="34"/>
      <c r="O555" s="111"/>
      <c r="P555" s="113"/>
      <c r="Q555" s="35" t="s">
        <v>58</v>
      </c>
      <c r="R555" s="67" t="s">
        <v>141</v>
      </c>
      <c r="S555" s="52"/>
      <c r="T555" s="36"/>
    </row>
    <row r="556" spans="2:20" ht="62.25">
      <c r="B556" s="114"/>
      <c r="C556" s="114"/>
      <c r="D556" s="115"/>
      <c r="E556" s="112"/>
      <c r="F556" s="112"/>
      <c r="G556" s="114"/>
      <c r="H556" s="29" t="s">
        <v>59</v>
      </c>
      <c r="I556" s="30" t="str">
        <f>"[audio][C:\Tools\Vivi_TTS\8ME_OM\" &amp;S556 &amp; "]"</f>
        <v>[audio][C:\Tools\Vivi_TTS\8ME_OM\]</v>
      </c>
      <c r="J556" s="31" t="str">
        <f>"[New][EN][Exists][80]"&amp;"["&amp;LOWER(SUBSTITUTE(SUBSTITUTE(SUBSTITUTE(SUBSTITUTE(SUBSTITUTE(SUBSTITUTE(SUBSTITUTE(SUBSTITUTE(T556,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56" s="30" t="s">
        <v>60</v>
      </c>
      <c r="L556" s="32" t="s">
        <v>61</v>
      </c>
      <c r="M556" s="37" t="s">
        <v>62</v>
      </c>
      <c r="N556" s="34"/>
      <c r="O556" s="112"/>
      <c r="P556" s="113"/>
      <c r="Q556" s="35" t="str">
        <f t="shared" ref="Q556" si="542">R556</f>
        <v>Sau khi túi khí bung, hệ thống điện áp cao của xe sẽ xảy ra hiện tượng gì?</v>
      </c>
      <c r="R556" s="67" t="s">
        <v>797</v>
      </c>
      <c r="S556" s="51"/>
      <c r="T556" s="48" t="s">
        <v>777</v>
      </c>
    </row>
    <row r="557" spans="2:20" ht="45.75">
      <c r="B557" s="114" t="str">
        <f>"VF8-"&amp;O557&amp;"-"&amp;P557</f>
        <v>VF8-Ghe&amp;hethongAT-0182</v>
      </c>
      <c r="C557" s="114" t="str">
        <f>"["&amp;B557&amp;"] Verify Vivi: "&amp;Q559</f>
        <v>[VF8-Ghe&amp;hethongAT-0182] Verify Vivi: Khi túi khí bung, lượng bụi phát tán có thể gây ảnh hưởng gì cho người ngồi trên xe?</v>
      </c>
      <c r="D557" s="115" t="s">
        <v>49</v>
      </c>
      <c r="E557" s="110" t="str">
        <f>" Actions:
- Step 1: Wait 5s
- Step 2: Call Vivi '"&amp;Q557&amp;"'
- Step 3: Wait Vivi respond 'Ting '
- Step 4: Speak '"&amp;Q559&amp;"'
- Step 4: Listen Vivi respond
"</f>
        <v xml:space="preserve"> Actions:
- Step 1: Wait 5s
- Step 2: Call Vivi 'Hey VinFast'
- Step 3: Wait Vivi respond 'Ting '
- Step 4: Speak 'Khi túi khí bung, lượng bụi phát tán có thể gây ảnh hưởng gì cho người ngồi trên xe?'
- Step 4: Listen Vivi respond
</v>
      </c>
      <c r="F557" s="110" t="str">
        <f t="shared" ref="F557" si="543">"
Expectations:
1. Vivi wake up
2. "&amp;Q559&amp;"
3. Vivi respond
"</f>
        <v xml:space="preserve">
Expectations:
1. Vivi wake up
2. Khi túi khí bung, lượng bụi phát tán có thể gây ảnh hưởng gì cho người ngồi trên xe?
3. Vivi respond
</v>
      </c>
      <c r="G557" s="114" t="s">
        <v>8</v>
      </c>
      <c r="H557" s="29" t="s">
        <v>50</v>
      </c>
      <c r="I557" s="30" t="str">
        <f>"[EN]["&amp;LOWER(SUBSTITUTE(SUBSTITUTE(SUBSTITUTE(SUBSTITUTE(SUBSTITUTE(SUBSTITUTE(SUBSTITUTE(SUBSTITUTE(Q557, CHAR(34),""), "[", ""), "]", ""), ".", ""), ",", ""), "/", ""), "\", ""), "-", ""))&amp;"]"</f>
        <v>[EN][hey vinfast]</v>
      </c>
      <c r="J557" s="31"/>
      <c r="K557" s="30" t="s">
        <v>51</v>
      </c>
      <c r="L557" s="32" t="s">
        <v>52</v>
      </c>
      <c r="M557" s="33"/>
      <c r="N557" s="34"/>
      <c r="O557" s="110" t="s">
        <v>610</v>
      </c>
      <c r="P557" s="113" t="str">
        <f>IF(COUNTA(P$13:$P556)&gt;999,COUNTA(P$13:$P556),IF(COUNTA(P$13:$P556)&gt;99,"0"&amp;COUNTA(P$13:$P556),IF(COUNTA(P$13:$P556)&gt;9,"00"&amp;COUNTA(P$13:$P556),"000"&amp;COUNTA(P$13:$P556))))</f>
        <v>0182</v>
      </c>
      <c r="Q557" s="35" t="s">
        <v>54</v>
      </c>
      <c r="R557" s="67" t="s">
        <v>141</v>
      </c>
      <c r="S557" s="52"/>
      <c r="T557" s="36"/>
    </row>
    <row r="558" spans="2:20" ht="45.75">
      <c r="B558" s="114"/>
      <c r="C558" s="114"/>
      <c r="D558" s="115"/>
      <c r="E558" s="111"/>
      <c r="F558" s="111"/>
      <c r="G558" s="114"/>
      <c r="H558" s="29" t="s">
        <v>55</v>
      </c>
      <c r="I558" s="30" t="str">
        <f t="shared" ref="I558" si="544">"[VN]["&amp;LOWER(SUBSTITUTE(SUBSTITUTE(SUBSTITUTE(SUBSTITUTE(SUBSTITUTE(SUBSTITUTE(SUBSTITUTE(SUBSTITUTE(Q558, CHAR(34),""), "[", ""), "]", ""), ".", ""), ",", ""), "/", ""), "\", ""), "-", ""))&amp;"]"</f>
        <v>[VN][tạm biệt]</v>
      </c>
      <c r="J558" s="31"/>
      <c r="K558" s="30" t="s">
        <v>56</v>
      </c>
      <c r="L558" s="32" t="s">
        <v>57</v>
      </c>
      <c r="M558" s="32"/>
      <c r="N558" s="34"/>
      <c r="O558" s="111"/>
      <c r="P558" s="113"/>
      <c r="Q558" s="35" t="s">
        <v>58</v>
      </c>
      <c r="R558" s="67" t="s">
        <v>141</v>
      </c>
      <c r="S558" s="52"/>
      <c r="T558" s="36"/>
    </row>
    <row r="559" spans="2:20" ht="62.25">
      <c r="B559" s="114"/>
      <c r="C559" s="114"/>
      <c r="D559" s="115"/>
      <c r="E559" s="112"/>
      <c r="F559" s="112"/>
      <c r="G559" s="114"/>
      <c r="H559" s="29" t="s">
        <v>59</v>
      </c>
      <c r="I559" s="30" t="str">
        <f>"[audio][C:\Tools\Vivi_TTS\8ME_OM\" &amp;S559 &amp; "]"</f>
        <v>[audio][C:\Tools\Vivi_TTS\8ME_OM\]</v>
      </c>
      <c r="J559" s="31" t="str">
        <f>"[New][EN][Exists][80]"&amp;"["&amp;LOWER(SUBSTITUTE(SUBSTITUTE(SUBSTITUTE(SUBSTITUTE(SUBSTITUTE(SUBSTITUTE(SUBSTITUTE(SUBSTITUTE(T559,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59" s="30" t="s">
        <v>60</v>
      </c>
      <c r="L559" s="32" t="s">
        <v>61</v>
      </c>
      <c r="M559" s="37" t="s">
        <v>62</v>
      </c>
      <c r="N559" s="34"/>
      <c r="O559" s="112"/>
      <c r="P559" s="113"/>
      <c r="Q559" s="35" t="str">
        <f t="shared" ref="Q559" si="545">R559</f>
        <v>Khi túi khí bung, lượng bụi phát tán có thể gây ảnh hưởng gì cho người ngồi trên xe?</v>
      </c>
      <c r="R559" s="67" t="s">
        <v>798</v>
      </c>
      <c r="S559" s="51"/>
      <c r="T559" s="48" t="s">
        <v>777</v>
      </c>
    </row>
    <row r="560" spans="2:20" ht="45.75">
      <c r="B560" s="114" t="str">
        <f>"VF8-"&amp;O560&amp;"-"&amp;P560</f>
        <v>VF8-Ghe&amp;hethongAT-0183</v>
      </c>
      <c r="C560" s="114" t="str">
        <f>"["&amp;B560&amp;"] Verify Vivi: "&amp;Q562</f>
        <v>[VF8-Ghe&amp;hethongAT-0183] Verify Vivi: Người dùng nên làm gì để giảm tác động của bụi phát sinh sau khi túi khí bung?</v>
      </c>
      <c r="D560" s="115" t="s">
        <v>49</v>
      </c>
      <c r="E560" s="110" t="str">
        <f>" Actions:
- Step 1: Wait 5s
- Step 2: Call Vivi '"&amp;Q560&amp;"'
- Step 3: Wait Vivi respond 'Ting '
- Step 4: Speak '"&amp;Q562&amp;"'
- Step 4: Listen Vivi respond
"</f>
        <v xml:space="preserve"> Actions:
- Step 1: Wait 5s
- Step 2: Call Vivi 'Hey VinFast'
- Step 3: Wait Vivi respond 'Ting '
- Step 4: Speak 'Người dùng nên làm gì để giảm tác động của bụi phát sinh sau khi túi khí bung?'
- Step 4: Listen Vivi respond
</v>
      </c>
      <c r="F560" s="110" t="str">
        <f t="shared" ref="F560" si="546">"
Expectations:
1. Vivi wake up
2. "&amp;Q562&amp;"
3. Vivi respond
"</f>
        <v xml:space="preserve">
Expectations:
1. Vivi wake up
2. Người dùng nên làm gì để giảm tác động của bụi phát sinh sau khi túi khí bung?
3. Vivi respond
</v>
      </c>
      <c r="G560" s="114" t="s">
        <v>8</v>
      </c>
      <c r="H560" s="29" t="s">
        <v>50</v>
      </c>
      <c r="I560" s="30" t="str">
        <f>"[EN]["&amp;LOWER(SUBSTITUTE(SUBSTITUTE(SUBSTITUTE(SUBSTITUTE(SUBSTITUTE(SUBSTITUTE(SUBSTITUTE(SUBSTITUTE(Q560, CHAR(34),""), "[", ""), "]", ""), ".", ""), ",", ""), "/", ""), "\", ""), "-", ""))&amp;"]"</f>
        <v>[EN][hey vinfast]</v>
      </c>
      <c r="J560" s="31"/>
      <c r="K560" s="30" t="s">
        <v>51</v>
      </c>
      <c r="L560" s="32" t="s">
        <v>52</v>
      </c>
      <c r="M560" s="33"/>
      <c r="N560" s="34"/>
      <c r="O560" s="110" t="s">
        <v>610</v>
      </c>
      <c r="P560" s="113" t="str">
        <f>IF(COUNTA(P$13:$P559)&gt;999,COUNTA(P$13:$P559),IF(COUNTA(P$13:$P559)&gt;99,"0"&amp;COUNTA(P$13:$P559),IF(COUNTA(P$13:$P559)&gt;9,"00"&amp;COUNTA(P$13:$P559),"000"&amp;COUNTA(P$13:$P559))))</f>
        <v>0183</v>
      </c>
      <c r="Q560" s="35" t="s">
        <v>54</v>
      </c>
      <c r="R560" s="67" t="s">
        <v>141</v>
      </c>
      <c r="S560" s="52"/>
      <c r="T560" s="36"/>
    </row>
    <row r="561" spans="2:20" ht="45.75">
      <c r="B561" s="114"/>
      <c r="C561" s="114"/>
      <c r="D561" s="115"/>
      <c r="E561" s="111"/>
      <c r="F561" s="111"/>
      <c r="G561" s="114"/>
      <c r="H561" s="29" t="s">
        <v>55</v>
      </c>
      <c r="I561" s="30" t="str">
        <f t="shared" ref="I561" si="547">"[VN]["&amp;LOWER(SUBSTITUTE(SUBSTITUTE(SUBSTITUTE(SUBSTITUTE(SUBSTITUTE(SUBSTITUTE(SUBSTITUTE(SUBSTITUTE(Q561, CHAR(34),""), "[", ""), "]", ""), ".", ""), ",", ""), "/", ""), "\", ""), "-", ""))&amp;"]"</f>
        <v>[VN][tạm biệt]</v>
      </c>
      <c r="J561" s="31"/>
      <c r="K561" s="30" t="s">
        <v>56</v>
      </c>
      <c r="L561" s="32" t="s">
        <v>57</v>
      </c>
      <c r="M561" s="32"/>
      <c r="N561" s="34"/>
      <c r="O561" s="111"/>
      <c r="P561" s="113"/>
      <c r="Q561" s="35" t="s">
        <v>58</v>
      </c>
      <c r="R561" s="67" t="s">
        <v>141</v>
      </c>
      <c r="S561" s="52"/>
      <c r="T561" s="36"/>
    </row>
    <row r="562" spans="2:20" ht="62.25">
      <c r="B562" s="114"/>
      <c r="C562" s="114"/>
      <c r="D562" s="115"/>
      <c r="E562" s="112"/>
      <c r="F562" s="112"/>
      <c r="G562" s="114"/>
      <c r="H562" s="29" t="s">
        <v>59</v>
      </c>
      <c r="I562" s="30" t="str">
        <f>"[audio][C:\Tools\Vivi_TTS\8ME_OM\" &amp;S562 &amp; "]"</f>
        <v>[audio][C:\Tools\Vivi_TTS\8ME_OM\]</v>
      </c>
      <c r="J562" s="31" t="str">
        <f>"[New][EN][Exists][80]"&amp;"["&amp;LOWER(SUBSTITUTE(SUBSTITUTE(SUBSTITUTE(SUBSTITUTE(SUBSTITUTE(SUBSTITUTE(SUBSTITUTE(SUBSTITUTE(T562,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62" s="30" t="s">
        <v>60</v>
      </c>
      <c r="L562" s="32" t="s">
        <v>61</v>
      </c>
      <c r="M562" s="37" t="s">
        <v>62</v>
      </c>
      <c r="N562" s="34"/>
      <c r="O562" s="112"/>
      <c r="P562" s="113"/>
      <c r="Q562" s="35" t="str">
        <f t="shared" ref="Q562" si="548">R562</f>
        <v>Người dùng nên làm gì để giảm tác động của bụi phát sinh sau khi túi khí bung?</v>
      </c>
      <c r="R562" s="67" t="s">
        <v>799</v>
      </c>
      <c r="S562" s="51"/>
      <c r="T562" s="48" t="s">
        <v>777</v>
      </c>
    </row>
    <row r="563" spans="2:20" ht="45.75">
      <c r="B563" s="114" t="str">
        <f>"VF8-"&amp;O563&amp;"-"&amp;P563</f>
        <v>VF8-Ghe&amp;hethongAT-0184</v>
      </c>
      <c r="C563" s="114" t="str">
        <f>"["&amp;B563&amp;"] Verify Vivi: "&amp;Q565</f>
        <v>[VF8-Ghe&amp;hethongAT-0184] Verify Vivi: Làm thế nào để nhận biết túi khí hành khách phía trước đang ở trạng thái OFF?</v>
      </c>
      <c r="D563" s="115" t="s">
        <v>49</v>
      </c>
      <c r="E563" s="110" t="str">
        <f>" Actions:
- Step 1: Wait 5s
- Step 2: Call Vivi '"&amp;Q563&amp;"'
- Step 3: Wait Vivi respond 'Ting '
- Step 4: Speak '"&amp;Q565&amp;"'
- Step 4: Listen Vivi respond
"</f>
        <v xml:space="preserve"> Actions:
- Step 1: Wait 5s
- Step 2: Call Vivi 'Hey VinFast'
- Step 3: Wait Vivi respond 'Ting '
- Step 4: Speak 'Làm thế nào để nhận biết túi khí hành khách phía trước đang ở trạng thái OFF?'
- Step 4: Listen Vivi respond
</v>
      </c>
      <c r="F563" s="110" t="str">
        <f t="shared" ref="F563" si="549">"
Expectations:
1. Vivi wake up
2. "&amp;Q565&amp;"
3. Vivi respond
"</f>
        <v xml:space="preserve">
Expectations:
1. Vivi wake up
2. Làm thế nào để nhận biết túi khí hành khách phía trước đang ở trạng thái OFF?
3. Vivi respond
</v>
      </c>
      <c r="G563" s="114" t="s">
        <v>8</v>
      </c>
      <c r="H563" s="29" t="s">
        <v>50</v>
      </c>
      <c r="I563" s="30" t="str">
        <f>"[EN]["&amp;LOWER(SUBSTITUTE(SUBSTITUTE(SUBSTITUTE(SUBSTITUTE(SUBSTITUTE(SUBSTITUTE(SUBSTITUTE(SUBSTITUTE(Q563, CHAR(34),""), "[", ""), "]", ""), ".", ""), ",", ""), "/", ""), "\", ""), "-", ""))&amp;"]"</f>
        <v>[EN][hey vinfast]</v>
      </c>
      <c r="J563" s="31"/>
      <c r="K563" s="30" t="s">
        <v>51</v>
      </c>
      <c r="L563" s="32" t="s">
        <v>52</v>
      </c>
      <c r="M563" s="33"/>
      <c r="N563" s="34"/>
      <c r="O563" s="110" t="s">
        <v>610</v>
      </c>
      <c r="P563" s="113" t="str">
        <f>IF(COUNTA(P$13:$P562)&gt;999,COUNTA(P$13:$P562),IF(COUNTA(P$13:$P562)&gt;99,"0"&amp;COUNTA(P$13:$P562),IF(COUNTA(P$13:$P562)&gt;9,"00"&amp;COUNTA(P$13:$P562),"000"&amp;COUNTA(P$13:$P562))))</f>
        <v>0184</v>
      </c>
      <c r="Q563" s="35" t="s">
        <v>54</v>
      </c>
      <c r="R563" s="67" t="s">
        <v>141</v>
      </c>
      <c r="S563" s="52"/>
      <c r="T563" s="36"/>
    </row>
    <row r="564" spans="2:20" ht="45.75">
      <c r="B564" s="114"/>
      <c r="C564" s="114"/>
      <c r="D564" s="115"/>
      <c r="E564" s="111"/>
      <c r="F564" s="111"/>
      <c r="G564" s="114"/>
      <c r="H564" s="29" t="s">
        <v>55</v>
      </c>
      <c r="I564" s="30" t="str">
        <f t="shared" ref="I564" si="550">"[VN]["&amp;LOWER(SUBSTITUTE(SUBSTITUTE(SUBSTITUTE(SUBSTITUTE(SUBSTITUTE(SUBSTITUTE(SUBSTITUTE(SUBSTITUTE(Q564, CHAR(34),""), "[", ""), "]", ""), ".", ""), ",", ""), "/", ""), "\", ""), "-", ""))&amp;"]"</f>
        <v>[VN][tạm biệt]</v>
      </c>
      <c r="J564" s="31"/>
      <c r="K564" s="30" t="s">
        <v>56</v>
      </c>
      <c r="L564" s="32" t="s">
        <v>57</v>
      </c>
      <c r="M564" s="32"/>
      <c r="N564" s="34"/>
      <c r="O564" s="111"/>
      <c r="P564" s="113"/>
      <c r="Q564" s="35" t="s">
        <v>58</v>
      </c>
      <c r="R564" s="67" t="s">
        <v>141</v>
      </c>
      <c r="S564" s="52"/>
      <c r="T564" s="36"/>
    </row>
    <row r="565" spans="2:20" ht="62.25">
      <c r="B565" s="114"/>
      <c r="C565" s="114"/>
      <c r="D565" s="115"/>
      <c r="E565" s="112"/>
      <c r="F565" s="112"/>
      <c r="G565" s="114"/>
      <c r="H565" s="29" t="s">
        <v>59</v>
      </c>
      <c r="I565" s="30" t="str">
        <f>"[audio][C:\Tools\Vivi_TTS\8ME_OM\" &amp;S565 &amp; "]"</f>
        <v>[audio][C:\Tools\Vivi_TTS\8ME_OM\]</v>
      </c>
      <c r="J565" s="31" t="str">
        <f>"[New][EN][Exists][80]"&amp;"["&amp;LOWER(SUBSTITUTE(SUBSTITUTE(SUBSTITUTE(SUBSTITUTE(SUBSTITUTE(SUBSTITUTE(SUBSTITUTE(SUBSTITUTE(T565,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65" s="30" t="s">
        <v>60</v>
      </c>
      <c r="L565" s="32" t="s">
        <v>61</v>
      </c>
      <c r="M565" s="37" t="s">
        <v>62</v>
      </c>
      <c r="N565" s="34"/>
      <c r="O565" s="112"/>
      <c r="P565" s="113"/>
      <c r="Q565" s="35" t="str">
        <f t="shared" ref="Q565" si="551">R565</f>
        <v>Làm thế nào để nhận biết túi khí hành khách phía trước đang ở trạng thái OFF?</v>
      </c>
      <c r="R565" s="67" t="s">
        <v>800</v>
      </c>
      <c r="S565" s="51"/>
      <c r="T565" s="48" t="s">
        <v>777</v>
      </c>
    </row>
    <row r="566" spans="2:20" ht="45.75">
      <c r="B566" s="114" t="str">
        <f>"VF8-"&amp;O566&amp;"-"&amp;P566</f>
        <v>VF8-Ghe&amp;hethongAT-0185</v>
      </c>
      <c r="C566" s="114" t="str">
        <f>"["&amp;B566&amp;"] Verify Vivi: "&amp;Q568</f>
        <v>[VF8-Ghe&amp;hethongAT-0185] Verify Vivi: Có thể bật hoặc tắt túi khí hành khách phía trước bằng cách nào?</v>
      </c>
      <c r="D566" s="115" t="s">
        <v>49</v>
      </c>
      <c r="E566" s="110" t="str">
        <f>" Actions:
- Step 1: Wait 5s
- Step 2: Call Vivi '"&amp;Q566&amp;"'
- Step 3: Wait Vivi respond 'Ting '
- Step 4: Speak '"&amp;Q568&amp;"'
- Step 4: Listen Vivi respond
"</f>
        <v xml:space="preserve"> Actions:
- Step 1: Wait 5s
- Step 2: Call Vivi 'Hey VinFast'
- Step 3: Wait Vivi respond 'Ting '
- Step 4: Speak 'Có thể bật hoặc tắt túi khí hành khách phía trước bằng cách nào?'
- Step 4: Listen Vivi respond
</v>
      </c>
      <c r="F566" s="110" t="str">
        <f t="shared" ref="F566" si="552">"
Expectations:
1. Vivi wake up
2. "&amp;Q568&amp;"
3. Vivi respond
"</f>
        <v xml:space="preserve">
Expectations:
1. Vivi wake up
2. Có thể bật hoặc tắt túi khí hành khách phía trước bằng cách nào?
3. Vivi respond
</v>
      </c>
      <c r="G566" s="114" t="s">
        <v>8</v>
      </c>
      <c r="H566" s="29" t="s">
        <v>50</v>
      </c>
      <c r="I566" s="30" t="str">
        <f>"[EN]["&amp;LOWER(SUBSTITUTE(SUBSTITUTE(SUBSTITUTE(SUBSTITUTE(SUBSTITUTE(SUBSTITUTE(SUBSTITUTE(SUBSTITUTE(Q566, CHAR(34),""), "[", ""), "]", ""), ".", ""), ",", ""), "/", ""), "\", ""), "-", ""))&amp;"]"</f>
        <v>[EN][hey vinfast]</v>
      </c>
      <c r="J566" s="31"/>
      <c r="K566" s="30" t="s">
        <v>51</v>
      </c>
      <c r="L566" s="32" t="s">
        <v>52</v>
      </c>
      <c r="M566" s="33"/>
      <c r="N566" s="34"/>
      <c r="O566" s="110" t="s">
        <v>610</v>
      </c>
      <c r="P566" s="113" t="str">
        <f>IF(COUNTA(P$13:$P565)&gt;999,COUNTA(P$13:$P565),IF(COUNTA(P$13:$P565)&gt;99,"0"&amp;COUNTA(P$13:$P565),IF(COUNTA(P$13:$P565)&gt;9,"00"&amp;COUNTA(P$13:$P565),"000"&amp;COUNTA(P$13:$P565))))</f>
        <v>0185</v>
      </c>
      <c r="Q566" s="35" t="s">
        <v>54</v>
      </c>
      <c r="R566" s="67" t="s">
        <v>141</v>
      </c>
      <c r="S566" s="52"/>
      <c r="T566" s="36"/>
    </row>
    <row r="567" spans="2:20" ht="45.75">
      <c r="B567" s="114"/>
      <c r="C567" s="114"/>
      <c r="D567" s="115"/>
      <c r="E567" s="111"/>
      <c r="F567" s="111"/>
      <c r="G567" s="114"/>
      <c r="H567" s="29" t="s">
        <v>55</v>
      </c>
      <c r="I567" s="30" t="str">
        <f t="shared" ref="I567" si="553">"[VN]["&amp;LOWER(SUBSTITUTE(SUBSTITUTE(SUBSTITUTE(SUBSTITUTE(SUBSTITUTE(SUBSTITUTE(SUBSTITUTE(SUBSTITUTE(Q567, CHAR(34),""), "[", ""), "]", ""), ".", ""), ",", ""), "/", ""), "\", ""), "-", ""))&amp;"]"</f>
        <v>[VN][tạm biệt]</v>
      </c>
      <c r="J567" s="31"/>
      <c r="K567" s="30" t="s">
        <v>56</v>
      </c>
      <c r="L567" s="32" t="s">
        <v>57</v>
      </c>
      <c r="M567" s="32"/>
      <c r="N567" s="34"/>
      <c r="O567" s="111"/>
      <c r="P567" s="113"/>
      <c r="Q567" s="35" t="s">
        <v>58</v>
      </c>
      <c r="R567" s="67" t="s">
        <v>141</v>
      </c>
      <c r="S567" s="52"/>
      <c r="T567" s="36"/>
    </row>
    <row r="568" spans="2:20" ht="62.25">
      <c r="B568" s="114"/>
      <c r="C568" s="114"/>
      <c r="D568" s="115"/>
      <c r="E568" s="112"/>
      <c r="F568" s="112"/>
      <c r="G568" s="114"/>
      <c r="H568" s="29" t="s">
        <v>59</v>
      </c>
      <c r="I568" s="30" t="str">
        <f>"[audio][C:\Tools\Vivi_TTS\8ME_OM\" &amp;S568 &amp; "]"</f>
        <v>[audio][C:\Tools\Vivi_TTS\8ME_OM\]</v>
      </c>
      <c r="J568" s="31" t="str">
        <f>"[New][EN][Exists][80]"&amp;"["&amp;LOWER(SUBSTITUTE(SUBSTITUTE(SUBSTITUTE(SUBSTITUTE(SUBSTITUTE(SUBSTITUTE(SUBSTITUTE(SUBSTITUTE(T568,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68" s="30" t="s">
        <v>60</v>
      </c>
      <c r="L568" s="32" t="s">
        <v>61</v>
      </c>
      <c r="M568" s="37" t="s">
        <v>62</v>
      </c>
      <c r="N568" s="34"/>
      <c r="O568" s="112"/>
      <c r="P568" s="113"/>
      <c r="Q568" s="35" t="str">
        <f t="shared" ref="Q568" si="554">R568</f>
        <v>Có thể bật hoặc tắt túi khí hành khách phía trước bằng cách nào?</v>
      </c>
      <c r="R568" s="67" t="s">
        <v>801</v>
      </c>
      <c r="S568" s="51"/>
      <c r="T568" s="48" t="s">
        <v>777</v>
      </c>
    </row>
    <row r="569" spans="2:20" ht="45.75">
      <c r="B569" s="114" t="str">
        <f>"VF8-"&amp;O569&amp;"-"&amp;P569</f>
        <v>VF8-Ghe&amp;hethongAT-0186</v>
      </c>
      <c r="C569" s="114" t="str">
        <f>"["&amp;B569&amp;"] Verify Vivi: "&amp;Q571</f>
        <v>[VF8-Ghe&amp;hethongAT-0186] Verify Vivi: Khi túi khí bung, lượng bột mịn phát tán cần được xử lý như thế nào nếu tiếp xúc với cơ thể?</v>
      </c>
      <c r="D569" s="115" t="s">
        <v>49</v>
      </c>
      <c r="E569" s="110" t="str">
        <f>" Actions:
- Step 1: Wait 5s
- Step 2: Call Vivi '"&amp;Q569&amp;"'
- Step 3: Wait Vivi respond 'Ting '
- Step 4: Speak '"&amp;Q571&amp;"'
- Step 4: Listen Vivi respond
"</f>
        <v xml:space="preserve"> Actions:
- Step 1: Wait 5s
- Step 2: Call Vivi 'Hey VinFast'
- Step 3: Wait Vivi respond 'Ting '
- Step 4: Speak 'Khi túi khí bung, lượng bột mịn phát tán cần được xử lý như thế nào nếu tiếp xúc với cơ thể?'
- Step 4: Listen Vivi respond
</v>
      </c>
      <c r="F569" s="110" t="str">
        <f t="shared" ref="F569" si="555">"
Expectations:
1. Vivi wake up
2. "&amp;Q571&amp;"
3. Vivi respond
"</f>
        <v xml:space="preserve">
Expectations:
1. Vivi wake up
2. Khi túi khí bung, lượng bột mịn phát tán cần được xử lý như thế nào nếu tiếp xúc với cơ thể?
3. Vivi respond
</v>
      </c>
      <c r="G569" s="114" t="s">
        <v>8</v>
      </c>
      <c r="H569" s="29" t="s">
        <v>50</v>
      </c>
      <c r="I569" s="30" t="str">
        <f>"[EN]["&amp;LOWER(SUBSTITUTE(SUBSTITUTE(SUBSTITUTE(SUBSTITUTE(SUBSTITUTE(SUBSTITUTE(SUBSTITUTE(SUBSTITUTE(Q569, CHAR(34),""), "[", ""), "]", ""), ".", ""), ",", ""), "/", ""), "\", ""), "-", ""))&amp;"]"</f>
        <v>[EN][hey vinfast]</v>
      </c>
      <c r="J569" s="31"/>
      <c r="K569" s="30" t="s">
        <v>51</v>
      </c>
      <c r="L569" s="32" t="s">
        <v>52</v>
      </c>
      <c r="M569" s="33"/>
      <c r="N569" s="34"/>
      <c r="O569" s="110" t="s">
        <v>610</v>
      </c>
      <c r="P569" s="113" t="str">
        <f>IF(COUNTA(P$13:$P568)&gt;999,COUNTA(P$13:$P568),IF(COUNTA(P$13:$P568)&gt;99,"0"&amp;COUNTA(P$13:$P568),IF(COUNTA(P$13:$P568)&gt;9,"00"&amp;COUNTA(P$13:$P568),"000"&amp;COUNTA(P$13:$P568))))</f>
        <v>0186</v>
      </c>
      <c r="Q569" s="35" t="s">
        <v>54</v>
      </c>
      <c r="R569" s="67" t="s">
        <v>141</v>
      </c>
      <c r="S569" s="52"/>
      <c r="T569" s="36"/>
    </row>
    <row r="570" spans="2:20" ht="45.75">
      <c r="B570" s="114"/>
      <c r="C570" s="114"/>
      <c r="D570" s="115"/>
      <c r="E570" s="111"/>
      <c r="F570" s="111"/>
      <c r="G570" s="114"/>
      <c r="H570" s="29" t="s">
        <v>55</v>
      </c>
      <c r="I570" s="30" t="str">
        <f t="shared" ref="I570" si="556">"[VN]["&amp;LOWER(SUBSTITUTE(SUBSTITUTE(SUBSTITUTE(SUBSTITUTE(SUBSTITUTE(SUBSTITUTE(SUBSTITUTE(SUBSTITUTE(Q570, CHAR(34),""), "[", ""), "]", ""), ".", ""), ",", ""), "/", ""), "\", ""), "-", ""))&amp;"]"</f>
        <v>[VN][tạm biệt]</v>
      </c>
      <c r="J570" s="31"/>
      <c r="K570" s="30" t="s">
        <v>56</v>
      </c>
      <c r="L570" s="32" t="s">
        <v>57</v>
      </c>
      <c r="M570" s="32"/>
      <c r="N570" s="34"/>
      <c r="O570" s="111"/>
      <c r="P570" s="113"/>
      <c r="Q570" s="35" t="s">
        <v>58</v>
      </c>
      <c r="R570" s="67" t="s">
        <v>141</v>
      </c>
      <c r="S570" s="52"/>
      <c r="T570" s="36"/>
    </row>
    <row r="571" spans="2:20" ht="66">
      <c r="B571" s="114"/>
      <c r="C571" s="114"/>
      <c r="D571" s="115"/>
      <c r="E571" s="112"/>
      <c r="F571" s="112"/>
      <c r="G571" s="114"/>
      <c r="H571" s="29" t="s">
        <v>59</v>
      </c>
      <c r="I571" s="30" t="str">
        <f>"[audio][C:\Tools\Vivi_TTS\8ME_OM\" &amp;S571 &amp; "]"</f>
        <v>[audio][C:\Tools\Vivi_TTS\8ME_OM\]</v>
      </c>
      <c r="J571" s="31" t="str">
        <f>"[New][EN][Exists][80]"&amp;"["&amp;LOWER(SUBSTITUTE(SUBSTITUTE(SUBSTITUTE(SUBSTITUTE(SUBSTITUTE(SUBSTITUTE(SUBSTITUTE(SUBSTITUTE(T571,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71" s="30" t="s">
        <v>60</v>
      </c>
      <c r="L571" s="32" t="s">
        <v>61</v>
      </c>
      <c r="M571" s="37" t="s">
        <v>62</v>
      </c>
      <c r="N571" s="34"/>
      <c r="O571" s="112"/>
      <c r="P571" s="113"/>
      <c r="Q571" s="35" t="str">
        <f t="shared" ref="Q571" si="557">R571</f>
        <v>Khi túi khí bung, lượng bột mịn phát tán cần được xử lý như thế nào nếu tiếp xúc với cơ thể?</v>
      </c>
      <c r="R571" s="67" t="s">
        <v>802</v>
      </c>
      <c r="S571" s="51"/>
      <c r="T571" s="48" t="s">
        <v>777</v>
      </c>
    </row>
    <row r="572" spans="2:20" ht="45.75">
      <c r="B572" s="114" t="str">
        <f>"VF8-"&amp;O572&amp;"-"&amp;P572</f>
        <v>VF8-Ghe&amp;hethongAT-0187</v>
      </c>
      <c r="C572" s="114" t="str">
        <f>"["&amp;B572&amp;"] Verify Vivi: "&amp;Q574</f>
        <v>[VF8-Ghe&amp;hethongAT-0187] Verify Vivi: Sau khi túi khí đã bung hoặc xe gặp tai nạn, cần kiểm tra những hệ thống hoặc bộ phận nào?</v>
      </c>
      <c r="D572" s="115" t="s">
        <v>49</v>
      </c>
      <c r="E572" s="110" t="str">
        <f>" Actions:
- Step 1: Wait 5s
- Step 2: Call Vivi '"&amp;Q572&amp;"'
- Step 3: Wait Vivi respond 'Ting '
- Step 4: Speak '"&amp;Q574&amp;"'
- Step 4: Listen Vivi respond
"</f>
        <v xml:space="preserve"> Actions:
- Step 1: Wait 5s
- Step 2: Call Vivi 'Hey VinFast'
- Step 3: Wait Vivi respond 'Ting '
- Step 4: Speak 'Sau khi túi khí đã bung hoặc xe gặp tai nạn, cần kiểm tra những hệ thống hoặc bộ phận nào?'
- Step 4: Listen Vivi respond
</v>
      </c>
      <c r="F572" s="110" t="str">
        <f t="shared" ref="F572" si="558">"
Expectations:
1. Vivi wake up
2. "&amp;Q574&amp;"
3. Vivi respond
"</f>
        <v xml:space="preserve">
Expectations:
1. Vivi wake up
2. Sau khi túi khí đã bung hoặc xe gặp tai nạn, cần kiểm tra những hệ thống hoặc bộ phận nào?
3. Vivi respond
</v>
      </c>
      <c r="G572" s="114" t="s">
        <v>8</v>
      </c>
      <c r="H572" s="29" t="s">
        <v>50</v>
      </c>
      <c r="I572" s="30" t="str">
        <f>"[EN]["&amp;LOWER(SUBSTITUTE(SUBSTITUTE(SUBSTITUTE(SUBSTITUTE(SUBSTITUTE(SUBSTITUTE(SUBSTITUTE(SUBSTITUTE(Q572, CHAR(34),""), "[", ""), "]", ""), ".", ""), ",", ""), "/", ""), "\", ""), "-", ""))&amp;"]"</f>
        <v>[EN][hey vinfast]</v>
      </c>
      <c r="J572" s="31"/>
      <c r="K572" s="30" t="s">
        <v>51</v>
      </c>
      <c r="L572" s="32" t="s">
        <v>52</v>
      </c>
      <c r="M572" s="33"/>
      <c r="N572" s="34"/>
      <c r="O572" s="110" t="s">
        <v>610</v>
      </c>
      <c r="P572" s="113" t="str">
        <f>IF(COUNTA(P$13:$P571)&gt;999,COUNTA(P$13:$P571),IF(COUNTA(P$13:$P571)&gt;99,"0"&amp;COUNTA(P$13:$P571),IF(COUNTA(P$13:$P571)&gt;9,"00"&amp;COUNTA(P$13:$P571),"000"&amp;COUNTA(P$13:$P571))))</f>
        <v>0187</v>
      </c>
      <c r="Q572" s="35" t="s">
        <v>54</v>
      </c>
      <c r="R572" s="67" t="s">
        <v>141</v>
      </c>
      <c r="S572" s="52"/>
      <c r="T572" s="36"/>
    </row>
    <row r="573" spans="2:20" ht="45.75">
      <c r="B573" s="114"/>
      <c r="C573" s="114"/>
      <c r="D573" s="115"/>
      <c r="E573" s="111"/>
      <c r="F573" s="111"/>
      <c r="G573" s="114"/>
      <c r="H573" s="29" t="s">
        <v>55</v>
      </c>
      <c r="I573" s="30" t="str">
        <f t="shared" ref="I573" si="559">"[VN]["&amp;LOWER(SUBSTITUTE(SUBSTITUTE(SUBSTITUTE(SUBSTITUTE(SUBSTITUTE(SUBSTITUTE(SUBSTITUTE(SUBSTITUTE(Q573, CHAR(34),""), "[", ""), "]", ""), ".", ""), ",", ""), "/", ""), "\", ""), "-", ""))&amp;"]"</f>
        <v>[VN][tạm biệt]</v>
      </c>
      <c r="J573" s="31"/>
      <c r="K573" s="30" t="s">
        <v>56</v>
      </c>
      <c r="L573" s="32" t="s">
        <v>57</v>
      </c>
      <c r="M573" s="32"/>
      <c r="N573" s="34"/>
      <c r="O573" s="111"/>
      <c r="P573" s="113"/>
      <c r="Q573" s="35" t="s">
        <v>58</v>
      </c>
      <c r="R573" s="67" t="s">
        <v>141</v>
      </c>
      <c r="S573" s="52"/>
      <c r="T573" s="36"/>
    </row>
    <row r="574" spans="2:20" ht="66">
      <c r="B574" s="114"/>
      <c r="C574" s="114"/>
      <c r="D574" s="115"/>
      <c r="E574" s="112"/>
      <c r="F574" s="112"/>
      <c r="G574" s="114"/>
      <c r="H574" s="29" t="s">
        <v>59</v>
      </c>
      <c r="I574" s="30" t="str">
        <f>"[audio][C:\Tools\Vivi_TTS\8ME_OM\" &amp;S574 &amp; "]"</f>
        <v>[audio][C:\Tools\Vivi_TTS\8ME_OM\]</v>
      </c>
      <c r="J574" s="31" t="str">
        <f>"[New][EN][Exists][80]"&amp;"["&amp;LOWER(SUBSTITUTE(SUBSTITUTE(SUBSTITUTE(SUBSTITUTE(SUBSTITUTE(SUBSTITUTE(SUBSTITUTE(SUBSTITUTE(T574,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74" s="30" t="s">
        <v>60</v>
      </c>
      <c r="L574" s="32" t="s">
        <v>61</v>
      </c>
      <c r="M574" s="37" t="s">
        <v>62</v>
      </c>
      <c r="N574" s="34"/>
      <c r="O574" s="112"/>
      <c r="P574" s="113"/>
      <c r="Q574" s="35" t="str">
        <f t="shared" ref="Q574" si="560">R574</f>
        <v>Sau khi túi khí đã bung hoặc xe gặp tai nạn, cần kiểm tra những hệ thống hoặc bộ phận nào?</v>
      </c>
      <c r="R574" s="67" t="s">
        <v>803</v>
      </c>
      <c r="S574" s="51"/>
      <c r="T574" s="48" t="s">
        <v>777</v>
      </c>
    </row>
    <row r="575" spans="2:20" ht="45.75">
      <c r="B575" s="114" t="str">
        <f>"VF8-"&amp;O575&amp;"-"&amp;P575</f>
        <v>VF8-Ghe&amp;hethongAT-0188</v>
      </c>
      <c r="C575" s="114" t="str">
        <f>"["&amp;B575&amp;"] Verify Vivi: "&amp;Q577</f>
        <v>[VF8-Ghe&amp;hethongAT-0188] Verify Vivi: Khi xảy ra va chạm và túi khí bung, các cửa xe sẽ phản ứng như thế nào?</v>
      </c>
      <c r="D575" s="115" t="s">
        <v>49</v>
      </c>
      <c r="E575" s="110" t="str">
        <f>" Actions:
- Step 1: Wait 5s
- Step 2: Call Vivi '"&amp;Q575&amp;"'
- Step 3: Wait Vivi respond 'Ting '
- Step 4: Speak '"&amp;Q577&amp;"'
- Step 4: Listen Vivi respond
"</f>
        <v xml:space="preserve"> Actions:
- Step 1: Wait 5s
- Step 2: Call Vivi 'Hey VinFast'
- Step 3: Wait Vivi respond 'Ting '
- Step 4: Speak 'Khi xảy ra va chạm và túi khí bung, các cửa xe sẽ phản ứng như thế nào?'
- Step 4: Listen Vivi respond
</v>
      </c>
      <c r="F575" s="110" t="str">
        <f t="shared" ref="F575" si="561">"
Expectations:
1. Vivi wake up
2. "&amp;Q577&amp;"
3. Vivi respond
"</f>
        <v xml:space="preserve">
Expectations:
1. Vivi wake up
2. Khi xảy ra va chạm và túi khí bung, các cửa xe sẽ phản ứng như thế nào?
3. Vivi respond
</v>
      </c>
      <c r="G575" s="114" t="s">
        <v>8</v>
      </c>
      <c r="H575" s="29" t="s">
        <v>50</v>
      </c>
      <c r="I575" s="30" t="str">
        <f>"[EN]["&amp;LOWER(SUBSTITUTE(SUBSTITUTE(SUBSTITUTE(SUBSTITUTE(SUBSTITUTE(SUBSTITUTE(SUBSTITUTE(SUBSTITUTE(Q575, CHAR(34),""), "[", ""), "]", ""), ".", ""), ",", ""), "/", ""), "\", ""), "-", ""))&amp;"]"</f>
        <v>[EN][hey vinfast]</v>
      </c>
      <c r="J575" s="31"/>
      <c r="K575" s="30" t="s">
        <v>51</v>
      </c>
      <c r="L575" s="32" t="s">
        <v>52</v>
      </c>
      <c r="M575" s="33"/>
      <c r="N575" s="34"/>
      <c r="O575" s="110" t="s">
        <v>610</v>
      </c>
      <c r="P575" s="113" t="str">
        <f>IF(COUNTA(P$13:$P574)&gt;999,COUNTA(P$13:$P574),IF(COUNTA(P$13:$P574)&gt;99,"0"&amp;COUNTA(P$13:$P574),IF(COUNTA(P$13:$P574)&gt;9,"00"&amp;COUNTA(P$13:$P574),"000"&amp;COUNTA(P$13:$P574))))</f>
        <v>0188</v>
      </c>
      <c r="Q575" s="35" t="s">
        <v>54</v>
      </c>
      <c r="R575" s="67" t="s">
        <v>141</v>
      </c>
      <c r="S575" s="52"/>
      <c r="T575" s="36"/>
    </row>
    <row r="576" spans="2:20" ht="45.75">
      <c r="B576" s="114"/>
      <c r="C576" s="114"/>
      <c r="D576" s="115"/>
      <c r="E576" s="111"/>
      <c r="F576" s="111"/>
      <c r="G576" s="114"/>
      <c r="H576" s="29" t="s">
        <v>55</v>
      </c>
      <c r="I576" s="30" t="str">
        <f t="shared" ref="I576" si="562">"[VN]["&amp;LOWER(SUBSTITUTE(SUBSTITUTE(SUBSTITUTE(SUBSTITUTE(SUBSTITUTE(SUBSTITUTE(SUBSTITUTE(SUBSTITUTE(Q576, CHAR(34),""), "[", ""), "]", ""), ".", ""), ",", ""), "/", ""), "\", ""), "-", ""))&amp;"]"</f>
        <v>[VN][tạm biệt]</v>
      </c>
      <c r="J576" s="31"/>
      <c r="K576" s="30" t="s">
        <v>56</v>
      </c>
      <c r="L576" s="32" t="s">
        <v>57</v>
      </c>
      <c r="M576" s="32"/>
      <c r="N576" s="34"/>
      <c r="O576" s="111"/>
      <c r="P576" s="113"/>
      <c r="Q576" s="35" t="s">
        <v>58</v>
      </c>
      <c r="R576" s="67" t="s">
        <v>141</v>
      </c>
      <c r="S576" s="52"/>
      <c r="T576" s="36"/>
    </row>
    <row r="577" spans="2:20" ht="62.25">
      <c r="B577" s="114"/>
      <c r="C577" s="114"/>
      <c r="D577" s="115"/>
      <c r="E577" s="112"/>
      <c r="F577" s="112"/>
      <c r="G577" s="114"/>
      <c r="H577" s="29" t="s">
        <v>59</v>
      </c>
      <c r="I577" s="30" t="str">
        <f>"[audio][C:\Tools\Vivi_TTS\8ME_OM\" &amp;S577 &amp; "]"</f>
        <v>[audio][C:\Tools\Vivi_TTS\8ME_OM\]</v>
      </c>
      <c r="J577" s="31" t="str">
        <f>"[New][EN][Exists][80]"&amp;"["&amp;LOWER(SUBSTITUTE(SUBSTITUTE(SUBSTITUTE(SUBSTITUTE(SUBSTITUTE(SUBSTITUTE(SUBSTITUTE(SUBSTITUTE(T577,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77" s="30" t="s">
        <v>60</v>
      </c>
      <c r="L577" s="32" t="s">
        <v>61</v>
      </c>
      <c r="M577" s="37" t="s">
        <v>62</v>
      </c>
      <c r="N577" s="34"/>
      <c r="O577" s="112"/>
      <c r="P577" s="113"/>
      <c r="Q577" s="35" t="str">
        <f t="shared" ref="Q577" si="563">R577</f>
        <v>Khi xảy ra va chạm và túi khí bung, các cửa xe sẽ phản ứng như thế nào?</v>
      </c>
      <c r="R577" s="67" t="s">
        <v>804</v>
      </c>
      <c r="S577" s="51"/>
      <c r="T577" s="48" t="s">
        <v>777</v>
      </c>
    </row>
    <row r="578" spans="2:20" ht="45.75">
      <c r="B578" s="114" t="str">
        <f>"VF8-"&amp;O578&amp;"-"&amp;P578</f>
        <v>VF8-Ghe&amp;hethongAT-0189</v>
      </c>
      <c r="C578" s="114" t="str">
        <f>"["&amp;B578&amp;"] Verify Vivi: "&amp;Q580</f>
        <v>[VF8-Ghe&amp;hethongAT-0189] Verify Vivi: Trạng thái hoạt động bình thường của đèn cảnh báo túi khí được hiển thị như thế nào?</v>
      </c>
      <c r="D578" s="115" t="s">
        <v>49</v>
      </c>
      <c r="E578" s="110" t="str">
        <f>" Actions:
- Step 1: Wait 5s
- Step 2: Call Vivi '"&amp;Q578&amp;"'
- Step 3: Wait Vivi respond 'Ting '
- Step 4: Speak '"&amp;Q580&amp;"'
- Step 4: Listen Vivi respond
"</f>
        <v xml:space="preserve"> Actions:
- Step 1: Wait 5s
- Step 2: Call Vivi 'Hey VinFast'
- Step 3: Wait Vivi respond 'Ting '
- Step 4: Speak 'Trạng thái hoạt động bình thường của đèn cảnh báo túi khí được hiển thị như thế nào?'
- Step 4: Listen Vivi respond
</v>
      </c>
      <c r="F578" s="110" t="str">
        <f t="shared" ref="F578" si="564">"
Expectations:
1. Vivi wake up
2. "&amp;Q580&amp;"
3. Vivi respond
"</f>
        <v xml:space="preserve">
Expectations:
1. Vivi wake up
2. Trạng thái hoạt động bình thường của đèn cảnh báo túi khí được hiển thị như thế nào?
3. Vivi respond
</v>
      </c>
      <c r="G578" s="114" t="s">
        <v>8</v>
      </c>
      <c r="H578" s="29" t="s">
        <v>50</v>
      </c>
      <c r="I578" s="30" t="str">
        <f>"[EN]["&amp;LOWER(SUBSTITUTE(SUBSTITUTE(SUBSTITUTE(SUBSTITUTE(SUBSTITUTE(SUBSTITUTE(SUBSTITUTE(SUBSTITUTE(Q578, CHAR(34),""), "[", ""), "]", ""), ".", ""), ",", ""), "/", ""), "\", ""), "-", ""))&amp;"]"</f>
        <v>[EN][hey vinfast]</v>
      </c>
      <c r="J578" s="31"/>
      <c r="K578" s="30" t="s">
        <v>51</v>
      </c>
      <c r="L578" s="32" t="s">
        <v>52</v>
      </c>
      <c r="M578" s="33"/>
      <c r="N578" s="34"/>
      <c r="O578" s="110" t="s">
        <v>610</v>
      </c>
      <c r="P578" s="113" t="str">
        <f>IF(COUNTA(P$13:$P577)&gt;999,COUNTA(P$13:$P577),IF(COUNTA(P$13:$P577)&gt;99,"0"&amp;COUNTA(P$13:$P577),IF(COUNTA(P$13:$P577)&gt;9,"00"&amp;COUNTA(P$13:$P577),"000"&amp;COUNTA(P$13:$P577))))</f>
        <v>0189</v>
      </c>
      <c r="Q578" s="35" t="s">
        <v>54</v>
      </c>
      <c r="R578" s="67" t="s">
        <v>141</v>
      </c>
      <c r="S578" s="52"/>
      <c r="T578" s="36"/>
    </row>
    <row r="579" spans="2:20" ht="45.75">
      <c r="B579" s="114"/>
      <c r="C579" s="114"/>
      <c r="D579" s="115"/>
      <c r="E579" s="111"/>
      <c r="F579" s="111"/>
      <c r="G579" s="114"/>
      <c r="H579" s="29" t="s">
        <v>55</v>
      </c>
      <c r="I579" s="30" t="str">
        <f t="shared" ref="I579" si="565">"[VN]["&amp;LOWER(SUBSTITUTE(SUBSTITUTE(SUBSTITUTE(SUBSTITUTE(SUBSTITUTE(SUBSTITUTE(SUBSTITUTE(SUBSTITUTE(Q579, CHAR(34),""), "[", ""), "]", ""), ".", ""), ",", ""), "/", ""), "\", ""), "-", ""))&amp;"]"</f>
        <v>[VN][tạm biệt]</v>
      </c>
      <c r="J579" s="31"/>
      <c r="K579" s="30" t="s">
        <v>56</v>
      </c>
      <c r="L579" s="32" t="s">
        <v>57</v>
      </c>
      <c r="M579" s="32"/>
      <c r="N579" s="34"/>
      <c r="O579" s="111"/>
      <c r="P579" s="113"/>
      <c r="Q579" s="35" t="s">
        <v>58</v>
      </c>
      <c r="R579" s="67" t="s">
        <v>141</v>
      </c>
      <c r="S579" s="52"/>
      <c r="T579" s="36"/>
    </row>
    <row r="580" spans="2:20" ht="62.25">
      <c r="B580" s="114"/>
      <c r="C580" s="114"/>
      <c r="D580" s="115"/>
      <c r="E580" s="112"/>
      <c r="F580" s="112"/>
      <c r="G580" s="114"/>
      <c r="H580" s="29" t="s">
        <v>59</v>
      </c>
      <c r="I580" s="30" t="str">
        <f>"[audio][C:\Tools\Vivi_TTS\8ME_OM\" &amp;S580 &amp; "]"</f>
        <v>[audio][C:\Tools\Vivi_TTS\8ME_OM\]</v>
      </c>
      <c r="J580" s="31" t="str">
        <f>"[New][EN][Exists][80]"&amp;"["&amp;LOWER(SUBSTITUTE(SUBSTITUTE(SUBSTITUTE(SUBSTITUTE(SUBSTITUTE(SUBSTITUTE(SUBSTITUTE(SUBSTITUTE(T580,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80" s="30" t="s">
        <v>60</v>
      </c>
      <c r="L580" s="32" t="s">
        <v>61</v>
      </c>
      <c r="M580" s="37" t="s">
        <v>62</v>
      </c>
      <c r="N580" s="34"/>
      <c r="O580" s="112"/>
      <c r="P580" s="113"/>
      <c r="Q580" s="35" t="str">
        <f t="shared" ref="Q580" si="566">R580</f>
        <v>Trạng thái hoạt động bình thường của đèn cảnh báo túi khí được hiển thị như thế nào?</v>
      </c>
      <c r="R580" s="67" t="s">
        <v>805</v>
      </c>
      <c r="S580" s="51"/>
      <c r="T580" s="48" t="s">
        <v>777</v>
      </c>
    </row>
    <row r="581" spans="2:20" ht="45.75">
      <c r="B581" s="114" t="str">
        <f>"VF8-"&amp;O581&amp;"-"&amp;P581</f>
        <v>VF8-Ghe&amp;hethongAT-0190</v>
      </c>
      <c r="C581" s="114" t="str">
        <f>"["&amp;B581&amp;"] Verify Vivi: "&amp;Q583</f>
        <v>[VF8-Ghe&amp;hethongAT-0190] Verify Vivi: Đèn cảnh báo túi khí hiển thị như thế nào khi hệ thống gặp sự cố và người dùng cần làm gì trong trường hợp đó?</v>
      </c>
      <c r="D581" s="115" t="s">
        <v>49</v>
      </c>
      <c r="E581" s="110" t="str">
        <f>" Actions:
- Step 1: Wait 5s
- Step 2: Call Vivi '"&amp;Q581&amp;"'
- Step 3: Wait Vivi respond 'Ting '
- Step 4: Speak '"&amp;Q583&amp;"'
- Step 4: Listen Vivi respond
"</f>
        <v xml:space="preserve"> Actions:
- Step 1: Wait 5s
- Step 2: Call Vivi 'Hey VinFast'
- Step 3: Wait Vivi respond 'Ting '
- Step 4: Speak 'Đèn cảnh báo túi khí hiển thị như thế nào khi hệ thống gặp sự cố và người dùng cần làm gì trong trường hợp đó?'
- Step 4: Listen Vivi respond
</v>
      </c>
      <c r="F581" s="110" t="str">
        <f t="shared" ref="F581" si="567">"
Expectations:
1. Vivi wake up
2. "&amp;Q583&amp;"
3. Vivi respond
"</f>
        <v xml:space="preserve">
Expectations:
1. Vivi wake up
2. Đèn cảnh báo túi khí hiển thị như thế nào khi hệ thống gặp sự cố và người dùng cần làm gì trong trường hợp đó?
3. Vivi respond
</v>
      </c>
      <c r="G581" s="114" t="s">
        <v>8</v>
      </c>
      <c r="H581" s="29" t="s">
        <v>50</v>
      </c>
      <c r="I581" s="30" t="str">
        <f>"[EN]["&amp;LOWER(SUBSTITUTE(SUBSTITUTE(SUBSTITUTE(SUBSTITUTE(SUBSTITUTE(SUBSTITUTE(SUBSTITUTE(SUBSTITUTE(Q581, CHAR(34),""), "[", ""), "]", ""), ".", ""), ",", ""), "/", ""), "\", ""), "-", ""))&amp;"]"</f>
        <v>[EN][hey vinfast]</v>
      </c>
      <c r="J581" s="31"/>
      <c r="K581" s="30" t="s">
        <v>51</v>
      </c>
      <c r="L581" s="32" t="s">
        <v>52</v>
      </c>
      <c r="M581" s="33"/>
      <c r="N581" s="34"/>
      <c r="O581" s="110" t="s">
        <v>610</v>
      </c>
      <c r="P581" s="113" t="str">
        <f>IF(COUNTA(P$13:$P580)&gt;999,COUNTA(P$13:$P580),IF(COUNTA(P$13:$P580)&gt;99,"0"&amp;COUNTA(P$13:$P580),IF(COUNTA(P$13:$P580)&gt;9,"00"&amp;COUNTA(P$13:$P580),"000"&amp;COUNTA(P$13:$P580))))</f>
        <v>0190</v>
      </c>
      <c r="Q581" s="35" t="s">
        <v>54</v>
      </c>
      <c r="R581" s="67" t="s">
        <v>141</v>
      </c>
      <c r="S581" s="52"/>
      <c r="T581" s="36"/>
    </row>
    <row r="582" spans="2:20" ht="45.75">
      <c r="B582" s="114"/>
      <c r="C582" s="114"/>
      <c r="D582" s="115"/>
      <c r="E582" s="111"/>
      <c r="F582" s="111"/>
      <c r="G582" s="114"/>
      <c r="H582" s="29" t="s">
        <v>55</v>
      </c>
      <c r="I582" s="30" t="str">
        <f t="shared" ref="I582" si="568">"[VN]["&amp;LOWER(SUBSTITUTE(SUBSTITUTE(SUBSTITUTE(SUBSTITUTE(SUBSTITUTE(SUBSTITUTE(SUBSTITUTE(SUBSTITUTE(Q582, CHAR(34),""), "[", ""), "]", ""), ".", ""), ",", ""), "/", ""), "\", ""), "-", ""))&amp;"]"</f>
        <v>[VN][tạm biệt]</v>
      </c>
      <c r="J582" s="31"/>
      <c r="K582" s="30" t="s">
        <v>56</v>
      </c>
      <c r="L582" s="32" t="s">
        <v>57</v>
      </c>
      <c r="M582" s="32"/>
      <c r="N582" s="34"/>
      <c r="O582" s="111"/>
      <c r="P582" s="113"/>
      <c r="Q582" s="35" t="s">
        <v>58</v>
      </c>
      <c r="R582" s="67" t="s">
        <v>141</v>
      </c>
      <c r="S582" s="52"/>
      <c r="T582" s="36"/>
    </row>
    <row r="583" spans="2:20" ht="66">
      <c r="B583" s="114"/>
      <c r="C583" s="114"/>
      <c r="D583" s="115"/>
      <c r="E583" s="112"/>
      <c r="F583" s="112"/>
      <c r="G583" s="114"/>
      <c r="H583" s="29" t="s">
        <v>59</v>
      </c>
      <c r="I583" s="30" t="str">
        <f>"[audio][C:\Tools\Vivi_TTS\8ME_OM\" &amp;S583 &amp; "]"</f>
        <v>[audio][C:\Tools\Vivi_TTS\8ME_OM\]</v>
      </c>
      <c r="J583" s="31" t="str">
        <f>"[New][EN][Exists][80]"&amp;"["&amp;LOWER(SUBSTITUTE(SUBSTITUTE(SUBSTITUTE(SUBSTITUTE(SUBSTITUTE(SUBSTITUTE(SUBSTITUTE(SUBSTITUTE(T583, CHAR(34),""), ".", ""), ",", ""), "/", ""), "\", ""), "-", ""), "{", ""), "}", ""))&amp;"]"</f>
        <v>[New][EN][Exists][80][túi khí
xe được trang bị túi khí với hệ thống hỗ trợ an toàn bổ sung (srs) và dây an toàn cho người lái và hành khách túi khí được thiết kế để mang lại khả năng bảo vệ tối đa khi kết hợp với dây an toàn được cài đúng cách
 cảnh báo
luôn thắt dây an toàn vì đây có thể là hệ thống bảo vệ duy nhất cho người ngồi trên xe do túi khí theo thiết kế có thể không bung trong mọi trường hợp va chạm
nguyên lý hoạt động của túi khí
hệ thống túi khí bao gồm:
các môđun túi khí
hệ thống phân loại người ngồi (ocs)
các cảm biến va chạm hệ thống giám sát và đèn báo túi khí  (hiển thị trạng thái hoạt động của hệ thống túi khí)
hệ thống hỗ trợ an toàn bổ sung (srs) liên tục giám sát tín hiệu từ nhiều cảm biến trên xe để xác định mức độ nghiêm trọng của va chạm và quyết định túi khí nào cần bung nếu cần thiết khi được kích hoạt túi khí sẽ bung rất nhanh với lực mạnh kèm theo tiếng nổ lớn
trong một số trường hợp va chạm nhẹ va chạm vào gầm xe hoặc va chạm với vật thể hẹp túi khí có thể không bung xe có thể bị hư hỏng bề ngoài đáng kể nhưng túi khí không bung; ngược lại chỉ cần hư hỏng kết cấu tương đối nhỏ cũng có thể khiến túi khí bung do đó tình trạng hư hỏng bên ngoài của xe sau va chạm không phản ánh việc túi khí có cần bung hay không
 cảnh báo
túi khí và dây an toàn được cài đúng cách sẽ hạn chế chuyển động của người lái và giảm nguy cơ chấn thương do va chạm với các bộ phận bên trong xe
luôn thắt dây an toàn đúng cách mọi lúc ngay cả khi xe được trang bị hệ thống túi khí không thắt dây an toàn có thể dẫn đến thương tích nghiêm trọng hoặc tử vong
không ngồi quá gần bất kỳ vùng bung túi khí nào người lái phải duy trì khoảng cách khuyến nghị với vô lăng trong khi vẫn đảm bảo kiểm soát được xe
không đặt đồ vật nhãn dán hoặc lắp đặt thiết bịphụ kiện trên hoặc gần các vùng bung túi khí không tuân thủ các hướng dẫn này có thể làm tăng nguy cơ bị thương hoặc tử vong khi xảy ra tai nạn
để đảm bảo hệ thống túi khí hoạt động chính xác tuyệt đối không đặt chân lên bảng táplô đưa chân ra ngoài cửa sổ hoặc gác chân lên bề mặt ghế
nhiều bộ phận của hệ thống túi khí được bố trí tại nhiều vị trí khác nhau trên xe việc sửa chữa hoặc thao tác không đúng cách có thể làm hỏng các bộ phận của hệ thống túi khí hậu quả là khi xảy ra tai nạn túi khí có thể bung không đúng cách hoặc hoàn toàn không bung dẫn đến thương tích nghiêm trọng hoặc tử vong
hệ thống túi khí chỉ có khả năng bảo vệ trong một lần va chạm va chạm có thể làm hỏng hệ thống túi khí trên xe hệ thống túi khí bị hư hỏng có thể không bảo vệ đúng cách cho bạn và hành khách khi xảy ra va chạm dẫn đến thương tích nghiêm trọng hoặc thậm chí tử vong để đảm bảo hệ thống túi khí hoạt động bình thường sau va chạm hãy liên hệ trung tâm dịch vụ vinfast để kiểm tra và thay thế các bộ phận cần thiết sớm nhất có thể
không sử dụng áo bọc ghế vì có thể cản trở việc bung túi khí và làm tăng nguy cơ chấn thương khi xảy ra tai nạn
không tựa đầu vào cửa xe bạn có thể bị thương do túi khí bung từ bên hông tựa lưng ghế
đảm bảo tất cả hành khách ngồi thẳng đúng vị trí ở giữa đệm ghế thắt dây an toàn đúng cách duỗi chân và đặt bàn chân trên sàn xe không tuân thủ hướng dẫn này có thể dẫn đến thương tích nghiêm trọng khi túi khí bung
không tự ý sửa đổi xe việc này có thể ảnh hưởng đến hoạt động của hệ thống túi khí hãy liên hệ trung tâm dịch vụ vinfast trước khi thực hiện bất kỳ thay đổi nào đối với xe mọi thay đổi trái phép đối với xe có thể gây hư hỏng nghiêm trọng cho các hệ thống quan trọng và đe dọa tính mạng của người ngồi trên xe
nếu túi khí hành khách phía trước không tự động vô hiệu hóa khi lắp hệ thống ghế an toàn cho trẻ em hoặc khi ghế không có người ngồi có thể hệ thống phân loại người ngồi đang gặp sự cố không tuân thủ cảnh báo này có thể gây thương tích nghiêm trọng hoặc tử vong cho người ngồi trên xe
khuyến nghị tất cả trẻ em từ 12 tuổi trở xuống chỉ ngồi ở hàng ghế sau không tuân thủ cảnh báo này có thể gây thương tích nghiêm trọng hoặc tử vong
không khuyến nghị lắp hệ thống ghế an toàn cho trẻ em ở ghế hành khách phía trước ngay cả khi pháp luật cho phép tuy nhiên nếu bắt buộc phải lắp hệ thống ghế an toàn cho trẻ em tại vị trí này hãy đảm bảo biểu tượng off của túi khí hành khách phía trước xuất hiện và luôn sáng trên màn hình thông tin giải trí việc lắp hệ thống ghế an toàn cho trẻ em ở ghế hành khách phía trước khi túi khí vẫn đang hoạt động có thể gây thương tích nghiêm trọng hoặc tử vong nếu túi khí bung
 lưu ý
trong một khoảng thời gian sau khi túi khí bung pin điện áp cao của xe sẽ tự ngắt khỏi hệ thống điện khiến xe không thể vận hành
khi túi khí bung các hạt bụi mịn dạng bột có thể được phát tán vào khoang xe đây không phải là dấu hiệu xe bị cháy lớp bụi mịn này có thể gây kích ứng da hoặc mắt và có thể gây khó thở để tránh các ảnh hưởng này hãy rời khỏi xe khi điều kiện an toàn cho phép hoặc mở cửa sổ hay cửa xe nên rửa tay và mặt bằng nước cùng xà phòng dịu nhẹ để giảm các tác động của bụi
một số vụ va chạm có thể gây hư hỏng kết cấu đáng kể nhưng túi khí không bung ngược lại một số va chạm với mức độ hư hỏng kết cấu thấp hơn vẫn có thể kích hoạt túi khí bung túi khí sẽ bung khi mức giảm tốc của xe đủ lớn để cung cấp khả năng bảo vệ cần thiết do đó tình trạng của xe sau va chạm không phản ánh việc túi khí có cần bung hay không
trạng thái túi khí hành khách phía trước
khi túi khí ghế hành khách phía trước ở trạng thái off biểu tượng  sẽ hiển trên màn hình thông tin giải trí
bạn có thể vuốt xuống từ thanh trạng thái phía trên của màn hình thông tin giải trí nhấn nút  để bậttắt túi khí hành khách phía trước
tác động khi túi khí bung
khi túi khí bung một lượng bột mịn sẽ được phát tán lượng bột này có thể gây kích ứng da và cần được rửa sạch hoàn toàn khỏi mắt cũng như các vết cắt hoặc vết trầy xước
nếu túi khí đã bung hoặc xe gặp tai nạn cần kiểm tra túi khí bộ căng dây an toàn và các bộ phận liên quan; vui lòng liên hệ trung tâm dịch vụ vinfast hoặc đại lý được ủy quyền để kiểm tra hoặc thay thế
khi xảy ra va chạm ngoài việc túi khí bung các cửa xe cũng sẽ được mở khóa tương ứng
đèn cảnh báo túi khí
đèn báo túi khí  trên màn hình được sử dụng để báo hiệu có hay không sự cố trong hệ thống túi khí
trạng thái bình thường  đèn báo sẽ sáng trong vài giây rồi tắt sau khi xe khởi động
trạng thái bất thường  đèn báo sáng liên tục hoặc nhấp nháy liên tục
 lưu ý
nếu phát hiện trạng thái bất thường hãy dừng xe đỗ xe tại vị trí an toàn và liên hệ trung tâm dịch vụ vinfast]</v>
      </c>
      <c r="K583" s="30" t="s">
        <v>60</v>
      </c>
      <c r="L583" s="32" t="s">
        <v>61</v>
      </c>
      <c r="M583" s="37" t="s">
        <v>62</v>
      </c>
      <c r="N583" s="34"/>
      <c r="O583" s="112"/>
      <c r="P583" s="113"/>
      <c r="Q583" s="35" t="str">
        <f t="shared" ref="Q583" si="569">R583</f>
        <v>Đèn cảnh báo túi khí hiển thị như thế nào khi hệ thống gặp sự cố và người dùng cần làm gì trong trường hợp đó?</v>
      </c>
      <c r="R583" s="67" t="s">
        <v>806</v>
      </c>
      <c r="S583" s="51"/>
      <c r="T583" s="48" t="s">
        <v>777</v>
      </c>
    </row>
    <row r="584" spans="2:20" ht="45.75">
      <c r="B584" s="114" t="str">
        <f>"VF8-"&amp;O584&amp;"-"&amp;P584</f>
        <v>VF8-Ghe&amp;hethongAT-0191</v>
      </c>
      <c r="C584" s="114" t="str">
        <f>"["&amp;B584&amp;"] Verify Vivi: "&amp;Q586</f>
        <v>[VF8-Ghe&amp;hethongAT-0191] Verify Vivi: Xe được trang bị những loại túi khí nào?</v>
      </c>
      <c r="D584" s="115" t="s">
        <v>49</v>
      </c>
      <c r="E584" s="110" t="str">
        <f>" Actions:
- Step 1: Wait 5s
- Step 2: Call Vivi '"&amp;Q584&amp;"'
- Step 3: Wait Vivi respond 'Ting '
- Step 4: Speak '"&amp;Q586&amp;"'
- Step 4: Listen Vivi respond
"</f>
        <v xml:space="preserve"> Actions:
- Step 1: Wait 5s
- Step 2: Call Vivi 'Hey VinFast'
- Step 3: Wait Vivi respond 'Ting '
- Step 4: Speak 'Xe được trang bị những loại túi khí nào?'
- Step 4: Listen Vivi respond
</v>
      </c>
      <c r="F584" s="110" t="str">
        <f t="shared" ref="F584" si="570">"
Expectations:
1. Vivi wake up
2. "&amp;Q586&amp;"
3. Vivi respond
"</f>
        <v xml:space="preserve">
Expectations:
1. Vivi wake up
2. Xe được trang bị những loại túi khí nào?
3. Vivi respond
</v>
      </c>
      <c r="G584" s="114" t="s">
        <v>8</v>
      </c>
      <c r="H584" s="29" t="s">
        <v>50</v>
      </c>
      <c r="I584" s="30" t="str">
        <f>"[EN]["&amp;LOWER(SUBSTITUTE(SUBSTITUTE(SUBSTITUTE(SUBSTITUTE(SUBSTITUTE(SUBSTITUTE(SUBSTITUTE(SUBSTITUTE(Q584, CHAR(34),""), "[", ""), "]", ""), ".", ""), ",", ""), "/", ""), "\", ""), "-", ""))&amp;"]"</f>
        <v>[EN][hey vinfast]</v>
      </c>
      <c r="J584" s="31"/>
      <c r="K584" s="30" t="s">
        <v>51</v>
      </c>
      <c r="L584" s="32" t="s">
        <v>52</v>
      </c>
      <c r="M584" s="33"/>
      <c r="N584" s="34"/>
      <c r="O584" s="110" t="s">
        <v>610</v>
      </c>
      <c r="P584" s="113" t="str">
        <f>IF(COUNTA(P$13:$P583)&gt;999,COUNTA(P$13:$P583),IF(COUNTA(P$13:$P583)&gt;99,"0"&amp;COUNTA(P$13:$P583),IF(COUNTA(P$13:$P583)&gt;9,"00"&amp;COUNTA(P$13:$P583),"000"&amp;COUNTA(P$13:$P583))))</f>
        <v>0191</v>
      </c>
      <c r="Q584" s="35" t="s">
        <v>54</v>
      </c>
      <c r="R584" s="67" t="s">
        <v>141</v>
      </c>
      <c r="S584" s="52"/>
      <c r="T584" s="36"/>
    </row>
    <row r="585" spans="2:20" ht="45.75">
      <c r="B585" s="114"/>
      <c r="C585" s="114"/>
      <c r="D585" s="115"/>
      <c r="E585" s="111"/>
      <c r="F585" s="111"/>
      <c r="G585" s="114"/>
      <c r="H585" s="29" t="s">
        <v>55</v>
      </c>
      <c r="I585" s="30" t="str">
        <f t="shared" ref="I585" si="571">"[VN]["&amp;LOWER(SUBSTITUTE(SUBSTITUTE(SUBSTITUTE(SUBSTITUTE(SUBSTITUTE(SUBSTITUTE(SUBSTITUTE(SUBSTITUTE(Q585, CHAR(34),""), "[", ""), "]", ""), ".", ""), ",", ""), "/", ""), "\", ""), "-", ""))&amp;"]"</f>
        <v>[VN][tạm biệt]</v>
      </c>
      <c r="J585" s="31"/>
      <c r="K585" s="30" t="s">
        <v>56</v>
      </c>
      <c r="L585" s="32" t="s">
        <v>57</v>
      </c>
      <c r="M585" s="32"/>
      <c r="N585" s="34"/>
      <c r="O585" s="111"/>
      <c r="P585" s="113"/>
      <c r="Q585" s="35" t="s">
        <v>58</v>
      </c>
      <c r="R585" s="67" t="s">
        <v>141</v>
      </c>
      <c r="S585" s="52"/>
      <c r="T585" s="50"/>
    </row>
    <row r="586" spans="2:20" ht="62.25">
      <c r="B586" s="114"/>
      <c r="C586" s="114"/>
      <c r="D586" s="115"/>
      <c r="E586" s="112"/>
      <c r="F586" s="112"/>
      <c r="G586" s="114"/>
      <c r="H586" s="29" t="s">
        <v>59</v>
      </c>
      <c r="I586" s="30" t="str">
        <f>"[audio][C:\Tools\Vivi_TTS\8ME_OM\" &amp;S586 &amp; "]"</f>
        <v>[audio][C:\Tools\Vivi_TTS\8ME_OM\]</v>
      </c>
      <c r="J586" s="31" t="str">
        <f>"[New][EN][Exists][80]"&amp;"["&amp;LOWER(SUBSTITUTE(SUBSTITUTE(SUBSTITUTE(SUBSTITUTE(SUBSTITUTE(SUBSTITUTE(SUBSTITUTE(SUBSTITUTE(T586,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586" s="30" t="s">
        <v>60</v>
      </c>
      <c r="L586" s="32" t="s">
        <v>61</v>
      </c>
      <c r="M586" s="37" t="s">
        <v>62</v>
      </c>
      <c r="N586" s="34"/>
      <c r="O586" s="112"/>
      <c r="P586" s="113"/>
      <c r="Q586" s="35" t="str">
        <f t="shared" ref="Q586" si="572">R586</f>
        <v>Xe được trang bị những loại túi khí nào?</v>
      </c>
      <c r="R586" s="67" t="s">
        <v>807</v>
      </c>
      <c r="S586" s="52"/>
      <c r="T586" s="48" t="s">
        <v>808</v>
      </c>
    </row>
    <row r="587" spans="2:20" ht="45.75">
      <c r="B587" s="114" t="str">
        <f>"VF8-"&amp;O587&amp;"-"&amp;P587</f>
        <v>VF8-Ghe&amp;hethongAT-0192</v>
      </c>
      <c r="C587" s="114" t="str">
        <f>"["&amp;B587&amp;"] Verify Vivi: "&amp;Q589</f>
        <v>[VF8-Ghe&amp;hethongAT-0192] Verify Vivi: Túi khí người lái và túi khí hành khách phía trước được bố trí ở đâu?</v>
      </c>
      <c r="D587" s="115" t="s">
        <v>49</v>
      </c>
      <c r="E587" s="110" t="str">
        <f>" Actions:
- Step 1: Wait 5s
- Step 2: Call Vivi '"&amp;Q587&amp;"'
- Step 3: Wait Vivi respond 'Ting '
- Step 4: Speak '"&amp;Q589&amp;"'
- Step 4: Listen Vivi respond
"</f>
        <v xml:space="preserve"> Actions:
- Step 1: Wait 5s
- Step 2: Call Vivi 'Hey VinFast'
- Step 3: Wait Vivi respond 'Ting '
- Step 4: Speak 'Túi khí người lái và túi khí hành khách phía trước được bố trí ở đâu?'
- Step 4: Listen Vivi respond
</v>
      </c>
      <c r="F587" s="110" t="str">
        <f t="shared" ref="F587" si="573">"
Expectations:
1. Vivi wake up
2. "&amp;Q589&amp;"
3. Vivi respond
"</f>
        <v xml:space="preserve">
Expectations:
1. Vivi wake up
2. Túi khí người lái và túi khí hành khách phía trước được bố trí ở đâu?
3. Vivi respond
</v>
      </c>
      <c r="G587" s="114" t="s">
        <v>8</v>
      </c>
      <c r="H587" s="29" t="s">
        <v>50</v>
      </c>
      <c r="I587" s="30" t="str">
        <f>"[EN]["&amp;LOWER(SUBSTITUTE(SUBSTITUTE(SUBSTITUTE(SUBSTITUTE(SUBSTITUTE(SUBSTITUTE(SUBSTITUTE(SUBSTITUTE(Q587, CHAR(34),""), "[", ""), "]", ""), ".", ""), ",", ""), "/", ""), "\", ""), "-", ""))&amp;"]"</f>
        <v>[EN][hey vinfast]</v>
      </c>
      <c r="J587" s="31"/>
      <c r="K587" s="30" t="s">
        <v>51</v>
      </c>
      <c r="L587" s="32" t="s">
        <v>52</v>
      </c>
      <c r="M587" s="33"/>
      <c r="N587" s="34"/>
      <c r="O587" s="110" t="s">
        <v>610</v>
      </c>
      <c r="P587" s="113" t="str">
        <f>IF(COUNTA(P$13:$P586)&gt;999,COUNTA(P$13:$P586),IF(COUNTA(P$13:$P586)&gt;99,"0"&amp;COUNTA(P$13:$P586),IF(COUNTA(P$13:$P586)&gt;9,"00"&amp;COUNTA(P$13:$P586),"000"&amp;COUNTA(P$13:$P586))))</f>
        <v>0192</v>
      </c>
      <c r="Q587" s="35" t="s">
        <v>54</v>
      </c>
      <c r="R587" s="67" t="s">
        <v>141</v>
      </c>
      <c r="S587" s="52"/>
      <c r="T587" s="36"/>
    </row>
    <row r="588" spans="2:20" ht="45.75">
      <c r="B588" s="114"/>
      <c r="C588" s="114"/>
      <c r="D588" s="115"/>
      <c r="E588" s="111"/>
      <c r="F588" s="111"/>
      <c r="G588" s="114"/>
      <c r="H588" s="29" t="s">
        <v>55</v>
      </c>
      <c r="I588" s="30" t="str">
        <f t="shared" ref="I588" si="574">"[VN]["&amp;LOWER(SUBSTITUTE(SUBSTITUTE(SUBSTITUTE(SUBSTITUTE(SUBSTITUTE(SUBSTITUTE(SUBSTITUTE(SUBSTITUTE(Q588, CHAR(34),""), "[", ""), "]", ""), ".", ""), ",", ""), "/", ""), "\", ""), "-", ""))&amp;"]"</f>
        <v>[VN][tạm biệt]</v>
      </c>
      <c r="J588" s="31"/>
      <c r="K588" s="30" t="s">
        <v>56</v>
      </c>
      <c r="L588" s="32" t="s">
        <v>57</v>
      </c>
      <c r="M588" s="32"/>
      <c r="N588" s="34"/>
      <c r="O588" s="111"/>
      <c r="P588" s="113"/>
      <c r="Q588" s="35" t="s">
        <v>58</v>
      </c>
      <c r="R588" s="67" t="s">
        <v>141</v>
      </c>
      <c r="S588" s="52"/>
      <c r="T588" s="50"/>
    </row>
    <row r="589" spans="2:20" ht="62.25">
      <c r="B589" s="114"/>
      <c r="C589" s="114"/>
      <c r="D589" s="115"/>
      <c r="E589" s="112"/>
      <c r="F589" s="112"/>
      <c r="G589" s="114"/>
      <c r="H589" s="29" t="s">
        <v>59</v>
      </c>
      <c r="I589" s="30" t="str">
        <f>"[audio][C:\Tools\Vivi_TTS\8ME_OM\" &amp;S589 &amp; "]"</f>
        <v>[audio][C:\Tools\Vivi_TTS\8ME_OM\]</v>
      </c>
      <c r="J589" s="31" t="str">
        <f>"[New][EN][Exists][80]"&amp;"["&amp;LOWER(SUBSTITUTE(SUBSTITUTE(SUBSTITUTE(SUBSTITUTE(SUBSTITUTE(SUBSTITUTE(SUBSTITUTE(SUBSTITUTE(T589,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589" s="30" t="s">
        <v>60</v>
      </c>
      <c r="L589" s="32" t="s">
        <v>61</v>
      </c>
      <c r="M589" s="37" t="s">
        <v>62</v>
      </c>
      <c r="N589" s="34"/>
      <c r="O589" s="112"/>
      <c r="P589" s="113"/>
      <c r="Q589" s="35" t="str">
        <f t="shared" ref="Q589" si="575">R589</f>
        <v>Túi khí người lái và túi khí hành khách phía trước được bố trí ở đâu?</v>
      </c>
      <c r="R589" s="67" t="s">
        <v>809</v>
      </c>
      <c r="S589" s="51"/>
      <c r="T589" s="48" t="s">
        <v>808</v>
      </c>
    </row>
    <row r="590" spans="2:20" ht="45.75">
      <c r="B590" s="114" t="str">
        <f>"VF8-"&amp;O590&amp;"-"&amp;P590</f>
        <v>VF8-Ghe&amp;hethongAT-0193</v>
      </c>
      <c r="C590" s="114" t="str">
        <f>"["&amp;B590&amp;"] Verify Vivi: "&amp;Q592</f>
        <v>[VF8-Ghe&amp;hethongAT-0193] Verify Vivi: Dấu hiệu nhận biết vị trí túi khí phía trước trên xe là gì?</v>
      </c>
      <c r="D590" s="115" t="s">
        <v>49</v>
      </c>
      <c r="E590" s="110" t="str">
        <f>" Actions:
- Step 1: Wait 5s
- Step 2: Call Vivi '"&amp;Q590&amp;"'
- Step 3: Wait Vivi respond 'Ting '
- Step 4: Speak '"&amp;Q592&amp;"'
- Step 4: Listen Vivi respond
"</f>
        <v xml:space="preserve"> Actions:
- Step 1: Wait 5s
- Step 2: Call Vivi 'Hey VinFast'
- Step 3: Wait Vivi respond 'Ting '
- Step 4: Speak 'Dấu hiệu nhận biết vị trí túi khí phía trước trên xe là gì?'
- Step 4: Listen Vivi respond
</v>
      </c>
      <c r="F590" s="110" t="str">
        <f t="shared" ref="F590" si="576">"
Expectations:
1. Vivi wake up
2. "&amp;Q592&amp;"
3. Vivi respond
"</f>
        <v xml:space="preserve">
Expectations:
1. Vivi wake up
2. Dấu hiệu nhận biết vị trí túi khí phía trước trên xe là gì?
3. Vivi respond
</v>
      </c>
      <c r="G590" s="114" t="s">
        <v>8</v>
      </c>
      <c r="H590" s="29" t="s">
        <v>50</v>
      </c>
      <c r="I590" s="30" t="str">
        <f>"[EN]["&amp;LOWER(SUBSTITUTE(SUBSTITUTE(SUBSTITUTE(SUBSTITUTE(SUBSTITUTE(SUBSTITUTE(SUBSTITUTE(SUBSTITUTE(Q590, CHAR(34),""), "[", ""), "]", ""), ".", ""), ",", ""), "/", ""), "\", ""), "-", ""))&amp;"]"</f>
        <v>[EN][hey vinfast]</v>
      </c>
      <c r="J590" s="31"/>
      <c r="K590" s="30" t="s">
        <v>51</v>
      </c>
      <c r="L590" s="32" t="s">
        <v>52</v>
      </c>
      <c r="M590" s="33"/>
      <c r="N590" s="34"/>
      <c r="O590" s="110" t="s">
        <v>610</v>
      </c>
      <c r="P590" s="113" t="str">
        <f>IF(COUNTA(P$13:$P589)&gt;999,COUNTA(P$13:$P589),IF(COUNTA(P$13:$P589)&gt;99,"0"&amp;COUNTA(P$13:$P589),IF(COUNTA(P$13:$P589)&gt;9,"00"&amp;COUNTA(P$13:$P589),"000"&amp;COUNTA(P$13:$P589))))</f>
        <v>0193</v>
      </c>
      <c r="Q590" s="35" t="s">
        <v>54</v>
      </c>
      <c r="R590" s="67" t="s">
        <v>141</v>
      </c>
      <c r="S590" s="52"/>
      <c r="T590" s="36"/>
    </row>
    <row r="591" spans="2:20" ht="45.75">
      <c r="B591" s="114"/>
      <c r="C591" s="114"/>
      <c r="D591" s="115"/>
      <c r="E591" s="111"/>
      <c r="F591" s="111"/>
      <c r="G591" s="114"/>
      <c r="H591" s="29" t="s">
        <v>55</v>
      </c>
      <c r="I591" s="30" t="str">
        <f t="shared" ref="I591" si="577">"[VN]["&amp;LOWER(SUBSTITUTE(SUBSTITUTE(SUBSTITUTE(SUBSTITUTE(SUBSTITUTE(SUBSTITUTE(SUBSTITUTE(SUBSTITUTE(Q591, CHAR(34),""), "[", ""), "]", ""), ".", ""), ",", ""), "/", ""), "\", ""), "-", ""))&amp;"]"</f>
        <v>[VN][tạm biệt]</v>
      </c>
      <c r="J591" s="31"/>
      <c r="K591" s="30" t="s">
        <v>56</v>
      </c>
      <c r="L591" s="32" t="s">
        <v>57</v>
      </c>
      <c r="M591" s="32"/>
      <c r="N591" s="34"/>
      <c r="O591" s="111"/>
      <c r="P591" s="113"/>
      <c r="Q591" s="35" t="s">
        <v>58</v>
      </c>
      <c r="R591" s="67" t="s">
        <v>141</v>
      </c>
      <c r="S591" s="52"/>
      <c r="T591" s="50"/>
    </row>
    <row r="592" spans="2:20" ht="62.25">
      <c r="B592" s="114"/>
      <c r="C592" s="114"/>
      <c r="D592" s="115"/>
      <c r="E592" s="112"/>
      <c r="F592" s="112"/>
      <c r="G592" s="114"/>
      <c r="H592" s="29" t="s">
        <v>59</v>
      </c>
      <c r="I592" s="30" t="str">
        <f>"[audio][C:\Tools\Vivi_TTS\8ME_OM\" &amp;S592 &amp; "]"</f>
        <v>[audio][C:\Tools\Vivi_TTS\8ME_OM\]</v>
      </c>
      <c r="J592" s="31" t="str">
        <f>"[New][EN][Exists][80]"&amp;"["&amp;LOWER(SUBSTITUTE(SUBSTITUTE(SUBSTITUTE(SUBSTITUTE(SUBSTITUTE(SUBSTITUTE(SUBSTITUTE(SUBSTITUTE(T592,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592" s="30" t="s">
        <v>60</v>
      </c>
      <c r="L592" s="32" t="s">
        <v>61</v>
      </c>
      <c r="M592" s="37" t="s">
        <v>62</v>
      </c>
      <c r="N592" s="34"/>
      <c r="O592" s="112"/>
      <c r="P592" s="113"/>
      <c r="Q592" s="35" t="str">
        <f t="shared" ref="Q592" si="578">R592</f>
        <v>Dấu hiệu nhận biết vị trí túi khí phía trước trên xe là gì?</v>
      </c>
      <c r="R592" s="67" t="s">
        <v>810</v>
      </c>
      <c r="S592" s="51"/>
      <c r="T592" s="48" t="s">
        <v>808</v>
      </c>
    </row>
    <row r="593" spans="2:20" ht="45.75">
      <c r="B593" s="114" t="str">
        <f>"VF8-"&amp;O593&amp;"-"&amp;P593</f>
        <v>VF8-Ghe&amp;hethongAT-0194</v>
      </c>
      <c r="C593" s="114" t="str">
        <f>"["&amp;B593&amp;"] Verify Vivi: "&amp;Q595</f>
        <v>[VF8-Ghe&amp;hethongAT-0194] Verify Vivi: Túi khí phía trước được thiết kế để bung trong loại va chạm nào?</v>
      </c>
      <c r="D593" s="115" t="s">
        <v>49</v>
      </c>
      <c r="E593" s="110" t="str">
        <f>" Actions:
- Step 1: Wait 5s
- Step 2: Call Vivi '"&amp;Q593&amp;"'
- Step 3: Wait Vivi respond 'Ting '
- Step 4: Speak '"&amp;Q595&amp;"'
- Step 4: Listen Vivi respond
"</f>
        <v xml:space="preserve"> Actions:
- Step 1: Wait 5s
- Step 2: Call Vivi 'Hey VinFast'
- Step 3: Wait Vivi respond 'Ting '
- Step 4: Speak 'Túi khí phía trước được thiết kế để bung trong loại va chạm nào?'
- Step 4: Listen Vivi respond
</v>
      </c>
      <c r="F593" s="110" t="str">
        <f t="shared" ref="F593" si="579">"
Expectations:
1. Vivi wake up
2. "&amp;Q595&amp;"
3. Vivi respond
"</f>
        <v xml:space="preserve">
Expectations:
1. Vivi wake up
2. Túi khí phía trước được thiết kế để bung trong loại va chạm nào?
3. Vivi respond
</v>
      </c>
      <c r="G593" s="114" t="s">
        <v>8</v>
      </c>
      <c r="H593" s="29" t="s">
        <v>50</v>
      </c>
      <c r="I593" s="30" t="str">
        <f>"[EN]["&amp;LOWER(SUBSTITUTE(SUBSTITUTE(SUBSTITUTE(SUBSTITUTE(SUBSTITUTE(SUBSTITUTE(SUBSTITUTE(SUBSTITUTE(Q593, CHAR(34),""), "[", ""), "]", ""), ".", ""), ",", ""), "/", ""), "\", ""), "-", ""))&amp;"]"</f>
        <v>[EN][hey vinfast]</v>
      </c>
      <c r="J593" s="31"/>
      <c r="K593" s="30" t="s">
        <v>51</v>
      </c>
      <c r="L593" s="32" t="s">
        <v>52</v>
      </c>
      <c r="M593" s="33"/>
      <c r="N593" s="34"/>
      <c r="O593" s="110" t="s">
        <v>610</v>
      </c>
      <c r="P593" s="113" t="str">
        <f>IF(COUNTA(P$13:$P592)&gt;999,COUNTA(P$13:$P592),IF(COUNTA(P$13:$P592)&gt;99,"0"&amp;COUNTA(P$13:$P592),IF(COUNTA(P$13:$P592)&gt;9,"00"&amp;COUNTA(P$13:$P592),"000"&amp;COUNTA(P$13:$P592))))</f>
        <v>0194</v>
      </c>
      <c r="Q593" s="35" t="s">
        <v>54</v>
      </c>
      <c r="R593" s="67" t="s">
        <v>141</v>
      </c>
      <c r="S593" s="36"/>
      <c r="T593" s="36"/>
    </row>
    <row r="594" spans="2:20" ht="45.75">
      <c r="B594" s="114"/>
      <c r="C594" s="114"/>
      <c r="D594" s="115"/>
      <c r="E594" s="111"/>
      <c r="F594" s="111"/>
      <c r="G594" s="114"/>
      <c r="H594" s="29" t="s">
        <v>55</v>
      </c>
      <c r="I594" s="30" t="str">
        <f t="shared" ref="I594" si="580">"[VN]["&amp;LOWER(SUBSTITUTE(SUBSTITUTE(SUBSTITUTE(SUBSTITUTE(SUBSTITUTE(SUBSTITUTE(SUBSTITUTE(SUBSTITUTE(Q594, CHAR(34),""), "[", ""), "]", ""), ".", ""), ",", ""), "/", ""), "\", ""), "-", ""))&amp;"]"</f>
        <v>[VN][tạm biệt]</v>
      </c>
      <c r="J594" s="31"/>
      <c r="K594" s="30" t="s">
        <v>56</v>
      </c>
      <c r="L594" s="32" t="s">
        <v>57</v>
      </c>
      <c r="M594" s="32"/>
      <c r="N594" s="34"/>
      <c r="O594" s="111"/>
      <c r="P594" s="113"/>
      <c r="Q594" s="35" t="s">
        <v>58</v>
      </c>
      <c r="R594" s="67" t="s">
        <v>141</v>
      </c>
      <c r="S594" s="36"/>
      <c r="T594" s="50"/>
    </row>
    <row r="595" spans="2:20" ht="62.25">
      <c r="B595" s="114"/>
      <c r="C595" s="114"/>
      <c r="D595" s="115"/>
      <c r="E595" s="112"/>
      <c r="F595" s="112"/>
      <c r="G595" s="114"/>
      <c r="H595" s="29" t="s">
        <v>59</v>
      </c>
      <c r="I595" s="30" t="str">
        <f>"[audio][C:\Tools\Vivi_TTS\8ME_OM\" &amp;S595 &amp; "]"</f>
        <v>[audio][C:\Tools\Vivi_TTS\8ME_OM\]</v>
      </c>
      <c r="J595" s="31" t="str">
        <f>"[New][EN][Exists][80]"&amp;"["&amp;LOWER(SUBSTITUTE(SUBSTITUTE(SUBSTITUTE(SUBSTITUTE(SUBSTITUTE(SUBSTITUTE(SUBSTITUTE(SUBSTITUTE(T595,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595" s="30" t="s">
        <v>60</v>
      </c>
      <c r="L595" s="32" t="s">
        <v>61</v>
      </c>
      <c r="M595" s="37" t="s">
        <v>62</v>
      </c>
      <c r="N595" s="34"/>
      <c r="O595" s="112"/>
      <c r="P595" s="113"/>
      <c r="Q595" s="35" t="str">
        <f t="shared" ref="Q595" si="581">R595</f>
        <v>Túi khí phía trước được thiết kế để bung trong loại va chạm nào?</v>
      </c>
      <c r="R595" s="67" t="s">
        <v>811</v>
      </c>
      <c r="S595" s="50"/>
      <c r="T595" s="48" t="s">
        <v>808</v>
      </c>
    </row>
    <row r="596" spans="2:20" ht="45.75">
      <c r="B596" s="114" t="str">
        <f>"VF8-"&amp;O596&amp;"-"&amp;P596</f>
        <v>VF8-Ghe&amp;hethongAT-0195</v>
      </c>
      <c r="C596" s="114" t="str">
        <f>"["&amp;B596&amp;"] Verify Vivi: "&amp;Q598</f>
        <v>[VF8-Ghe&amp;hethongAT-0195] Verify Vivi: Túi khí phía trước giúp giảm thiểu nguy cơ chấn thương ở những vùng cơ thể nào?</v>
      </c>
      <c r="D596" s="115" t="s">
        <v>49</v>
      </c>
      <c r="E596" s="110" t="str">
        <f>" Actions:
- Step 1: Wait 5s
- Step 2: Call Vivi '"&amp;Q596&amp;"'
- Step 3: Wait Vivi respond 'Ting '
- Step 4: Speak '"&amp;Q598&amp;"'
- Step 4: Listen Vivi respond
"</f>
        <v xml:space="preserve"> Actions:
- Step 1: Wait 5s
- Step 2: Call Vivi 'Hey VinFast'
- Step 3: Wait Vivi respond 'Ting '
- Step 4: Speak 'Túi khí phía trước giúp giảm thiểu nguy cơ chấn thương ở những vùng cơ thể nào?'
- Step 4: Listen Vivi respond
</v>
      </c>
      <c r="F596" s="110" t="str">
        <f t="shared" ref="F596" si="582">"
Expectations:
1. Vivi wake up
2. "&amp;Q598&amp;"
3. Vivi respond
"</f>
        <v xml:space="preserve">
Expectations:
1. Vivi wake up
2. Túi khí phía trước giúp giảm thiểu nguy cơ chấn thương ở những vùng cơ thể nào?
3. Vivi respond
</v>
      </c>
      <c r="G596" s="114" t="s">
        <v>8</v>
      </c>
      <c r="H596" s="29" t="s">
        <v>50</v>
      </c>
      <c r="I596" s="30" t="str">
        <f>"[EN]["&amp;LOWER(SUBSTITUTE(SUBSTITUTE(SUBSTITUTE(SUBSTITUTE(SUBSTITUTE(SUBSTITUTE(SUBSTITUTE(SUBSTITUTE(Q596, CHAR(34),""), "[", ""), "]", ""), ".", ""), ",", ""), "/", ""), "\", ""), "-", ""))&amp;"]"</f>
        <v>[EN][hey vinfast]</v>
      </c>
      <c r="J596" s="31"/>
      <c r="K596" s="30" t="s">
        <v>51</v>
      </c>
      <c r="L596" s="32" t="s">
        <v>52</v>
      </c>
      <c r="M596" s="33"/>
      <c r="N596" s="34"/>
      <c r="O596" s="110" t="s">
        <v>610</v>
      </c>
      <c r="P596" s="113" t="str">
        <f>IF(COUNTA(P$13:$P595)&gt;999,COUNTA(P$13:$P595),IF(COUNTA(P$13:$P595)&gt;99,"0"&amp;COUNTA(P$13:$P595),IF(COUNTA(P$13:$P595)&gt;9,"00"&amp;COUNTA(P$13:$P595),"000"&amp;COUNTA(P$13:$P595))))</f>
        <v>0195</v>
      </c>
      <c r="Q596" s="35" t="s">
        <v>54</v>
      </c>
      <c r="R596" s="67" t="s">
        <v>141</v>
      </c>
      <c r="S596" s="36"/>
      <c r="T596" s="36"/>
    </row>
    <row r="597" spans="2:20" ht="45.75">
      <c r="B597" s="114"/>
      <c r="C597" s="114"/>
      <c r="D597" s="115"/>
      <c r="E597" s="111"/>
      <c r="F597" s="111"/>
      <c r="G597" s="114"/>
      <c r="H597" s="29" t="s">
        <v>55</v>
      </c>
      <c r="I597" s="30" t="str">
        <f t="shared" ref="I597" si="583">"[VN]["&amp;LOWER(SUBSTITUTE(SUBSTITUTE(SUBSTITUTE(SUBSTITUTE(SUBSTITUTE(SUBSTITUTE(SUBSTITUTE(SUBSTITUTE(Q597, CHAR(34),""), "[", ""), "]", ""), ".", ""), ",", ""), "/", ""), "\", ""), "-", ""))&amp;"]"</f>
        <v>[VN][tạm biệt]</v>
      </c>
      <c r="J597" s="31"/>
      <c r="K597" s="30" t="s">
        <v>56</v>
      </c>
      <c r="L597" s="32" t="s">
        <v>57</v>
      </c>
      <c r="M597" s="32"/>
      <c r="N597" s="34"/>
      <c r="O597" s="111"/>
      <c r="P597" s="113"/>
      <c r="Q597" s="35" t="s">
        <v>58</v>
      </c>
      <c r="R597" s="67" t="s">
        <v>141</v>
      </c>
      <c r="S597" s="36"/>
      <c r="T597" s="50"/>
    </row>
    <row r="598" spans="2:20" ht="62.25">
      <c r="B598" s="114"/>
      <c r="C598" s="114"/>
      <c r="D598" s="115"/>
      <c r="E598" s="112"/>
      <c r="F598" s="112"/>
      <c r="G598" s="114"/>
      <c r="H598" s="29" t="s">
        <v>59</v>
      </c>
      <c r="I598" s="30" t="str">
        <f>"[audio][C:\Tools\Vivi_TTS\8ME_OM\" &amp;S598 &amp; "]"</f>
        <v>[audio][C:\Tools\Vivi_TTS\8ME_OM\]</v>
      </c>
      <c r="J598" s="31" t="str">
        <f>"[New][EN][Exists][80]"&amp;"["&amp;LOWER(SUBSTITUTE(SUBSTITUTE(SUBSTITUTE(SUBSTITUTE(SUBSTITUTE(SUBSTITUTE(SUBSTITUTE(SUBSTITUTE(T598,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598" s="30" t="s">
        <v>60</v>
      </c>
      <c r="L598" s="32" t="s">
        <v>61</v>
      </c>
      <c r="M598" s="37" t="s">
        <v>62</v>
      </c>
      <c r="N598" s="34"/>
      <c r="O598" s="112"/>
      <c r="P598" s="113"/>
      <c r="Q598" s="35" t="str">
        <f t="shared" ref="Q598" si="584">R598</f>
        <v>Túi khí phía trước giúp giảm thiểu nguy cơ chấn thương ở những vùng cơ thể nào?</v>
      </c>
      <c r="R598" s="67" t="s">
        <v>812</v>
      </c>
      <c r="S598" s="50"/>
      <c r="T598" s="48" t="s">
        <v>808</v>
      </c>
    </row>
    <row r="599" spans="2:20" ht="45.75">
      <c r="B599" s="114" t="str">
        <f>"VF8-"&amp;O599&amp;"-"&amp;P599</f>
        <v>VF8-Ghe&amp;hethongAT-0196</v>
      </c>
      <c r="C599" s="114" t="str">
        <f>"["&amp;B599&amp;"] Verify Vivi: "&amp;Q601</f>
        <v>[VF8-Ghe&amp;hethongAT-0196] Verify Vivi: Hệ thống SRS dựa trên những thông tin nào để quyết định có kích hoạt túi khí phía trước hay không?</v>
      </c>
      <c r="D599" s="115" t="s">
        <v>49</v>
      </c>
      <c r="E599" s="110" t="str">
        <f>" Actions:
- Step 1: Wait 5s
- Step 2: Call Vivi '"&amp;Q599&amp;"'
- Step 3: Wait Vivi respond 'Ting '
- Step 4: Speak '"&amp;Q601&amp;"'
- Step 4: Listen Vivi respond
"</f>
        <v xml:space="preserve"> Actions:
- Step 1: Wait 5s
- Step 2: Call Vivi 'Hey VinFast'
- Step 3: Wait Vivi respond 'Ting '
- Step 4: Speak 'Hệ thống SRS dựa trên những thông tin nào để quyết định có kích hoạt túi khí phía trước hay không?'
- Step 4: Listen Vivi respond
</v>
      </c>
      <c r="F599" s="110" t="str">
        <f t="shared" ref="F599" si="585">"
Expectations:
1. Vivi wake up
2. "&amp;Q601&amp;"
3. Vivi respond
"</f>
        <v xml:space="preserve">
Expectations:
1. Vivi wake up
2. Hệ thống SRS dựa trên những thông tin nào để quyết định có kích hoạt túi khí phía trước hay không?
3. Vivi respond
</v>
      </c>
      <c r="G599" s="114" t="s">
        <v>8</v>
      </c>
      <c r="H599" s="29" t="s">
        <v>50</v>
      </c>
      <c r="I599" s="30" t="str">
        <f>"[EN]["&amp;LOWER(SUBSTITUTE(SUBSTITUTE(SUBSTITUTE(SUBSTITUTE(SUBSTITUTE(SUBSTITUTE(SUBSTITUTE(SUBSTITUTE(Q599, CHAR(34),""), "[", ""), "]", ""), ".", ""), ",", ""), "/", ""), "\", ""), "-", ""))&amp;"]"</f>
        <v>[EN][hey vinfast]</v>
      </c>
      <c r="J599" s="31"/>
      <c r="K599" s="30" t="s">
        <v>51</v>
      </c>
      <c r="L599" s="32" t="s">
        <v>52</v>
      </c>
      <c r="M599" s="33"/>
      <c r="N599" s="34"/>
      <c r="O599" s="110" t="s">
        <v>610</v>
      </c>
      <c r="P599" s="113" t="str">
        <f>IF(COUNTA(P$13:$P598)&gt;999,COUNTA(P$13:$P598),IF(COUNTA(P$13:$P598)&gt;99,"0"&amp;COUNTA(P$13:$P598),IF(COUNTA(P$13:$P598)&gt;9,"00"&amp;COUNTA(P$13:$P598),"000"&amp;COUNTA(P$13:$P598))))</f>
        <v>0196</v>
      </c>
      <c r="Q599" s="35" t="s">
        <v>54</v>
      </c>
      <c r="R599" s="67" t="s">
        <v>141</v>
      </c>
      <c r="S599" s="36"/>
      <c r="T599" s="36"/>
    </row>
    <row r="600" spans="2:20" ht="45.75">
      <c r="B600" s="114"/>
      <c r="C600" s="114"/>
      <c r="D600" s="115"/>
      <c r="E600" s="111"/>
      <c r="F600" s="111"/>
      <c r="G600" s="114"/>
      <c r="H600" s="29" t="s">
        <v>55</v>
      </c>
      <c r="I600" s="30" t="str">
        <f t="shared" ref="I600" si="586">"[VN]["&amp;LOWER(SUBSTITUTE(SUBSTITUTE(SUBSTITUTE(SUBSTITUTE(SUBSTITUTE(SUBSTITUTE(SUBSTITUTE(SUBSTITUTE(Q600, CHAR(34),""), "[", ""), "]", ""), ".", ""), ",", ""), "/", ""), "\", ""), "-", ""))&amp;"]"</f>
        <v>[VN][tạm biệt]</v>
      </c>
      <c r="J600" s="31"/>
      <c r="K600" s="30" t="s">
        <v>56</v>
      </c>
      <c r="L600" s="32" t="s">
        <v>57</v>
      </c>
      <c r="M600" s="32"/>
      <c r="N600" s="34"/>
      <c r="O600" s="111"/>
      <c r="P600" s="113"/>
      <c r="Q600" s="35" t="s">
        <v>58</v>
      </c>
      <c r="R600" s="67" t="s">
        <v>141</v>
      </c>
      <c r="S600" s="36"/>
      <c r="T600" s="50"/>
    </row>
    <row r="601" spans="2:20" ht="66">
      <c r="B601" s="114"/>
      <c r="C601" s="114"/>
      <c r="D601" s="115"/>
      <c r="E601" s="112"/>
      <c r="F601" s="112"/>
      <c r="G601" s="114"/>
      <c r="H601" s="29" t="s">
        <v>59</v>
      </c>
      <c r="I601" s="30" t="str">
        <f>"[audio][C:\Tools\Vivi_TTS\8ME_OM\" &amp;S601 &amp; "]"</f>
        <v>[audio][C:\Tools\Vivi_TTS\8ME_OM\]</v>
      </c>
      <c r="J601" s="31" t="str">
        <f>"[New][EN][Exists][80]"&amp;"["&amp;LOWER(SUBSTITUTE(SUBSTITUTE(SUBSTITUTE(SUBSTITUTE(SUBSTITUTE(SUBSTITUTE(SUBSTITUTE(SUBSTITUTE(T601,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01" s="30" t="s">
        <v>60</v>
      </c>
      <c r="L601" s="32" t="s">
        <v>61</v>
      </c>
      <c r="M601" s="37" t="s">
        <v>62</v>
      </c>
      <c r="N601" s="34"/>
      <c r="O601" s="112"/>
      <c r="P601" s="113"/>
      <c r="Q601" s="35" t="str">
        <f t="shared" ref="Q601" si="587">R601</f>
        <v>Hệ thống SRS dựa trên những thông tin nào để quyết định có kích hoạt túi khí phía trước hay không?</v>
      </c>
      <c r="R601" s="67" t="s">
        <v>813</v>
      </c>
      <c r="S601" s="50"/>
      <c r="T601" s="48" t="s">
        <v>808</v>
      </c>
    </row>
    <row r="602" spans="2:20" ht="45.75">
      <c r="B602" s="114" t="str">
        <f>"VF8-"&amp;O602&amp;"-"&amp;P602</f>
        <v>VF8-Ghe&amp;hethongAT-0197</v>
      </c>
      <c r="C602" s="114" t="str">
        <f>"["&amp;B602&amp;"] Verify Vivi: "&amp;Q604</f>
        <v>[VF8-Ghe&amp;hethongAT-0197] Verify Vivi: Vì sao không được để vật cản giữa người ngồi và vùng bung túi khí?</v>
      </c>
      <c r="D602" s="115" t="s">
        <v>49</v>
      </c>
      <c r="E602" s="110" t="str">
        <f>" Actions:
- Step 1: Wait 5s
- Step 2: Call Vivi '"&amp;Q602&amp;"'
- Step 3: Wait Vivi respond 'Ting '
- Step 4: Speak '"&amp;Q604&amp;"'
- Step 4: Listen Vivi respond
"</f>
        <v xml:space="preserve"> Actions:
- Step 1: Wait 5s
- Step 2: Call Vivi 'Hey VinFast'
- Step 3: Wait Vivi respond 'Ting '
- Step 4: Speak 'Vì sao không được để vật cản giữa người ngồi và vùng bung túi khí?'
- Step 4: Listen Vivi respond
</v>
      </c>
      <c r="F602" s="110" t="str">
        <f t="shared" ref="F602" si="588">"
Expectations:
1. Vivi wake up
2. "&amp;Q604&amp;"
3. Vivi respond
"</f>
        <v xml:space="preserve">
Expectations:
1. Vivi wake up
2. Vì sao không được để vật cản giữa người ngồi và vùng bung túi khí?
3. Vivi respond
</v>
      </c>
      <c r="G602" s="114" t="s">
        <v>8</v>
      </c>
      <c r="H602" s="29" t="s">
        <v>50</v>
      </c>
      <c r="I602" s="30" t="str">
        <f>"[EN]["&amp;LOWER(SUBSTITUTE(SUBSTITUTE(SUBSTITUTE(SUBSTITUTE(SUBSTITUTE(SUBSTITUTE(SUBSTITUTE(SUBSTITUTE(Q602, CHAR(34),""), "[", ""), "]", ""), ".", ""), ",", ""), "/", ""), "\", ""), "-", ""))&amp;"]"</f>
        <v>[EN][hey vinfast]</v>
      </c>
      <c r="J602" s="31"/>
      <c r="K602" s="30" t="s">
        <v>51</v>
      </c>
      <c r="L602" s="32" t="s">
        <v>52</v>
      </c>
      <c r="M602" s="33"/>
      <c r="N602" s="34"/>
      <c r="O602" s="110" t="s">
        <v>610</v>
      </c>
      <c r="P602" s="113" t="str">
        <f>IF(COUNTA(P$13:$P601)&gt;999,COUNTA(P$13:$P601),IF(COUNTA(P$13:$P601)&gt;99,"0"&amp;COUNTA(P$13:$P601),IF(COUNTA(P$13:$P601)&gt;9,"00"&amp;COUNTA(P$13:$P601),"000"&amp;COUNTA(P$13:$P601))))</f>
        <v>0197</v>
      </c>
      <c r="Q602" s="35" t="s">
        <v>54</v>
      </c>
      <c r="R602" s="67" t="s">
        <v>141</v>
      </c>
      <c r="S602" s="36"/>
      <c r="T602" s="36"/>
    </row>
    <row r="603" spans="2:20" ht="45.75">
      <c r="B603" s="114"/>
      <c r="C603" s="114"/>
      <c r="D603" s="115"/>
      <c r="E603" s="111"/>
      <c r="F603" s="111"/>
      <c r="G603" s="114"/>
      <c r="H603" s="29" t="s">
        <v>55</v>
      </c>
      <c r="I603" s="30" t="str">
        <f t="shared" ref="I603" si="589">"[VN]["&amp;LOWER(SUBSTITUTE(SUBSTITUTE(SUBSTITUTE(SUBSTITUTE(SUBSTITUTE(SUBSTITUTE(SUBSTITUTE(SUBSTITUTE(Q603, CHAR(34),""), "[", ""), "]", ""), ".", ""), ",", ""), "/", ""), "\", ""), "-", ""))&amp;"]"</f>
        <v>[VN][tạm biệt]</v>
      </c>
      <c r="J603" s="31"/>
      <c r="K603" s="30" t="s">
        <v>56</v>
      </c>
      <c r="L603" s="32" t="s">
        <v>57</v>
      </c>
      <c r="M603" s="32"/>
      <c r="N603" s="34"/>
      <c r="O603" s="111"/>
      <c r="P603" s="113"/>
      <c r="Q603" s="35" t="s">
        <v>58</v>
      </c>
      <c r="R603" s="67" t="s">
        <v>141</v>
      </c>
      <c r="S603" s="36"/>
      <c r="T603" s="50"/>
    </row>
    <row r="604" spans="2:20" ht="62.25">
      <c r="B604" s="114"/>
      <c r="C604" s="114"/>
      <c r="D604" s="115"/>
      <c r="E604" s="112"/>
      <c r="F604" s="112"/>
      <c r="G604" s="114"/>
      <c r="H604" s="29" t="s">
        <v>59</v>
      </c>
      <c r="I604" s="30" t="str">
        <f>"[audio][C:\Tools\Vivi_TTS\8ME_OM\" &amp;S604 &amp; "]"</f>
        <v>[audio][C:\Tools\Vivi_TTS\8ME_OM\]</v>
      </c>
      <c r="J604" s="31" t="str">
        <f>"[New][EN][Exists][80]"&amp;"["&amp;LOWER(SUBSTITUTE(SUBSTITUTE(SUBSTITUTE(SUBSTITUTE(SUBSTITUTE(SUBSTITUTE(SUBSTITUTE(SUBSTITUTE(T604,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04" s="30" t="s">
        <v>60</v>
      </c>
      <c r="L604" s="32" t="s">
        <v>61</v>
      </c>
      <c r="M604" s="37" t="s">
        <v>62</v>
      </c>
      <c r="N604" s="34"/>
      <c r="O604" s="112"/>
      <c r="P604" s="113"/>
      <c r="Q604" s="35" t="str">
        <f t="shared" ref="Q604" si="590">R604</f>
        <v>Vì sao không được để vật cản giữa người ngồi và vùng bung túi khí?</v>
      </c>
      <c r="R604" s="67" t="s">
        <v>814</v>
      </c>
      <c r="S604" s="50"/>
      <c r="T604" s="48" t="s">
        <v>808</v>
      </c>
    </row>
    <row r="605" spans="2:20" ht="45.75">
      <c r="B605" s="114" t="str">
        <f>"VF8-"&amp;O605&amp;"-"&amp;P605</f>
        <v>VF8-Ghe&amp;hethongAT-0198</v>
      </c>
      <c r="C605" s="114" t="str">
        <f>"["&amp;B605&amp;"] Verify Vivi: "&amp;Q607</f>
        <v>[VF8-Ghe&amp;hethongAT-0198] Verify Vivi: Vì sao không nên tựa người vào cửa xe hoặc khu vực bảng điều khiển trung tâm khi xe đang di chuyển?</v>
      </c>
      <c r="D605" s="115" t="s">
        <v>49</v>
      </c>
      <c r="E605" s="110" t="str">
        <f>" Actions:
- Step 1: Wait 5s
- Step 2: Call Vivi '"&amp;Q605&amp;"'
- Step 3: Wait Vivi respond 'Ting '
- Step 4: Speak '"&amp;Q607&amp;"'
- Step 4: Listen Vivi respond
"</f>
        <v xml:space="preserve"> Actions:
- Step 1: Wait 5s
- Step 2: Call Vivi 'Hey VinFast'
- Step 3: Wait Vivi respond 'Ting '
- Step 4: Speak 'Vì sao không nên tựa người vào cửa xe hoặc khu vực bảng điều khiển trung tâm khi xe đang di chuyển?'
- Step 4: Listen Vivi respond
</v>
      </c>
      <c r="F605" s="110" t="str">
        <f t="shared" ref="F605" si="591">"
Expectations:
1. Vivi wake up
2. "&amp;Q607&amp;"
3. Vivi respond
"</f>
        <v xml:space="preserve">
Expectations:
1. Vivi wake up
2. Vì sao không nên tựa người vào cửa xe hoặc khu vực bảng điều khiển trung tâm khi xe đang di chuyển?
3. Vivi respond
</v>
      </c>
      <c r="G605" s="114" t="s">
        <v>8</v>
      </c>
      <c r="H605" s="29" t="s">
        <v>50</v>
      </c>
      <c r="I605" s="30" t="str">
        <f>"[EN]["&amp;LOWER(SUBSTITUTE(SUBSTITUTE(SUBSTITUTE(SUBSTITUTE(SUBSTITUTE(SUBSTITUTE(SUBSTITUTE(SUBSTITUTE(Q605, CHAR(34),""), "[", ""), "]", ""), ".", ""), ",", ""), "/", ""), "\", ""), "-", ""))&amp;"]"</f>
        <v>[EN][hey vinfast]</v>
      </c>
      <c r="J605" s="31"/>
      <c r="K605" s="30" t="s">
        <v>51</v>
      </c>
      <c r="L605" s="32" t="s">
        <v>52</v>
      </c>
      <c r="M605" s="33"/>
      <c r="N605" s="34"/>
      <c r="O605" s="110" t="s">
        <v>610</v>
      </c>
      <c r="P605" s="113" t="str">
        <f>IF(COUNTA(P$13:$P604)&gt;999,COUNTA(P$13:$P604),IF(COUNTA(P$13:$P604)&gt;99,"0"&amp;COUNTA(P$13:$P604),IF(COUNTA(P$13:$P604)&gt;9,"00"&amp;COUNTA(P$13:$P604),"000"&amp;COUNTA(P$13:$P604))))</f>
        <v>0198</v>
      </c>
      <c r="Q605" s="35" t="s">
        <v>54</v>
      </c>
      <c r="R605" s="67" t="s">
        <v>141</v>
      </c>
      <c r="S605" s="36"/>
      <c r="T605" s="36"/>
    </row>
    <row r="606" spans="2:20" ht="45.75">
      <c r="B606" s="114"/>
      <c r="C606" s="114"/>
      <c r="D606" s="115"/>
      <c r="E606" s="111"/>
      <c r="F606" s="111"/>
      <c r="G606" s="114"/>
      <c r="H606" s="29" t="s">
        <v>55</v>
      </c>
      <c r="I606" s="30" t="str">
        <f t="shared" ref="I606" si="592">"[VN]["&amp;LOWER(SUBSTITUTE(SUBSTITUTE(SUBSTITUTE(SUBSTITUTE(SUBSTITUTE(SUBSTITUTE(SUBSTITUTE(SUBSTITUTE(Q606, CHAR(34),""), "[", ""), "]", ""), ".", ""), ",", ""), "/", ""), "\", ""), "-", ""))&amp;"]"</f>
        <v>[VN][tạm biệt]</v>
      </c>
      <c r="J606" s="31"/>
      <c r="K606" s="30" t="s">
        <v>56</v>
      </c>
      <c r="L606" s="32" t="s">
        <v>57</v>
      </c>
      <c r="M606" s="32"/>
      <c r="N606" s="34"/>
      <c r="O606" s="111"/>
      <c r="P606" s="113"/>
      <c r="Q606" s="35" t="s">
        <v>58</v>
      </c>
      <c r="R606" s="67" t="s">
        <v>141</v>
      </c>
      <c r="S606" s="36"/>
      <c r="T606" s="50"/>
    </row>
    <row r="607" spans="2:20" ht="66">
      <c r="B607" s="114"/>
      <c r="C607" s="114"/>
      <c r="D607" s="115"/>
      <c r="E607" s="112"/>
      <c r="F607" s="112"/>
      <c r="G607" s="114"/>
      <c r="H607" s="29" t="s">
        <v>59</v>
      </c>
      <c r="I607" s="30" t="str">
        <f>"[audio][C:\Tools\Vivi_TTS\8ME_OM\" &amp;S607 &amp; "]"</f>
        <v>[audio][C:\Tools\Vivi_TTS\8ME_OM\]</v>
      </c>
      <c r="J607" s="31" t="str">
        <f>"[New][EN][Exists][80]"&amp;"["&amp;LOWER(SUBSTITUTE(SUBSTITUTE(SUBSTITUTE(SUBSTITUTE(SUBSTITUTE(SUBSTITUTE(SUBSTITUTE(SUBSTITUTE(T607,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07" s="30" t="s">
        <v>60</v>
      </c>
      <c r="L607" s="32" t="s">
        <v>61</v>
      </c>
      <c r="M607" s="37" t="s">
        <v>62</v>
      </c>
      <c r="N607" s="34"/>
      <c r="O607" s="112"/>
      <c r="P607" s="113"/>
      <c r="Q607" s="35" t="str">
        <f t="shared" ref="Q607" si="593">R607</f>
        <v>Vì sao không nên tựa người vào cửa xe hoặc khu vực bảng điều khiển trung tâm khi xe đang di chuyển?</v>
      </c>
      <c r="R607" s="67" t="s">
        <v>815</v>
      </c>
      <c r="S607" s="51"/>
      <c r="T607" s="48" t="s">
        <v>808</v>
      </c>
    </row>
    <row r="608" spans="2:20" ht="45.75">
      <c r="B608" s="114" t="str">
        <f>"VF8-"&amp;O608&amp;"-"&amp;P608</f>
        <v>VF8-Ghe&amp;hethongAT-0199</v>
      </c>
      <c r="C608" s="114" t="str">
        <f>"["&amp;B608&amp;"] Verify Vivi: "&amp;Q610</f>
        <v>[VF8-Ghe&amp;hethongAT-0199] Verify Vivi: Túi khí được thiết kế để phối hợp với hệ thống nào nhằm bảo vệ người ngồi trên xe?</v>
      </c>
      <c r="D608" s="115" t="s">
        <v>49</v>
      </c>
      <c r="E608" s="110" t="str">
        <f>" Actions:
- Step 1: Wait 5s
- Step 2: Call Vivi '"&amp;Q608&amp;"'
- Step 3: Wait Vivi respond 'Ting '
- Step 4: Speak '"&amp;Q610&amp;"'
- Step 4: Listen Vivi respond
"</f>
        <v xml:space="preserve"> Actions:
- Step 1: Wait 5s
- Step 2: Call Vivi 'Hey VinFast'
- Step 3: Wait Vivi respond 'Ting '
- Step 4: Speak 'Túi khí được thiết kế để phối hợp với hệ thống nào nhằm bảo vệ người ngồi trên xe?'
- Step 4: Listen Vivi respond
</v>
      </c>
      <c r="F608" s="110" t="str">
        <f t="shared" ref="F608" si="594">"
Expectations:
1. Vivi wake up
2. "&amp;Q610&amp;"
3. Vivi respond
"</f>
        <v xml:space="preserve">
Expectations:
1. Vivi wake up
2. Túi khí được thiết kế để phối hợp với hệ thống nào nhằm bảo vệ người ngồi trên xe?
3. Vivi respond
</v>
      </c>
      <c r="G608" s="114" t="s">
        <v>8</v>
      </c>
      <c r="H608" s="29" t="s">
        <v>50</v>
      </c>
      <c r="I608" s="30" t="str">
        <f>"[EN]["&amp;LOWER(SUBSTITUTE(SUBSTITUTE(SUBSTITUTE(SUBSTITUTE(SUBSTITUTE(SUBSTITUTE(SUBSTITUTE(SUBSTITUTE(Q608, CHAR(34),""), "[", ""), "]", ""), ".", ""), ",", ""), "/", ""), "\", ""), "-", ""))&amp;"]"</f>
        <v>[EN][hey vinfast]</v>
      </c>
      <c r="J608" s="31"/>
      <c r="K608" s="30" t="s">
        <v>51</v>
      </c>
      <c r="L608" s="32" t="s">
        <v>52</v>
      </c>
      <c r="M608" s="33"/>
      <c r="N608" s="34"/>
      <c r="O608" s="110" t="s">
        <v>610</v>
      </c>
      <c r="P608" s="113" t="str">
        <f>IF(COUNTA(P$13:$P607)&gt;999,COUNTA(P$13:$P607),IF(COUNTA(P$13:$P607)&gt;99,"0"&amp;COUNTA(P$13:$P607),IF(COUNTA(P$13:$P607)&gt;9,"00"&amp;COUNTA(P$13:$P607),"000"&amp;COUNTA(P$13:$P607))))</f>
        <v>0199</v>
      </c>
      <c r="Q608" s="35" t="s">
        <v>54</v>
      </c>
      <c r="R608" s="67" t="s">
        <v>141</v>
      </c>
      <c r="S608" s="52"/>
      <c r="T608" s="36"/>
    </row>
    <row r="609" spans="2:20" ht="45.75">
      <c r="B609" s="114"/>
      <c r="C609" s="114"/>
      <c r="D609" s="115"/>
      <c r="E609" s="111"/>
      <c r="F609" s="111"/>
      <c r="G609" s="114"/>
      <c r="H609" s="29" t="s">
        <v>55</v>
      </c>
      <c r="I609" s="30" t="str">
        <f t="shared" ref="I609" si="595">"[VN]["&amp;LOWER(SUBSTITUTE(SUBSTITUTE(SUBSTITUTE(SUBSTITUTE(SUBSTITUTE(SUBSTITUTE(SUBSTITUTE(SUBSTITUTE(Q609, CHAR(34),""), "[", ""), "]", ""), ".", ""), ",", ""), "/", ""), "\", ""), "-", ""))&amp;"]"</f>
        <v>[VN][tạm biệt]</v>
      </c>
      <c r="J609" s="31"/>
      <c r="K609" s="30" t="s">
        <v>56</v>
      </c>
      <c r="L609" s="32" t="s">
        <v>57</v>
      </c>
      <c r="M609" s="32"/>
      <c r="N609" s="34"/>
      <c r="O609" s="111"/>
      <c r="P609" s="113"/>
      <c r="Q609" s="35" t="s">
        <v>58</v>
      </c>
      <c r="R609" s="67" t="s">
        <v>141</v>
      </c>
      <c r="S609" s="52"/>
      <c r="T609" s="50"/>
    </row>
    <row r="610" spans="2:20" ht="62.25">
      <c r="B610" s="114"/>
      <c r="C610" s="114"/>
      <c r="D610" s="115"/>
      <c r="E610" s="112"/>
      <c r="F610" s="112"/>
      <c r="G610" s="114"/>
      <c r="H610" s="29" t="s">
        <v>59</v>
      </c>
      <c r="I610" s="30" t="str">
        <f>"[audio][C:\Tools\Vivi_TTS\8ME_OM\" &amp;S610 &amp; "]"</f>
        <v>[audio][C:\Tools\Vivi_TTS\8ME_OM\]</v>
      </c>
      <c r="J610" s="31" t="str">
        <f>"[New][EN][Exists][80]"&amp;"["&amp;LOWER(SUBSTITUTE(SUBSTITUTE(SUBSTITUTE(SUBSTITUTE(SUBSTITUTE(SUBSTITUTE(SUBSTITUTE(SUBSTITUTE(T610,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10" s="30" t="s">
        <v>60</v>
      </c>
      <c r="L610" s="32" t="s">
        <v>61</v>
      </c>
      <c r="M610" s="37" t="s">
        <v>62</v>
      </c>
      <c r="N610" s="34"/>
      <c r="O610" s="112"/>
      <c r="P610" s="113"/>
      <c r="Q610" s="35" t="str">
        <f t="shared" ref="Q610" si="596">R610</f>
        <v>Túi khí được thiết kế để phối hợp với hệ thống nào nhằm bảo vệ người ngồi trên xe?</v>
      </c>
      <c r="R610" s="67" t="s">
        <v>816</v>
      </c>
      <c r="S610" s="51"/>
      <c r="T610" s="48" t="s">
        <v>808</v>
      </c>
    </row>
    <row r="611" spans="2:20" ht="45.75">
      <c r="B611" s="114" t="str">
        <f>"VF8-"&amp;O611&amp;"-"&amp;P611</f>
        <v>VF8-Ghe&amp;hethongAT-0200</v>
      </c>
      <c r="C611" s="114" t="str">
        <f>"["&amp;B611&amp;"] Verify Vivi: "&amp;Q613</f>
        <v>[VF8-Ghe&amp;hethongAT-0200] Verify Vivi: Trong trường hợp va chạm từ phía sau hoặc va chạm bên hông, hệ thống nào có thể được kích hoạt thay cho túi khí phía trước?</v>
      </c>
      <c r="D611" s="115" t="s">
        <v>49</v>
      </c>
      <c r="E611" s="110" t="str">
        <f>" Actions:
- Step 1: Wait 5s
- Step 2: Call Vivi '"&amp;Q611&amp;"'
- Step 3: Wait Vivi respond 'Ting '
- Step 4: Speak '"&amp;Q613&amp;"'
- Step 4: Listen Vivi respond
"</f>
        <v xml:space="preserve"> Actions:
- Step 1: Wait 5s
- Step 2: Call Vivi 'Hey VinFast'
- Step 3: Wait Vivi respond 'Ting '
- Step 4: Speak 'Trong trường hợp va chạm từ phía sau hoặc va chạm bên hông, hệ thống nào có thể được kích hoạt thay cho túi khí phía trước?'
- Step 4: Listen Vivi respond
</v>
      </c>
      <c r="F611" s="110" t="str">
        <f t="shared" ref="F611" si="597">"
Expectations:
1. Vivi wake up
2. "&amp;Q613&amp;"
3. Vivi respond
"</f>
        <v xml:space="preserve">
Expectations:
1. Vivi wake up
2. Trong trường hợp va chạm từ phía sau hoặc va chạm bên hông, hệ thống nào có thể được kích hoạt thay cho túi khí phía trước?
3. Vivi respond
</v>
      </c>
      <c r="G611" s="114" t="s">
        <v>8</v>
      </c>
      <c r="H611" s="29" t="s">
        <v>50</v>
      </c>
      <c r="I611" s="30" t="str">
        <f>"[EN]["&amp;LOWER(SUBSTITUTE(SUBSTITUTE(SUBSTITUTE(SUBSTITUTE(SUBSTITUTE(SUBSTITUTE(SUBSTITUTE(SUBSTITUTE(Q611, CHAR(34),""), "[", ""), "]", ""), ".", ""), ",", ""), "/", ""), "\", ""), "-", ""))&amp;"]"</f>
        <v>[EN][hey vinfast]</v>
      </c>
      <c r="J611" s="31"/>
      <c r="K611" s="30" t="s">
        <v>51</v>
      </c>
      <c r="L611" s="32" t="s">
        <v>52</v>
      </c>
      <c r="M611" s="33"/>
      <c r="N611" s="34"/>
      <c r="O611" s="110" t="s">
        <v>610</v>
      </c>
      <c r="P611" s="113" t="str">
        <f>IF(COUNTA(P$13:$P610)&gt;999,COUNTA(P$13:$P610),IF(COUNTA(P$13:$P610)&gt;99,"0"&amp;COUNTA(P$13:$P610),IF(COUNTA(P$13:$P610)&gt;9,"00"&amp;COUNTA(P$13:$P610),"000"&amp;COUNTA(P$13:$P610))))</f>
        <v>0200</v>
      </c>
      <c r="Q611" s="35" t="s">
        <v>54</v>
      </c>
      <c r="R611" s="67" t="s">
        <v>141</v>
      </c>
      <c r="S611" s="52"/>
      <c r="T611" s="36"/>
    </row>
    <row r="612" spans="2:20" ht="45.75">
      <c r="B612" s="114"/>
      <c r="C612" s="114"/>
      <c r="D612" s="115"/>
      <c r="E612" s="111"/>
      <c r="F612" s="111"/>
      <c r="G612" s="114"/>
      <c r="H612" s="29" t="s">
        <v>55</v>
      </c>
      <c r="I612" s="30" t="str">
        <f t="shared" ref="I612" si="598">"[VN]["&amp;LOWER(SUBSTITUTE(SUBSTITUTE(SUBSTITUTE(SUBSTITUTE(SUBSTITUTE(SUBSTITUTE(SUBSTITUTE(SUBSTITUTE(Q612, CHAR(34),""), "[", ""), "]", ""), ".", ""), ",", ""), "/", ""), "\", ""), "-", ""))&amp;"]"</f>
        <v>[VN][tạm biệt]</v>
      </c>
      <c r="J612" s="31"/>
      <c r="K612" s="30" t="s">
        <v>56</v>
      </c>
      <c r="L612" s="32" t="s">
        <v>57</v>
      </c>
      <c r="M612" s="32"/>
      <c r="N612" s="34"/>
      <c r="O612" s="111"/>
      <c r="P612" s="113"/>
      <c r="Q612" s="35" t="s">
        <v>58</v>
      </c>
      <c r="R612" s="67" t="s">
        <v>141</v>
      </c>
      <c r="S612" s="52"/>
      <c r="T612" s="50"/>
    </row>
    <row r="613" spans="2:20" ht="82.5">
      <c r="B613" s="114"/>
      <c r="C613" s="114"/>
      <c r="D613" s="115"/>
      <c r="E613" s="112"/>
      <c r="F613" s="112"/>
      <c r="G613" s="114"/>
      <c r="H613" s="29" t="s">
        <v>59</v>
      </c>
      <c r="I613" s="30" t="str">
        <f>"[audio][C:\Tools\Vivi_TTS\8ME_OM\" &amp;S613 &amp; "]"</f>
        <v>[audio][C:\Tools\Vivi_TTS\8ME_OM\]</v>
      </c>
      <c r="J613" s="31" t="str">
        <f>"[New][EN][Exists][80]"&amp;"["&amp;LOWER(SUBSTITUTE(SUBSTITUTE(SUBSTITUTE(SUBSTITUTE(SUBSTITUTE(SUBSTITUTE(SUBSTITUTE(SUBSTITUTE(T613,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13" s="30" t="s">
        <v>60</v>
      </c>
      <c r="L613" s="32" t="s">
        <v>61</v>
      </c>
      <c r="M613" s="37" t="s">
        <v>62</v>
      </c>
      <c r="N613" s="34"/>
      <c r="O613" s="112"/>
      <c r="P613" s="113"/>
      <c r="Q613" s="35" t="str">
        <f t="shared" ref="Q613" si="599">R613</f>
        <v>Trong trường hợp va chạm từ phía sau hoặc va chạm bên hông, hệ thống nào có thể được kích hoạt thay cho túi khí phía trước?</v>
      </c>
      <c r="R613" s="67" t="s">
        <v>817</v>
      </c>
      <c r="S613" s="51"/>
      <c r="T613" s="48" t="s">
        <v>808</v>
      </c>
    </row>
    <row r="614" spans="2:20" ht="45.75">
      <c r="B614" s="114" t="str">
        <f>"VF8-"&amp;O614&amp;"-"&amp;P614</f>
        <v>VF8-Ghe&amp;hethongAT-0201</v>
      </c>
      <c r="C614" s="114" t="str">
        <f>"["&amp;B614&amp;"] Verify Vivi: "&amp;Q616</f>
        <v>[VF8-Ghe&amp;hethongAT-0201] Verify Vivi: Túi khí bên hông được bố trí ở vị trí nào trên xe?</v>
      </c>
      <c r="D614" s="115" t="s">
        <v>49</v>
      </c>
      <c r="E614" s="110" t="str">
        <f>" Actions:
- Step 1: Wait 5s
- Step 2: Call Vivi '"&amp;Q614&amp;"'
- Step 3: Wait Vivi respond 'Ting '
- Step 4: Speak '"&amp;Q616&amp;"'
- Step 4: Listen Vivi respond
"</f>
        <v xml:space="preserve"> Actions:
- Step 1: Wait 5s
- Step 2: Call Vivi 'Hey VinFast'
- Step 3: Wait Vivi respond 'Ting '
- Step 4: Speak 'Túi khí bên hông được bố trí ở vị trí nào trên xe?'
- Step 4: Listen Vivi respond
</v>
      </c>
      <c r="F614" s="110" t="str">
        <f t="shared" ref="F614" si="600">"
Expectations:
1. Vivi wake up
2. "&amp;Q616&amp;"
3. Vivi respond
"</f>
        <v xml:space="preserve">
Expectations:
1. Vivi wake up
2. Túi khí bên hông được bố trí ở vị trí nào trên xe?
3. Vivi respond
</v>
      </c>
      <c r="G614" s="114" t="s">
        <v>8</v>
      </c>
      <c r="H614" s="29" t="s">
        <v>50</v>
      </c>
      <c r="I614" s="30" t="str">
        <f>"[EN]["&amp;LOWER(SUBSTITUTE(SUBSTITUTE(SUBSTITUTE(SUBSTITUTE(SUBSTITUTE(SUBSTITUTE(SUBSTITUTE(SUBSTITUTE(Q614, CHAR(34),""), "[", ""), "]", ""), ".", ""), ",", ""), "/", ""), "\", ""), "-", ""))&amp;"]"</f>
        <v>[EN][hey vinfast]</v>
      </c>
      <c r="J614" s="31"/>
      <c r="K614" s="30" t="s">
        <v>51</v>
      </c>
      <c r="L614" s="32" t="s">
        <v>52</v>
      </c>
      <c r="M614" s="33"/>
      <c r="N614" s="34"/>
      <c r="O614" s="110" t="s">
        <v>610</v>
      </c>
      <c r="P614" s="113" t="str">
        <f>IF(COUNTA(P$13:$P613)&gt;999,COUNTA(P$13:$P613),IF(COUNTA(P$13:$P613)&gt;99,"0"&amp;COUNTA(P$13:$P613),IF(COUNTA(P$13:$P613)&gt;9,"00"&amp;COUNTA(P$13:$P613),"000"&amp;COUNTA(P$13:$P613))))</f>
        <v>0201</v>
      </c>
      <c r="Q614" s="35" t="s">
        <v>54</v>
      </c>
      <c r="R614" s="67" t="s">
        <v>141</v>
      </c>
      <c r="S614" s="52"/>
      <c r="T614" s="36"/>
    </row>
    <row r="615" spans="2:20" ht="45.75">
      <c r="B615" s="114"/>
      <c r="C615" s="114"/>
      <c r="D615" s="115"/>
      <c r="E615" s="111"/>
      <c r="F615" s="111"/>
      <c r="G615" s="114"/>
      <c r="H615" s="29" t="s">
        <v>55</v>
      </c>
      <c r="I615" s="30" t="str">
        <f t="shared" ref="I615" si="601">"[VN]["&amp;LOWER(SUBSTITUTE(SUBSTITUTE(SUBSTITUTE(SUBSTITUTE(SUBSTITUTE(SUBSTITUTE(SUBSTITUTE(SUBSTITUTE(Q615, CHAR(34),""), "[", ""), "]", ""), ".", ""), ",", ""), "/", ""), "\", ""), "-", ""))&amp;"]"</f>
        <v>[VN][tạm biệt]</v>
      </c>
      <c r="J615" s="31"/>
      <c r="K615" s="30" t="s">
        <v>56</v>
      </c>
      <c r="L615" s="32" t="s">
        <v>57</v>
      </c>
      <c r="M615" s="32"/>
      <c r="N615" s="34"/>
      <c r="O615" s="111"/>
      <c r="P615" s="113"/>
      <c r="Q615" s="35" t="s">
        <v>58</v>
      </c>
      <c r="R615" s="67" t="s">
        <v>141</v>
      </c>
      <c r="S615" s="52"/>
      <c r="T615" s="50"/>
    </row>
    <row r="616" spans="2:20" ht="62.25">
      <c r="B616" s="114"/>
      <c r="C616" s="114"/>
      <c r="D616" s="115"/>
      <c r="E616" s="112"/>
      <c r="F616" s="112"/>
      <c r="G616" s="114"/>
      <c r="H616" s="29" t="s">
        <v>59</v>
      </c>
      <c r="I616" s="30" t="str">
        <f>"[audio][C:\Tools\Vivi_TTS\8ME_OM\" &amp;S616 &amp; "]"</f>
        <v>[audio][C:\Tools\Vivi_TTS\8ME_OM\]</v>
      </c>
      <c r="J616" s="31" t="str">
        <f>"[New][EN][Exists][80]"&amp;"["&amp;LOWER(SUBSTITUTE(SUBSTITUTE(SUBSTITUTE(SUBSTITUTE(SUBSTITUTE(SUBSTITUTE(SUBSTITUTE(SUBSTITUTE(T616,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16" s="30" t="s">
        <v>60</v>
      </c>
      <c r="L616" s="32" t="s">
        <v>61</v>
      </c>
      <c r="M616" s="37" t="s">
        <v>62</v>
      </c>
      <c r="N616" s="34"/>
      <c r="O616" s="112"/>
      <c r="P616" s="113"/>
      <c r="Q616" s="35" t="str">
        <f t="shared" ref="Q616" si="602">R616</f>
        <v>Túi khí bên hông được bố trí ở vị trí nào trên xe?</v>
      </c>
      <c r="R616" s="67" t="s">
        <v>818</v>
      </c>
      <c r="S616" s="51"/>
      <c r="T616" s="48" t="s">
        <v>808</v>
      </c>
    </row>
    <row r="617" spans="2:20" ht="45.75">
      <c r="B617" s="114" t="str">
        <f>"VF8-"&amp;O617&amp;"-"&amp;P617</f>
        <v>VF8-Ghe&amp;hethongAT-0202</v>
      </c>
      <c r="C617" s="114" t="str">
        <f>"["&amp;B617&amp;"] Verify Vivi: "&amp;Q619</f>
        <v>[VF8-Ghe&amp;hethongAT-0202] Verify Vivi: Túi khí bên hông được thiết kế để bảo vệ những đối tượng nào?</v>
      </c>
      <c r="D617" s="115" t="s">
        <v>49</v>
      </c>
      <c r="E617" s="110" t="str">
        <f>" Actions:
- Step 1: Wait 5s
- Step 2: Call Vivi '"&amp;Q617&amp;"'
- Step 3: Wait Vivi respond 'Ting '
- Step 4: Speak '"&amp;Q619&amp;"'
- Step 4: Listen Vivi respond
"</f>
        <v xml:space="preserve"> Actions:
- Step 1: Wait 5s
- Step 2: Call Vivi 'Hey VinFast'
- Step 3: Wait Vivi respond 'Ting '
- Step 4: Speak 'Túi khí bên hông được thiết kế để bảo vệ những đối tượng nào?'
- Step 4: Listen Vivi respond
</v>
      </c>
      <c r="F617" s="110" t="str">
        <f t="shared" ref="F617" si="603">"
Expectations:
1. Vivi wake up
2. "&amp;Q619&amp;"
3. Vivi respond
"</f>
        <v xml:space="preserve">
Expectations:
1. Vivi wake up
2. Túi khí bên hông được thiết kế để bảo vệ những đối tượng nào?
3. Vivi respond
</v>
      </c>
      <c r="G617" s="114" t="s">
        <v>8</v>
      </c>
      <c r="H617" s="29" t="s">
        <v>50</v>
      </c>
      <c r="I617" s="30" t="str">
        <f>"[EN]["&amp;LOWER(SUBSTITUTE(SUBSTITUTE(SUBSTITUTE(SUBSTITUTE(SUBSTITUTE(SUBSTITUTE(SUBSTITUTE(SUBSTITUTE(Q617, CHAR(34),""), "[", ""), "]", ""), ".", ""), ",", ""), "/", ""), "\", ""), "-", ""))&amp;"]"</f>
        <v>[EN][hey vinfast]</v>
      </c>
      <c r="J617" s="31"/>
      <c r="K617" s="30" t="s">
        <v>51</v>
      </c>
      <c r="L617" s="32" t="s">
        <v>52</v>
      </c>
      <c r="M617" s="33"/>
      <c r="N617" s="34"/>
      <c r="O617" s="110" t="s">
        <v>610</v>
      </c>
      <c r="P617" s="113" t="str">
        <f>IF(COUNTA(P$13:$P616)&gt;999,COUNTA(P$13:$P616),IF(COUNTA(P$13:$P616)&gt;99,"0"&amp;COUNTA(P$13:$P616),IF(COUNTA(P$13:$P616)&gt;9,"00"&amp;COUNTA(P$13:$P616),"000"&amp;COUNTA(P$13:$P616))))</f>
        <v>0202</v>
      </c>
      <c r="Q617" s="35" t="s">
        <v>54</v>
      </c>
      <c r="R617" s="67" t="s">
        <v>141</v>
      </c>
      <c r="S617" s="52"/>
      <c r="T617" s="36"/>
    </row>
    <row r="618" spans="2:20" ht="45.75">
      <c r="B618" s="114"/>
      <c r="C618" s="114"/>
      <c r="D618" s="115"/>
      <c r="E618" s="111"/>
      <c r="F618" s="111"/>
      <c r="G618" s="114"/>
      <c r="H618" s="29" t="s">
        <v>55</v>
      </c>
      <c r="I618" s="30" t="str">
        <f t="shared" ref="I618" si="604">"[VN]["&amp;LOWER(SUBSTITUTE(SUBSTITUTE(SUBSTITUTE(SUBSTITUTE(SUBSTITUTE(SUBSTITUTE(SUBSTITUTE(SUBSTITUTE(Q618, CHAR(34),""), "[", ""), "]", ""), ".", ""), ",", ""), "/", ""), "\", ""), "-", ""))&amp;"]"</f>
        <v>[VN][tạm biệt]</v>
      </c>
      <c r="J618" s="31"/>
      <c r="K618" s="30" t="s">
        <v>56</v>
      </c>
      <c r="L618" s="32" t="s">
        <v>57</v>
      </c>
      <c r="M618" s="32"/>
      <c r="N618" s="34"/>
      <c r="O618" s="111"/>
      <c r="P618" s="113"/>
      <c r="Q618" s="35" t="s">
        <v>58</v>
      </c>
      <c r="R618" s="67" t="s">
        <v>141</v>
      </c>
      <c r="S618" s="52"/>
      <c r="T618" s="50"/>
    </row>
    <row r="619" spans="2:20" ht="62.25">
      <c r="B619" s="114"/>
      <c r="C619" s="114"/>
      <c r="D619" s="115"/>
      <c r="E619" s="112"/>
      <c r="F619" s="112"/>
      <c r="G619" s="114"/>
      <c r="H619" s="29" t="s">
        <v>59</v>
      </c>
      <c r="I619" s="30" t="str">
        <f>"[audio][C:\Tools\Vivi_TTS\8ME_OM\" &amp;S619 &amp; "]"</f>
        <v>[audio][C:\Tools\Vivi_TTS\8ME_OM\]</v>
      </c>
      <c r="J619" s="31" t="str">
        <f>"[New][EN][Exists][80]"&amp;"["&amp;LOWER(SUBSTITUTE(SUBSTITUTE(SUBSTITUTE(SUBSTITUTE(SUBSTITUTE(SUBSTITUTE(SUBSTITUTE(SUBSTITUTE(T619,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19" s="30" t="s">
        <v>60</v>
      </c>
      <c r="L619" s="32" t="s">
        <v>61</v>
      </c>
      <c r="M619" s="37" t="s">
        <v>62</v>
      </c>
      <c r="N619" s="34"/>
      <c r="O619" s="112"/>
      <c r="P619" s="113"/>
      <c r="Q619" s="35" t="str">
        <f t="shared" ref="Q619" si="605">R619</f>
        <v>Túi khí bên hông được thiết kế để bảo vệ những đối tượng nào?</v>
      </c>
      <c r="R619" s="67" t="s">
        <v>819</v>
      </c>
      <c r="S619" s="51"/>
      <c r="T619" s="48" t="s">
        <v>808</v>
      </c>
    </row>
    <row r="620" spans="2:20" ht="45.75">
      <c r="B620" s="114" t="str">
        <f>"VF8-"&amp;O620&amp;"-"&amp;P620</f>
        <v>VF8-Ghe&amp;hethongAT-0203</v>
      </c>
      <c r="C620" s="114" t="str">
        <f>"["&amp;B620&amp;"] Verify Vivi: "&amp;Q622</f>
        <v>[VF8-Ghe&amp;hethongAT-0203] Verify Vivi: Túi khí bên hông được thiết kế để bảo vệ trong những tình huống va chạm nào?</v>
      </c>
      <c r="D620" s="115" t="s">
        <v>49</v>
      </c>
      <c r="E620" s="110" t="str">
        <f>" Actions:
- Step 1: Wait 5s
- Step 2: Call Vivi '"&amp;Q620&amp;"'
- Step 3: Wait Vivi respond 'Ting '
- Step 4: Speak '"&amp;Q622&amp;"'
- Step 4: Listen Vivi respond
"</f>
        <v xml:space="preserve"> Actions:
- Step 1: Wait 5s
- Step 2: Call Vivi 'Hey VinFast'
- Step 3: Wait Vivi respond 'Ting '
- Step 4: Speak 'Túi khí bên hông được thiết kế để bảo vệ trong những tình huống va chạm nào?'
- Step 4: Listen Vivi respond
</v>
      </c>
      <c r="F620" s="110" t="str">
        <f t="shared" ref="F620" si="606">"
Expectations:
1. Vivi wake up
2. "&amp;Q622&amp;"
3. Vivi respond
"</f>
        <v xml:space="preserve">
Expectations:
1. Vivi wake up
2. Túi khí bên hông được thiết kế để bảo vệ trong những tình huống va chạm nào?
3. Vivi respond
</v>
      </c>
      <c r="G620" s="114" t="s">
        <v>8</v>
      </c>
      <c r="H620" s="29" t="s">
        <v>50</v>
      </c>
      <c r="I620" s="30" t="str">
        <f>"[EN]["&amp;LOWER(SUBSTITUTE(SUBSTITUTE(SUBSTITUTE(SUBSTITUTE(SUBSTITUTE(SUBSTITUTE(SUBSTITUTE(SUBSTITUTE(Q620, CHAR(34),""), "[", ""), "]", ""), ".", ""), ",", ""), "/", ""), "\", ""), "-", ""))&amp;"]"</f>
        <v>[EN][hey vinfast]</v>
      </c>
      <c r="J620" s="31"/>
      <c r="K620" s="30" t="s">
        <v>51</v>
      </c>
      <c r="L620" s="32" t="s">
        <v>52</v>
      </c>
      <c r="M620" s="33"/>
      <c r="N620" s="34"/>
      <c r="O620" s="110" t="s">
        <v>610</v>
      </c>
      <c r="P620" s="113" t="str">
        <f>IF(COUNTA(P$13:$P619)&gt;999,COUNTA(P$13:$P619),IF(COUNTA(P$13:$P619)&gt;99,"0"&amp;COUNTA(P$13:$P619),IF(COUNTA(P$13:$P619)&gt;9,"00"&amp;COUNTA(P$13:$P619),"000"&amp;COUNTA(P$13:$P619))))</f>
        <v>0203</v>
      </c>
      <c r="Q620" s="35" t="s">
        <v>54</v>
      </c>
      <c r="R620" s="67" t="s">
        <v>141</v>
      </c>
      <c r="S620" s="52"/>
      <c r="T620" s="36"/>
    </row>
    <row r="621" spans="2:20" ht="45.75">
      <c r="B621" s="114"/>
      <c r="C621" s="114"/>
      <c r="D621" s="115"/>
      <c r="E621" s="111"/>
      <c r="F621" s="111"/>
      <c r="G621" s="114"/>
      <c r="H621" s="29" t="s">
        <v>55</v>
      </c>
      <c r="I621" s="30" t="str">
        <f t="shared" ref="I621" si="607">"[VN]["&amp;LOWER(SUBSTITUTE(SUBSTITUTE(SUBSTITUTE(SUBSTITUTE(SUBSTITUTE(SUBSTITUTE(SUBSTITUTE(SUBSTITUTE(Q621, CHAR(34),""), "[", ""), "]", ""), ".", ""), ",", ""), "/", ""), "\", ""), "-", ""))&amp;"]"</f>
        <v>[VN][tạm biệt]</v>
      </c>
      <c r="J621" s="31"/>
      <c r="K621" s="30" t="s">
        <v>56</v>
      </c>
      <c r="L621" s="32" t="s">
        <v>57</v>
      </c>
      <c r="M621" s="32"/>
      <c r="N621" s="34"/>
      <c r="O621" s="111"/>
      <c r="P621" s="113"/>
      <c r="Q621" s="35" t="s">
        <v>58</v>
      </c>
      <c r="R621" s="67" t="s">
        <v>141</v>
      </c>
      <c r="S621" s="52"/>
      <c r="T621" s="50"/>
    </row>
    <row r="622" spans="2:20" ht="62.25">
      <c r="B622" s="114"/>
      <c r="C622" s="114"/>
      <c r="D622" s="115"/>
      <c r="E622" s="112"/>
      <c r="F622" s="112"/>
      <c r="G622" s="114"/>
      <c r="H622" s="29" t="s">
        <v>59</v>
      </c>
      <c r="I622" s="30" t="str">
        <f>"[audio][C:\Tools\Vivi_TTS\8ME_OM\" &amp;S622 &amp; "]"</f>
        <v>[audio][C:\Tools\Vivi_TTS\8ME_OM\]</v>
      </c>
      <c r="J622" s="31" t="str">
        <f>"[New][EN][Exists][80]"&amp;"["&amp;LOWER(SUBSTITUTE(SUBSTITUTE(SUBSTITUTE(SUBSTITUTE(SUBSTITUTE(SUBSTITUTE(SUBSTITUTE(SUBSTITUTE(T622,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22" s="30" t="s">
        <v>60</v>
      </c>
      <c r="L622" s="32" t="s">
        <v>61</v>
      </c>
      <c r="M622" s="37" t="s">
        <v>62</v>
      </c>
      <c r="N622" s="34"/>
      <c r="O622" s="112"/>
      <c r="P622" s="113"/>
      <c r="Q622" s="35" t="str">
        <f t="shared" ref="Q622" si="608">R622</f>
        <v>Túi khí bên hông được thiết kế để bảo vệ trong những tình huống va chạm nào?</v>
      </c>
      <c r="R622" s="67" t="s">
        <v>820</v>
      </c>
      <c r="S622" s="51"/>
      <c r="T622" s="48" t="s">
        <v>808</v>
      </c>
    </row>
    <row r="623" spans="2:20" ht="45.75">
      <c r="B623" s="114" t="str">
        <f>"VF8-"&amp;O623&amp;"-"&amp;P623</f>
        <v>VF8-Ghe&amp;hethongAT-0204</v>
      </c>
      <c r="C623" s="114" t="str">
        <f>"["&amp;B623&amp;"] Verify Vivi: "&amp;Q625</f>
        <v>[VF8-Ghe&amp;hethongAT-0204] Verify Vivi: Túi khí bên hông giúp giảm nguy cơ chấn thương ở những vùng cơ thể nào?</v>
      </c>
      <c r="D623" s="115" t="s">
        <v>49</v>
      </c>
      <c r="E623" s="110" t="str">
        <f>" Actions:
- Step 1: Wait 5s
- Step 2: Call Vivi '"&amp;Q623&amp;"'
- Step 3: Wait Vivi respond 'Ting '
- Step 4: Speak '"&amp;Q625&amp;"'
- Step 4: Listen Vivi respond
"</f>
        <v xml:space="preserve"> Actions:
- Step 1: Wait 5s
- Step 2: Call Vivi 'Hey VinFast'
- Step 3: Wait Vivi respond 'Ting '
- Step 4: Speak 'Túi khí bên hông giúp giảm nguy cơ chấn thương ở những vùng cơ thể nào?'
- Step 4: Listen Vivi respond
</v>
      </c>
      <c r="F623" s="110" t="str">
        <f t="shared" ref="F623" si="609">"
Expectations:
1. Vivi wake up
2. "&amp;Q625&amp;"
3. Vivi respond
"</f>
        <v xml:space="preserve">
Expectations:
1. Vivi wake up
2. Túi khí bên hông giúp giảm nguy cơ chấn thương ở những vùng cơ thể nào?
3. Vivi respond
</v>
      </c>
      <c r="G623" s="114" t="s">
        <v>8</v>
      </c>
      <c r="H623" s="29" t="s">
        <v>50</v>
      </c>
      <c r="I623" s="30" t="str">
        <f>"[EN]["&amp;LOWER(SUBSTITUTE(SUBSTITUTE(SUBSTITUTE(SUBSTITUTE(SUBSTITUTE(SUBSTITUTE(SUBSTITUTE(SUBSTITUTE(Q623, CHAR(34),""), "[", ""), "]", ""), ".", ""), ",", ""), "/", ""), "\", ""), "-", ""))&amp;"]"</f>
        <v>[EN][hey vinfast]</v>
      </c>
      <c r="J623" s="31"/>
      <c r="K623" s="30" t="s">
        <v>51</v>
      </c>
      <c r="L623" s="32" t="s">
        <v>52</v>
      </c>
      <c r="M623" s="33"/>
      <c r="N623" s="34"/>
      <c r="O623" s="110" t="s">
        <v>610</v>
      </c>
      <c r="P623" s="113" t="str">
        <f>IF(COUNTA(P$13:$P622)&gt;999,COUNTA(P$13:$P622),IF(COUNTA(P$13:$P622)&gt;99,"0"&amp;COUNTA(P$13:$P622),IF(COUNTA(P$13:$P622)&gt;9,"00"&amp;COUNTA(P$13:$P622),"000"&amp;COUNTA(P$13:$P622))))</f>
        <v>0204</v>
      </c>
      <c r="Q623" s="35" t="s">
        <v>54</v>
      </c>
      <c r="R623" s="67" t="s">
        <v>141</v>
      </c>
      <c r="S623" s="52"/>
      <c r="T623" s="36"/>
    </row>
    <row r="624" spans="2:20" ht="45.75">
      <c r="B624" s="114"/>
      <c r="C624" s="114"/>
      <c r="D624" s="115"/>
      <c r="E624" s="111"/>
      <c r="F624" s="111"/>
      <c r="G624" s="114"/>
      <c r="H624" s="29" t="s">
        <v>55</v>
      </c>
      <c r="I624" s="30" t="str">
        <f t="shared" ref="I624" si="610">"[VN]["&amp;LOWER(SUBSTITUTE(SUBSTITUTE(SUBSTITUTE(SUBSTITUTE(SUBSTITUTE(SUBSTITUTE(SUBSTITUTE(SUBSTITUTE(Q624, CHAR(34),""), "[", ""), "]", ""), ".", ""), ",", ""), "/", ""), "\", ""), "-", ""))&amp;"]"</f>
        <v>[VN][tạm biệt]</v>
      </c>
      <c r="J624" s="31"/>
      <c r="K624" s="30" t="s">
        <v>56</v>
      </c>
      <c r="L624" s="32" t="s">
        <v>57</v>
      </c>
      <c r="M624" s="32"/>
      <c r="N624" s="34"/>
      <c r="O624" s="111"/>
      <c r="P624" s="113"/>
      <c r="Q624" s="35" t="s">
        <v>58</v>
      </c>
      <c r="R624" s="67" t="s">
        <v>141</v>
      </c>
      <c r="S624" s="52"/>
      <c r="T624" s="50"/>
    </row>
    <row r="625" spans="2:20" ht="62.25">
      <c r="B625" s="114"/>
      <c r="C625" s="114"/>
      <c r="D625" s="115"/>
      <c r="E625" s="112"/>
      <c r="F625" s="112"/>
      <c r="G625" s="114"/>
      <c r="H625" s="29" t="s">
        <v>59</v>
      </c>
      <c r="I625" s="30" t="str">
        <f>"[audio][C:\Tools\Vivi_TTS\8ME_OM\" &amp;S625 &amp; "]"</f>
        <v>[audio][C:\Tools\Vivi_TTS\8ME_OM\]</v>
      </c>
      <c r="J625" s="31" t="str">
        <f>"[New][EN][Exists][80]"&amp;"["&amp;LOWER(SUBSTITUTE(SUBSTITUTE(SUBSTITUTE(SUBSTITUTE(SUBSTITUTE(SUBSTITUTE(SUBSTITUTE(SUBSTITUTE(T625,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25" s="30" t="s">
        <v>60</v>
      </c>
      <c r="L625" s="32" t="s">
        <v>61</v>
      </c>
      <c r="M625" s="37" t="s">
        <v>62</v>
      </c>
      <c r="N625" s="34"/>
      <c r="O625" s="112"/>
      <c r="P625" s="113"/>
      <c r="Q625" s="35" t="str">
        <f t="shared" ref="Q625" si="611">R625</f>
        <v>Túi khí bên hông giúp giảm nguy cơ chấn thương ở những vùng cơ thể nào?</v>
      </c>
      <c r="R625" s="67" t="s">
        <v>821</v>
      </c>
      <c r="S625" s="51"/>
      <c r="T625" s="48" t="s">
        <v>808</v>
      </c>
    </row>
    <row r="626" spans="2:20" ht="45.75">
      <c r="B626" s="114" t="str">
        <f>"VF8-"&amp;O626&amp;"-"&amp;P626</f>
        <v>VF8-Ghe&amp;hethongAT-0205</v>
      </c>
      <c r="C626" s="114" t="str">
        <f>"["&amp;B626&amp;"] Verify Vivi: "&amp;Q628</f>
        <v>[VF8-Ghe&amp;hethongAT-0205] Verify Vivi: Vì sao túi khí bên hông bung với tốc độ rất nhanh?</v>
      </c>
      <c r="D626" s="115" t="s">
        <v>49</v>
      </c>
      <c r="E626" s="110" t="str">
        <f>" Actions:
- Step 1: Wait 5s
- Step 2: Call Vivi '"&amp;Q626&amp;"'
- Step 3: Wait Vivi respond 'Ting '
- Step 4: Speak '"&amp;Q628&amp;"'
- Step 4: Listen Vivi respond
"</f>
        <v xml:space="preserve"> Actions:
- Step 1: Wait 5s
- Step 2: Call Vivi 'Hey VinFast'
- Step 3: Wait Vivi respond 'Ting '
- Step 4: Speak 'Vì sao túi khí bên hông bung với tốc độ rất nhanh?'
- Step 4: Listen Vivi respond
</v>
      </c>
      <c r="F626" s="110" t="str">
        <f t="shared" ref="F626" si="612">"
Expectations:
1. Vivi wake up
2. "&amp;Q628&amp;"
3. Vivi respond
"</f>
        <v xml:space="preserve">
Expectations:
1. Vivi wake up
2. Vì sao túi khí bên hông bung với tốc độ rất nhanh?
3. Vivi respond
</v>
      </c>
      <c r="G626" s="114" t="s">
        <v>8</v>
      </c>
      <c r="H626" s="29" t="s">
        <v>50</v>
      </c>
      <c r="I626" s="30" t="str">
        <f>"[EN]["&amp;LOWER(SUBSTITUTE(SUBSTITUTE(SUBSTITUTE(SUBSTITUTE(SUBSTITUTE(SUBSTITUTE(SUBSTITUTE(SUBSTITUTE(Q626, CHAR(34),""), "[", ""), "]", ""), ".", ""), ",", ""), "/", ""), "\", ""), "-", ""))&amp;"]"</f>
        <v>[EN][hey vinfast]</v>
      </c>
      <c r="J626" s="31"/>
      <c r="K626" s="30" t="s">
        <v>51</v>
      </c>
      <c r="L626" s="32" t="s">
        <v>52</v>
      </c>
      <c r="M626" s="33"/>
      <c r="N626" s="34"/>
      <c r="O626" s="110" t="s">
        <v>610</v>
      </c>
      <c r="P626" s="113" t="str">
        <f>IF(COUNTA(P$13:$P625)&gt;999,COUNTA(P$13:$P625),IF(COUNTA(P$13:$P625)&gt;99,"0"&amp;COUNTA(P$13:$P625),IF(COUNTA(P$13:$P625)&gt;9,"00"&amp;COUNTA(P$13:$P625),"000"&amp;COUNTA(P$13:$P625))))</f>
        <v>0205</v>
      </c>
      <c r="Q626" s="35" t="s">
        <v>54</v>
      </c>
      <c r="R626" s="67" t="s">
        <v>141</v>
      </c>
      <c r="S626" s="52"/>
      <c r="T626" s="36"/>
    </row>
    <row r="627" spans="2:20" ht="45.75">
      <c r="B627" s="114"/>
      <c r="C627" s="114"/>
      <c r="D627" s="115"/>
      <c r="E627" s="111"/>
      <c r="F627" s="111"/>
      <c r="G627" s="114"/>
      <c r="H627" s="29" t="s">
        <v>55</v>
      </c>
      <c r="I627" s="30" t="str">
        <f t="shared" ref="I627" si="613">"[VN]["&amp;LOWER(SUBSTITUTE(SUBSTITUTE(SUBSTITUTE(SUBSTITUTE(SUBSTITUTE(SUBSTITUTE(SUBSTITUTE(SUBSTITUTE(Q627, CHAR(34),""), "[", ""), "]", ""), ".", ""), ",", ""), "/", ""), "\", ""), "-", ""))&amp;"]"</f>
        <v>[VN][tạm biệt]</v>
      </c>
      <c r="J627" s="31"/>
      <c r="K627" s="30" t="s">
        <v>56</v>
      </c>
      <c r="L627" s="32" t="s">
        <v>57</v>
      </c>
      <c r="M627" s="32"/>
      <c r="N627" s="34"/>
      <c r="O627" s="111"/>
      <c r="P627" s="113"/>
      <c r="Q627" s="35" t="s">
        <v>58</v>
      </c>
      <c r="R627" s="67" t="s">
        <v>141</v>
      </c>
      <c r="S627" s="52"/>
      <c r="T627" s="50"/>
    </row>
    <row r="628" spans="2:20" ht="62.25">
      <c r="B628" s="114"/>
      <c r="C628" s="114"/>
      <c r="D628" s="115"/>
      <c r="E628" s="112"/>
      <c r="F628" s="112"/>
      <c r="G628" s="114"/>
      <c r="H628" s="29" t="s">
        <v>59</v>
      </c>
      <c r="I628" s="30" t="str">
        <f>"[audio][C:\Tools\Vivi_TTS\8ME_OM\" &amp;S628 &amp; "]"</f>
        <v>[audio][C:\Tools\Vivi_TTS\8ME_OM\]</v>
      </c>
      <c r="J628" s="31" t="str">
        <f>"[New][EN][Exists][80]"&amp;"["&amp;LOWER(SUBSTITUTE(SUBSTITUTE(SUBSTITUTE(SUBSTITUTE(SUBSTITUTE(SUBSTITUTE(SUBSTITUTE(SUBSTITUTE(T628,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28" s="30" t="s">
        <v>60</v>
      </c>
      <c r="L628" s="32" t="s">
        <v>61</v>
      </c>
      <c r="M628" s="37" t="s">
        <v>62</v>
      </c>
      <c r="N628" s="34"/>
      <c r="O628" s="112"/>
      <c r="P628" s="113"/>
      <c r="Q628" s="35" t="str">
        <f t="shared" ref="Q628" si="614">R628</f>
        <v>Vì sao túi khí bên hông bung với tốc độ rất nhanh?</v>
      </c>
      <c r="R628" s="67" t="s">
        <v>822</v>
      </c>
      <c r="S628" s="51"/>
      <c r="T628" s="48" t="s">
        <v>808</v>
      </c>
    </row>
    <row r="629" spans="2:20" ht="45.75">
      <c r="B629" s="114" t="str">
        <f>"VF8-"&amp;O629&amp;"-"&amp;P629</f>
        <v>VF8-Ghe&amp;hethongAT-0206</v>
      </c>
      <c r="C629" s="114" t="str">
        <f>"["&amp;B629&amp;"] Verify Vivi: "&amp;Q631</f>
        <v>[VF8-Ghe&amp;hethongAT-0206] Verify Vivi: Không được để những vật dụng nào gần vùng bung túi khí bên hông?</v>
      </c>
      <c r="D629" s="115" t="s">
        <v>49</v>
      </c>
      <c r="E629" s="110" t="str">
        <f>" Actions:
- Step 1: Wait 5s
- Step 2: Call Vivi '"&amp;Q629&amp;"'
- Step 3: Wait Vivi respond 'Ting '
- Step 4: Speak '"&amp;Q631&amp;"'
- Step 4: Listen Vivi respond
"</f>
        <v xml:space="preserve"> Actions:
- Step 1: Wait 5s
- Step 2: Call Vivi 'Hey VinFast'
- Step 3: Wait Vivi respond 'Ting '
- Step 4: Speak 'Không được để những vật dụng nào gần vùng bung túi khí bên hông?'
- Step 4: Listen Vivi respond
</v>
      </c>
      <c r="F629" s="110" t="str">
        <f t="shared" ref="F629" si="615">"
Expectations:
1. Vivi wake up
2. "&amp;Q631&amp;"
3. Vivi respond
"</f>
        <v xml:space="preserve">
Expectations:
1. Vivi wake up
2. Không được để những vật dụng nào gần vùng bung túi khí bên hông?
3. Vivi respond
</v>
      </c>
      <c r="G629" s="114" t="s">
        <v>8</v>
      </c>
      <c r="H629" s="29" t="s">
        <v>50</v>
      </c>
      <c r="I629" s="30" t="str">
        <f>"[EN]["&amp;LOWER(SUBSTITUTE(SUBSTITUTE(SUBSTITUTE(SUBSTITUTE(SUBSTITUTE(SUBSTITUTE(SUBSTITUTE(SUBSTITUTE(Q629, CHAR(34),""), "[", ""), "]", ""), ".", ""), ",", ""), "/", ""), "\", ""), "-", ""))&amp;"]"</f>
        <v>[EN][hey vinfast]</v>
      </c>
      <c r="J629" s="31"/>
      <c r="K629" s="30" t="s">
        <v>51</v>
      </c>
      <c r="L629" s="32" t="s">
        <v>52</v>
      </c>
      <c r="M629" s="33"/>
      <c r="N629" s="34"/>
      <c r="O629" s="110" t="s">
        <v>610</v>
      </c>
      <c r="P629" s="113" t="str">
        <f>IF(COUNTA(P$13:$P628)&gt;999,COUNTA(P$13:$P628),IF(COUNTA(P$13:$P628)&gt;99,"0"&amp;COUNTA(P$13:$P628),IF(COUNTA(P$13:$P628)&gt;9,"00"&amp;COUNTA(P$13:$P628),"000"&amp;COUNTA(P$13:$P628))))</f>
        <v>0206</v>
      </c>
      <c r="Q629" s="35" t="s">
        <v>54</v>
      </c>
      <c r="R629" s="67" t="s">
        <v>141</v>
      </c>
      <c r="S629" s="52"/>
      <c r="T629" s="36"/>
    </row>
    <row r="630" spans="2:20" ht="45.75">
      <c r="B630" s="114"/>
      <c r="C630" s="114"/>
      <c r="D630" s="115"/>
      <c r="E630" s="111"/>
      <c r="F630" s="111"/>
      <c r="G630" s="114"/>
      <c r="H630" s="29" t="s">
        <v>55</v>
      </c>
      <c r="I630" s="30" t="str">
        <f t="shared" ref="I630" si="616">"[VN]["&amp;LOWER(SUBSTITUTE(SUBSTITUTE(SUBSTITUTE(SUBSTITUTE(SUBSTITUTE(SUBSTITUTE(SUBSTITUTE(SUBSTITUTE(Q630, CHAR(34),""), "[", ""), "]", ""), ".", ""), ",", ""), "/", ""), "\", ""), "-", ""))&amp;"]"</f>
        <v>[VN][tạm biệt]</v>
      </c>
      <c r="J630" s="31"/>
      <c r="K630" s="30" t="s">
        <v>56</v>
      </c>
      <c r="L630" s="32" t="s">
        <v>57</v>
      </c>
      <c r="M630" s="32"/>
      <c r="N630" s="34"/>
      <c r="O630" s="111"/>
      <c r="P630" s="113"/>
      <c r="Q630" s="35" t="s">
        <v>58</v>
      </c>
      <c r="R630" s="67" t="s">
        <v>141</v>
      </c>
      <c r="S630" s="52"/>
      <c r="T630" s="50"/>
    </row>
    <row r="631" spans="2:20" ht="62.25">
      <c r="B631" s="114"/>
      <c r="C631" s="114"/>
      <c r="D631" s="115"/>
      <c r="E631" s="112"/>
      <c r="F631" s="112"/>
      <c r="G631" s="114"/>
      <c r="H631" s="29" t="s">
        <v>59</v>
      </c>
      <c r="I631" s="30" t="str">
        <f>"[audio][C:\Tools\Vivi_TTS\8ME_OM\" &amp;S631 &amp; "]"</f>
        <v>[audio][C:\Tools\Vivi_TTS\8ME_OM\]</v>
      </c>
      <c r="J631" s="31" t="str">
        <f>"[New][EN][Exists][80]"&amp;"["&amp;LOWER(SUBSTITUTE(SUBSTITUTE(SUBSTITUTE(SUBSTITUTE(SUBSTITUTE(SUBSTITUTE(SUBSTITUTE(SUBSTITUTE(T631,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31" s="30" t="s">
        <v>60</v>
      </c>
      <c r="L631" s="32" t="s">
        <v>61</v>
      </c>
      <c r="M631" s="37" t="s">
        <v>62</v>
      </c>
      <c r="N631" s="34"/>
      <c r="O631" s="112"/>
      <c r="P631" s="113"/>
      <c r="Q631" s="35" t="str">
        <f t="shared" ref="Q631" si="617">R631</f>
        <v>Không được để những vật dụng nào gần vùng bung túi khí bên hông?</v>
      </c>
      <c r="R631" s="67" t="s">
        <v>823</v>
      </c>
      <c r="S631" s="51"/>
      <c r="T631" s="48" t="s">
        <v>808</v>
      </c>
    </row>
    <row r="632" spans="2:20" ht="45.75">
      <c r="B632" s="114" t="str">
        <f>"VF8-"&amp;O632&amp;"-"&amp;P632</f>
        <v>VF8-Ghe&amp;hethongAT-0207</v>
      </c>
      <c r="C632" s="114" t="str">
        <f>"["&amp;B632&amp;"] Verify Vivi: "&amp;Q634</f>
        <v>[VF8-Ghe&amp;hethongAT-0207] Verify Vivi: Những hành động nào có thể vô tình làm kích hoạt túi khí bên hông khi xe đang bật nguồn?</v>
      </c>
      <c r="D632" s="115" t="s">
        <v>49</v>
      </c>
      <c r="E632" s="110" t="str">
        <f>" Actions:
- Step 1: Wait 5s
- Step 2: Call Vivi '"&amp;Q632&amp;"'
- Step 3: Wait Vivi respond 'Ting '
- Step 4: Speak '"&amp;Q634&amp;"'
- Step 4: Listen Vivi respond
"</f>
        <v xml:space="preserve"> Actions:
- Step 1: Wait 5s
- Step 2: Call Vivi 'Hey VinFast'
- Step 3: Wait Vivi respond 'Ting '
- Step 4: Speak 'Những hành động nào có thể vô tình làm kích hoạt túi khí bên hông khi xe đang bật nguồn?'
- Step 4: Listen Vivi respond
</v>
      </c>
      <c r="F632" s="110" t="str">
        <f t="shared" ref="F632" si="618">"
Expectations:
1. Vivi wake up
2. "&amp;Q634&amp;"
3. Vivi respond
"</f>
        <v xml:space="preserve">
Expectations:
1. Vivi wake up
2. Những hành động nào có thể vô tình làm kích hoạt túi khí bên hông khi xe đang bật nguồn?
3. Vivi respond
</v>
      </c>
      <c r="G632" s="114" t="s">
        <v>8</v>
      </c>
      <c r="H632" s="29" t="s">
        <v>50</v>
      </c>
      <c r="I632" s="30" t="str">
        <f>"[EN]["&amp;LOWER(SUBSTITUTE(SUBSTITUTE(SUBSTITUTE(SUBSTITUTE(SUBSTITUTE(SUBSTITUTE(SUBSTITUTE(SUBSTITUTE(Q632, CHAR(34),""), "[", ""), "]", ""), ".", ""), ",", ""), "/", ""), "\", ""), "-", ""))&amp;"]"</f>
        <v>[EN][hey vinfast]</v>
      </c>
      <c r="J632" s="31"/>
      <c r="K632" s="30" t="s">
        <v>51</v>
      </c>
      <c r="L632" s="32" t="s">
        <v>52</v>
      </c>
      <c r="M632" s="33"/>
      <c r="N632" s="34"/>
      <c r="O632" s="110" t="s">
        <v>610</v>
      </c>
      <c r="P632" s="113" t="str">
        <f>IF(COUNTA(P$13:$P631)&gt;999,COUNTA(P$13:$P631),IF(COUNTA(P$13:$P631)&gt;99,"0"&amp;COUNTA(P$13:$P631),IF(COUNTA(P$13:$P631)&gt;9,"00"&amp;COUNTA(P$13:$P631),"000"&amp;COUNTA(P$13:$P631))))</f>
        <v>0207</v>
      </c>
      <c r="Q632" s="35" t="s">
        <v>54</v>
      </c>
      <c r="R632" s="67" t="s">
        <v>141</v>
      </c>
      <c r="S632" s="52"/>
      <c r="T632" s="36"/>
    </row>
    <row r="633" spans="2:20" ht="45.75">
      <c r="B633" s="114"/>
      <c r="C633" s="114"/>
      <c r="D633" s="115"/>
      <c r="E633" s="111"/>
      <c r="F633" s="111"/>
      <c r="G633" s="114"/>
      <c r="H633" s="29" t="s">
        <v>55</v>
      </c>
      <c r="I633" s="30" t="str">
        <f t="shared" ref="I633" si="619">"[VN]["&amp;LOWER(SUBSTITUTE(SUBSTITUTE(SUBSTITUTE(SUBSTITUTE(SUBSTITUTE(SUBSTITUTE(SUBSTITUTE(SUBSTITUTE(Q633, CHAR(34),""), "[", ""), "]", ""), ".", ""), ",", ""), "/", ""), "\", ""), "-", ""))&amp;"]"</f>
        <v>[VN][tạm biệt]</v>
      </c>
      <c r="J633" s="31"/>
      <c r="K633" s="30" t="s">
        <v>56</v>
      </c>
      <c r="L633" s="32" t="s">
        <v>57</v>
      </c>
      <c r="M633" s="32"/>
      <c r="N633" s="34"/>
      <c r="O633" s="111"/>
      <c r="P633" s="113"/>
      <c r="Q633" s="35" t="s">
        <v>58</v>
      </c>
      <c r="R633" s="67" t="s">
        <v>141</v>
      </c>
      <c r="S633" s="52"/>
      <c r="T633" s="50"/>
    </row>
    <row r="634" spans="2:20" ht="66">
      <c r="B634" s="114"/>
      <c r="C634" s="114"/>
      <c r="D634" s="115"/>
      <c r="E634" s="112"/>
      <c r="F634" s="112"/>
      <c r="G634" s="114"/>
      <c r="H634" s="29" t="s">
        <v>59</v>
      </c>
      <c r="I634" s="30" t="str">
        <f>"[audio][C:\Tools\Vivi_TTS\8ME_OM\" &amp;S634 &amp; "]"</f>
        <v>[audio][C:\Tools\Vivi_TTS\8ME_OM\]</v>
      </c>
      <c r="J634" s="31" t="str">
        <f>"[New][EN][Exists][80]"&amp;"["&amp;LOWER(SUBSTITUTE(SUBSTITUTE(SUBSTITUTE(SUBSTITUTE(SUBSTITUTE(SUBSTITUTE(SUBSTITUTE(SUBSTITUTE(T634,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34" s="30" t="s">
        <v>60</v>
      </c>
      <c r="L634" s="32" t="s">
        <v>61</v>
      </c>
      <c r="M634" s="37" t="s">
        <v>62</v>
      </c>
      <c r="N634" s="34"/>
      <c r="O634" s="112"/>
      <c r="P634" s="113"/>
      <c r="Q634" s="35" t="str">
        <f t="shared" ref="Q634" si="620">R634</f>
        <v>Những hành động nào có thể vô tình làm kích hoạt túi khí bên hông khi xe đang bật nguồn?</v>
      </c>
      <c r="R634" s="67" t="s">
        <v>824</v>
      </c>
      <c r="S634" s="51"/>
      <c r="T634" s="48" t="s">
        <v>808</v>
      </c>
    </row>
    <row r="635" spans="2:20" ht="45.75">
      <c r="B635" s="114" t="str">
        <f>"VF8-"&amp;O635&amp;"-"&amp;P635</f>
        <v>VF8-Ghe&amp;hethongAT-0208</v>
      </c>
      <c r="C635" s="114" t="str">
        <f>"["&amp;B635&amp;"] Verify Vivi: "&amp;Q637</f>
        <v>[VF8-Ghe&amp;hethongAT-0208] Verify Vivi: Vì sao không được tự ý mở hoặc sửa chữa hệ thống túi khí bên hông?</v>
      </c>
      <c r="D635" s="115" t="s">
        <v>49</v>
      </c>
      <c r="E635" s="110" t="str">
        <f>" Actions:
- Step 1: Wait 5s
- Step 2: Call Vivi '"&amp;Q635&amp;"'
- Step 3: Wait Vivi respond 'Ting '
- Step 4: Speak '"&amp;Q637&amp;"'
- Step 4: Listen Vivi respond
"</f>
        <v xml:space="preserve"> Actions:
- Step 1: Wait 5s
- Step 2: Call Vivi 'Hey VinFast'
- Step 3: Wait Vivi respond 'Ting '
- Step 4: Speak 'Vì sao không được tự ý mở hoặc sửa chữa hệ thống túi khí bên hông?'
- Step 4: Listen Vivi respond
</v>
      </c>
      <c r="F635" s="110" t="str">
        <f t="shared" ref="F635" si="621">"
Expectations:
1. Vivi wake up
2. "&amp;Q637&amp;"
3. Vivi respond
"</f>
        <v xml:space="preserve">
Expectations:
1. Vivi wake up
2. Vì sao không được tự ý mở hoặc sửa chữa hệ thống túi khí bên hông?
3. Vivi respond
</v>
      </c>
      <c r="G635" s="114" t="s">
        <v>8</v>
      </c>
      <c r="H635" s="29" t="s">
        <v>50</v>
      </c>
      <c r="I635" s="30" t="str">
        <f>"[EN]["&amp;LOWER(SUBSTITUTE(SUBSTITUTE(SUBSTITUTE(SUBSTITUTE(SUBSTITUTE(SUBSTITUTE(SUBSTITUTE(SUBSTITUTE(Q635, CHAR(34),""), "[", ""), "]", ""), ".", ""), ",", ""), "/", ""), "\", ""), "-", ""))&amp;"]"</f>
        <v>[EN][hey vinfast]</v>
      </c>
      <c r="J635" s="31"/>
      <c r="K635" s="30" t="s">
        <v>51</v>
      </c>
      <c r="L635" s="32" t="s">
        <v>52</v>
      </c>
      <c r="M635" s="33"/>
      <c r="N635" s="34"/>
      <c r="O635" s="110" t="s">
        <v>610</v>
      </c>
      <c r="P635" s="113" t="str">
        <f>IF(COUNTA(P$13:$P634)&gt;999,COUNTA(P$13:$P634),IF(COUNTA(P$13:$P634)&gt;99,"0"&amp;COUNTA(P$13:$P634),IF(COUNTA(P$13:$P634)&gt;9,"00"&amp;COUNTA(P$13:$P634),"000"&amp;COUNTA(P$13:$P634))))</f>
        <v>0208</v>
      </c>
      <c r="Q635" s="35" t="s">
        <v>54</v>
      </c>
      <c r="R635" s="67" t="s">
        <v>141</v>
      </c>
      <c r="S635" s="52"/>
      <c r="T635" s="36"/>
    </row>
    <row r="636" spans="2:20" ht="45.75">
      <c r="B636" s="114"/>
      <c r="C636" s="114"/>
      <c r="D636" s="115"/>
      <c r="E636" s="111"/>
      <c r="F636" s="111"/>
      <c r="G636" s="114"/>
      <c r="H636" s="29" t="s">
        <v>55</v>
      </c>
      <c r="I636" s="30" t="str">
        <f t="shared" ref="I636" si="622">"[VN]["&amp;LOWER(SUBSTITUTE(SUBSTITUTE(SUBSTITUTE(SUBSTITUTE(SUBSTITUTE(SUBSTITUTE(SUBSTITUTE(SUBSTITUTE(Q636, CHAR(34),""), "[", ""), "]", ""), ".", ""), ",", ""), "/", ""), "\", ""), "-", ""))&amp;"]"</f>
        <v>[VN][tạm biệt]</v>
      </c>
      <c r="J636" s="31"/>
      <c r="K636" s="30" t="s">
        <v>56</v>
      </c>
      <c r="L636" s="32" t="s">
        <v>57</v>
      </c>
      <c r="M636" s="32"/>
      <c r="N636" s="34"/>
      <c r="O636" s="111"/>
      <c r="P636" s="113"/>
      <c r="Q636" s="35" t="s">
        <v>58</v>
      </c>
      <c r="R636" s="67" t="s">
        <v>141</v>
      </c>
      <c r="S636" s="52"/>
      <c r="T636" s="50"/>
    </row>
    <row r="637" spans="2:20" ht="62.25">
      <c r="B637" s="114"/>
      <c r="C637" s="114"/>
      <c r="D637" s="115"/>
      <c r="E637" s="112"/>
      <c r="F637" s="112"/>
      <c r="G637" s="114"/>
      <c r="H637" s="29" t="s">
        <v>59</v>
      </c>
      <c r="I637" s="30" t="str">
        <f>"[audio][C:\Tools\Vivi_TTS\8ME_OM\" &amp;S637 &amp; "]"</f>
        <v>[audio][C:\Tools\Vivi_TTS\8ME_OM\]</v>
      </c>
      <c r="J637" s="31" t="str">
        <f>"[New][EN][Exists][80]"&amp;"["&amp;LOWER(SUBSTITUTE(SUBSTITUTE(SUBSTITUTE(SUBSTITUTE(SUBSTITUTE(SUBSTITUTE(SUBSTITUTE(SUBSTITUTE(T637,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37" s="30" t="s">
        <v>60</v>
      </c>
      <c r="L637" s="32" t="s">
        <v>61</v>
      </c>
      <c r="M637" s="37" t="s">
        <v>62</v>
      </c>
      <c r="N637" s="34"/>
      <c r="O637" s="112"/>
      <c r="P637" s="113"/>
      <c r="Q637" s="35" t="str">
        <f t="shared" ref="Q637" si="623">R637</f>
        <v>Vì sao không được tự ý mở hoặc sửa chữa hệ thống túi khí bên hông?</v>
      </c>
      <c r="R637" s="67" t="s">
        <v>825</v>
      </c>
      <c r="S637" s="51"/>
      <c r="T637" s="48" t="s">
        <v>808</v>
      </c>
    </row>
    <row r="638" spans="2:20" ht="45.75">
      <c r="B638" s="114" t="str">
        <f>"VF8-"&amp;O638&amp;"-"&amp;P638</f>
        <v>VF8-Ghe&amp;hethongAT-0209</v>
      </c>
      <c r="C638" s="114" t="str">
        <f>"["&amp;B638&amp;"] Verify Vivi: "&amp;Q640</f>
        <v>[VF8-Ghe&amp;hethongAT-0209] Verify Vivi: Trong trường hợp va chạm từ phía sau, túi khí bên hông có thể phản ứng như thế nào?</v>
      </c>
      <c r="D638" s="115" t="s">
        <v>49</v>
      </c>
      <c r="E638" s="110" t="str">
        <f>" Actions:
- Step 1: Wait 5s
- Step 2: Call Vivi '"&amp;Q638&amp;"'
- Step 3: Wait Vivi respond 'Ting '
- Step 4: Speak '"&amp;Q640&amp;"'
- Step 4: Listen Vivi respond
"</f>
        <v xml:space="preserve"> Actions:
- Step 1: Wait 5s
- Step 2: Call Vivi 'Hey VinFast'
- Step 3: Wait Vivi respond 'Ting '
- Step 4: Speak 'Trong trường hợp va chạm từ phía sau, túi khí bên hông có thể phản ứng như thế nào?'
- Step 4: Listen Vivi respond
</v>
      </c>
      <c r="F638" s="110" t="str">
        <f t="shared" ref="F638" si="624">"
Expectations:
1. Vivi wake up
2. "&amp;Q640&amp;"
3. Vivi respond
"</f>
        <v xml:space="preserve">
Expectations:
1. Vivi wake up
2. Trong trường hợp va chạm từ phía sau, túi khí bên hông có thể phản ứng như thế nào?
3. Vivi respond
</v>
      </c>
      <c r="G638" s="114" t="s">
        <v>8</v>
      </c>
      <c r="H638" s="29" t="s">
        <v>50</v>
      </c>
      <c r="I638" s="30" t="str">
        <f>"[EN]["&amp;LOWER(SUBSTITUTE(SUBSTITUTE(SUBSTITUTE(SUBSTITUTE(SUBSTITUTE(SUBSTITUTE(SUBSTITUTE(SUBSTITUTE(Q638, CHAR(34),""), "[", ""), "]", ""), ".", ""), ",", ""), "/", ""), "\", ""), "-", ""))&amp;"]"</f>
        <v>[EN][hey vinfast]</v>
      </c>
      <c r="J638" s="31"/>
      <c r="K638" s="30" t="s">
        <v>51</v>
      </c>
      <c r="L638" s="32" t="s">
        <v>52</v>
      </c>
      <c r="M638" s="33"/>
      <c r="N638" s="34"/>
      <c r="O638" s="110" t="s">
        <v>610</v>
      </c>
      <c r="P638" s="113" t="str">
        <f>IF(COUNTA(P$13:$P637)&gt;999,COUNTA(P$13:$P637),IF(COUNTA(P$13:$P637)&gt;99,"0"&amp;COUNTA(P$13:$P637),IF(COUNTA(P$13:$P637)&gt;9,"00"&amp;COUNTA(P$13:$P637),"000"&amp;COUNTA(P$13:$P637))))</f>
        <v>0209</v>
      </c>
      <c r="Q638" s="35" t="s">
        <v>54</v>
      </c>
      <c r="R638" s="67" t="s">
        <v>141</v>
      </c>
      <c r="S638" s="52"/>
      <c r="T638" s="36"/>
    </row>
    <row r="639" spans="2:20" ht="45.75">
      <c r="B639" s="114"/>
      <c r="C639" s="114"/>
      <c r="D639" s="115"/>
      <c r="E639" s="111"/>
      <c r="F639" s="111"/>
      <c r="G639" s="114"/>
      <c r="H639" s="29" t="s">
        <v>55</v>
      </c>
      <c r="I639" s="30" t="str">
        <f t="shared" ref="I639" si="625">"[VN]["&amp;LOWER(SUBSTITUTE(SUBSTITUTE(SUBSTITUTE(SUBSTITUTE(SUBSTITUTE(SUBSTITUTE(SUBSTITUTE(SUBSTITUTE(Q639, CHAR(34),""), "[", ""), "]", ""), ".", ""), ",", ""), "/", ""), "\", ""), "-", ""))&amp;"]"</f>
        <v>[VN][tạm biệt]</v>
      </c>
      <c r="J639" s="31"/>
      <c r="K639" s="30" t="s">
        <v>56</v>
      </c>
      <c r="L639" s="32" t="s">
        <v>57</v>
      </c>
      <c r="M639" s="32"/>
      <c r="N639" s="34"/>
      <c r="O639" s="111"/>
      <c r="P639" s="113"/>
      <c r="Q639" s="35" t="s">
        <v>58</v>
      </c>
      <c r="R639" s="67" t="s">
        <v>141</v>
      </c>
      <c r="S639" s="52"/>
      <c r="T639" s="50"/>
    </row>
    <row r="640" spans="2:20" ht="62.25">
      <c r="B640" s="114"/>
      <c r="C640" s="114"/>
      <c r="D640" s="115"/>
      <c r="E640" s="112"/>
      <c r="F640" s="112"/>
      <c r="G640" s="114"/>
      <c r="H640" s="29" t="s">
        <v>59</v>
      </c>
      <c r="I640" s="30" t="str">
        <f>"[audio][C:\Tools\Vivi_TTS\8ME_OM\" &amp;S640 &amp; "]"</f>
        <v>[audio][C:\Tools\Vivi_TTS\8ME_OM\]</v>
      </c>
      <c r="J640" s="31" t="str">
        <f>"[New][EN][Exists][80]"&amp;"["&amp;LOWER(SUBSTITUTE(SUBSTITUTE(SUBSTITUTE(SUBSTITUTE(SUBSTITUTE(SUBSTITUTE(SUBSTITUTE(SUBSTITUTE(T640,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40" s="30" t="s">
        <v>60</v>
      </c>
      <c r="L640" s="32" t="s">
        <v>61</v>
      </c>
      <c r="M640" s="37" t="s">
        <v>62</v>
      </c>
      <c r="N640" s="34"/>
      <c r="O640" s="112"/>
      <c r="P640" s="113"/>
      <c r="Q640" s="35" t="str">
        <f t="shared" ref="Q640" si="626">R640</f>
        <v>Trong trường hợp va chạm từ phía sau, túi khí bên hông có thể phản ứng như thế nào?</v>
      </c>
      <c r="R640" s="67" t="s">
        <v>826</v>
      </c>
      <c r="S640" s="51"/>
      <c r="T640" s="48" t="s">
        <v>808</v>
      </c>
    </row>
    <row r="641" spans="2:20" ht="45.75">
      <c r="B641" s="114" t="str">
        <f>"VF8-"&amp;O641&amp;"-"&amp;P641</f>
        <v>VF8-Ghe&amp;hethongAT-0210</v>
      </c>
      <c r="C641" s="114" t="str">
        <f>"["&amp;B641&amp;"] Verify Vivi: "&amp;Q643</f>
        <v>[VF8-Ghe&amp;hethongAT-0210] Verify Vivi: Điều kiện nào giúp dây an toàn và hệ thống túi khí phát huy hiệu quả bảo vệ tối đa?</v>
      </c>
      <c r="D641" s="115" t="s">
        <v>49</v>
      </c>
      <c r="E641" s="110" t="str">
        <f>" Actions:
- Step 1: Wait 5s
- Step 2: Call Vivi '"&amp;Q641&amp;"'
- Step 3: Wait Vivi respond 'Ting '
- Step 4: Speak '"&amp;Q643&amp;"'
- Step 4: Listen Vivi respond
"</f>
        <v xml:space="preserve"> Actions:
- Step 1: Wait 5s
- Step 2: Call Vivi 'Hey VinFast'
- Step 3: Wait Vivi respond 'Ting '
- Step 4: Speak 'Điều kiện nào giúp dây an toàn và hệ thống túi khí phát huy hiệu quả bảo vệ tối đa?'
- Step 4: Listen Vivi respond
</v>
      </c>
      <c r="F641" s="110" t="str">
        <f t="shared" ref="F641" si="627">"
Expectations:
1. Vivi wake up
2. "&amp;Q643&amp;"
3. Vivi respond
"</f>
        <v xml:space="preserve">
Expectations:
1. Vivi wake up
2. Điều kiện nào giúp dây an toàn và hệ thống túi khí phát huy hiệu quả bảo vệ tối đa?
3. Vivi respond
</v>
      </c>
      <c r="G641" s="114" t="s">
        <v>8</v>
      </c>
      <c r="H641" s="29" t="s">
        <v>50</v>
      </c>
      <c r="I641" s="30" t="str">
        <f>"[EN]["&amp;LOWER(SUBSTITUTE(SUBSTITUTE(SUBSTITUTE(SUBSTITUTE(SUBSTITUTE(SUBSTITUTE(SUBSTITUTE(SUBSTITUTE(Q641, CHAR(34),""), "[", ""), "]", ""), ".", ""), ",", ""), "/", ""), "\", ""), "-", ""))&amp;"]"</f>
        <v>[EN][hey vinfast]</v>
      </c>
      <c r="J641" s="31"/>
      <c r="K641" s="30" t="s">
        <v>51</v>
      </c>
      <c r="L641" s="32" t="s">
        <v>52</v>
      </c>
      <c r="M641" s="33"/>
      <c r="N641" s="34"/>
      <c r="O641" s="110" t="s">
        <v>610</v>
      </c>
      <c r="P641" s="113" t="str">
        <f>IF(COUNTA(P$13:$P640)&gt;999,COUNTA(P$13:$P640),IF(COUNTA(P$13:$P640)&gt;99,"0"&amp;COUNTA(P$13:$P640),IF(COUNTA(P$13:$P640)&gt;9,"00"&amp;COUNTA(P$13:$P640),"000"&amp;COUNTA(P$13:$P640))))</f>
        <v>0210</v>
      </c>
      <c r="Q641" s="35" t="s">
        <v>54</v>
      </c>
      <c r="R641" s="67" t="s">
        <v>141</v>
      </c>
      <c r="S641" s="52"/>
      <c r="T641" s="36"/>
    </row>
    <row r="642" spans="2:20" ht="45.75">
      <c r="B642" s="114"/>
      <c r="C642" s="114"/>
      <c r="D642" s="115"/>
      <c r="E642" s="111"/>
      <c r="F642" s="111"/>
      <c r="G642" s="114"/>
      <c r="H642" s="29" t="s">
        <v>55</v>
      </c>
      <c r="I642" s="30" t="str">
        <f t="shared" ref="I642" si="628">"[VN]["&amp;LOWER(SUBSTITUTE(SUBSTITUTE(SUBSTITUTE(SUBSTITUTE(SUBSTITUTE(SUBSTITUTE(SUBSTITUTE(SUBSTITUTE(Q642, CHAR(34),""), "[", ""), "]", ""), ".", ""), ",", ""), "/", ""), "\", ""), "-", ""))&amp;"]"</f>
        <v>[VN][tạm biệt]</v>
      </c>
      <c r="J642" s="31"/>
      <c r="K642" s="30" t="s">
        <v>56</v>
      </c>
      <c r="L642" s="32" t="s">
        <v>57</v>
      </c>
      <c r="M642" s="32"/>
      <c r="N642" s="34"/>
      <c r="O642" s="111"/>
      <c r="P642" s="113"/>
      <c r="Q642" s="35" t="s">
        <v>58</v>
      </c>
      <c r="R642" s="67" t="s">
        <v>141</v>
      </c>
      <c r="S642" s="52"/>
      <c r="T642" s="50"/>
    </row>
    <row r="643" spans="2:20" ht="62.25">
      <c r="B643" s="114"/>
      <c r="C643" s="114"/>
      <c r="D643" s="115"/>
      <c r="E643" s="112"/>
      <c r="F643" s="112"/>
      <c r="G643" s="114"/>
      <c r="H643" s="29" t="s">
        <v>59</v>
      </c>
      <c r="I643" s="30" t="str">
        <f>"[audio][C:\Tools\Vivi_TTS\8ME_OM\" &amp;S643 &amp; "]"</f>
        <v>[audio][C:\Tools\Vivi_TTS\8ME_OM\]</v>
      </c>
      <c r="J643" s="31" t="str">
        <f>"[New][EN][Exists][80]"&amp;"["&amp;LOWER(SUBSTITUTE(SUBSTITUTE(SUBSTITUTE(SUBSTITUTE(SUBSTITUTE(SUBSTITUTE(SUBSTITUTE(SUBSTITUTE(T643,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43" s="30" t="s">
        <v>60</v>
      </c>
      <c r="L643" s="32" t="s">
        <v>61</v>
      </c>
      <c r="M643" s="37" t="s">
        <v>62</v>
      </c>
      <c r="N643" s="34"/>
      <c r="O643" s="112"/>
      <c r="P643" s="113"/>
      <c r="Q643" s="35" t="str">
        <f t="shared" ref="Q643" si="629">R643</f>
        <v>Điều kiện nào giúp dây an toàn và hệ thống túi khí phát huy hiệu quả bảo vệ tối đa?</v>
      </c>
      <c r="R643" s="67" t="s">
        <v>827</v>
      </c>
      <c r="S643" s="51"/>
      <c r="T643" s="48" t="s">
        <v>808</v>
      </c>
    </row>
    <row r="644" spans="2:20" ht="45.75">
      <c r="B644" s="114" t="str">
        <f>"VF8-"&amp;O644&amp;"-"&amp;P644</f>
        <v>VF8-Ghe&amp;hethongAT-0211</v>
      </c>
      <c r="C644" s="114" t="str">
        <f>"["&amp;B644&amp;"] Verify Vivi: "&amp;Q646</f>
        <v>[VF8-Ghe&amp;hethongAT-0211] Verify Vivi: Túi khí rèm được bố trí ở vị trí nào trên xe?</v>
      </c>
      <c r="D644" s="115" t="s">
        <v>49</v>
      </c>
      <c r="E644" s="110" t="str">
        <f>" Actions:
- Step 1: Wait 5s
- Step 2: Call Vivi '"&amp;Q644&amp;"'
- Step 3: Wait Vivi respond 'Ting '
- Step 4: Speak '"&amp;Q646&amp;"'
- Step 4: Listen Vivi respond
"</f>
        <v xml:space="preserve"> Actions:
- Step 1: Wait 5s
- Step 2: Call Vivi 'Hey VinFast'
- Step 3: Wait Vivi respond 'Ting '
- Step 4: Speak 'Túi khí rèm được bố trí ở vị trí nào trên xe?'
- Step 4: Listen Vivi respond
</v>
      </c>
      <c r="F644" s="110" t="str">
        <f t="shared" ref="F644" si="630">"
Expectations:
1. Vivi wake up
2. "&amp;Q646&amp;"
3. Vivi respond
"</f>
        <v xml:space="preserve">
Expectations:
1. Vivi wake up
2. Túi khí rèm được bố trí ở vị trí nào trên xe?
3. Vivi respond
</v>
      </c>
      <c r="G644" s="114" t="s">
        <v>8</v>
      </c>
      <c r="H644" s="29" t="s">
        <v>50</v>
      </c>
      <c r="I644" s="30" t="str">
        <f>"[EN]["&amp;LOWER(SUBSTITUTE(SUBSTITUTE(SUBSTITUTE(SUBSTITUTE(SUBSTITUTE(SUBSTITUTE(SUBSTITUTE(SUBSTITUTE(Q644, CHAR(34),""), "[", ""), "]", ""), ".", ""), ",", ""), "/", ""), "\", ""), "-", ""))&amp;"]"</f>
        <v>[EN][hey vinfast]</v>
      </c>
      <c r="J644" s="31"/>
      <c r="K644" s="30" t="s">
        <v>51</v>
      </c>
      <c r="L644" s="32" t="s">
        <v>52</v>
      </c>
      <c r="M644" s="33"/>
      <c r="N644" s="34"/>
      <c r="O644" s="110" t="s">
        <v>610</v>
      </c>
      <c r="P644" s="113" t="str">
        <f>IF(COUNTA(P$13:$P643)&gt;999,COUNTA(P$13:$P643),IF(COUNTA(P$13:$P643)&gt;99,"0"&amp;COUNTA(P$13:$P643),IF(COUNTA(P$13:$P643)&gt;9,"00"&amp;COUNTA(P$13:$P643),"000"&amp;COUNTA(P$13:$P643))))</f>
        <v>0211</v>
      </c>
      <c r="Q644" s="35" t="s">
        <v>54</v>
      </c>
      <c r="R644" s="67" t="s">
        <v>141</v>
      </c>
      <c r="S644" s="52"/>
      <c r="T644" s="36"/>
    </row>
    <row r="645" spans="2:20" ht="45.75">
      <c r="B645" s="114"/>
      <c r="C645" s="114"/>
      <c r="D645" s="115"/>
      <c r="E645" s="111"/>
      <c r="F645" s="111"/>
      <c r="G645" s="114"/>
      <c r="H645" s="29" t="s">
        <v>55</v>
      </c>
      <c r="I645" s="30" t="str">
        <f t="shared" ref="I645" si="631">"[VN]["&amp;LOWER(SUBSTITUTE(SUBSTITUTE(SUBSTITUTE(SUBSTITUTE(SUBSTITUTE(SUBSTITUTE(SUBSTITUTE(SUBSTITUTE(Q645, CHAR(34),""), "[", ""), "]", ""), ".", ""), ",", ""), "/", ""), "\", ""), "-", ""))&amp;"]"</f>
        <v>[VN][tạm biệt]</v>
      </c>
      <c r="J645" s="31"/>
      <c r="K645" s="30" t="s">
        <v>56</v>
      </c>
      <c r="L645" s="32" t="s">
        <v>57</v>
      </c>
      <c r="M645" s="32"/>
      <c r="N645" s="34"/>
      <c r="O645" s="111"/>
      <c r="P645" s="113"/>
      <c r="Q645" s="35" t="s">
        <v>58</v>
      </c>
      <c r="R645" s="67" t="s">
        <v>141</v>
      </c>
      <c r="S645" s="52"/>
      <c r="T645" s="50"/>
    </row>
    <row r="646" spans="2:20" ht="62.25">
      <c r="B646" s="114"/>
      <c r="C646" s="114"/>
      <c r="D646" s="115"/>
      <c r="E646" s="112"/>
      <c r="F646" s="112"/>
      <c r="G646" s="114"/>
      <c r="H646" s="29" t="s">
        <v>59</v>
      </c>
      <c r="I646" s="30" t="str">
        <f>"[audio][C:\Tools\Vivi_TTS\8ME_OM\" &amp;S646 &amp; "]"</f>
        <v>[audio][C:\Tools\Vivi_TTS\8ME_OM\]</v>
      </c>
      <c r="J646" s="31" t="str">
        <f>"[New][EN][Exists][80]"&amp;"["&amp;LOWER(SUBSTITUTE(SUBSTITUTE(SUBSTITUTE(SUBSTITUTE(SUBSTITUTE(SUBSTITUTE(SUBSTITUTE(SUBSTITUTE(T646,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46" s="30" t="s">
        <v>60</v>
      </c>
      <c r="L646" s="32" t="s">
        <v>61</v>
      </c>
      <c r="M646" s="37" t="s">
        <v>62</v>
      </c>
      <c r="N646" s="34"/>
      <c r="O646" s="112"/>
      <c r="P646" s="113"/>
      <c r="Q646" s="35" t="str">
        <f t="shared" ref="Q646" si="632">R646</f>
        <v>Túi khí rèm được bố trí ở vị trí nào trên xe?</v>
      </c>
      <c r="R646" s="67" t="s">
        <v>828</v>
      </c>
      <c r="S646" s="51"/>
      <c r="T646" s="48" t="s">
        <v>808</v>
      </c>
    </row>
    <row r="647" spans="2:20" ht="45.75">
      <c r="B647" s="114" t="str">
        <f>"VF8-"&amp;O647&amp;"-"&amp;P647</f>
        <v>VF8-Ghe&amp;hethongAT-0212</v>
      </c>
      <c r="C647" s="114" t="str">
        <f>"["&amp;B647&amp;"] Verify Vivi: "&amp;Q649</f>
        <v>[VF8-Ghe&amp;hethongAT-0212] Verify Vivi: Túi khí rèm được thiết kế để bảo vệ người ngồi trên xe trong những tình huống nào?</v>
      </c>
      <c r="D647" s="115" t="s">
        <v>49</v>
      </c>
      <c r="E647" s="110" t="str">
        <f>" Actions:
- Step 1: Wait 5s
- Step 2: Call Vivi '"&amp;Q647&amp;"'
- Step 3: Wait Vivi respond 'Ting '
- Step 4: Speak '"&amp;Q649&amp;"'
- Step 4: Listen Vivi respond
"</f>
        <v xml:space="preserve"> Actions:
- Step 1: Wait 5s
- Step 2: Call Vivi 'Hey VinFast'
- Step 3: Wait Vivi respond 'Ting '
- Step 4: Speak 'Túi khí rèm được thiết kế để bảo vệ người ngồi trên xe trong những tình huống nào?'
- Step 4: Listen Vivi respond
</v>
      </c>
      <c r="F647" s="110" t="str">
        <f t="shared" ref="F647" si="633">"
Expectations:
1. Vivi wake up
2. "&amp;Q649&amp;"
3. Vivi respond
"</f>
        <v xml:space="preserve">
Expectations:
1. Vivi wake up
2. Túi khí rèm được thiết kế để bảo vệ người ngồi trên xe trong những tình huống nào?
3. Vivi respond
</v>
      </c>
      <c r="G647" s="114" t="s">
        <v>8</v>
      </c>
      <c r="H647" s="29" t="s">
        <v>50</v>
      </c>
      <c r="I647" s="30" t="str">
        <f>"[EN]["&amp;LOWER(SUBSTITUTE(SUBSTITUTE(SUBSTITUTE(SUBSTITUTE(SUBSTITUTE(SUBSTITUTE(SUBSTITUTE(SUBSTITUTE(Q647, CHAR(34),""), "[", ""), "]", ""), ".", ""), ",", ""), "/", ""), "\", ""), "-", ""))&amp;"]"</f>
        <v>[EN][hey vinfast]</v>
      </c>
      <c r="J647" s="31"/>
      <c r="K647" s="30" t="s">
        <v>51</v>
      </c>
      <c r="L647" s="32" t="s">
        <v>52</v>
      </c>
      <c r="M647" s="33"/>
      <c r="N647" s="34"/>
      <c r="O647" s="110" t="s">
        <v>610</v>
      </c>
      <c r="P647" s="113" t="str">
        <f>IF(COUNTA(P$13:$P646)&gt;999,COUNTA(P$13:$P646),IF(COUNTA(P$13:$P646)&gt;99,"0"&amp;COUNTA(P$13:$P646),IF(COUNTA(P$13:$P646)&gt;9,"00"&amp;COUNTA(P$13:$P646),"000"&amp;COUNTA(P$13:$P646))))</f>
        <v>0212</v>
      </c>
      <c r="Q647" s="35" t="s">
        <v>54</v>
      </c>
      <c r="R647" s="67" t="s">
        <v>141</v>
      </c>
      <c r="S647" s="52"/>
      <c r="T647" s="36"/>
    </row>
    <row r="648" spans="2:20" ht="45.75">
      <c r="B648" s="114"/>
      <c r="C648" s="114"/>
      <c r="D648" s="115"/>
      <c r="E648" s="111"/>
      <c r="F648" s="111"/>
      <c r="G648" s="114"/>
      <c r="H648" s="29" t="s">
        <v>55</v>
      </c>
      <c r="I648" s="30" t="str">
        <f t="shared" ref="I648" si="634">"[VN]["&amp;LOWER(SUBSTITUTE(SUBSTITUTE(SUBSTITUTE(SUBSTITUTE(SUBSTITUTE(SUBSTITUTE(SUBSTITUTE(SUBSTITUTE(Q648, CHAR(34),""), "[", ""), "]", ""), ".", ""), ",", ""), "/", ""), "\", ""), "-", ""))&amp;"]"</f>
        <v>[VN][tạm biệt]</v>
      </c>
      <c r="J648" s="31"/>
      <c r="K648" s="30" t="s">
        <v>56</v>
      </c>
      <c r="L648" s="32" t="s">
        <v>57</v>
      </c>
      <c r="M648" s="32"/>
      <c r="N648" s="34"/>
      <c r="O648" s="111"/>
      <c r="P648" s="113"/>
      <c r="Q648" s="35" t="s">
        <v>58</v>
      </c>
      <c r="R648" s="67" t="s">
        <v>141</v>
      </c>
      <c r="S648" s="52"/>
      <c r="T648" s="50"/>
    </row>
    <row r="649" spans="2:20" ht="62.25">
      <c r="B649" s="114"/>
      <c r="C649" s="114"/>
      <c r="D649" s="115"/>
      <c r="E649" s="112"/>
      <c r="F649" s="112"/>
      <c r="G649" s="114"/>
      <c r="H649" s="29" t="s">
        <v>59</v>
      </c>
      <c r="I649" s="30" t="str">
        <f>"[audio][C:\Tools\Vivi_TTS\8ME_OM\" &amp;S649 &amp; "]"</f>
        <v>[audio][C:\Tools\Vivi_TTS\8ME_OM\]</v>
      </c>
      <c r="J649" s="31" t="str">
        <f>"[New][EN][Exists][80]"&amp;"["&amp;LOWER(SUBSTITUTE(SUBSTITUTE(SUBSTITUTE(SUBSTITUTE(SUBSTITUTE(SUBSTITUTE(SUBSTITUTE(SUBSTITUTE(T649,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49" s="30" t="s">
        <v>60</v>
      </c>
      <c r="L649" s="32" t="s">
        <v>61</v>
      </c>
      <c r="M649" s="37" t="s">
        <v>62</v>
      </c>
      <c r="N649" s="34"/>
      <c r="O649" s="112"/>
      <c r="P649" s="113"/>
      <c r="Q649" s="35" t="str">
        <f t="shared" ref="Q649" si="635">R649</f>
        <v>Túi khí rèm được thiết kế để bảo vệ người ngồi trên xe trong những tình huống nào?</v>
      </c>
      <c r="R649" s="67" t="s">
        <v>829</v>
      </c>
      <c r="S649" s="51"/>
      <c r="T649" s="48" t="s">
        <v>808</v>
      </c>
    </row>
    <row r="650" spans="2:20" ht="45.75">
      <c r="B650" s="114" t="str">
        <f>"VF8-"&amp;O650&amp;"-"&amp;P650</f>
        <v>VF8-Ghe&amp;hethongAT-0213</v>
      </c>
      <c r="C650" s="114" t="str">
        <f>"["&amp;B650&amp;"] Verify Vivi: "&amp;Q652</f>
        <v>[VF8-Ghe&amp;hethongAT-0213] Verify Vivi: Túi khí rèm giúp giảm nguy cơ chấn thương ở những vùng cơ thể nào?</v>
      </c>
      <c r="D650" s="115" t="s">
        <v>49</v>
      </c>
      <c r="E650" s="110" t="str">
        <f>" Actions:
- Step 1: Wait 5s
- Step 2: Call Vivi '"&amp;Q650&amp;"'
- Step 3: Wait Vivi respond 'Ting '
- Step 4: Speak '"&amp;Q652&amp;"'
- Step 4: Listen Vivi respond
"</f>
        <v xml:space="preserve"> Actions:
- Step 1: Wait 5s
- Step 2: Call Vivi 'Hey VinFast'
- Step 3: Wait Vivi respond 'Ting '
- Step 4: Speak 'Túi khí rèm giúp giảm nguy cơ chấn thương ở những vùng cơ thể nào?'
- Step 4: Listen Vivi respond
</v>
      </c>
      <c r="F650" s="110" t="str">
        <f t="shared" ref="F650" si="636">"
Expectations:
1. Vivi wake up
2. "&amp;Q652&amp;"
3. Vivi respond
"</f>
        <v xml:space="preserve">
Expectations:
1. Vivi wake up
2. Túi khí rèm giúp giảm nguy cơ chấn thương ở những vùng cơ thể nào?
3. Vivi respond
</v>
      </c>
      <c r="G650" s="114" t="s">
        <v>8</v>
      </c>
      <c r="H650" s="29" t="s">
        <v>50</v>
      </c>
      <c r="I650" s="30" t="str">
        <f>"[EN]["&amp;LOWER(SUBSTITUTE(SUBSTITUTE(SUBSTITUTE(SUBSTITUTE(SUBSTITUTE(SUBSTITUTE(SUBSTITUTE(SUBSTITUTE(Q650, CHAR(34),""), "[", ""), "]", ""), ".", ""), ",", ""), "/", ""), "\", ""), "-", ""))&amp;"]"</f>
        <v>[EN][hey vinfast]</v>
      </c>
      <c r="J650" s="31"/>
      <c r="K650" s="30" t="s">
        <v>51</v>
      </c>
      <c r="L650" s="32" t="s">
        <v>52</v>
      </c>
      <c r="M650" s="33"/>
      <c r="N650" s="34"/>
      <c r="O650" s="110" t="s">
        <v>610</v>
      </c>
      <c r="P650" s="113" t="str">
        <f>IF(COUNTA(P$13:$P649)&gt;999,COUNTA(P$13:$P649),IF(COUNTA(P$13:$P649)&gt;99,"0"&amp;COUNTA(P$13:$P649),IF(COUNTA(P$13:$P649)&gt;9,"00"&amp;COUNTA(P$13:$P649),"000"&amp;COUNTA(P$13:$P649))))</f>
        <v>0213</v>
      </c>
      <c r="Q650" s="35" t="s">
        <v>54</v>
      </c>
      <c r="R650" s="67" t="s">
        <v>141</v>
      </c>
      <c r="S650" s="52"/>
      <c r="T650" s="36"/>
    </row>
    <row r="651" spans="2:20" ht="45.75">
      <c r="B651" s="114"/>
      <c r="C651" s="114"/>
      <c r="D651" s="115"/>
      <c r="E651" s="111"/>
      <c r="F651" s="111"/>
      <c r="G651" s="114"/>
      <c r="H651" s="29" t="s">
        <v>55</v>
      </c>
      <c r="I651" s="30" t="str">
        <f t="shared" ref="I651" si="637">"[VN]["&amp;LOWER(SUBSTITUTE(SUBSTITUTE(SUBSTITUTE(SUBSTITUTE(SUBSTITUTE(SUBSTITUTE(SUBSTITUTE(SUBSTITUTE(Q651, CHAR(34),""), "[", ""), "]", ""), ".", ""), ",", ""), "/", ""), "\", ""), "-", ""))&amp;"]"</f>
        <v>[VN][tạm biệt]</v>
      </c>
      <c r="J651" s="31"/>
      <c r="K651" s="30" t="s">
        <v>56</v>
      </c>
      <c r="L651" s="32" t="s">
        <v>57</v>
      </c>
      <c r="M651" s="32"/>
      <c r="N651" s="34"/>
      <c r="O651" s="111"/>
      <c r="P651" s="113"/>
      <c r="Q651" s="35" t="s">
        <v>58</v>
      </c>
      <c r="R651" s="67" t="s">
        <v>141</v>
      </c>
      <c r="S651" s="52"/>
      <c r="T651" s="50"/>
    </row>
    <row r="652" spans="2:20" ht="62.25">
      <c r="B652" s="114"/>
      <c r="C652" s="114"/>
      <c r="D652" s="115"/>
      <c r="E652" s="112"/>
      <c r="F652" s="112"/>
      <c r="G652" s="114"/>
      <c r="H652" s="29" t="s">
        <v>59</v>
      </c>
      <c r="I652" s="30" t="str">
        <f>"[audio][C:\Tools\Vivi_TTS\8ME_OM\" &amp;S652 &amp; "]"</f>
        <v>[audio][C:\Tools\Vivi_TTS\8ME_OM\]</v>
      </c>
      <c r="J652" s="31" t="str">
        <f>"[New][EN][Exists][80]"&amp;"["&amp;LOWER(SUBSTITUTE(SUBSTITUTE(SUBSTITUTE(SUBSTITUTE(SUBSTITUTE(SUBSTITUTE(SUBSTITUTE(SUBSTITUTE(T652,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52" s="30" t="s">
        <v>60</v>
      </c>
      <c r="L652" s="32" t="s">
        <v>61</v>
      </c>
      <c r="M652" s="37" t="s">
        <v>62</v>
      </c>
      <c r="N652" s="34"/>
      <c r="O652" s="112"/>
      <c r="P652" s="113"/>
      <c r="Q652" s="35" t="str">
        <f t="shared" ref="Q652" si="638">R652</f>
        <v>Túi khí rèm giúp giảm nguy cơ chấn thương ở những vùng cơ thể nào?</v>
      </c>
      <c r="R652" s="67" t="s">
        <v>830</v>
      </c>
      <c r="S652" s="51"/>
      <c r="T652" s="48" t="s">
        <v>808</v>
      </c>
    </row>
    <row r="653" spans="2:20" ht="45.75">
      <c r="B653" s="114" t="str">
        <f>"VF8-"&amp;O653&amp;"-"&amp;P653</f>
        <v>VF8-Ghe&amp;hethongAT-0214</v>
      </c>
      <c r="C653" s="114" t="str">
        <f>"["&amp;B653&amp;"] Verify Vivi: "&amp;Q655</f>
        <v>[VF8-Ghe&amp;hethongAT-0214] Verify Vivi: Hệ thống SRS dựa vào những yếu tố nào để quyết định kích hoạt túi khí rèm?</v>
      </c>
      <c r="D653" s="115" t="s">
        <v>49</v>
      </c>
      <c r="E653" s="110" t="str">
        <f>" Actions:
- Step 1: Wait 5s
- Step 2: Call Vivi '"&amp;Q653&amp;"'
- Step 3: Wait Vivi respond 'Ting '
- Step 4: Speak '"&amp;Q655&amp;"'
- Step 4: Listen Vivi respond
"</f>
        <v xml:space="preserve"> Actions:
- Step 1: Wait 5s
- Step 2: Call Vivi 'Hey VinFast'
- Step 3: Wait Vivi respond 'Ting '
- Step 4: Speak 'Hệ thống SRS dựa vào những yếu tố nào để quyết định kích hoạt túi khí rèm?'
- Step 4: Listen Vivi respond
</v>
      </c>
      <c r="F653" s="110" t="str">
        <f t="shared" ref="F653" si="639">"
Expectations:
1. Vivi wake up
2. "&amp;Q655&amp;"
3. Vivi respond
"</f>
        <v xml:space="preserve">
Expectations:
1. Vivi wake up
2. Hệ thống SRS dựa vào những yếu tố nào để quyết định kích hoạt túi khí rèm?
3. Vivi respond
</v>
      </c>
      <c r="G653" s="114" t="s">
        <v>8</v>
      </c>
      <c r="H653" s="29" t="s">
        <v>50</v>
      </c>
      <c r="I653" s="30" t="str">
        <f>"[EN]["&amp;LOWER(SUBSTITUTE(SUBSTITUTE(SUBSTITUTE(SUBSTITUTE(SUBSTITUTE(SUBSTITUTE(SUBSTITUTE(SUBSTITUTE(Q653, CHAR(34),""), "[", ""), "]", ""), ".", ""), ",", ""), "/", ""), "\", ""), "-", ""))&amp;"]"</f>
        <v>[EN][hey vinfast]</v>
      </c>
      <c r="J653" s="31"/>
      <c r="K653" s="30" t="s">
        <v>51</v>
      </c>
      <c r="L653" s="32" t="s">
        <v>52</v>
      </c>
      <c r="M653" s="33"/>
      <c r="N653" s="34"/>
      <c r="O653" s="110" t="s">
        <v>610</v>
      </c>
      <c r="P653" s="113" t="str">
        <f>IF(COUNTA(P$13:$P652)&gt;999,COUNTA(P$13:$P652),IF(COUNTA(P$13:$P652)&gt;99,"0"&amp;COUNTA(P$13:$P652),IF(COUNTA(P$13:$P652)&gt;9,"00"&amp;COUNTA(P$13:$P652),"000"&amp;COUNTA(P$13:$P652))))</f>
        <v>0214</v>
      </c>
      <c r="Q653" s="35" t="s">
        <v>54</v>
      </c>
      <c r="R653" s="67" t="s">
        <v>141</v>
      </c>
      <c r="S653" s="52"/>
      <c r="T653" s="36"/>
    </row>
    <row r="654" spans="2:20" ht="45.75">
      <c r="B654" s="114"/>
      <c r="C654" s="114"/>
      <c r="D654" s="115"/>
      <c r="E654" s="111"/>
      <c r="F654" s="111"/>
      <c r="G654" s="114"/>
      <c r="H654" s="29" t="s">
        <v>55</v>
      </c>
      <c r="I654" s="30" t="str">
        <f t="shared" ref="I654" si="640">"[VN]["&amp;LOWER(SUBSTITUTE(SUBSTITUTE(SUBSTITUTE(SUBSTITUTE(SUBSTITUTE(SUBSTITUTE(SUBSTITUTE(SUBSTITUTE(Q654, CHAR(34),""), "[", ""), "]", ""), ".", ""), ",", ""), "/", ""), "\", ""), "-", ""))&amp;"]"</f>
        <v>[VN][tạm biệt]</v>
      </c>
      <c r="J654" s="31"/>
      <c r="K654" s="30" t="s">
        <v>56</v>
      </c>
      <c r="L654" s="32" t="s">
        <v>57</v>
      </c>
      <c r="M654" s="32"/>
      <c r="N654" s="34"/>
      <c r="O654" s="111"/>
      <c r="P654" s="113"/>
      <c r="Q654" s="35" t="s">
        <v>58</v>
      </c>
      <c r="R654" s="67" t="s">
        <v>141</v>
      </c>
      <c r="S654" s="52"/>
      <c r="T654" s="50"/>
    </row>
    <row r="655" spans="2:20" ht="62.25">
      <c r="B655" s="114"/>
      <c r="C655" s="114"/>
      <c r="D655" s="115"/>
      <c r="E655" s="112"/>
      <c r="F655" s="112"/>
      <c r="G655" s="114"/>
      <c r="H655" s="29" t="s">
        <v>59</v>
      </c>
      <c r="I655" s="30" t="str">
        <f>"[audio][C:\Tools\Vivi_TTS\8ME_OM\" &amp;S655 &amp; "]"</f>
        <v>[audio][C:\Tools\Vivi_TTS\8ME_OM\]</v>
      </c>
      <c r="J655" s="31" t="str">
        <f>"[New][EN][Exists][80]"&amp;"["&amp;LOWER(SUBSTITUTE(SUBSTITUTE(SUBSTITUTE(SUBSTITUTE(SUBSTITUTE(SUBSTITUTE(SUBSTITUTE(SUBSTITUTE(T655,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55" s="30" t="s">
        <v>60</v>
      </c>
      <c r="L655" s="32" t="s">
        <v>61</v>
      </c>
      <c r="M655" s="37" t="s">
        <v>62</v>
      </c>
      <c r="N655" s="34"/>
      <c r="O655" s="112"/>
      <c r="P655" s="113"/>
      <c r="Q655" s="35" t="str">
        <f t="shared" ref="Q655" si="641">R655</f>
        <v>Hệ thống SRS dựa vào những yếu tố nào để quyết định kích hoạt túi khí rèm?</v>
      </c>
      <c r="R655" s="67" t="s">
        <v>831</v>
      </c>
      <c r="S655" s="51"/>
      <c r="T655" s="48" t="s">
        <v>808</v>
      </c>
    </row>
    <row r="656" spans="2:20" ht="45.75">
      <c r="B656" s="114" t="str">
        <f>"VF8-"&amp;O656&amp;"-"&amp;P656</f>
        <v>VF8-Ghe&amp;hethongAT-0215</v>
      </c>
      <c r="C656" s="114" t="str">
        <f>"["&amp;B656&amp;"] Verify Vivi: "&amp;Q658</f>
        <v>[VF8-Ghe&amp;hethongAT-0215] Verify Vivi: Vì sao không được gắn vật dụng gần khu vực che phủ vùng bung của túi khí rèm?</v>
      </c>
      <c r="D656" s="115" t="s">
        <v>49</v>
      </c>
      <c r="E656" s="110" t="str">
        <f>" Actions:
- Step 1: Wait 5s
- Step 2: Call Vivi '"&amp;Q656&amp;"'
- Step 3: Wait Vivi respond 'Ting '
- Step 4: Speak '"&amp;Q658&amp;"'
- Step 4: Listen Vivi respond
"</f>
        <v xml:space="preserve"> Actions:
- Step 1: Wait 5s
- Step 2: Call Vivi 'Hey VinFast'
- Step 3: Wait Vivi respond 'Ting '
- Step 4: Speak 'Vì sao không được gắn vật dụng gần khu vực che phủ vùng bung của túi khí rèm?'
- Step 4: Listen Vivi respond
</v>
      </c>
      <c r="F656" s="110" t="str">
        <f t="shared" ref="F656" si="642">"
Expectations:
1. Vivi wake up
2. "&amp;Q658&amp;"
3. Vivi respond
"</f>
        <v xml:space="preserve">
Expectations:
1. Vivi wake up
2. Vì sao không được gắn vật dụng gần khu vực che phủ vùng bung của túi khí rèm?
3. Vivi respond
</v>
      </c>
      <c r="G656" s="114" t="s">
        <v>8</v>
      </c>
      <c r="H656" s="29" t="s">
        <v>50</v>
      </c>
      <c r="I656" s="30" t="str">
        <f>"[EN]["&amp;LOWER(SUBSTITUTE(SUBSTITUTE(SUBSTITUTE(SUBSTITUTE(SUBSTITUTE(SUBSTITUTE(SUBSTITUTE(SUBSTITUTE(Q656, CHAR(34),""), "[", ""), "]", ""), ".", ""), ",", ""), "/", ""), "\", ""), "-", ""))&amp;"]"</f>
        <v>[EN][hey vinfast]</v>
      </c>
      <c r="J656" s="31"/>
      <c r="K656" s="30" t="s">
        <v>51</v>
      </c>
      <c r="L656" s="32" t="s">
        <v>52</v>
      </c>
      <c r="M656" s="33"/>
      <c r="N656" s="34"/>
      <c r="O656" s="110" t="s">
        <v>610</v>
      </c>
      <c r="P656" s="113" t="str">
        <f>IF(COUNTA(P$13:$P655)&gt;999,COUNTA(P$13:$P655),IF(COUNTA(P$13:$P655)&gt;99,"0"&amp;COUNTA(P$13:$P655),IF(COUNTA(P$13:$P655)&gt;9,"00"&amp;COUNTA(P$13:$P655),"000"&amp;COUNTA(P$13:$P655))))</f>
        <v>0215</v>
      </c>
      <c r="Q656" s="35" t="s">
        <v>54</v>
      </c>
      <c r="R656" s="67" t="s">
        <v>141</v>
      </c>
      <c r="S656" s="52"/>
      <c r="T656" s="36"/>
    </row>
    <row r="657" spans="2:20" ht="45.75">
      <c r="B657" s="114"/>
      <c r="C657" s="114"/>
      <c r="D657" s="115"/>
      <c r="E657" s="111"/>
      <c r="F657" s="111"/>
      <c r="G657" s="114"/>
      <c r="H657" s="29" t="s">
        <v>55</v>
      </c>
      <c r="I657" s="30" t="str">
        <f t="shared" ref="I657" si="643">"[VN]["&amp;LOWER(SUBSTITUTE(SUBSTITUTE(SUBSTITUTE(SUBSTITUTE(SUBSTITUTE(SUBSTITUTE(SUBSTITUTE(SUBSTITUTE(Q657, CHAR(34),""), "[", ""), "]", ""), ".", ""), ",", ""), "/", ""), "\", ""), "-", ""))&amp;"]"</f>
        <v>[VN][tạm biệt]</v>
      </c>
      <c r="J657" s="31"/>
      <c r="K657" s="30" t="s">
        <v>56</v>
      </c>
      <c r="L657" s="32" t="s">
        <v>57</v>
      </c>
      <c r="M657" s="32"/>
      <c r="N657" s="34"/>
      <c r="O657" s="111"/>
      <c r="P657" s="113"/>
      <c r="Q657" s="35" t="s">
        <v>58</v>
      </c>
      <c r="R657" s="67" t="s">
        <v>141</v>
      </c>
      <c r="S657" s="52"/>
      <c r="T657" s="50"/>
    </row>
    <row r="658" spans="2:20" ht="62.25">
      <c r="B658" s="114"/>
      <c r="C658" s="114"/>
      <c r="D658" s="115"/>
      <c r="E658" s="112"/>
      <c r="F658" s="112"/>
      <c r="G658" s="114"/>
      <c r="H658" s="29" t="s">
        <v>59</v>
      </c>
      <c r="I658" s="30" t="str">
        <f>"[audio][C:\Tools\Vivi_TTS\8ME_OM\" &amp;S658 &amp; "]"</f>
        <v>[audio][C:\Tools\Vivi_TTS\8ME_OM\]</v>
      </c>
      <c r="J658" s="31" t="str">
        <f>"[New][EN][Exists][80]"&amp;"["&amp;LOWER(SUBSTITUTE(SUBSTITUTE(SUBSTITUTE(SUBSTITUTE(SUBSTITUTE(SUBSTITUTE(SUBSTITUTE(SUBSTITUTE(T658,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58" s="30" t="s">
        <v>60</v>
      </c>
      <c r="L658" s="32" t="s">
        <v>61</v>
      </c>
      <c r="M658" s="37" t="s">
        <v>62</v>
      </c>
      <c r="N658" s="34"/>
      <c r="O658" s="112"/>
      <c r="P658" s="113"/>
      <c r="Q658" s="35" t="str">
        <f t="shared" ref="Q658" si="644">R658</f>
        <v>Vì sao không được gắn vật dụng gần khu vực che phủ vùng bung của túi khí rèm?</v>
      </c>
      <c r="R658" s="67" t="s">
        <v>832</v>
      </c>
      <c r="S658" s="51"/>
      <c r="T658" s="48" t="s">
        <v>808</v>
      </c>
    </row>
    <row r="659" spans="2:20" ht="45.75">
      <c r="B659" s="114" t="str">
        <f>"VF8-"&amp;O659&amp;"-"&amp;P659</f>
        <v>VF8-Ghe&amp;hethongAT-0216</v>
      </c>
      <c r="C659" s="114" t="str">
        <f>"["&amp;B659&amp;"] Verify Vivi: "&amp;Q661</f>
        <v>[VF8-Ghe&amp;hethongAT-0216] Verify Vivi: Hành khách cần ngồi như thế nào để đạt hiệu quả bảo vệ tối ưu của túi khí rèm?</v>
      </c>
      <c r="D659" s="115" t="s">
        <v>49</v>
      </c>
      <c r="E659" s="110" t="str">
        <f>" Actions:
- Step 1: Wait 5s
- Step 2: Call Vivi '"&amp;Q659&amp;"'
- Step 3: Wait Vivi respond 'Ting '
- Step 4: Speak '"&amp;Q661&amp;"'
- Step 4: Listen Vivi respond
"</f>
        <v xml:space="preserve"> Actions:
- Step 1: Wait 5s
- Step 2: Call Vivi 'Hey VinFast'
- Step 3: Wait Vivi respond 'Ting '
- Step 4: Speak 'Hành khách cần ngồi như thế nào để đạt hiệu quả bảo vệ tối ưu của túi khí rèm?'
- Step 4: Listen Vivi respond
</v>
      </c>
      <c r="F659" s="110" t="str">
        <f t="shared" ref="F659" si="645">"
Expectations:
1. Vivi wake up
2. "&amp;Q661&amp;"
3. Vivi respond
"</f>
        <v xml:space="preserve">
Expectations:
1. Vivi wake up
2. Hành khách cần ngồi như thế nào để đạt hiệu quả bảo vệ tối ưu của túi khí rèm?
3. Vivi respond
</v>
      </c>
      <c r="G659" s="114" t="s">
        <v>8</v>
      </c>
      <c r="H659" s="29" t="s">
        <v>50</v>
      </c>
      <c r="I659" s="30" t="str">
        <f>"[EN]["&amp;LOWER(SUBSTITUTE(SUBSTITUTE(SUBSTITUTE(SUBSTITUTE(SUBSTITUTE(SUBSTITUTE(SUBSTITUTE(SUBSTITUTE(Q659, CHAR(34),""), "[", ""), "]", ""), ".", ""), ",", ""), "/", ""), "\", ""), "-", ""))&amp;"]"</f>
        <v>[EN][hey vinfast]</v>
      </c>
      <c r="J659" s="31"/>
      <c r="K659" s="30" t="s">
        <v>51</v>
      </c>
      <c r="L659" s="32" t="s">
        <v>52</v>
      </c>
      <c r="M659" s="33"/>
      <c r="N659" s="34"/>
      <c r="O659" s="110" t="s">
        <v>610</v>
      </c>
      <c r="P659" s="113" t="str">
        <f>IF(COUNTA(P$13:$P658)&gt;999,COUNTA(P$13:$P658),IF(COUNTA(P$13:$P658)&gt;99,"0"&amp;COUNTA(P$13:$P658),IF(COUNTA(P$13:$P658)&gt;9,"00"&amp;COUNTA(P$13:$P658),"000"&amp;COUNTA(P$13:$P658))))</f>
        <v>0216</v>
      </c>
      <c r="Q659" s="35" t="s">
        <v>54</v>
      </c>
      <c r="R659" s="67" t="s">
        <v>141</v>
      </c>
      <c r="S659" s="36"/>
      <c r="T659" s="36"/>
    </row>
    <row r="660" spans="2:20" ht="45.75">
      <c r="B660" s="114"/>
      <c r="C660" s="114"/>
      <c r="D660" s="115"/>
      <c r="E660" s="111"/>
      <c r="F660" s="111"/>
      <c r="G660" s="114"/>
      <c r="H660" s="29" t="s">
        <v>55</v>
      </c>
      <c r="I660" s="30" t="str">
        <f t="shared" ref="I660" si="646">"[VN]["&amp;LOWER(SUBSTITUTE(SUBSTITUTE(SUBSTITUTE(SUBSTITUTE(SUBSTITUTE(SUBSTITUTE(SUBSTITUTE(SUBSTITUTE(Q660, CHAR(34),""), "[", ""), "]", ""), ".", ""), ",", ""), "/", ""), "\", ""), "-", ""))&amp;"]"</f>
        <v>[VN][tạm biệt]</v>
      </c>
      <c r="J660" s="31"/>
      <c r="K660" s="30" t="s">
        <v>56</v>
      </c>
      <c r="L660" s="32" t="s">
        <v>57</v>
      </c>
      <c r="M660" s="32"/>
      <c r="N660" s="34"/>
      <c r="O660" s="111"/>
      <c r="P660" s="113"/>
      <c r="Q660" s="35" t="s">
        <v>58</v>
      </c>
      <c r="R660" s="67" t="s">
        <v>141</v>
      </c>
      <c r="S660" s="36"/>
      <c r="T660" s="50"/>
    </row>
    <row r="661" spans="2:20" ht="62.25">
      <c r="B661" s="114"/>
      <c r="C661" s="114"/>
      <c r="D661" s="115"/>
      <c r="E661" s="112"/>
      <c r="F661" s="112"/>
      <c r="G661" s="114"/>
      <c r="H661" s="29" t="s">
        <v>59</v>
      </c>
      <c r="I661" s="30" t="str">
        <f>"[audio][C:\Tools\Vivi_TTS\8ME_OM\" &amp;S661 &amp; "]"</f>
        <v>[audio][C:\Tools\Vivi_TTS\8ME_OM\]</v>
      </c>
      <c r="J661" s="31" t="str">
        <f>"[New][EN][Exists][80]"&amp;"["&amp;LOWER(SUBSTITUTE(SUBSTITUTE(SUBSTITUTE(SUBSTITUTE(SUBSTITUTE(SUBSTITUTE(SUBSTITUTE(SUBSTITUTE(T661,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61" s="30" t="s">
        <v>60</v>
      </c>
      <c r="L661" s="32" t="s">
        <v>61</v>
      </c>
      <c r="M661" s="37" t="s">
        <v>62</v>
      </c>
      <c r="N661" s="34"/>
      <c r="O661" s="112"/>
      <c r="P661" s="113"/>
      <c r="Q661" s="35" t="str">
        <f t="shared" ref="Q661" si="647">R661</f>
        <v>Hành khách cần ngồi như thế nào để đạt hiệu quả bảo vệ tối ưu của túi khí rèm?</v>
      </c>
      <c r="R661" s="67" t="s">
        <v>833</v>
      </c>
      <c r="S661" s="50"/>
      <c r="T661" s="48" t="s">
        <v>808</v>
      </c>
    </row>
    <row r="662" spans="2:20" ht="45.75">
      <c r="B662" s="114" t="str">
        <f>"VF8-"&amp;O662&amp;"-"&amp;P662</f>
        <v>VF8-Ghe&amp;hethongAT-0217</v>
      </c>
      <c r="C662" s="114" t="str">
        <f>"["&amp;B662&amp;"] Verify Vivi: "&amp;Q664</f>
        <v>[VF8-Ghe&amp;hethongAT-0217] Verify Vivi: Những biện pháp nào được khuyến nghị để giảm nguy cơ lật xe hoặc mất lái?</v>
      </c>
      <c r="D662" s="115" t="s">
        <v>49</v>
      </c>
      <c r="E662" s="110" t="str">
        <f>" Actions:
- Step 1: Wait 5s
- Step 2: Call Vivi '"&amp;Q662&amp;"'
- Step 3: Wait Vivi respond 'Ting '
- Step 4: Speak '"&amp;Q664&amp;"'
- Step 4: Listen Vivi respond
"</f>
        <v xml:space="preserve"> Actions:
- Step 1: Wait 5s
- Step 2: Call Vivi 'Hey VinFast'
- Step 3: Wait Vivi respond 'Ting '
- Step 4: Speak 'Những biện pháp nào được khuyến nghị để giảm nguy cơ lật xe hoặc mất lái?'
- Step 4: Listen Vivi respond
</v>
      </c>
      <c r="F662" s="110" t="str">
        <f t="shared" ref="F662" si="648">"
Expectations:
1. Vivi wake up
2. "&amp;Q664&amp;"
3. Vivi respond
"</f>
        <v xml:space="preserve">
Expectations:
1. Vivi wake up
2. Những biện pháp nào được khuyến nghị để giảm nguy cơ lật xe hoặc mất lái?
3. Vivi respond
</v>
      </c>
      <c r="G662" s="114" t="s">
        <v>8</v>
      </c>
      <c r="H662" s="29" t="s">
        <v>50</v>
      </c>
      <c r="I662" s="30" t="str">
        <f>"[EN]["&amp;LOWER(SUBSTITUTE(SUBSTITUTE(SUBSTITUTE(SUBSTITUTE(SUBSTITUTE(SUBSTITUTE(SUBSTITUTE(SUBSTITUTE(Q662, CHAR(34),""), "[", ""), "]", ""), ".", ""), ",", ""), "/", ""), "\", ""), "-", ""))&amp;"]"</f>
        <v>[EN][hey vinfast]</v>
      </c>
      <c r="J662" s="31"/>
      <c r="K662" s="30" t="s">
        <v>51</v>
      </c>
      <c r="L662" s="32" t="s">
        <v>52</v>
      </c>
      <c r="M662" s="33"/>
      <c r="N662" s="34"/>
      <c r="O662" s="110" t="s">
        <v>610</v>
      </c>
      <c r="P662" s="113" t="str">
        <f>IF(COUNTA(P$13:$P661)&gt;999,COUNTA(P$13:$P661),IF(COUNTA(P$13:$P661)&gt;99,"0"&amp;COUNTA(P$13:$P661),IF(COUNTA(P$13:$P661)&gt;9,"00"&amp;COUNTA(P$13:$P661),"000"&amp;COUNTA(P$13:$P661))))</f>
        <v>0217</v>
      </c>
      <c r="Q662" s="35" t="s">
        <v>54</v>
      </c>
      <c r="R662" s="67" t="s">
        <v>141</v>
      </c>
      <c r="S662" s="36"/>
      <c r="T662" s="36"/>
    </row>
    <row r="663" spans="2:20" ht="45.75">
      <c r="B663" s="114"/>
      <c r="C663" s="114"/>
      <c r="D663" s="115"/>
      <c r="E663" s="111"/>
      <c r="F663" s="111"/>
      <c r="G663" s="114"/>
      <c r="H663" s="29" t="s">
        <v>55</v>
      </c>
      <c r="I663" s="30" t="str">
        <f t="shared" ref="I663" si="649">"[VN]["&amp;LOWER(SUBSTITUTE(SUBSTITUTE(SUBSTITUTE(SUBSTITUTE(SUBSTITUTE(SUBSTITUTE(SUBSTITUTE(SUBSTITUTE(Q663, CHAR(34),""), "[", ""), "]", ""), ".", ""), ",", ""), "/", ""), "\", ""), "-", ""))&amp;"]"</f>
        <v>[VN][tạm biệt]</v>
      </c>
      <c r="J663" s="31"/>
      <c r="K663" s="30" t="s">
        <v>56</v>
      </c>
      <c r="L663" s="32" t="s">
        <v>57</v>
      </c>
      <c r="M663" s="32"/>
      <c r="N663" s="34"/>
      <c r="O663" s="111"/>
      <c r="P663" s="113"/>
      <c r="Q663" s="35" t="s">
        <v>58</v>
      </c>
      <c r="R663" s="67" t="s">
        <v>141</v>
      </c>
      <c r="S663" s="36"/>
      <c r="T663" s="50"/>
    </row>
    <row r="664" spans="2:20" ht="62.25">
      <c r="B664" s="114"/>
      <c r="C664" s="114"/>
      <c r="D664" s="115"/>
      <c r="E664" s="112"/>
      <c r="F664" s="112"/>
      <c r="G664" s="114"/>
      <c r="H664" s="29" t="s">
        <v>59</v>
      </c>
      <c r="I664" s="30" t="str">
        <f>"[audio][C:\Tools\Vivi_TTS\8ME_OM\" &amp;S664 &amp; "]"</f>
        <v>[audio][C:\Tools\Vivi_TTS\8ME_OM\]</v>
      </c>
      <c r="J664" s="31" t="str">
        <f>"[New][EN][Exists][80]"&amp;"["&amp;LOWER(SUBSTITUTE(SUBSTITUTE(SUBSTITUTE(SUBSTITUTE(SUBSTITUTE(SUBSTITUTE(SUBSTITUTE(SUBSTITUTE(T664,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64" s="30" t="s">
        <v>60</v>
      </c>
      <c r="L664" s="32" t="s">
        <v>61</v>
      </c>
      <c r="M664" s="37" t="s">
        <v>62</v>
      </c>
      <c r="N664" s="34"/>
      <c r="O664" s="112"/>
      <c r="P664" s="113"/>
      <c r="Q664" s="35" t="str">
        <f t="shared" ref="Q664" si="650">R664</f>
        <v>Những biện pháp nào được khuyến nghị để giảm nguy cơ lật xe hoặc mất lái?</v>
      </c>
      <c r="R664" s="67" t="s">
        <v>834</v>
      </c>
      <c r="S664" s="50"/>
      <c r="T664" s="48" t="s">
        <v>808</v>
      </c>
    </row>
    <row r="665" spans="2:20" ht="45.75">
      <c r="B665" s="114" t="str">
        <f>"VF8-"&amp;O665&amp;"-"&amp;P665</f>
        <v>VF8-Ghe&amp;hethongAT-0218</v>
      </c>
      <c r="C665" s="114" t="str">
        <f>"["&amp;B665&amp;"] Verify Vivi: "&amp;Q667</f>
        <v>[VF8-Ghe&amp;hethongAT-0218] Verify Vivi: Vì sao nguy cơ lật xe tăng lên khi người lái bị mất kiểm soát ở tốc độ cao?</v>
      </c>
      <c r="D665" s="115" t="s">
        <v>49</v>
      </c>
      <c r="E665" s="110" t="str">
        <f>" Actions:
- Step 1: Wait 5s
- Step 2: Call Vivi '"&amp;Q665&amp;"'
- Step 3: Wait Vivi respond 'Ting '
- Step 4: Speak '"&amp;Q667&amp;"'
- Step 4: Listen Vivi respond
"</f>
        <v xml:space="preserve"> Actions:
- Step 1: Wait 5s
- Step 2: Call Vivi 'Hey VinFast'
- Step 3: Wait Vivi respond 'Ting '
- Step 4: Speak 'Vì sao nguy cơ lật xe tăng lên khi người lái bị mất kiểm soát ở tốc độ cao?'
- Step 4: Listen Vivi respond
</v>
      </c>
      <c r="F665" s="110" t="str">
        <f t="shared" ref="F665" si="651">"
Expectations:
1. Vivi wake up
2. "&amp;Q667&amp;"
3. Vivi respond
"</f>
        <v xml:space="preserve">
Expectations:
1. Vivi wake up
2. Vì sao nguy cơ lật xe tăng lên khi người lái bị mất kiểm soát ở tốc độ cao?
3. Vivi respond
</v>
      </c>
      <c r="G665" s="114" t="s">
        <v>8</v>
      </c>
      <c r="H665" s="29" t="s">
        <v>50</v>
      </c>
      <c r="I665" s="30" t="str">
        <f>"[EN]["&amp;LOWER(SUBSTITUTE(SUBSTITUTE(SUBSTITUTE(SUBSTITUTE(SUBSTITUTE(SUBSTITUTE(SUBSTITUTE(SUBSTITUTE(Q665, CHAR(34),""), "[", ""), "]", ""), ".", ""), ",", ""), "/", ""), "\", ""), "-", ""))&amp;"]"</f>
        <v>[EN][hey vinfast]</v>
      </c>
      <c r="J665" s="31"/>
      <c r="K665" s="30" t="s">
        <v>51</v>
      </c>
      <c r="L665" s="32" t="s">
        <v>52</v>
      </c>
      <c r="M665" s="33"/>
      <c r="N665" s="34"/>
      <c r="O665" s="110" t="s">
        <v>610</v>
      </c>
      <c r="P665" s="113" t="str">
        <f>IF(COUNTA(P$13:$P664)&gt;999,COUNTA(P$13:$P664),IF(COUNTA(P$13:$P664)&gt;99,"0"&amp;COUNTA(P$13:$P664),IF(COUNTA(P$13:$P664)&gt;9,"00"&amp;COUNTA(P$13:$P664),"000"&amp;COUNTA(P$13:$P664))))</f>
        <v>0218</v>
      </c>
      <c r="Q665" s="35" t="s">
        <v>54</v>
      </c>
      <c r="R665" s="67" t="s">
        <v>141</v>
      </c>
      <c r="S665" s="36"/>
      <c r="T665" s="36"/>
    </row>
    <row r="666" spans="2:20" ht="45.75">
      <c r="B666" s="114"/>
      <c r="C666" s="114"/>
      <c r="D666" s="115"/>
      <c r="E666" s="111"/>
      <c r="F666" s="111"/>
      <c r="G666" s="114"/>
      <c r="H666" s="29" t="s">
        <v>55</v>
      </c>
      <c r="I666" s="30" t="str">
        <f t="shared" ref="I666" si="652">"[VN]["&amp;LOWER(SUBSTITUTE(SUBSTITUTE(SUBSTITUTE(SUBSTITUTE(SUBSTITUTE(SUBSTITUTE(SUBSTITUTE(SUBSTITUTE(Q666, CHAR(34),""), "[", ""), "]", ""), ".", ""), ",", ""), "/", ""), "\", ""), "-", ""))&amp;"]"</f>
        <v>[VN][tạm biệt]</v>
      </c>
      <c r="J666" s="31"/>
      <c r="K666" s="30" t="s">
        <v>56</v>
      </c>
      <c r="L666" s="32" t="s">
        <v>57</v>
      </c>
      <c r="M666" s="32"/>
      <c r="N666" s="34"/>
      <c r="O666" s="111"/>
      <c r="P666" s="113"/>
      <c r="Q666" s="35" t="s">
        <v>58</v>
      </c>
      <c r="R666" s="67" t="s">
        <v>141</v>
      </c>
      <c r="S666" s="36"/>
      <c r="T666" s="50"/>
    </row>
    <row r="667" spans="2:20" ht="62.25">
      <c r="B667" s="114"/>
      <c r="C667" s="114"/>
      <c r="D667" s="115"/>
      <c r="E667" s="112"/>
      <c r="F667" s="112"/>
      <c r="G667" s="114"/>
      <c r="H667" s="29" t="s">
        <v>59</v>
      </c>
      <c r="I667" s="30" t="str">
        <f>"[audio][C:\Tools\Vivi_TTS\8ME_OM\" &amp;S667 &amp; "]"</f>
        <v>[audio][C:\Tools\Vivi_TTS\8ME_OM\]</v>
      </c>
      <c r="J667" s="31" t="str">
        <f>"[New][EN][Exists][80]"&amp;"["&amp;LOWER(SUBSTITUTE(SUBSTITUTE(SUBSTITUTE(SUBSTITUTE(SUBSTITUTE(SUBSTITUTE(SUBSTITUTE(SUBSTITUTE(T667,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67" s="30" t="s">
        <v>60</v>
      </c>
      <c r="L667" s="32" t="s">
        <v>61</v>
      </c>
      <c r="M667" s="37" t="s">
        <v>62</v>
      </c>
      <c r="N667" s="34"/>
      <c r="O667" s="112"/>
      <c r="P667" s="113"/>
      <c r="Q667" s="35" t="str">
        <f t="shared" ref="Q667" si="653">R667</f>
        <v>Vì sao nguy cơ lật xe tăng lên khi người lái bị mất kiểm soát ở tốc độ cao?</v>
      </c>
      <c r="R667" s="67" t="s">
        <v>835</v>
      </c>
      <c r="S667" s="50"/>
      <c r="T667" s="48" t="s">
        <v>808</v>
      </c>
    </row>
    <row r="668" spans="2:20" ht="45.75">
      <c r="B668" s="114" t="str">
        <f>"VF8-"&amp;O668&amp;"-"&amp;P668</f>
        <v>VF8-Ghe&amp;hethongAT-0219</v>
      </c>
      <c r="C668" s="114" t="str">
        <f>"["&amp;B668&amp;"] Verify Vivi: "&amp;Q670</f>
        <v>[VF8-Ghe&amp;hethongAT-0219] Verify Vivi: Trong trường hợp xe bị lật, việc thắt dây an toàn có ý nghĩa như thế nào đối với an toàn của người ngồi trên xe?</v>
      </c>
      <c r="D668" s="115" t="s">
        <v>49</v>
      </c>
      <c r="E668" s="110" t="str">
        <f>" Actions:
- Step 1: Wait 5s
- Step 2: Call Vivi '"&amp;Q668&amp;"'
- Step 3: Wait Vivi respond 'Ting '
- Step 4: Speak '"&amp;Q670&amp;"'
- Step 4: Listen Vivi respond
"</f>
        <v xml:space="preserve"> Actions:
- Step 1: Wait 5s
- Step 2: Call Vivi 'Hey VinFast'
- Step 3: Wait Vivi respond 'Ting '
- Step 4: Speak 'Trong trường hợp xe bị lật, việc thắt dây an toàn có ý nghĩa như thế nào đối với an toàn của người ngồi trên xe?'
- Step 4: Listen Vivi respond
</v>
      </c>
      <c r="F668" s="110" t="str">
        <f t="shared" ref="F668" si="654">"
Expectations:
1. Vivi wake up
2. "&amp;Q670&amp;"
3. Vivi respond
"</f>
        <v xml:space="preserve">
Expectations:
1. Vivi wake up
2. Trong trường hợp xe bị lật, việc thắt dây an toàn có ý nghĩa như thế nào đối với an toàn của người ngồi trên xe?
3. Vivi respond
</v>
      </c>
      <c r="G668" s="114" t="s">
        <v>8</v>
      </c>
      <c r="H668" s="29" t="s">
        <v>50</v>
      </c>
      <c r="I668" s="30" t="str">
        <f>"[EN]["&amp;LOWER(SUBSTITUTE(SUBSTITUTE(SUBSTITUTE(SUBSTITUTE(SUBSTITUTE(SUBSTITUTE(SUBSTITUTE(SUBSTITUTE(Q668, CHAR(34),""), "[", ""), "]", ""), ".", ""), ",", ""), "/", ""), "\", ""), "-", ""))&amp;"]"</f>
        <v>[EN][hey vinfast]</v>
      </c>
      <c r="J668" s="31"/>
      <c r="K668" s="30" t="s">
        <v>51</v>
      </c>
      <c r="L668" s="32" t="s">
        <v>52</v>
      </c>
      <c r="M668" s="33"/>
      <c r="N668" s="34"/>
      <c r="O668" s="110" t="s">
        <v>610</v>
      </c>
      <c r="P668" s="113" t="str">
        <f>IF(COUNTA(P$13:$P667)&gt;999,COUNTA(P$13:$P667),IF(COUNTA(P$13:$P667)&gt;99,"0"&amp;COUNTA(P$13:$P667),IF(COUNTA(P$13:$P667)&gt;9,"00"&amp;COUNTA(P$13:$P667),"000"&amp;COUNTA(P$13:$P667))))</f>
        <v>0219</v>
      </c>
      <c r="Q668" s="35" t="s">
        <v>54</v>
      </c>
      <c r="R668" s="67" t="s">
        <v>141</v>
      </c>
      <c r="S668" s="36"/>
      <c r="T668" s="36"/>
    </row>
    <row r="669" spans="2:20" ht="45.75">
      <c r="B669" s="114"/>
      <c r="C669" s="114"/>
      <c r="D669" s="115"/>
      <c r="E669" s="111"/>
      <c r="F669" s="111"/>
      <c r="G669" s="114"/>
      <c r="H669" s="29" t="s">
        <v>55</v>
      </c>
      <c r="I669" s="30" t="str">
        <f t="shared" ref="I669" si="655">"[VN]["&amp;LOWER(SUBSTITUTE(SUBSTITUTE(SUBSTITUTE(SUBSTITUTE(SUBSTITUTE(SUBSTITUTE(SUBSTITUTE(SUBSTITUTE(Q669, CHAR(34),""), "[", ""), "]", ""), ".", ""), ",", ""), "/", ""), "\", ""), "-", ""))&amp;"]"</f>
        <v>[VN][tạm biệt]</v>
      </c>
      <c r="J669" s="31"/>
      <c r="K669" s="30" t="s">
        <v>56</v>
      </c>
      <c r="L669" s="32" t="s">
        <v>57</v>
      </c>
      <c r="M669" s="32"/>
      <c r="N669" s="34"/>
      <c r="O669" s="111"/>
      <c r="P669" s="113"/>
      <c r="Q669" s="35" t="s">
        <v>58</v>
      </c>
      <c r="R669" s="67" t="s">
        <v>141</v>
      </c>
      <c r="S669" s="36"/>
      <c r="T669" s="50"/>
    </row>
    <row r="670" spans="2:20" ht="66">
      <c r="B670" s="114"/>
      <c r="C670" s="114"/>
      <c r="D670" s="115"/>
      <c r="E670" s="112"/>
      <c r="F670" s="112"/>
      <c r="G670" s="114"/>
      <c r="H670" s="29" t="s">
        <v>59</v>
      </c>
      <c r="I670" s="30" t="str">
        <f>"[audio][C:\Tools\Vivi_TTS\8ME_OM\" &amp;S670 &amp; "]"</f>
        <v>[audio][C:\Tools\Vivi_TTS\8ME_OM\]</v>
      </c>
      <c r="J670" s="31" t="str">
        <f>"[New][EN][Exists][80]"&amp;"["&amp;LOWER(SUBSTITUTE(SUBSTITUTE(SUBSTITUTE(SUBSTITUTE(SUBSTITUTE(SUBSTITUTE(SUBSTITUTE(SUBSTITUTE(T670,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70" s="30" t="s">
        <v>60</v>
      </c>
      <c r="L670" s="32" t="s">
        <v>61</v>
      </c>
      <c r="M670" s="37" t="s">
        <v>62</v>
      </c>
      <c r="N670" s="34"/>
      <c r="O670" s="112"/>
      <c r="P670" s="113"/>
      <c r="Q670" s="35" t="str">
        <f t="shared" ref="Q670" si="656">R670</f>
        <v>Trong trường hợp xe bị lật, việc thắt dây an toàn có ý nghĩa như thế nào đối với an toàn của người ngồi trên xe?</v>
      </c>
      <c r="R670" s="67" t="s">
        <v>836</v>
      </c>
      <c r="S670" s="50"/>
      <c r="T670" s="48" t="s">
        <v>808</v>
      </c>
    </row>
    <row r="671" spans="2:20" ht="45.75">
      <c r="B671" s="114" t="str">
        <f>"VF8-"&amp;O671&amp;"-"&amp;P671</f>
        <v>VF8-Ghe&amp;hethongAT-0220</v>
      </c>
      <c r="C671" s="114" t="str">
        <f>"["&amp;B671&amp;"] Verify Vivi: "&amp;Q673</f>
        <v>[VF8-Ghe&amp;hethongAT-0220] Verify Vivi: Trong trường hợp va chạm bên hông nghiêm trọng, túi khí rèm có thể bung ngay cả khi nào?</v>
      </c>
      <c r="D671" s="115" t="s">
        <v>49</v>
      </c>
      <c r="E671" s="110" t="str">
        <f>" Actions:
- Step 1: Wait 5s
- Step 2: Call Vivi '"&amp;Q671&amp;"'
- Step 3: Wait Vivi respond 'Ting '
- Step 4: Speak '"&amp;Q673&amp;"'
- Step 4: Listen Vivi respond
"</f>
        <v xml:space="preserve"> Actions:
- Step 1: Wait 5s
- Step 2: Call Vivi 'Hey VinFast'
- Step 3: Wait Vivi respond 'Ting '
- Step 4: Speak 'Trong trường hợp va chạm bên hông nghiêm trọng, túi khí rèm có thể bung ngay cả khi nào?'
- Step 4: Listen Vivi respond
</v>
      </c>
      <c r="F671" s="110" t="str">
        <f t="shared" ref="F671" si="657">"
Expectations:
1. Vivi wake up
2. "&amp;Q673&amp;"
3. Vivi respond
"</f>
        <v xml:space="preserve">
Expectations:
1. Vivi wake up
2. Trong trường hợp va chạm bên hông nghiêm trọng, túi khí rèm có thể bung ngay cả khi nào?
3. Vivi respond
</v>
      </c>
      <c r="G671" s="114" t="s">
        <v>8</v>
      </c>
      <c r="H671" s="29" t="s">
        <v>50</v>
      </c>
      <c r="I671" s="30" t="str">
        <f>"[EN]["&amp;LOWER(SUBSTITUTE(SUBSTITUTE(SUBSTITUTE(SUBSTITUTE(SUBSTITUTE(SUBSTITUTE(SUBSTITUTE(SUBSTITUTE(Q671, CHAR(34),""), "[", ""), "]", ""), ".", ""), ",", ""), "/", ""), "\", ""), "-", ""))&amp;"]"</f>
        <v>[EN][hey vinfast]</v>
      </c>
      <c r="J671" s="31"/>
      <c r="K671" s="30" t="s">
        <v>51</v>
      </c>
      <c r="L671" s="32" t="s">
        <v>52</v>
      </c>
      <c r="M671" s="33"/>
      <c r="N671" s="34"/>
      <c r="O671" s="110" t="s">
        <v>610</v>
      </c>
      <c r="P671" s="113" t="str">
        <f>IF(COUNTA(P$13:$P670)&gt;999,COUNTA(P$13:$P670),IF(COUNTA(P$13:$P670)&gt;99,"0"&amp;COUNTA(P$13:$P670),IF(COUNTA(P$13:$P670)&gt;9,"00"&amp;COUNTA(P$13:$P670),"000"&amp;COUNTA(P$13:$P670))))</f>
        <v>0220</v>
      </c>
      <c r="Q671" s="35" t="s">
        <v>54</v>
      </c>
      <c r="R671" s="67" t="s">
        <v>141</v>
      </c>
      <c r="S671" s="36"/>
      <c r="T671" s="36"/>
    </row>
    <row r="672" spans="2:20" ht="45.75">
      <c r="B672" s="114"/>
      <c r="C672" s="114"/>
      <c r="D672" s="115"/>
      <c r="E672" s="111"/>
      <c r="F672" s="111"/>
      <c r="G672" s="114"/>
      <c r="H672" s="29" t="s">
        <v>55</v>
      </c>
      <c r="I672" s="30" t="str">
        <f t="shared" ref="I672" si="658">"[VN]["&amp;LOWER(SUBSTITUTE(SUBSTITUTE(SUBSTITUTE(SUBSTITUTE(SUBSTITUTE(SUBSTITUTE(SUBSTITUTE(SUBSTITUTE(Q672, CHAR(34),""), "[", ""), "]", ""), ".", ""), ",", ""), "/", ""), "\", ""), "-", ""))&amp;"]"</f>
        <v>[VN][tạm biệt]</v>
      </c>
      <c r="J672" s="31"/>
      <c r="K672" s="30" t="s">
        <v>56</v>
      </c>
      <c r="L672" s="32" t="s">
        <v>57</v>
      </c>
      <c r="M672" s="32"/>
      <c r="N672" s="34"/>
      <c r="O672" s="111"/>
      <c r="P672" s="113"/>
      <c r="Q672" s="35" t="s">
        <v>58</v>
      </c>
      <c r="R672" s="67" t="s">
        <v>141</v>
      </c>
      <c r="S672" s="36"/>
      <c r="T672" s="50"/>
    </row>
    <row r="673" spans="2:20" ht="66">
      <c r="B673" s="114"/>
      <c r="C673" s="114"/>
      <c r="D673" s="115"/>
      <c r="E673" s="112"/>
      <c r="F673" s="112"/>
      <c r="G673" s="114"/>
      <c r="H673" s="29" t="s">
        <v>59</v>
      </c>
      <c r="I673" s="30" t="str">
        <f>"[audio][C:\Tools\Vivi_TTS\8ME_OM\" &amp;S673 &amp; "]"</f>
        <v>[audio][C:\Tools\Vivi_TTS\8ME_OM\]</v>
      </c>
      <c r="J673" s="31" t="str">
        <f>"[New][EN][Exists][80]"&amp;"["&amp;LOWER(SUBSTITUTE(SUBSTITUTE(SUBSTITUTE(SUBSTITUTE(SUBSTITUTE(SUBSTITUTE(SUBSTITUTE(SUBSTITUTE(T673, CHAR(34),""), ".", ""), ",", ""), "/", ""), "\", ""), "-", ""), "{", ""), "}", ""))&amp;"]"</f>
        <v>[New][EN][Exists][80][các loại túi khí
túi khí phía trước
xe được trang bị túi khí phía trước cho cả người lái và hành khách túi khí người lái được đặt ở chính giữa vô lăng và túi khí hành khách được đặt trong khu vực bảng táplô cả hai vị trí bung túi khí đều có ký hiệu “airbag”
cách kích hoạt túi khí:
túi khí người lái và túi khí hành khách phía trước được thiết kế để bung khi xảy ra va chạm trực diện nghiêm trọng giúp giảm thiểu nguy cơ chấn thương vùng đầu và vai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phía trước hay không
 cảnh báo
đảm bảo không có bất kỳ vật cản nào giữa hành khách và vùng bung túi khí vì có thể cản trở quá trình bung túi khí
tránh tựa người vào cửa xe hoặc khu vực bảng điều khiển trung tâm khi xe đang di chuyển
túi khí là một phần của hệ thống hỗ trợ an toàn bổ sung và được thiết kế để kết hợp với dây an toàn nhằm bảo vệ người ngồi trên xe khỏi chấn thương vùng thân trên túi khí bung với tốc độ rất nhanh vì vậy việc duy trì tư thế ngồi đúng là vô cùng quan trọng để tránh bị thương khi túi khí bung
 lưu ý
trong trường hợp va chạm từ phía sau hoặc va chạm bên hông túi khí phía trước có thể không bung; khi đó chỉ có bộ căng dây an toàn hàng ghế trước được kích hoạt
túi khí bên hông
xe được trang bị túi khí bên hông để bảo vệ người lái và hành khách phía trước có hai túi khí bên hông được bố trí ở mép ngoài của tựa lưng mỗi ghế trước các túi khí này giúp bảo vệ người ngồi trên xe khi xảy ra va chạm bên hông hoặc lật xe các vị trí bung túi khí đều có ký hiệu “airbag”
cách kích hoạt túi khí bên hông: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bên hông hay không
do khoảng cách giữa người ngồi và cửa xe rất nhỏ túi khí bên hông sẽ bung với tốc độ rất nhanh túi khí bên hông được thiết kế để giảm nguy cơ chấn thương vùng đầu và thân trên
 cảnh báo
không để bất kỳ vật dụng nào gần vùng bung túi khí hoặc gần kính cửa bên vì có thể gây thương tích nghiêm trọng hoặc tử vong khi túi khí bung
không đập đá hoặc dùng búa gõ vào hông xe khi xe đang bật nguồn những hành động này có thể khiến túi khí bên hông bung
 thận trọng
không tự ý mở hoặc sửa chữa bất kỳ bộ phận nào của hệ thống túi khí bên hông vì có thể làm ảnh hưởng đến hoạt động của hệ thống nếu cần hãy đưa xe đến trung tâm dịch vụ vinfast để bảo dưỡng
 lưu ý
túi khí bên hông có thể không bung trong trường hợp va chạm từ phía sau tuy nhiên cả hai bộ căng dây an toàn hàng ghế trước sẽ được kích hoạt
dây an toàn và hệ thống túi khí của xe chỉ có thể bảo vệ người ngồi trên xe khi họ ngồi đúng tư thế
túi khí rèm
xe được trang bị hai túi khí rèm lắp trên trần xe phía trên các cửa các vị trí bung túi khí rèm có ký hiệu “airbag” nằm trên cột cửa chúng được thiết kế để bảo vệ người ngồi trên xe trong trường hợp va chạm bên hông nghiêm trọng lật xe hoặc va chạm trực diện lệch tâm
cách kích hoạt túi khí rèm:
trong quá trình va chạm các cảm biến va chạm của xe sẽ thu thập thông tin về loại va chạm góc va chạm và mức độ nghiêm trọng của va chạm dựa trên các thông tin này hệ thống hỗ trợ an toàn bổ sung (srs) của xe sẽ xác định liệu vụ va chạm có đáp ứng điều kiện để kích hoạt túi khí rèm hay không
túi khí rèm giúp giảm nguy cơ chấn thương vùng đầu và cổ của người ngồi trên xe
 cảnh báo
không gắn bất kỳ vật dụng nào gần khu vực che phủ vùng bung của túi khí rèm
đảm bảo hành khách ngồi tựa sát vào lưng ghế và thắt dây an toàn đúng cách để đạt được hiệu quả bảo vệ tối ưu của túi khí rèm
các xe có chiều dài cơ sở ngắn có nguy cơ lật xe cao hơn đáng kể so với các loại xe khác để phòng tránh lật xe hoặc mất lái:
• vào cua với tốc độ chậm
• tránh đánh lái gấp và thực hiện các thao tác điều khiển đột ngột
• không sửa đổi xe theo bất kỳ cách nào làm tăng trọng tâm của xe
• luôn duy trì áp suất lốp đúng theo quy định
ở tốc độ cao trên đường cao tốc nguy cơ lật xe sẽ tăng lên đáng kể nếu bạn bị mất kiểm soát xe người lái có thể mất kiểm soát nếu hai bánh xe trở lên bị lệch khỏi mặt đường và phải đánh lái quá mức để giành lại quyền kiểm soát
trong trường hợp xe bị lật người không thắt dây an toàn có nguy cơ tử vong cao hơn đáng kể so với người có thắt dây an toàn đảm bảo tất cả hành khách đều đang thắt dây an toàn
 thận trọng
trong trường hợp va chạm bên hông nghiêm trọng túi khí rèm sẽ bung ngay cả khi không có người ngồi trên xe
không tự ý mở hoặc sửa chữa bất kỳ bộ phận nào của hệ thống túi khí rèm bên hông vì có thể làm ảnh hưởng đến hoạt động của hệ thống nếu cần hãy đưa xe đến trung tâm dịch vụ vinfast để bảo dưỡng
]</v>
      </c>
      <c r="K673" s="30" t="s">
        <v>60</v>
      </c>
      <c r="L673" s="32" t="s">
        <v>61</v>
      </c>
      <c r="M673" s="37" t="s">
        <v>62</v>
      </c>
      <c r="N673" s="34"/>
      <c r="O673" s="112"/>
      <c r="P673" s="113"/>
      <c r="Q673" s="35" t="str">
        <f t="shared" ref="Q673" si="659">R673</f>
        <v>Trong trường hợp va chạm bên hông nghiêm trọng, túi khí rèm có thể bung ngay cả khi nào?</v>
      </c>
      <c r="R673" s="67" t="s">
        <v>837</v>
      </c>
      <c r="S673" s="51"/>
      <c r="T673" s="48" t="s">
        <v>808</v>
      </c>
    </row>
    <row r="674" spans="2:20" ht="45.75">
      <c r="B674" s="114" t="str">
        <f>"VF8-"&amp;O674&amp;"-"&amp;P674</f>
        <v>VF8-Ghe&amp;hethongAT-0221</v>
      </c>
      <c r="C674" s="114" t="str">
        <f>"["&amp;B674&amp;"] Verify Vivi: "&amp;Q676</f>
        <v>[VF8-Ghe&amp;hethongAT-0221] Verify Vivi: Cảm biến Phân loại Người ngồi có chức năng gì trên xe?</v>
      </c>
      <c r="D674" s="115" t="s">
        <v>49</v>
      </c>
      <c r="E674" s="110" t="str">
        <f>" Actions:
- Step 1: Wait 5s
- Step 2: Call Vivi '"&amp;Q674&amp;"'
- Step 3: Wait Vivi respond 'Ting '
- Step 4: Speak '"&amp;Q676&amp;"'
- Step 4: Listen Vivi respond
"</f>
        <v xml:space="preserve"> Actions:
- Step 1: Wait 5s
- Step 2: Call Vivi 'Hey VinFast'
- Step 3: Wait Vivi respond 'Ting '
- Step 4: Speak 'Cảm biến Phân loại Người ngồi có chức năng gì trên xe?'
- Step 4: Listen Vivi respond
</v>
      </c>
      <c r="F674" s="110" t="str">
        <f t="shared" ref="F674" si="660">"
Expectations:
1. Vivi wake up
2. "&amp;Q676&amp;"
3. Vivi respond
"</f>
        <v xml:space="preserve">
Expectations:
1. Vivi wake up
2. Cảm biến Phân loại Người ngồi có chức năng gì trên xe?
3. Vivi respond
</v>
      </c>
      <c r="G674" s="114" t="s">
        <v>8</v>
      </c>
      <c r="H674" s="29" t="s">
        <v>50</v>
      </c>
      <c r="I674" s="30" t="str">
        <f>"[EN]["&amp;LOWER(SUBSTITUTE(SUBSTITUTE(SUBSTITUTE(SUBSTITUTE(SUBSTITUTE(SUBSTITUTE(SUBSTITUTE(SUBSTITUTE(Q674, CHAR(34),""), "[", ""), "]", ""), ".", ""), ",", ""), "/", ""), "\", ""), "-", ""))&amp;"]"</f>
        <v>[EN][hey vinfast]</v>
      </c>
      <c r="J674" s="31"/>
      <c r="K674" s="30" t="s">
        <v>51</v>
      </c>
      <c r="L674" s="32" t="s">
        <v>52</v>
      </c>
      <c r="M674" s="33"/>
      <c r="N674" s="34"/>
      <c r="O674" s="110" t="s">
        <v>610</v>
      </c>
      <c r="P674" s="113" t="str">
        <f>IF(COUNTA(P$13:$P673)&gt;999,COUNTA(P$13:$P673),IF(COUNTA(P$13:$P673)&gt;99,"0"&amp;COUNTA(P$13:$P673),IF(COUNTA(P$13:$P673)&gt;9,"00"&amp;COUNTA(P$13:$P673),"000"&amp;COUNTA(P$13:$P673))))</f>
        <v>0221</v>
      </c>
      <c r="Q674" s="35" t="s">
        <v>54</v>
      </c>
      <c r="R674" s="67" t="s">
        <v>141</v>
      </c>
      <c r="S674" s="52"/>
      <c r="T674" s="36"/>
    </row>
    <row r="675" spans="2:20" ht="45.75">
      <c r="B675" s="114"/>
      <c r="C675" s="114"/>
      <c r="D675" s="115"/>
      <c r="E675" s="111"/>
      <c r="F675" s="111"/>
      <c r="G675" s="114"/>
      <c r="H675" s="29" t="s">
        <v>55</v>
      </c>
      <c r="I675" s="30" t="str">
        <f t="shared" ref="I675" si="661">"[VN]["&amp;LOWER(SUBSTITUTE(SUBSTITUTE(SUBSTITUTE(SUBSTITUTE(SUBSTITUTE(SUBSTITUTE(SUBSTITUTE(SUBSTITUTE(Q675, CHAR(34),""), "[", ""), "]", ""), ".", ""), ",", ""), "/", ""), "\", ""), "-", ""))&amp;"]"</f>
        <v>[VN][tạm biệt]</v>
      </c>
      <c r="J675" s="31"/>
      <c r="K675" s="30" t="s">
        <v>56</v>
      </c>
      <c r="L675" s="32" t="s">
        <v>57</v>
      </c>
      <c r="M675" s="32"/>
      <c r="N675" s="34"/>
      <c r="O675" s="111"/>
      <c r="P675" s="113"/>
      <c r="Q675" s="35" t="s">
        <v>58</v>
      </c>
      <c r="R675" s="67" t="s">
        <v>141</v>
      </c>
      <c r="S675" s="52"/>
      <c r="T675" s="36"/>
    </row>
    <row r="676" spans="2:20" ht="62.25">
      <c r="B676" s="114"/>
      <c r="C676" s="114"/>
      <c r="D676" s="115"/>
      <c r="E676" s="112"/>
      <c r="F676" s="112"/>
      <c r="G676" s="114"/>
      <c r="H676" s="29" t="s">
        <v>59</v>
      </c>
      <c r="I676" s="30" t="str">
        <f>"[audio][C:\Tools\Vivi_TTS\8ME_OM\" &amp;S676 &amp; "]"</f>
        <v>[audio][C:\Tools\Vivi_TTS\8ME_OM\]</v>
      </c>
      <c r="J676" s="31" t="str">
        <f>"[New][EN][Exists][80]"&amp;"["&amp;LOWER(SUBSTITUTE(SUBSTITUTE(SUBSTITUTE(SUBSTITUTE(SUBSTITUTE(SUBSTITUTE(SUBSTITUTE(SUBSTITUTE(T676,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76" s="30" t="s">
        <v>60</v>
      </c>
      <c r="L676" s="32" t="s">
        <v>61</v>
      </c>
      <c r="M676" s="37" t="s">
        <v>62</v>
      </c>
      <c r="N676" s="34"/>
      <c r="O676" s="112"/>
      <c r="P676" s="113"/>
      <c r="Q676" s="35" t="str">
        <f t="shared" ref="Q676" si="662">R676</f>
        <v>Cảm biến Phân loại Người ngồi có chức năng gì trên xe?</v>
      </c>
      <c r="R676" s="67" t="s">
        <v>838</v>
      </c>
      <c r="S676" s="51"/>
      <c r="T676" s="48" t="s">
        <v>839</v>
      </c>
    </row>
    <row r="677" spans="2:20" ht="45.75">
      <c r="B677" s="114" t="str">
        <f>"VF8-"&amp;O677&amp;"-"&amp;P677</f>
        <v>VF8-Ghe&amp;hethongAT-0222</v>
      </c>
      <c r="C677" s="114" t="str">
        <f>"["&amp;B677&amp;"] Verify Vivi: "&amp;Q679</f>
        <v>[VF8-Ghe&amp;hethongAT-0222] Verify Vivi: Trạng thái túi khí hành khách phía trước sẽ như thế nào khi ghế hành khách phía trước có người lớn ngồi?</v>
      </c>
      <c r="D677" s="115" t="s">
        <v>49</v>
      </c>
      <c r="E677" s="110" t="str">
        <f>" Actions:
- Step 1: Wait 5s
- Step 2: Call Vivi '"&amp;Q677&amp;"'
- Step 3: Wait Vivi respond 'Ting '
- Step 4: Speak '"&amp;Q679&amp;"'
- Step 4: Listen Vivi respond
"</f>
        <v xml:space="preserve"> Actions:
- Step 1: Wait 5s
- Step 2: Call Vivi 'Hey VinFast'
- Step 3: Wait Vivi respond 'Ting '
- Step 4: Speak 'Trạng thái túi khí hành khách phía trước sẽ như thế nào khi ghế hành khách phía trước có người lớn ngồi?'
- Step 4: Listen Vivi respond
</v>
      </c>
      <c r="F677" s="110" t="str">
        <f t="shared" ref="F677" si="663">"
Expectations:
1. Vivi wake up
2. "&amp;Q679&amp;"
3. Vivi respond
"</f>
        <v xml:space="preserve">
Expectations:
1. Vivi wake up
2. Trạng thái túi khí hành khách phía trước sẽ như thế nào khi ghế hành khách phía trước có người lớn ngồi?
3. Vivi respond
</v>
      </c>
      <c r="G677" s="114" t="s">
        <v>8</v>
      </c>
      <c r="H677" s="29" t="s">
        <v>50</v>
      </c>
      <c r="I677" s="30" t="str">
        <f>"[EN]["&amp;LOWER(SUBSTITUTE(SUBSTITUTE(SUBSTITUTE(SUBSTITUTE(SUBSTITUTE(SUBSTITUTE(SUBSTITUTE(SUBSTITUTE(Q677, CHAR(34),""), "[", ""), "]", ""), ".", ""), ",", ""), "/", ""), "\", ""), "-", ""))&amp;"]"</f>
        <v>[EN][hey vinfast]</v>
      </c>
      <c r="J677" s="31"/>
      <c r="K677" s="30" t="s">
        <v>51</v>
      </c>
      <c r="L677" s="32" t="s">
        <v>52</v>
      </c>
      <c r="M677" s="33"/>
      <c r="N677" s="34"/>
      <c r="O677" s="110" t="s">
        <v>610</v>
      </c>
      <c r="P677" s="113" t="str">
        <f>IF(COUNTA(P$13:$P676)&gt;999,COUNTA(P$13:$P676),IF(COUNTA(P$13:$P676)&gt;99,"0"&amp;COUNTA(P$13:$P676),IF(COUNTA(P$13:$P676)&gt;9,"00"&amp;COUNTA(P$13:$P676),"000"&amp;COUNTA(P$13:$P676))))</f>
        <v>0222</v>
      </c>
      <c r="Q677" s="35" t="s">
        <v>54</v>
      </c>
      <c r="R677" s="67" t="s">
        <v>141</v>
      </c>
      <c r="S677" s="52"/>
      <c r="T677" s="36"/>
    </row>
    <row r="678" spans="2:20" ht="45.75">
      <c r="B678" s="114"/>
      <c r="C678" s="114"/>
      <c r="D678" s="115"/>
      <c r="E678" s="111"/>
      <c r="F678" s="111"/>
      <c r="G678" s="114"/>
      <c r="H678" s="29" t="s">
        <v>55</v>
      </c>
      <c r="I678" s="30" t="str">
        <f t="shared" ref="I678" si="664">"[VN]["&amp;LOWER(SUBSTITUTE(SUBSTITUTE(SUBSTITUTE(SUBSTITUTE(SUBSTITUTE(SUBSTITUTE(SUBSTITUTE(SUBSTITUTE(Q678, CHAR(34),""), "[", ""), "]", ""), ".", ""), ",", ""), "/", ""), "\", ""), "-", ""))&amp;"]"</f>
        <v>[VN][tạm biệt]</v>
      </c>
      <c r="J678" s="31"/>
      <c r="K678" s="30" t="s">
        <v>56</v>
      </c>
      <c r="L678" s="32" t="s">
        <v>57</v>
      </c>
      <c r="M678" s="32"/>
      <c r="N678" s="34"/>
      <c r="O678" s="111"/>
      <c r="P678" s="113"/>
      <c r="Q678" s="35" t="s">
        <v>58</v>
      </c>
      <c r="R678" s="67" t="s">
        <v>141</v>
      </c>
      <c r="S678" s="52"/>
      <c r="T678" s="36"/>
    </row>
    <row r="679" spans="2:20" ht="66">
      <c r="B679" s="114"/>
      <c r="C679" s="114"/>
      <c r="D679" s="115"/>
      <c r="E679" s="112"/>
      <c r="F679" s="112"/>
      <c r="G679" s="114"/>
      <c r="H679" s="29" t="s">
        <v>59</v>
      </c>
      <c r="I679" s="30" t="str">
        <f>"[audio][C:\Tools\Vivi_TTS\8ME_OM\" &amp;S679 &amp; "]"</f>
        <v>[audio][C:\Tools\Vivi_TTS\8ME_OM\]</v>
      </c>
      <c r="J679" s="31" t="str">
        <f>"[New][EN][Exists][80]"&amp;"["&amp;LOWER(SUBSTITUTE(SUBSTITUTE(SUBSTITUTE(SUBSTITUTE(SUBSTITUTE(SUBSTITUTE(SUBSTITUTE(SUBSTITUTE(T679,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79" s="30" t="s">
        <v>60</v>
      </c>
      <c r="L679" s="32" t="s">
        <v>61</v>
      </c>
      <c r="M679" s="37" t="s">
        <v>62</v>
      </c>
      <c r="N679" s="34"/>
      <c r="O679" s="112"/>
      <c r="P679" s="113"/>
      <c r="Q679" s="35" t="str">
        <f t="shared" ref="Q679" si="665">R679</f>
        <v>Trạng thái túi khí hành khách phía trước sẽ như thế nào khi ghế hành khách phía trước có người lớn ngồi?</v>
      </c>
      <c r="R679" s="67" t="s">
        <v>840</v>
      </c>
      <c r="S679" s="51"/>
      <c r="T679" s="48" t="s">
        <v>839</v>
      </c>
    </row>
    <row r="680" spans="2:20" ht="45.75">
      <c r="B680" s="114" t="str">
        <f>"VF8-"&amp;O680&amp;"-"&amp;P680</f>
        <v>VF8-Ghe&amp;hethongAT-0223</v>
      </c>
      <c r="C680" s="114" t="str">
        <f>"["&amp;B680&amp;"] Verify Vivi: "&amp;Q682</f>
        <v>[VF8-Ghe&amp;hethongAT-0223] Verify Vivi: Trong trường hợp nào túi khí hành khách phía trước có thể được tắt thủ công?</v>
      </c>
      <c r="D680" s="115" t="s">
        <v>49</v>
      </c>
      <c r="E680" s="110" t="str">
        <f>" Actions:
- Step 1: Wait 5s
- Step 2: Call Vivi '"&amp;Q680&amp;"'
- Step 3: Wait Vivi respond 'Ting '
- Step 4: Speak '"&amp;Q682&amp;"'
- Step 4: Listen Vivi respond
"</f>
        <v xml:space="preserve"> Actions:
- Step 1: Wait 5s
- Step 2: Call Vivi 'Hey VinFast'
- Step 3: Wait Vivi respond 'Ting '
- Step 4: Speak 'Trong trường hợp nào túi khí hành khách phía trước có thể được tắt thủ công?'
- Step 4: Listen Vivi respond
</v>
      </c>
      <c r="F680" s="110" t="str">
        <f t="shared" ref="F680" si="666">"
Expectations:
1. Vivi wake up
2. "&amp;Q682&amp;"
3. Vivi respond
"</f>
        <v xml:space="preserve">
Expectations:
1. Vivi wake up
2. Trong trường hợp nào túi khí hành khách phía trước có thể được tắt thủ công?
3. Vivi respond
</v>
      </c>
      <c r="G680" s="114" t="s">
        <v>8</v>
      </c>
      <c r="H680" s="29" t="s">
        <v>50</v>
      </c>
      <c r="I680" s="30" t="str">
        <f>"[EN]["&amp;LOWER(SUBSTITUTE(SUBSTITUTE(SUBSTITUTE(SUBSTITUTE(SUBSTITUTE(SUBSTITUTE(SUBSTITUTE(SUBSTITUTE(Q680, CHAR(34),""), "[", ""), "]", ""), ".", ""), ",", ""), "/", ""), "\", ""), "-", ""))&amp;"]"</f>
        <v>[EN][hey vinfast]</v>
      </c>
      <c r="J680" s="31"/>
      <c r="K680" s="30" t="s">
        <v>51</v>
      </c>
      <c r="L680" s="32" t="s">
        <v>52</v>
      </c>
      <c r="M680" s="33"/>
      <c r="N680" s="34"/>
      <c r="O680" s="110" t="s">
        <v>610</v>
      </c>
      <c r="P680" s="113" t="str">
        <f>IF(COUNTA(P$13:$P679)&gt;999,COUNTA(P$13:$P679),IF(COUNTA(P$13:$P679)&gt;99,"0"&amp;COUNTA(P$13:$P679),IF(COUNTA(P$13:$P679)&gt;9,"00"&amp;COUNTA(P$13:$P679),"000"&amp;COUNTA(P$13:$P679))))</f>
        <v>0223</v>
      </c>
      <c r="Q680" s="35" t="s">
        <v>54</v>
      </c>
      <c r="R680" s="67" t="s">
        <v>141</v>
      </c>
      <c r="S680" s="52"/>
      <c r="T680" s="36"/>
    </row>
    <row r="681" spans="2:20" ht="45.75">
      <c r="B681" s="114"/>
      <c r="C681" s="114"/>
      <c r="D681" s="115"/>
      <c r="E681" s="111"/>
      <c r="F681" s="111"/>
      <c r="G681" s="114"/>
      <c r="H681" s="29" t="s">
        <v>55</v>
      </c>
      <c r="I681" s="30" t="str">
        <f t="shared" ref="I681" si="667">"[VN]["&amp;LOWER(SUBSTITUTE(SUBSTITUTE(SUBSTITUTE(SUBSTITUTE(SUBSTITUTE(SUBSTITUTE(SUBSTITUTE(SUBSTITUTE(Q681, CHAR(34),""), "[", ""), "]", ""), ".", ""), ",", ""), "/", ""), "\", ""), "-", ""))&amp;"]"</f>
        <v>[VN][tạm biệt]</v>
      </c>
      <c r="J681" s="31"/>
      <c r="K681" s="30" t="s">
        <v>56</v>
      </c>
      <c r="L681" s="32" t="s">
        <v>57</v>
      </c>
      <c r="M681" s="32"/>
      <c r="N681" s="34"/>
      <c r="O681" s="111"/>
      <c r="P681" s="113"/>
      <c r="Q681" s="35" t="s">
        <v>58</v>
      </c>
      <c r="R681" s="67" t="s">
        <v>141</v>
      </c>
      <c r="S681" s="52"/>
      <c r="T681" s="36"/>
    </row>
    <row r="682" spans="2:20" ht="62.25">
      <c r="B682" s="114"/>
      <c r="C682" s="114"/>
      <c r="D682" s="115"/>
      <c r="E682" s="112"/>
      <c r="F682" s="112"/>
      <c r="G682" s="114"/>
      <c r="H682" s="29" t="s">
        <v>59</v>
      </c>
      <c r="I682" s="30" t="str">
        <f>"[audio][C:\Tools\Vivi_TTS\8ME_OM\" &amp;S682 &amp; "]"</f>
        <v>[audio][C:\Tools\Vivi_TTS\8ME_OM\]</v>
      </c>
      <c r="J682" s="31" t="str">
        <f>"[New][EN][Exists][80]"&amp;"["&amp;LOWER(SUBSTITUTE(SUBSTITUTE(SUBSTITUTE(SUBSTITUTE(SUBSTITUTE(SUBSTITUTE(SUBSTITUTE(SUBSTITUTE(T682,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82" s="30" t="s">
        <v>60</v>
      </c>
      <c r="L682" s="32" t="s">
        <v>61</v>
      </c>
      <c r="M682" s="37" t="s">
        <v>62</v>
      </c>
      <c r="N682" s="34"/>
      <c r="O682" s="112"/>
      <c r="P682" s="113"/>
      <c r="Q682" s="35" t="str">
        <f t="shared" ref="Q682" si="668">R682</f>
        <v>Trong trường hợp nào túi khí hành khách phía trước có thể được tắt thủ công?</v>
      </c>
      <c r="R682" s="67" t="s">
        <v>841</v>
      </c>
      <c r="S682" s="51"/>
      <c r="T682" s="48" t="s">
        <v>839</v>
      </c>
    </row>
    <row r="683" spans="2:20" ht="45.75">
      <c r="B683" s="114" t="str">
        <f>"VF8-"&amp;O683&amp;"-"&amp;P683</f>
        <v>VF8-Ghe&amp;hethongAT-0224</v>
      </c>
      <c r="C683" s="114" t="str">
        <f>"["&amp;B683&amp;"] Verify Vivi: "&amp;Q685</f>
        <v>[VF8-Ghe&amp;hethongAT-0224] Verify Vivi: Những yêu cầu về tư thế ngồi nào cần được tuân thủ để hệ thống nhận diện người ngồi hoạt động chính xác?</v>
      </c>
      <c r="D683" s="115" t="s">
        <v>49</v>
      </c>
      <c r="E683" s="110" t="str">
        <f>" Actions:
- Step 1: Wait 5s
- Step 2: Call Vivi '"&amp;Q683&amp;"'
- Step 3: Wait Vivi respond 'Ting '
- Step 4: Speak '"&amp;Q685&amp;"'
- Step 4: Listen Vivi respond
"</f>
        <v xml:space="preserve"> Actions:
- Step 1: Wait 5s
- Step 2: Call Vivi 'Hey VinFast'
- Step 3: Wait Vivi respond 'Ting '
- Step 4: Speak 'Những yêu cầu về tư thế ngồi nào cần được tuân thủ để hệ thống nhận diện người ngồi hoạt động chính xác?'
- Step 4: Listen Vivi respond
</v>
      </c>
      <c r="F683" s="110" t="str">
        <f t="shared" ref="F683" si="669">"
Expectations:
1. Vivi wake up
2. "&amp;Q685&amp;"
3. Vivi respond
"</f>
        <v xml:space="preserve">
Expectations:
1. Vivi wake up
2. Những yêu cầu về tư thế ngồi nào cần được tuân thủ để hệ thống nhận diện người ngồi hoạt động chính xác?
3. Vivi respond
</v>
      </c>
      <c r="G683" s="114" t="s">
        <v>8</v>
      </c>
      <c r="H683" s="29" t="s">
        <v>50</v>
      </c>
      <c r="I683" s="30" t="str">
        <f>"[EN]["&amp;LOWER(SUBSTITUTE(SUBSTITUTE(SUBSTITUTE(SUBSTITUTE(SUBSTITUTE(SUBSTITUTE(SUBSTITUTE(SUBSTITUTE(Q683, CHAR(34),""), "[", ""), "]", ""), ".", ""), ",", ""), "/", ""), "\", ""), "-", ""))&amp;"]"</f>
        <v>[EN][hey vinfast]</v>
      </c>
      <c r="J683" s="31"/>
      <c r="K683" s="30" t="s">
        <v>51</v>
      </c>
      <c r="L683" s="32" t="s">
        <v>52</v>
      </c>
      <c r="M683" s="33"/>
      <c r="N683" s="34"/>
      <c r="O683" s="110" t="s">
        <v>610</v>
      </c>
      <c r="P683" s="113" t="str">
        <f>IF(COUNTA(P$13:$P682)&gt;999,COUNTA(P$13:$P682),IF(COUNTA(P$13:$P682)&gt;99,"0"&amp;COUNTA(P$13:$P682),IF(COUNTA(P$13:$P682)&gt;9,"00"&amp;COUNTA(P$13:$P682),"000"&amp;COUNTA(P$13:$P682))))</f>
        <v>0224</v>
      </c>
      <c r="Q683" s="35" t="s">
        <v>54</v>
      </c>
      <c r="R683" s="67" t="s">
        <v>141</v>
      </c>
      <c r="S683" s="52"/>
      <c r="T683" s="36"/>
    </row>
    <row r="684" spans="2:20" ht="45.75">
      <c r="B684" s="114"/>
      <c r="C684" s="114"/>
      <c r="D684" s="115"/>
      <c r="E684" s="111"/>
      <c r="F684" s="111"/>
      <c r="G684" s="114"/>
      <c r="H684" s="29" t="s">
        <v>55</v>
      </c>
      <c r="I684" s="30" t="str">
        <f t="shared" ref="I684" si="670">"[VN]["&amp;LOWER(SUBSTITUTE(SUBSTITUTE(SUBSTITUTE(SUBSTITUTE(SUBSTITUTE(SUBSTITUTE(SUBSTITUTE(SUBSTITUTE(Q684, CHAR(34),""), "[", ""), "]", ""), ".", ""), ",", ""), "/", ""), "\", ""), "-", ""))&amp;"]"</f>
        <v>[VN][tạm biệt]</v>
      </c>
      <c r="J684" s="31"/>
      <c r="K684" s="30" t="s">
        <v>56</v>
      </c>
      <c r="L684" s="32" t="s">
        <v>57</v>
      </c>
      <c r="M684" s="32"/>
      <c r="N684" s="34"/>
      <c r="O684" s="111"/>
      <c r="P684" s="113"/>
      <c r="Q684" s="35" t="s">
        <v>58</v>
      </c>
      <c r="R684" s="67" t="s">
        <v>141</v>
      </c>
      <c r="S684" s="52"/>
      <c r="T684" s="36"/>
    </row>
    <row r="685" spans="2:20" ht="66">
      <c r="B685" s="114"/>
      <c r="C685" s="114"/>
      <c r="D685" s="115"/>
      <c r="E685" s="112"/>
      <c r="F685" s="112"/>
      <c r="G685" s="114"/>
      <c r="H685" s="29" t="s">
        <v>59</v>
      </c>
      <c r="I685" s="30" t="str">
        <f>"[audio][C:\Tools\Vivi_TTS\8ME_OM\" &amp;S685 &amp; "]"</f>
        <v>[audio][C:\Tools\Vivi_TTS\8ME_OM\]</v>
      </c>
      <c r="J685" s="31" t="str">
        <f>"[New][EN][Exists][80]"&amp;"["&amp;LOWER(SUBSTITUTE(SUBSTITUTE(SUBSTITUTE(SUBSTITUTE(SUBSTITUTE(SUBSTITUTE(SUBSTITUTE(SUBSTITUTE(T685,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85" s="30" t="s">
        <v>60</v>
      </c>
      <c r="L685" s="32" t="s">
        <v>61</v>
      </c>
      <c r="M685" s="37" t="s">
        <v>62</v>
      </c>
      <c r="N685" s="34"/>
      <c r="O685" s="112"/>
      <c r="P685" s="113"/>
      <c r="Q685" s="35" t="str">
        <f t="shared" ref="Q685" si="671">R685</f>
        <v>Những yêu cầu về tư thế ngồi nào cần được tuân thủ để hệ thống nhận diện người ngồi hoạt động chính xác?</v>
      </c>
      <c r="R685" s="67" t="s">
        <v>842</v>
      </c>
      <c r="S685" s="51"/>
      <c r="T685" s="48" t="s">
        <v>839</v>
      </c>
    </row>
    <row r="686" spans="2:20" ht="45.75">
      <c r="B686" s="114" t="str">
        <f>"VF8-"&amp;O686&amp;"-"&amp;P686</f>
        <v>VF8-Ghe&amp;hethongAT-0225</v>
      </c>
      <c r="C686" s="114" t="str">
        <f>"["&amp;B686&amp;"] Verify Vivi: "&amp;Q688</f>
        <v>[VF8-Ghe&amp;hethongAT-0225] Verify Vivi: Việc thắt dây an toàn có vai trò gì đối với hoạt động của hệ thống nhận diện người ngồi?</v>
      </c>
      <c r="D686" s="115" t="s">
        <v>49</v>
      </c>
      <c r="E686" s="110" t="str">
        <f>" Actions:
- Step 1: Wait 5s
- Step 2: Call Vivi '"&amp;Q686&amp;"'
- Step 3: Wait Vivi respond 'Ting '
- Step 4: Speak '"&amp;Q688&amp;"'
- Step 4: Listen Vivi respond
"</f>
        <v xml:space="preserve"> Actions:
- Step 1: Wait 5s
- Step 2: Call Vivi 'Hey VinFast'
- Step 3: Wait Vivi respond 'Ting '
- Step 4: Speak 'Việc thắt dây an toàn có vai trò gì đối với hoạt động của hệ thống nhận diện người ngồi?'
- Step 4: Listen Vivi respond
</v>
      </c>
      <c r="F686" s="110" t="str">
        <f t="shared" ref="F686" si="672">"
Expectations:
1. Vivi wake up
2. "&amp;Q688&amp;"
3. Vivi respond
"</f>
        <v xml:space="preserve">
Expectations:
1. Vivi wake up
2. Việc thắt dây an toàn có vai trò gì đối với hoạt động của hệ thống nhận diện người ngồi?
3. Vivi respond
</v>
      </c>
      <c r="G686" s="114" t="s">
        <v>8</v>
      </c>
      <c r="H686" s="29" t="s">
        <v>50</v>
      </c>
      <c r="I686" s="30" t="str">
        <f>"[EN]["&amp;LOWER(SUBSTITUTE(SUBSTITUTE(SUBSTITUTE(SUBSTITUTE(SUBSTITUTE(SUBSTITUTE(SUBSTITUTE(SUBSTITUTE(Q686, CHAR(34),""), "[", ""), "]", ""), ".", ""), ",", ""), "/", ""), "\", ""), "-", ""))&amp;"]"</f>
        <v>[EN][hey vinfast]</v>
      </c>
      <c r="J686" s="31"/>
      <c r="K686" s="30" t="s">
        <v>51</v>
      </c>
      <c r="L686" s="32" t="s">
        <v>52</v>
      </c>
      <c r="M686" s="33"/>
      <c r="N686" s="34"/>
      <c r="O686" s="110" t="s">
        <v>610</v>
      </c>
      <c r="P686" s="113" t="str">
        <f>IF(COUNTA(P$13:$P685)&gt;999,COUNTA(P$13:$P685),IF(COUNTA(P$13:$P685)&gt;99,"0"&amp;COUNTA(P$13:$P685),IF(COUNTA(P$13:$P685)&gt;9,"00"&amp;COUNTA(P$13:$P685),"000"&amp;COUNTA(P$13:$P685))))</f>
        <v>0225</v>
      </c>
      <c r="Q686" s="35" t="s">
        <v>54</v>
      </c>
      <c r="R686" s="67" t="s">
        <v>141</v>
      </c>
      <c r="S686" s="52"/>
      <c r="T686" s="36"/>
    </row>
    <row r="687" spans="2:20" ht="45.75">
      <c r="B687" s="114"/>
      <c r="C687" s="114"/>
      <c r="D687" s="115"/>
      <c r="E687" s="111"/>
      <c r="F687" s="111"/>
      <c r="G687" s="114"/>
      <c r="H687" s="29" t="s">
        <v>55</v>
      </c>
      <c r="I687" s="30" t="str">
        <f t="shared" ref="I687" si="673">"[VN]["&amp;LOWER(SUBSTITUTE(SUBSTITUTE(SUBSTITUTE(SUBSTITUTE(SUBSTITUTE(SUBSTITUTE(SUBSTITUTE(SUBSTITUTE(Q687, CHAR(34),""), "[", ""), "]", ""), ".", ""), ",", ""), "/", ""), "\", ""), "-", ""))&amp;"]"</f>
        <v>[VN][tạm biệt]</v>
      </c>
      <c r="J687" s="31"/>
      <c r="K687" s="30" t="s">
        <v>56</v>
      </c>
      <c r="L687" s="32" t="s">
        <v>57</v>
      </c>
      <c r="M687" s="32"/>
      <c r="N687" s="34"/>
      <c r="O687" s="111"/>
      <c r="P687" s="113"/>
      <c r="Q687" s="35" t="s">
        <v>58</v>
      </c>
      <c r="R687" s="67" t="s">
        <v>141</v>
      </c>
      <c r="S687" s="52"/>
      <c r="T687" s="36"/>
    </row>
    <row r="688" spans="2:20" ht="66">
      <c r="B688" s="114"/>
      <c r="C688" s="114"/>
      <c r="D688" s="115"/>
      <c r="E688" s="112"/>
      <c r="F688" s="112"/>
      <c r="G688" s="114"/>
      <c r="H688" s="29" t="s">
        <v>59</v>
      </c>
      <c r="I688" s="30" t="str">
        <f>"[audio][C:\Tools\Vivi_TTS\8ME_OM\" &amp;S688 &amp; "]"</f>
        <v>[audio][C:\Tools\Vivi_TTS\8ME_OM\]</v>
      </c>
      <c r="J688" s="31" t="str">
        <f>"[New][EN][Exists][80]"&amp;"["&amp;LOWER(SUBSTITUTE(SUBSTITUTE(SUBSTITUTE(SUBSTITUTE(SUBSTITUTE(SUBSTITUTE(SUBSTITUTE(SUBSTITUTE(T688,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88" s="30" t="s">
        <v>60</v>
      </c>
      <c r="L688" s="32" t="s">
        <v>61</v>
      </c>
      <c r="M688" s="37" t="s">
        <v>62</v>
      </c>
      <c r="N688" s="34"/>
      <c r="O688" s="112"/>
      <c r="P688" s="113"/>
      <c r="Q688" s="35" t="str">
        <f t="shared" ref="Q688" si="674">R688</f>
        <v>Việc thắt dây an toàn có vai trò gì đối với hoạt động của hệ thống nhận diện người ngồi?</v>
      </c>
      <c r="R688" s="67" t="s">
        <v>843</v>
      </c>
      <c r="S688" s="51"/>
      <c r="T688" s="48" t="s">
        <v>839</v>
      </c>
    </row>
    <row r="689" spans="2:20" ht="45.75">
      <c r="B689" s="114" t="str">
        <f>"VF8-"&amp;O689&amp;"-"&amp;P689</f>
        <v>VF8-Ghe&amp;hethongAT-0226</v>
      </c>
      <c r="C689" s="114" t="str">
        <f>"["&amp;B689&amp;"] Verify Vivi: "&amp;Q691</f>
        <v>[VF8-Ghe&amp;hethongAT-0226] Verify Vivi: Những trường hợp nào có thể khiến hệ thống nhận diện người ngồi hoạt động không chính xác?</v>
      </c>
      <c r="D689" s="115" t="s">
        <v>49</v>
      </c>
      <c r="E689" s="110" t="str">
        <f>" Actions:
- Step 1: Wait 5s
- Step 2: Call Vivi '"&amp;Q689&amp;"'
- Step 3: Wait Vivi respond 'Ting '
- Step 4: Speak '"&amp;Q691&amp;"'
- Step 4: Listen Vivi respond
"</f>
        <v xml:space="preserve"> Actions:
- Step 1: Wait 5s
- Step 2: Call Vivi 'Hey VinFast'
- Step 3: Wait Vivi respond 'Ting '
- Step 4: Speak 'Những trường hợp nào có thể khiến hệ thống nhận diện người ngồi hoạt động không chính xác?'
- Step 4: Listen Vivi respond
</v>
      </c>
      <c r="F689" s="110" t="str">
        <f t="shared" ref="F689" si="675">"
Expectations:
1. Vivi wake up
2. "&amp;Q691&amp;"
3. Vivi respond
"</f>
        <v xml:space="preserve">
Expectations:
1. Vivi wake up
2. Những trường hợp nào có thể khiến hệ thống nhận diện người ngồi hoạt động không chính xác?
3. Vivi respond
</v>
      </c>
      <c r="G689" s="114" t="s">
        <v>8</v>
      </c>
      <c r="H689" s="29" t="s">
        <v>50</v>
      </c>
      <c r="I689" s="30" t="str">
        <f>"[EN]["&amp;LOWER(SUBSTITUTE(SUBSTITUTE(SUBSTITUTE(SUBSTITUTE(SUBSTITUTE(SUBSTITUTE(SUBSTITUTE(SUBSTITUTE(Q689, CHAR(34),""), "[", ""), "]", ""), ".", ""), ",", ""), "/", ""), "\", ""), "-", ""))&amp;"]"</f>
        <v>[EN][hey vinfast]</v>
      </c>
      <c r="J689" s="31"/>
      <c r="K689" s="30" t="s">
        <v>51</v>
      </c>
      <c r="L689" s="32" t="s">
        <v>52</v>
      </c>
      <c r="M689" s="33"/>
      <c r="N689" s="34"/>
      <c r="O689" s="110" t="s">
        <v>610</v>
      </c>
      <c r="P689" s="113" t="str">
        <f>IF(COUNTA(P$13:$P688)&gt;999,COUNTA(P$13:$P688),IF(COUNTA(P$13:$P688)&gt;99,"0"&amp;COUNTA(P$13:$P688),IF(COUNTA(P$13:$P688)&gt;9,"00"&amp;COUNTA(P$13:$P688),"000"&amp;COUNTA(P$13:$P688))))</f>
        <v>0226</v>
      </c>
      <c r="Q689" s="35" t="s">
        <v>54</v>
      </c>
      <c r="R689" s="67" t="s">
        <v>141</v>
      </c>
      <c r="S689" s="52"/>
      <c r="T689" s="36"/>
    </row>
    <row r="690" spans="2:20" ht="45.75">
      <c r="B690" s="114"/>
      <c r="C690" s="114"/>
      <c r="D690" s="115"/>
      <c r="E690" s="111"/>
      <c r="F690" s="111"/>
      <c r="G690" s="114"/>
      <c r="H690" s="29" t="s">
        <v>55</v>
      </c>
      <c r="I690" s="30" t="str">
        <f t="shared" ref="I690" si="676">"[VN]["&amp;LOWER(SUBSTITUTE(SUBSTITUTE(SUBSTITUTE(SUBSTITUTE(SUBSTITUTE(SUBSTITUTE(SUBSTITUTE(SUBSTITUTE(Q690, CHAR(34),""), "[", ""), "]", ""), ".", ""), ",", ""), "/", ""), "\", ""), "-", ""))&amp;"]"</f>
        <v>[VN][tạm biệt]</v>
      </c>
      <c r="J690" s="31"/>
      <c r="K690" s="30" t="s">
        <v>56</v>
      </c>
      <c r="L690" s="32" t="s">
        <v>57</v>
      </c>
      <c r="M690" s="32"/>
      <c r="N690" s="34"/>
      <c r="O690" s="111"/>
      <c r="P690" s="113"/>
      <c r="Q690" s="35" t="s">
        <v>58</v>
      </c>
      <c r="R690" s="67" t="s">
        <v>141</v>
      </c>
      <c r="S690" s="52"/>
      <c r="T690" s="36"/>
    </row>
    <row r="691" spans="2:20" ht="66">
      <c r="B691" s="114"/>
      <c r="C691" s="114"/>
      <c r="D691" s="115"/>
      <c r="E691" s="112"/>
      <c r="F691" s="112"/>
      <c r="G691" s="114"/>
      <c r="H691" s="29" t="s">
        <v>59</v>
      </c>
      <c r="I691" s="30" t="str">
        <f>"[audio][C:\Tools\Vivi_TTS\8ME_OM\" &amp;S691 &amp; "]"</f>
        <v>[audio][C:\Tools\Vivi_TTS\8ME_OM\]</v>
      </c>
      <c r="J691" s="31" t="str">
        <f>"[New][EN][Exists][80]"&amp;"["&amp;LOWER(SUBSTITUTE(SUBSTITUTE(SUBSTITUTE(SUBSTITUTE(SUBSTITUTE(SUBSTITUTE(SUBSTITUTE(SUBSTITUTE(T691,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91" s="30" t="s">
        <v>60</v>
      </c>
      <c r="L691" s="32" t="s">
        <v>61</v>
      </c>
      <c r="M691" s="37" t="s">
        <v>62</v>
      </c>
      <c r="N691" s="34"/>
      <c r="O691" s="112"/>
      <c r="P691" s="113"/>
      <c r="Q691" s="35" t="str">
        <f t="shared" ref="Q691" si="677">R691</f>
        <v>Những trường hợp nào có thể khiến hệ thống nhận diện người ngồi hoạt động không chính xác?</v>
      </c>
      <c r="R691" s="67" t="s">
        <v>844</v>
      </c>
      <c r="S691" s="51"/>
      <c r="T691" s="48" t="s">
        <v>839</v>
      </c>
    </row>
    <row r="692" spans="2:20" ht="45.75">
      <c r="B692" s="114" t="str">
        <f>"VF8-"&amp;O692&amp;"-"&amp;P692</f>
        <v>VF8-Ghe&amp;hethongAT-0227</v>
      </c>
      <c r="C692" s="114" t="str">
        <f>"["&amp;B692&amp;"] Verify Vivi: "&amp;Q694</f>
        <v>[VF8-Ghe&amp;hethongAT-0227] Verify Vivi: Vì sao không nên đặt vật lớn hoặc vật nặng trên ghế hành khách phía trước?</v>
      </c>
      <c r="D692" s="115" t="s">
        <v>49</v>
      </c>
      <c r="E692" s="110" t="str">
        <f>" Actions:
- Step 1: Wait 5s
- Step 2: Call Vivi '"&amp;Q692&amp;"'
- Step 3: Wait Vivi respond 'Ting '
- Step 4: Speak '"&amp;Q694&amp;"'
- Step 4: Listen Vivi respond
"</f>
        <v xml:space="preserve"> Actions:
- Step 1: Wait 5s
- Step 2: Call Vivi 'Hey VinFast'
- Step 3: Wait Vivi respond 'Ting '
- Step 4: Speak 'Vì sao không nên đặt vật lớn hoặc vật nặng trên ghế hành khách phía trước?'
- Step 4: Listen Vivi respond
</v>
      </c>
      <c r="F692" s="110" t="str">
        <f t="shared" ref="F692" si="678">"
Expectations:
1. Vivi wake up
2. "&amp;Q694&amp;"
3. Vivi respond
"</f>
        <v xml:space="preserve">
Expectations:
1. Vivi wake up
2. Vì sao không nên đặt vật lớn hoặc vật nặng trên ghế hành khách phía trước?
3. Vivi respond
</v>
      </c>
      <c r="G692" s="114" t="s">
        <v>8</v>
      </c>
      <c r="H692" s="29" t="s">
        <v>50</v>
      </c>
      <c r="I692" s="30" t="str">
        <f>"[EN]["&amp;LOWER(SUBSTITUTE(SUBSTITUTE(SUBSTITUTE(SUBSTITUTE(SUBSTITUTE(SUBSTITUTE(SUBSTITUTE(SUBSTITUTE(Q692, CHAR(34),""), "[", ""), "]", ""), ".", ""), ",", ""), "/", ""), "\", ""), "-", ""))&amp;"]"</f>
        <v>[EN][hey vinfast]</v>
      </c>
      <c r="J692" s="31"/>
      <c r="K692" s="30" t="s">
        <v>51</v>
      </c>
      <c r="L692" s="32" t="s">
        <v>52</v>
      </c>
      <c r="M692" s="33"/>
      <c r="N692" s="34"/>
      <c r="O692" s="110" t="s">
        <v>610</v>
      </c>
      <c r="P692" s="113" t="str">
        <f>IF(COUNTA(P$13:$P691)&gt;999,COUNTA(P$13:$P691),IF(COUNTA(P$13:$P691)&gt;99,"0"&amp;COUNTA(P$13:$P691),IF(COUNTA(P$13:$P691)&gt;9,"00"&amp;COUNTA(P$13:$P691),"000"&amp;COUNTA(P$13:$P691))))</f>
        <v>0227</v>
      </c>
      <c r="Q692" s="35" t="s">
        <v>54</v>
      </c>
      <c r="R692" s="67" t="s">
        <v>141</v>
      </c>
      <c r="S692" s="52"/>
      <c r="T692" s="36"/>
    </row>
    <row r="693" spans="2:20" ht="45.75">
      <c r="B693" s="114"/>
      <c r="C693" s="114"/>
      <c r="D693" s="115"/>
      <c r="E693" s="111"/>
      <c r="F693" s="111"/>
      <c r="G693" s="114"/>
      <c r="H693" s="29" t="s">
        <v>55</v>
      </c>
      <c r="I693" s="30" t="str">
        <f t="shared" ref="I693" si="679">"[VN]["&amp;LOWER(SUBSTITUTE(SUBSTITUTE(SUBSTITUTE(SUBSTITUTE(SUBSTITUTE(SUBSTITUTE(SUBSTITUTE(SUBSTITUTE(Q693, CHAR(34),""), "[", ""), "]", ""), ".", ""), ",", ""), "/", ""), "\", ""), "-", ""))&amp;"]"</f>
        <v>[VN][tạm biệt]</v>
      </c>
      <c r="J693" s="31"/>
      <c r="K693" s="30" t="s">
        <v>56</v>
      </c>
      <c r="L693" s="32" t="s">
        <v>57</v>
      </c>
      <c r="M693" s="32"/>
      <c r="N693" s="34"/>
      <c r="O693" s="111"/>
      <c r="P693" s="113"/>
      <c r="Q693" s="35" t="s">
        <v>58</v>
      </c>
      <c r="R693" s="67" t="s">
        <v>141</v>
      </c>
      <c r="S693" s="52"/>
      <c r="T693" s="36"/>
    </row>
    <row r="694" spans="2:20" ht="62.25">
      <c r="B694" s="114"/>
      <c r="C694" s="114"/>
      <c r="D694" s="115"/>
      <c r="E694" s="112"/>
      <c r="F694" s="112"/>
      <c r="G694" s="114"/>
      <c r="H694" s="29" t="s">
        <v>59</v>
      </c>
      <c r="I694" s="30" t="str">
        <f>"[audio][C:\Tools\Vivi_TTS\8ME_OM\" &amp;S694 &amp; "]"</f>
        <v>[audio][C:\Tools\Vivi_TTS\8ME_OM\]</v>
      </c>
      <c r="J694" s="31" t="str">
        <f>"[New][EN][Exists][80]"&amp;"["&amp;LOWER(SUBSTITUTE(SUBSTITUTE(SUBSTITUTE(SUBSTITUTE(SUBSTITUTE(SUBSTITUTE(SUBSTITUTE(SUBSTITUTE(T694,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94" s="30" t="s">
        <v>60</v>
      </c>
      <c r="L694" s="32" t="s">
        <v>61</v>
      </c>
      <c r="M694" s="37" t="s">
        <v>62</v>
      </c>
      <c r="N694" s="34"/>
      <c r="O694" s="112"/>
      <c r="P694" s="113"/>
      <c r="Q694" s="35" t="str">
        <f t="shared" ref="Q694" si="680">R694</f>
        <v>Vì sao không nên đặt vật lớn hoặc vật nặng trên ghế hành khách phía trước?</v>
      </c>
      <c r="R694" s="67" t="s">
        <v>845</v>
      </c>
      <c r="S694" s="51"/>
      <c r="T694" s="48" t="s">
        <v>839</v>
      </c>
    </row>
    <row r="695" spans="2:20" ht="45.75">
      <c r="B695" s="114" t="str">
        <f>"VF8-"&amp;O695&amp;"-"&amp;P695</f>
        <v>VF8-Ghe&amp;hethongAT-0228</v>
      </c>
      <c r="C695" s="114" t="str">
        <f>"["&amp;B695&amp;"] Verify Vivi: "&amp;Q697</f>
        <v>[VF8-Ghe&amp;hethongAT-0228] Verify Vivi: Những loại thiết bị nào có thể gây nhiễu cảm biến Phân loại Người ngồi?</v>
      </c>
      <c r="D695" s="115" t="s">
        <v>49</v>
      </c>
      <c r="E695" s="110" t="str">
        <f>" Actions:
- Step 1: Wait 5s
- Step 2: Call Vivi '"&amp;Q695&amp;"'
- Step 3: Wait Vivi respond 'Ting '
- Step 4: Speak '"&amp;Q697&amp;"'
- Step 4: Listen Vivi respond
"</f>
        <v xml:space="preserve"> Actions:
- Step 1: Wait 5s
- Step 2: Call Vivi 'Hey VinFast'
- Step 3: Wait Vivi respond 'Ting '
- Step 4: Speak 'Những loại thiết bị nào có thể gây nhiễu cảm biến Phân loại Người ngồi?'
- Step 4: Listen Vivi respond
</v>
      </c>
      <c r="F695" s="110" t="str">
        <f t="shared" ref="F695" si="681">"
Expectations:
1. Vivi wake up
2. "&amp;Q697&amp;"
3. Vivi respond
"</f>
        <v xml:space="preserve">
Expectations:
1. Vivi wake up
2. Những loại thiết bị nào có thể gây nhiễu cảm biến Phân loại Người ngồi?
3. Vivi respond
</v>
      </c>
      <c r="G695" s="114" t="s">
        <v>8</v>
      </c>
      <c r="H695" s="29" t="s">
        <v>50</v>
      </c>
      <c r="I695" s="30" t="str">
        <f>"[EN]["&amp;LOWER(SUBSTITUTE(SUBSTITUTE(SUBSTITUTE(SUBSTITUTE(SUBSTITUTE(SUBSTITUTE(SUBSTITUTE(SUBSTITUTE(Q695, CHAR(34),""), "[", ""), "]", ""), ".", ""), ",", ""), "/", ""), "\", ""), "-", ""))&amp;"]"</f>
        <v>[EN][hey vinfast]</v>
      </c>
      <c r="J695" s="31"/>
      <c r="K695" s="30" t="s">
        <v>51</v>
      </c>
      <c r="L695" s="32" t="s">
        <v>52</v>
      </c>
      <c r="M695" s="33"/>
      <c r="N695" s="34"/>
      <c r="O695" s="110" t="s">
        <v>610</v>
      </c>
      <c r="P695" s="113" t="str">
        <f>IF(COUNTA(P$13:$P694)&gt;999,COUNTA(P$13:$P694),IF(COUNTA(P$13:$P694)&gt;99,"0"&amp;COUNTA(P$13:$P694),IF(COUNTA(P$13:$P694)&gt;9,"00"&amp;COUNTA(P$13:$P694),"000"&amp;COUNTA(P$13:$P694))))</f>
        <v>0228</v>
      </c>
      <c r="Q695" s="35" t="s">
        <v>54</v>
      </c>
      <c r="R695" s="67" t="s">
        <v>141</v>
      </c>
      <c r="S695" s="52"/>
      <c r="T695" s="36"/>
    </row>
    <row r="696" spans="2:20" ht="45.75">
      <c r="B696" s="114"/>
      <c r="C696" s="114"/>
      <c r="D696" s="115"/>
      <c r="E696" s="111"/>
      <c r="F696" s="111"/>
      <c r="G696" s="114"/>
      <c r="H696" s="29" t="s">
        <v>55</v>
      </c>
      <c r="I696" s="30" t="str">
        <f t="shared" ref="I696" si="682">"[VN]["&amp;LOWER(SUBSTITUTE(SUBSTITUTE(SUBSTITUTE(SUBSTITUTE(SUBSTITUTE(SUBSTITUTE(SUBSTITUTE(SUBSTITUTE(Q696, CHAR(34),""), "[", ""), "]", ""), ".", ""), ",", ""), "/", ""), "\", ""), "-", ""))&amp;"]"</f>
        <v>[VN][tạm biệt]</v>
      </c>
      <c r="J696" s="31"/>
      <c r="K696" s="30" t="s">
        <v>56</v>
      </c>
      <c r="L696" s="32" t="s">
        <v>57</v>
      </c>
      <c r="M696" s="32"/>
      <c r="N696" s="34"/>
      <c r="O696" s="111"/>
      <c r="P696" s="113"/>
      <c r="Q696" s="35" t="s">
        <v>58</v>
      </c>
      <c r="R696" s="67" t="s">
        <v>141</v>
      </c>
      <c r="S696" s="52"/>
      <c r="T696" s="36"/>
    </row>
    <row r="697" spans="2:20" ht="62.25">
      <c r="B697" s="114"/>
      <c r="C697" s="114"/>
      <c r="D697" s="115"/>
      <c r="E697" s="112"/>
      <c r="F697" s="112"/>
      <c r="G697" s="114"/>
      <c r="H697" s="29" t="s">
        <v>59</v>
      </c>
      <c r="I697" s="30" t="str">
        <f>"[audio][C:\Tools\Vivi_TTS\8ME_OM\" &amp;S697 &amp; "]"</f>
        <v>[audio][C:\Tools\Vivi_TTS\8ME_OM\]</v>
      </c>
      <c r="J697" s="31" t="str">
        <f>"[New][EN][Exists][80]"&amp;"["&amp;LOWER(SUBSTITUTE(SUBSTITUTE(SUBSTITUTE(SUBSTITUTE(SUBSTITUTE(SUBSTITUTE(SUBSTITUTE(SUBSTITUTE(T697,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697" s="30" t="s">
        <v>60</v>
      </c>
      <c r="L697" s="32" t="s">
        <v>61</v>
      </c>
      <c r="M697" s="37" t="s">
        <v>62</v>
      </c>
      <c r="N697" s="34"/>
      <c r="O697" s="112"/>
      <c r="P697" s="113"/>
      <c r="Q697" s="35" t="str">
        <f t="shared" ref="Q697" si="683">R697</f>
        <v>Những loại thiết bị nào có thể gây nhiễu cảm biến Phân loại Người ngồi?</v>
      </c>
      <c r="R697" s="67" t="s">
        <v>846</v>
      </c>
      <c r="S697" s="51"/>
      <c r="T697" s="48" t="s">
        <v>839</v>
      </c>
    </row>
    <row r="698" spans="2:20" ht="45.75">
      <c r="B698" s="114" t="str">
        <f>"VF8-"&amp;O698&amp;"-"&amp;P698</f>
        <v>VF8-Ghe&amp;hethongAT-0229</v>
      </c>
      <c r="C698" s="114" t="str">
        <f>"["&amp;B698&amp;"] Verify Vivi: "&amp;Q700</f>
        <v>[VF8-Ghe&amp;hethongAT-0229] Verify Vivi: Việc lắp Hệ thống ghế an toàn cho trẻ em không đúng cách có thể ảnh hưởng như thế nào đến hệ thống nhận diện người ngồi?</v>
      </c>
      <c r="D698" s="115" t="s">
        <v>49</v>
      </c>
      <c r="E698" s="110" t="str">
        <f>" Actions:
- Step 1: Wait 5s
- Step 2: Call Vivi '"&amp;Q698&amp;"'
- Step 3: Wait Vivi respond 'Ting '
- Step 4: Speak '"&amp;Q700&amp;"'
- Step 4: Listen Vivi respond
"</f>
        <v xml:space="preserve"> Actions:
- Step 1: Wait 5s
- Step 2: Call Vivi 'Hey VinFast'
- Step 3: Wait Vivi respond 'Ting '
- Step 4: Speak 'Việc lắp Hệ thống ghế an toàn cho trẻ em không đúng cách có thể ảnh hưởng như thế nào đến hệ thống nhận diện người ngồi?'
- Step 4: Listen Vivi respond
</v>
      </c>
      <c r="F698" s="110" t="str">
        <f t="shared" ref="F698" si="684">"
Expectations:
1. Vivi wake up
2. "&amp;Q700&amp;"
3. Vivi respond
"</f>
        <v xml:space="preserve">
Expectations:
1. Vivi wake up
2. Việc lắp Hệ thống ghế an toàn cho trẻ em không đúng cách có thể ảnh hưởng như thế nào đến hệ thống nhận diện người ngồi?
3. Vivi respond
</v>
      </c>
      <c r="G698" s="114" t="s">
        <v>8</v>
      </c>
      <c r="H698" s="29" t="s">
        <v>50</v>
      </c>
      <c r="I698" s="30" t="str">
        <f>"[EN]["&amp;LOWER(SUBSTITUTE(SUBSTITUTE(SUBSTITUTE(SUBSTITUTE(SUBSTITUTE(SUBSTITUTE(SUBSTITUTE(SUBSTITUTE(Q698, CHAR(34),""), "[", ""), "]", ""), ".", ""), ",", ""), "/", ""), "\", ""), "-", ""))&amp;"]"</f>
        <v>[EN][hey vinfast]</v>
      </c>
      <c r="J698" s="31"/>
      <c r="K698" s="30" t="s">
        <v>51</v>
      </c>
      <c r="L698" s="32" t="s">
        <v>52</v>
      </c>
      <c r="M698" s="33"/>
      <c r="N698" s="34"/>
      <c r="O698" s="110" t="s">
        <v>610</v>
      </c>
      <c r="P698" s="113" t="str">
        <f>IF(COUNTA(P$13:$P697)&gt;999,COUNTA(P$13:$P697),IF(COUNTA(P$13:$P697)&gt;99,"0"&amp;COUNTA(P$13:$P697),IF(COUNTA(P$13:$P697)&gt;9,"00"&amp;COUNTA(P$13:$P697),"000"&amp;COUNTA(P$13:$P697))))</f>
        <v>0229</v>
      </c>
      <c r="Q698" s="35" t="s">
        <v>54</v>
      </c>
      <c r="R698" s="67" t="s">
        <v>141</v>
      </c>
      <c r="S698" s="52"/>
      <c r="T698" s="36"/>
    </row>
    <row r="699" spans="2:20" ht="45.75">
      <c r="B699" s="114"/>
      <c r="C699" s="114"/>
      <c r="D699" s="115"/>
      <c r="E699" s="111"/>
      <c r="F699" s="111"/>
      <c r="G699" s="114"/>
      <c r="H699" s="29" t="s">
        <v>55</v>
      </c>
      <c r="I699" s="30" t="str">
        <f t="shared" ref="I699" si="685">"[VN]["&amp;LOWER(SUBSTITUTE(SUBSTITUTE(SUBSTITUTE(SUBSTITUTE(SUBSTITUTE(SUBSTITUTE(SUBSTITUTE(SUBSTITUTE(Q699, CHAR(34),""), "[", ""), "]", ""), ".", ""), ",", ""), "/", ""), "\", ""), "-", ""))&amp;"]"</f>
        <v>[VN][tạm biệt]</v>
      </c>
      <c r="J699" s="31"/>
      <c r="K699" s="30" t="s">
        <v>56</v>
      </c>
      <c r="L699" s="32" t="s">
        <v>57</v>
      </c>
      <c r="M699" s="32"/>
      <c r="N699" s="34"/>
      <c r="O699" s="111"/>
      <c r="P699" s="113"/>
      <c r="Q699" s="35" t="s">
        <v>58</v>
      </c>
      <c r="R699" s="67" t="s">
        <v>141</v>
      </c>
      <c r="S699" s="52"/>
      <c r="T699" s="36"/>
    </row>
    <row r="700" spans="2:20" ht="82.5">
      <c r="B700" s="114"/>
      <c r="C700" s="114"/>
      <c r="D700" s="115"/>
      <c r="E700" s="112"/>
      <c r="F700" s="112"/>
      <c r="G700" s="114"/>
      <c r="H700" s="29" t="s">
        <v>59</v>
      </c>
      <c r="I700" s="30" t="str">
        <f>"[audio][C:\Tools\Vivi_TTS\8ME_OM\" &amp;S700 &amp; "]"</f>
        <v>[audio][C:\Tools\Vivi_TTS\8ME_OM\]</v>
      </c>
      <c r="J700" s="31" t="str">
        <f>"[New][EN][Exists][80]"&amp;"["&amp;LOWER(SUBSTITUTE(SUBSTITUTE(SUBSTITUTE(SUBSTITUTE(SUBSTITUTE(SUBSTITUTE(SUBSTITUTE(SUBSTITUTE(T700,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00" s="30" t="s">
        <v>60</v>
      </c>
      <c r="L700" s="32" t="s">
        <v>61</v>
      </c>
      <c r="M700" s="37" t="s">
        <v>62</v>
      </c>
      <c r="N700" s="34"/>
      <c r="O700" s="112"/>
      <c r="P700" s="113"/>
      <c r="Q700" s="35" t="str">
        <f t="shared" ref="Q700" si="686">R700</f>
        <v>Việc lắp Hệ thống ghế an toàn cho trẻ em không đúng cách có thể ảnh hưởng như thế nào đến hệ thống nhận diện người ngồi?</v>
      </c>
      <c r="R700" s="67" t="s">
        <v>847</v>
      </c>
      <c r="S700" s="51"/>
      <c r="T700" s="48" t="s">
        <v>839</v>
      </c>
    </row>
    <row r="701" spans="2:20" ht="45.75">
      <c r="B701" s="114" t="str">
        <f>"VF8-"&amp;O701&amp;"-"&amp;P701</f>
        <v>VF8-Ghe&amp;hethongAT-0230</v>
      </c>
      <c r="C701" s="114" t="str">
        <f>"["&amp;B701&amp;"] Verify Vivi: "&amp;Q703</f>
        <v>[VF8-Ghe&amp;hethongAT-0230] Verify Vivi: Những vật thể ở vị trí nào có thể ảnh hưởng đến khả năng nhận diện người ngồi của hệ thống?</v>
      </c>
      <c r="D701" s="115" t="s">
        <v>49</v>
      </c>
      <c r="E701" s="110" t="str">
        <f>" Actions:
- Step 1: Wait 5s
- Step 2: Call Vivi '"&amp;Q701&amp;"'
- Step 3: Wait Vivi respond 'Ting '
- Step 4: Speak '"&amp;Q703&amp;"'
- Step 4: Listen Vivi respond
"</f>
        <v xml:space="preserve"> Actions:
- Step 1: Wait 5s
- Step 2: Call Vivi 'Hey VinFast'
- Step 3: Wait Vivi respond 'Ting '
- Step 4: Speak 'Những vật thể ở vị trí nào có thể ảnh hưởng đến khả năng nhận diện người ngồi của hệ thống?'
- Step 4: Listen Vivi respond
</v>
      </c>
      <c r="F701" s="110" t="str">
        <f t="shared" ref="F701" si="687">"
Expectations:
1. Vivi wake up
2. "&amp;Q703&amp;"
3. Vivi respond
"</f>
        <v xml:space="preserve">
Expectations:
1. Vivi wake up
2. Những vật thể ở vị trí nào có thể ảnh hưởng đến khả năng nhận diện người ngồi của hệ thống?
3. Vivi respond
</v>
      </c>
      <c r="G701" s="114" t="s">
        <v>8</v>
      </c>
      <c r="H701" s="29" t="s">
        <v>50</v>
      </c>
      <c r="I701" s="30" t="str">
        <f>"[EN]["&amp;LOWER(SUBSTITUTE(SUBSTITUTE(SUBSTITUTE(SUBSTITUTE(SUBSTITUTE(SUBSTITUTE(SUBSTITUTE(SUBSTITUTE(Q701, CHAR(34),""), "[", ""), "]", ""), ".", ""), ",", ""), "/", ""), "\", ""), "-", ""))&amp;"]"</f>
        <v>[EN][hey vinfast]</v>
      </c>
      <c r="J701" s="31"/>
      <c r="K701" s="30" t="s">
        <v>51</v>
      </c>
      <c r="L701" s="32" t="s">
        <v>52</v>
      </c>
      <c r="M701" s="33"/>
      <c r="N701" s="34"/>
      <c r="O701" s="110" t="s">
        <v>610</v>
      </c>
      <c r="P701" s="113" t="str">
        <f>IF(COUNTA(P$13:$P700)&gt;999,COUNTA(P$13:$P700),IF(COUNTA(P$13:$P700)&gt;99,"0"&amp;COUNTA(P$13:$P700),IF(COUNTA(P$13:$P700)&gt;9,"00"&amp;COUNTA(P$13:$P700),"000"&amp;COUNTA(P$13:$P700))))</f>
        <v>0230</v>
      </c>
      <c r="Q701" s="35" t="s">
        <v>54</v>
      </c>
      <c r="R701" s="67" t="s">
        <v>141</v>
      </c>
      <c r="S701" s="52"/>
      <c r="T701" s="36"/>
    </row>
    <row r="702" spans="2:20" ht="45.75">
      <c r="B702" s="114"/>
      <c r="C702" s="114"/>
      <c r="D702" s="115"/>
      <c r="E702" s="111"/>
      <c r="F702" s="111"/>
      <c r="G702" s="114"/>
      <c r="H702" s="29" t="s">
        <v>55</v>
      </c>
      <c r="I702" s="30" t="str">
        <f t="shared" ref="I702" si="688">"[VN]["&amp;LOWER(SUBSTITUTE(SUBSTITUTE(SUBSTITUTE(SUBSTITUTE(SUBSTITUTE(SUBSTITUTE(SUBSTITUTE(SUBSTITUTE(Q702, CHAR(34),""), "[", ""), "]", ""), ".", ""), ",", ""), "/", ""), "\", ""), "-", ""))&amp;"]"</f>
        <v>[VN][tạm biệt]</v>
      </c>
      <c r="J702" s="31"/>
      <c r="K702" s="30" t="s">
        <v>56</v>
      </c>
      <c r="L702" s="32" t="s">
        <v>57</v>
      </c>
      <c r="M702" s="32"/>
      <c r="N702" s="34"/>
      <c r="O702" s="111"/>
      <c r="P702" s="113"/>
      <c r="Q702" s="35" t="s">
        <v>58</v>
      </c>
      <c r="R702" s="67" t="s">
        <v>141</v>
      </c>
      <c r="S702" s="52"/>
      <c r="T702" s="36"/>
    </row>
    <row r="703" spans="2:20" ht="66">
      <c r="B703" s="114"/>
      <c r="C703" s="114"/>
      <c r="D703" s="115"/>
      <c r="E703" s="112"/>
      <c r="F703" s="112"/>
      <c r="G703" s="114"/>
      <c r="H703" s="29" t="s">
        <v>59</v>
      </c>
      <c r="I703" s="30" t="str">
        <f>"[audio][C:\Tools\Vivi_TTS\8ME_OM\" &amp;S703 &amp; "]"</f>
        <v>[audio][C:\Tools\Vivi_TTS\8ME_OM\]</v>
      </c>
      <c r="J703" s="31" t="str">
        <f>"[New][EN][Exists][80]"&amp;"["&amp;LOWER(SUBSTITUTE(SUBSTITUTE(SUBSTITUTE(SUBSTITUTE(SUBSTITUTE(SUBSTITUTE(SUBSTITUTE(SUBSTITUTE(T703,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03" s="30" t="s">
        <v>60</v>
      </c>
      <c r="L703" s="32" t="s">
        <v>61</v>
      </c>
      <c r="M703" s="37" t="s">
        <v>62</v>
      </c>
      <c r="N703" s="34"/>
      <c r="O703" s="112"/>
      <c r="P703" s="113"/>
      <c r="Q703" s="35" t="str">
        <f t="shared" ref="Q703" si="689">R703</f>
        <v>Những vật thể ở vị trí nào có thể ảnh hưởng đến khả năng nhận diện người ngồi của hệ thống?</v>
      </c>
      <c r="R703" s="67" t="s">
        <v>848</v>
      </c>
      <c r="S703" s="51"/>
      <c r="T703" s="48" t="s">
        <v>839</v>
      </c>
    </row>
    <row r="704" spans="2:20" ht="45.75">
      <c r="B704" s="114" t="str">
        <f>"VF8-"&amp;O704&amp;"-"&amp;P704</f>
        <v>VF8-Ghe&amp;hethongAT-0231</v>
      </c>
      <c r="C704" s="114" t="str">
        <f>"["&amp;B704&amp;"] Verify Vivi: "&amp;Q706</f>
        <v>[VF8-Ghe&amp;hethongAT-0231] Verify Vivi: Vì sao không được lắp các phụ kiện không được phê duyệt trên ghế?</v>
      </c>
      <c r="D704" s="115" t="s">
        <v>49</v>
      </c>
      <c r="E704" s="110" t="str">
        <f>" Actions:
- Step 1: Wait 5s
- Step 2: Call Vivi '"&amp;Q704&amp;"'
- Step 3: Wait Vivi respond 'Ting '
- Step 4: Speak '"&amp;Q706&amp;"'
- Step 4: Listen Vivi respond
"</f>
        <v xml:space="preserve"> Actions:
- Step 1: Wait 5s
- Step 2: Call Vivi 'Hey VinFast'
- Step 3: Wait Vivi respond 'Ting '
- Step 4: Speak 'Vì sao không được lắp các phụ kiện không được phê duyệt trên ghế?'
- Step 4: Listen Vivi respond
</v>
      </c>
      <c r="F704" s="110" t="str">
        <f t="shared" ref="F704" si="690">"
Expectations:
1. Vivi wake up
2. "&amp;Q706&amp;"
3. Vivi respond
"</f>
        <v xml:space="preserve">
Expectations:
1. Vivi wake up
2. Vì sao không được lắp các phụ kiện không được phê duyệt trên ghế?
3. Vivi respond
</v>
      </c>
      <c r="G704" s="114" t="s">
        <v>8</v>
      </c>
      <c r="H704" s="29" t="s">
        <v>50</v>
      </c>
      <c r="I704" s="30" t="str">
        <f>"[EN]["&amp;LOWER(SUBSTITUTE(SUBSTITUTE(SUBSTITUTE(SUBSTITUTE(SUBSTITUTE(SUBSTITUTE(SUBSTITUTE(SUBSTITUTE(Q704, CHAR(34),""), "[", ""), "]", ""), ".", ""), ",", ""), "/", ""), "\", ""), "-", ""))&amp;"]"</f>
        <v>[EN][hey vinfast]</v>
      </c>
      <c r="J704" s="31"/>
      <c r="K704" s="30" t="s">
        <v>51</v>
      </c>
      <c r="L704" s="32" t="s">
        <v>52</v>
      </c>
      <c r="M704" s="33"/>
      <c r="N704" s="34"/>
      <c r="O704" s="110" t="s">
        <v>610</v>
      </c>
      <c r="P704" s="113" t="str">
        <f>IF(COUNTA(P$13:$P703)&gt;999,COUNTA(P$13:$P703),IF(COUNTA(P$13:$P703)&gt;99,"0"&amp;COUNTA(P$13:$P703),IF(COUNTA(P$13:$P703)&gt;9,"00"&amp;COUNTA(P$13:$P703),"000"&amp;COUNTA(P$13:$P703))))</f>
        <v>0231</v>
      </c>
      <c r="Q704" s="35" t="s">
        <v>54</v>
      </c>
      <c r="R704" s="67" t="s">
        <v>141</v>
      </c>
      <c r="S704" s="52"/>
      <c r="T704" s="36"/>
    </row>
    <row r="705" spans="2:20" ht="45.75">
      <c r="B705" s="114"/>
      <c r="C705" s="114"/>
      <c r="D705" s="115"/>
      <c r="E705" s="111"/>
      <c r="F705" s="111"/>
      <c r="G705" s="114"/>
      <c r="H705" s="29" t="s">
        <v>55</v>
      </c>
      <c r="I705" s="30" t="str">
        <f t="shared" ref="I705" si="691">"[VN]["&amp;LOWER(SUBSTITUTE(SUBSTITUTE(SUBSTITUTE(SUBSTITUTE(SUBSTITUTE(SUBSTITUTE(SUBSTITUTE(SUBSTITUTE(Q705, CHAR(34),""), "[", ""), "]", ""), ".", ""), ",", ""), "/", ""), "\", ""), "-", ""))&amp;"]"</f>
        <v>[VN][tạm biệt]</v>
      </c>
      <c r="J705" s="31"/>
      <c r="K705" s="30" t="s">
        <v>56</v>
      </c>
      <c r="L705" s="32" t="s">
        <v>57</v>
      </c>
      <c r="M705" s="32"/>
      <c r="N705" s="34"/>
      <c r="O705" s="111"/>
      <c r="P705" s="113"/>
      <c r="Q705" s="35" t="s">
        <v>58</v>
      </c>
      <c r="R705" s="67" t="s">
        <v>141</v>
      </c>
      <c r="S705" s="52"/>
      <c r="T705" s="36"/>
    </row>
    <row r="706" spans="2:20" ht="62.25">
      <c r="B706" s="114"/>
      <c r="C706" s="114"/>
      <c r="D706" s="115"/>
      <c r="E706" s="112"/>
      <c r="F706" s="112"/>
      <c r="G706" s="114"/>
      <c r="H706" s="29" t="s">
        <v>59</v>
      </c>
      <c r="I706" s="30" t="str">
        <f>"[audio][C:\Tools\Vivi_TTS\8ME_OM\" &amp;S706 &amp; "]"</f>
        <v>[audio][C:\Tools\Vivi_TTS\8ME_OM\]</v>
      </c>
      <c r="J706" s="31" t="str">
        <f>"[New][EN][Exists][80]"&amp;"["&amp;LOWER(SUBSTITUTE(SUBSTITUTE(SUBSTITUTE(SUBSTITUTE(SUBSTITUTE(SUBSTITUTE(SUBSTITUTE(SUBSTITUTE(T706,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06" s="30" t="s">
        <v>60</v>
      </c>
      <c r="L706" s="32" t="s">
        <v>61</v>
      </c>
      <c r="M706" s="37" t="s">
        <v>62</v>
      </c>
      <c r="N706" s="34"/>
      <c r="O706" s="112"/>
      <c r="P706" s="113"/>
      <c r="Q706" s="35" t="str">
        <f t="shared" ref="Q706" si="692">R706</f>
        <v>Vì sao không được lắp các phụ kiện không được phê duyệt trên ghế?</v>
      </c>
      <c r="R706" s="67" t="s">
        <v>849</v>
      </c>
      <c r="S706" s="51"/>
      <c r="T706" s="48" t="s">
        <v>839</v>
      </c>
    </row>
    <row r="707" spans="2:20" ht="45.75">
      <c r="B707" s="114" t="str">
        <f>"VF8-"&amp;O707&amp;"-"&amp;P707</f>
        <v>VF8-Ghe&amp;hethongAT-0232</v>
      </c>
      <c r="C707" s="114" t="str">
        <f>"["&amp;B707&amp;"] Verify Vivi: "&amp;Q709</f>
        <v>[VF8-Ghe&amp;hethongAT-0232] Verify Vivi: Người dùng cần làm gì nếu trạng thái túi khí hành khách phía trước không chuyển sang BẬT hoặc TẮT như mong đợi?</v>
      </c>
      <c r="D707" s="115" t="s">
        <v>49</v>
      </c>
      <c r="E707" s="110" t="str">
        <f>" Actions:
- Step 1: Wait 5s
- Step 2: Call Vivi '"&amp;Q707&amp;"'
- Step 3: Wait Vivi respond 'Ting '
- Step 4: Speak '"&amp;Q709&amp;"'
- Step 4: Listen Vivi respond
"</f>
        <v xml:space="preserve"> Actions:
- Step 1: Wait 5s
- Step 2: Call Vivi 'Hey VinFast'
- Step 3: Wait Vivi respond 'Ting '
- Step 4: Speak 'Người dùng cần làm gì nếu trạng thái túi khí hành khách phía trước không chuyển sang BẬT hoặc TẮT như mong đợi?'
- Step 4: Listen Vivi respond
</v>
      </c>
      <c r="F707" s="110" t="str">
        <f t="shared" ref="F707" si="693">"
Expectations:
1. Vivi wake up
2. "&amp;Q709&amp;"
3. Vivi respond
"</f>
        <v xml:space="preserve">
Expectations:
1. Vivi wake up
2. Người dùng cần làm gì nếu trạng thái túi khí hành khách phía trước không chuyển sang BẬT hoặc TẮT như mong đợi?
3. Vivi respond
</v>
      </c>
      <c r="G707" s="114" t="s">
        <v>8</v>
      </c>
      <c r="H707" s="29" t="s">
        <v>50</v>
      </c>
      <c r="I707" s="30" t="str">
        <f>"[EN]["&amp;LOWER(SUBSTITUTE(SUBSTITUTE(SUBSTITUTE(SUBSTITUTE(SUBSTITUTE(SUBSTITUTE(SUBSTITUTE(SUBSTITUTE(Q707, CHAR(34),""), "[", ""), "]", ""), ".", ""), ",", ""), "/", ""), "\", ""), "-", ""))&amp;"]"</f>
        <v>[EN][hey vinfast]</v>
      </c>
      <c r="J707" s="31"/>
      <c r="K707" s="30" t="s">
        <v>51</v>
      </c>
      <c r="L707" s="32" t="s">
        <v>52</v>
      </c>
      <c r="M707" s="33"/>
      <c r="N707" s="34"/>
      <c r="O707" s="110" t="s">
        <v>610</v>
      </c>
      <c r="P707" s="113" t="str">
        <f>IF(COUNTA(P$13:$P706)&gt;999,COUNTA(P$13:$P706),IF(COUNTA(P$13:$P706)&gt;99,"0"&amp;COUNTA(P$13:$P706),IF(COUNTA(P$13:$P706)&gt;9,"00"&amp;COUNTA(P$13:$P706),"000"&amp;COUNTA(P$13:$P706))))</f>
        <v>0232</v>
      </c>
      <c r="Q707" s="35" t="s">
        <v>54</v>
      </c>
      <c r="R707" s="67" t="s">
        <v>141</v>
      </c>
      <c r="S707" s="52"/>
      <c r="T707" s="36"/>
    </row>
    <row r="708" spans="2:20" ht="45.75">
      <c r="B708" s="114"/>
      <c r="C708" s="114"/>
      <c r="D708" s="115"/>
      <c r="E708" s="111"/>
      <c r="F708" s="111"/>
      <c r="G708" s="114"/>
      <c r="H708" s="29" t="s">
        <v>55</v>
      </c>
      <c r="I708" s="30" t="str">
        <f t="shared" ref="I708" si="694">"[VN]["&amp;LOWER(SUBSTITUTE(SUBSTITUTE(SUBSTITUTE(SUBSTITUTE(SUBSTITUTE(SUBSTITUTE(SUBSTITUTE(SUBSTITUTE(Q708, CHAR(34),""), "[", ""), "]", ""), ".", ""), ",", ""), "/", ""), "\", ""), "-", ""))&amp;"]"</f>
        <v>[VN][tạm biệt]</v>
      </c>
      <c r="J708" s="31"/>
      <c r="K708" s="30" t="s">
        <v>56</v>
      </c>
      <c r="L708" s="32" t="s">
        <v>57</v>
      </c>
      <c r="M708" s="32"/>
      <c r="N708" s="34"/>
      <c r="O708" s="111"/>
      <c r="P708" s="113"/>
      <c r="Q708" s="35" t="s">
        <v>58</v>
      </c>
      <c r="R708" s="67" t="s">
        <v>141</v>
      </c>
      <c r="S708" s="52"/>
      <c r="T708" s="36"/>
    </row>
    <row r="709" spans="2:20" ht="66">
      <c r="B709" s="114"/>
      <c r="C709" s="114"/>
      <c r="D709" s="115"/>
      <c r="E709" s="112"/>
      <c r="F709" s="112"/>
      <c r="G709" s="114"/>
      <c r="H709" s="29" t="s">
        <v>59</v>
      </c>
      <c r="I709" s="30" t="str">
        <f>"[audio][C:\Tools\Vivi_TTS\8ME_OM\" &amp;S709 &amp; "]"</f>
        <v>[audio][C:\Tools\Vivi_TTS\8ME_OM\]</v>
      </c>
      <c r="J709" s="31" t="str">
        <f>"[New][EN][Exists][80]"&amp;"["&amp;LOWER(SUBSTITUTE(SUBSTITUTE(SUBSTITUTE(SUBSTITUTE(SUBSTITUTE(SUBSTITUTE(SUBSTITUTE(SUBSTITUTE(T709,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09" s="30" t="s">
        <v>60</v>
      </c>
      <c r="L709" s="32" t="s">
        <v>61</v>
      </c>
      <c r="M709" s="37" t="s">
        <v>62</v>
      </c>
      <c r="N709" s="34"/>
      <c r="O709" s="112"/>
      <c r="P709" s="113"/>
      <c r="Q709" s="35" t="str">
        <f t="shared" ref="Q709" si="695">R709</f>
        <v>Người dùng cần làm gì nếu trạng thái túi khí hành khách phía trước không chuyển sang BẬT hoặc TẮT như mong đợi?</v>
      </c>
      <c r="R709" s="67" t="s">
        <v>850</v>
      </c>
      <c r="S709" s="51"/>
      <c r="T709" s="48" t="s">
        <v>839</v>
      </c>
    </row>
    <row r="710" spans="2:20" ht="45.75">
      <c r="B710" s="114" t="str">
        <f>"VF8-"&amp;O710&amp;"-"&amp;P710</f>
        <v>VF8-Ghe&amp;hethongAT-0233</v>
      </c>
      <c r="C710" s="114" t="str">
        <f>"["&amp;B710&amp;"] Verify Vivi: "&amp;Q712</f>
        <v>[VF8-Ghe&amp;hethongAT-0233] Verify Vivi: Vì sao không được sửa đổi ghế trước dưới bất kỳ hình thức nào?</v>
      </c>
      <c r="D710" s="115" t="s">
        <v>49</v>
      </c>
      <c r="E710" s="110" t="str">
        <f>" Actions:
- Step 1: Wait 5s
- Step 2: Call Vivi '"&amp;Q710&amp;"'
- Step 3: Wait Vivi respond 'Ting '
- Step 4: Speak '"&amp;Q712&amp;"'
- Step 4: Listen Vivi respond
"</f>
        <v xml:space="preserve"> Actions:
- Step 1: Wait 5s
- Step 2: Call Vivi 'Hey VinFast'
- Step 3: Wait Vivi respond 'Ting '
- Step 4: Speak 'Vì sao không được sửa đổi ghế trước dưới bất kỳ hình thức nào?'
- Step 4: Listen Vivi respond
</v>
      </c>
      <c r="F710" s="110" t="str">
        <f t="shared" ref="F710" si="696">"
Expectations:
1. Vivi wake up
2. "&amp;Q712&amp;"
3. Vivi respond
"</f>
        <v xml:space="preserve">
Expectations:
1. Vivi wake up
2. Vì sao không được sửa đổi ghế trước dưới bất kỳ hình thức nào?
3. Vivi respond
</v>
      </c>
      <c r="G710" s="114" t="s">
        <v>8</v>
      </c>
      <c r="H710" s="29" t="s">
        <v>50</v>
      </c>
      <c r="I710" s="30" t="str">
        <f>"[EN]["&amp;LOWER(SUBSTITUTE(SUBSTITUTE(SUBSTITUTE(SUBSTITUTE(SUBSTITUTE(SUBSTITUTE(SUBSTITUTE(SUBSTITUTE(Q710, CHAR(34),""), "[", ""), "]", ""), ".", ""), ",", ""), "/", ""), "\", ""), "-", ""))&amp;"]"</f>
        <v>[EN][hey vinfast]</v>
      </c>
      <c r="J710" s="31"/>
      <c r="K710" s="30" t="s">
        <v>51</v>
      </c>
      <c r="L710" s="32" t="s">
        <v>52</v>
      </c>
      <c r="M710" s="33"/>
      <c r="N710" s="34"/>
      <c r="O710" s="110" t="s">
        <v>610</v>
      </c>
      <c r="P710" s="113" t="str">
        <f>IF(COUNTA(P$13:$P709)&gt;999,COUNTA(P$13:$P709),IF(COUNTA(P$13:$P709)&gt;99,"0"&amp;COUNTA(P$13:$P709),IF(COUNTA(P$13:$P709)&gt;9,"00"&amp;COUNTA(P$13:$P709),"000"&amp;COUNTA(P$13:$P709))))</f>
        <v>0233</v>
      </c>
      <c r="Q710" s="35" t="s">
        <v>54</v>
      </c>
      <c r="R710" s="67" t="s">
        <v>141</v>
      </c>
      <c r="S710" s="52"/>
      <c r="T710" s="36"/>
    </row>
    <row r="711" spans="2:20" ht="45.75">
      <c r="B711" s="114"/>
      <c r="C711" s="114"/>
      <c r="D711" s="115"/>
      <c r="E711" s="111"/>
      <c r="F711" s="111"/>
      <c r="G711" s="114"/>
      <c r="H711" s="29" t="s">
        <v>55</v>
      </c>
      <c r="I711" s="30" t="str">
        <f t="shared" ref="I711" si="697">"[VN]["&amp;LOWER(SUBSTITUTE(SUBSTITUTE(SUBSTITUTE(SUBSTITUTE(SUBSTITUTE(SUBSTITUTE(SUBSTITUTE(SUBSTITUTE(Q711, CHAR(34),""), "[", ""), "]", ""), ".", ""), ",", ""), "/", ""), "\", ""), "-", ""))&amp;"]"</f>
        <v>[VN][tạm biệt]</v>
      </c>
      <c r="J711" s="31"/>
      <c r="K711" s="30" t="s">
        <v>56</v>
      </c>
      <c r="L711" s="32" t="s">
        <v>57</v>
      </c>
      <c r="M711" s="32"/>
      <c r="N711" s="34"/>
      <c r="O711" s="111"/>
      <c r="P711" s="113"/>
      <c r="Q711" s="35" t="s">
        <v>58</v>
      </c>
      <c r="R711" s="67" t="s">
        <v>141</v>
      </c>
      <c r="S711" s="52"/>
      <c r="T711" s="36"/>
    </row>
    <row r="712" spans="2:20" ht="62.25">
      <c r="B712" s="114"/>
      <c r="C712" s="114"/>
      <c r="D712" s="115"/>
      <c r="E712" s="112"/>
      <c r="F712" s="112"/>
      <c r="G712" s="114"/>
      <c r="H712" s="29" t="s">
        <v>59</v>
      </c>
      <c r="I712" s="30" t="str">
        <f>"[audio][C:\Tools\Vivi_TTS\8ME_OM\" &amp;S712 &amp; "]"</f>
        <v>[audio][C:\Tools\Vivi_TTS\8ME_OM\]</v>
      </c>
      <c r="J712" s="31" t="str">
        <f>"[New][EN][Exists][80]"&amp;"["&amp;LOWER(SUBSTITUTE(SUBSTITUTE(SUBSTITUTE(SUBSTITUTE(SUBSTITUTE(SUBSTITUTE(SUBSTITUTE(SUBSTITUTE(T712,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12" s="30" t="s">
        <v>60</v>
      </c>
      <c r="L712" s="32" t="s">
        <v>61</v>
      </c>
      <c r="M712" s="37" t="s">
        <v>62</v>
      </c>
      <c r="N712" s="34"/>
      <c r="O712" s="112"/>
      <c r="P712" s="113"/>
      <c r="Q712" s="35" t="str">
        <f t="shared" ref="Q712" si="698">R712</f>
        <v>Vì sao không được sửa đổi ghế trước dưới bất kỳ hình thức nào?</v>
      </c>
      <c r="R712" s="67" t="s">
        <v>851</v>
      </c>
      <c r="S712" s="51"/>
      <c r="T712" s="48" t="s">
        <v>839</v>
      </c>
    </row>
    <row r="713" spans="2:20" ht="45.75">
      <c r="B713" s="114" t="str">
        <f>"VF8-"&amp;O713&amp;"-"&amp;P713</f>
        <v>VF8-Ghe&amp;hethongAT-0234</v>
      </c>
      <c r="C713" s="114" t="str">
        <f>"["&amp;B713&amp;"] Verify Vivi: "&amp;Q715</f>
        <v>[VF8-Ghe&amp;hethongAT-0234] Verify Vivi: Khi trẻ em ngồi ở ghế hành khách phía trước, người lái phải đảm bảo điều gì đối với túi khí hành khách?</v>
      </c>
      <c r="D713" s="115" t="s">
        <v>49</v>
      </c>
      <c r="E713" s="110" t="str">
        <f>" Actions:
- Step 1: Wait 5s
- Step 2: Call Vivi '"&amp;Q713&amp;"'
- Step 3: Wait Vivi respond 'Ting '
- Step 4: Speak '"&amp;Q715&amp;"'
- Step 4: Listen Vivi respond
"</f>
        <v xml:space="preserve"> Actions:
- Step 1: Wait 5s
- Step 2: Call Vivi 'Hey VinFast'
- Step 3: Wait Vivi respond 'Ting '
- Step 4: Speak 'Khi trẻ em ngồi ở ghế hành khách phía trước, người lái phải đảm bảo điều gì đối với túi khí hành khách?'
- Step 4: Listen Vivi respond
</v>
      </c>
      <c r="F713" s="110" t="str">
        <f t="shared" ref="F713" si="699">"
Expectations:
1. Vivi wake up
2. "&amp;Q715&amp;"
3. Vivi respond
"</f>
        <v xml:space="preserve">
Expectations:
1. Vivi wake up
2. Khi trẻ em ngồi ở ghế hành khách phía trước, người lái phải đảm bảo điều gì đối với túi khí hành khách?
3. Vivi respond
</v>
      </c>
      <c r="G713" s="114" t="s">
        <v>8</v>
      </c>
      <c r="H713" s="29" t="s">
        <v>50</v>
      </c>
      <c r="I713" s="30" t="str">
        <f>"[EN]["&amp;LOWER(SUBSTITUTE(SUBSTITUTE(SUBSTITUTE(SUBSTITUTE(SUBSTITUTE(SUBSTITUTE(SUBSTITUTE(SUBSTITUTE(Q713, CHAR(34),""), "[", ""), "]", ""), ".", ""), ",", ""), "/", ""), "\", ""), "-", ""))&amp;"]"</f>
        <v>[EN][hey vinfast]</v>
      </c>
      <c r="J713" s="31"/>
      <c r="K713" s="30" t="s">
        <v>51</v>
      </c>
      <c r="L713" s="32" t="s">
        <v>52</v>
      </c>
      <c r="M713" s="33"/>
      <c r="N713" s="34"/>
      <c r="O713" s="110" t="s">
        <v>610</v>
      </c>
      <c r="P713" s="113" t="str">
        <f>IF(COUNTA(P$13:$P712)&gt;999,COUNTA(P$13:$P712),IF(COUNTA(P$13:$P712)&gt;99,"0"&amp;COUNTA(P$13:$P712),IF(COUNTA(P$13:$P712)&gt;9,"00"&amp;COUNTA(P$13:$P712),"000"&amp;COUNTA(P$13:$P712))))</f>
        <v>0234</v>
      </c>
      <c r="Q713" s="35" t="s">
        <v>54</v>
      </c>
      <c r="R713" s="67" t="s">
        <v>141</v>
      </c>
      <c r="S713" s="52"/>
      <c r="T713" s="36"/>
    </row>
    <row r="714" spans="2:20" ht="45.75">
      <c r="B714" s="114"/>
      <c r="C714" s="114"/>
      <c r="D714" s="115"/>
      <c r="E714" s="111"/>
      <c r="F714" s="111"/>
      <c r="G714" s="114"/>
      <c r="H714" s="29" t="s">
        <v>55</v>
      </c>
      <c r="I714" s="30" t="str">
        <f t="shared" ref="I714" si="700">"[VN]["&amp;LOWER(SUBSTITUTE(SUBSTITUTE(SUBSTITUTE(SUBSTITUTE(SUBSTITUTE(SUBSTITUTE(SUBSTITUTE(SUBSTITUTE(Q714, CHAR(34),""), "[", ""), "]", ""), ".", ""), ",", ""), "/", ""), "\", ""), "-", ""))&amp;"]"</f>
        <v>[VN][tạm biệt]</v>
      </c>
      <c r="J714" s="31"/>
      <c r="K714" s="30" t="s">
        <v>56</v>
      </c>
      <c r="L714" s="32" t="s">
        <v>57</v>
      </c>
      <c r="M714" s="32"/>
      <c r="N714" s="34"/>
      <c r="O714" s="111"/>
      <c r="P714" s="113"/>
      <c r="Q714" s="35" t="s">
        <v>58</v>
      </c>
      <c r="R714" s="67" t="s">
        <v>141</v>
      </c>
      <c r="S714" s="52"/>
      <c r="T714" s="36"/>
    </row>
    <row r="715" spans="2:20" ht="66">
      <c r="B715" s="114"/>
      <c r="C715" s="114"/>
      <c r="D715" s="115"/>
      <c r="E715" s="112"/>
      <c r="F715" s="112"/>
      <c r="G715" s="114"/>
      <c r="H715" s="29" t="s">
        <v>59</v>
      </c>
      <c r="I715" s="30" t="str">
        <f>"[audio][C:\Tools\Vivi_TTS\8ME_OM\" &amp;S715 &amp; "]"</f>
        <v>[audio][C:\Tools\Vivi_TTS\8ME_OM\]</v>
      </c>
      <c r="J715" s="31" t="str">
        <f>"[New][EN][Exists][80]"&amp;"["&amp;LOWER(SUBSTITUTE(SUBSTITUTE(SUBSTITUTE(SUBSTITUTE(SUBSTITUTE(SUBSTITUTE(SUBSTITUTE(SUBSTITUTE(T715,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15" s="30" t="s">
        <v>60</v>
      </c>
      <c r="L715" s="32" t="s">
        <v>61</v>
      </c>
      <c r="M715" s="37" t="s">
        <v>62</v>
      </c>
      <c r="N715" s="34"/>
      <c r="O715" s="112"/>
      <c r="P715" s="113"/>
      <c r="Q715" s="35" t="str">
        <f t="shared" ref="Q715" si="701">R715</f>
        <v>Khi trẻ em ngồi ở ghế hành khách phía trước, người lái phải đảm bảo điều gì đối với túi khí hành khách?</v>
      </c>
      <c r="R715" s="67" t="s">
        <v>852</v>
      </c>
      <c r="S715" s="51"/>
      <c r="T715" s="48" t="s">
        <v>839</v>
      </c>
    </row>
    <row r="716" spans="2:20" ht="45.75">
      <c r="B716" s="114" t="str">
        <f>"VF8-"&amp;O716&amp;"-"&amp;P716</f>
        <v>VF8-Ghe&amp;hethongAT-0235</v>
      </c>
      <c r="C716" s="114" t="str">
        <f>"["&amp;B716&amp;"] Verify Vivi: "&amp;Q718</f>
        <v>[VF8-Ghe&amp;hethongAT-0235] Verify Vivi: Dấu hiệu nào cho biết túi khí hành khách phía trước đang ở trạng thái TẮT?</v>
      </c>
      <c r="D716" s="115" t="s">
        <v>49</v>
      </c>
      <c r="E716" s="110" t="str">
        <f>" Actions:
- Step 1: Wait 5s
- Step 2: Call Vivi '"&amp;Q716&amp;"'
- Step 3: Wait Vivi respond 'Ting '
- Step 4: Speak '"&amp;Q718&amp;"'
- Step 4: Listen Vivi respond
"</f>
        <v xml:space="preserve"> Actions:
- Step 1: Wait 5s
- Step 2: Call Vivi 'Hey VinFast'
- Step 3: Wait Vivi respond 'Ting '
- Step 4: Speak 'Dấu hiệu nào cho biết túi khí hành khách phía trước đang ở trạng thái TẮT?'
- Step 4: Listen Vivi respond
</v>
      </c>
      <c r="F716" s="110" t="str">
        <f t="shared" ref="F716" si="702">"
Expectations:
1. Vivi wake up
2. "&amp;Q718&amp;"
3. Vivi respond
"</f>
        <v xml:space="preserve">
Expectations:
1. Vivi wake up
2. Dấu hiệu nào cho biết túi khí hành khách phía trước đang ở trạng thái TẮT?
3. Vivi respond
</v>
      </c>
      <c r="G716" s="114" t="s">
        <v>8</v>
      </c>
      <c r="H716" s="29" t="s">
        <v>50</v>
      </c>
      <c r="I716" s="30" t="str">
        <f>"[EN]["&amp;LOWER(SUBSTITUTE(SUBSTITUTE(SUBSTITUTE(SUBSTITUTE(SUBSTITUTE(SUBSTITUTE(SUBSTITUTE(SUBSTITUTE(Q716, CHAR(34),""), "[", ""), "]", ""), ".", ""), ",", ""), "/", ""), "\", ""), "-", ""))&amp;"]"</f>
        <v>[EN][hey vinfast]</v>
      </c>
      <c r="J716" s="31"/>
      <c r="K716" s="30" t="s">
        <v>51</v>
      </c>
      <c r="L716" s="32" t="s">
        <v>52</v>
      </c>
      <c r="M716" s="33"/>
      <c r="N716" s="34"/>
      <c r="O716" s="110" t="s">
        <v>610</v>
      </c>
      <c r="P716" s="113" t="str">
        <f>IF(COUNTA(P$13:$P715)&gt;999,COUNTA(P$13:$P715),IF(COUNTA(P$13:$P715)&gt;99,"0"&amp;COUNTA(P$13:$P715),IF(COUNTA(P$13:$P715)&gt;9,"00"&amp;COUNTA(P$13:$P715),"000"&amp;COUNTA(P$13:$P715))))</f>
        <v>0235</v>
      </c>
      <c r="Q716" s="35" t="s">
        <v>54</v>
      </c>
      <c r="R716" s="67" t="s">
        <v>141</v>
      </c>
      <c r="S716" s="52"/>
      <c r="T716" s="36"/>
    </row>
    <row r="717" spans="2:20" ht="45.75">
      <c r="B717" s="114"/>
      <c r="C717" s="114"/>
      <c r="D717" s="115"/>
      <c r="E717" s="111"/>
      <c r="F717" s="111"/>
      <c r="G717" s="114"/>
      <c r="H717" s="29" t="s">
        <v>55</v>
      </c>
      <c r="I717" s="30" t="str">
        <f t="shared" ref="I717" si="703">"[VN]["&amp;LOWER(SUBSTITUTE(SUBSTITUTE(SUBSTITUTE(SUBSTITUTE(SUBSTITUTE(SUBSTITUTE(SUBSTITUTE(SUBSTITUTE(Q717, CHAR(34),""), "[", ""), "]", ""), ".", ""), ",", ""), "/", ""), "\", ""), "-", ""))&amp;"]"</f>
        <v>[VN][tạm biệt]</v>
      </c>
      <c r="J717" s="31"/>
      <c r="K717" s="30" t="s">
        <v>56</v>
      </c>
      <c r="L717" s="32" t="s">
        <v>57</v>
      </c>
      <c r="M717" s="32"/>
      <c r="N717" s="34"/>
      <c r="O717" s="111"/>
      <c r="P717" s="113"/>
      <c r="Q717" s="35" t="s">
        <v>58</v>
      </c>
      <c r="R717" s="67" t="s">
        <v>141</v>
      </c>
      <c r="S717" s="52"/>
      <c r="T717" s="36"/>
    </row>
    <row r="718" spans="2:20" ht="62.25">
      <c r="B718" s="114"/>
      <c r="C718" s="114"/>
      <c r="D718" s="115"/>
      <c r="E718" s="112"/>
      <c r="F718" s="112"/>
      <c r="G718" s="114"/>
      <c r="H718" s="29" t="s">
        <v>59</v>
      </c>
      <c r="I718" s="30" t="str">
        <f>"[audio][C:\Tools\Vivi_TTS\8ME_OM\" &amp;S718 &amp; "]"</f>
        <v>[audio][C:\Tools\Vivi_TTS\8ME_OM\]</v>
      </c>
      <c r="J718" s="31" t="str">
        <f>"[New][EN][Exists][80]"&amp;"["&amp;LOWER(SUBSTITUTE(SUBSTITUTE(SUBSTITUTE(SUBSTITUTE(SUBSTITUTE(SUBSTITUTE(SUBSTITUTE(SUBSTITUTE(T718,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18" s="30" t="s">
        <v>60</v>
      </c>
      <c r="L718" s="32" t="s">
        <v>61</v>
      </c>
      <c r="M718" s="37" t="s">
        <v>62</v>
      </c>
      <c r="N718" s="34"/>
      <c r="O718" s="112"/>
      <c r="P718" s="113"/>
      <c r="Q718" s="35" t="str">
        <f t="shared" ref="Q718" si="704">R718</f>
        <v>Dấu hiệu nào cho biết túi khí hành khách phía trước đang ở trạng thái TẮT?</v>
      </c>
      <c r="R718" s="67" t="s">
        <v>853</v>
      </c>
      <c r="S718" s="51"/>
      <c r="T718" s="48" t="s">
        <v>839</v>
      </c>
    </row>
    <row r="719" spans="2:20" ht="45.75">
      <c r="B719" s="114" t="str">
        <f>"VF8-"&amp;O719&amp;"-"&amp;P719</f>
        <v>VF8-Ghe&amp;hethongAT-0236</v>
      </c>
      <c r="C719" s="114" t="str">
        <f>"["&amp;B719&amp;"] Verify Vivi: "&amp;Q721</f>
        <v>[VF8-Ghe&amp;hethongAT-0236] Verify Vivi: Trẻ em từ độ tuổi nào trở xuống được khuyến nghị ngồi ở hàng ghế sau?</v>
      </c>
      <c r="D719" s="115" t="s">
        <v>49</v>
      </c>
      <c r="E719" s="110" t="str">
        <f>" Actions:
- Step 1: Wait 5s
- Step 2: Call Vivi '"&amp;Q719&amp;"'
- Step 3: Wait Vivi respond 'Ting '
- Step 4: Speak '"&amp;Q721&amp;"'
- Step 4: Listen Vivi respond
"</f>
        <v xml:space="preserve"> Actions:
- Step 1: Wait 5s
- Step 2: Call Vivi 'Hey VinFast'
- Step 3: Wait Vivi respond 'Ting '
- Step 4: Speak 'Trẻ em từ độ tuổi nào trở xuống được khuyến nghị ngồi ở hàng ghế sau?'
- Step 4: Listen Vivi respond
</v>
      </c>
      <c r="F719" s="110" t="str">
        <f t="shared" ref="F719" si="705">"
Expectations:
1. Vivi wake up
2. "&amp;Q721&amp;"
3. Vivi respond
"</f>
        <v xml:space="preserve">
Expectations:
1. Vivi wake up
2. Trẻ em từ độ tuổi nào trở xuống được khuyến nghị ngồi ở hàng ghế sau?
3. Vivi respond
</v>
      </c>
      <c r="G719" s="114" t="s">
        <v>8</v>
      </c>
      <c r="H719" s="29" t="s">
        <v>50</v>
      </c>
      <c r="I719" s="30" t="str">
        <f>"[EN]["&amp;LOWER(SUBSTITUTE(SUBSTITUTE(SUBSTITUTE(SUBSTITUTE(SUBSTITUTE(SUBSTITUTE(SUBSTITUTE(SUBSTITUTE(Q719, CHAR(34),""), "[", ""), "]", ""), ".", ""), ",", ""), "/", ""), "\", ""), "-", ""))&amp;"]"</f>
        <v>[EN][hey vinfast]</v>
      </c>
      <c r="J719" s="31"/>
      <c r="K719" s="30" t="s">
        <v>51</v>
      </c>
      <c r="L719" s="32" t="s">
        <v>52</v>
      </c>
      <c r="M719" s="33"/>
      <c r="N719" s="34"/>
      <c r="O719" s="110" t="s">
        <v>610</v>
      </c>
      <c r="P719" s="113" t="str">
        <f>IF(COUNTA(P$13:$P718)&gt;999,COUNTA(P$13:$P718),IF(COUNTA(P$13:$P718)&gt;99,"0"&amp;COUNTA(P$13:$P718),IF(COUNTA(P$13:$P718)&gt;9,"00"&amp;COUNTA(P$13:$P718),"000"&amp;COUNTA(P$13:$P718))))</f>
        <v>0236</v>
      </c>
      <c r="Q719" s="35" t="s">
        <v>54</v>
      </c>
      <c r="R719" s="67" t="s">
        <v>141</v>
      </c>
      <c r="S719" s="52"/>
      <c r="T719" s="36"/>
    </row>
    <row r="720" spans="2:20" ht="45.75">
      <c r="B720" s="114"/>
      <c r="C720" s="114"/>
      <c r="D720" s="115"/>
      <c r="E720" s="111"/>
      <c r="F720" s="111"/>
      <c r="G720" s="114"/>
      <c r="H720" s="29" t="s">
        <v>55</v>
      </c>
      <c r="I720" s="30" t="str">
        <f t="shared" ref="I720" si="706">"[VN]["&amp;LOWER(SUBSTITUTE(SUBSTITUTE(SUBSTITUTE(SUBSTITUTE(SUBSTITUTE(SUBSTITUTE(SUBSTITUTE(SUBSTITUTE(Q720, CHAR(34),""), "[", ""), "]", ""), ".", ""), ",", ""), "/", ""), "\", ""), "-", ""))&amp;"]"</f>
        <v>[VN][tạm biệt]</v>
      </c>
      <c r="J720" s="31"/>
      <c r="K720" s="30" t="s">
        <v>56</v>
      </c>
      <c r="L720" s="32" t="s">
        <v>57</v>
      </c>
      <c r="M720" s="32"/>
      <c r="N720" s="34"/>
      <c r="O720" s="111"/>
      <c r="P720" s="113"/>
      <c r="Q720" s="35" t="s">
        <v>58</v>
      </c>
      <c r="R720" s="67" t="s">
        <v>141</v>
      </c>
      <c r="S720" s="52"/>
      <c r="T720" s="36"/>
    </row>
    <row r="721" spans="2:20" ht="62.25">
      <c r="B721" s="114"/>
      <c r="C721" s="114"/>
      <c r="D721" s="115"/>
      <c r="E721" s="112"/>
      <c r="F721" s="112"/>
      <c r="G721" s="114"/>
      <c r="H721" s="29" t="s">
        <v>59</v>
      </c>
      <c r="I721" s="30" t="str">
        <f>"[audio][C:\Tools\Vivi_TTS\8ME_OM\" &amp;S721 &amp; "]"</f>
        <v>[audio][C:\Tools\Vivi_TTS\8ME_OM\]</v>
      </c>
      <c r="J721" s="31" t="str">
        <f>"[New][EN][Exists][80]"&amp;"["&amp;LOWER(SUBSTITUTE(SUBSTITUTE(SUBSTITUTE(SUBSTITUTE(SUBSTITUTE(SUBSTITUTE(SUBSTITUTE(SUBSTITUTE(T721,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21" s="30" t="s">
        <v>60</v>
      </c>
      <c r="L721" s="32" t="s">
        <v>61</v>
      </c>
      <c r="M721" s="37" t="s">
        <v>62</v>
      </c>
      <c r="N721" s="34"/>
      <c r="O721" s="112"/>
      <c r="P721" s="113"/>
      <c r="Q721" s="35" t="str">
        <f t="shared" ref="Q721" si="707">R721</f>
        <v>Trẻ em từ độ tuổi nào trở xuống được khuyến nghị ngồi ở hàng ghế sau?</v>
      </c>
      <c r="R721" s="67" t="s">
        <v>854</v>
      </c>
      <c r="S721" s="51"/>
      <c r="T721" s="48" t="s">
        <v>839</v>
      </c>
    </row>
    <row r="722" spans="2:20" ht="45.75">
      <c r="B722" s="114" t="str">
        <f>"VF8-"&amp;O722&amp;"-"&amp;P722</f>
        <v>VF8-Ghe&amp;hethongAT-0237</v>
      </c>
      <c r="C722" s="114" t="str">
        <f>"["&amp;B722&amp;"] Verify Vivi: "&amp;Q724</f>
        <v>[VF8-Ghe&amp;hethongAT-0237] Verify Vivi: Những yếu tố nào được hệ thống xem xét để quyết định kích hoạt túi khí khi xảy ra va chạm?</v>
      </c>
      <c r="D722" s="115" t="s">
        <v>49</v>
      </c>
      <c r="E722" s="110" t="str">
        <f>" Actions:
- Step 1: Wait 5s
- Step 2: Call Vivi '"&amp;Q722&amp;"'
- Step 3: Wait Vivi respond 'Ting '
- Step 4: Speak '"&amp;Q724&amp;"'
- Step 4: Listen Vivi respond
"</f>
        <v xml:space="preserve"> Actions:
- Step 1: Wait 5s
- Step 2: Call Vivi 'Hey VinFast'
- Step 3: Wait Vivi respond 'Ting '
- Step 4: Speak 'Những yếu tố nào được hệ thống xem xét để quyết định kích hoạt túi khí khi xảy ra va chạm?'
- Step 4: Listen Vivi respond
</v>
      </c>
      <c r="F722" s="110" t="str">
        <f t="shared" ref="F722" si="708">"
Expectations:
1. Vivi wake up
2. "&amp;Q724&amp;"
3. Vivi respond
"</f>
        <v xml:space="preserve">
Expectations:
1. Vivi wake up
2. Những yếu tố nào được hệ thống xem xét để quyết định kích hoạt túi khí khi xảy ra va chạm?
3. Vivi respond
</v>
      </c>
      <c r="G722" s="114" t="s">
        <v>8</v>
      </c>
      <c r="H722" s="29" t="s">
        <v>50</v>
      </c>
      <c r="I722" s="30" t="str">
        <f>"[EN]["&amp;LOWER(SUBSTITUTE(SUBSTITUTE(SUBSTITUTE(SUBSTITUTE(SUBSTITUTE(SUBSTITUTE(SUBSTITUTE(SUBSTITUTE(Q722, CHAR(34),""), "[", ""), "]", ""), ".", ""), ",", ""), "/", ""), "\", ""), "-", ""))&amp;"]"</f>
        <v>[EN][hey vinfast]</v>
      </c>
      <c r="J722" s="31"/>
      <c r="K722" s="30" t="s">
        <v>51</v>
      </c>
      <c r="L722" s="32" t="s">
        <v>52</v>
      </c>
      <c r="M722" s="33"/>
      <c r="N722" s="34"/>
      <c r="O722" s="110" t="s">
        <v>610</v>
      </c>
      <c r="P722" s="113" t="str">
        <f>IF(COUNTA(P$13:$P721)&gt;999,COUNTA(P$13:$P721),IF(COUNTA(P$13:$P721)&gt;99,"0"&amp;COUNTA(P$13:$P721),IF(COUNTA(P$13:$P721)&gt;9,"00"&amp;COUNTA(P$13:$P721),"000"&amp;COUNTA(P$13:$P721))))</f>
        <v>0237</v>
      </c>
      <c r="Q722" s="35" t="s">
        <v>54</v>
      </c>
      <c r="R722" s="67" t="s">
        <v>141</v>
      </c>
      <c r="S722" s="36"/>
      <c r="T722" s="36"/>
    </row>
    <row r="723" spans="2:20" ht="45.75">
      <c r="B723" s="114"/>
      <c r="C723" s="114"/>
      <c r="D723" s="115"/>
      <c r="E723" s="111"/>
      <c r="F723" s="111"/>
      <c r="G723" s="114"/>
      <c r="H723" s="29" t="s">
        <v>55</v>
      </c>
      <c r="I723" s="30" t="str">
        <f t="shared" ref="I723" si="709">"[VN]["&amp;LOWER(SUBSTITUTE(SUBSTITUTE(SUBSTITUTE(SUBSTITUTE(SUBSTITUTE(SUBSTITUTE(SUBSTITUTE(SUBSTITUTE(Q723, CHAR(34),""), "[", ""), "]", ""), ".", ""), ",", ""), "/", ""), "\", ""), "-", ""))&amp;"]"</f>
        <v>[VN][tạm biệt]</v>
      </c>
      <c r="J723" s="31"/>
      <c r="K723" s="30" t="s">
        <v>56</v>
      </c>
      <c r="L723" s="32" t="s">
        <v>57</v>
      </c>
      <c r="M723" s="32"/>
      <c r="N723" s="34"/>
      <c r="O723" s="111"/>
      <c r="P723" s="113"/>
      <c r="Q723" s="35" t="s">
        <v>58</v>
      </c>
      <c r="R723" s="67" t="s">
        <v>141</v>
      </c>
      <c r="S723" s="36"/>
      <c r="T723" s="36"/>
    </row>
    <row r="724" spans="2:20" ht="66">
      <c r="B724" s="114"/>
      <c r="C724" s="114"/>
      <c r="D724" s="115"/>
      <c r="E724" s="112"/>
      <c r="F724" s="112"/>
      <c r="G724" s="114"/>
      <c r="H724" s="29" t="s">
        <v>59</v>
      </c>
      <c r="I724" s="30" t="str">
        <f>"[audio][C:\Tools\Vivi_TTS\8ME_OM\" &amp;S724 &amp; "]"</f>
        <v>[audio][C:\Tools\Vivi_TTS\8ME_OM\]</v>
      </c>
      <c r="J724" s="31" t="str">
        <f>"[New][EN][Exists][80]"&amp;"["&amp;LOWER(SUBSTITUTE(SUBSTITUTE(SUBSTITUTE(SUBSTITUTE(SUBSTITUTE(SUBSTITUTE(SUBSTITUTE(SUBSTITUTE(T724,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24" s="30" t="s">
        <v>60</v>
      </c>
      <c r="L724" s="32" t="s">
        <v>61</v>
      </c>
      <c r="M724" s="37" t="s">
        <v>62</v>
      </c>
      <c r="N724" s="34"/>
      <c r="O724" s="112"/>
      <c r="P724" s="113"/>
      <c r="Q724" s="35" t="str">
        <f t="shared" ref="Q724" si="710">R724</f>
        <v>Những yếu tố nào được hệ thống xem xét để quyết định kích hoạt túi khí khi xảy ra va chạm?</v>
      </c>
      <c r="R724" s="67" t="s">
        <v>855</v>
      </c>
      <c r="S724" s="50"/>
      <c r="T724" s="48" t="s">
        <v>839</v>
      </c>
    </row>
    <row r="725" spans="2:20" ht="45.75">
      <c r="B725" s="114" t="str">
        <f>"VF8-"&amp;O725&amp;"-"&amp;P725</f>
        <v>VF8-Ghe&amp;hethongAT-0238</v>
      </c>
      <c r="C725" s="114" t="str">
        <f>"["&amp;B725&amp;"] Verify Vivi: "&amp;Q727</f>
        <v>[VF8-Ghe&amp;hethongAT-0238] Verify Vivi: Túi khí người lái và hành khách phía trước được thiết kế để bảo vệ những vùng cơ thể nào?</v>
      </c>
      <c r="D725" s="115" t="s">
        <v>49</v>
      </c>
      <c r="E725" s="110" t="str">
        <f>" Actions:
- Step 1: Wait 5s
- Step 2: Call Vivi '"&amp;Q725&amp;"'
- Step 3: Wait Vivi respond 'Ting '
- Step 4: Speak '"&amp;Q727&amp;"'
- Step 4: Listen Vivi respond
"</f>
        <v xml:space="preserve"> Actions:
- Step 1: Wait 5s
- Step 2: Call Vivi 'Hey VinFast'
- Step 3: Wait Vivi respond 'Ting '
- Step 4: Speak 'Túi khí người lái và hành khách phía trước được thiết kế để bảo vệ những vùng cơ thể nào?'
- Step 4: Listen Vivi respond
</v>
      </c>
      <c r="F725" s="110" t="str">
        <f t="shared" ref="F725" si="711">"
Expectations:
1. Vivi wake up
2. "&amp;Q727&amp;"
3. Vivi respond
"</f>
        <v xml:space="preserve">
Expectations:
1. Vivi wake up
2. Túi khí người lái và hành khách phía trước được thiết kế để bảo vệ những vùng cơ thể nào?
3. Vivi respond
</v>
      </c>
      <c r="G725" s="114" t="s">
        <v>8</v>
      </c>
      <c r="H725" s="29" t="s">
        <v>50</v>
      </c>
      <c r="I725" s="30" t="str">
        <f>"[EN]["&amp;LOWER(SUBSTITUTE(SUBSTITUTE(SUBSTITUTE(SUBSTITUTE(SUBSTITUTE(SUBSTITUTE(SUBSTITUTE(SUBSTITUTE(Q725, CHAR(34),""), "[", ""), "]", ""), ".", ""), ",", ""), "/", ""), "\", ""), "-", ""))&amp;"]"</f>
        <v>[EN][hey vinfast]</v>
      </c>
      <c r="J725" s="31"/>
      <c r="K725" s="30" t="s">
        <v>51</v>
      </c>
      <c r="L725" s="32" t="s">
        <v>52</v>
      </c>
      <c r="M725" s="33"/>
      <c r="N725" s="34"/>
      <c r="O725" s="110" t="s">
        <v>610</v>
      </c>
      <c r="P725" s="113" t="str">
        <f>IF(COUNTA(P$13:$P724)&gt;999,COUNTA(P$13:$P724),IF(COUNTA(P$13:$P724)&gt;99,"0"&amp;COUNTA(P$13:$P724),IF(COUNTA(P$13:$P724)&gt;9,"00"&amp;COUNTA(P$13:$P724),"000"&amp;COUNTA(P$13:$P724))))</f>
        <v>0238</v>
      </c>
      <c r="Q725" s="35" t="s">
        <v>54</v>
      </c>
      <c r="R725" s="67" t="s">
        <v>141</v>
      </c>
      <c r="S725" s="36"/>
      <c r="T725" s="36"/>
    </row>
    <row r="726" spans="2:20" ht="45.75">
      <c r="B726" s="114"/>
      <c r="C726" s="114"/>
      <c r="D726" s="115"/>
      <c r="E726" s="111"/>
      <c r="F726" s="111"/>
      <c r="G726" s="114"/>
      <c r="H726" s="29" t="s">
        <v>55</v>
      </c>
      <c r="I726" s="30" t="str">
        <f t="shared" ref="I726" si="712">"[VN]["&amp;LOWER(SUBSTITUTE(SUBSTITUTE(SUBSTITUTE(SUBSTITUTE(SUBSTITUTE(SUBSTITUTE(SUBSTITUTE(SUBSTITUTE(Q726, CHAR(34),""), "[", ""), "]", ""), ".", ""), ",", ""), "/", ""), "\", ""), "-", ""))&amp;"]"</f>
        <v>[VN][tạm biệt]</v>
      </c>
      <c r="J726" s="31"/>
      <c r="K726" s="30" t="s">
        <v>56</v>
      </c>
      <c r="L726" s="32" t="s">
        <v>57</v>
      </c>
      <c r="M726" s="32"/>
      <c r="N726" s="34"/>
      <c r="O726" s="111"/>
      <c r="P726" s="113"/>
      <c r="Q726" s="35" t="s">
        <v>58</v>
      </c>
      <c r="R726" s="67" t="s">
        <v>141</v>
      </c>
      <c r="S726" s="36"/>
      <c r="T726" s="36"/>
    </row>
    <row r="727" spans="2:20" ht="66">
      <c r="B727" s="114"/>
      <c r="C727" s="114"/>
      <c r="D727" s="115"/>
      <c r="E727" s="112"/>
      <c r="F727" s="112"/>
      <c r="G727" s="114"/>
      <c r="H727" s="29" t="s">
        <v>59</v>
      </c>
      <c r="I727" s="30" t="str">
        <f>"[audio][C:\Tools\Vivi_TTS\8ME_OM\" &amp;S727 &amp; "]"</f>
        <v>[audio][C:\Tools\Vivi_TTS\8ME_OM\]</v>
      </c>
      <c r="J727" s="31" t="str">
        <f>"[New][EN][Exists][80]"&amp;"["&amp;LOWER(SUBSTITUTE(SUBSTITUTE(SUBSTITUTE(SUBSTITUTE(SUBSTITUTE(SUBSTITUTE(SUBSTITUTE(SUBSTITUTE(T727,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27" s="30" t="s">
        <v>60</v>
      </c>
      <c r="L727" s="32" t="s">
        <v>61</v>
      </c>
      <c r="M727" s="37" t="s">
        <v>62</v>
      </c>
      <c r="N727" s="34"/>
      <c r="O727" s="112"/>
      <c r="P727" s="113"/>
      <c r="Q727" s="35" t="str">
        <f t="shared" ref="Q727" si="713">R727</f>
        <v>Túi khí người lái và hành khách phía trước được thiết kế để bảo vệ những vùng cơ thể nào?</v>
      </c>
      <c r="R727" s="67" t="s">
        <v>856</v>
      </c>
      <c r="S727" s="50"/>
      <c r="T727" s="48" t="s">
        <v>839</v>
      </c>
    </row>
    <row r="728" spans="2:20" ht="45.75">
      <c r="B728" s="114" t="str">
        <f>"VF8-"&amp;O728&amp;"-"&amp;P728</f>
        <v>VF8-Ghe&amp;hethongAT-0239</v>
      </c>
      <c r="C728" s="114" t="str">
        <f>"["&amp;B728&amp;"] Verify Vivi: "&amp;Q730</f>
        <v>[VF8-Ghe&amp;hethongAT-0239] Verify Vivi: Túi khí phía trước chỉ bung trong loại va chạm nào?</v>
      </c>
      <c r="D728" s="115" t="s">
        <v>49</v>
      </c>
      <c r="E728" s="110" t="str">
        <f>" Actions:
- Step 1: Wait 5s
- Step 2: Call Vivi '"&amp;Q728&amp;"'
- Step 3: Wait Vivi respond 'Ting '
- Step 4: Speak '"&amp;Q730&amp;"'
- Step 4: Listen Vivi respond
"</f>
        <v xml:space="preserve"> Actions:
- Step 1: Wait 5s
- Step 2: Call Vivi 'Hey VinFast'
- Step 3: Wait Vivi respond 'Ting '
- Step 4: Speak 'Túi khí phía trước chỉ bung trong loại va chạm nào?'
- Step 4: Listen Vivi respond
</v>
      </c>
      <c r="F728" s="110" t="str">
        <f t="shared" ref="F728" si="714">"
Expectations:
1. Vivi wake up
2. "&amp;Q730&amp;"
3. Vivi respond
"</f>
        <v xml:space="preserve">
Expectations:
1. Vivi wake up
2. Túi khí phía trước chỉ bung trong loại va chạm nào?
3. Vivi respond
</v>
      </c>
      <c r="G728" s="114" t="s">
        <v>8</v>
      </c>
      <c r="H728" s="29" t="s">
        <v>50</v>
      </c>
      <c r="I728" s="30" t="str">
        <f>"[EN]["&amp;LOWER(SUBSTITUTE(SUBSTITUTE(SUBSTITUTE(SUBSTITUTE(SUBSTITUTE(SUBSTITUTE(SUBSTITUTE(SUBSTITUTE(Q728, CHAR(34),""), "[", ""), "]", ""), ".", ""), ",", ""), "/", ""), "\", ""), "-", ""))&amp;"]"</f>
        <v>[EN][hey vinfast]</v>
      </c>
      <c r="J728" s="31"/>
      <c r="K728" s="30" t="s">
        <v>51</v>
      </c>
      <c r="L728" s="32" t="s">
        <v>52</v>
      </c>
      <c r="M728" s="33"/>
      <c r="N728" s="34"/>
      <c r="O728" s="110" t="s">
        <v>610</v>
      </c>
      <c r="P728" s="113" t="str">
        <f>IF(COUNTA(P$13:$P727)&gt;999,COUNTA(P$13:$P727),IF(COUNTA(P$13:$P727)&gt;99,"0"&amp;COUNTA(P$13:$P727),IF(COUNTA(P$13:$P727)&gt;9,"00"&amp;COUNTA(P$13:$P727),"000"&amp;COUNTA(P$13:$P727))))</f>
        <v>0239</v>
      </c>
      <c r="Q728" s="35" t="s">
        <v>54</v>
      </c>
      <c r="R728" s="67" t="s">
        <v>141</v>
      </c>
      <c r="S728" s="36"/>
      <c r="T728" s="36"/>
    </row>
    <row r="729" spans="2:20" ht="45.75">
      <c r="B729" s="114"/>
      <c r="C729" s="114"/>
      <c r="D729" s="115"/>
      <c r="E729" s="111"/>
      <c r="F729" s="111"/>
      <c r="G729" s="114"/>
      <c r="H729" s="29" t="s">
        <v>55</v>
      </c>
      <c r="I729" s="30" t="str">
        <f t="shared" ref="I729" si="715">"[VN]["&amp;LOWER(SUBSTITUTE(SUBSTITUTE(SUBSTITUTE(SUBSTITUTE(SUBSTITUTE(SUBSTITUTE(SUBSTITUTE(SUBSTITUTE(Q729, CHAR(34),""), "[", ""), "]", ""), ".", ""), ",", ""), "/", ""), "\", ""), "-", ""))&amp;"]"</f>
        <v>[VN][tạm biệt]</v>
      </c>
      <c r="J729" s="31"/>
      <c r="K729" s="30" t="s">
        <v>56</v>
      </c>
      <c r="L729" s="32" t="s">
        <v>57</v>
      </c>
      <c r="M729" s="32"/>
      <c r="N729" s="34"/>
      <c r="O729" s="111"/>
      <c r="P729" s="113"/>
      <c r="Q729" s="35" t="s">
        <v>58</v>
      </c>
      <c r="R729" s="67" t="s">
        <v>141</v>
      </c>
      <c r="S729" s="36"/>
      <c r="T729" s="36"/>
    </row>
    <row r="730" spans="2:20" ht="62.25">
      <c r="B730" s="114"/>
      <c r="C730" s="114"/>
      <c r="D730" s="115"/>
      <c r="E730" s="112"/>
      <c r="F730" s="112"/>
      <c r="G730" s="114"/>
      <c r="H730" s="29" t="s">
        <v>59</v>
      </c>
      <c r="I730" s="30" t="str">
        <f>"[audio][C:\Tools\Vivi_TTS\8ME_OM\" &amp;S730 &amp; "]"</f>
        <v>[audio][C:\Tools\Vivi_TTS\8ME_OM\]</v>
      </c>
      <c r="J730" s="31" t="str">
        <f>"[New][EN][Exists][80]"&amp;"["&amp;LOWER(SUBSTITUTE(SUBSTITUTE(SUBSTITUTE(SUBSTITUTE(SUBSTITUTE(SUBSTITUTE(SUBSTITUTE(SUBSTITUTE(T730,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30" s="30" t="s">
        <v>60</v>
      </c>
      <c r="L730" s="32" t="s">
        <v>61</v>
      </c>
      <c r="M730" s="37" t="s">
        <v>62</v>
      </c>
      <c r="N730" s="34"/>
      <c r="O730" s="112"/>
      <c r="P730" s="113"/>
      <c r="Q730" s="35" t="str">
        <f t="shared" ref="Q730" si="716">R730</f>
        <v>Túi khí phía trước chỉ bung trong loại va chạm nào?</v>
      </c>
      <c r="R730" s="67" t="s">
        <v>857</v>
      </c>
      <c r="S730" s="50"/>
      <c r="T730" s="48" t="s">
        <v>839</v>
      </c>
    </row>
    <row r="731" spans="2:20" ht="45.75">
      <c r="B731" s="114" t="str">
        <f>"VF8-"&amp;O731&amp;"-"&amp;P731</f>
        <v>VF8-Ghe&amp;hethongAT-0240</v>
      </c>
      <c r="C731" s="114" t="str">
        <f>"["&amp;B731&amp;"] Verify Vivi: "&amp;Q733</f>
        <v>[VF8-Ghe&amp;hethongAT-0240] Verify Vivi: Túi khí bên hông ghế trước được thiết kế để bảo vệ những vùng cơ thể nào?</v>
      </c>
      <c r="D731" s="115" t="s">
        <v>49</v>
      </c>
      <c r="E731" s="110" t="str">
        <f>" Actions:
- Step 1: Wait 5s
- Step 2: Call Vivi '"&amp;Q731&amp;"'
- Step 3: Wait Vivi respond 'Ting '
- Step 4: Speak '"&amp;Q733&amp;"'
- Step 4: Listen Vivi respond
"</f>
        <v xml:space="preserve"> Actions:
- Step 1: Wait 5s
- Step 2: Call Vivi 'Hey VinFast'
- Step 3: Wait Vivi respond 'Ting '
- Step 4: Speak 'Túi khí bên hông ghế trước được thiết kế để bảo vệ những vùng cơ thể nào?'
- Step 4: Listen Vivi respond
</v>
      </c>
      <c r="F731" s="110" t="str">
        <f t="shared" ref="F731" si="717">"
Expectations:
1. Vivi wake up
2. "&amp;Q733&amp;"
3. Vivi respond
"</f>
        <v xml:space="preserve">
Expectations:
1. Vivi wake up
2. Túi khí bên hông ghế trước được thiết kế để bảo vệ những vùng cơ thể nào?
3. Vivi respond
</v>
      </c>
      <c r="G731" s="114" t="s">
        <v>8</v>
      </c>
      <c r="H731" s="29" t="s">
        <v>50</v>
      </c>
      <c r="I731" s="30" t="str">
        <f>"[EN]["&amp;LOWER(SUBSTITUTE(SUBSTITUTE(SUBSTITUTE(SUBSTITUTE(SUBSTITUTE(SUBSTITUTE(SUBSTITUTE(SUBSTITUTE(Q731, CHAR(34),""), "[", ""), "]", ""), ".", ""), ",", ""), "/", ""), "\", ""), "-", ""))&amp;"]"</f>
        <v>[EN][hey vinfast]</v>
      </c>
      <c r="J731" s="31"/>
      <c r="K731" s="30" t="s">
        <v>51</v>
      </c>
      <c r="L731" s="32" t="s">
        <v>52</v>
      </c>
      <c r="M731" s="33"/>
      <c r="N731" s="34"/>
      <c r="O731" s="110" t="s">
        <v>610</v>
      </c>
      <c r="P731" s="113" t="str">
        <f>IF(COUNTA(P$13:$P730)&gt;999,COUNTA(P$13:$P730),IF(COUNTA(P$13:$P730)&gt;99,"0"&amp;COUNTA(P$13:$P730),IF(COUNTA(P$13:$P730)&gt;9,"00"&amp;COUNTA(P$13:$P730),"000"&amp;COUNTA(P$13:$P730))))</f>
        <v>0240</v>
      </c>
      <c r="Q731" s="35" t="s">
        <v>54</v>
      </c>
      <c r="R731" s="67" t="s">
        <v>141</v>
      </c>
      <c r="S731" s="36"/>
      <c r="T731" s="36"/>
    </row>
    <row r="732" spans="2:20" ht="45.75">
      <c r="B732" s="114"/>
      <c r="C732" s="114"/>
      <c r="D732" s="115"/>
      <c r="E732" s="111"/>
      <c r="F732" s="111"/>
      <c r="G732" s="114"/>
      <c r="H732" s="29" t="s">
        <v>55</v>
      </c>
      <c r="I732" s="30" t="str">
        <f t="shared" ref="I732" si="718">"[VN]["&amp;LOWER(SUBSTITUTE(SUBSTITUTE(SUBSTITUTE(SUBSTITUTE(SUBSTITUTE(SUBSTITUTE(SUBSTITUTE(SUBSTITUTE(Q732, CHAR(34),""), "[", ""), "]", ""), ".", ""), ",", ""), "/", ""), "\", ""), "-", ""))&amp;"]"</f>
        <v>[VN][tạm biệt]</v>
      </c>
      <c r="J732" s="31"/>
      <c r="K732" s="30" t="s">
        <v>56</v>
      </c>
      <c r="L732" s="32" t="s">
        <v>57</v>
      </c>
      <c r="M732" s="32"/>
      <c r="N732" s="34"/>
      <c r="O732" s="111"/>
      <c r="P732" s="113"/>
      <c r="Q732" s="35" t="s">
        <v>58</v>
      </c>
      <c r="R732" s="67" t="s">
        <v>141</v>
      </c>
      <c r="S732" s="36"/>
      <c r="T732" s="36"/>
    </row>
    <row r="733" spans="2:20" ht="62.25">
      <c r="B733" s="114"/>
      <c r="C733" s="114"/>
      <c r="D733" s="115"/>
      <c r="E733" s="112"/>
      <c r="F733" s="112"/>
      <c r="G733" s="114"/>
      <c r="H733" s="29" t="s">
        <v>59</v>
      </c>
      <c r="I733" s="30" t="str">
        <f>"[audio][C:\Tools\Vivi_TTS\8ME_OM\" &amp;S733 &amp; "]"</f>
        <v>[audio][C:\Tools\Vivi_TTS\8ME_OM\]</v>
      </c>
      <c r="J733" s="31" t="str">
        <f>"[New][EN][Exists][80]"&amp;"["&amp;LOWER(SUBSTITUTE(SUBSTITUTE(SUBSTITUTE(SUBSTITUTE(SUBSTITUTE(SUBSTITUTE(SUBSTITUTE(SUBSTITUTE(T733,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33" s="30" t="s">
        <v>60</v>
      </c>
      <c r="L733" s="32" t="s">
        <v>61</v>
      </c>
      <c r="M733" s="37" t="s">
        <v>62</v>
      </c>
      <c r="N733" s="34"/>
      <c r="O733" s="112"/>
      <c r="P733" s="113"/>
      <c r="Q733" s="35" t="str">
        <f t="shared" ref="Q733" si="719">R733</f>
        <v>Túi khí bên hông ghế trước được thiết kế để bảo vệ những vùng cơ thể nào?</v>
      </c>
      <c r="R733" s="67" t="s">
        <v>858</v>
      </c>
      <c r="S733" s="50"/>
      <c r="T733" s="48" t="s">
        <v>839</v>
      </c>
    </row>
    <row r="734" spans="2:20" ht="45.75">
      <c r="B734" s="114" t="str">
        <f>"VF8-"&amp;O734&amp;"-"&amp;P734</f>
        <v>VF8-Ghe&amp;hethongAT-0241</v>
      </c>
      <c r="C734" s="114" t="str">
        <f>"["&amp;B734&amp;"] Verify Vivi: "&amp;Q736</f>
        <v>[VF8-Ghe&amp;hethongAT-0241] Verify Vivi: Túi khí rèm được thiết kế để bảo vệ người ngồi trong những tình huống nào?</v>
      </c>
      <c r="D734" s="115" t="s">
        <v>49</v>
      </c>
      <c r="E734" s="110" t="str">
        <f>" Actions:
- Step 1: Wait 5s
- Step 2: Call Vivi '"&amp;Q734&amp;"'
- Step 3: Wait Vivi respond 'Ting '
- Step 4: Speak '"&amp;Q736&amp;"'
- Step 4: Listen Vivi respond
"</f>
        <v xml:space="preserve"> Actions:
- Step 1: Wait 5s
- Step 2: Call Vivi 'Hey VinFast'
- Step 3: Wait Vivi respond 'Ting '
- Step 4: Speak 'Túi khí rèm được thiết kế để bảo vệ người ngồi trong những tình huống nào?'
- Step 4: Listen Vivi respond
</v>
      </c>
      <c r="F734" s="110" t="str">
        <f t="shared" ref="F734" si="720">"
Expectations:
1. Vivi wake up
2. "&amp;Q736&amp;"
3. Vivi respond
"</f>
        <v xml:space="preserve">
Expectations:
1. Vivi wake up
2. Túi khí rèm được thiết kế để bảo vệ người ngồi trong những tình huống nào?
3. Vivi respond
</v>
      </c>
      <c r="G734" s="114" t="s">
        <v>8</v>
      </c>
      <c r="H734" s="29" t="s">
        <v>50</v>
      </c>
      <c r="I734" s="30" t="str">
        <f>"[EN]["&amp;LOWER(SUBSTITUTE(SUBSTITUTE(SUBSTITUTE(SUBSTITUTE(SUBSTITUTE(SUBSTITUTE(SUBSTITUTE(SUBSTITUTE(Q734, CHAR(34),""), "[", ""), "]", ""), ".", ""), ",", ""), "/", ""), "\", ""), "-", ""))&amp;"]"</f>
        <v>[EN][hey vinfast]</v>
      </c>
      <c r="J734" s="31"/>
      <c r="K734" s="30" t="s">
        <v>51</v>
      </c>
      <c r="L734" s="32" t="s">
        <v>52</v>
      </c>
      <c r="M734" s="33"/>
      <c r="N734" s="34"/>
      <c r="O734" s="110" t="s">
        <v>610</v>
      </c>
      <c r="P734" s="113" t="str">
        <f>IF(COUNTA(P$13:$P733)&gt;999,COUNTA(P$13:$P733),IF(COUNTA(P$13:$P733)&gt;99,"0"&amp;COUNTA(P$13:$P733),IF(COUNTA(P$13:$P733)&gt;9,"00"&amp;COUNTA(P$13:$P733),"000"&amp;COUNTA(P$13:$P733))))</f>
        <v>0241</v>
      </c>
      <c r="Q734" s="35" t="s">
        <v>54</v>
      </c>
      <c r="R734" s="67" t="s">
        <v>141</v>
      </c>
      <c r="S734" s="36"/>
      <c r="T734" s="36"/>
    </row>
    <row r="735" spans="2:20" ht="45.75">
      <c r="B735" s="114"/>
      <c r="C735" s="114"/>
      <c r="D735" s="115"/>
      <c r="E735" s="111"/>
      <c r="F735" s="111"/>
      <c r="G735" s="114"/>
      <c r="H735" s="29" t="s">
        <v>55</v>
      </c>
      <c r="I735" s="30" t="str">
        <f t="shared" ref="I735" si="721">"[VN]["&amp;LOWER(SUBSTITUTE(SUBSTITUTE(SUBSTITUTE(SUBSTITUTE(SUBSTITUTE(SUBSTITUTE(SUBSTITUTE(SUBSTITUTE(Q735, CHAR(34),""), "[", ""), "]", ""), ".", ""), ",", ""), "/", ""), "\", ""), "-", ""))&amp;"]"</f>
        <v>[VN][tạm biệt]</v>
      </c>
      <c r="J735" s="31"/>
      <c r="K735" s="30" t="s">
        <v>56</v>
      </c>
      <c r="L735" s="32" t="s">
        <v>57</v>
      </c>
      <c r="M735" s="32"/>
      <c r="N735" s="34"/>
      <c r="O735" s="111"/>
      <c r="P735" s="113"/>
      <c r="Q735" s="35" t="s">
        <v>58</v>
      </c>
      <c r="R735" s="67" t="s">
        <v>141</v>
      </c>
      <c r="S735" s="36"/>
      <c r="T735" s="36"/>
    </row>
    <row r="736" spans="2:20" ht="62.25">
      <c r="B736" s="114"/>
      <c r="C736" s="114"/>
      <c r="D736" s="115"/>
      <c r="E736" s="112"/>
      <c r="F736" s="112"/>
      <c r="G736" s="114"/>
      <c r="H736" s="29" t="s">
        <v>59</v>
      </c>
      <c r="I736" s="30" t="str">
        <f>"[audio][C:\Tools\Vivi_TTS\8ME_OM\" &amp;S736 &amp; "]"</f>
        <v>[audio][C:\Tools\Vivi_TTS\8ME_OM\]</v>
      </c>
      <c r="J736" s="31" t="str">
        <f>"[New][EN][Exists][80]"&amp;"["&amp;LOWER(SUBSTITUTE(SUBSTITUTE(SUBSTITUTE(SUBSTITUTE(SUBSTITUTE(SUBSTITUTE(SUBSTITUTE(SUBSTITUTE(T736,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36" s="30" t="s">
        <v>60</v>
      </c>
      <c r="L736" s="32" t="s">
        <v>61</v>
      </c>
      <c r="M736" s="37" t="s">
        <v>62</v>
      </c>
      <c r="N736" s="34"/>
      <c r="O736" s="112"/>
      <c r="P736" s="113"/>
      <c r="Q736" s="35" t="str">
        <f t="shared" ref="Q736" si="722">R736</f>
        <v>Túi khí rèm được thiết kế để bảo vệ người ngồi trong những tình huống nào?</v>
      </c>
      <c r="R736" s="67" t="s">
        <v>859</v>
      </c>
      <c r="S736" s="51"/>
      <c r="T736" s="48" t="s">
        <v>839</v>
      </c>
    </row>
    <row r="737" spans="2:20" ht="45.75">
      <c r="B737" s="114" t="str">
        <f>"VF8-"&amp;O737&amp;"-"&amp;P737</f>
        <v>VF8-Ghe&amp;hethongAT-0242</v>
      </c>
      <c r="C737" s="114" t="str">
        <f>"["&amp;B737&amp;"] Verify Vivi: "&amp;Q739</f>
        <v>[VF8-Ghe&amp;hethongAT-0242] Verify Vivi: Không được lắp đặt hoặc đặt những vật dụng nào tại vị trí lắp túi khí trên vô lăng hoặc bảng táp-lô?</v>
      </c>
      <c r="D737" s="115" t="s">
        <v>49</v>
      </c>
      <c r="E737" s="110" t="str">
        <f>" Actions:
- Step 1: Wait 5s
- Step 2: Call Vivi '"&amp;Q737&amp;"'
- Step 3: Wait Vivi respond 'Ting '
- Step 4: Speak '"&amp;Q739&amp;"'
- Step 4: Listen Vivi respond
"</f>
        <v xml:space="preserve"> Actions:
- Step 1: Wait 5s
- Step 2: Call Vivi 'Hey VinFast'
- Step 3: Wait Vivi respond 'Ting '
- Step 4: Speak 'Không được lắp đặt hoặc đặt những vật dụng nào tại vị trí lắp túi khí trên vô lăng hoặc bảng táp-lô?'
- Step 4: Listen Vivi respond
</v>
      </c>
      <c r="F737" s="110" t="str">
        <f t="shared" ref="F737" si="723">"
Expectations:
1. Vivi wake up
2. "&amp;Q739&amp;"
3. Vivi respond
"</f>
        <v xml:space="preserve">
Expectations:
1. Vivi wake up
2. Không được lắp đặt hoặc đặt những vật dụng nào tại vị trí lắp túi khí trên vô lăng hoặc bảng táp-lô?
3. Vivi respond
</v>
      </c>
      <c r="G737" s="114" t="s">
        <v>8</v>
      </c>
      <c r="H737" s="29" t="s">
        <v>50</v>
      </c>
      <c r="I737" s="30" t="str">
        <f>"[EN]["&amp;LOWER(SUBSTITUTE(SUBSTITUTE(SUBSTITUTE(SUBSTITUTE(SUBSTITUTE(SUBSTITUTE(SUBSTITUTE(SUBSTITUTE(Q737, CHAR(34),""), "[", ""), "]", ""), ".", ""), ",", ""), "/", ""), "\", ""), "-", ""))&amp;"]"</f>
        <v>[EN][hey vinfast]</v>
      </c>
      <c r="J737" s="31"/>
      <c r="K737" s="30" t="s">
        <v>51</v>
      </c>
      <c r="L737" s="32" t="s">
        <v>52</v>
      </c>
      <c r="M737" s="33"/>
      <c r="N737" s="34"/>
      <c r="O737" s="110" t="s">
        <v>610</v>
      </c>
      <c r="P737" s="113" t="str">
        <f>IF(COUNTA(P$13:$P736)&gt;999,COUNTA(P$13:$P736),IF(COUNTA(P$13:$P736)&gt;99,"0"&amp;COUNTA(P$13:$P736),IF(COUNTA(P$13:$P736)&gt;9,"00"&amp;COUNTA(P$13:$P736),"000"&amp;COUNTA(P$13:$P736))))</f>
        <v>0242</v>
      </c>
      <c r="Q737" s="35" t="s">
        <v>54</v>
      </c>
      <c r="R737" s="67" t="s">
        <v>141</v>
      </c>
      <c r="S737" s="52"/>
      <c r="T737" s="36"/>
    </row>
    <row r="738" spans="2:20" ht="45.75">
      <c r="B738" s="114"/>
      <c r="C738" s="114"/>
      <c r="D738" s="115"/>
      <c r="E738" s="111"/>
      <c r="F738" s="111"/>
      <c r="G738" s="114"/>
      <c r="H738" s="29" t="s">
        <v>55</v>
      </c>
      <c r="I738" s="30" t="str">
        <f t="shared" ref="I738" si="724">"[VN]["&amp;LOWER(SUBSTITUTE(SUBSTITUTE(SUBSTITUTE(SUBSTITUTE(SUBSTITUTE(SUBSTITUTE(SUBSTITUTE(SUBSTITUTE(Q738, CHAR(34),""), "[", ""), "]", ""), ".", ""), ",", ""), "/", ""), "\", ""), "-", ""))&amp;"]"</f>
        <v>[VN][tạm biệt]</v>
      </c>
      <c r="J738" s="31"/>
      <c r="K738" s="30" t="s">
        <v>56</v>
      </c>
      <c r="L738" s="32" t="s">
        <v>57</v>
      </c>
      <c r="M738" s="32"/>
      <c r="N738" s="34"/>
      <c r="O738" s="111"/>
      <c r="P738" s="113"/>
      <c r="Q738" s="35" t="s">
        <v>58</v>
      </c>
      <c r="R738" s="67" t="s">
        <v>141</v>
      </c>
      <c r="S738" s="52"/>
      <c r="T738" s="36"/>
    </row>
    <row r="739" spans="2:20" ht="66">
      <c r="B739" s="114"/>
      <c r="C739" s="114"/>
      <c r="D739" s="115"/>
      <c r="E739" s="112"/>
      <c r="F739" s="112"/>
      <c r="G739" s="114"/>
      <c r="H739" s="29" t="s">
        <v>59</v>
      </c>
      <c r="I739" s="30" t="str">
        <f>"[audio][C:\Tools\Vivi_TTS\8ME_OM\" &amp;S739 &amp; "]"</f>
        <v>[audio][C:\Tools\Vivi_TTS\8ME_OM\]</v>
      </c>
      <c r="J739" s="31" t="str">
        <f>"[New][EN][Exists][80]"&amp;"["&amp;LOWER(SUBSTITUTE(SUBSTITUTE(SUBSTITUTE(SUBSTITUTE(SUBSTITUTE(SUBSTITUTE(SUBSTITUTE(SUBSTITUTE(T739,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39" s="30" t="s">
        <v>60</v>
      </c>
      <c r="L739" s="32" t="s">
        <v>61</v>
      </c>
      <c r="M739" s="37" t="s">
        <v>62</v>
      </c>
      <c r="N739" s="34"/>
      <c r="O739" s="112"/>
      <c r="P739" s="113"/>
      <c r="Q739" s="35" t="str">
        <f t="shared" ref="Q739" si="725">R739</f>
        <v>Không được lắp đặt hoặc đặt những vật dụng nào tại vị trí lắp túi khí trên vô lăng hoặc bảng táp-lô?</v>
      </c>
      <c r="R739" s="67" t="s">
        <v>860</v>
      </c>
      <c r="S739" s="51"/>
      <c r="T739" s="48" t="s">
        <v>839</v>
      </c>
    </row>
    <row r="740" spans="2:20" ht="45.75">
      <c r="B740" s="114" t="str">
        <f>"VF8-"&amp;O740&amp;"-"&amp;P740</f>
        <v>VF8-Ghe&amp;hethongAT-0243</v>
      </c>
      <c r="C740" s="114" t="str">
        <f>"["&amp;B740&amp;"] Verify Vivi: "&amp;Q742</f>
        <v>[VF8-Ghe&amp;hethongAT-0243] Verify Vivi: Vì sao không được đặt vật dụng giữa mép ngoài ghế và tấm ốp cửa?</v>
      </c>
      <c r="D740" s="115" t="s">
        <v>49</v>
      </c>
      <c r="E740" s="110" t="str">
        <f>" Actions:
- Step 1: Wait 5s
- Step 2: Call Vivi '"&amp;Q740&amp;"'
- Step 3: Wait Vivi respond 'Ting '
- Step 4: Speak '"&amp;Q742&amp;"'
- Step 4: Listen Vivi respond
"</f>
        <v xml:space="preserve"> Actions:
- Step 1: Wait 5s
- Step 2: Call Vivi 'Hey VinFast'
- Step 3: Wait Vivi respond 'Ting '
- Step 4: Speak 'Vì sao không được đặt vật dụng giữa mép ngoài ghế và tấm ốp cửa?'
- Step 4: Listen Vivi respond
</v>
      </c>
      <c r="F740" s="110" t="str">
        <f t="shared" ref="F740" si="726">"
Expectations:
1. Vivi wake up
2. "&amp;Q742&amp;"
3. Vivi respond
"</f>
        <v xml:space="preserve">
Expectations:
1. Vivi wake up
2. Vì sao không được đặt vật dụng giữa mép ngoài ghế và tấm ốp cửa?
3. Vivi respond
</v>
      </c>
      <c r="G740" s="114" t="s">
        <v>8</v>
      </c>
      <c r="H740" s="29" t="s">
        <v>50</v>
      </c>
      <c r="I740" s="30" t="str">
        <f>"[EN]["&amp;LOWER(SUBSTITUTE(SUBSTITUTE(SUBSTITUTE(SUBSTITUTE(SUBSTITUTE(SUBSTITUTE(SUBSTITUTE(SUBSTITUTE(Q740, CHAR(34),""), "[", ""), "]", ""), ".", ""), ",", ""), "/", ""), "\", ""), "-", ""))&amp;"]"</f>
        <v>[EN][hey vinfast]</v>
      </c>
      <c r="J740" s="31"/>
      <c r="K740" s="30" t="s">
        <v>51</v>
      </c>
      <c r="L740" s="32" t="s">
        <v>52</v>
      </c>
      <c r="M740" s="33"/>
      <c r="N740" s="34"/>
      <c r="O740" s="110" t="s">
        <v>610</v>
      </c>
      <c r="P740" s="113" t="str">
        <f>IF(COUNTA(P$13:$P739)&gt;999,COUNTA(P$13:$P739),IF(COUNTA(P$13:$P739)&gt;99,"0"&amp;COUNTA(P$13:$P739),IF(COUNTA(P$13:$P739)&gt;9,"00"&amp;COUNTA(P$13:$P739),"000"&amp;COUNTA(P$13:$P739))))</f>
        <v>0243</v>
      </c>
      <c r="Q740" s="35" t="s">
        <v>54</v>
      </c>
      <c r="R740" s="67" t="s">
        <v>141</v>
      </c>
      <c r="S740" s="52"/>
      <c r="T740" s="36"/>
    </row>
    <row r="741" spans="2:20" ht="45.75">
      <c r="B741" s="114"/>
      <c r="C741" s="114"/>
      <c r="D741" s="115"/>
      <c r="E741" s="111"/>
      <c r="F741" s="111"/>
      <c r="G741" s="114"/>
      <c r="H741" s="29" t="s">
        <v>55</v>
      </c>
      <c r="I741" s="30" t="str">
        <f t="shared" ref="I741" si="727">"[VN]["&amp;LOWER(SUBSTITUTE(SUBSTITUTE(SUBSTITUTE(SUBSTITUTE(SUBSTITUTE(SUBSTITUTE(SUBSTITUTE(SUBSTITUTE(Q741, CHAR(34),""), "[", ""), "]", ""), ".", ""), ",", ""), "/", ""), "\", ""), "-", ""))&amp;"]"</f>
        <v>[VN][tạm biệt]</v>
      </c>
      <c r="J741" s="31"/>
      <c r="K741" s="30" t="s">
        <v>56</v>
      </c>
      <c r="L741" s="32" t="s">
        <v>57</v>
      </c>
      <c r="M741" s="32"/>
      <c r="N741" s="34"/>
      <c r="O741" s="111"/>
      <c r="P741" s="113"/>
      <c r="Q741" s="35" t="s">
        <v>58</v>
      </c>
      <c r="R741" s="67" t="s">
        <v>141</v>
      </c>
      <c r="S741" s="52"/>
      <c r="T741" s="36"/>
    </row>
    <row r="742" spans="2:20" ht="62.25">
      <c r="B742" s="114"/>
      <c r="C742" s="114"/>
      <c r="D742" s="115"/>
      <c r="E742" s="112"/>
      <c r="F742" s="112"/>
      <c r="G742" s="114"/>
      <c r="H742" s="29" t="s">
        <v>59</v>
      </c>
      <c r="I742" s="30" t="str">
        <f>"[audio][C:\Tools\Vivi_TTS\8ME_OM\" &amp;S742 &amp; "]"</f>
        <v>[audio][C:\Tools\Vivi_TTS\8ME_OM\]</v>
      </c>
      <c r="J742" s="31" t="str">
        <f>"[New][EN][Exists][80]"&amp;"["&amp;LOWER(SUBSTITUTE(SUBSTITUTE(SUBSTITUTE(SUBSTITUTE(SUBSTITUTE(SUBSTITUTE(SUBSTITUTE(SUBSTITUTE(T742,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42" s="30" t="s">
        <v>60</v>
      </c>
      <c r="L742" s="32" t="s">
        <v>61</v>
      </c>
      <c r="M742" s="37" t="s">
        <v>62</v>
      </c>
      <c r="N742" s="34"/>
      <c r="O742" s="112"/>
      <c r="P742" s="113"/>
      <c r="Q742" s="35" t="str">
        <f t="shared" ref="Q742" si="728">R742</f>
        <v>Vì sao không được đặt vật dụng giữa mép ngoài ghế và tấm ốp cửa?</v>
      </c>
      <c r="R742" s="67" t="s">
        <v>861</v>
      </c>
      <c r="S742" s="51"/>
      <c r="T742" s="48" t="s">
        <v>839</v>
      </c>
    </row>
    <row r="743" spans="2:20" ht="45.75">
      <c r="B743" s="114" t="str">
        <f>"VF8-"&amp;O743&amp;"-"&amp;P743</f>
        <v>VF8-Ghe&amp;hethongAT-0244</v>
      </c>
      <c r="C743" s="114" t="str">
        <f>"["&amp;B743&amp;"] Verify Vivi: "&amp;Q745</f>
        <v>[VF8-Ghe&amp;hethongAT-0244] Verify Vivi: Vì sao không được gắn vật dụng gần khu vực che phủ vùng bung của túi khí rèm?</v>
      </c>
      <c r="D743" s="115" t="s">
        <v>49</v>
      </c>
      <c r="E743" s="110" t="str">
        <f>" Actions:
- Step 1: Wait 5s
- Step 2: Call Vivi '"&amp;Q743&amp;"'
- Step 3: Wait Vivi respond 'Ting '
- Step 4: Speak '"&amp;Q745&amp;"'
- Step 4: Listen Vivi respond
"</f>
        <v xml:space="preserve"> Actions:
- Step 1: Wait 5s
- Step 2: Call Vivi 'Hey VinFast'
- Step 3: Wait Vivi respond 'Ting '
- Step 4: Speak 'Vì sao không được gắn vật dụng gần khu vực che phủ vùng bung của túi khí rèm?'
- Step 4: Listen Vivi respond
</v>
      </c>
      <c r="F743" s="110" t="str">
        <f t="shared" ref="F743" si="729">"
Expectations:
1. Vivi wake up
2. "&amp;Q745&amp;"
3. Vivi respond
"</f>
        <v xml:space="preserve">
Expectations:
1. Vivi wake up
2. Vì sao không được gắn vật dụng gần khu vực che phủ vùng bung của túi khí rèm?
3. Vivi respond
</v>
      </c>
      <c r="G743" s="114" t="s">
        <v>8</v>
      </c>
      <c r="H743" s="29" t="s">
        <v>50</v>
      </c>
      <c r="I743" s="30" t="str">
        <f>"[EN]["&amp;LOWER(SUBSTITUTE(SUBSTITUTE(SUBSTITUTE(SUBSTITUTE(SUBSTITUTE(SUBSTITUTE(SUBSTITUTE(SUBSTITUTE(Q743, CHAR(34),""), "[", ""), "]", ""), ".", ""), ",", ""), "/", ""), "\", ""), "-", ""))&amp;"]"</f>
        <v>[EN][hey vinfast]</v>
      </c>
      <c r="J743" s="31"/>
      <c r="K743" s="30" t="s">
        <v>51</v>
      </c>
      <c r="L743" s="32" t="s">
        <v>52</v>
      </c>
      <c r="M743" s="33"/>
      <c r="N743" s="34"/>
      <c r="O743" s="110" t="s">
        <v>610</v>
      </c>
      <c r="P743" s="113" t="str">
        <f>IF(COUNTA(P$13:$P742)&gt;999,COUNTA(P$13:$P742),IF(COUNTA(P$13:$P742)&gt;99,"0"&amp;COUNTA(P$13:$P742),IF(COUNTA(P$13:$P742)&gt;9,"00"&amp;COUNTA(P$13:$P742),"000"&amp;COUNTA(P$13:$P742))))</f>
        <v>0244</v>
      </c>
      <c r="Q743" s="35" t="s">
        <v>54</v>
      </c>
      <c r="R743" s="67" t="s">
        <v>141</v>
      </c>
      <c r="S743" s="52"/>
      <c r="T743" s="36"/>
    </row>
    <row r="744" spans="2:20" ht="45.75">
      <c r="B744" s="114"/>
      <c r="C744" s="114"/>
      <c r="D744" s="115"/>
      <c r="E744" s="111"/>
      <c r="F744" s="111"/>
      <c r="G744" s="114"/>
      <c r="H744" s="29" t="s">
        <v>55</v>
      </c>
      <c r="I744" s="30" t="str">
        <f t="shared" ref="I744" si="730">"[VN]["&amp;LOWER(SUBSTITUTE(SUBSTITUTE(SUBSTITUTE(SUBSTITUTE(SUBSTITUTE(SUBSTITUTE(SUBSTITUTE(SUBSTITUTE(Q744, CHAR(34),""), "[", ""), "]", ""), ".", ""), ",", ""), "/", ""), "\", ""), "-", ""))&amp;"]"</f>
        <v>[VN][tạm biệt]</v>
      </c>
      <c r="J744" s="31"/>
      <c r="K744" s="30" t="s">
        <v>56</v>
      </c>
      <c r="L744" s="32" t="s">
        <v>57</v>
      </c>
      <c r="M744" s="32"/>
      <c r="N744" s="34"/>
      <c r="O744" s="111"/>
      <c r="P744" s="113"/>
      <c r="Q744" s="35" t="s">
        <v>58</v>
      </c>
      <c r="R744" s="67" t="s">
        <v>141</v>
      </c>
      <c r="S744" s="52"/>
      <c r="T744" s="36"/>
    </row>
    <row r="745" spans="2:20" ht="62.25">
      <c r="B745" s="114"/>
      <c r="C745" s="114"/>
      <c r="D745" s="115"/>
      <c r="E745" s="112"/>
      <c r="F745" s="112"/>
      <c r="G745" s="114"/>
      <c r="H745" s="29" t="s">
        <v>59</v>
      </c>
      <c r="I745" s="30" t="str">
        <f>"[audio][C:\Tools\Vivi_TTS\8ME_OM\" &amp;S745 &amp; "]"</f>
        <v>[audio][C:\Tools\Vivi_TTS\8ME_OM\]</v>
      </c>
      <c r="J745" s="31" t="str">
        <f>"[New][EN][Exists][80]"&amp;"["&amp;LOWER(SUBSTITUTE(SUBSTITUTE(SUBSTITUTE(SUBSTITUTE(SUBSTITUTE(SUBSTITUTE(SUBSTITUTE(SUBSTITUTE(T745,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45" s="30" t="s">
        <v>60</v>
      </c>
      <c r="L745" s="32" t="s">
        <v>61</v>
      </c>
      <c r="M745" s="37" t="s">
        <v>62</v>
      </c>
      <c r="N745" s="34"/>
      <c r="O745" s="112"/>
      <c r="P745" s="113"/>
      <c r="Q745" s="35" t="str">
        <f t="shared" ref="Q745" si="731">R745</f>
        <v>Vì sao không được gắn vật dụng gần khu vực che phủ vùng bung của túi khí rèm?</v>
      </c>
      <c r="R745" s="67" t="s">
        <v>832</v>
      </c>
      <c r="S745" s="51"/>
      <c r="T745" s="48" t="s">
        <v>839</v>
      </c>
    </row>
    <row r="746" spans="2:20" ht="45.75">
      <c r="B746" s="114" t="str">
        <f>"VF8-"&amp;O746&amp;"-"&amp;P746</f>
        <v>VF8-Ghe&amp;hethongAT-0245</v>
      </c>
      <c r="C746" s="114" t="str">
        <f>"["&amp;B746&amp;"] Verify Vivi: "&amp;Q748</f>
        <v>[VF8-Ghe&amp;hethongAT-0245] Verify Vivi: Vì sao không được sử dụng áo bọc cho tựa lưng ghế trước?</v>
      </c>
      <c r="D746" s="115" t="s">
        <v>49</v>
      </c>
      <c r="E746" s="110" t="str">
        <f>" Actions:
- Step 1: Wait 5s
- Step 2: Call Vivi '"&amp;Q746&amp;"'
- Step 3: Wait Vivi respond 'Ting '
- Step 4: Speak '"&amp;Q748&amp;"'
- Step 4: Listen Vivi respond
"</f>
        <v xml:space="preserve"> Actions:
- Step 1: Wait 5s
- Step 2: Call Vivi 'Hey VinFast'
- Step 3: Wait Vivi respond 'Ting '
- Step 4: Speak 'Vì sao không được sử dụng áo bọc cho tựa lưng ghế trước?'
- Step 4: Listen Vivi respond
</v>
      </c>
      <c r="F746" s="110" t="str">
        <f t="shared" ref="F746" si="732">"
Expectations:
1. Vivi wake up
2. "&amp;Q748&amp;"
3. Vivi respond
"</f>
        <v xml:space="preserve">
Expectations:
1. Vivi wake up
2. Vì sao không được sử dụng áo bọc cho tựa lưng ghế trước?
3. Vivi respond
</v>
      </c>
      <c r="G746" s="114" t="s">
        <v>8</v>
      </c>
      <c r="H746" s="29" t="s">
        <v>50</v>
      </c>
      <c r="I746" s="30" t="str">
        <f>"[EN]["&amp;LOWER(SUBSTITUTE(SUBSTITUTE(SUBSTITUTE(SUBSTITUTE(SUBSTITUTE(SUBSTITUTE(SUBSTITUTE(SUBSTITUTE(Q746, CHAR(34),""), "[", ""), "]", ""), ".", ""), ",", ""), "/", ""), "\", ""), "-", ""))&amp;"]"</f>
        <v>[EN][hey vinfast]</v>
      </c>
      <c r="J746" s="31"/>
      <c r="K746" s="30" t="s">
        <v>51</v>
      </c>
      <c r="L746" s="32" t="s">
        <v>52</v>
      </c>
      <c r="M746" s="33"/>
      <c r="N746" s="34"/>
      <c r="O746" s="110" t="s">
        <v>610</v>
      </c>
      <c r="P746" s="113" t="str">
        <f>IF(COUNTA(P$13:$P745)&gt;999,COUNTA(P$13:$P745),IF(COUNTA(P$13:$P745)&gt;99,"0"&amp;COUNTA(P$13:$P745),IF(COUNTA(P$13:$P745)&gt;9,"00"&amp;COUNTA(P$13:$P745),"000"&amp;COUNTA(P$13:$P745))))</f>
        <v>0245</v>
      </c>
      <c r="Q746" s="35" t="s">
        <v>54</v>
      </c>
      <c r="R746" s="67" t="s">
        <v>141</v>
      </c>
      <c r="S746" s="52"/>
      <c r="T746" s="36"/>
    </row>
    <row r="747" spans="2:20" ht="45.75">
      <c r="B747" s="114"/>
      <c r="C747" s="114"/>
      <c r="D747" s="115"/>
      <c r="E747" s="111"/>
      <c r="F747" s="111"/>
      <c r="G747" s="114"/>
      <c r="H747" s="29" t="s">
        <v>55</v>
      </c>
      <c r="I747" s="30" t="str">
        <f t="shared" ref="I747" si="733">"[VN]["&amp;LOWER(SUBSTITUTE(SUBSTITUTE(SUBSTITUTE(SUBSTITUTE(SUBSTITUTE(SUBSTITUTE(SUBSTITUTE(SUBSTITUTE(Q747, CHAR(34),""), "[", ""), "]", ""), ".", ""), ",", ""), "/", ""), "\", ""), "-", ""))&amp;"]"</f>
        <v>[VN][tạm biệt]</v>
      </c>
      <c r="J747" s="31"/>
      <c r="K747" s="30" t="s">
        <v>56</v>
      </c>
      <c r="L747" s="32" t="s">
        <v>57</v>
      </c>
      <c r="M747" s="32"/>
      <c r="N747" s="34"/>
      <c r="O747" s="111"/>
      <c r="P747" s="113"/>
      <c r="Q747" s="35" t="s">
        <v>58</v>
      </c>
      <c r="R747" s="67" t="s">
        <v>141</v>
      </c>
      <c r="S747" s="52"/>
      <c r="T747" s="36"/>
    </row>
    <row r="748" spans="2:20" ht="62.25">
      <c r="B748" s="114"/>
      <c r="C748" s="114"/>
      <c r="D748" s="115"/>
      <c r="E748" s="112"/>
      <c r="F748" s="112"/>
      <c r="G748" s="114"/>
      <c r="H748" s="29" t="s">
        <v>59</v>
      </c>
      <c r="I748" s="30" t="str">
        <f>"[audio][C:\Tools\Vivi_TTS\8ME_OM\" &amp;S748 &amp; "]"</f>
        <v>[audio][C:\Tools\Vivi_TTS\8ME_OM\]</v>
      </c>
      <c r="J748" s="31" t="str">
        <f>"[New][EN][Exists][80]"&amp;"["&amp;LOWER(SUBSTITUTE(SUBSTITUTE(SUBSTITUTE(SUBSTITUTE(SUBSTITUTE(SUBSTITUTE(SUBSTITUTE(SUBSTITUTE(T748,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48" s="30" t="s">
        <v>60</v>
      </c>
      <c r="L748" s="32" t="s">
        <v>61</v>
      </c>
      <c r="M748" s="37" t="s">
        <v>62</v>
      </c>
      <c r="N748" s="34"/>
      <c r="O748" s="112"/>
      <c r="P748" s="113"/>
      <c r="Q748" s="35" t="str">
        <f t="shared" ref="Q748" si="734">R748</f>
        <v>Vì sao không được sử dụng áo bọc cho tựa lưng ghế trước?</v>
      </c>
      <c r="R748" s="67" t="s">
        <v>862</v>
      </c>
      <c r="S748" s="51"/>
      <c r="T748" s="48" t="s">
        <v>839</v>
      </c>
    </row>
    <row r="749" spans="2:20" ht="45.75">
      <c r="B749" s="114" t="str">
        <f>"VF8-"&amp;O749&amp;"-"&amp;P749</f>
        <v>VF8-Ghe&amp;hethongAT-0246</v>
      </c>
      <c r="C749" s="114" t="str">
        <f>"["&amp;B749&amp;"] Verify Vivi: "&amp;Q751</f>
        <v>[VF8-Ghe&amp;hethongAT-0246] Verify Vivi: Sau khi túi khí đã được kích hoạt, cần thực hiện việc gì đối với hệ thống túi khí?</v>
      </c>
      <c r="D749" s="115" t="s">
        <v>49</v>
      </c>
      <c r="E749" s="110" t="str">
        <f>" Actions:
- Step 1: Wait 5s
- Step 2: Call Vivi '"&amp;Q749&amp;"'
- Step 3: Wait Vivi respond 'Ting '
- Step 4: Speak '"&amp;Q751&amp;"'
- Step 4: Listen Vivi respond
"</f>
        <v xml:space="preserve"> Actions:
- Step 1: Wait 5s
- Step 2: Call Vivi 'Hey VinFast'
- Step 3: Wait Vivi respond 'Ting '
- Step 4: Speak 'Sau khi túi khí đã được kích hoạt, cần thực hiện việc gì đối với hệ thống túi khí?'
- Step 4: Listen Vivi respond
</v>
      </c>
      <c r="F749" s="110" t="str">
        <f t="shared" ref="F749" si="735">"
Expectations:
1. Vivi wake up
2. "&amp;Q751&amp;"
3. Vivi respond
"</f>
        <v xml:space="preserve">
Expectations:
1. Vivi wake up
2. Sau khi túi khí đã được kích hoạt, cần thực hiện việc gì đối với hệ thống túi khí?
3. Vivi respond
</v>
      </c>
      <c r="G749" s="114" t="s">
        <v>8</v>
      </c>
      <c r="H749" s="29" t="s">
        <v>50</v>
      </c>
      <c r="I749" s="30" t="str">
        <f>"[EN]["&amp;LOWER(SUBSTITUTE(SUBSTITUTE(SUBSTITUTE(SUBSTITUTE(SUBSTITUTE(SUBSTITUTE(SUBSTITUTE(SUBSTITUTE(Q749, CHAR(34),""), "[", ""), "]", ""), ".", ""), ",", ""), "/", ""), "\", ""), "-", ""))&amp;"]"</f>
        <v>[EN][hey vinfast]</v>
      </c>
      <c r="J749" s="31"/>
      <c r="K749" s="30" t="s">
        <v>51</v>
      </c>
      <c r="L749" s="32" t="s">
        <v>52</v>
      </c>
      <c r="M749" s="33"/>
      <c r="N749" s="34"/>
      <c r="O749" s="110" t="s">
        <v>610</v>
      </c>
      <c r="P749" s="113" t="str">
        <f>IF(COUNTA(P$13:$P748)&gt;999,COUNTA(P$13:$P748),IF(COUNTA(P$13:$P748)&gt;99,"0"&amp;COUNTA(P$13:$P748),IF(COUNTA(P$13:$P748)&gt;9,"00"&amp;COUNTA(P$13:$P748),"000"&amp;COUNTA(P$13:$P748))))</f>
        <v>0246</v>
      </c>
      <c r="Q749" s="35" t="s">
        <v>54</v>
      </c>
      <c r="R749" s="67" t="s">
        <v>141</v>
      </c>
      <c r="S749" s="52"/>
      <c r="T749" s="36"/>
    </row>
    <row r="750" spans="2:20" ht="45.75">
      <c r="B750" s="114"/>
      <c r="C750" s="114"/>
      <c r="D750" s="115"/>
      <c r="E750" s="111"/>
      <c r="F750" s="111"/>
      <c r="G750" s="114"/>
      <c r="H750" s="29" t="s">
        <v>55</v>
      </c>
      <c r="I750" s="30" t="str">
        <f t="shared" ref="I750" si="736">"[VN]["&amp;LOWER(SUBSTITUTE(SUBSTITUTE(SUBSTITUTE(SUBSTITUTE(SUBSTITUTE(SUBSTITUTE(SUBSTITUTE(SUBSTITUTE(Q750, CHAR(34),""), "[", ""), "]", ""), ".", ""), ",", ""), "/", ""), "\", ""), "-", ""))&amp;"]"</f>
        <v>[VN][tạm biệt]</v>
      </c>
      <c r="J750" s="31"/>
      <c r="K750" s="30" t="s">
        <v>56</v>
      </c>
      <c r="L750" s="32" t="s">
        <v>57</v>
      </c>
      <c r="M750" s="32"/>
      <c r="N750" s="34"/>
      <c r="O750" s="111"/>
      <c r="P750" s="113"/>
      <c r="Q750" s="35" t="s">
        <v>58</v>
      </c>
      <c r="R750" s="67" t="s">
        <v>141</v>
      </c>
      <c r="S750" s="52"/>
      <c r="T750" s="36"/>
    </row>
    <row r="751" spans="2:20" ht="62.25">
      <c r="B751" s="114"/>
      <c r="C751" s="114"/>
      <c r="D751" s="115"/>
      <c r="E751" s="112"/>
      <c r="F751" s="112"/>
      <c r="G751" s="114"/>
      <c r="H751" s="29" t="s">
        <v>59</v>
      </c>
      <c r="I751" s="30" t="str">
        <f>"[audio][C:\Tools\Vivi_TTS\8ME_OM\" &amp;S751 &amp; "]"</f>
        <v>[audio][C:\Tools\Vivi_TTS\8ME_OM\]</v>
      </c>
      <c r="J751" s="31" t="str">
        <f>"[New][EN][Exists][80]"&amp;"["&amp;LOWER(SUBSTITUTE(SUBSTITUTE(SUBSTITUTE(SUBSTITUTE(SUBSTITUTE(SUBSTITUTE(SUBSTITUTE(SUBSTITUTE(T751,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51" s="30" t="s">
        <v>60</v>
      </c>
      <c r="L751" s="32" t="s">
        <v>61</v>
      </c>
      <c r="M751" s="37" t="s">
        <v>62</v>
      </c>
      <c r="N751" s="34"/>
      <c r="O751" s="112"/>
      <c r="P751" s="113"/>
      <c r="Q751" s="35" t="str">
        <f t="shared" ref="Q751" si="737">R751</f>
        <v>Sau khi túi khí đã được kích hoạt, cần thực hiện việc gì đối với hệ thống túi khí?</v>
      </c>
      <c r="R751" s="67" t="s">
        <v>863</v>
      </c>
      <c r="S751" s="51"/>
      <c r="T751" s="48" t="s">
        <v>839</v>
      </c>
    </row>
    <row r="752" spans="2:20" ht="45.75">
      <c r="B752" s="114" t="str">
        <f>"VF8-"&amp;O752&amp;"-"&amp;P752</f>
        <v>VF8-Ghe&amp;hethongAT-0247</v>
      </c>
      <c r="C752" s="114" t="str">
        <f>"["&amp;B752&amp;"] Verify Vivi: "&amp;Q754</f>
        <v>[VF8-Ghe&amp;hethongAT-0247] Verify Vivi: Điều gì sẽ xảy ra với pin điện áp cao khi túi khí bung?</v>
      </c>
      <c r="D752" s="115" t="s">
        <v>49</v>
      </c>
      <c r="E752" s="110" t="str">
        <f>" Actions:
- Step 1: Wait 5s
- Step 2: Call Vivi '"&amp;Q752&amp;"'
- Step 3: Wait Vivi respond 'Ting '
- Step 4: Speak '"&amp;Q754&amp;"'
- Step 4: Listen Vivi respond
"</f>
        <v xml:space="preserve"> Actions:
- Step 1: Wait 5s
- Step 2: Call Vivi 'Hey VinFast'
- Step 3: Wait Vivi respond 'Ting '
- Step 4: Speak 'Điều gì sẽ xảy ra với pin điện áp cao khi túi khí bung?'
- Step 4: Listen Vivi respond
</v>
      </c>
      <c r="F752" s="110" t="str">
        <f t="shared" ref="F752" si="738">"
Expectations:
1. Vivi wake up
2. "&amp;Q754&amp;"
3. Vivi respond
"</f>
        <v xml:space="preserve">
Expectations:
1. Vivi wake up
2. Điều gì sẽ xảy ra với pin điện áp cao khi túi khí bung?
3. Vivi respond
</v>
      </c>
      <c r="G752" s="114" t="s">
        <v>8</v>
      </c>
      <c r="H752" s="29" t="s">
        <v>50</v>
      </c>
      <c r="I752" s="30" t="str">
        <f>"[EN]["&amp;LOWER(SUBSTITUTE(SUBSTITUTE(SUBSTITUTE(SUBSTITUTE(SUBSTITUTE(SUBSTITUTE(SUBSTITUTE(SUBSTITUTE(Q752, CHAR(34),""), "[", ""), "]", ""), ".", ""), ",", ""), "/", ""), "\", ""), "-", ""))&amp;"]"</f>
        <v>[EN][hey vinfast]</v>
      </c>
      <c r="J752" s="31"/>
      <c r="K752" s="30" t="s">
        <v>51</v>
      </c>
      <c r="L752" s="32" t="s">
        <v>52</v>
      </c>
      <c r="M752" s="33"/>
      <c r="N752" s="34"/>
      <c r="O752" s="110" t="s">
        <v>610</v>
      </c>
      <c r="P752" s="113" t="str">
        <f>IF(COUNTA(P$13:$P751)&gt;999,COUNTA(P$13:$P751),IF(COUNTA(P$13:$P751)&gt;99,"0"&amp;COUNTA(P$13:$P751),IF(COUNTA(P$13:$P751)&gt;9,"00"&amp;COUNTA(P$13:$P751),"000"&amp;COUNTA(P$13:$P751))))</f>
        <v>0247</v>
      </c>
      <c r="Q752" s="35" t="s">
        <v>54</v>
      </c>
      <c r="R752" s="67" t="s">
        <v>141</v>
      </c>
      <c r="S752" s="52"/>
      <c r="T752" s="36"/>
    </row>
    <row r="753" spans="2:20" ht="45.75">
      <c r="B753" s="114"/>
      <c r="C753" s="114"/>
      <c r="D753" s="115"/>
      <c r="E753" s="111"/>
      <c r="F753" s="111"/>
      <c r="G753" s="114"/>
      <c r="H753" s="29" t="s">
        <v>55</v>
      </c>
      <c r="I753" s="30" t="str">
        <f t="shared" ref="I753" si="739">"[VN]["&amp;LOWER(SUBSTITUTE(SUBSTITUTE(SUBSTITUTE(SUBSTITUTE(SUBSTITUTE(SUBSTITUTE(SUBSTITUTE(SUBSTITUTE(Q753, CHAR(34),""), "[", ""), "]", ""), ".", ""), ",", ""), "/", ""), "\", ""), "-", ""))&amp;"]"</f>
        <v>[VN][tạm biệt]</v>
      </c>
      <c r="J753" s="31"/>
      <c r="K753" s="30" t="s">
        <v>56</v>
      </c>
      <c r="L753" s="32" t="s">
        <v>57</v>
      </c>
      <c r="M753" s="32"/>
      <c r="N753" s="34"/>
      <c r="O753" s="111"/>
      <c r="P753" s="113"/>
      <c r="Q753" s="35" t="s">
        <v>58</v>
      </c>
      <c r="R753" s="67" t="s">
        <v>141</v>
      </c>
      <c r="S753" s="52"/>
      <c r="T753" s="36"/>
    </row>
    <row r="754" spans="2:20" ht="62.25">
      <c r="B754" s="114"/>
      <c r="C754" s="114"/>
      <c r="D754" s="115"/>
      <c r="E754" s="112"/>
      <c r="F754" s="112"/>
      <c r="G754" s="114"/>
      <c r="H754" s="29" t="s">
        <v>59</v>
      </c>
      <c r="I754" s="30" t="str">
        <f>"[audio][C:\Tools\Vivi_TTS\8ME_OM\" &amp;S754 &amp; "]"</f>
        <v>[audio][C:\Tools\Vivi_TTS\8ME_OM\]</v>
      </c>
      <c r="J754" s="31" t="str">
        <f>"[New][EN][Exists][80]"&amp;"["&amp;LOWER(SUBSTITUTE(SUBSTITUTE(SUBSTITUTE(SUBSTITUTE(SUBSTITUTE(SUBSTITUTE(SUBSTITUTE(SUBSTITUTE(T754,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54" s="30" t="s">
        <v>60</v>
      </c>
      <c r="L754" s="32" t="s">
        <v>61</v>
      </c>
      <c r="M754" s="37" t="s">
        <v>62</v>
      </c>
      <c r="N754" s="34"/>
      <c r="O754" s="112"/>
      <c r="P754" s="113"/>
      <c r="Q754" s="35" t="str">
        <f t="shared" ref="Q754" si="740">R754</f>
        <v>Điều gì sẽ xảy ra với pin điện áp cao khi túi khí bung?</v>
      </c>
      <c r="R754" s="67" t="s">
        <v>864</v>
      </c>
      <c r="S754" s="51"/>
      <c r="T754" s="48" t="s">
        <v>839</v>
      </c>
    </row>
    <row r="755" spans="2:20" ht="45.75">
      <c r="B755" s="114" t="str">
        <f>"VF8-"&amp;O755&amp;"-"&amp;P755</f>
        <v>VF8-Ghe&amp;hethongAT-0248</v>
      </c>
      <c r="C755" s="114" t="str">
        <f>"["&amp;B755&amp;"] Verify Vivi: "&amp;Q757</f>
        <v>[VF8-Ghe&amp;hethongAT-0248] Verify Vivi: Ngoài va chạm trực diện hoặc va chạm bên hông, trong trường hợp nào túi khí vẫn có thể bung?</v>
      </c>
      <c r="D755" s="115" t="s">
        <v>49</v>
      </c>
      <c r="E755" s="110" t="str">
        <f>" Actions:
- Step 1: Wait 5s
- Step 2: Call Vivi '"&amp;Q755&amp;"'
- Step 3: Wait Vivi respond 'Ting '
- Step 4: Speak '"&amp;Q757&amp;"'
- Step 4: Listen Vivi respond
"</f>
        <v xml:space="preserve"> Actions:
- Step 1: Wait 5s
- Step 2: Call Vivi 'Hey VinFast'
- Step 3: Wait Vivi respond 'Ting '
- Step 4: Speak 'Ngoài va chạm trực diện hoặc va chạm bên hông, trong trường hợp nào túi khí vẫn có thể bung?'
- Step 4: Listen Vivi respond
</v>
      </c>
      <c r="F755" s="110" t="str">
        <f t="shared" ref="F755" si="741">"
Expectations:
1. Vivi wake up
2. "&amp;Q757&amp;"
3. Vivi respond
"</f>
        <v xml:space="preserve">
Expectations:
1. Vivi wake up
2. Ngoài va chạm trực diện hoặc va chạm bên hông, trong trường hợp nào túi khí vẫn có thể bung?
3. Vivi respond
</v>
      </c>
      <c r="G755" s="114" t="s">
        <v>8</v>
      </c>
      <c r="H755" s="29" t="s">
        <v>50</v>
      </c>
      <c r="I755" s="30" t="str">
        <f>"[EN]["&amp;LOWER(SUBSTITUTE(SUBSTITUTE(SUBSTITUTE(SUBSTITUTE(SUBSTITUTE(SUBSTITUTE(SUBSTITUTE(SUBSTITUTE(Q755, CHAR(34),""), "[", ""), "]", ""), ".", ""), ",", ""), "/", ""), "\", ""), "-", ""))&amp;"]"</f>
        <v>[EN][hey vinfast]</v>
      </c>
      <c r="J755" s="31"/>
      <c r="K755" s="30" t="s">
        <v>51</v>
      </c>
      <c r="L755" s="32" t="s">
        <v>52</v>
      </c>
      <c r="M755" s="33"/>
      <c r="N755" s="34"/>
      <c r="O755" s="110" t="s">
        <v>610</v>
      </c>
      <c r="P755" s="113" t="str">
        <f>IF(COUNTA(P$13:$P754)&gt;999,COUNTA(P$13:$P754),IF(COUNTA(P$13:$P754)&gt;99,"0"&amp;COUNTA(P$13:$P754),IF(COUNTA(P$13:$P754)&gt;9,"00"&amp;COUNTA(P$13:$P754),"000"&amp;COUNTA(P$13:$P754))))</f>
        <v>0248</v>
      </c>
      <c r="Q755" s="35" t="s">
        <v>54</v>
      </c>
      <c r="R755" s="67" t="s">
        <v>141</v>
      </c>
      <c r="S755" s="52"/>
      <c r="T755" s="36"/>
    </row>
    <row r="756" spans="2:20" ht="45.75">
      <c r="B756" s="114"/>
      <c r="C756" s="114"/>
      <c r="D756" s="115"/>
      <c r="E756" s="111"/>
      <c r="F756" s="111"/>
      <c r="G756" s="114"/>
      <c r="H756" s="29" t="s">
        <v>55</v>
      </c>
      <c r="I756" s="30" t="str">
        <f t="shared" ref="I756" si="742">"[VN]["&amp;LOWER(SUBSTITUTE(SUBSTITUTE(SUBSTITUTE(SUBSTITUTE(SUBSTITUTE(SUBSTITUTE(SUBSTITUTE(SUBSTITUTE(Q756, CHAR(34),""), "[", ""), "]", ""), ".", ""), ",", ""), "/", ""), "\", ""), "-", ""))&amp;"]"</f>
        <v>[VN][tạm biệt]</v>
      </c>
      <c r="J756" s="31"/>
      <c r="K756" s="30" t="s">
        <v>56</v>
      </c>
      <c r="L756" s="32" t="s">
        <v>57</v>
      </c>
      <c r="M756" s="32"/>
      <c r="N756" s="34"/>
      <c r="O756" s="111"/>
      <c r="P756" s="113"/>
      <c r="Q756" s="35" t="s">
        <v>58</v>
      </c>
      <c r="R756" s="67" t="s">
        <v>141</v>
      </c>
      <c r="S756" s="52"/>
      <c r="T756" s="36"/>
    </row>
    <row r="757" spans="2:20" ht="66">
      <c r="B757" s="114"/>
      <c r="C757" s="114"/>
      <c r="D757" s="115"/>
      <c r="E757" s="112"/>
      <c r="F757" s="112"/>
      <c r="G757" s="114"/>
      <c r="H757" s="29" t="s">
        <v>59</v>
      </c>
      <c r="I757" s="30" t="str">
        <f>"[audio][C:\Tools\Vivi_TTS\8ME_OM\" &amp;S757 &amp; "]"</f>
        <v>[audio][C:\Tools\Vivi_TTS\8ME_OM\]</v>
      </c>
      <c r="J757" s="31" t="str">
        <f>"[New][EN][Exists][80]"&amp;"["&amp;LOWER(SUBSTITUTE(SUBSTITUTE(SUBSTITUTE(SUBSTITUTE(SUBSTITUTE(SUBSTITUTE(SUBSTITUTE(SUBSTITUTE(T757,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57" s="30" t="s">
        <v>60</v>
      </c>
      <c r="L757" s="32" t="s">
        <v>61</v>
      </c>
      <c r="M757" s="37" t="s">
        <v>62</v>
      </c>
      <c r="N757" s="34"/>
      <c r="O757" s="112"/>
      <c r="P757" s="113"/>
      <c r="Q757" s="35" t="str">
        <f t="shared" ref="Q757" si="743">R757</f>
        <v>Ngoài va chạm trực diện hoặc va chạm bên hông, trong trường hợp nào túi khí vẫn có thể bung?</v>
      </c>
      <c r="R757" s="67" t="s">
        <v>865</v>
      </c>
      <c r="S757" s="51"/>
      <c r="T757" s="48" t="s">
        <v>839</v>
      </c>
    </row>
    <row r="758" spans="2:20" ht="45.75">
      <c r="B758" s="114" t="str">
        <f>"VF8-"&amp;O758&amp;"-"&amp;P758</f>
        <v>VF8-Ghe&amp;hethongAT-0249</v>
      </c>
      <c r="C758" s="114" t="str">
        <f>"["&amp;B758&amp;"] Verify Vivi: "&amp;Q760</f>
        <v>[VF8-Ghe&amp;hethongAT-0249] Verify Vivi: Những dạng tai nạn nào được nêu là có thể không làm túi khí bung?</v>
      </c>
      <c r="D758" s="115" t="s">
        <v>49</v>
      </c>
      <c r="E758" s="110" t="str">
        <f>" Actions:
- Step 1: Wait 5s
- Step 2: Call Vivi '"&amp;Q758&amp;"'
- Step 3: Wait Vivi respond 'Ting '
- Step 4: Speak '"&amp;Q760&amp;"'
- Step 4: Listen Vivi respond
"</f>
        <v xml:space="preserve"> Actions:
- Step 1: Wait 5s
- Step 2: Call Vivi 'Hey VinFast'
- Step 3: Wait Vivi respond 'Ting '
- Step 4: Speak 'Những dạng tai nạn nào được nêu là có thể không làm túi khí bung?'
- Step 4: Listen Vivi respond
</v>
      </c>
      <c r="F758" s="110" t="str">
        <f t="shared" ref="F758" si="744">"
Expectations:
1. Vivi wake up
2. "&amp;Q760&amp;"
3. Vivi respond
"</f>
        <v xml:space="preserve">
Expectations:
1. Vivi wake up
2. Những dạng tai nạn nào được nêu là có thể không làm túi khí bung?
3. Vivi respond
</v>
      </c>
      <c r="G758" s="114" t="s">
        <v>8</v>
      </c>
      <c r="H758" s="29" t="s">
        <v>50</v>
      </c>
      <c r="I758" s="30" t="str">
        <f>"[EN]["&amp;LOWER(SUBSTITUTE(SUBSTITUTE(SUBSTITUTE(SUBSTITUTE(SUBSTITUTE(SUBSTITUTE(SUBSTITUTE(SUBSTITUTE(Q758, CHAR(34),""), "[", ""), "]", ""), ".", ""), ",", ""), "/", ""), "\", ""), "-", ""))&amp;"]"</f>
        <v>[EN][hey vinfast]</v>
      </c>
      <c r="J758" s="31"/>
      <c r="K758" s="30" t="s">
        <v>51</v>
      </c>
      <c r="L758" s="32" t="s">
        <v>52</v>
      </c>
      <c r="M758" s="33"/>
      <c r="N758" s="34"/>
      <c r="O758" s="110" t="s">
        <v>610</v>
      </c>
      <c r="P758" s="113" t="str">
        <f>IF(COUNTA(P$13:$P757)&gt;999,COUNTA(P$13:$P757),IF(COUNTA(P$13:$P757)&gt;99,"0"&amp;COUNTA(P$13:$P757),IF(COUNTA(P$13:$P757)&gt;9,"00"&amp;COUNTA(P$13:$P757),"000"&amp;COUNTA(P$13:$P757))))</f>
        <v>0249</v>
      </c>
      <c r="Q758" s="35" t="s">
        <v>54</v>
      </c>
      <c r="R758" s="67" t="s">
        <v>141</v>
      </c>
      <c r="S758" s="52"/>
      <c r="T758" s="36"/>
    </row>
    <row r="759" spans="2:20" ht="45.75">
      <c r="B759" s="114"/>
      <c r="C759" s="114"/>
      <c r="D759" s="115"/>
      <c r="E759" s="111"/>
      <c r="F759" s="111"/>
      <c r="G759" s="114"/>
      <c r="H759" s="29" t="s">
        <v>55</v>
      </c>
      <c r="I759" s="30" t="str">
        <f t="shared" ref="I759" si="745">"[VN]["&amp;LOWER(SUBSTITUTE(SUBSTITUTE(SUBSTITUTE(SUBSTITUTE(SUBSTITUTE(SUBSTITUTE(SUBSTITUTE(SUBSTITUTE(Q759, CHAR(34),""), "[", ""), "]", ""), ".", ""), ",", ""), "/", ""), "\", ""), "-", ""))&amp;"]"</f>
        <v>[VN][tạm biệt]</v>
      </c>
      <c r="J759" s="31"/>
      <c r="K759" s="30" t="s">
        <v>56</v>
      </c>
      <c r="L759" s="32" t="s">
        <v>57</v>
      </c>
      <c r="M759" s="32"/>
      <c r="N759" s="34"/>
      <c r="O759" s="111"/>
      <c r="P759" s="113"/>
      <c r="Q759" s="35" t="s">
        <v>58</v>
      </c>
      <c r="R759" s="67" t="s">
        <v>141</v>
      </c>
      <c r="S759" s="52"/>
      <c r="T759" s="36"/>
    </row>
    <row r="760" spans="2:20" ht="62.25">
      <c r="B760" s="114"/>
      <c r="C760" s="114"/>
      <c r="D760" s="115"/>
      <c r="E760" s="112"/>
      <c r="F760" s="112"/>
      <c r="G760" s="114"/>
      <c r="H760" s="29" t="s">
        <v>59</v>
      </c>
      <c r="I760" s="30" t="str">
        <f>"[audio][C:\Tools\Vivi_TTS\8ME_OM\" &amp;S760 &amp; "]"</f>
        <v>[audio][C:\Tools\Vivi_TTS\8ME_OM\]</v>
      </c>
      <c r="J760" s="31" t="str">
        <f>"[New][EN][Exists][80]"&amp;"["&amp;LOWER(SUBSTITUTE(SUBSTITUTE(SUBSTITUTE(SUBSTITUTE(SUBSTITUTE(SUBSTITUTE(SUBSTITUTE(SUBSTITUTE(T760,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60" s="30" t="s">
        <v>60</v>
      </c>
      <c r="L760" s="32" t="s">
        <v>61</v>
      </c>
      <c r="M760" s="37" t="s">
        <v>62</v>
      </c>
      <c r="N760" s="34"/>
      <c r="O760" s="112"/>
      <c r="P760" s="113"/>
      <c r="Q760" s="35" t="str">
        <f t="shared" ref="Q760" si="746">R760</f>
        <v>Những dạng tai nạn nào được nêu là có thể không làm túi khí bung?</v>
      </c>
      <c r="R760" s="67" t="s">
        <v>866</v>
      </c>
      <c r="S760" s="51"/>
      <c r="T760" s="48" t="s">
        <v>839</v>
      </c>
    </row>
    <row r="761" spans="2:20" ht="45.75">
      <c r="B761" s="114" t="str">
        <f>"VF8-"&amp;O761&amp;"-"&amp;P761</f>
        <v>VF8-Ghe&amp;hethongAT-0250</v>
      </c>
      <c r="C761" s="114" t="str">
        <f>"["&amp;B761&amp;"] Verify Vivi: "&amp;Q763</f>
        <v>[VF8-Ghe&amp;hethongAT-0250] Verify Vivi: Trong trường hợp xe va chạm với cột, cây hoặc chui vào gầm xe lớn, vì sao túi khí có thể không bung?</v>
      </c>
      <c r="D761" s="115" t="s">
        <v>49</v>
      </c>
      <c r="E761" s="110" t="str">
        <f>" Actions:
- Step 1: Wait 5s
- Step 2: Call Vivi '"&amp;Q761&amp;"'
- Step 3: Wait Vivi respond 'Ting '
- Step 4: Speak '"&amp;Q763&amp;"'
- Step 4: Listen Vivi respond
"</f>
        <v xml:space="preserve"> Actions:
- Step 1: Wait 5s
- Step 2: Call Vivi 'Hey VinFast'
- Step 3: Wait Vivi respond 'Ting '
- Step 4: Speak 'Trong trường hợp xe va chạm với cột, cây hoặc chui vào gầm xe lớn, vì sao túi khí có thể không bung?'
- Step 4: Listen Vivi respond
</v>
      </c>
      <c r="F761" s="110" t="str">
        <f t="shared" ref="F761" si="747">"
Expectations:
1. Vivi wake up
2. "&amp;Q763&amp;"
3. Vivi respond
"</f>
        <v xml:space="preserve">
Expectations:
1. Vivi wake up
2. Trong trường hợp xe va chạm với cột, cây hoặc chui vào gầm xe lớn, vì sao túi khí có thể không bung?
3. Vivi respond
</v>
      </c>
      <c r="G761" s="114" t="s">
        <v>8</v>
      </c>
      <c r="H761" s="29" t="s">
        <v>50</v>
      </c>
      <c r="I761" s="30" t="str">
        <f>"[EN]["&amp;LOWER(SUBSTITUTE(SUBSTITUTE(SUBSTITUTE(SUBSTITUTE(SUBSTITUTE(SUBSTITUTE(SUBSTITUTE(SUBSTITUTE(Q761, CHAR(34),""), "[", ""), "]", ""), ".", ""), ",", ""), "/", ""), "\", ""), "-", ""))&amp;"]"</f>
        <v>[EN][hey vinfast]</v>
      </c>
      <c r="J761" s="31"/>
      <c r="K761" s="30" t="s">
        <v>51</v>
      </c>
      <c r="L761" s="32" t="s">
        <v>52</v>
      </c>
      <c r="M761" s="33"/>
      <c r="N761" s="34"/>
      <c r="O761" s="110" t="s">
        <v>610</v>
      </c>
      <c r="P761" s="113" t="str">
        <f>IF(COUNTA(P$13:$P760)&gt;999,COUNTA(P$13:$P760),IF(COUNTA(P$13:$P760)&gt;99,"0"&amp;COUNTA(P$13:$P760),IF(COUNTA(P$13:$P760)&gt;9,"00"&amp;COUNTA(P$13:$P760),"000"&amp;COUNTA(P$13:$P760))))</f>
        <v>0250</v>
      </c>
      <c r="Q761" s="35" t="s">
        <v>54</v>
      </c>
      <c r="R761" s="67" t="s">
        <v>141</v>
      </c>
      <c r="S761" s="52"/>
      <c r="T761" s="36"/>
    </row>
    <row r="762" spans="2:20" ht="45.75">
      <c r="B762" s="114"/>
      <c r="C762" s="114"/>
      <c r="D762" s="115"/>
      <c r="E762" s="111"/>
      <c r="F762" s="111"/>
      <c r="G762" s="114"/>
      <c r="H762" s="29" t="s">
        <v>55</v>
      </c>
      <c r="I762" s="30" t="str">
        <f t="shared" ref="I762" si="748">"[VN]["&amp;LOWER(SUBSTITUTE(SUBSTITUTE(SUBSTITUTE(SUBSTITUTE(SUBSTITUTE(SUBSTITUTE(SUBSTITUTE(SUBSTITUTE(Q762, CHAR(34),""), "[", ""), "]", ""), ".", ""), ",", ""), "/", ""), "\", ""), "-", ""))&amp;"]"</f>
        <v>[VN][tạm biệt]</v>
      </c>
      <c r="J762" s="31"/>
      <c r="K762" s="30" t="s">
        <v>56</v>
      </c>
      <c r="L762" s="32" t="s">
        <v>57</v>
      </c>
      <c r="M762" s="32"/>
      <c r="N762" s="34"/>
      <c r="O762" s="111"/>
      <c r="P762" s="113"/>
      <c r="Q762" s="35" t="s">
        <v>58</v>
      </c>
      <c r="R762" s="67" t="s">
        <v>141</v>
      </c>
      <c r="S762" s="52"/>
      <c r="T762" s="36"/>
    </row>
    <row r="763" spans="2:20" ht="66">
      <c r="B763" s="114"/>
      <c r="C763" s="114"/>
      <c r="D763" s="115"/>
      <c r="E763" s="112"/>
      <c r="F763" s="112"/>
      <c r="G763" s="114"/>
      <c r="H763" s="29" t="s">
        <v>59</v>
      </c>
      <c r="I763" s="30" t="str">
        <f>"[audio][C:\Tools\Vivi_TTS\8ME_OM\" &amp;S763 &amp; "]"</f>
        <v>[audio][C:\Tools\Vivi_TTS\8ME_OM\]</v>
      </c>
      <c r="J763" s="31" t="str">
        <f>"[New][EN][Exists][80]"&amp;"["&amp;LOWER(SUBSTITUTE(SUBSTITUTE(SUBSTITUTE(SUBSTITUTE(SUBSTITUTE(SUBSTITUTE(SUBSTITUTE(SUBSTITUTE(T763, CHAR(34),""), ".", ""), ",", ""), "/", ""), "\", ""), "-", ""), "{", ""), "}", ""))&amp;"]"</f>
        <v>[New][EN][Exists][80][vận hành &amp; phát hiện người ngồi
trạng thái phát hiện người ngồi
xe được trang bị cảm biến phân loại người ngồi có khả năng tự động xác định ghế hành khách phía trước đang có người lớn hay trẻ em ngồi từ đó điều chỉnh trạng thái của túi khí và việc kích hoạt túi khí tương ứng nếu người lớn ngồi trên ghế túi khí hành khách sẽ ở trạng thái bật nếu trẻ em hoặc hệ thống ghế an toàn cho trẻ em ở ghế túi khí hành khách phía trước có thể được tắt thủ công thông qua mà hình cảm ứng
vui lòng tuân thủ các khuyến nghị sau để đảm bảo hệ thống nhận diện người ngồi hoạt động chính xác:
ngồi thẳng lưng trên ghế vai và lưng tựa sát lưng ghế chân duỗi về phía trước và đặt bàn chân trên sàn xe xem &gt; ghế &gt; tư thế ngồi đúng &amp; không đúng
thắt dây an toàn
luôn duy trì tư thế ngồi đúng trong suốt quá trình di chuyển
các trường hợp sau có thể khiến hệ thống nhận diện người ngồi hoạt động không chính xác:
đặt vật lớn hoặc nặng trên ghế hành khách phía trước
đặt các thiết bị điện đang hoạt động có thể gây nhiễu cảm biến phân loại người ngồi của ghế hành khách phía trước
lắp hệ thống ghế an toàn cho trẻ em không đúng cách
có vật nằm dưới ghế hoặc bị kẹt giữa đệm ghế và tựa lưng ghế
lắp các phụ kiện không được phê duyệt trên ghế
 cảnh báo
nếu trạng thái túi khí ghế hành khách phía trước không chuyển sang bật hoặc tắt như mong đợi khi có người ngồi trên ghế không cho phép bất kỳ ai ngồi ở vị trí này cho đến khi xe được kiểm tra và khắc phục tại trung tâm dịch vụ vinfast được ủy quyền
để đảm bảo hệ thống phát hiện người ngồi hoạt động chính xác không được sửa đổi ghế trước dưới bất kỳ hình thức nào
nếu pháp luật tại khu vực của bạn cho phép trẻ em ngồi ở ghế hành khách phía trước hãy đảm bảo túi khí hành khách đã được vô hiệu hóa nếu không túi khí có thể bung khi xảy ra tai nạn và gây thương tích nghiêm trọng hoặc tử vong
người lái có trách nhiệm đảm bảo túi khí hành khách ở trạng thái tắt nếu có trẻ em ngồi ở ghế trước
khi túi khí ghế hành khách phía trước ở trạng thái tắt biểu tượng  sẽ hiển thị trên màn hình thông tin giải trí
 lưu ý
khuyến nghị tất cả trẻ em từ 12 tuổi trở xuống phải ngồi ở hàng ghế sau của xe
điều kiện kích hoạt túi khí
túi khí người lái và hành khách phía trước
xe được trang bị các cảm biến khi xảy ra va chạm các thiết bị này sẽ tính toán mức độ tác động lên xe và khi đạt đến ngưỡng nhất định túi khí sẽ được kích hoạtbung các yếu tố khác như mật độ và độ cứng của xe hoặc vật thể va chạm cũng được xem xét
túi khí người lái và hành khách phía trước bảo vệ vùng đầu cổ và ngực của người lái và hành khách phía trước giúp tránh va đập trực tiếp với vô lăng hoặc bảng táplô túi khí chỉ bung khi xảy ra va chạm trực diện nghiêm trọng
túi khí bên hông ghế trước
túi khí bên hông ghế trước sẽ bung giữa người ngồi và tấm ốp cửa bảo vệ vùng ngực vai và hông của người ngồi đồng thời giảm thiểu chấn thương
túi khí rèm
túi khí rèm sẽ bung từ khu vực trần xe dọc theo các cửa sổ bên giúp bảo vệ người ngồi trên xe trong trường hợp va chạm bên hông nghiêm trọng lật xe hoặc va chạm trực diện lệch tâm
 cảnh báo
không lắp đặt hoặc đặt bất kỳ phụ kiện nào (giá để cốc hộp đựng đồ nhãn dán vv) trên vô lăng hoặc bảng táplô tại vị trí lắp túi khí vì các vật này có thể gây thương tích hoặc tử vong khi túi khí bung
không đặt bất kỳ vật dụng nào trong khu vực giữa mép ngoài của ghế và tấm ốp cửa vì có thể gây thương tích hoặc tử vong khi túi khí bung
không gắn bất kỳ vật dụng nào gần khu vực che phủ vùng bung của túi khí rèm
không sử dụng áo bọc cho tựa lưng ghế trước vì áo bọc có thể cản trở quá trình bung của túi khí bên hông ghế trước gây thương tích hoặc tử vonghệ thống túi khí chỉ có thể bảo vệ trong một lần xảy ra tai nạn nếu túi khí đã được kích hoạt các bộ phận của hệ thống túi khí phải được thay thế
khi túi khí bung pin điện áp cao sẽ được ngắt kết nối vui lòng liên hệ ngay với trung tâm dịch vụ vinfast hoặc trung tâm chăm sóc khách hàng để được hỗ trợ
điều kiện bung túi khí:
trong trường hợp va chạm trực diện hoặc va chạm bên hông khi các cảm biến của xe phát hiện cường độ va chạm đủ lớn túi khí sẽ bung
túi khí cũng có thể bung nếu xe chịu tác động mạnh từ các mô đất vật cản trên đường gồ ghề hoặc vỉa hè làm ảnh hưởng đến khung gầm xe
các trường hợp túi khí có thể không bung
trong nhiều dạng tai nạn như va chạm từ phía sau va chạm bên hông va chạm chéo một số dạng va chạm từ phía sau đặc biệt tai nạn lật xe và một số va chạm đặc biệt khác túi khí có thể không bung
trong các va chạm thứ cấp hoặc va chạm tiếp theo hoặc va chạm ở tốc độ thấp ngay cả khi túi khí đã bung thì cũng không thể cung cấp thêm khả năng bảo vệ
xe va chạm với cột hoặc cây nhưng lực va chạm không đạt ngưỡng kích hoạt của cảm biến túi khí
do lực va chạm và mức giảm tốc không đạt yêu cầu xe sẽ không đáp ứng điều kiện kích hoạt cảm biến túi khí khi va chạm với xe khác hoặc chui vào phần gầm của xe cỡ lớn
khi va chạm từ phía sau hoặc va chạm bên hông khiến xe bị lật túi khí có thể không bung
]</v>
      </c>
      <c r="K763" s="30" t="s">
        <v>60</v>
      </c>
      <c r="L763" s="32" t="s">
        <v>61</v>
      </c>
      <c r="M763" s="37" t="s">
        <v>62</v>
      </c>
      <c r="N763" s="34"/>
      <c r="O763" s="112"/>
      <c r="P763" s="113"/>
      <c r="Q763" s="35" t="str">
        <f t="shared" ref="Q763" si="749">R763</f>
        <v>Trong trường hợp xe va chạm với cột, cây hoặc chui vào gầm xe lớn, vì sao túi khí có thể không bung?</v>
      </c>
      <c r="R763" s="67" t="s">
        <v>867</v>
      </c>
      <c r="S763" s="51"/>
      <c r="T763" s="48" t="s">
        <v>839</v>
      </c>
    </row>
    <row r="764" spans="2:20" ht="62.25" hidden="1">
      <c r="B764" s="54"/>
      <c r="C764" s="54"/>
      <c r="D764" s="29"/>
      <c r="E764" s="55"/>
      <c r="F764" s="55"/>
      <c r="G764" s="54"/>
      <c r="H764" s="29" t="s">
        <v>59</v>
      </c>
      <c r="I764" s="30" t="str">
        <f>"[audio][C:\Tools\Vivi_TTS\8ME_OM\" &amp;S764 &amp; "]"</f>
        <v>[audio][C:\Tools\Vivi_TTS\8ME_OM\]</v>
      </c>
      <c r="J764" s="31" t="str">
        <f>"[New][EN][Exists][80]"&amp;"["&amp;LOWER(SUBSTITUTE(SUBSTITUTE(SUBSTITUTE(SUBSTITUTE(SUBSTITUTE(SUBSTITUTE(SUBSTITUTE(SUBSTITUTE(T764,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764" s="30" t="s">
        <v>60</v>
      </c>
      <c r="L764" s="32" t="s">
        <v>61</v>
      </c>
      <c r="M764" s="37" t="s">
        <v>62</v>
      </c>
      <c r="N764" s="34"/>
      <c r="O764" s="55"/>
      <c r="P764" s="56"/>
      <c r="Q764" s="35" t="str">
        <f t="shared" ref="Q764" si="750">R764</f>
        <v>Không nên đặt những vật dụng nào ngoài các loại được cho phép vào khay để cốc?</v>
      </c>
      <c r="R764" s="103" t="s">
        <v>513</v>
      </c>
      <c r="S764" s="51"/>
      <c r="T764" s="48" t="s">
        <v>503</v>
      </c>
    </row>
    <row r="765" spans="2:20" ht="45.75" hidden="1">
      <c r="B765" s="114" t="str">
        <f>"VF8-"&amp;O765&amp;"-"&amp;P765</f>
        <v>VF8-OM-0251</v>
      </c>
      <c r="C765" s="114" t="str">
        <f>"["&amp;B765&amp;"] Verify Vivi: "&amp;Q767</f>
        <v>[VF8-OM-0251] Verify Vivi: Trong trường hợp xảy ra tai nạn hoặc phanh khẩn cấp, các vật dụng trong khay để cốc có thể gây ra nguy cơ gì?</v>
      </c>
      <c r="D765" s="115" t="s">
        <v>49</v>
      </c>
      <c r="E765" s="110" t="str">
        <f>" Actions:
- Step 1: Wait 5s
- Step 2: Call Vivi '"&amp;Q765&amp;"'
- Step 3: Wait Vivi respond 'Ting '
- Step 4: Speak '"&amp;Q767&amp;"'
- Step 4: Listen Vivi respond
"</f>
        <v xml:space="preserve"> Actions:
- Step 1: Wait 5s
- Step 2: Call Vivi 'Hey VinFast'
- Step 3: Wait Vivi respond 'Ting '
- Step 4: Speak 'Trong trường hợp xảy ra tai nạn hoặc phanh khẩn cấp, các vật dụng trong khay để cốc có thể gây ra nguy cơ gì?'
- Step 4: Listen Vivi respond
</v>
      </c>
      <c r="F765" s="110" t="str">
        <f t="shared" ref="F765" si="751">"
Expectations:
1. Vivi wake up
2. "&amp;Q767&amp;"
3. Vivi respond
"</f>
        <v xml:space="preserve">
Expectations:
1. Vivi wake up
2. Trong trường hợp xảy ra tai nạn hoặc phanh khẩn cấp, các vật dụng trong khay để cốc có thể gây ra nguy cơ gì?
3. Vivi respond
</v>
      </c>
      <c r="G765" s="114" t="s">
        <v>8</v>
      </c>
      <c r="H765" s="29" t="s">
        <v>50</v>
      </c>
      <c r="I765" s="30" t="str">
        <f>"[EN]["&amp;LOWER(SUBSTITUTE(SUBSTITUTE(SUBSTITUTE(SUBSTITUTE(SUBSTITUTE(SUBSTITUTE(SUBSTITUTE(SUBSTITUTE(Q765, CHAR(34),""), "[", ""), "]", ""), ".", ""), ",", ""), "/", ""), "\", ""), "-", ""))&amp;"]"</f>
        <v>[EN][hey vinfast]</v>
      </c>
      <c r="J765" s="31"/>
      <c r="K765" s="30" t="s">
        <v>51</v>
      </c>
      <c r="L765" s="32" t="s">
        <v>52</v>
      </c>
      <c r="M765" s="33"/>
      <c r="N765" s="34"/>
      <c r="O765" s="110" t="s">
        <v>868</v>
      </c>
      <c r="P765" s="113" t="str">
        <f>IF(COUNTA(P$13:$P764)&gt;999,COUNTA(P$13:$P764),IF(COUNTA(P$13:$P764)&gt;99,"0"&amp;COUNTA(P$13:$P764),IF(COUNTA(P$13:$P764)&gt;9,"00"&amp;COUNTA(P$13:$P764),"000"&amp;COUNTA(P$13:$P764))))</f>
        <v>0251</v>
      </c>
      <c r="Q765" s="35" t="s">
        <v>54</v>
      </c>
      <c r="R765" s="103" t="s">
        <v>141</v>
      </c>
      <c r="S765" s="52"/>
      <c r="T765" s="36"/>
    </row>
    <row r="766" spans="2:20" ht="45.75" hidden="1">
      <c r="B766" s="114"/>
      <c r="C766" s="114"/>
      <c r="D766" s="115"/>
      <c r="E766" s="111"/>
      <c r="F766" s="111"/>
      <c r="G766" s="114"/>
      <c r="H766" s="29" t="s">
        <v>55</v>
      </c>
      <c r="I766" s="30" t="str">
        <f t="shared" ref="I766" si="752">"[VN]["&amp;LOWER(SUBSTITUTE(SUBSTITUTE(SUBSTITUTE(SUBSTITUTE(SUBSTITUTE(SUBSTITUTE(SUBSTITUTE(SUBSTITUTE(Q766, CHAR(34),""), "[", ""), "]", ""), ".", ""), ",", ""), "/", ""), "\", ""), "-", ""))&amp;"]"</f>
        <v>[VN][tạm biệt]</v>
      </c>
      <c r="J766" s="31"/>
      <c r="K766" s="30" t="s">
        <v>56</v>
      </c>
      <c r="L766" s="32" t="s">
        <v>57</v>
      </c>
      <c r="M766" s="32"/>
      <c r="N766" s="34"/>
      <c r="O766" s="111"/>
      <c r="P766" s="113"/>
      <c r="Q766" s="35" t="s">
        <v>58</v>
      </c>
      <c r="R766" s="103" t="s">
        <v>141</v>
      </c>
      <c r="S766" s="52"/>
      <c r="T766" s="36"/>
    </row>
    <row r="767" spans="2:20" ht="66" hidden="1">
      <c r="B767" s="114"/>
      <c r="C767" s="114"/>
      <c r="D767" s="115"/>
      <c r="E767" s="112"/>
      <c r="F767" s="112"/>
      <c r="G767" s="114"/>
      <c r="H767" s="29" t="s">
        <v>59</v>
      </c>
      <c r="I767" s="30" t="str">
        <f>"[audio][C:\Tools\Vivi_TTS\8ME_OM\" &amp;S767 &amp; "]"</f>
        <v>[audio][C:\Tools\Vivi_TTS\8ME_OM\]</v>
      </c>
      <c r="J767" s="31" t="str">
        <f>"[New][EN][Exists][80]"&amp;"["&amp;LOWER(SUBSTITUTE(SUBSTITUTE(SUBSTITUTE(SUBSTITUTE(SUBSTITUTE(SUBSTITUTE(SUBSTITUTE(SUBSTITUTE(T767,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767" s="30" t="s">
        <v>60</v>
      </c>
      <c r="L767" s="32" t="s">
        <v>61</v>
      </c>
      <c r="M767" s="37" t="s">
        <v>62</v>
      </c>
      <c r="N767" s="34"/>
      <c r="O767" s="112"/>
      <c r="P767" s="113"/>
      <c r="Q767" s="35" t="str">
        <f t="shared" ref="Q767" si="753">R767</f>
        <v>Trong trường hợp xảy ra tai nạn hoặc phanh khẩn cấp, các vật dụng trong khay để cốc có thể gây ra nguy cơ gì?</v>
      </c>
      <c r="R767" s="103" t="s">
        <v>514</v>
      </c>
      <c r="S767" s="51"/>
      <c r="T767" s="48" t="s">
        <v>503</v>
      </c>
    </row>
    <row r="768" spans="2:20" ht="45.75" hidden="1">
      <c r="B768" s="114" t="str">
        <f>"VF8-"&amp;O768&amp;"-"&amp;P768</f>
        <v>VF8-OM-0252</v>
      </c>
      <c r="C768" s="114" t="str">
        <f>"["&amp;B768&amp;"] Verify Vivi: "&amp;Q770</f>
        <v>[VF8-OM-0252] Verify Vivi: Đối với đồ uống nóng đặt trong khay để cốc, cần thực hiện yêu cầu gì đối với nắp đựng?</v>
      </c>
      <c r="D768" s="115" t="s">
        <v>49</v>
      </c>
      <c r="E768" s="110" t="str">
        <f>" Actions:
- Step 1: Wait 5s
- Step 2: Call Vivi '"&amp;Q768&amp;"'
- Step 3: Wait Vivi respond 'Ting '
- Step 4: Speak '"&amp;Q770&amp;"'
- Step 4: Listen Vivi respond
"</f>
        <v xml:space="preserve"> Actions:
- Step 1: Wait 5s
- Step 2: Call Vivi 'Hey VinFast'
- Step 3: Wait Vivi respond 'Ting '
- Step 4: Speak 'Đối với đồ uống nóng đặt trong khay để cốc, cần thực hiện yêu cầu gì đối với nắp đựng?'
- Step 4: Listen Vivi respond
</v>
      </c>
      <c r="F768" s="110" t="str">
        <f t="shared" ref="F768" si="754">"
Expectations:
1. Vivi wake up
2. "&amp;Q770&amp;"
3. Vivi respond
"</f>
        <v xml:space="preserve">
Expectations:
1. Vivi wake up
2. Đối với đồ uống nóng đặt trong khay để cốc, cần thực hiện yêu cầu gì đối với nắp đựng?
3. Vivi respond
</v>
      </c>
      <c r="G768" s="114" t="s">
        <v>8</v>
      </c>
      <c r="H768" s="29" t="s">
        <v>50</v>
      </c>
      <c r="I768" s="30" t="str">
        <f>"[EN]["&amp;LOWER(SUBSTITUTE(SUBSTITUTE(SUBSTITUTE(SUBSTITUTE(SUBSTITUTE(SUBSTITUTE(SUBSTITUTE(SUBSTITUTE(Q768, CHAR(34),""), "[", ""), "]", ""), ".", ""), ",", ""), "/", ""), "\", ""), "-", ""))&amp;"]"</f>
        <v>[EN][hey vinfast]</v>
      </c>
      <c r="J768" s="31"/>
      <c r="K768" s="30" t="s">
        <v>51</v>
      </c>
      <c r="L768" s="32" t="s">
        <v>52</v>
      </c>
      <c r="M768" s="33"/>
      <c r="N768" s="34"/>
      <c r="O768" s="110" t="s">
        <v>868</v>
      </c>
      <c r="P768" s="113" t="str">
        <f>IF(COUNTA(P$13:$P767)&gt;999,COUNTA(P$13:$P767),IF(COUNTA(P$13:$P767)&gt;99,"0"&amp;COUNTA(P$13:$P767),IF(COUNTA(P$13:$P767)&gt;9,"00"&amp;COUNTA(P$13:$P767),"000"&amp;COUNTA(P$13:$P767))))</f>
        <v>0252</v>
      </c>
      <c r="Q768" s="35" t="s">
        <v>54</v>
      </c>
      <c r="R768" s="103" t="s">
        <v>141</v>
      </c>
      <c r="S768" s="52"/>
      <c r="T768" s="36"/>
    </row>
    <row r="769" spans="2:20" ht="45.75" hidden="1">
      <c r="B769" s="114"/>
      <c r="C769" s="114"/>
      <c r="D769" s="115"/>
      <c r="E769" s="111"/>
      <c r="F769" s="111"/>
      <c r="G769" s="114"/>
      <c r="H769" s="29" t="s">
        <v>55</v>
      </c>
      <c r="I769" s="30" t="str">
        <f t="shared" ref="I769" si="755">"[VN]["&amp;LOWER(SUBSTITUTE(SUBSTITUTE(SUBSTITUTE(SUBSTITUTE(SUBSTITUTE(SUBSTITUTE(SUBSTITUTE(SUBSTITUTE(Q769, CHAR(34),""), "[", ""), "]", ""), ".", ""), ",", ""), "/", ""), "\", ""), "-", ""))&amp;"]"</f>
        <v>[VN][tạm biệt]</v>
      </c>
      <c r="J769" s="31"/>
      <c r="K769" s="30" t="s">
        <v>56</v>
      </c>
      <c r="L769" s="32" t="s">
        <v>57</v>
      </c>
      <c r="M769" s="32"/>
      <c r="N769" s="34"/>
      <c r="O769" s="111"/>
      <c r="P769" s="113"/>
      <c r="Q769" s="35" t="s">
        <v>58</v>
      </c>
      <c r="R769" s="103" t="s">
        <v>141</v>
      </c>
      <c r="S769" s="52"/>
      <c r="T769" s="36"/>
    </row>
    <row r="770" spans="2:20" ht="66" hidden="1">
      <c r="B770" s="114"/>
      <c r="C770" s="114"/>
      <c r="D770" s="115"/>
      <c r="E770" s="112"/>
      <c r="F770" s="112"/>
      <c r="G770" s="114"/>
      <c r="H770" s="29" t="s">
        <v>59</v>
      </c>
      <c r="I770" s="30" t="str">
        <f>"[audio][C:\Tools\Vivi_TTS\8ME_OM\" &amp;S770 &amp; "]"</f>
        <v>[audio][C:\Tools\Vivi_TTS\8ME_OM\]</v>
      </c>
      <c r="J770" s="31" t="str">
        <f>"[New][EN][Exists][80]"&amp;"["&amp;LOWER(SUBSTITUTE(SUBSTITUTE(SUBSTITUTE(SUBSTITUTE(SUBSTITUTE(SUBSTITUTE(SUBSTITUTE(SUBSTITUTE(T770, CHAR(34),""), ".", ""), ",", ""), "/", ""), "\", ""), "-", ""), "{", ""), "}", ""))&amp;"]"</f>
        <v>[New][EN][Exists][80][khay để cốc
khay để cốc phía trước
các khay để cốc phía trước nằm giữa các ghế trước bên trong bệ tỳ tay trung tâm
khay để cốc phía sau
các khay để cốc phía sau nằm ở tựa tay của hàng ghế sau
để sử dụng các khay để cốc phía sau hãy thực hiện theo các bước dưới đây:
kéo dây đai  ở phía trên tựa tay xuống để hạ tựa tay phía sau
đẩy tựa tay phía sau xuống cho đến khi mở hoàn toàn
đảm bảo các vật dụng đặt bên trong khay để cốc vừa vặn với ngăn chứa nếu chai nước hoặc các vật dụng khác quá lớn so với khay để cốc hãy cất chúng ở một vị trí an toàn khác chẳng hạn như khoang hành lý phía sau
 cảnh báo
không đặt bất kỳ vật gì ngoài cốc lon nước ngọt hoặc chìa khóa điều khiển từ xa vào khay để cốc trong trường hợp xảy ra tai nạn hoặc phanh khẩn cấp các vật dụng đó có thể bị văng ra khỏi khay để cốc dẫn đến chấn thương cho người trên xe
trong trường hợp xảy ra tai nạn hoặc phanh khẩn cấp các vật dụng đó có thể bị văng ra khỏi khay để cốc dẫn đến chấn thương cho người trên xe nếu là đồ uống nóng vui lòng vặn chặt nắp để tránh bị bỏng]</v>
      </c>
      <c r="K770" s="30" t="s">
        <v>60</v>
      </c>
      <c r="L770" s="32" t="s">
        <v>61</v>
      </c>
      <c r="M770" s="37" t="s">
        <v>62</v>
      </c>
      <c r="N770" s="34"/>
      <c r="O770" s="112"/>
      <c r="P770" s="113"/>
      <c r="Q770" s="35" t="str">
        <f t="shared" ref="Q770" si="756">R770</f>
        <v>Đối với đồ uống nóng đặt trong khay để cốc, cần thực hiện yêu cầu gì đối với nắp đựng?</v>
      </c>
      <c r="R770" s="103" t="s">
        <v>515</v>
      </c>
      <c r="S770" s="51"/>
      <c r="T770" s="48" t="s">
        <v>503</v>
      </c>
    </row>
    <row r="771" spans="2:20" ht="45.75" hidden="1">
      <c r="B771" s="114" t="str">
        <f>"VF8-"&amp;O771&amp;"-"&amp;P771</f>
        <v>VF8-OM-0253</v>
      </c>
      <c r="C771" s="114" t="str">
        <f>"["&amp;B771&amp;"] Verify Vivi: "&amp;Q773</f>
        <v>[VF8-OM-0253] Verify Vivi: Khoang hành lý phía trước nằm ở vị trí nào trên xe?</v>
      </c>
      <c r="D771" s="115" t="s">
        <v>49</v>
      </c>
      <c r="E771" s="110" t="str">
        <f>" Actions:
- Step 1: Wait 5s
- Step 2: Call Vivi '"&amp;Q771&amp;"'
- Step 3: Wait Vivi respond 'Ting '
- Step 4: Speak '"&amp;Q773&amp;"'
- Step 4: Listen Vivi respond
"</f>
        <v xml:space="preserve"> Actions:
- Step 1: Wait 5s
- Step 2: Call Vivi 'Hey VinFast'
- Step 3: Wait Vivi respond 'Ting '
- Step 4: Speak 'Khoang hành lý phía trước nằm ở vị trí nào trên xe?'
- Step 4: Listen Vivi respond
</v>
      </c>
      <c r="F771" s="110" t="str">
        <f t="shared" ref="F771" si="757">"
Expectations:
1. Vivi wake up
2. "&amp;Q773&amp;"
3. Vivi respond
"</f>
        <v xml:space="preserve">
Expectations:
1. Vivi wake up
2. Khoang hành lý phía trước nằm ở vị trí nào trên xe?
3. Vivi respond
</v>
      </c>
      <c r="G771" s="114" t="s">
        <v>8</v>
      </c>
      <c r="H771" s="29" t="s">
        <v>50</v>
      </c>
      <c r="I771" s="30" t="str">
        <f>"[EN]["&amp;LOWER(SUBSTITUTE(SUBSTITUTE(SUBSTITUTE(SUBSTITUTE(SUBSTITUTE(SUBSTITUTE(SUBSTITUTE(SUBSTITUTE(Q771, CHAR(34),""), "[", ""), "]", ""), ".", ""), ",", ""), "/", ""), "\", ""), "-", ""))&amp;"]"</f>
        <v>[EN][hey vinfast]</v>
      </c>
      <c r="J771" s="31"/>
      <c r="K771" s="30" t="s">
        <v>51</v>
      </c>
      <c r="L771" s="32" t="s">
        <v>52</v>
      </c>
      <c r="M771" s="33"/>
      <c r="N771" s="34"/>
      <c r="O771" s="110" t="s">
        <v>868</v>
      </c>
      <c r="P771" s="113" t="str">
        <f>IF(COUNTA(P$13:$P770)&gt;999,COUNTA(P$13:$P770),IF(COUNTA(P$13:$P770)&gt;99,"0"&amp;COUNTA(P$13:$P770),IF(COUNTA(P$13:$P770)&gt;9,"00"&amp;COUNTA(P$13:$P770),"000"&amp;COUNTA(P$13:$P770))))</f>
        <v>0253</v>
      </c>
      <c r="Q771" s="35" t="s">
        <v>54</v>
      </c>
      <c r="R771" s="103" t="s">
        <v>141</v>
      </c>
      <c r="S771" s="52"/>
      <c r="T771" s="36"/>
    </row>
    <row r="772" spans="2:20" ht="45.75" hidden="1">
      <c r="B772" s="114"/>
      <c r="C772" s="114"/>
      <c r="D772" s="115"/>
      <c r="E772" s="111"/>
      <c r="F772" s="111"/>
      <c r="G772" s="114"/>
      <c r="H772" s="29" t="s">
        <v>55</v>
      </c>
      <c r="I772" s="30" t="str">
        <f t="shared" ref="I772" si="758">"[VN]["&amp;LOWER(SUBSTITUTE(SUBSTITUTE(SUBSTITUTE(SUBSTITUTE(SUBSTITUTE(SUBSTITUTE(SUBSTITUTE(SUBSTITUTE(Q772, CHAR(34),""), "[", ""), "]", ""), ".", ""), ",", ""), "/", ""), "\", ""), "-", ""))&amp;"]"</f>
        <v>[VN][tạm biệt]</v>
      </c>
      <c r="J772" s="31"/>
      <c r="K772" s="30" t="s">
        <v>56</v>
      </c>
      <c r="L772" s="32" t="s">
        <v>57</v>
      </c>
      <c r="M772" s="32"/>
      <c r="N772" s="34"/>
      <c r="O772" s="111"/>
      <c r="P772" s="113"/>
      <c r="Q772" s="35" t="s">
        <v>58</v>
      </c>
      <c r="R772" s="103" t="s">
        <v>141</v>
      </c>
      <c r="S772" s="52"/>
      <c r="T772" s="36"/>
    </row>
    <row r="773" spans="2:20" ht="62.25" hidden="1">
      <c r="B773" s="114"/>
      <c r="C773" s="114"/>
      <c r="D773" s="115"/>
      <c r="E773" s="112"/>
      <c r="F773" s="112"/>
      <c r="G773" s="114"/>
      <c r="H773" s="29" t="s">
        <v>59</v>
      </c>
      <c r="I773" s="30" t="str">
        <f>"[audio][C:\Tools\Vivi_TTS\8ME_OM\" &amp;S773 &amp; "]"</f>
        <v>[audio][C:\Tools\Vivi_TTS\8ME_OM\]</v>
      </c>
      <c r="J773" s="31" t="str">
        <f>"[New][EN][Exists][80]"&amp;"["&amp;LOWER(SUBSTITUTE(SUBSTITUTE(SUBSTITUTE(SUBSTITUTE(SUBSTITUTE(SUBSTITUTE(SUBSTITUTE(SUBSTITUTE(T773,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73" s="30" t="s">
        <v>60</v>
      </c>
      <c r="L773" s="32" t="s">
        <v>61</v>
      </c>
      <c r="M773" s="37" t="s">
        <v>62</v>
      </c>
      <c r="N773" s="34"/>
      <c r="O773" s="112"/>
      <c r="P773" s="113"/>
      <c r="Q773" s="35" t="str">
        <f t="shared" ref="Q773" si="759">R773</f>
        <v>Khoang hành lý phía trước nằm ở vị trí nào trên xe?</v>
      </c>
      <c r="R773" s="103" t="s">
        <v>516</v>
      </c>
      <c r="S773" s="51"/>
      <c r="T773" s="48" t="s">
        <v>517</v>
      </c>
    </row>
    <row r="774" spans="2:20" ht="45.75" hidden="1">
      <c r="B774" s="114" t="str">
        <f>"VF8-"&amp;O774&amp;"-"&amp;P774</f>
        <v>VF8-OM-0254</v>
      </c>
      <c r="C774" s="114" t="str">
        <f>"["&amp;B774&amp;"] Verify Vivi: "&amp;Q776</f>
        <v>[VF8-OM-0254] Verify Vivi: Khoang hành lý phía trước cung cấp không gian chứa cho loại hành lý nào?</v>
      </c>
      <c r="D774" s="115" t="s">
        <v>49</v>
      </c>
      <c r="E774" s="110" t="str">
        <f>" Actions:
- Step 1: Wait 5s
- Step 2: Call Vivi '"&amp;Q774&amp;"'
- Step 3: Wait Vivi respond 'Ting '
- Step 4: Speak '"&amp;Q776&amp;"'
- Step 4: Listen Vivi respond
"</f>
        <v xml:space="preserve"> Actions:
- Step 1: Wait 5s
- Step 2: Call Vivi 'Hey VinFast'
- Step 3: Wait Vivi respond 'Ting '
- Step 4: Speak 'Khoang hành lý phía trước cung cấp không gian chứa cho loại hành lý nào?'
- Step 4: Listen Vivi respond
</v>
      </c>
      <c r="F774" s="110" t="str">
        <f t="shared" ref="F774" si="760">"
Expectations:
1. Vivi wake up
2. "&amp;Q776&amp;"
3. Vivi respond
"</f>
        <v xml:space="preserve">
Expectations:
1. Vivi wake up
2. Khoang hành lý phía trước cung cấp không gian chứa cho loại hành lý nào?
3. Vivi respond
</v>
      </c>
      <c r="G774" s="114" t="s">
        <v>8</v>
      </c>
      <c r="H774" s="29" t="s">
        <v>50</v>
      </c>
      <c r="I774" s="30" t="str">
        <f>"[EN]["&amp;LOWER(SUBSTITUTE(SUBSTITUTE(SUBSTITUTE(SUBSTITUTE(SUBSTITUTE(SUBSTITUTE(SUBSTITUTE(SUBSTITUTE(Q774, CHAR(34),""), "[", ""), "]", ""), ".", ""), ",", ""), "/", ""), "\", ""), "-", ""))&amp;"]"</f>
        <v>[EN][hey vinfast]</v>
      </c>
      <c r="J774" s="31"/>
      <c r="K774" s="30" t="s">
        <v>51</v>
      </c>
      <c r="L774" s="32" t="s">
        <v>52</v>
      </c>
      <c r="M774" s="33"/>
      <c r="N774" s="34"/>
      <c r="O774" s="110" t="s">
        <v>868</v>
      </c>
      <c r="P774" s="113" t="str">
        <f>IF(COUNTA(P$13:$P773)&gt;999,COUNTA(P$13:$P773),IF(COUNTA(P$13:$P773)&gt;99,"0"&amp;COUNTA(P$13:$P773),IF(COUNTA(P$13:$P773)&gt;9,"00"&amp;COUNTA(P$13:$P773),"000"&amp;COUNTA(P$13:$P773))))</f>
        <v>0254</v>
      </c>
      <c r="Q774" s="35" t="s">
        <v>54</v>
      </c>
      <c r="R774" s="103" t="s">
        <v>141</v>
      </c>
      <c r="S774" s="52"/>
      <c r="T774" s="36"/>
    </row>
    <row r="775" spans="2:20" ht="45.75" hidden="1">
      <c r="B775" s="114"/>
      <c r="C775" s="114"/>
      <c r="D775" s="115"/>
      <c r="E775" s="111"/>
      <c r="F775" s="111"/>
      <c r="G775" s="114"/>
      <c r="H775" s="29" t="s">
        <v>55</v>
      </c>
      <c r="I775" s="30" t="str">
        <f t="shared" ref="I775" si="761">"[VN]["&amp;LOWER(SUBSTITUTE(SUBSTITUTE(SUBSTITUTE(SUBSTITUTE(SUBSTITUTE(SUBSTITUTE(SUBSTITUTE(SUBSTITUTE(Q775, CHAR(34),""), "[", ""), "]", ""), ".", ""), ",", ""), "/", ""), "\", ""), "-", ""))&amp;"]"</f>
        <v>[VN][tạm biệt]</v>
      </c>
      <c r="J775" s="31"/>
      <c r="K775" s="30" t="s">
        <v>56</v>
      </c>
      <c r="L775" s="32" t="s">
        <v>57</v>
      </c>
      <c r="M775" s="32"/>
      <c r="N775" s="34"/>
      <c r="O775" s="111"/>
      <c r="P775" s="113"/>
      <c r="Q775" s="35" t="s">
        <v>58</v>
      </c>
      <c r="R775" s="103" t="s">
        <v>141</v>
      </c>
      <c r="S775" s="52"/>
      <c r="T775" s="36"/>
    </row>
    <row r="776" spans="2:20" ht="62.25" hidden="1">
      <c r="B776" s="114"/>
      <c r="C776" s="114"/>
      <c r="D776" s="115"/>
      <c r="E776" s="112"/>
      <c r="F776" s="112"/>
      <c r="G776" s="114"/>
      <c r="H776" s="29" t="s">
        <v>59</v>
      </c>
      <c r="I776" s="30" t="str">
        <f>"[audio][C:\Tools\Vivi_TTS\8ME_OM\" &amp;S776 &amp; "]"</f>
        <v>[audio][C:\Tools\Vivi_TTS\8ME_OM\]</v>
      </c>
      <c r="J776" s="31" t="str">
        <f>"[New][EN][Exists][80]"&amp;"["&amp;LOWER(SUBSTITUTE(SUBSTITUTE(SUBSTITUTE(SUBSTITUTE(SUBSTITUTE(SUBSTITUTE(SUBSTITUTE(SUBSTITUTE(T776,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76" s="30" t="s">
        <v>60</v>
      </c>
      <c r="L776" s="32" t="s">
        <v>61</v>
      </c>
      <c r="M776" s="37" t="s">
        <v>62</v>
      </c>
      <c r="N776" s="34"/>
      <c r="O776" s="112"/>
      <c r="P776" s="113"/>
      <c r="Q776" s="35" t="str">
        <f t="shared" ref="Q776" si="762">R776</f>
        <v>Khoang hành lý phía trước cung cấp không gian chứa cho loại hành lý nào?</v>
      </c>
      <c r="R776" s="103" t="s">
        <v>518</v>
      </c>
      <c r="S776" s="51"/>
      <c r="T776" s="48" t="s">
        <v>517</v>
      </c>
    </row>
    <row r="777" spans="2:20" ht="45.75" hidden="1">
      <c r="B777" s="114" t="str">
        <f>"VF8-"&amp;O777&amp;"-"&amp;P777</f>
        <v>VF8-OM-0255</v>
      </c>
      <c r="C777" s="114" t="str">
        <f>"["&amp;B777&amp;"] Verify Vivi: "&amp;Q779</f>
        <v>[VF8-OM-0255] Verify Vivi: Ngoài chức năng chứa hành lý, khoang hành lý phía trước còn hỗ trợ việc gì?</v>
      </c>
      <c r="D777" s="115" t="s">
        <v>49</v>
      </c>
      <c r="E777" s="110" t="str">
        <f>" Actions:
- Step 1: Wait 5s
- Step 2: Call Vivi '"&amp;Q777&amp;"'
- Step 3: Wait Vivi respond 'Ting '
- Step 4: Speak '"&amp;Q779&amp;"'
- Step 4: Listen Vivi respond
"</f>
        <v xml:space="preserve"> Actions:
- Step 1: Wait 5s
- Step 2: Call Vivi 'Hey VinFast'
- Step 3: Wait Vivi respond 'Ting '
- Step 4: Speak 'Ngoài chức năng chứa hành lý, khoang hành lý phía trước còn hỗ trợ việc gì?'
- Step 4: Listen Vivi respond
</v>
      </c>
      <c r="F777" s="110" t="str">
        <f t="shared" ref="F777" si="763">"
Expectations:
1. Vivi wake up
2. "&amp;Q779&amp;"
3. Vivi respond
"</f>
        <v xml:space="preserve">
Expectations:
1. Vivi wake up
2. Ngoài chức năng chứa hành lý, khoang hành lý phía trước còn hỗ trợ việc gì?
3. Vivi respond
</v>
      </c>
      <c r="G777" s="114" t="s">
        <v>8</v>
      </c>
      <c r="H777" s="29" t="s">
        <v>50</v>
      </c>
      <c r="I777" s="30" t="str">
        <f>"[EN]["&amp;LOWER(SUBSTITUTE(SUBSTITUTE(SUBSTITUTE(SUBSTITUTE(SUBSTITUTE(SUBSTITUTE(SUBSTITUTE(SUBSTITUTE(Q777, CHAR(34),""), "[", ""), "]", ""), ".", ""), ",", ""), "/", ""), "\", ""), "-", ""))&amp;"]"</f>
        <v>[EN][hey vinfast]</v>
      </c>
      <c r="J777" s="31"/>
      <c r="K777" s="30" t="s">
        <v>51</v>
      </c>
      <c r="L777" s="32" t="s">
        <v>52</v>
      </c>
      <c r="M777" s="33"/>
      <c r="N777" s="34"/>
      <c r="O777" s="110" t="s">
        <v>868</v>
      </c>
      <c r="P777" s="113" t="str">
        <f>IF(COUNTA(P$13:$P776)&gt;999,COUNTA(P$13:$P776),IF(COUNTA(P$13:$P776)&gt;99,"0"&amp;COUNTA(P$13:$P776),IF(COUNTA(P$13:$P776)&gt;9,"00"&amp;COUNTA(P$13:$P776),"000"&amp;COUNTA(P$13:$P776))))</f>
        <v>0255</v>
      </c>
      <c r="Q777" s="35" t="s">
        <v>54</v>
      </c>
      <c r="R777" s="103" t="s">
        <v>141</v>
      </c>
      <c r="S777" s="36"/>
      <c r="T777" s="36"/>
    </row>
    <row r="778" spans="2:20" ht="45.75" hidden="1">
      <c r="B778" s="114"/>
      <c r="C778" s="114"/>
      <c r="D778" s="115"/>
      <c r="E778" s="111"/>
      <c r="F778" s="111"/>
      <c r="G778" s="114"/>
      <c r="H778" s="29" t="s">
        <v>55</v>
      </c>
      <c r="I778" s="30" t="str">
        <f t="shared" ref="I778" si="764">"[VN]["&amp;LOWER(SUBSTITUTE(SUBSTITUTE(SUBSTITUTE(SUBSTITUTE(SUBSTITUTE(SUBSTITUTE(SUBSTITUTE(SUBSTITUTE(Q778, CHAR(34),""), "[", ""), "]", ""), ".", ""), ",", ""), "/", ""), "\", ""), "-", ""))&amp;"]"</f>
        <v>[VN][tạm biệt]</v>
      </c>
      <c r="J778" s="31"/>
      <c r="K778" s="30" t="s">
        <v>56</v>
      </c>
      <c r="L778" s="32" t="s">
        <v>57</v>
      </c>
      <c r="M778" s="32"/>
      <c r="N778" s="34"/>
      <c r="O778" s="111"/>
      <c r="P778" s="113"/>
      <c r="Q778" s="35" t="s">
        <v>58</v>
      </c>
      <c r="R778" s="103" t="s">
        <v>141</v>
      </c>
      <c r="S778" s="36"/>
      <c r="T778" s="36"/>
    </row>
    <row r="779" spans="2:20" ht="62.25" hidden="1">
      <c r="B779" s="114"/>
      <c r="C779" s="114"/>
      <c r="D779" s="115"/>
      <c r="E779" s="112"/>
      <c r="F779" s="112"/>
      <c r="G779" s="114"/>
      <c r="H779" s="29" t="s">
        <v>59</v>
      </c>
      <c r="I779" s="30" t="str">
        <f>"[audio][C:\Tools\Vivi_TTS\8ME_OM\" &amp;S779 &amp; "]"</f>
        <v>[audio][C:\Tools\Vivi_TTS\8ME_OM\]</v>
      </c>
      <c r="J779" s="31" t="str">
        <f>"[New][EN][Exists][80]"&amp;"["&amp;LOWER(SUBSTITUTE(SUBSTITUTE(SUBSTITUTE(SUBSTITUTE(SUBSTITUTE(SUBSTITUTE(SUBSTITUTE(SUBSTITUTE(T779,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79" s="30" t="s">
        <v>60</v>
      </c>
      <c r="L779" s="32" t="s">
        <v>61</v>
      </c>
      <c r="M779" s="37" t="s">
        <v>62</v>
      </c>
      <c r="N779" s="34"/>
      <c r="O779" s="112"/>
      <c r="P779" s="113"/>
      <c r="Q779" s="35" t="str">
        <f t="shared" ref="Q779" si="765">R779</f>
        <v>Ngoài chức năng chứa hành lý, khoang hành lý phía trước còn hỗ trợ việc gì?</v>
      </c>
      <c r="R779" s="103" t="s">
        <v>519</v>
      </c>
      <c r="S779" s="50"/>
      <c r="T779" s="48" t="s">
        <v>517</v>
      </c>
    </row>
    <row r="780" spans="2:20" ht="45.75" hidden="1">
      <c r="B780" s="114" t="str">
        <f>"VF8-"&amp;O780&amp;"-"&amp;P780</f>
        <v>VF8-OM-0256</v>
      </c>
      <c r="C780" s="114" t="str">
        <f>"["&amp;B780&amp;"] Verify Vivi: "&amp;Q782</f>
        <v>[VF8-OM-0256] Verify Vivi: Theo cảnh báo, không được thực hiện hành động gì đối với người bên trong khoang hành lý trong bất kỳ trường hợp nào?</v>
      </c>
      <c r="D780" s="115" t="s">
        <v>49</v>
      </c>
      <c r="E780" s="110" t="str">
        <f>" Actions:
- Step 1: Wait 5s
- Step 2: Call Vivi '"&amp;Q780&amp;"'
- Step 3: Wait Vivi respond 'Ting '
- Step 4: Speak '"&amp;Q782&amp;"'
- Step 4: Listen Vivi respond
"</f>
        <v xml:space="preserve"> Actions:
- Step 1: Wait 5s
- Step 2: Call Vivi 'Hey VinFast'
- Step 3: Wait Vivi respond 'Ting '
- Step 4: Speak 'Theo cảnh báo, không được thực hiện hành động gì đối với người bên trong khoang hành lý trong bất kỳ trường hợp nào?'
- Step 4: Listen Vivi respond
</v>
      </c>
      <c r="F780" s="110" t="str">
        <f t="shared" ref="F780" si="766">"
Expectations:
1. Vivi wake up
2. "&amp;Q782&amp;"
3. Vivi respond
"</f>
        <v xml:space="preserve">
Expectations:
1. Vivi wake up
2. Theo cảnh báo, không được thực hiện hành động gì đối với người bên trong khoang hành lý trong bất kỳ trường hợp nào?
3. Vivi respond
</v>
      </c>
      <c r="G780" s="114" t="s">
        <v>8</v>
      </c>
      <c r="H780" s="29" t="s">
        <v>50</v>
      </c>
      <c r="I780" s="30" t="str">
        <f>"[EN]["&amp;LOWER(SUBSTITUTE(SUBSTITUTE(SUBSTITUTE(SUBSTITUTE(SUBSTITUTE(SUBSTITUTE(SUBSTITUTE(SUBSTITUTE(Q780, CHAR(34),""), "[", ""), "]", ""), ".", ""), ",", ""), "/", ""), "\", ""), "-", ""))&amp;"]"</f>
        <v>[EN][hey vinfast]</v>
      </c>
      <c r="J780" s="31"/>
      <c r="K780" s="30" t="s">
        <v>51</v>
      </c>
      <c r="L780" s="32" t="s">
        <v>52</v>
      </c>
      <c r="M780" s="33"/>
      <c r="N780" s="34"/>
      <c r="O780" s="110" t="s">
        <v>868</v>
      </c>
      <c r="P780" s="113" t="str">
        <f>IF(COUNTA(P$13:$P779)&gt;999,COUNTA(P$13:$P779),IF(COUNTA(P$13:$P779)&gt;99,"0"&amp;COUNTA(P$13:$P779),IF(COUNTA(P$13:$P779)&gt;9,"00"&amp;COUNTA(P$13:$P779),"000"&amp;COUNTA(P$13:$P779))))</f>
        <v>0256</v>
      </c>
      <c r="Q780" s="35" t="s">
        <v>54</v>
      </c>
      <c r="R780" s="103" t="s">
        <v>141</v>
      </c>
      <c r="S780" s="36"/>
      <c r="T780" s="36"/>
    </row>
    <row r="781" spans="2:20" ht="45.75" hidden="1">
      <c r="B781" s="114"/>
      <c r="C781" s="114"/>
      <c r="D781" s="115"/>
      <c r="E781" s="111"/>
      <c r="F781" s="111"/>
      <c r="G781" s="114"/>
      <c r="H781" s="29" t="s">
        <v>55</v>
      </c>
      <c r="I781" s="30" t="str">
        <f t="shared" ref="I781" si="767">"[VN]["&amp;LOWER(SUBSTITUTE(SUBSTITUTE(SUBSTITUTE(SUBSTITUTE(SUBSTITUTE(SUBSTITUTE(SUBSTITUTE(SUBSTITUTE(Q781, CHAR(34),""), "[", ""), "]", ""), ".", ""), ",", ""), "/", ""), "\", ""), "-", ""))&amp;"]"</f>
        <v>[VN][tạm biệt]</v>
      </c>
      <c r="J781" s="31"/>
      <c r="K781" s="30" t="s">
        <v>56</v>
      </c>
      <c r="L781" s="32" t="s">
        <v>57</v>
      </c>
      <c r="M781" s="32"/>
      <c r="N781" s="34"/>
      <c r="O781" s="111"/>
      <c r="P781" s="113"/>
      <c r="Q781" s="35" t="s">
        <v>58</v>
      </c>
      <c r="R781" s="103" t="s">
        <v>141</v>
      </c>
      <c r="S781" s="36"/>
      <c r="T781" s="36"/>
    </row>
    <row r="782" spans="2:20" ht="82.5" hidden="1">
      <c r="B782" s="114"/>
      <c r="C782" s="114"/>
      <c r="D782" s="115"/>
      <c r="E782" s="112"/>
      <c r="F782" s="112"/>
      <c r="G782" s="114"/>
      <c r="H782" s="29" t="s">
        <v>59</v>
      </c>
      <c r="I782" s="30" t="str">
        <f>"[audio][C:\Tools\Vivi_TTS\8ME_OM\" &amp;S782 &amp; "]"</f>
        <v>[audio][C:\Tools\Vivi_TTS\8ME_OM\]</v>
      </c>
      <c r="J782" s="31" t="str">
        <f>"[New][EN][Exists][80]"&amp;"["&amp;LOWER(SUBSTITUTE(SUBSTITUTE(SUBSTITUTE(SUBSTITUTE(SUBSTITUTE(SUBSTITUTE(SUBSTITUTE(SUBSTITUTE(T782,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82" s="30" t="s">
        <v>60</v>
      </c>
      <c r="L782" s="32" t="s">
        <v>61</v>
      </c>
      <c r="M782" s="37" t="s">
        <v>62</v>
      </c>
      <c r="N782" s="34"/>
      <c r="O782" s="112"/>
      <c r="P782" s="113"/>
      <c r="Q782" s="35" t="str">
        <f t="shared" ref="Q782" si="768">R782</f>
        <v>Theo cảnh báo, không được thực hiện hành động gì đối với người bên trong khoang hành lý trong bất kỳ trường hợp nào?</v>
      </c>
      <c r="R782" s="103" t="s">
        <v>520</v>
      </c>
      <c r="S782" s="50"/>
      <c r="T782" s="48" t="s">
        <v>517</v>
      </c>
    </row>
    <row r="783" spans="2:20" ht="45.75" hidden="1">
      <c r="B783" s="114" t="str">
        <f>"VF8-"&amp;O783&amp;"-"&amp;P783</f>
        <v>VF8-OM-0257</v>
      </c>
      <c r="C783" s="114" t="str">
        <f>"["&amp;B783&amp;"] Verify Vivi: "&amp;Q785</f>
        <v>[VF8-OM-0257] Verify Vivi: Theo cảnh báo, tuyệt đối không được thực hiện việc gì khi có người bên trong khoang hành lý?</v>
      </c>
      <c r="D783" s="115" t="s">
        <v>49</v>
      </c>
      <c r="E783" s="110" t="str">
        <f>" Actions:
- Step 1: Wait 5s
- Step 2: Call Vivi '"&amp;Q783&amp;"'
- Step 3: Wait Vivi respond 'Ting '
- Step 4: Speak '"&amp;Q785&amp;"'
- Step 4: Listen Vivi respond
"</f>
        <v xml:space="preserve"> Actions:
- Step 1: Wait 5s
- Step 2: Call Vivi 'Hey VinFast'
- Step 3: Wait Vivi respond 'Ting '
- Step 4: Speak 'Theo cảnh báo, tuyệt đối không được thực hiện việc gì khi có người bên trong khoang hành lý?'
- Step 4: Listen Vivi respond
</v>
      </c>
      <c r="F783" s="110" t="str">
        <f t="shared" ref="F783" si="769">"
Expectations:
1. Vivi wake up
2. "&amp;Q785&amp;"
3. Vivi respond
"</f>
        <v xml:space="preserve">
Expectations:
1. Vivi wake up
2. Theo cảnh báo, tuyệt đối không được thực hiện việc gì khi có người bên trong khoang hành lý?
3. Vivi respond
</v>
      </c>
      <c r="G783" s="114" t="s">
        <v>8</v>
      </c>
      <c r="H783" s="29" t="s">
        <v>50</v>
      </c>
      <c r="I783" s="30" t="str">
        <f>"[EN]["&amp;LOWER(SUBSTITUTE(SUBSTITUTE(SUBSTITUTE(SUBSTITUTE(SUBSTITUTE(SUBSTITUTE(SUBSTITUTE(SUBSTITUTE(Q783, CHAR(34),""), "[", ""), "]", ""), ".", ""), ",", ""), "/", ""), "\", ""), "-", ""))&amp;"]"</f>
        <v>[EN][hey vinfast]</v>
      </c>
      <c r="J783" s="31"/>
      <c r="K783" s="30" t="s">
        <v>51</v>
      </c>
      <c r="L783" s="32" t="s">
        <v>52</v>
      </c>
      <c r="M783" s="33"/>
      <c r="N783" s="34"/>
      <c r="O783" s="110" t="s">
        <v>868</v>
      </c>
      <c r="P783" s="113" t="str">
        <f>IF(COUNTA(P$13:$P782)&gt;999,COUNTA(P$13:$P782),IF(COUNTA(P$13:$P782)&gt;99,"0"&amp;COUNTA(P$13:$P782),IF(COUNTA(P$13:$P782)&gt;9,"00"&amp;COUNTA(P$13:$P782),"000"&amp;COUNTA(P$13:$P782))))</f>
        <v>0257</v>
      </c>
      <c r="Q783" s="35" t="s">
        <v>54</v>
      </c>
      <c r="R783" s="103" t="s">
        <v>141</v>
      </c>
      <c r="S783" s="36"/>
      <c r="T783" s="36"/>
    </row>
    <row r="784" spans="2:20" ht="45.75" hidden="1">
      <c r="B784" s="114"/>
      <c r="C784" s="114"/>
      <c r="D784" s="115"/>
      <c r="E784" s="111"/>
      <c r="F784" s="111"/>
      <c r="G784" s="114"/>
      <c r="H784" s="29" t="s">
        <v>55</v>
      </c>
      <c r="I784" s="30" t="str">
        <f t="shared" ref="I784" si="770">"[VN]["&amp;LOWER(SUBSTITUTE(SUBSTITUTE(SUBSTITUTE(SUBSTITUTE(SUBSTITUTE(SUBSTITUTE(SUBSTITUTE(SUBSTITUTE(Q784, CHAR(34),""), "[", ""), "]", ""), ".", ""), ",", ""), "/", ""), "\", ""), "-", ""))&amp;"]"</f>
        <v>[VN][tạm biệt]</v>
      </c>
      <c r="J784" s="31"/>
      <c r="K784" s="30" t="s">
        <v>56</v>
      </c>
      <c r="L784" s="32" t="s">
        <v>57</v>
      </c>
      <c r="M784" s="32"/>
      <c r="N784" s="34"/>
      <c r="O784" s="111"/>
      <c r="P784" s="113"/>
      <c r="Q784" s="35" t="s">
        <v>58</v>
      </c>
      <c r="R784" s="103" t="s">
        <v>141</v>
      </c>
      <c r="S784" s="36"/>
      <c r="T784" s="36"/>
    </row>
    <row r="785" spans="2:20" ht="66" hidden="1">
      <c r="B785" s="114"/>
      <c r="C785" s="114"/>
      <c r="D785" s="115"/>
      <c r="E785" s="112"/>
      <c r="F785" s="112"/>
      <c r="G785" s="114"/>
      <c r="H785" s="29" t="s">
        <v>59</v>
      </c>
      <c r="I785" s="30" t="str">
        <f>"[audio][C:\Tools\Vivi_TTS\8ME_OM\" &amp;S785 &amp; "]"</f>
        <v>[audio][C:\Tools\Vivi_TTS\8ME_OM\]</v>
      </c>
      <c r="J785" s="31" t="str">
        <f>"[New][EN][Exists][80]"&amp;"["&amp;LOWER(SUBSTITUTE(SUBSTITUTE(SUBSTITUTE(SUBSTITUTE(SUBSTITUTE(SUBSTITUTE(SUBSTITUTE(SUBSTITUTE(T785,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85" s="30" t="s">
        <v>60</v>
      </c>
      <c r="L785" s="32" t="s">
        <v>61</v>
      </c>
      <c r="M785" s="37" t="s">
        <v>62</v>
      </c>
      <c r="N785" s="34"/>
      <c r="O785" s="112"/>
      <c r="P785" s="113"/>
      <c r="Q785" s="35" t="str">
        <f t="shared" ref="Q785" si="771">R785</f>
        <v>Theo cảnh báo, tuyệt đối không được thực hiện việc gì khi có người bên trong khoang hành lý?</v>
      </c>
      <c r="R785" s="103" t="s">
        <v>521</v>
      </c>
      <c r="S785" s="50"/>
      <c r="T785" s="48" t="s">
        <v>517</v>
      </c>
    </row>
    <row r="786" spans="2:20" ht="45.75" hidden="1">
      <c r="B786" s="114" t="str">
        <f>"VF8-"&amp;O786&amp;"-"&amp;P786</f>
        <v>VF8-OM-0258</v>
      </c>
      <c r="C786" s="114" t="str">
        <f>"["&amp;B786&amp;"] Verify Vivi: "&amp;Q788</f>
        <v>[VF8-OM-0258] Verify Vivi: Để tránh trường hợp trẻ em bị khóa bên trong xe, cần đảm bảo những gì đối với xe và chìa khóa điều khiển từ xa?</v>
      </c>
      <c r="D786" s="115" t="s">
        <v>49</v>
      </c>
      <c r="E786" s="110" t="str">
        <f>" Actions:
- Step 1: Wait 5s
- Step 2: Call Vivi '"&amp;Q786&amp;"'
- Step 3: Wait Vivi respond 'Ting '
- Step 4: Speak '"&amp;Q788&amp;"'
- Step 4: Listen Vivi respond
"</f>
        <v xml:space="preserve"> Actions:
- Step 1: Wait 5s
- Step 2: Call Vivi 'Hey VinFast'
- Step 3: Wait Vivi respond 'Ting '
- Step 4: Speak 'Để tránh trường hợp trẻ em bị khóa bên trong xe, cần đảm bảo những gì đối với xe và chìa khóa điều khiển từ xa?'
- Step 4: Listen Vivi respond
</v>
      </c>
      <c r="F786" s="110" t="str">
        <f t="shared" ref="F786" si="772">"
Expectations:
1. Vivi wake up
2. "&amp;Q788&amp;"
3. Vivi respond
"</f>
        <v xml:space="preserve">
Expectations:
1. Vivi wake up
2. Để tránh trường hợp trẻ em bị khóa bên trong xe, cần đảm bảo những gì đối với xe và chìa khóa điều khiển từ xa?
3. Vivi respond
</v>
      </c>
      <c r="G786" s="114" t="s">
        <v>8</v>
      </c>
      <c r="H786" s="29" t="s">
        <v>50</v>
      </c>
      <c r="I786" s="30" t="str">
        <f>"[EN]["&amp;LOWER(SUBSTITUTE(SUBSTITUTE(SUBSTITUTE(SUBSTITUTE(SUBSTITUTE(SUBSTITUTE(SUBSTITUTE(SUBSTITUTE(Q786, CHAR(34),""), "[", ""), "]", ""), ".", ""), ",", ""), "/", ""), "\", ""), "-", ""))&amp;"]"</f>
        <v>[EN][hey vinfast]</v>
      </c>
      <c r="J786" s="31"/>
      <c r="K786" s="30" t="s">
        <v>51</v>
      </c>
      <c r="L786" s="32" t="s">
        <v>52</v>
      </c>
      <c r="M786" s="33"/>
      <c r="N786" s="34"/>
      <c r="O786" s="110" t="s">
        <v>868</v>
      </c>
      <c r="P786" s="113" t="str">
        <f>IF(COUNTA(P$13:$P785)&gt;999,COUNTA(P$13:$P785),IF(COUNTA(P$13:$P785)&gt;99,"0"&amp;COUNTA(P$13:$P785),IF(COUNTA(P$13:$P785)&gt;9,"00"&amp;COUNTA(P$13:$P785),"000"&amp;COUNTA(P$13:$P785))))</f>
        <v>0258</v>
      </c>
      <c r="Q786" s="35" t="s">
        <v>54</v>
      </c>
      <c r="R786" s="103" t="s">
        <v>141</v>
      </c>
      <c r="S786" s="36"/>
      <c r="T786" s="36"/>
    </row>
    <row r="787" spans="2:20" ht="45.75" hidden="1">
      <c r="B787" s="114"/>
      <c r="C787" s="114"/>
      <c r="D787" s="115"/>
      <c r="E787" s="111"/>
      <c r="F787" s="111"/>
      <c r="G787" s="114"/>
      <c r="H787" s="29" t="s">
        <v>55</v>
      </c>
      <c r="I787" s="30" t="str">
        <f t="shared" ref="I787" si="773">"[VN]["&amp;LOWER(SUBSTITUTE(SUBSTITUTE(SUBSTITUTE(SUBSTITUTE(SUBSTITUTE(SUBSTITUTE(SUBSTITUTE(SUBSTITUTE(Q787, CHAR(34),""), "[", ""), "]", ""), ".", ""), ",", ""), "/", ""), "\", ""), "-", ""))&amp;"]"</f>
        <v>[VN][tạm biệt]</v>
      </c>
      <c r="J787" s="31"/>
      <c r="K787" s="30" t="s">
        <v>56</v>
      </c>
      <c r="L787" s="32" t="s">
        <v>57</v>
      </c>
      <c r="M787" s="32"/>
      <c r="N787" s="34"/>
      <c r="O787" s="111"/>
      <c r="P787" s="113"/>
      <c r="Q787" s="35" t="s">
        <v>58</v>
      </c>
      <c r="R787" s="103" t="s">
        <v>141</v>
      </c>
      <c r="S787" s="36"/>
      <c r="T787" s="36"/>
    </row>
    <row r="788" spans="2:20" ht="66" hidden="1">
      <c r="B788" s="114"/>
      <c r="C788" s="114"/>
      <c r="D788" s="115"/>
      <c r="E788" s="112"/>
      <c r="F788" s="112"/>
      <c r="G788" s="114"/>
      <c r="H788" s="29" t="s">
        <v>59</v>
      </c>
      <c r="I788" s="30" t="str">
        <f>"[audio][C:\Tools\Vivi_TTS\8ME_OM\" &amp;S788 &amp; "]"</f>
        <v>[audio][C:\Tools\Vivi_TTS\8ME_OM\]</v>
      </c>
      <c r="J788" s="31" t="str">
        <f>"[New][EN][Exists][80]"&amp;"["&amp;LOWER(SUBSTITUTE(SUBSTITUTE(SUBSTITUTE(SUBSTITUTE(SUBSTITUTE(SUBSTITUTE(SUBSTITUTE(SUBSTITUTE(T788,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88" s="30" t="s">
        <v>60</v>
      </c>
      <c r="L788" s="32" t="s">
        <v>61</v>
      </c>
      <c r="M788" s="37" t="s">
        <v>62</v>
      </c>
      <c r="N788" s="34"/>
      <c r="O788" s="112"/>
      <c r="P788" s="113"/>
      <c r="Q788" s="35" t="str">
        <f t="shared" ref="Q788" si="774">R788</f>
        <v>Để tránh trường hợp trẻ em bị khóa bên trong xe, cần đảm bảo những gì đối với xe và chìa khóa điều khiển từ xa?</v>
      </c>
      <c r="R788" s="103" t="s">
        <v>522</v>
      </c>
      <c r="S788" s="50"/>
      <c r="T788" s="48" t="s">
        <v>517</v>
      </c>
    </row>
    <row r="789" spans="2:20" ht="45.75" hidden="1">
      <c r="B789" s="114" t="str">
        <f>"VF8-"&amp;O789&amp;"-"&amp;P789</f>
        <v>VF8-OM-0259</v>
      </c>
      <c r="C789" s="114" t="str">
        <f>"["&amp;B789&amp;"] Verify Vivi: "&amp;Q791</f>
        <v>[VF8-OM-0259] Verify Vivi: Theo lưu ý an toàn, Chìa khóa điều khiển từ xa cần được để ở đâu đối với trẻ em?</v>
      </c>
      <c r="D789" s="115" t="s">
        <v>49</v>
      </c>
      <c r="E789" s="110" t="str">
        <f>" Actions:
- Step 1: Wait 5s
- Step 2: Call Vivi '"&amp;Q789&amp;"'
- Step 3: Wait Vivi respond 'Ting '
- Step 4: Speak '"&amp;Q791&amp;"'
- Step 4: Listen Vivi respond
"</f>
        <v xml:space="preserve"> Actions:
- Step 1: Wait 5s
- Step 2: Call Vivi 'Hey VinFast'
- Step 3: Wait Vivi respond 'Ting '
- Step 4: Speak 'Theo lưu ý an toàn, Chìa khóa điều khiển từ xa cần được để ở đâu đối với trẻ em?'
- Step 4: Listen Vivi respond
</v>
      </c>
      <c r="F789" s="110" t="str">
        <f t="shared" ref="F789" si="775">"
Expectations:
1. Vivi wake up
2. "&amp;Q791&amp;"
3. Vivi respond
"</f>
        <v xml:space="preserve">
Expectations:
1. Vivi wake up
2. Theo lưu ý an toàn, Chìa khóa điều khiển từ xa cần được để ở đâu đối với trẻ em?
3. Vivi respond
</v>
      </c>
      <c r="G789" s="114" t="s">
        <v>8</v>
      </c>
      <c r="H789" s="29" t="s">
        <v>50</v>
      </c>
      <c r="I789" s="30" t="str">
        <f>"[EN]["&amp;LOWER(SUBSTITUTE(SUBSTITUTE(SUBSTITUTE(SUBSTITUTE(SUBSTITUTE(SUBSTITUTE(SUBSTITUTE(SUBSTITUTE(Q789, CHAR(34),""), "[", ""), "]", ""), ".", ""), ",", ""), "/", ""), "\", ""), "-", ""))&amp;"]"</f>
        <v>[EN][hey vinfast]</v>
      </c>
      <c r="J789" s="31"/>
      <c r="K789" s="30" t="s">
        <v>51</v>
      </c>
      <c r="L789" s="32" t="s">
        <v>52</v>
      </c>
      <c r="M789" s="33"/>
      <c r="N789" s="34"/>
      <c r="O789" s="110" t="s">
        <v>868</v>
      </c>
      <c r="P789" s="113" t="str">
        <f>IF(COUNTA(P$13:$P788)&gt;999,COUNTA(P$13:$P788),IF(COUNTA(P$13:$P788)&gt;99,"0"&amp;COUNTA(P$13:$P788),IF(COUNTA(P$13:$P788)&gt;9,"00"&amp;COUNTA(P$13:$P788),"000"&amp;COUNTA(P$13:$P788))))</f>
        <v>0259</v>
      </c>
      <c r="Q789" s="35" t="s">
        <v>54</v>
      </c>
      <c r="R789" s="103" t="s">
        <v>141</v>
      </c>
      <c r="S789" s="36"/>
      <c r="T789" s="36"/>
    </row>
    <row r="790" spans="2:20" ht="45.75" hidden="1">
      <c r="B790" s="114"/>
      <c r="C790" s="114"/>
      <c r="D790" s="115"/>
      <c r="E790" s="111"/>
      <c r="F790" s="111"/>
      <c r="G790" s="114"/>
      <c r="H790" s="29" t="s">
        <v>55</v>
      </c>
      <c r="I790" s="30" t="str">
        <f t="shared" ref="I790" si="776">"[VN]["&amp;LOWER(SUBSTITUTE(SUBSTITUTE(SUBSTITUTE(SUBSTITUTE(SUBSTITUTE(SUBSTITUTE(SUBSTITUTE(SUBSTITUTE(Q790, CHAR(34),""), "[", ""), "]", ""), ".", ""), ",", ""), "/", ""), "\", ""), "-", ""))&amp;"]"</f>
        <v>[VN][tạm biệt]</v>
      </c>
      <c r="J790" s="31"/>
      <c r="K790" s="30" t="s">
        <v>56</v>
      </c>
      <c r="L790" s="32" t="s">
        <v>57</v>
      </c>
      <c r="M790" s="32"/>
      <c r="N790" s="34"/>
      <c r="O790" s="111"/>
      <c r="P790" s="113"/>
      <c r="Q790" s="35" t="s">
        <v>58</v>
      </c>
      <c r="R790" s="103" t="s">
        <v>141</v>
      </c>
      <c r="S790" s="36"/>
      <c r="T790" s="36"/>
    </row>
    <row r="791" spans="2:20" ht="62.25" hidden="1">
      <c r="B791" s="114"/>
      <c r="C791" s="114"/>
      <c r="D791" s="115"/>
      <c r="E791" s="112"/>
      <c r="F791" s="112"/>
      <c r="G791" s="114"/>
      <c r="H791" s="29" t="s">
        <v>59</v>
      </c>
      <c r="I791" s="30" t="str">
        <f>"[audio][C:\Tools\Vivi_TTS\8ME_OM\" &amp;S791 &amp; "]"</f>
        <v>[audio][C:\Tools\Vivi_TTS\8ME_OM\]</v>
      </c>
      <c r="J791" s="31" t="str">
        <f>"[New][EN][Exists][80]"&amp;"["&amp;LOWER(SUBSTITUTE(SUBSTITUTE(SUBSTITUTE(SUBSTITUTE(SUBSTITUTE(SUBSTITUTE(SUBSTITUTE(SUBSTITUTE(T791,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91" s="30" t="s">
        <v>60</v>
      </c>
      <c r="L791" s="32" t="s">
        <v>61</v>
      </c>
      <c r="M791" s="37" t="s">
        <v>62</v>
      </c>
      <c r="N791" s="34"/>
      <c r="O791" s="112"/>
      <c r="P791" s="113"/>
      <c r="Q791" s="35" t="str">
        <f t="shared" ref="Q791" si="777">R791</f>
        <v>Theo lưu ý an toàn, Chìa khóa điều khiển từ xa cần được để ở đâu đối với trẻ em?</v>
      </c>
      <c r="R791" s="103" t="s">
        <v>523</v>
      </c>
      <c r="S791" s="51"/>
      <c r="T791" s="48" t="s">
        <v>517</v>
      </c>
    </row>
    <row r="792" spans="2:20" ht="45.75" hidden="1">
      <c r="B792" s="114" t="str">
        <f>"VF8-"&amp;O792&amp;"-"&amp;P792</f>
        <v>VF8-OM-0260</v>
      </c>
      <c r="C792" s="114" t="str">
        <f>"["&amp;B792&amp;"] Verify Vivi: "&amp;Q794</f>
        <v>[VF8-OM-0260] Verify Vivi: Theo thận trọng, có được để khoang hành lý phía trước mở khi đang lái xe hay không?</v>
      </c>
      <c r="D792" s="115" t="s">
        <v>49</v>
      </c>
      <c r="E792" s="110" t="str">
        <f>" Actions:
- Step 1: Wait 5s
- Step 2: Call Vivi '"&amp;Q792&amp;"'
- Step 3: Wait Vivi respond 'Ting '
- Step 4: Speak '"&amp;Q794&amp;"'
- Step 4: Listen Vivi respond
"</f>
        <v xml:space="preserve"> Actions:
- Step 1: Wait 5s
- Step 2: Call Vivi 'Hey VinFast'
- Step 3: Wait Vivi respond 'Ting '
- Step 4: Speak 'Theo thận trọng, có được để khoang hành lý phía trước mở khi đang lái xe hay không?'
- Step 4: Listen Vivi respond
</v>
      </c>
      <c r="F792" s="110" t="str">
        <f t="shared" ref="F792" si="778">"
Expectations:
1. Vivi wake up
2. "&amp;Q794&amp;"
3. Vivi respond
"</f>
        <v xml:space="preserve">
Expectations:
1. Vivi wake up
2. Theo thận trọng, có được để khoang hành lý phía trước mở khi đang lái xe hay không?
3. Vivi respond
</v>
      </c>
      <c r="G792" s="114" t="s">
        <v>8</v>
      </c>
      <c r="H792" s="29" t="s">
        <v>50</v>
      </c>
      <c r="I792" s="30" t="str">
        <f>"[EN]["&amp;LOWER(SUBSTITUTE(SUBSTITUTE(SUBSTITUTE(SUBSTITUTE(SUBSTITUTE(SUBSTITUTE(SUBSTITUTE(SUBSTITUTE(Q792, CHAR(34),""), "[", ""), "]", ""), ".", ""), ",", ""), "/", ""), "\", ""), "-", ""))&amp;"]"</f>
        <v>[EN][hey vinfast]</v>
      </c>
      <c r="J792" s="31"/>
      <c r="K792" s="30" t="s">
        <v>51</v>
      </c>
      <c r="L792" s="32" t="s">
        <v>52</v>
      </c>
      <c r="M792" s="33"/>
      <c r="N792" s="34"/>
      <c r="O792" s="110" t="s">
        <v>868</v>
      </c>
      <c r="P792" s="113" t="str">
        <f>IF(COUNTA(P$13:$P791)&gt;999,COUNTA(P$13:$P791),IF(COUNTA(P$13:$P791)&gt;99,"0"&amp;COUNTA(P$13:$P791),IF(COUNTA(P$13:$P791)&gt;9,"00"&amp;COUNTA(P$13:$P791),"000"&amp;COUNTA(P$13:$P791))))</f>
        <v>0260</v>
      </c>
      <c r="Q792" s="35" t="s">
        <v>54</v>
      </c>
      <c r="R792" s="103" t="s">
        <v>141</v>
      </c>
      <c r="S792" s="52"/>
      <c r="T792" s="36"/>
    </row>
    <row r="793" spans="2:20" ht="45.75" hidden="1">
      <c r="B793" s="114"/>
      <c r="C793" s="114"/>
      <c r="D793" s="115"/>
      <c r="E793" s="111"/>
      <c r="F793" s="111"/>
      <c r="G793" s="114"/>
      <c r="H793" s="29" t="s">
        <v>55</v>
      </c>
      <c r="I793" s="30" t="str">
        <f t="shared" ref="I793" si="779">"[VN]["&amp;LOWER(SUBSTITUTE(SUBSTITUTE(SUBSTITUTE(SUBSTITUTE(SUBSTITUTE(SUBSTITUTE(SUBSTITUTE(SUBSTITUTE(Q793, CHAR(34),""), "[", ""), "]", ""), ".", ""), ",", ""), "/", ""), "\", ""), "-", ""))&amp;"]"</f>
        <v>[VN][tạm biệt]</v>
      </c>
      <c r="J793" s="31"/>
      <c r="K793" s="30" t="s">
        <v>56</v>
      </c>
      <c r="L793" s="32" t="s">
        <v>57</v>
      </c>
      <c r="M793" s="32"/>
      <c r="N793" s="34"/>
      <c r="O793" s="111"/>
      <c r="P793" s="113"/>
      <c r="Q793" s="35" t="s">
        <v>58</v>
      </c>
      <c r="R793" s="103" t="s">
        <v>141</v>
      </c>
      <c r="S793" s="52"/>
      <c r="T793" s="36"/>
    </row>
    <row r="794" spans="2:20" ht="62.25" hidden="1">
      <c r="B794" s="114"/>
      <c r="C794" s="114"/>
      <c r="D794" s="115"/>
      <c r="E794" s="112"/>
      <c r="F794" s="112"/>
      <c r="G794" s="114"/>
      <c r="H794" s="29" t="s">
        <v>59</v>
      </c>
      <c r="I794" s="30" t="str">
        <f>"[audio][C:\Tools\Vivi_TTS\8ME_OM\" &amp;S794 &amp; "]"</f>
        <v>[audio][C:\Tools\Vivi_TTS\8ME_OM\]</v>
      </c>
      <c r="J794" s="31" t="str">
        <f>"[New][EN][Exists][80]"&amp;"["&amp;LOWER(SUBSTITUTE(SUBSTITUTE(SUBSTITUTE(SUBSTITUTE(SUBSTITUTE(SUBSTITUTE(SUBSTITUTE(SUBSTITUTE(T794,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94" s="30" t="s">
        <v>60</v>
      </c>
      <c r="L794" s="32" t="s">
        <v>61</v>
      </c>
      <c r="M794" s="37" t="s">
        <v>62</v>
      </c>
      <c r="N794" s="34"/>
      <c r="O794" s="112"/>
      <c r="P794" s="113"/>
      <c r="Q794" s="35" t="str">
        <f t="shared" ref="Q794" si="780">R794</f>
        <v>Theo thận trọng, có được để khoang hành lý phía trước mở khi đang lái xe hay không?</v>
      </c>
      <c r="R794" s="103" t="s">
        <v>524</v>
      </c>
      <c r="S794" s="51"/>
      <c r="T794" s="48" t="s">
        <v>517</v>
      </c>
    </row>
    <row r="795" spans="2:20" ht="45.75" hidden="1">
      <c r="B795" s="114" t="str">
        <f>"VF8-"&amp;O795&amp;"-"&amp;P795</f>
        <v>VF8-OM-0261</v>
      </c>
      <c r="C795" s="114" t="str">
        <f>"["&amp;B795&amp;"] Verify Vivi: "&amp;Q797</f>
        <v>[VF8-OM-0261] Verify Vivi: Việc để khoang hành lý phía trước mở khi đang lái xe có thể gây ảnh hưởng gì?</v>
      </c>
      <c r="D795" s="115" t="s">
        <v>49</v>
      </c>
      <c r="E795" s="110" t="str">
        <f>" Actions:
- Step 1: Wait 5s
- Step 2: Call Vivi '"&amp;Q795&amp;"'
- Step 3: Wait Vivi respond 'Ting '
- Step 4: Speak '"&amp;Q797&amp;"'
- Step 4: Listen Vivi respond
"</f>
        <v xml:space="preserve"> Actions:
- Step 1: Wait 5s
- Step 2: Call Vivi 'Hey VinFast'
- Step 3: Wait Vivi respond 'Ting '
- Step 4: Speak 'Việc để khoang hành lý phía trước mở khi đang lái xe có thể gây ảnh hưởng gì?'
- Step 4: Listen Vivi respond
</v>
      </c>
      <c r="F795" s="110" t="str">
        <f t="shared" ref="F795" si="781">"
Expectations:
1. Vivi wake up
2. "&amp;Q797&amp;"
3. Vivi respond
"</f>
        <v xml:space="preserve">
Expectations:
1. Vivi wake up
2. Việc để khoang hành lý phía trước mở khi đang lái xe có thể gây ảnh hưởng gì?
3. Vivi respond
</v>
      </c>
      <c r="G795" s="114" t="s">
        <v>8</v>
      </c>
      <c r="H795" s="29" t="s">
        <v>50</v>
      </c>
      <c r="I795" s="30" t="str">
        <f>"[EN]["&amp;LOWER(SUBSTITUTE(SUBSTITUTE(SUBSTITUTE(SUBSTITUTE(SUBSTITUTE(SUBSTITUTE(SUBSTITUTE(SUBSTITUTE(Q795, CHAR(34),""), "[", ""), "]", ""), ".", ""), ",", ""), "/", ""), "\", ""), "-", ""))&amp;"]"</f>
        <v>[EN][hey vinfast]</v>
      </c>
      <c r="J795" s="31"/>
      <c r="K795" s="30" t="s">
        <v>51</v>
      </c>
      <c r="L795" s="32" t="s">
        <v>52</v>
      </c>
      <c r="M795" s="33"/>
      <c r="N795" s="34"/>
      <c r="O795" s="110" t="s">
        <v>868</v>
      </c>
      <c r="P795" s="113" t="str">
        <f>IF(COUNTA(P$13:$P794)&gt;999,COUNTA(P$13:$P794),IF(COUNTA(P$13:$P794)&gt;99,"0"&amp;COUNTA(P$13:$P794),IF(COUNTA(P$13:$P794)&gt;9,"00"&amp;COUNTA(P$13:$P794),"000"&amp;COUNTA(P$13:$P794))))</f>
        <v>0261</v>
      </c>
      <c r="Q795" s="35" t="s">
        <v>54</v>
      </c>
      <c r="R795" s="103" t="s">
        <v>141</v>
      </c>
      <c r="S795" s="52"/>
      <c r="T795" s="36"/>
    </row>
    <row r="796" spans="2:20" ht="45.75" hidden="1">
      <c r="B796" s="114"/>
      <c r="C796" s="114"/>
      <c r="D796" s="115"/>
      <c r="E796" s="111"/>
      <c r="F796" s="111"/>
      <c r="G796" s="114"/>
      <c r="H796" s="29" t="s">
        <v>55</v>
      </c>
      <c r="I796" s="30" t="str">
        <f t="shared" ref="I796" si="782">"[VN]["&amp;LOWER(SUBSTITUTE(SUBSTITUTE(SUBSTITUTE(SUBSTITUTE(SUBSTITUTE(SUBSTITUTE(SUBSTITUTE(SUBSTITUTE(Q796, CHAR(34),""), "[", ""), "]", ""), ".", ""), ",", ""), "/", ""), "\", ""), "-", ""))&amp;"]"</f>
        <v>[VN][tạm biệt]</v>
      </c>
      <c r="J796" s="31"/>
      <c r="K796" s="30" t="s">
        <v>56</v>
      </c>
      <c r="L796" s="32" t="s">
        <v>57</v>
      </c>
      <c r="M796" s="32"/>
      <c r="N796" s="34"/>
      <c r="O796" s="111"/>
      <c r="P796" s="113"/>
      <c r="Q796" s="35" t="s">
        <v>58</v>
      </c>
      <c r="R796" s="103" t="s">
        <v>141</v>
      </c>
      <c r="S796" s="52"/>
      <c r="T796" s="36"/>
    </row>
    <row r="797" spans="2:20" ht="62.25" hidden="1">
      <c r="B797" s="114"/>
      <c r="C797" s="114"/>
      <c r="D797" s="115"/>
      <c r="E797" s="112"/>
      <c r="F797" s="112"/>
      <c r="G797" s="114"/>
      <c r="H797" s="29" t="s">
        <v>59</v>
      </c>
      <c r="I797" s="30" t="str">
        <f>"[audio][C:\Tools\Vivi_TTS\8ME_OM\" &amp;S797 &amp; "]"</f>
        <v>[audio][C:\Tools\Vivi_TTS\8ME_OM\]</v>
      </c>
      <c r="J797" s="31" t="str">
        <f>"[New][EN][Exists][80]"&amp;"["&amp;LOWER(SUBSTITUTE(SUBSTITUTE(SUBSTITUTE(SUBSTITUTE(SUBSTITUTE(SUBSTITUTE(SUBSTITUTE(SUBSTITUTE(T797, CHAR(34),""), ".", ""), ",", ""), "/", ""), "\", ""), "-", ""), "{", ""), "}", ""))&amp;"]"</f>
        <v>[New][EN][Exists][80][khoang hành lý phía trước 
khoang hành lý nằm ở phía trước xe bên dưới nắp capô khoang hành lý phía trước cung cấp không gian chứa các hành lý nhỏ hơn và giúp tiếp cận các bộ phận cần bảo dưỡng
 cảnh báo
trong bất kỳ trường hợp nào không được để người trèo vào bên trong khoang hành lý tuyệt đối không đóng khoang hành lý khi có người bên trong
hãy chắc chắn đã khóa các cửa xe và khoang hành lý đồng thời để chìa khóa điều khiển từ xa tránh xa tầm tay trẻ em nhằm tránh trường hợp trẻ em bị khóa bên trong xe
 thận trọng
không để khoang hành lý phía trước mở khi đang lái xe làm như vậy có thể gây hư hỏng cho khoang hành lý và các bộ phận bên trong]</v>
      </c>
      <c r="K797" s="30" t="s">
        <v>60</v>
      </c>
      <c r="L797" s="32" t="s">
        <v>61</v>
      </c>
      <c r="M797" s="37" t="s">
        <v>62</v>
      </c>
      <c r="N797" s="34"/>
      <c r="O797" s="112"/>
      <c r="P797" s="113"/>
      <c r="Q797" s="35" t="str">
        <f t="shared" ref="Q797" si="783">R797</f>
        <v>Việc để khoang hành lý phía trước mở khi đang lái xe có thể gây ảnh hưởng gì?</v>
      </c>
      <c r="R797" s="103" t="s">
        <v>525</v>
      </c>
      <c r="S797" s="51"/>
      <c r="T797" s="48" t="s">
        <v>517</v>
      </c>
    </row>
    <row r="798" spans="2:20" ht="45.75" hidden="1">
      <c r="B798" s="114" t="str">
        <f>"VF8-"&amp;O798&amp;"-"&amp;P798</f>
        <v>VF8-OM-0262</v>
      </c>
      <c r="C798" s="114" t="str">
        <f>"["&amp;B798&amp;"] Verify Vivi: "&amp;Q800</f>
        <v>[VF8-OM-0262] Verify Vivi: Khoang hành lý phía sau có chức năng gì?</v>
      </c>
      <c r="D798" s="115" t="s">
        <v>49</v>
      </c>
      <c r="E798" s="110" t="str">
        <f>" Actions:
- Step 1: Wait 5s
- Step 2: Call Vivi '"&amp;Q798&amp;"'
- Step 3: Wait Vivi respond 'Ting '
- Step 4: Speak '"&amp;Q800&amp;"'
- Step 4: Listen Vivi respond
"</f>
        <v xml:space="preserve"> Actions:
- Step 1: Wait 5s
- Step 2: Call Vivi 'Hey VinFast'
- Step 3: Wait Vivi respond 'Ting '
- Step 4: Speak 'Khoang hành lý phía sau có chức năng gì?'
- Step 4: Listen Vivi respond
</v>
      </c>
      <c r="F798" s="110" t="str">
        <f t="shared" ref="F798" si="784">"
Expectations:
1. Vivi wake up
2. "&amp;Q800&amp;"
3. Vivi respond
"</f>
        <v xml:space="preserve">
Expectations:
1. Vivi wake up
2. Khoang hành lý phía sau có chức năng gì?
3. Vivi respond
</v>
      </c>
      <c r="G798" s="114" t="s">
        <v>8</v>
      </c>
      <c r="H798" s="29" t="s">
        <v>50</v>
      </c>
      <c r="I798" s="30" t="str">
        <f>"[EN]["&amp;LOWER(SUBSTITUTE(SUBSTITUTE(SUBSTITUTE(SUBSTITUTE(SUBSTITUTE(SUBSTITUTE(SUBSTITUTE(SUBSTITUTE(Q798, CHAR(34),""), "[", ""), "]", ""), ".", ""), ",", ""), "/", ""), "\", ""), "-", ""))&amp;"]"</f>
        <v>[EN][hey vinfast]</v>
      </c>
      <c r="J798" s="31"/>
      <c r="K798" s="30" t="s">
        <v>51</v>
      </c>
      <c r="L798" s="32" t="s">
        <v>52</v>
      </c>
      <c r="M798" s="33"/>
      <c r="N798" s="34"/>
      <c r="O798" s="110" t="s">
        <v>868</v>
      </c>
      <c r="P798" s="113" t="str">
        <f>IF(COUNTA(P$13:$P797)&gt;999,COUNTA(P$13:$P797),IF(COUNTA(P$13:$P797)&gt;99,"0"&amp;COUNTA(P$13:$P797),IF(COUNTA(P$13:$P797)&gt;9,"00"&amp;COUNTA(P$13:$P797),"000"&amp;COUNTA(P$13:$P797))))</f>
        <v>0262</v>
      </c>
      <c r="Q798" s="35" t="s">
        <v>54</v>
      </c>
      <c r="R798" s="103" t="s">
        <v>141</v>
      </c>
      <c r="S798" s="52"/>
      <c r="T798" s="36"/>
    </row>
    <row r="799" spans="2:20" ht="45.75" hidden="1">
      <c r="B799" s="114"/>
      <c r="C799" s="114"/>
      <c r="D799" s="115"/>
      <c r="E799" s="111"/>
      <c r="F799" s="111"/>
      <c r="G799" s="114"/>
      <c r="H799" s="29" t="s">
        <v>55</v>
      </c>
      <c r="I799" s="30" t="str">
        <f t="shared" ref="I799" si="785">"[VN]["&amp;LOWER(SUBSTITUTE(SUBSTITUTE(SUBSTITUTE(SUBSTITUTE(SUBSTITUTE(SUBSTITUTE(SUBSTITUTE(SUBSTITUTE(Q799, CHAR(34),""), "[", ""), "]", ""), ".", ""), ",", ""), "/", ""), "\", ""), "-", ""))&amp;"]"</f>
        <v>[VN][tạm biệt]</v>
      </c>
      <c r="J799" s="31"/>
      <c r="K799" s="30" t="s">
        <v>56</v>
      </c>
      <c r="L799" s="32" t="s">
        <v>57</v>
      </c>
      <c r="M799" s="32"/>
      <c r="N799" s="34"/>
      <c r="O799" s="111"/>
      <c r="P799" s="113"/>
      <c r="Q799" s="35" t="s">
        <v>58</v>
      </c>
      <c r="R799" s="103" t="s">
        <v>141</v>
      </c>
      <c r="S799" s="52"/>
      <c r="T799" s="36"/>
    </row>
    <row r="800" spans="2:20" ht="62.25" hidden="1">
      <c r="B800" s="114"/>
      <c r="C800" s="114"/>
      <c r="D800" s="115"/>
      <c r="E800" s="112"/>
      <c r="F800" s="112"/>
      <c r="G800" s="114"/>
      <c r="H800" s="29" t="s">
        <v>59</v>
      </c>
      <c r="I800" s="30" t="str">
        <f>"[audio][C:\Tools\Vivi_TTS\8ME_OM\" &amp;S800 &amp; "]"</f>
        <v>[audio][C:\Tools\Vivi_TTS\8ME_OM\]</v>
      </c>
      <c r="J800" s="31" t="str">
        <f>"[New][EN][Exists][80]"&amp;"["&amp;LOWER(SUBSTITUTE(SUBSTITUTE(SUBSTITUTE(SUBSTITUTE(SUBSTITUTE(SUBSTITUTE(SUBSTITUTE(SUBSTITUTE(T800,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00" s="30" t="s">
        <v>60</v>
      </c>
      <c r="L800" s="32" t="s">
        <v>61</v>
      </c>
      <c r="M800" s="37" t="s">
        <v>62</v>
      </c>
      <c r="N800" s="34"/>
      <c r="O800" s="112"/>
      <c r="P800" s="113"/>
      <c r="Q800" s="35" t="str">
        <f t="shared" ref="Q800" si="786">R800</f>
        <v>Khoang hành lý phía sau có chức năng gì?</v>
      </c>
      <c r="R800" s="103" t="s">
        <v>526</v>
      </c>
      <c r="S800" s="51"/>
      <c r="T800" s="48" t="s">
        <v>527</v>
      </c>
    </row>
    <row r="801" spans="2:20" ht="45.75" hidden="1">
      <c r="B801" s="114" t="str">
        <f>"VF8-"&amp;O801&amp;"-"&amp;P801</f>
        <v>VF8-OM-0263</v>
      </c>
      <c r="C801" s="114" t="str">
        <f>"["&amp;B801&amp;"] Verify Vivi: "&amp;Q803</f>
        <v>[VF8-OM-0263] Verify Vivi: Những loại vật dụng nào được đề cập là có thể cất giữ trong Khoang hành lý phía sau?</v>
      </c>
      <c r="D801" s="115" t="s">
        <v>49</v>
      </c>
      <c r="E801" s="110" t="str">
        <f>" Actions:
- Step 1: Wait 5s
- Step 2: Call Vivi '"&amp;Q801&amp;"'
- Step 3: Wait Vivi respond 'Ting '
- Step 4: Speak '"&amp;Q803&amp;"'
- Step 4: Listen Vivi respond
"</f>
        <v xml:space="preserve"> Actions:
- Step 1: Wait 5s
- Step 2: Call Vivi 'Hey VinFast'
- Step 3: Wait Vivi respond 'Ting '
- Step 4: Speak 'Những loại vật dụng nào được đề cập là có thể cất giữ trong Khoang hành lý phía sau?'
- Step 4: Listen Vivi respond
</v>
      </c>
      <c r="F801" s="110" t="str">
        <f t="shared" ref="F801" si="787">"
Expectations:
1. Vivi wake up
2. "&amp;Q803&amp;"
3. Vivi respond
"</f>
        <v xml:space="preserve">
Expectations:
1. Vivi wake up
2. Những loại vật dụng nào được đề cập là có thể cất giữ trong Khoang hành lý phía sau?
3. Vivi respond
</v>
      </c>
      <c r="G801" s="114" t="s">
        <v>8</v>
      </c>
      <c r="H801" s="29" t="s">
        <v>50</v>
      </c>
      <c r="I801" s="30" t="str">
        <f>"[EN]["&amp;LOWER(SUBSTITUTE(SUBSTITUTE(SUBSTITUTE(SUBSTITUTE(SUBSTITUTE(SUBSTITUTE(SUBSTITUTE(SUBSTITUTE(Q801, CHAR(34),""), "[", ""), "]", ""), ".", ""), ",", ""), "/", ""), "\", ""), "-", ""))&amp;"]"</f>
        <v>[EN][hey vinfast]</v>
      </c>
      <c r="J801" s="31"/>
      <c r="K801" s="30" t="s">
        <v>51</v>
      </c>
      <c r="L801" s="32" t="s">
        <v>52</v>
      </c>
      <c r="M801" s="33"/>
      <c r="N801" s="34"/>
      <c r="O801" s="110" t="s">
        <v>868</v>
      </c>
      <c r="P801" s="113" t="str">
        <f>IF(COUNTA(P$13:$P800)&gt;999,COUNTA(P$13:$P800),IF(COUNTA(P$13:$P800)&gt;99,"0"&amp;COUNTA(P$13:$P800),IF(COUNTA(P$13:$P800)&gt;9,"00"&amp;COUNTA(P$13:$P800),"000"&amp;COUNTA(P$13:$P800))))</f>
        <v>0263</v>
      </c>
      <c r="Q801" s="35" t="s">
        <v>54</v>
      </c>
      <c r="R801" s="103" t="s">
        <v>141</v>
      </c>
      <c r="S801" s="52"/>
      <c r="T801" s="36"/>
    </row>
    <row r="802" spans="2:20" ht="45.75" hidden="1">
      <c r="B802" s="114"/>
      <c r="C802" s="114"/>
      <c r="D802" s="115"/>
      <c r="E802" s="111"/>
      <c r="F802" s="111"/>
      <c r="G802" s="114"/>
      <c r="H802" s="29" t="s">
        <v>55</v>
      </c>
      <c r="I802" s="30" t="str">
        <f t="shared" ref="I802" si="788">"[VN]["&amp;LOWER(SUBSTITUTE(SUBSTITUTE(SUBSTITUTE(SUBSTITUTE(SUBSTITUTE(SUBSTITUTE(SUBSTITUTE(SUBSTITUTE(Q802, CHAR(34),""), "[", ""), "]", ""), ".", ""), ",", ""), "/", ""), "\", ""), "-", ""))&amp;"]"</f>
        <v>[VN][tạm biệt]</v>
      </c>
      <c r="J802" s="31"/>
      <c r="K802" s="30" t="s">
        <v>56</v>
      </c>
      <c r="L802" s="32" t="s">
        <v>57</v>
      </c>
      <c r="M802" s="32"/>
      <c r="N802" s="34"/>
      <c r="O802" s="111"/>
      <c r="P802" s="113"/>
      <c r="Q802" s="35" t="s">
        <v>58</v>
      </c>
      <c r="R802" s="103" t="s">
        <v>141</v>
      </c>
      <c r="S802" s="52"/>
      <c r="T802" s="36"/>
    </row>
    <row r="803" spans="2:20" ht="62.25" hidden="1">
      <c r="B803" s="114"/>
      <c r="C803" s="114"/>
      <c r="D803" s="115"/>
      <c r="E803" s="112"/>
      <c r="F803" s="112"/>
      <c r="G803" s="114"/>
      <c r="H803" s="29" t="s">
        <v>59</v>
      </c>
      <c r="I803" s="30" t="str">
        <f>"[audio][C:\Tools\Vivi_TTS\8ME_OM\" &amp;S803 &amp; "]"</f>
        <v>[audio][C:\Tools\Vivi_TTS\8ME_OM\]</v>
      </c>
      <c r="J803" s="31" t="str">
        <f>"[New][EN][Exists][80]"&amp;"["&amp;LOWER(SUBSTITUTE(SUBSTITUTE(SUBSTITUTE(SUBSTITUTE(SUBSTITUTE(SUBSTITUTE(SUBSTITUTE(SUBSTITUTE(T803,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03" s="30" t="s">
        <v>60</v>
      </c>
      <c r="L803" s="32" t="s">
        <v>61</v>
      </c>
      <c r="M803" s="37" t="s">
        <v>62</v>
      </c>
      <c r="N803" s="34"/>
      <c r="O803" s="112"/>
      <c r="P803" s="113"/>
      <c r="Q803" s="35" t="str">
        <f t="shared" ref="Q803" si="789">R803</f>
        <v>Những loại vật dụng nào được đề cập là có thể cất giữ trong Khoang hành lý phía sau?</v>
      </c>
      <c r="R803" s="103" t="s">
        <v>528</v>
      </c>
      <c r="S803" s="51"/>
      <c r="T803" s="48" t="s">
        <v>527</v>
      </c>
    </row>
    <row r="804" spans="2:20" ht="45.75" hidden="1">
      <c r="B804" s="114" t="str">
        <f>"VF8-"&amp;O804&amp;"-"&amp;P804</f>
        <v>VF8-OM-0264</v>
      </c>
      <c r="C804" s="114" t="str">
        <f>"["&amp;B804&amp;"] Verify Vivi: "&amp;Q806</f>
        <v>[VF8-OM-0264] Verify Vivi: Bộ dụng cụ sửa chữa theo xe được bố trí ở đâu?</v>
      </c>
      <c r="D804" s="115" t="s">
        <v>49</v>
      </c>
      <c r="E804" s="110" t="str">
        <f>" Actions:
- Step 1: Wait 5s
- Step 2: Call Vivi '"&amp;Q804&amp;"'
- Step 3: Wait Vivi respond 'Ting '
- Step 4: Speak '"&amp;Q806&amp;"'
- Step 4: Listen Vivi respond
"</f>
        <v xml:space="preserve"> Actions:
- Step 1: Wait 5s
- Step 2: Call Vivi 'Hey VinFast'
- Step 3: Wait Vivi respond 'Ting '
- Step 4: Speak 'Bộ dụng cụ sửa chữa theo xe được bố trí ở đâu?'
- Step 4: Listen Vivi respond
</v>
      </c>
      <c r="F804" s="110" t="str">
        <f t="shared" ref="F804" si="790">"
Expectations:
1. Vivi wake up
2. "&amp;Q806&amp;"
3. Vivi respond
"</f>
        <v xml:space="preserve">
Expectations:
1. Vivi wake up
2. Bộ dụng cụ sửa chữa theo xe được bố trí ở đâu?
3. Vivi respond
</v>
      </c>
      <c r="G804" s="114" t="s">
        <v>8</v>
      </c>
      <c r="H804" s="29" t="s">
        <v>50</v>
      </c>
      <c r="I804" s="30" t="str">
        <f>"[EN]["&amp;LOWER(SUBSTITUTE(SUBSTITUTE(SUBSTITUTE(SUBSTITUTE(SUBSTITUTE(SUBSTITUTE(SUBSTITUTE(SUBSTITUTE(Q804, CHAR(34),""), "[", ""), "]", ""), ".", ""), ",", ""), "/", ""), "\", ""), "-", ""))&amp;"]"</f>
        <v>[EN][hey vinfast]</v>
      </c>
      <c r="J804" s="31"/>
      <c r="K804" s="30" t="s">
        <v>51</v>
      </c>
      <c r="L804" s="32" t="s">
        <v>52</v>
      </c>
      <c r="M804" s="33"/>
      <c r="N804" s="34"/>
      <c r="O804" s="110" t="s">
        <v>868</v>
      </c>
      <c r="P804" s="113" t="str">
        <f>IF(COUNTA(P$13:$P803)&gt;999,COUNTA(P$13:$P803),IF(COUNTA(P$13:$P803)&gt;99,"0"&amp;COUNTA(P$13:$P803),IF(COUNTA(P$13:$P803)&gt;9,"00"&amp;COUNTA(P$13:$P803),"000"&amp;COUNTA(P$13:$P803))))</f>
        <v>0264</v>
      </c>
      <c r="Q804" s="35" t="s">
        <v>54</v>
      </c>
      <c r="R804" s="103" t="s">
        <v>141</v>
      </c>
      <c r="S804" s="52"/>
      <c r="T804" s="36"/>
    </row>
    <row r="805" spans="2:20" ht="45.75" hidden="1">
      <c r="B805" s="114"/>
      <c r="C805" s="114"/>
      <c r="D805" s="115"/>
      <c r="E805" s="111"/>
      <c r="F805" s="111"/>
      <c r="G805" s="114"/>
      <c r="H805" s="29" t="s">
        <v>55</v>
      </c>
      <c r="I805" s="30" t="str">
        <f t="shared" ref="I805" si="791">"[VN]["&amp;LOWER(SUBSTITUTE(SUBSTITUTE(SUBSTITUTE(SUBSTITUTE(SUBSTITUTE(SUBSTITUTE(SUBSTITUTE(SUBSTITUTE(Q805, CHAR(34),""), "[", ""), "]", ""), ".", ""), ",", ""), "/", ""), "\", ""), "-", ""))&amp;"]"</f>
        <v>[VN][tạm biệt]</v>
      </c>
      <c r="J805" s="31"/>
      <c r="K805" s="30" t="s">
        <v>56</v>
      </c>
      <c r="L805" s="32" t="s">
        <v>57</v>
      </c>
      <c r="M805" s="32"/>
      <c r="N805" s="34"/>
      <c r="O805" s="111"/>
      <c r="P805" s="113"/>
      <c r="Q805" s="35" t="s">
        <v>58</v>
      </c>
      <c r="R805" s="103" t="s">
        <v>141</v>
      </c>
      <c r="S805" s="52"/>
      <c r="T805" s="36"/>
    </row>
    <row r="806" spans="2:20" ht="62.25" hidden="1">
      <c r="B806" s="114"/>
      <c r="C806" s="114"/>
      <c r="D806" s="115"/>
      <c r="E806" s="112"/>
      <c r="F806" s="112"/>
      <c r="G806" s="114"/>
      <c r="H806" s="29" t="s">
        <v>59</v>
      </c>
      <c r="I806" s="30" t="str">
        <f>"[audio][C:\Tools\Vivi_TTS\8ME_OM\" &amp;S806 &amp; "]"</f>
        <v>[audio][C:\Tools\Vivi_TTS\8ME_OM\]</v>
      </c>
      <c r="J806" s="31" t="str">
        <f>"[New][EN][Exists][80]"&amp;"["&amp;LOWER(SUBSTITUTE(SUBSTITUTE(SUBSTITUTE(SUBSTITUTE(SUBSTITUTE(SUBSTITUTE(SUBSTITUTE(SUBSTITUTE(T806,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06" s="30" t="s">
        <v>60</v>
      </c>
      <c r="L806" s="32" t="s">
        <v>61</v>
      </c>
      <c r="M806" s="37" t="s">
        <v>62</v>
      </c>
      <c r="N806" s="34"/>
      <c r="O806" s="112"/>
      <c r="P806" s="113"/>
      <c r="Q806" s="35" t="str">
        <f t="shared" ref="Q806" si="792">R806</f>
        <v>Bộ dụng cụ sửa chữa theo xe được bố trí ở đâu?</v>
      </c>
      <c r="R806" s="103" t="s">
        <v>529</v>
      </c>
      <c r="S806" s="51"/>
      <c r="T806" s="48" t="s">
        <v>527</v>
      </c>
    </row>
    <row r="807" spans="2:20" ht="45.75" hidden="1">
      <c r="B807" s="114" t="str">
        <f>"VF8-"&amp;O807&amp;"-"&amp;P807</f>
        <v>VF8-OM-0265</v>
      </c>
      <c r="C807" s="114" t="str">
        <f>"["&amp;B807&amp;"] Verify Vivi: "&amp;Q809</f>
        <v>[VF8-OM-0265] Verify Vivi: Để tháo tấm sàn khoang hành lý, cần thực hiện thao tác gì?</v>
      </c>
      <c r="D807" s="115" t="s">
        <v>49</v>
      </c>
      <c r="E807" s="110" t="str">
        <f>" Actions:
- Step 1: Wait 5s
- Step 2: Call Vivi '"&amp;Q807&amp;"'
- Step 3: Wait Vivi respond 'Ting '
- Step 4: Speak '"&amp;Q809&amp;"'
- Step 4: Listen Vivi respond
"</f>
        <v xml:space="preserve"> Actions:
- Step 1: Wait 5s
- Step 2: Call Vivi 'Hey VinFast'
- Step 3: Wait Vivi respond 'Ting '
- Step 4: Speak 'Để tháo tấm sàn khoang hành lý, cần thực hiện thao tác gì?'
- Step 4: Listen Vivi respond
</v>
      </c>
      <c r="F807" s="110" t="str">
        <f t="shared" ref="F807" si="793">"
Expectations:
1. Vivi wake up
2. "&amp;Q809&amp;"
3. Vivi respond
"</f>
        <v xml:space="preserve">
Expectations:
1. Vivi wake up
2. Để tháo tấm sàn khoang hành lý, cần thực hiện thao tác gì?
3. Vivi respond
</v>
      </c>
      <c r="G807" s="114" t="s">
        <v>8</v>
      </c>
      <c r="H807" s="29" t="s">
        <v>50</v>
      </c>
      <c r="I807" s="30" t="str">
        <f>"[EN]["&amp;LOWER(SUBSTITUTE(SUBSTITUTE(SUBSTITUTE(SUBSTITUTE(SUBSTITUTE(SUBSTITUTE(SUBSTITUTE(SUBSTITUTE(Q807, CHAR(34),""), "[", ""), "]", ""), ".", ""), ",", ""), "/", ""), "\", ""), "-", ""))&amp;"]"</f>
        <v>[EN][hey vinfast]</v>
      </c>
      <c r="J807" s="31"/>
      <c r="K807" s="30" t="s">
        <v>51</v>
      </c>
      <c r="L807" s="32" t="s">
        <v>52</v>
      </c>
      <c r="M807" s="33"/>
      <c r="N807" s="34"/>
      <c r="O807" s="110" t="s">
        <v>868</v>
      </c>
      <c r="P807" s="113" t="str">
        <f>IF(COUNTA(P$13:$P806)&gt;999,COUNTA(P$13:$P806),IF(COUNTA(P$13:$P806)&gt;99,"0"&amp;COUNTA(P$13:$P806),IF(COUNTA(P$13:$P806)&gt;9,"00"&amp;COUNTA(P$13:$P806),"000"&amp;COUNTA(P$13:$P806))))</f>
        <v>0265</v>
      </c>
      <c r="Q807" s="35" t="s">
        <v>54</v>
      </c>
      <c r="R807" s="103" t="s">
        <v>141</v>
      </c>
      <c r="S807" s="52"/>
      <c r="T807" s="36"/>
    </row>
    <row r="808" spans="2:20" ht="45.75" hidden="1">
      <c r="B808" s="114"/>
      <c r="C808" s="114"/>
      <c r="D808" s="115"/>
      <c r="E808" s="111"/>
      <c r="F808" s="111"/>
      <c r="G808" s="114"/>
      <c r="H808" s="29" t="s">
        <v>55</v>
      </c>
      <c r="I808" s="30" t="str">
        <f t="shared" ref="I808" si="794">"[VN]["&amp;LOWER(SUBSTITUTE(SUBSTITUTE(SUBSTITUTE(SUBSTITUTE(SUBSTITUTE(SUBSTITUTE(SUBSTITUTE(SUBSTITUTE(Q808, CHAR(34),""), "[", ""), "]", ""), ".", ""), ",", ""), "/", ""), "\", ""), "-", ""))&amp;"]"</f>
        <v>[VN][tạm biệt]</v>
      </c>
      <c r="J808" s="31"/>
      <c r="K808" s="30" t="s">
        <v>56</v>
      </c>
      <c r="L808" s="32" t="s">
        <v>57</v>
      </c>
      <c r="M808" s="32"/>
      <c r="N808" s="34"/>
      <c r="O808" s="111"/>
      <c r="P808" s="113"/>
      <c r="Q808" s="35" t="s">
        <v>58</v>
      </c>
      <c r="R808" s="103" t="s">
        <v>141</v>
      </c>
      <c r="S808" s="52"/>
      <c r="T808" s="36"/>
    </row>
    <row r="809" spans="2:20" ht="62.25" hidden="1">
      <c r="B809" s="114"/>
      <c r="C809" s="114"/>
      <c r="D809" s="115"/>
      <c r="E809" s="112"/>
      <c r="F809" s="112"/>
      <c r="G809" s="114"/>
      <c r="H809" s="29" t="s">
        <v>59</v>
      </c>
      <c r="I809" s="30" t="str">
        <f>"[audio][C:\Tools\Vivi_TTS\8ME_OM\" &amp;S809 &amp; "]"</f>
        <v>[audio][C:\Tools\Vivi_TTS\8ME_OM\]</v>
      </c>
      <c r="J809" s="31" t="str">
        <f>"[New][EN][Exists][80]"&amp;"["&amp;LOWER(SUBSTITUTE(SUBSTITUTE(SUBSTITUTE(SUBSTITUTE(SUBSTITUTE(SUBSTITUTE(SUBSTITUTE(SUBSTITUTE(T809,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09" s="30" t="s">
        <v>60</v>
      </c>
      <c r="L809" s="32" t="s">
        <v>61</v>
      </c>
      <c r="M809" s="37" t="s">
        <v>62</v>
      </c>
      <c r="N809" s="34"/>
      <c r="O809" s="112"/>
      <c r="P809" s="113"/>
      <c r="Q809" s="35" t="str">
        <f t="shared" ref="Q809" si="795">R809</f>
        <v>Để tháo tấm sàn khoang hành lý, cần thực hiện thao tác gì?</v>
      </c>
      <c r="R809" s="103" t="s">
        <v>530</v>
      </c>
      <c r="S809" s="51"/>
      <c r="T809" s="48" t="s">
        <v>527</v>
      </c>
    </row>
    <row r="810" spans="2:20" ht="45.75" hidden="1">
      <c r="B810" s="114" t="str">
        <f>"VF8-"&amp;O810&amp;"-"&amp;P810</f>
        <v>VF8-OM-0266</v>
      </c>
      <c r="C810" s="114" t="str">
        <f>"["&amp;B810&amp;"] Verify Vivi: "&amp;Q812</f>
        <v>[VF8-OM-0266] Verify Vivi: Theo cảnh báo, không nên để xe trong tình trạng nào khi không có người trông coi?</v>
      </c>
      <c r="D810" s="115" t="s">
        <v>49</v>
      </c>
      <c r="E810" s="110" t="str">
        <f>" Actions:
- Step 1: Wait 5s
- Step 2: Call Vivi '"&amp;Q810&amp;"'
- Step 3: Wait Vivi respond 'Ting '
- Step 4: Speak '"&amp;Q812&amp;"'
- Step 4: Listen Vivi respond
"</f>
        <v xml:space="preserve"> Actions:
- Step 1: Wait 5s
- Step 2: Call Vivi 'Hey VinFast'
- Step 3: Wait Vivi respond 'Ting '
- Step 4: Speak 'Theo cảnh báo, không nên để xe trong tình trạng nào khi không có người trông coi?'
- Step 4: Listen Vivi respond
</v>
      </c>
      <c r="F810" s="110" t="str">
        <f t="shared" ref="F810" si="796">"
Expectations:
1. Vivi wake up
2. "&amp;Q812&amp;"
3. Vivi respond
"</f>
        <v xml:space="preserve">
Expectations:
1. Vivi wake up
2. Theo cảnh báo, không nên để xe trong tình trạng nào khi không có người trông coi?
3. Vivi respond
</v>
      </c>
      <c r="G810" s="114" t="s">
        <v>8</v>
      </c>
      <c r="H810" s="29" t="s">
        <v>50</v>
      </c>
      <c r="I810" s="30" t="str">
        <f>"[EN]["&amp;LOWER(SUBSTITUTE(SUBSTITUTE(SUBSTITUTE(SUBSTITUTE(SUBSTITUTE(SUBSTITUTE(SUBSTITUTE(SUBSTITUTE(Q810, CHAR(34),""), "[", ""), "]", ""), ".", ""), ",", ""), "/", ""), "\", ""), "-", ""))&amp;"]"</f>
        <v>[EN][hey vinfast]</v>
      </c>
      <c r="J810" s="31"/>
      <c r="K810" s="30" t="s">
        <v>51</v>
      </c>
      <c r="L810" s="32" t="s">
        <v>52</v>
      </c>
      <c r="M810" s="33"/>
      <c r="N810" s="34"/>
      <c r="O810" s="110" t="s">
        <v>868</v>
      </c>
      <c r="P810" s="113" t="str">
        <f>IF(COUNTA(P$13:$P809)&gt;999,COUNTA(P$13:$P809),IF(COUNTA(P$13:$P809)&gt;99,"0"&amp;COUNTA(P$13:$P809),IF(COUNTA(P$13:$P809)&gt;9,"00"&amp;COUNTA(P$13:$P809),"000"&amp;COUNTA(P$13:$P809))))</f>
        <v>0266</v>
      </c>
      <c r="Q810" s="35" t="s">
        <v>54</v>
      </c>
      <c r="R810" s="103" t="s">
        <v>141</v>
      </c>
      <c r="S810" s="52"/>
      <c r="T810" s="36"/>
    </row>
    <row r="811" spans="2:20" ht="45.75" hidden="1">
      <c r="B811" s="114"/>
      <c r="C811" s="114"/>
      <c r="D811" s="115"/>
      <c r="E811" s="111"/>
      <c r="F811" s="111"/>
      <c r="G811" s="114"/>
      <c r="H811" s="29" t="s">
        <v>55</v>
      </c>
      <c r="I811" s="30" t="str">
        <f t="shared" ref="I811" si="797">"[VN]["&amp;LOWER(SUBSTITUTE(SUBSTITUTE(SUBSTITUTE(SUBSTITUTE(SUBSTITUTE(SUBSTITUTE(SUBSTITUTE(SUBSTITUTE(Q811, CHAR(34),""), "[", ""), "]", ""), ".", ""), ",", ""), "/", ""), "\", ""), "-", ""))&amp;"]"</f>
        <v>[VN][tạm biệt]</v>
      </c>
      <c r="J811" s="31"/>
      <c r="K811" s="30" t="s">
        <v>56</v>
      </c>
      <c r="L811" s="32" t="s">
        <v>57</v>
      </c>
      <c r="M811" s="32"/>
      <c r="N811" s="34"/>
      <c r="O811" s="111"/>
      <c r="P811" s="113"/>
      <c r="Q811" s="35" t="s">
        <v>58</v>
      </c>
      <c r="R811" s="103" t="s">
        <v>141</v>
      </c>
      <c r="S811" s="52"/>
      <c r="T811" s="36"/>
    </row>
    <row r="812" spans="2:20" ht="62.25" hidden="1">
      <c r="B812" s="114"/>
      <c r="C812" s="114"/>
      <c r="D812" s="115"/>
      <c r="E812" s="112"/>
      <c r="F812" s="112"/>
      <c r="G812" s="114"/>
      <c r="H812" s="29" t="s">
        <v>59</v>
      </c>
      <c r="I812" s="30" t="str">
        <f>"[audio][C:\Tools\Vivi_TTS\8ME_OM\" &amp;S812 &amp; "]"</f>
        <v>[audio][C:\Tools\Vivi_TTS\8ME_OM\]</v>
      </c>
      <c r="J812" s="31" t="str">
        <f>"[New][EN][Exists][80]"&amp;"["&amp;LOWER(SUBSTITUTE(SUBSTITUTE(SUBSTITUTE(SUBSTITUTE(SUBSTITUTE(SUBSTITUTE(SUBSTITUTE(SUBSTITUTE(T812,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12" s="30" t="s">
        <v>60</v>
      </c>
      <c r="L812" s="32" t="s">
        <v>61</v>
      </c>
      <c r="M812" s="37" t="s">
        <v>62</v>
      </c>
      <c r="N812" s="34"/>
      <c r="O812" s="112"/>
      <c r="P812" s="113"/>
      <c r="Q812" s="35" t="str">
        <f t="shared" ref="Q812" si="798">R812</f>
        <v>Theo cảnh báo, không nên để xe trong tình trạng nào khi không có người trông coi?</v>
      </c>
      <c r="R812" s="103" t="s">
        <v>531</v>
      </c>
      <c r="S812" s="51"/>
      <c r="T812" s="48" t="s">
        <v>527</v>
      </c>
    </row>
    <row r="813" spans="2:20" ht="45.75" hidden="1">
      <c r="B813" s="114" t="str">
        <f>"VF8-"&amp;O813&amp;"-"&amp;P813</f>
        <v>VF8-OM-0267</v>
      </c>
      <c r="C813" s="114" t="str">
        <f>"["&amp;B813&amp;"] Verify Vivi: "&amp;Q815</f>
        <v>[VF8-OM-0267] Verify Vivi: Vì sao việc để xe không có người trông coi khi cửa hậu đang mở có thể gây nguy hiểm cho trẻ em?</v>
      </c>
      <c r="D813" s="115" t="s">
        <v>49</v>
      </c>
      <c r="E813" s="110" t="str">
        <f>" Actions:
- Step 1: Wait 5s
- Step 2: Call Vivi '"&amp;Q813&amp;"'
- Step 3: Wait Vivi respond 'Ting '
- Step 4: Speak '"&amp;Q815&amp;"'
- Step 4: Listen Vivi respond
"</f>
        <v xml:space="preserve"> Actions:
- Step 1: Wait 5s
- Step 2: Call Vivi 'Hey VinFast'
- Step 3: Wait Vivi respond 'Ting '
- Step 4: Speak 'Vì sao việc để xe không có người trông coi khi cửa hậu đang mở có thể gây nguy hiểm cho trẻ em?'
- Step 4: Listen Vivi respond
</v>
      </c>
      <c r="F813" s="110" t="str">
        <f t="shared" ref="F813" si="799">"
Expectations:
1. Vivi wake up
2. "&amp;Q815&amp;"
3. Vivi respond
"</f>
        <v xml:space="preserve">
Expectations:
1. Vivi wake up
2. Vì sao việc để xe không có người trông coi khi cửa hậu đang mở có thể gây nguy hiểm cho trẻ em?
3. Vivi respond
</v>
      </c>
      <c r="G813" s="114" t="s">
        <v>8</v>
      </c>
      <c r="H813" s="29" t="s">
        <v>50</v>
      </c>
      <c r="I813" s="30" t="str">
        <f>"[EN]["&amp;LOWER(SUBSTITUTE(SUBSTITUTE(SUBSTITUTE(SUBSTITUTE(SUBSTITUTE(SUBSTITUTE(SUBSTITUTE(SUBSTITUTE(Q813, CHAR(34),""), "[", ""), "]", ""), ".", ""), ",", ""), "/", ""), "\", ""), "-", ""))&amp;"]"</f>
        <v>[EN][hey vinfast]</v>
      </c>
      <c r="J813" s="31"/>
      <c r="K813" s="30" t="s">
        <v>51</v>
      </c>
      <c r="L813" s="32" t="s">
        <v>52</v>
      </c>
      <c r="M813" s="33"/>
      <c r="N813" s="34"/>
      <c r="O813" s="110" t="s">
        <v>868</v>
      </c>
      <c r="P813" s="113" t="str">
        <f>IF(COUNTA(P$13:$P812)&gt;999,COUNTA(P$13:$P812),IF(COUNTA(P$13:$P812)&gt;99,"0"&amp;COUNTA(P$13:$P812),IF(COUNTA(P$13:$P812)&gt;9,"00"&amp;COUNTA(P$13:$P812),"000"&amp;COUNTA(P$13:$P812))))</f>
        <v>0267</v>
      </c>
      <c r="Q813" s="35" t="s">
        <v>54</v>
      </c>
      <c r="R813" s="103" t="s">
        <v>141</v>
      </c>
      <c r="S813" s="52"/>
      <c r="T813" s="36"/>
    </row>
    <row r="814" spans="2:20" ht="45.75" hidden="1">
      <c r="B814" s="114"/>
      <c r="C814" s="114"/>
      <c r="D814" s="115"/>
      <c r="E814" s="111"/>
      <c r="F814" s="111"/>
      <c r="G814" s="114"/>
      <c r="H814" s="29" t="s">
        <v>55</v>
      </c>
      <c r="I814" s="30" t="str">
        <f t="shared" ref="I814" si="800">"[VN]["&amp;LOWER(SUBSTITUTE(SUBSTITUTE(SUBSTITUTE(SUBSTITUTE(SUBSTITUTE(SUBSTITUTE(SUBSTITUTE(SUBSTITUTE(Q814, CHAR(34),""), "[", ""), "]", ""), ".", ""), ",", ""), "/", ""), "\", ""), "-", ""))&amp;"]"</f>
        <v>[VN][tạm biệt]</v>
      </c>
      <c r="J814" s="31"/>
      <c r="K814" s="30" t="s">
        <v>56</v>
      </c>
      <c r="L814" s="32" t="s">
        <v>57</v>
      </c>
      <c r="M814" s="32"/>
      <c r="N814" s="34"/>
      <c r="O814" s="111"/>
      <c r="P814" s="113"/>
      <c r="Q814" s="35" t="s">
        <v>58</v>
      </c>
      <c r="R814" s="103" t="s">
        <v>141</v>
      </c>
      <c r="S814" s="52"/>
      <c r="T814" s="36"/>
    </row>
    <row r="815" spans="2:20" ht="66" hidden="1">
      <c r="B815" s="114"/>
      <c r="C815" s="114"/>
      <c r="D815" s="115"/>
      <c r="E815" s="112"/>
      <c r="F815" s="112"/>
      <c r="G815" s="114"/>
      <c r="H815" s="29" t="s">
        <v>59</v>
      </c>
      <c r="I815" s="30" t="str">
        <f>"[audio][C:\Tools\Vivi_TTS\8ME_OM\" &amp;S815 &amp; "]"</f>
        <v>[audio][C:\Tools\Vivi_TTS\8ME_OM\]</v>
      </c>
      <c r="J815" s="31" t="str">
        <f>"[New][EN][Exists][80]"&amp;"["&amp;LOWER(SUBSTITUTE(SUBSTITUTE(SUBSTITUTE(SUBSTITUTE(SUBSTITUTE(SUBSTITUTE(SUBSTITUTE(SUBSTITUTE(T815,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15" s="30" t="s">
        <v>60</v>
      </c>
      <c r="L815" s="32" t="s">
        <v>61</v>
      </c>
      <c r="M815" s="37" t="s">
        <v>62</v>
      </c>
      <c r="N815" s="34"/>
      <c r="O815" s="112"/>
      <c r="P815" s="113"/>
      <c r="Q815" s="35" t="str">
        <f t="shared" ref="Q815" si="801">R815</f>
        <v>Vì sao việc để xe không có người trông coi khi cửa hậu đang mở có thể gây nguy hiểm cho trẻ em?</v>
      </c>
      <c r="R815" s="103" t="s">
        <v>532</v>
      </c>
      <c r="S815" s="51"/>
      <c r="T815" s="48" t="s">
        <v>527</v>
      </c>
    </row>
    <row r="816" spans="2:20" ht="45.75" hidden="1">
      <c r="B816" s="114" t="str">
        <f>"VF8-"&amp;O816&amp;"-"&amp;P816</f>
        <v>VF8-OM-0268</v>
      </c>
      <c r="C816" s="114" t="str">
        <f>"["&amp;B816&amp;"] Verify Vivi: "&amp;Q818</f>
        <v>[VF8-OM-0268] Verify Vivi: Trẻ em có thể gặp những hậu quả gì nếu bị kẹt bên trong khoang hành lý?</v>
      </c>
      <c r="D816" s="115" t="s">
        <v>49</v>
      </c>
      <c r="E816" s="110" t="str">
        <f>" Actions:
- Step 1: Wait 5s
- Step 2: Call Vivi '"&amp;Q816&amp;"'
- Step 3: Wait Vivi respond 'Ting '
- Step 4: Speak '"&amp;Q818&amp;"'
- Step 4: Listen Vivi respond
"</f>
        <v xml:space="preserve"> Actions:
- Step 1: Wait 5s
- Step 2: Call Vivi 'Hey VinFast'
- Step 3: Wait Vivi respond 'Ting '
- Step 4: Speak 'Trẻ em có thể gặp những hậu quả gì nếu bị kẹt bên trong khoang hành lý?'
- Step 4: Listen Vivi respond
</v>
      </c>
      <c r="F816" s="110" t="str">
        <f t="shared" ref="F816" si="802">"
Expectations:
1. Vivi wake up
2. "&amp;Q818&amp;"
3. Vivi respond
"</f>
        <v xml:space="preserve">
Expectations:
1. Vivi wake up
2. Trẻ em có thể gặp những hậu quả gì nếu bị kẹt bên trong khoang hành lý?
3. Vivi respond
</v>
      </c>
      <c r="G816" s="114" t="s">
        <v>8</v>
      </c>
      <c r="H816" s="29" t="s">
        <v>50</v>
      </c>
      <c r="I816" s="30" t="str">
        <f>"[EN]["&amp;LOWER(SUBSTITUTE(SUBSTITUTE(SUBSTITUTE(SUBSTITUTE(SUBSTITUTE(SUBSTITUTE(SUBSTITUTE(SUBSTITUTE(Q816, CHAR(34),""), "[", ""), "]", ""), ".", ""), ",", ""), "/", ""), "\", ""), "-", ""))&amp;"]"</f>
        <v>[EN][hey vinfast]</v>
      </c>
      <c r="J816" s="31"/>
      <c r="K816" s="30" t="s">
        <v>51</v>
      </c>
      <c r="L816" s="32" t="s">
        <v>52</v>
      </c>
      <c r="M816" s="33"/>
      <c r="N816" s="34"/>
      <c r="O816" s="110" t="s">
        <v>868</v>
      </c>
      <c r="P816" s="113" t="str">
        <f>IF(COUNTA(P$13:$P815)&gt;999,COUNTA(P$13:$P815),IF(COUNTA(P$13:$P815)&gt;99,"0"&amp;COUNTA(P$13:$P815),IF(COUNTA(P$13:$P815)&gt;9,"00"&amp;COUNTA(P$13:$P815),"000"&amp;COUNTA(P$13:$P815))))</f>
        <v>0268</v>
      </c>
      <c r="Q816" s="35" t="s">
        <v>54</v>
      </c>
      <c r="R816" s="103" t="s">
        <v>141</v>
      </c>
      <c r="S816" s="52"/>
      <c r="T816" s="36"/>
    </row>
    <row r="817" spans="2:20" ht="45.75" hidden="1">
      <c r="B817" s="114"/>
      <c r="C817" s="114"/>
      <c r="D817" s="115"/>
      <c r="E817" s="111"/>
      <c r="F817" s="111"/>
      <c r="G817" s="114"/>
      <c r="H817" s="29" t="s">
        <v>55</v>
      </c>
      <c r="I817" s="30" t="str">
        <f t="shared" ref="I817" si="803">"[VN]["&amp;LOWER(SUBSTITUTE(SUBSTITUTE(SUBSTITUTE(SUBSTITUTE(SUBSTITUTE(SUBSTITUTE(SUBSTITUTE(SUBSTITUTE(Q817, CHAR(34),""), "[", ""), "]", ""), ".", ""), ",", ""), "/", ""), "\", ""), "-", ""))&amp;"]"</f>
        <v>[VN][tạm biệt]</v>
      </c>
      <c r="J817" s="31"/>
      <c r="K817" s="30" t="s">
        <v>56</v>
      </c>
      <c r="L817" s="32" t="s">
        <v>57</v>
      </c>
      <c r="M817" s="32"/>
      <c r="N817" s="34"/>
      <c r="O817" s="111"/>
      <c r="P817" s="113"/>
      <c r="Q817" s="35" t="s">
        <v>58</v>
      </c>
      <c r="R817" s="103" t="s">
        <v>141</v>
      </c>
      <c r="S817" s="52"/>
      <c r="T817" s="36"/>
    </row>
    <row r="818" spans="2:20" ht="62.25" hidden="1">
      <c r="B818" s="114"/>
      <c r="C818" s="114"/>
      <c r="D818" s="115"/>
      <c r="E818" s="112"/>
      <c r="F818" s="112"/>
      <c r="G818" s="114"/>
      <c r="H818" s="29" t="s">
        <v>59</v>
      </c>
      <c r="I818" s="30" t="str">
        <f>"[audio][C:\Tools\Vivi_TTS\8ME_OM\" &amp;S818 &amp; "]"</f>
        <v>[audio][C:\Tools\Vivi_TTS\8ME_OM\]</v>
      </c>
      <c r="J818" s="31" t="str">
        <f>"[New][EN][Exists][80]"&amp;"["&amp;LOWER(SUBSTITUTE(SUBSTITUTE(SUBSTITUTE(SUBSTITUTE(SUBSTITUTE(SUBSTITUTE(SUBSTITUTE(SUBSTITUTE(T818,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18" s="30" t="s">
        <v>60</v>
      </c>
      <c r="L818" s="32" t="s">
        <v>61</v>
      </c>
      <c r="M818" s="37" t="s">
        <v>62</v>
      </c>
      <c r="N818" s="34"/>
      <c r="O818" s="112"/>
      <c r="P818" s="113"/>
      <c r="Q818" s="35" t="str">
        <f t="shared" ref="Q818" si="804">R818</f>
        <v>Trẻ em có thể gặp những hậu quả gì nếu bị kẹt bên trong khoang hành lý?</v>
      </c>
      <c r="R818" s="103" t="s">
        <v>533</v>
      </c>
      <c r="S818" s="51"/>
      <c r="T818" s="48" t="s">
        <v>527</v>
      </c>
    </row>
    <row r="819" spans="2:20" ht="45.75" hidden="1">
      <c r="B819" s="114" t="str">
        <f>"VF8-"&amp;O819&amp;"-"&amp;P819</f>
        <v>VF8-OM-0269</v>
      </c>
      <c r="C819" s="114" t="str">
        <f>"["&amp;B819&amp;"] Verify Vivi: "&amp;Q821</f>
        <v>[VF8-OM-0269] Verify Vivi: Khi rời khỏi xe, cần thực hiện những thao tác gì đối với cửa hậu và các cửa xe?</v>
      </c>
      <c r="D819" s="115" t="s">
        <v>49</v>
      </c>
      <c r="E819" s="110" t="str">
        <f>" Actions:
- Step 1: Wait 5s
- Step 2: Call Vivi '"&amp;Q819&amp;"'
- Step 3: Wait Vivi respond 'Ting '
- Step 4: Speak '"&amp;Q821&amp;"'
- Step 4: Listen Vivi respond
"</f>
        <v xml:space="preserve"> Actions:
- Step 1: Wait 5s
- Step 2: Call Vivi 'Hey VinFast'
- Step 3: Wait Vivi respond 'Ting '
- Step 4: Speak 'Khi rời khỏi xe, cần thực hiện những thao tác gì đối với cửa hậu và các cửa xe?'
- Step 4: Listen Vivi respond
</v>
      </c>
      <c r="F819" s="110" t="str">
        <f t="shared" ref="F819" si="805">"
Expectations:
1. Vivi wake up
2. "&amp;Q821&amp;"
3. Vivi respond
"</f>
        <v xml:space="preserve">
Expectations:
1. Vivi wake up
2. Khi rời khỏi xe, cần thực hiện những thao tác gì đối với cửa hậu và các cửa xe?
3. Vivi respond
</v>
      </c>
      <c r="G819" s="114" t="s">
        <v>8</v>
      </c>
      <c r="H819" s="29" t="s">
        <v>50</v>
      </c>
      <c r="I819" s="30" t="str">
        <f>"[EN]["&amp;LOWER(SUBSTITUTE(SUBSTITUTE(SUBSTITUTE(SUBSTITUTE(SUBSTITUTE(SUBSTITUTE(SUBSTITUTE(SUBSTITUTE(Q819, CHAR(34),""), "[", ""), "]", ""), ".", ""), ",", ""), "/", ""), "\", ""), "-", ""))&amp;"]"</f>
        <v>[EN][hey vinfast]</v>
      </c>
      <c r="J819" s="31"/>
      <c r="K819" s="30" t="s">
        <v>51</v>
      </c>
      <c r="L819" s="32" t="s">
        <v>52</v>
      </c>
      <c r="M819" s="33"/>
      <c r="N819" s="34"/>
      <c r="O819" s="110" t="s">
        <v>868</v>
      </c>
      <c r="P819" s="113" t="str">
        <f>IF(COUNTA(P$13:$P818)&gt;999,COUNTA(P$13:$P818),IF(COUNTA(P$13:$P818)&gt;99,"0"&amp;COUNTA(P$13:$P818),IF(COUNTA(P$13:$P818)&gt;9,"00"&amp;COUNTA(P$13:$P818),"000"&amp;COUNTA(P$13:$P818))))</f>
        <v>0269</v>
      </c>
      <c r="Q819" s="35" t="s">
        <v>54</v>
      </c>
      <c r="R819" s="103" t="s">
        <v>141</v>
      </c>
      <c r="S819" s="52"/>
      <c r="T819" s="36"/>
    </row>
    <row r="820" spans="2:20" ht="45.75" hidden="1">
      <c r="B820" s="114"/>
      <c r="C820" s="114"/>
      <c r="D820" s="115"/>
      <c r="E820" s="111"/>
      <c r="F820" s="111"/>
      <c r="G820" s="114"/>
      <c r="H820" s="29" t="s">
        <v>55</v>
      </c>
      <c r="I820" s="30" t="str">
        <f t="shared" ref="I820" si="806">"[VN]["&amp;LOWER(SUBSTITUTE(SUBSTITUTE(SUBSTITUTE(SUBSTITUTE(SUBSTITUTE(SUBSTITUTE(SUBSTITUTE(SUBSTITUTE(Q820, CHAR(34),""), "[", ""), "]", ""), ".", ""), ",", ""), "/", ""), "\", ""), "-", ""))&amp;"]"</f>
        <v>[VN][tạm biệt]</v>
      </c>
      <c r="J820" s="31"/>
      <c r="K820" s="30" t="s">
        <v>56</v>
      </c>
      <c r="L820" s="32" t="s">
        <v>57</v>
      </c>
      <c r="M820" s="32"/>
      <c r="N820" s="34"/>
      <c r="O820" s="111"/>
      <c r="P820" s="113"/>
      <c r="Q820" s="35" t="s">
        <v>58</v>
      </c>
      <c r="R820" s="103" t="s">
        <v>141</v>
      </c>
      <c r="S820" s="52"/>
      <c r="T820" s="36"/>
    </row>
    <row r="821" spans="2:20" ht="62.25" hidden="1">
      <c r="B821" s="114"/>
      <c r="C821" s="114"/>
      <c r="D821" s="115"/>
      <c r="E821" s="112"/>
      <c r="F821" s="112"/>
      <c r="G821" s="114"/>
      <c r="H821" s="29" t="s">
        <v>59</v>
      </c>
      <c r="I821" s="30" t="str">
        <f>"[audio][C:\Tools\Vivi_TTS\8ME_OM\" &amp;S821 &amp; "]"</f>
        <v>[audio][C:\Tools\Vivi_TTS\8ME_OM\]</v>
      </c>
      <c r="J821" s="31" t="str">
        <f>"[New][EN][Exists][80]"&amp;"["&amp;LOWER(SUBSTITUTE(SUBSTITUTE(SUBSTITUTE(SUBSTITUTE(SUBSTITUTE(SUBSTITUTE(SUBSTITUTE(SUBSTITUTE(T821,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21" s="30" t="s">
        <v>60</v>
      </c>
      <c r="L821" s="32" t="s">
        <v>61</v>
      </c>
      <c r="M821" s="37" t="s">
        <v>62</v>
      </c>
      <c r="N821" s="34"/>
      <c r="O821" s="112"/>
      <c r="P821" s="113"/>
      <c r="Q821" s="35" t="str">
        <f t="shared" ref="Q821" si="807">R821</f>
        <v>Khi rời khỏi xe, cần thực hiện những thao tác gì đối với cửa hậu và các cửa xe?</v>
      </c>
      <c r="R821" s="103" t="s">
        <v>534</v>
      </c>
      <c r="S821" s="51"/>
      <c r="T821" s="48" t="s">
        <v>527</v>
      </c>
    </row>
    <row r="822" spans="2:20" ht="45.75" hidden="1">
      <c r="B822" s="114" t="str">
        <f>"VF8-"&amp;O822&amp;"-"&amp;P822</f>
        <v>VF8-OM-0270</v>
      </c>
      <c r="C822" s="114" t="str">
        <f>"["&amp;B822&amp;"] Verify Vivi: "&amp;Q824</f>
        <v>[VF8-OM-0270] Verify Vivi: Theo cảnh báo, có nên cho trẻ nhỏ chơi đùa trong xe hay không?</v>
      </c>
      <c r="D822" s="115" t="s">
        <v>49</v>
      </c>
      <c r="E822" s="110" t="str">
        <f>" Actions:
- Step 1: Wait 5s
- Step 2: Call Vivi '"&amp;Q822&amp;"'
- Step 3: Wait Vivi respond 'Ting '
- Step 4: Speak '"&amp;Q824&amp;"'
- Step 4: Listen Vivi respond
"</f>
        <v xml:space="preserve"> Actions:
- Step 1: Wait 5s
- Step 2: Call Vivi 'Hey VinFast'
- Step 3: Wait Vivi respond 'Ting '
- Step 4: Speak 'Theo cảnh báo, có nên cho trẻ nhỏ chơi đùa trong xe hay không?'
- Step 4: Listen Vivi respond
</v>
      </c>
      <c r="F822" s="110" t="str">
        <f t="shared" ref="F822" si="808">"
Expectations:
1. Vivi wake up
2. "&amp;Q824&amp;"
3. Vivi respond
"</f>
        <v xml:space="preserve">
Expectations:
1. Vivi wake up
2. Theo cảnh báo, có nên cho trẻ nhỏ chơi đùa trong xe hay không?
3. Vivi respond
</v>
      </c>
      <c r="G822" s="114" t="s">
        <v>8</v>
      </c>
      <c r="H822" s="29" t="s">
        <v>50</v>
      </c>
      <c r="I822" s="30" t="str">
        <f>"[EN]["&amp;LOWER(SUBSTITUTE(SUBSTITUTE(SUBSTITUTE(SUBSTITUTE(SUBSTITUTE(SUBSTITUTE(SUBSTITUTE(SUBSTITUTE(Q822, CHAR(34),""), "[", ""), "]", ""), ".", ""), ",", ""), "/", ""), "\", ""), "-", ""))&amp;"]"</f>
        <v>[EN][hey vinfast]</v>
      </c>
      <c r="J822" s="31"/>
      <c r="K822" s="30" t="s">
        <v>51</v>
      </c>
      <c r="L822" s="32" t="s">
        <v>52</v>
      </c>
      <c r="M822" s="33"/>
      <c r="N822" s="34"/>
      <c r="O822" s="110" t="s">
        <v>868</v>
      </c>
      <c r="P822" s="113" t="str">
        <f>IF(COUNTA(P$13:$P821)&gt;999,COUNTA(P$13:$P821),IF(COUNTA(P$13:$P821)&gt;99,"0"&amp;COUNTA(P$13:$P821),IF(COUNTA(P$13:$P821)&gt;9,"00"&amp;COUNTA(P$13:$P821),"000"&amp;COUNTA(P$13:$P821))))</f>
        <v>0270</v>
      </c>
      <c r="Q822" s="35" t="s">
        <v>54</v>
      </c>
      <c r="R822" s="103" t="s">
        <v>141</v>
      </c>
      <c r="S822" s="52"/>
      <c r="T822" s="36"/>
    </row>
    <row r="823" spans="2:20" ht="45.75" hidden="1">
      <c r="B823" s="114"/>
      <c r="C823" s="114"/>
      <c r="D823" s="115"/>
      <c r="E823" s="111"/>
      <c r="F823" s="111"/>
      <c r="G823" s="114"/>
      <c r="H823" s="29" t="s">
        <v>55</v>
      </c>
      <c r="I823" s="30" t="str">
        <f t="shared" ref="I823" si="809">"[VN]["&amp;LOWER(SUBSTITUTE(SUBSTITUTE(SUBSTITUTE(SUBSTITUTE(SUBSTITUTE(SUBSTITUTE(SUBSTITUTE(SUBSTITUTE(Q823, CHAR(34),""), "[", ""), "]", ""), ".", ""), ",", ""), "/", ""), "\", ""), "-", ""))&amp;"]"</f>
        <v>[VN][tạm biệt]</v>
      </c>
      <c r="J823" s="31"/>
      <c r="K823" s="30" t="s">
        <v>56</v>
      </c>
      <c r="L823" s="32" t="s">
        <v>57</v>
      </c>
      <c r="M823" s="32"/>
      <c r="N823" s="34"/>
      <c r="O823" s="111"/>
      <c r="P823" s="113"/>
      <c r="Q823" s="35" t="s">
        <v>58</v>
      </c>
      <c r="R823" s="103" t="s">
        <v>141</v>
      </c>
      <c r="S823" s="52"/>
      <c r="T823" s="36"/>
    </row>
    <row r="824" spans="2:20" ht="62.25" hidden="1">
      <c r="B824" s="114"/>
      <c r="C824" s="114"/>
      <c r="D824" s="115"/>
      <c r="E824" s="112"/>
      <c r="F824" s="112"/>
      <c r="G824" s="114"/>
      <c r="H824" s="29" t="s">
        <v>59</v>
      </c>
      <c r="I824" s="30" t="str">
        <f>"[audio][C:\Tools\Vivi_TTS\8ME_OM\" &amp;S824 &amp; "]"</f>
        <v>[audio][C:\Tools\Vivi_TTS\8ME_OM\]</v>
      </c>
      <c r="J824" s="31" t="str">
        <f>"[New][EN][Exists][80]"&amp;"["&amp;LOWER(SUBSTITUTE(SUBSTITUTE(SUBSTITUTE(SUBSTITUTE(SUBSTITUTE(SUBSTITUTE(SUBSTITUTE(SUBSTITUTE(T824,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24" s="30" t="s">
        <v>60</v>
      </c>
      <c r="L824" s="32" t="s">
        <v>61</v>
      </c>
      <c r="M824" s="37" t="s">
        <v>62</v>
      </c>
      <c r="N824" s="34"/>
      <c r="O824" s="112"/>
      <c r="P824" s="113"/>
      <c r="Q824" s="35" t="str">
        <f t="shared" ref="Q824" si="810">R824</f>
        <v>Theo cảnh báo, có nên cho trẻ nhỏ chơi đùa trong xe hay không?</v>
      </c>
      <c r="R824" s="103" t="s">
        <v>535</v>
      </c>
      <c r="S824" s="51"/>
      <c r="T824" s="48" t="s">
        <v>527</v>
      </c>
    </row>
    <row r="825" spans="2:20" ht="45.75" hidden="1">
      <c r="B825" s="114" t="str">
        <f>"VF8-"&amp;O825&amp;"-"&amp;P825</f>
        <v>VF8-OM-0271</v>
      </c>
      <c r="C825" s="114" t="str">
        <f>"["&amp;B825&amp;"] Verify Vivi: "&amp;Q827</f>
        <v>[VF8-OM-0271] Verify Vivi: Khi cất giữ các vật dụng dạng lỏng, cần đảm bảo điều gì?</v>
      </c>
      <c r="D825" s="115" t="s">
        <v>49</v>
      </c>
      <c r="E825" s="110" t="str">
        <f>" Actions:
- Step 1: Wait 5s
- Step 2: Call Vivi '"&amp;Q825&amp;"'
- Step 3: Wait Vivi respond 'Ting '
- Step 4: Speak '"&amp;Q827&amp;"'
- Step 4: Listen Vivi respond
"</f>
        <v xml:space="preserve"> Actions:
- Step 1: Wait 5s
- Step 2: Call Vivi 'Hey VinFast'
- Step 3: Wait Vivi respond 'Ting '
- Step 4: Speak 'Khi cất giữ các vật dụng dạng lỏng, cần đảm bảo điều gì?'
- Step 4: Listen Vivi respond
</v>
      </c>
      <c r="F825" s="110" t="str">
        <f t="shared" ref="F825" si="811">"
Expectations:
1. Vivi wake up
2. "&amp;Q827&amp;"
3. Vivi respond
"</f>
        <v xml:space="preserve">
Expectations:
1. Vivi wake up
2. Khi cất giữ các vật dụng dạng lỏng, cần đảm bảo điều gì?
3. Vivi respond
</v>
      </c>
      <c r="G825" s="114" t="s">
        <v>8</v>
      </c>
      <c r="H825" s="29" t="s">
        <v>50</v>
      </c>
      <c r="I825" s="30" t="str">
        <f>"[EN]["&amp;LOWER(SUBSTITUTE(SUBSTITUTE(SUBSTITUTE(SUBSTITUTE(SUBSTITUTE(SUBSTITUTE(SUBSTITUTE(SUBSTITUTE(Q825, CHAR(34),""), "[", ""), "]", ""), ".", ""), ",", ""), "/", ""), "\", ""), "-", ""))&amp;"]"</f>
        <v>[EN][hey vinfast]</v>
      </c>
      <c r="J825" s="31"/>
      <c r="K825" s="30" t="s">
        <v>51</v>
      </c>
      <c r="L825" s="32" t="s">
        <v>52</v>
      </c>
      <c r="M825" s="33"/>
      <c r="N825" s="34"/>
      <c r="O825" s="110" t="s">
        <v>868</v>
      </c>
      <c r="P825" s="113" t="str">
        <f>IF(COUNTA(P$13:$P824)&gt;999,COUNTA(P$13:$P824),IF(COUNTA(P$13:$P824)&gt;99,"0"&amp;COUNTA(P$13:$P824),IF(COUNTA(P$13:$P824)&gt;9,"00"&amp;COUNTA(P$13:$P824),"000"&amp;COUNTA(P$13:$P824))))</f>
        <v>0271</v>
      </c>
      <c r="Q825" s="35" t="s">
        <v>54</v>
      </c>
      <c r="R825" s="103" t="s">
        <v>141</v>
      </c>
      <c r="S825" s="52"/>
      <c r="T825" s="36"/>
    </row>
    <row r="826" spans="2:20" ht="45.75" hidden="1">
      <c r="B826" s="114"/>
      <c r="C826" s="114"/>
      <c r="D826" s="115"/>
      <c r="E826" s="111"/>
      <c r="F826" s="111"/>
      <c r="G826" s="114"/>
      <c r="H826" s="29" t="s">
        <v>55</v>
      </c>
      <c r="I826" s="30" t="str">
        <f t="shared" ref="I826" si="812">"[VN]["&amp;LOWER(SUBSTITUTE(SUBSTITUTE(SUBSTITUTE(SUBSTITUTE(SUBSTITUTE(SUBSTITUTE(SUBSTITUTE(SUBSTITUTE(Q826, CHAR(34),""), "[", ""), "]", ""), ".", ""), ",", ""), "/", ""), "\", ""), "-", ""))&amp;"]"</f>
        <v>[VN][tạm biệt]</v>
      </c>
      <c r="J826" s="31"/>
      <c r="K826" s="30" t="s">
        <v>56</v>
      </c>
      <c r="L826" s="32" t="s">
        <v>57</v>
      </c>
      <c r="M826" s="32"/>
      <c r="N826" s="34"/>
      <c r="O826" s="111"/>
      <c r="P826" s="113"/>
      <c r="Q826" s="35" t="s">
        <v>58</v>
      </c>
      <c r="R826" s="103" t="s">
        <v>141</v>
      </c>
      <c r="S826" s="52"/>
      <c r="T826" s="36"/>
    </row>
    <row r="827" spans="2:20" ht="62.25" hidden="1">
      <c r="B827" s="114"/>
      <c r="C827" s="114"/>
      <c r="D827" s="115"/>
      <c r="E827" s="112"/>
      <c r="F827" s="112"/>
      <c r="G827" s="114"/>
      <c r="H827" s="29" t="s">
        <v>59</v>
      </c>
      <c r="I827" s="30" t="str">
        <f>"[audio][C:\Tools\Vivi_TTS\8ME_OM\" &amp;S827 &amp; "]"</f>
        <v>[audio][C:\Tools\Vivi_TTS\8ME_OM\]</v>
      </c>
      <c r="J827" s="31" t="str">
        <f>"[New][EN][Exists][80]"&amp;"["&amp;LOWER(SUBSTITUTE(SUBSTITUTE(SUBSTITUTE(SUBSTITUTE(SUBSTITUTE(SUBSTITUTE(SUBSTITUTE(SUBSTITUTE(T827,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27" s="30" t="s">
        <v>60</v>
      </c>
      <c r="L827" s="32" t="s">
        <v>61</v>
      </c>
      <c r="M827" s="37" t="s">
        <v>62</v>
      </c>
      <c r="N827" s="34"/>
      <c r="O827" s="112"/>
      <c r="P827" s="113"/>
      <c r="Q827" s="35" t="str">
        <f t="shared" ref="Q827" si="813">R827</f>
        <v>Khi cất giữ các vật dụng dạng lỏng, cần đảm bảo điều gì?</v>
      </c>
      <c r="R827" s="103" t="s">
        <v>536</v>
      </c>
      <c r="S827" s="51"/>
      <c r="T827" s="48" t="s">
        <v>527</v>
      </c>
    </row>
    <row r="828" spans="2:20" ht="45.75" hidden="1">
      <c r="B828" s="114" t="str">
        <f>"VF8-"&amp;O828&amp;"-"&amp;P828</f>
        <v>VF8-OM-0272</v>
      </c>
      <c r="C828" s="114" t="str">
        <f>"["&amp;B828&amp;"] Verify Vivi: "&amp;Q830</f>
        <v>[VF8-OM-0272] Verify Vivi: Chất lỏng rò rỉ có thể gây ảnh hưởng gì cho xe?</v>
      </c>
      <c r="D828" s="115" t="s">
        <v>49</v>
      </c>
      <c r="E828" s="110" t="str">
        <f>" Actions:
- Step 1: Wait 5s
- Step 2: Call Vivi '"&amp;Q828&amp;"'
- Step 3: Wait Vivi respond 'Ting '
- Step 4: Speak '"&amp;Q830&amp;"'
- Step 4: Listen Vivi respond
"</f>
        <v xml:space="preserve"> Actions:
- Step 1: Wait 5s
- Step 2: Call Vivi 'Hey VinFast'
- Step 3: Wait Vivi respond 'Ting '
- Step 4: Speak 'Chất lỏng rò rỉ có thể gây ảnh hưởng gì cho xe?'
- Step 4: Listen Vivi respond
</v>
      </c>
      <c r="F828" s="110" t="str">
        <f t="shared" ref="F828" si="814">"
Expectations:
1. Vivi wake up
2. "&amp;Q830&amp;"
3. Vivi respond
"</f>
        <v xml:space="preserve">
Expectations:
1. Vivi wake up
2. Chất lỏng rò rỉ có thể gây ảnh hưởng gì cho xe?
3. Vivi respond
</v>
      </c>
      <c r="G828" s="114" t="s">
        <v>8</v>
      </c>
      <c r="H828" s="29" t="s">
        <v>50</v>
      </c>
      <c r="I828" s="30" t="str">
        <f>"[EN]["&amp;LOWER(SUBSTITUTE(SUBSTITUTE(SUBSTITUTE(SUBSTITUTE(SUBSTITUTE(SUBSTITUTE(SUBSTITUTE(SUBSTITUTE(Q828, CHAR(34),""), "[", ""), "]", ""), ".", ""), ",", ""), "/", ""), "\", ""), "-", ""))&amp;"]"</f>
        <v>[EN][hey vinfast]</v>
      </c>
      <c r="J828" s="31"/>
      <c r="K828" s="30" t="s">
        <v>51</v>
      </c>
      <c r="L828" s="32" t="s">
        <v>52</v>
      </c>
      <c r="M828" s="33"/>
      <c r="N828" s="34"/>
      <c r="O828" s="110" t="s">
        <v>868</v>
      </c>
      <c r="P828" s="113" t="str">
        <f>IF(COUNTA(P$13:$P827)&gt;999,COUNTA(P$13:$P827),IF(COUNTA(P$13:$P827)&gt;99,"0"&amp;COUNTA(P$13:$P827),IF(COUNTA(P$13:$P827)&gt;9,"00"&amp;COUNTA(P$13:$P827),"000"&amp;COUNTA(P$13:$P827))))</f>
        <v>0272</v>
      </c>
      <c r="Q828" s="35" t="s">
        <v>54</v>
      </c>
      <c r="R828" s="103" t="s">
        <v>141</v>
      </c>
      <c r="S828" s="52"/>
      <c r="T828" s="36"/>
    </row>
    <row r="829" spans="2:20" ht="45.75" hidden="1">
      <c r="B829" s="114"/>
      <c r="C829" s="114"/>
      <c r="D829" s="115"/>
      <c r="E829" s="111"/>
      <c r="F829" s="111"/>
      <c r="G829" s="114"/>
      <c r="H829" s="29" t="s">
        <v>55</v>
      </c>
      <c r="I829" s="30" t="str">
        <f t="shared" ref="I829" si="815">"[VN]["&amp;LOWER(SUBSTITUTE(SUBSTITUTE(SUBSTITUTE(SUBSTITUTE(SUBSTITUTE(SUBSTITUTE(SUBSTITUTE(SUBSTITUTE(Q829, CHAR(34),""), "[", ""), "]", ""), ".", ""), ",", ""), "/", ""), "\", ""), "-", ""))&amp;"]"</f>
        <v>[VN][tạm biệt]</v>
      </c>
      <c r="J829" s="31"/>
      <c r="K829" s="30" t="s">
        <v>56</v>
      </c>
      <c r="L829" s="32" t="s">
        <v>57</v>
      </c>
      <c r="M829" s="32"/>
      <c r="N829" s="34"/>
      <c r="O829" s="111"/>
      <c r="P829" s="113"/>
      <c r="Q829" s="35" t="s">
        <v>58</v>
      </c>
      <c r="R829" s="103" t="s">
        <v>141</v>
      </c>
      <c r="S829" s="52"/>
      <c r="T829" s="36"/>
    </row>
    <row r="830" spans="2:20" ht="62.25" hidden="1">
      <c r="B830" s="114"/>
      <c r="C830" s="114"/>
      <c r="D830" s="115"/>
      <c r="E830" s="112"/>
      <c r="F830" s="112"/>
      <c r="G830" s="114"/>
      <c r="H830" s="29" t="s">
        <v>59</v>
      </c>
      <c r="I830" s="30" t="str">
        <f>"[audio][C:\Tools\Vivi_TTS\8ME_OM\" &amp;S830 &amp; "]"</f>
        <v>[audio][C:\Tools\Vivi_TTS\8ME_OM\]</v>
      </c>
      <c r="J830" s="31" t="str">
        <f>"[New][EN][Exists][80]"&amp;"["&amp;LOWER(SUBSTITUTE(SUBSTITUTE(SUBSTITUTE(SUBSTITUTE(SUBSTITUTE(SUBSTITUTE(SUBSTITUTE(SUBSTITUTE(T830,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30" s="30" t="s">
        <v>60</v>
      </c>
      <c r="L830" s="32" t="s">
        <v>61</v>
      </c>
      <c r="M830" s="37" t="s">
        <v>62</v>
      </c>
      <c r="N830" s="34"/>
      <c r="O830" s="112"/>
      <c r="P830" s="113"/>
      <c r="Q830" s="35" t="str">
        <f t="shared" ref="Q830" si="816">R830</f>
        <v>Chất lỏng rò rỉ có thể gây ảnh hưởng gì cho xe?</v>
      </c>
      <c r="R830" s="103" t="s">
        <v>537</v>
      </c>
      <c r="S830" s="51"/>
      <c r="T830" s="48" t="s">
        <v>527</v>
      </c>
    </row>
    <row r="831" spans="2:20" ht="45.75" hidden="1">
      <c r="B831" s="114" t="str">
        <f>"VF8-"&amp;O831&amp;"-"&amp;P831</f>
        <v>VF8-OM-0273</v>
      </c>
      <c r="C831" s="114" t="str">
        <f>"["&amp;B831&amp;"] Verify Vivi: "&amp;Q833</f>
        <v>[VF8-OM-0273] Verify Vivi: Cần làm gì nếu phát hiện chất lỏng bị rò rỉ?</v>
      </c>
      <c r="D831" s="115" t="s">
        <v>49</v>
      </c>
      <c r="E831" s="110" t="str">
        <f>" Actions:
- Step 1: Wait 5s
- Step 2: Call Vivi '"&amp;Q831&amp;"'
- Step 3: Wait Vivi respond 'Ting '
- Step 4: Speak '"&amp;Q833&amp;"'
- Step 4: Listen Vivi respond
"</f>
        <v xml:space="preserve"> Actions:
- Step 1: Wait 5s
- Step 2: Call Vivi 'Hey VinFast'
- Step 3: Wait Vivi respond 'Ting '
- Step 4: Speak 'Cần làm gì nếu phát hiện chất lỏng bị rò rỉ?'
- Step 4: Listen Vivi respond
</v>
      </c>
      <c r="F831" s="110" t="str">
        <f t="shared" ref="F831" si="817">"
Expectations:
1. Vivi wake up
2. "&amp;Q833&amp;"
3. Vivi respond
"</f>
        <v xml:space="preserve">
Expectations:
1. Vivi wake up
2. Cần làm gì nếu phát hiện chất lỏng bị rò rỉ?
3. Vivi respond
</v>
      </c>
      <c r="G831" s="114" t="s">
        <v>8</v>
      </c>
      <c r="H831" s="29" t="s">
        <v>50</v>
      </c>
      <c r="I831" s="30" t="str">
        <f>"[EN]["&amp;LOWER(SUBSTITUTE(SUBSTITUTE(SUBSTITUTE(SUBSTITUTE(SUBSTITUTE(SUBSTITUTE(SUBSTITUTE(SUBSTITUTE(Q831, CHAR(34),""), "[", ""), "]", ""), ".", ""), ",", ""), "/", ""), "\", ""), "-", ""))&amp;"]"</f>
        <v>[EN][hey vinfast]</v>
      </c>
      <c r="J831" s="31"/>
      <c r="K831" s="30" t="s">
        <v>51</v>
      </c>
      <c r="L831" s="32" t="s">
        <v>52</v>
      </c>
      <c r="M831" s="33"/>
      <c r="N831" s="34"/>
      <c r="O831" s="110" t="s">
        <v>868</v>
      </c>
      <c r="P831" s="113" t="str">
        <f>IF(COUNTA(P$13:$P830)&gt;999,COUNTA(P$13:$P830),IF(COUNTA(P$13:$P830)&gt;99,"0"&amp;COUNTA(P$13:$P830),IF(COUNTA(P$13:$P830)&gt;9,"00"&amp;COUNTA(P$13:$P830),"000"&amp;COUNTA(P$13:$P830))))</f>
        <v>0273</v>
      </c>
      <c r="Q831" s="35" t="s">
        <v>54</v>
      </c>
      <c r="R831" s="103" t="s">
        <v>141</v>
      </c>
      <c r="S831" s="52"/>
      <c r="T831" s="36"/>
    </row>
    <row r="832" spans="2:20" ht="45.75" hidden="1">
      <c r="B832" s="114"/>
      <c r="C832" s="114"/>
      <c r="D832" s="115"/>
      <c r="E832" s="111"/>
      <c r="F832" s="111"/>
      <c r="G832" s="114"/>
      <c r="H832" s="29" t="s">
        <v>55</v>
      </c>
      <c r="I832" s="30" t="str">
        <f t="shared" ref="I832" si="818">"[VN]["&amp;LOWER(SUBSTITUTE(SUBSTITUTE(SUBSTITUTE(SUBSTITUTE(SUBSTITUTE(SUBSTITUTE(SUBSTITUTE(SUBSTITUTE(Q832, CHAR(34),""), "[", ""), "]", ""), ".", ""), ",", ""), "/", ""), "\", ""), "-", ""))&amp;"]"</f>
        <v>[VN][tạm biệt]</v>
      </c>
      <c r="J832" s="31"/>
      <c r="K832" s="30" t="s">
        <v>56</v>
      </c>
      <c r="L832" s="32" t="s">
        <v>57</v>
      </c>
      <c r="M832" s="32"/>
      <c r="N832" s="34"/>
      <c r="O832" s="111"/>
      <c r="P832" s="113"/>
      <c r="Q832" s="35" t="s">
        <v>58</v>
      </c>
      <c r="R832" s="103" t="s">
        <v>141</v>
      </c>
      <c r="S832" s="52"/>
      <c r="T832" s="36"/>
    </row>
    <row r="833" spans="2:20" ht="62.25" hidden="1">
      <c r="B833" s="114"/>
      <c r="C833" s="114"/>
      <c r="D833" s="115"/>
      <c r="E833" s="112"/>
      <c r="F833" s="112"/>
      <c r="G833" s="114"/>
      <c r="H833" s="29" t="s">
        <v>59</v>
      </c>
      <c r="I833" s="30" t="str">
        <f>"[audio][C:\Tools\Vivi_TTS\8ME_OM\" &amp;S833 &amp; "]"</f>
        <v>[audio][C:\Tools\Vivi_TTS\8ME_OM\]</v>
      </c>
      <c r="J833" s="31" t="str">
        <f>"[New][EN][Exists][80]"&amp;"["&amp;LOWER(SUBSTITUTE(SUBSTITUTE(SUBSTITUTE(SUBSTITUTE(SUBSTITUTE(SUBSTITUTE(SUBSTITUTE(SUBSTITUTE(T833,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33" s="30" t="s">
        <v>60</v>
      </c>
      <c r="L833" s="32" t="s">
        <v>61</v>
      </c>
      <c r="M833" s="37" t="s">
        <v>62</v>
      </c>
      <c r="N833" s="34"/>
      <c r="O833" s="112"/>
      <c r="P833" s="113"/>
      <c r="Q833" s="35" t="str">
        <f t="shared" ref="Q833" si="819">R833</f>
        <v>Cần làm gì nếu phát hiện chất lỏng bị rò rỉ?</v>
      </c>
      <c r="R833" s="103" t="s">
        <v>538</v>
      </c>
      <c r="S833" s="51"/>
      <c r="T833" s="48" t="s">
        <v>527</v>
      </c>
    </row>
    <row r="834" spans="2:20" ht="45.75" hidden="1">
      <c r="B834" s="114" t="str">
        <f>"VF8-"&amp;O834&amp;"-"&amp;P834</f>
        <v>VF8-OM-0274</v>
      </c>
      <c r="C834" s="114" t="str">
        <f>"["&amp;B834&amp;"] Verify Vivi: "&amp;Q836</f>
        <v>[VF8-OM-0274] Verify Vivi: Tấm ngăn khoang hành lý được bố trí ở vị trí nào?</v>
      </c>
      <c r="D834" s="115" t="s">
        <v>49</v>
      </c>
      <c r="E834" s="110" t="str">
        <f>" Actions:
- Step 1: Wait 5s
- Step 2: Call Vivi '"&amp;Q834&amp;"'
- Step 3: Wait Vivi respond 'Ting '
- Step 4: Speak '"&amp;Q836&amp;"'
- Step 4: Listen Vivi respond
"</f>
        <v xml:space="preserve"> Actions:
- Step 1: Wait 5s
- Step 2: Call Vivi 'Hey VinFast'
- Step 3: Wait Vivi respond 'Ting '
- Step 4: Speak 'Tấm ngăn khoang hành lý được bố trí ở vị trí nào?'
- Step 4: Listen Vivi respond
</v>
      </c>
      <c r="F834" s="110" t="str">
        <f t="shared" ref="F834" si="820">"
Expectations:
1. Vivi wake up
2. "&amp;Q836&amp;"
3. Vivi respond
"</f>
        <v xml:space="preserve">
Expectations:
1. Vivi wake up
2. Tấm ngăn khoang hành lý được bố trí ở vị trí nào?
3. Vivi respond
</v>
      </c>
      <c r="G834" s="114" t="s">
        <v>8</v>
      </c>
      <c r="H834" s="29" t="s">
        <v>50</v>
      </c>
      <c r="I834" s="30" t="str">
        <f>"[EN]["&amp;LOWER(SUBSTITUTE(SUBSTITUTE(SUBSTITUTE(SUBSTITUTE(SUBSTITUTE(SUBSTITUTE(SUBSTITUTE(SUBSTITUTE(Q834, CHAR(34),""), "[", ""), "]", ""), ".", ""), ",", ""), "/", ""), "\", ""), "-", ""))&amp;"]"</f>
        <v>[EN][hey vinfast]</v>
      </c>
      <c r="J834" s="31"/>
      <c r="K834" s="30" t="s">
        <v>51</v>
      </c>
      <c r="L834" s="32" t="s">
        <v>52</v>
      </c>
      <c r="M834" s="33"/>
      <c r="N834" s="34"/>
      <c r="O834" s="110" t="s">
        <v>868</v>
      </c>
      <c r="P834" s="113" t="str">
        <f>IF(COUNTA(P$13:$P833)&gt;999,COUNTA(P$13:$P833),IF(COUNTA(P$13:$P833)&gt;99,"0"&amp;COUNTA(P$13:$P833),IF(COUNTA(P$13:$P833)&gt;9,"00"&amp;COUNTA(P$13:$P833),"000"&amp;COUNTA(P$13:$P833))))</f>
        <v>0274</v>
      </c>
      <c r="Q834" s="35" t="s">
        <v>54</v>
      </c>
      <c r="R834" s="103" t="s">
        <v>141</v>
      </c>
      <c r="S834" s="52"/>
      <c r="T834" s="36"/>
    </row>
    <row r="835" spans="2:20" ht="45.75" hidden="1">
      <c r="B835" s="114"/>
      <c r="C835" s="114"/>
      <c r="D835" s="115"/>
      <c r="E835" s="111"/>
      <c r="F835" s="111"/>
      <c r="G835" s="114"/>
      <c r="H835" s="29" t="s">
        <v>55</v>
      </c>
      <c r="I835" s="30" t="str">
        <f t="shared" ref="I835" si="821">"[VN]["&amp;LOWER(SUBSTITUTE(SUBSTITUTE(SUBSTITUTE(SUBSTITUTE(SUBSTITUTE(SUBSTITUTE(SUBSTITUTE(SUBSTITUTE(Q835, CHAR(34),""), "[", ""), "]", ""), ".", ""), ",", ""), "/", ""), "\", ""), "-", ""))&amp;"]"</f>
        <v>[VN][tạm biệt]</v>
      </c>
      <c r="J835" s="31"/>
      <c r="K835" s="30" t="s">
        <v>56</v>
      </c>
      <c r="L835" s="32" t="s">
        <v>57</v>
      </c>
      <c r="M835" s="32"/>
      <c r="N835" s="34"/>
      <c r="O835" s="111"/>
      <c r="P835" s="113"/>
      <c r="Q835" s="35" t="s">
        <v>58</v>
      </c>
      <c r="R835" s="103" t="s">
        <v>141</v>
      </c>
      <c r="S835" s="52"/>
      <c r="T835" s="36"/>
    </row>
    <row r="836" spans="2:20" ht="62.25" hidden="1">
      <c r="B836" s="114"/>
      <c r="C836" s="114"/>
      <c r="D836" s="115"/>
      <c r="E836" s="112"/>
      <c r="F836" s="112"/>
      <c r="G836" s="114"/>
      <c r="H836" s="29" t="s">
        <v>59</v>
      </c>
      <c r="I836" s="30" t="str">
        <f>"[audio][C:\Tools\Vivi_TTS\8ME_OM\" &amp;S836 &amp; "]"</f>
        <v>[audio][C:\Tools\Vivi_TTS\8ME_OM\]</v>
      </c>
      <c r="J836" s="31" t="str">
        <f>"[New][EN][Exists][80]"&amp;"["&amp;LOWER(SUBSTITUTE(SUBSTITUTE(SUBSTITUTE(SUBSTITUTE(SUBSTITUTE(SUBSTITUTE(SUBSTITUTE(SUBSTITUTE(T836,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36" s="30" t="s">
        <v>60</v>
      </c>
      <c r="L836" s="32" t="s">
        <v>61</v>
      </c>
      <c r="M836" s="37" t="s">
        <v>62</v>
      </c>
      <c r="N836" s="34"/>
      <c r="O836" s="112"/>
      <c r="P836" s="113"/>
      <c r="Q836" s="35" t="str">
        <f t="shared" ref="Q836" si="822">R836</f>
        <v>Tấm ngăn khoang hành lý được bố trí ở vị trí nào?</v>
      </c>
      <c r="R836" s="103" t="s">
        <v>539</v>
      </c>
      <c r="S836" s="51"/>
      <c r="T836" s="48" t="s">
        <v>527</v>
      </c>
    </row>
    <row r="837" spans="2:20" ht="45.75" hidden="1">
      <c r="B837" s="114" t="str">
        <f>"VF8-"&amp;O837&amp;"-"&amp;P837</f>
        <v>VF8-OM-0275</v>
      </c>
      <c r="C837" s="114" t="str">
        <f>"["&amp;B837&amp;"] Verify Vivi: "&amp;Q839</f>
        <v>[VF8-OM-0275] Verify Vivi: Tấm ngăn khoang hành lý tạo ra sự ngăn cách giữa những khu vực nào?</v>
      </c>
      <c r="D837" s="115" t="s">
        <v>49</v>
      </c>
      <c r="E837" s="110" t="str">
        <f>" Actions:
- Step 1: Wait 5s
- Step 2: Call Vivi '"&amp;Q837&amp;"'
- Step 3: Wait Vivi respond 'Ting '
- Step 4: Speak '"&amp;Q839&amp;"'
- Step 4: Listen Vivi respond
"</f>
        <v xml:space="preserve"> Actions:
- Step 1: Wait 5s
- Step 2: Call Vivi 'Hey VinFast'
- Step 3: Wait Vivi respond 'Ting '
- Step 4: Speak 'Tấm ngăn khoang hành lý tạo ra sự ngăn cách giữa những khu vực nào?'
- Step 4: Listen Vivi respond
</v>
      </c>
      <c r="F837" s="110" t="str">
        <f t="shared" ref="F837" si="823">"
Expectations:
1. Vivi wake up
2. "&amp;Q839&amp;"
3. Vivi respond
"</f>
        <v xml:space="preserve">
Expectations:
1. Vivi wake up
2. Tấm ngăn khoang hành lý tạo ra sự ngăn cách giữa những khu vực nào?
3. Vivi respond
</v>
      </c>
      <c r="G837" s="114" t="s">
        <v>8</v>
      </c>
      <c r="H837" s="29" t="s">
        <v>50</v>
      </c>
      <c r="I837" s="30" t="str">
        <f>"[EN]["&amp;LOWER(SUBSTITUTE(SUBSTITUTE(SUBSTITUTE(SUBSTITUTE(SUBSTITUTE(SUBSTITUTE(SUBSTITUTE(SUBSTITUTE(Q837, CHAR(34),""), "[", ""), "]", ""), ".", ""), ",", ""), "/", ""), "\", ""), "-", ""))&amp;"]"</f>
        <v>[EN][hey vinfast]</v>
      </c>
      <c r="J837" s="31"/>
      <c r="K837" s="30" t="s">
        <v>51</v>
      </c>
      <c r="L837" s="32" t="s">
        <v>52</v>
      </c>
      <c r="M837" s="33"/>
      <c r="N837" s="34"/>
      <c r="O837" s="110" t="s">
        <v>868</v>
      </c>
      <c r="P837" s="113" t="str">
        <f>IF(COUNTA(P$13:$P836)&gt;999,COUNTA(P$13:$P836),IF(COUNTA(P$13:$P836)&gt;99,"0"&amp;COUNTA(P$13:$P836),IF(COUNTA(P$13:$P836)&gt;9,"00"&amp;COUNTA(P$13:$P836),"000"&amp;COUNTA(P$13:$P836))))</f>
        <v>0275</v>
      </c>
      <c r="Q837" s="35" t="s">
        <v>54</v>
      </c>
      <c r="R837" s="103" t="s">
        <v>141</v>
      </c>
      <c r="S837" s="52"/>
      <c r="T837" s="36"/>
    </row>
    <row r="838" spans="2:20" ht="45.75" hidden="1">
      <c r="B838" s="114"/>
      <c r="C838" s="114"/>
      <c r="D838" s="115"/>
      <c r="E838" s="111"/>
      <c r="F838" s="111"/>
      <c r="G838" s="114"/>
      <c r="H838" s="29" t="s">
        <v>55</v>
      </c>
      <c r="I838" s="30" t="str">
        <f t="shared" ref="I838" si="824">"[VN]["&amp;LOWER(SUBSTITUTE(SUBSTITUTE(SUBSTITUTE(SUBSTITUTE(SUBSTITUTE(SUBSTITUTE(SUBSTITUTE(SUBSTITUTE(Q838, CHAR(34),""), "[", ""), "]", ""), ".", ""), ",", ""), "/", ""), "\", ""), "-", ""))&amp;"]"</f>
        <v>[VN][tạm biệt]</v>
      </c>
      <c r="J838" s="31"/>
      <c r="K838" s="30" t="s">
        <v>56</v>
      </c>
      <c r="L838" s="32" t="s">
        <v>57</v>
      </c>
      <c r="M838" s="32"/>
      <c r="N838" s="34"/>
      <c r="O838" s="111"/>
      <c r="P838" s="113"/>
      <c r="Q838" s="35" t="s">
        <v>58</v>
      </c>
      <c r="R838" s="103" t="s">
        <v>141</v>
      </c>
      <c r="S838" s="52"/>
      <c r="T838" s="36"/>
    </row>
    <row r="839" spans="2:20" ht="62.25" hidden="1">
      <c r="B839" s="114"/>
      <c r="C839" s="114"/>
      <c r="D839" s="115"/>
      <c r="E839" s="112"/>
      <c r="F839" s="112"/>
      <c r="G839" s="114"/>
      <c r="H839" s="29" t="s">
        <v>59</v>
      </c>
      <c r="I839" s="30" t="str">
        <f>"[audio][C:\Tools\Vivi_TTS\8ME_OM\" &amp;S839 &amp; "]"</f>
        <v>[audio][C:\Tools\Vivi_TTS\8ME_OM\]</v>
      </c>
      <c r="J839" s="31" t="str">
        <f>"[New][EN][Exists][80]"&amp;"["&amp;LOWER(SUBSTITUTE(SUBSTITUTE(SUBSTITUTE(SUBSTITUTE(SUBSTITUTE(SUBSTITUTE(SUBSTITUTE(SUBSTITUTE(T839,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39" s="30" t="s">
        <v>60</v>
      </c>
      <c r="L839" s="32" t="s">
        <v>61</v>
      </c>
      <c r="M839" s="37" t="s">
        <v>62</v>
      </c>
      <c r="N839" s="34"/>
      <c r="O839" s="112"/>
      <c r="P839" s="113"/>
      <c r="Q839" s="35" t="str">
        <f t="shared" ref="Q839" si="825">R839</f>
        <v>Tấm ngăn khoang hành lý tạo ra sự ngăn cách giữa những khu vực nào?</v>
      </c>
      <c r="R839" s="103" t="s">
        <v>540</v>
      </c>
      <c r="S839" s="51"/>
      <c r="T839" s="48" t="s">
        <v>527</v>
      </c>
    </row>
    <row r="840" spans="2:20" ht="45.75" hidden="1">
      <c r="B840" s="114" t="str">
        <f>"VF8-"&amp;O840&amp;"-"&amp;P840</f>
        <v>VF8-OM-0276</v>
      </c>
      <c r="C840" s="114" t="str">
        <f>"["&amp;B840&amp;"] Verify Vivi: "&amp;Q842</f>
        <v>[VF8-OM-0276] Verify Vivi: Ngoài chức năng ngăn cách không gian, Tấm ngăn khoang hành lý còn có tác dụng gì?</v>
      </c>
      <c r="D840" s="115" t="s">
        <v>49</v>
      </c>
      <c r="E840" s="110" t="str">
        <f>" Actions:
- Step 1: Wait 5s
- Step 2: Call Vivi '"&amp;Q840&amp;"'
- Step 3: Wait Vivi respond 'Ting '
- Step 4: Speak '"&amp;Q842&amp;"'
- Step 4: Listen Vivi respond
"</f>
        <v xml:space="preserve"> Actions:
- Step 1: Wait 5s
- Step 2: Call Vivi 'Hey VinFast'
- Step 3: Wait Vivi respond 'Ting '
- Step 4: Speak 'Ngoài chức năng ngăn cách không gian, Tấm ngăn khoang hành lý còn có tác dụng gì?'
- Step 4: Listen Vivi respond
</v>
      </c>
      <c r="F840" s="110" t="str">
        <f t="shared" ref="F840" si="826">"
Expectations:
1. Vivi wake up
2. "&amp;Q842&amp;"
3. Vivi respond
"</f>
        <v xml:space="preserve">
Expectations:
1. Vivi wake up
2. Ngoài chức năng ngăn cách không gian, Tấm ngăn khoang hành lý còn có tác dụng gì?
3. Vivi respond
</v>
      </c>
      <c r="G840" s="114" t="s">
        <v>8</v>
      </c>
      <c r="H840" s="29" t="s">
        <v>50</v>
      </c>
      <c r="I840" s="30" t="str">
        <f>"[EN]["&amp;LOWER(SUBSTITUTE(SUBSTITUTE(SUBSTITUTE(SUBSTITUTE(SUBSTITUTE(SUBSTITUTE(SUBSTITUTE(SUBSTITUTE(Q840, CHAR(34),""), "[", ""), "]", ""), ".", ""), ",", ""), "/", ""), "\", ""), "-", ""))&amp;"]"</f>
        <v>[EN][hey vinfast]</v>
      </c>
      <c r="J840" s="31"/>
      <c r="K840" s="30" t="s">
        <v>51</v>
      </c>
      <c r="L840" s="32" t="s">
        <v>52</v>
      </c>
      <c r="M840" s="33"/>
      <c r="N840" s="34"/>
      <c r="O840" s="110" t="s">
        <v>868</v>
      </c>
      <c r="P840" s="113" t="str">
        <f>IF(COUNTA(P$13:$P839)&gt;999,COUNTA(P$13:$P839),IF(COUNTA(P$13:$P839)&gt;99,"0"&amp;COUNTA(P$13:$P839),IF(COUNTA(P$13:$P839)&gt;9,"00"&amp;COUNTA(P$13:$P839),"000"&amp;COUNTA(P$13:$P839))))</f>
        <v>0276</v>
      </c>
      <c r="Q840" s="35" t="s">
        <v>54</v>
      </c>
      <c r="R840" s="103" t="s">
        <v>141</v>
      </c>
      <c r="S840" s="52"/>
      <c r="T840" s="36"/>
    </row>
    <row r="841" spans="2:20" ht="45.75" hidden="1">
      <c r="B841" s="114"/>
      <c r="C841" s="114"/>
      <c r="D841" s="115"/>
      <c r="E841" s="111"/>
      <c r="F841" s="111"/>
      <c r="G841" s="114"/>
      <c r="H841" s="29" t="s">
        <v>55</v>
      </c>
      <c r="I841" s="30" t="str">
        <f t="shared" ref="I841" si="827">"[VN]["&amp;LOWER(SUBSTITUTE(SUBSTITUTE(SUBSTITUTE(SUBSTITUTE(SUBSTITUTE(SUBSTITUTE(SUBSTITUTE(SUBSTITUTE(Q841, CHAR(34),""), "[", ""), "]", ""), ".", ""), ",", ""), "/", ""), "\", ""), "-", ""))&amp;"]"</f>
        <v>[VN][tạm biệt]</v>
      </c>
      <c r="J841" s="31"/>
      <c r="K841" s="30" t="s">
        <v>56</v>
      </c>
      <c r="L841" s="32" t="s">
        <v>57</v>
      </c>
      <c r="M841" s="32"/>
      <c r="N841" s="34"/>
      <c r="O841" s="111"/>
      <c r="P841" s="113"/>
      <c r="Q841" s="35" t="s">
        <v>58</v>
      </c>
      <c r="R841" s="103" t="s">
        <v>141</v>
      </c>
      <c r="S841" s="52"/>
      <c r="T841" s="36"/>
    </row>
    <row r="842" spans="2:20" ht="62.25" hidden="1">
      <c r="B842" s="114"/>
      <c r="C842" s="114"/>
      <c r="D842" s="115"/>
      <c r="E842" s="112"/>
      <c r="F842" s="112"/>
      <c r="G842" s="114"/>
      <c r="H842" s="29" t="s">
        <v>59</v>
      </c>
      <c r="I842" s="30" t="str">
        <f>"[audio][C:\Tools\Vivi_TTS\8ME_OM\" &amp;S842 &amp; "]"</f>
        <v>[audio][C:\Tools\Vivi_TTS\8ME_OM\]</v>
      </c>
      <c r="J842" s="31" t="str">
        <f>"[New][EN][Exists][80]"&amp;"["&amp;LOWER(SUBSTITUTE(SUBSTITUTE(SUBSTITUTE(SUBSTITUTE(SUBSTITUTE(SUBSTITUTE(SUBSTITUTE(SUBSTITUTE(T842,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42" s="30" t="s">
        <v>60</v>
      </c>
      <c r="L842" s="32" t="s">
        <v>61</v>
      </c>
      <c r="M842" s="37" t="s">
        <v>62</v>
      </c>
      <c r="N842" s="34"/>
      <c r="O842" s="112"/>
      <c r="P842" s="113"/>
      <c r="Q842" s="35" t="str">
        <f t="shared" ref="Q842" si="828">R842</f>
        <v>Ngoài chức năng ngăn cách không gian, Tấm ngăn khoang hành lý còn có tác dụng gì?</v>
      </c>
      <c r="R842" s="103" t="s">
        <v>541</v>
      </c>
      <c r="S842" s="51"/>
      <c r="T842" s="48" t="s">
        <v>527</v>
      </c>
    </row>
    <row r="843" spans="2:20" ht="45.75" hidden="1">
      <c r="B843" s="114" t="str">
        <f>"VF8-"&amp;O843&amp;"-"&amp;P843</f>
        <v>VF8-OM-0277</v>
      </c>
      <c r="C843" s="114" t="str">
        <f>"["&amp;B843&amp;"] Verify Vivi: "&amp;Q845</f>
        <v>[VF8-OM-0277] Verify Vivi: Bước đầu tiên để tháo Tấm ngăn khoang hành lý là gì?</v>
      </c>
      <c r="D843" s="115" t="s">
        <v>49</v>
      </c>
      <c r="E843" s="110" t="str">
        <f>" Actions:
- Step 1: Wait 5s
- Step 2: Call Vivi '"&amp;Q843&amp;"'
- Step 3: Wait Vivi respond 'Ting '
- Step 4: Speak '"&amp;Q845&amp;"'
- Step 4: Listen Vivi respond
"</f>
        <v xml:space="preserve"> Actions:
- Step 1: Wait 5s
- Step 2: Call Vivi 'Hey VinFast'
- Step 3: Wait Vivi respond 'Ting '
- Step 4: Speak 'Bước đầu tiên để tháo Tấm ngăn khoang hành lý là gì?'
- Step 4: Listen Vivi respond
</v>
      </c>
      <c r="F843" s="110" t="str">
        <f t="shared" ref="F843" si="829">"
Expectations:
1. Vivi wake up
2. "&amp;Q845&amp;"
3. Vivi respond
"</f>
        <v xml:space="preserve">
Expectations:
1. Vivi wake up
2. Bước đầu tiên để tháo Tấm ngăn khoang hành lý là gì?
3. Vivi respond
</v>
      </c>
      <c r="G843" s="114" t="s">
        <v>8</v>
      </c>
      <c r="H843" s="29" t="s">
        <v>50</v>
      </c>
      <c r="I843" s="30" t="str">
        <f>"[EN]["&amp;LOWER(SUBSTITUTE(SUBSTITUTE(SUBSTITUTE(SUBSTITUTE(SUBSTITUTE(SUBSTITUTE(SUBSTITUTE(SUBSTITUTE(Q843, CHAR(34),""), "[", ""), "]", ""), ".", ""), ",", ""), "/", ""), "\", ""), "-", ""))&amp;"]"</f>
        <v>[EN][hey vinfast]</v>
      </c>
      <c r="J843" s="31"/>
      <c r="K843" s="30" t="s">
        <v>51</v>
      </c>
      <c r="L843" s="32" t="s">
        <v>52</v>
      </c>
      <c r="M843" s="33"/>
      <c r="N843" s="34"/>
      <c r="O843" s="110" t="s">
        <v>868</v>
      </c>
      <c r="P843" s="113" t="str">
        <f>IF(COUNTA(P$13:$P842)&gt;999,COUNTA(P$13:$P842),IF(COUNTA(P$13:$P842)&gt;99,"0"&amp;COUNTA(P$13:$P842),IF(COUNTA(P$13:$P842)&gt;9,"00"&amp;COUNTA(P$13:$P842),"000"&amp;COUNTA(P$13:$P842))))</f>
        <v>0277</v>
      </c>
      <c r="Q843" s="35" t="s">
        <v>54</v>
      </c>
      <c r="R843" s="103" t="s">
        <v>141</v>
      </c>
      <c r="S843" s="36"/>
      <c r="T843" s="36"/>
    </row>
    <row r="844" spans="2:20" ht="45.75" hidden="1">
      <c r="B844" s="114"/>
      <c r="C844" s="114"/>
      <c r="D844" s="115"/>
      <c r="E844" s="111"/>
      <c r="F844" s="111"/>
      <c r="G844" s="114"/>
      <c r="H844" s="29" t="s">
        <v>55</v>
      </c>
      <c r="I844" s="30" t="str">
        <f t="shared" ref="I844" si="830">"[VN]["&amp;LOWER(SUBSTITUTE(SUBSTITUTE(SUBSTITUTE(SUBSTITUTE(SUBSTITUTE(SUBSTITUTE(SUBSTITUTE(SUBSTITUTE(Q844, CHAR(34),""), "[", ""), "]", ""), ".", ""), ",", ""), "/", ""), "\", ""), "-", ""))&amp;"]"</f>
        <v>[VN][tạm biệt]</v>
      </c>
      <c r="J844" s="31"/>
      <c r="K844" s="30" t="s">
        <v>56</v>
      </c>
      <c r="L844" s="32" t="s">
        <v>57</v>
      </c>
      <c r="M844" s="32"/>
      <c r="N844" s="34"/>
      <c r="O844" s="111"/>
      <c r="P844" s="113"/>
      <c r="Q844" s="35" t="s">
        <v>58</v>
      </c>
      <c r="R844" s="103" t="s">
        <v>141</v>
      </c>
      <c r="S844" s="36"/>
      <c r="T844" s="36"/>
    </row>
    <row r="845" spans="2:20" ht="62.25" hidden="1">
      <c r="B845" s="114"/>
      <c r="C845" s="114"/>
      <c r="D845" s="115"/>
      <c r="E845" s="112"/>
      <c r="F845" s="112"/>
      <c r="G845" s="114"/>
      <c r="H845" s="29" t="s">
        <v>59</v>
      </c>
      <c r="I845" s="30" t="str">
        <f>"[audio][C:\Tools\Vivi_TTS\8ME_OM\" &amp;S845 &amp; "]"</f>
        <v>[audio][C:\Tools\Vivi_TTS\8ME_OM\]</v>
      </c>
      <c r="J845" s="31" t="str">
        <f>"[New][EN][Exists][80]"&amp;"["&amp;LOWER(SUBSTITUTE(SUBSTITUTE(SUBSTITUTE(SUBSTITUTE(SUBSTITUTE(SUBSTITUTE(SUBSTITUTE(SUBSTITUTE(T845,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45" s="30" t="s">
        <v>60</v>
      </c>
      <c r="L845" s="32" t="s">
        <v>61</v>
      </c>
      <c r="M845" s="37" t="s">
        <v>62</v>
      </c>
      <c r="N845" s="34"/>
      <c r="O845" s="112"/>
      <c r="P845" s="113"/>
      <c r="Q845" s="35" t="str">
        <f t="shared" ref="Q845" si="831">R845</f>
        <v>Bước đầu tiên để tháo Tấm ngăn khoang hành lý là gì?</v>
      </c>
      <c r="R845" s="103" t="s">
        <v>542</v>
      </c>
      <c r="S845" s="50"/>
      <c r="T845" s="48" t="s">
        <v>527</v>
      </c>
    </row>
    <row r="846" spans="2:20" ht="45.75" hidden="1">
      <c r="B846" s="114" t="str">
        <f>"VF8-"&amp;O846&amp;"-"&amp;P846</f>
        <v>VF8-OM-0278</v>
      </c>
      <c r="C846" s="114" t="str">
        <f>"["&amp;B846&amp;"] Verify Vivi: "&amp;Q848</f>
        <v>[VF8-OM-0278] Verify Vivi: Sau khi tháo các dây rút, cần thực hiện thao tác gì để tháo Tấm ngăn khoang hành lý khỏi chốt định vị?</v>
      </c>
      <c r="D846" s="115" t="s">
        <v>49</v>
      </c>
      <c r="E846" s="110" t="str">
        <f>" Actions:
- Step 1: Wait 5s
- Step 2: Call Vivi '"&amp;Q846&amp;"'
- Step 3: Wait Vivi respond 'Ting '
- Step 4: Speak '"&amp;Q848&amp;"'
- Step 4: Listen Vivi respond
"</f>
        <v xml:space="preserve"> Actions:
- Step 1: Wait 5s
- Step 2: Call Vivi 'Hey VinFast'
- Step 3: Wait Vivi respond 'Ting '
- Step 4: Speak 'Sau khi tháo các dây rút, cần thực hiện thao tác gì để tháo Tấm ngăn khoang hành lý khỏi chốt định vị?'
- Step 4: Listen Vivi respond
</v>
      </c>
      <c r="F846" s="110" t="str">
        <f t="shared" ref="F846" si="832">"
Expectations:
1. Vivi wake up
2. "&amp;Q848&amp;"
3. Vivi respond
"</f>
        <v xml:space="preserve">
Expectations:
1. Vivi wake up
2. Sau khi tháo các dây rút, cần thực hiện thao tác gì để tháo Tấm ngăn khoang hành lý khỏi chốt định vị?
3. Vivi respond
</v>
      </c>
      <c r="G846" s="114" t="s">
        <v>8</v>
      </c>
      <c r="H846" s="29" t="s">
        <v>50</v>
      </c>
      <c r="I846" s="30" t="str">
        <f>"[EN]["&amp;LOWER(SUBSTITUTE(SUBSTITUTE(SUBSTITUTE(SUBSTITUTE(SUBSTITUTE(SUBSTITUTE(SUBSTITUTE(SUBSTITUTE(Q846, CHAR(34),""), "[", ""), "]", ""), ".", ""), ",", ""), "/", ""), "\", ""), "-", ""))&amp;"]"</f>
        <v>[EN][hey vinfast]</v>
      </c>
      <c r="J846" s="31"/>
      <c r="K846" s="30" t="s">
        <v>51</v>
      </c>
      <c r="L846" s="32" t="s">
        <v>52</v>
      </c>
      <c r="M846" s="33"/>
      <c r="N846" s="34"/>
      <c r="O846" s="110" t="s">
        <v>868</v>
      </c>
      <c r="P846" s="113" t="str">
        <f>IF(COUNTA(P$13:$P845)&gt;999,COUNTA(P$13:$P845),IF(COUNTA(P$13:$P845)&gt;99,"0"&amp;COUNTA(P$13:$P845),IF(COUNTA(P$13:$P845)&gt;9,"00"&amp;COUNTA(P$13:$P845),"000"&amp;COUNTA(P$13:$P845))))</f>
        <v>0278</v>
      </c>
      <c r="Q846" s="35" t="s">
        <v>54</v>
      </c>
      <c r="R846" s="103" t="s">
        <v>141</v>
      </c>
      <c r="S846" s="36"/>
      <c r="T846" s="36"/>
    </row>
    <row r="847" spans="2:20" ht="45.75" hidden="1">
      <c r="B847" s="114"/>
      <c r="C847" s="114"/>
      <c r="D847" s="115"/>
      <c r="E847" s="111"/>
      <c r="F847" s="111"/>
      <c r="G847" s="114"/>
      <c r="H847" s="29" t="s">
        <v>55</v>
      </c>
      <c r="I847" s="30" t="str">
        <f t="shared" ref="I847" si="833">"[VN]["&amp;LOWER(SUBSTITUTE(SUBSTITUTE(SUBSTITUTE(SUBSTITUTE(SUBSTITUTE(SUBSTITUTE(SUBSTITUTE(SUBSTITUTE(Q847, CHAR(34),""), "[", ""), "]", ""), ".", ""), ",", ""), "/", ""), "\", ""), "-", ""))&amp;"]"</f>
        <v>[VN][tạm biệt]</v>
      </c>
      <c r="J847" s="31"/>
      <c r="K847" s="30" t="s">
        <v>56</v>
      </c>
      <c r="L847" s="32" t="s">
        <v>57</v>
      </c>
      <c r="M847" s="32"/>
      <c r="N847" s="34"/>
      <c r="O847" s="111"/>
      <c r="P847" s="113"/>
      <c r="Q847" s="35" t="s">
        <v>58</v>
      </c>
      <c r="R847" s="103" t="s">
        <v>141</v>
      </c>
      <c r="S847" s="36"/>
      <c r="T847" s="36"/>
    </row>
    <row r="848" spans="2:20" ht="66" hidden="1">
      <c r="B848" s="114"/>
      <c r="C848" s="114"/>
      <c r="D848" s="115"/>
      <c r="E848" s="112"/>
      <c r="F848" s="112"/>
      <c r="G848" s="114"/>
      <c r="H848" s="29" t="s">
        <v>59</v>
      </c>
      <c r="I848" s="30" t="str">
        <f>"[audio][C:\Tools\Vivi_TTS\8ME_OM\" &amp;S848 &amp; "]"</f>
        <v>[audio][C:\Tools\Vivi_TTS\8ME_OM\]</v>
      </c>
      <c r="J848" s="31" t="str">
        <f>"[New][EN][Exists][80]"&amp;"["&amp;LOWER(SUBSTITUTE(SUBSTITUTE(SUBSTITUTE(SUBSTITUTE(SUBSTITUTE(SUBSTITUTE(SUBSTITUTE(SUBSTITUTE(T848,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48" s="30" t="s">
        <v>60</v>
      </c>
      <c r="L848" s="32" t="s">
        <v>61</v>
      </c>
      <c r="M848" s="37" t="s">
        <v>62</v>
      </c>
      <c r="N848" s="34"/>
      <c r="O848" s="112"/>
      <c r="P848" s="113"/>
      <c r="Q848" s="35" t="str">
        <f t="shared" ref="Q848" si="834">R848</f>
        <v>Sau khi tháo các dây rút, cần thực hiện thao tác gì để tháo Tấm ngăn khoang hành lý khỏi chốt định vị?</v>
      </c>
      <c r="R848" s="103" t="s">
        <v>543</v>
      </c>
      <c r="S848" s="50"/>
      <c r="T848" s="48" t="s">
        <v>527</v>
      </c>
    </row>
    <row r="849" spans="2:20" ht="45.75" hidden="1">
      <c r="B849" s="114" t="str">
        <f>"VF8-"&amp;O849&amp;"-"&amp;P849</f>
        <v>VF8-OM-0279</v>
      </c>
      <c r="C849" s="114" t="str">
        <f>"["&amp;B849&amp;"] Verify Vivi: "&amp;Q851</f>
        <v>[VF8-OM-0279] Verify Vivi: Để lắp Tấm ngăn khoang hành lý, cần căn chỉnh bộ phận nào với các rãnh trên tấm ngăn?</v>
      </c>
      <c r="D849" s="115" t="s">
        <v>49</v>
      </c>
      <c r="E849" s="110" t="str">
        <f>" Actions:
- Step 1: Wait 5s
- Step 2: Call Vivi '"&amp;Q849&amp;"'
- Step 3: Wait Vivi respond 'Ting '
- Step 4: Speak '"&amp;Q851&amp;"'
- Step 4: Listen Vivi respond
"</f>
        <v xml:space="preserve"> Actions:
- Step 1: Wait 5s
- Step 2: Call Vivi 'Hey VinFast'
- Step 3: Wait Vivi respond 'Ting '
- Step 4: Speak 'Để lắp Tấm ngăn khoang hành lý, cần căn chỉnh bộ phận nào với các rãnh trên tấm ngăn?'
- Step 4: Listen Vivi respond
</v>
      </c>
      <c r="F849" s="110" t="str">
        <f t="shared" ref="F849" si="835">"
Expectations:
1. Vivi wake up
2. "&amp;Q851&amp;"
3. Vivi respond
"</f>
        <v xml:space="preserve">
Expectations:
1. Vivi wake up
2. Để lắp Tấm ngăn khoang hành lý, cần căn chỉnh bộ phận nào với các rãnh trên tấm ngăn?
3. Vivi respond
</v>
      </c>
      <c r="G849" s="114" t="s">
        <v>8</v>
      </c>
      <c r="H849" s="29" t="s">
        <v>50</v>
      </c>
      <c r="I849" s="30" t="str">
        <f>"[EN]["&amp;LOWER(SUBSTITUTE(SUBSTITUTE(SUBSTITUTE(SUBSTITUTE(SUBSTITUTE(SUBSTITUTE(SUBSTITUTE(SUBSTITUTE(Q849, CHAR(34),""), "[", ""), "]", ""), ".", ""), ",", ""), "/", ""), "\", ""), "-", ""))&amp;"]"</f>
        <v>[EN][hey vinfast]</v>
      </c>
      <c r="J849" s="31"/>
      <c r="K849" s="30" t="s">
        <v>51</v>
      </c>
      <c r="L849" s="32" t="s">
        <v>52</v>
      </c>
      <c r="M849" s="33"/>
      <c r="N849" s="34"/>
      <c r="O849" s="110" t="s">
        <v>868</v>
      </c>
      <c r="P849" s="113" t="str">
        <f>IF(COUNTA(P$13:$P848)&gt;999,COUNTA(P$13:$P848),IF(COUNTA(P$13:$P848)&gt;99,"0"&amp;COUNTA(P$13:$P848),IF(COUNTA(P$13:$P848)&gt;9,"00"&amp;COUNTA(P$13:$P848),"000"&amp;COUNTA(P$13:$P848))))</f>
        <v>0279</v>
      </c>
      <c r="Q849" s="35" t="s">
        <v>54</v>
      </c>
      <c r="R849" s="103" t="s">
        <v>141</v>
      </c>
      <c r="S849" s="36"/>
      <c r="T849" s="36"/>
    </row>
    <row r="850" spans="2:20" ht="45.75" hidden="1">
      <c r="B850" s="114"/>
      <c r="C850" s="114"/>
      <c r="D850" s="115"/>
      <c r="E850" s="111"/>
      <c r="F850" s="111"/>
      <c r="G850" s="114"/>
      <c r="H850" s="29" t="s">
        <v>55</v>
      </c>
      <c r="I850" s="30" t="str">
        <f t="shared" ref="I850" si="836">"[VN]["&amp;LOWER(SUBSTITUTE(SUBSTITUTE(SUBSTITUTE(SUBSTITUTE(SUBSTITUTE(SUBSTITUTE(SUBSTITUTE(SUBSTITUTE(Q850, CHAR(34),""), "[", ""), "]", ""), ".", ""), ",", ""), "/", ""), "\", ""), "-", ""))&amp;"]"</f>
        <v>[VN][tạm biệt]</v>
      </c>
      <c r="J850" s="31"/>
      <c r="K850" s="30" t="s">
        <v>56</v>
      </c>
      <c r="L850" s="32" t="s">
        <v>57</v>
      </c>
      <c r="M850" s="32"/>
      <c r="N850" s="34"/>
      <c r="O850" s="111"/>
      <c r="P850" s="113"/>
      <c r="Q850" s="35" t="s">
        <v>58</v>
      </c>
      <c r="R850" s="103" t="s">
        <v>141</v>
      </c>
      <c r="S850" s="36"/>
      <c r="T850" s="36"/>
    </row>
    <row r="851" spans="2:20" ht="62.25" hidden="1">
      <c r="B851" s="114"/>
      <c r="C851" s="114"/>
      <c r="D851" s="115"/>
      <c r="E851" s="112"/>
      <c r="F851" s="112"/>
      <c r="G851" s="114"/>
      <c r="H851" s="29" t="s">
        <v>59</v>
      </c>
      <c r="I851" s="30" t="str">
        <f>"[audio][C:\Tools\Vivi_TTS\8ME_OM\" &amp;S851 &amp; "]"</f>
        <v>[audio][C:\Tools\Vivi_TTS\8ME_OM\]</v>
      </c>
      <c r="J851" s="31" t="str">
        <f>"[New][EN][Exists][80]"&amp;"["&amp;LOWER(SUBSTITUTE(SUBSTITUTE(SUBSTITUTE(SUBSTITUTE(SUBSTITUTE(SUBSTITUTE(SUBSTITUTE(SUBSTITUTE(T851,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51" s="30" t="s">
        <v>60</v>
      </c>
      <c r="L851" s="32" t="s">
        <v>61</v>
      </c>
      <c r="M851" s="37" t="s">
        <v>62</v>
      </c>
      <c r="N851" s="34"/>
      <c r="O851" s="112"/>
      <c r="P851" s="113"/>
      <c r="Q851" s="35" t="str">
        <f t="shared" ref="Q851" si="837">R851</f>
        <v>Để lắp Tấm ngăn khoang hành lý, cần căn chỉnh bộ phận nào với các rãnh trên tấm ngăn?</v>
      </c>
      <c r="R851" s="103" t="s">
        <v>544</v>
      </c>
      <c r="S851" s="50"/>
      <c r="T851" s="48" t="s">
        <v>527</v>
      </c>
    </row>
    <row r="852" spans="2:20" ht="45.75" hidden="1">
      <c r="B852" s="114" t="str">
        <f>"VF8-"&amp;O852&amp;"-"&amp;P852</f>
        <v>VF8-OM-0280</v>
      </c>
      <c r="C852" s="114" t="str">
        <f>"["&amp;B852&amp;"] Verify Vivi: "&amp;Q854</f>
        <v>[VF8-OM-0280] Verify Vivi: Sau khi căn chỉnh đúng vị trí, cần thực hiện thao tác gì với Tấm ngăn khoang hành lý?</v>
      </c>
      <c r="D852" s="115" t="s">
        <v>49</v>
      </c>
      <c r="E852" s="110" t="str">
        <f>" Actions:
- Step 1: Wait 5s
- Step 2: Call Vivi '"&amp;Q852&amp;"'
- Step 3: Wait Vivi respond 'Ting '
- Step 4: Speak '"&amp;Q854&amp;"'
- Step 4: Listen Vivi respond
"</f>
        <v xml:space="preserve"> Actions:
- Step 1: Wait 5s
- Step 2: Call Vivi 'Hey VinFast'
- Step 3: Wait Vivi respond 'Ting '
- Step 4: Speak 'Sau khi căn chỉnh đúng vị trí, cần thực hiện thao tác gì với Tấm ngăn khoang hành lý?'
- Step 4: Listen Vivi respond
</v>
      </c>
      <c r="F852" s="110" t="str">
        <f t="shared" ref="F852" si="838">"
Expectations:
1. Vivi wake up
2. "&amp;Q854&amp;"
3. Vivi respond
"</f>
        <v xml:space="preserve">
Expectations:
1. Vivi wake up
2. Sau khi căn chỉnh đúng vị trí, cần thực hiện thao tác gì với Tấm ngăn khoang hành lý?
3. Vivi respond
</v>
      </c>
      <c r="G852" s="114" t="s">
        <v>8</v>
      </c>
      <c r="H852" s="29" t="s">
        <v>50</v>
      </c>
      <c r="I852" s="30" t="str">
        <f>"[EN]["&amp;LOWER(SUBSTITUTE(SUBSTITUTE(SUBSTITUTE(SUBSTITUTE(SUBSTITUTE(SUBSTITUTE(SUBSTITUTE(SUBSTITUTE(Q852, CHAR(34),""), "[", ""), "]", ""), ".", ""), ",", ""), "/", ""), "\", ""), "-", ""))&amp;"]"</f>
        <v>[EN][hey vinfast]</v>
      </c>
      <c r="J852" s="31"/>
      <c r="K852" s="30" t="s">
        <v>51</v>
      </c>
      <c r="L852" s="32" t="s">
        <v>52</v>
      </c>
      <c r="M852" s="33"/>
      <c r="N852" s="34"/>
      <c r="O852" s="110" t="s">
        <v>868</v>
      </c>
      <c r="P852" s="113" t="str">
        <f>IF(COUNTA(P$13:$P851)&gt;999,COUNTA(P$13:$P851),IF(COUNTA(P$13:$P851)&gt;99,"0"&amp;COUNTA(P$13:$P851),IF(COUNTA(P$13:$P851)&gt;9,"00"&amp;COUNTA(P$13:$P851),"000"&amp;COUNTA(P$13:$P851))))</f>
        <v>0280</v>
      </c>
      <c r="Q852" s="35" t="s">
        <v>54</v>
      </c>
      <c r="R852" s="103" t="s">
        <v>141</v>
      </c>
      <c r="S852" s="36"/>
      <c r="T852" s="36"/>
    </row>
    <row r="853" spans="2:20" ht="45.75" hidden="1">
      <c r="B853" s="114"/>
      <c r="C853" s="114"/>
      <c r="D853" s="115"/>
      <c r="E853" s="111"/>
      <c r="F853" s="111"/>
      <c r="G853" s="114"/>
      <c r="H853" s="29" t="s">
        <v>55</v>
      </c>
      <c r="I853" s="30" t="str">
        <f t="shared" ref="I853" si="839">"[VN]["&amp;LOWER(SUBSTITUTE(SUBSTITUTE(SUBSTITUTE(SUBSTITUTE(SUBSTITUTE(SUBSTITUTE(SUBSTITUTE(SUBSTITUTE(Q853, CHAR(34),""), "[", ""), "]", ""), ".", ""), ",", ""), "/", ""), "\", ""), "-", ""))&amp;"]"</f>
        <v>[VN][tạm biệt]</v>
      </c>
      <c r="J853" s="31"/>
      <c r="K853" s="30" t="s">
        <v>56</v>
      </c>
      <c r="L853" s="32" t="s">
        <v>57</v>
      </c>
      <c r="M853" s="32"/>
      <c r="N853" s="34"/>
      <c r="O853" s="111"/>
      <c r="P853" s="113"/>
      <c r="Q853" s="35" t="s">
        <v>58</v>
      </c>
      <c r="R853" s="103" t="s">
        <v>141</v>
      </c>
      <c r="S853" s="36"/>
      <c r="T853" s="36"/>
    </row>
    <row r="854" spans="2:20" ht="62.25" hidden="1">
      <c r="B854" s="114"/>
      <c r="C854" s="114"/>
      <c r="D854" s="115"/>
      <c r="E854" s="112"/>
      <c r="F854" s="112"/>
      <c r="G854" s="114"/>
      <c r="H854" s="29" t="s">
        <v>59</v>
      </c>
      <c r="I854" s="30" t="str">
        <f>"[audio][C:\Tools\Vivi_TTS\8ME_OM\" &amp;S854 &amp; "]"</f>
        <v>[audio][C:\Tools\Vivi_TTS\8ME_OM\]</v>
      </c>
      <c r="J854" s="31" t="str">
        <f>"[New][EN][Exists][80]"&amp;"["&amp;LOWER(SUBSTITUTE(SUBSTITUTE(SUBSTITUTE(SUBSTITUTE(SUBSTITUTE(SUBSTITUTE(SUBSTITUTE(SUBSTITUTE(T854,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54" s="30" t="s">
        <v>60</v>
      </c>
      <c r="L854" s="32" t="s">
        <v>61</v>
      </c>
      <c r="M854" s="37" t="s">
        <v>62</v>
      </c>
      <c r="N854" s="34"/>
      <c r="O854" s="112"/>
      <c r="P854" s="113"/>
      <c r="Q854" s="35" t="str">
        <f t="shared" ref="Q854" si="840">R854</f>
        <v>Sau khi căn chỉnh đúng vị trí, cần thực hiện thao tác gì với Tấm ngăn khoang hành lý?</v>
      </c>
      <c r="R854" s="103" t="s">
        <v>545</v>
      </c>
      <c r="S854" s="50"/>
      <c r="T854" s="48" t="s">
        <v>527</v>
      </c>
    </row>
    <row r="855" spans="2:20" ht="45.75" hidden="1">
      <c r="B855" s="114" t="str">
        <f>"VF8-"&amp;O855&amp;"-"&amp;P855</f>
        <v>VF8-OM-0281</v>
      </c>
      <c r="C855" s="114" t="str">
        <f>"["&amp;B855&amp;"] Verify Vivi: "&amp;Q857</f>
        <v>[VF8-OM-0281] Verify Vivi: Bước cuối cùng để lắp Tấm ngăn khoang hành lý là gì?</v>
      </c>
      <c r="D855" s="115" t="s">
        <v>49</v>
      </c>
      <c r="E855" s="110" t="str">
        <f>" Actions:
- Step 1: Wait 5s
- Step 2: Call Vivi '"&amp;Q855&amp;"'
- Step 3: Wait Vivi respond 'Ting '
- Step 4: Speak '"&amp;Q857&amp;"'
- Step 4: Listen Vivi respond
"</f>
        <v xml:space="preserve"> Actions:
- Step 1: Wait 5s
- Step 2: Call Vivi 'Hey VinFast'
- Step 3: Wait Vivi respond 'Ting '
- Step 4: Speak 'Bước cuối cùng để lắp Tấm ngăn khoang hành lý là gì?'
- Step 4: Listen Vivi respond
</v>
      </c>
      <c r="F855" s="110" t="str">
        <f t="shared" ref="F855" si="841">"
Expectations:
1. Vivi wake up
2. "&amp;Q857&amp;"
3. Vivi respond
"</f>
        <v xml:space="preserve">
Expectations:
1. Vivi wake up
2. Bước cuối cùng để lắp Tấm ngăn khoang hành lý là gì?
3. Vivi respond
</v>
      </c>
      <c r="G855" s="114" t="s">
        <v>8</v>
      </c>
      <c r="H855" s="29" t="s">
        <v>50</v>
      </c>
      <c r="I855" s="30" t="str">
        <f>"[EN]["&amp;LOWER(SUBSTITUTE(SUBSTITUTE(SUBSTITUTE(SUBSTITUTE(SUBSTITUTE(SUBSTITUTE(SUBSTITUTE(SUBSTITUTE(Q855, CHAR(34),""), "[", ""), "]", ""), ".", ""), ",", ""), "/", ""), "\", ""), "-", ""))&amp;"]"</f>
        <v>[EN][hey vinfast]</v>
      </c>
      <c r="J855" s="31"/>
      <c r="K855" s="30" t="s">
        <v>51</v>
      </c>
      <c r="L855" s="32" t="s">
        <v>52</v>
      </c>
      <c r="M855" s="33"/>
      <c r="N855" s="34"/>
      <c r="O855" s="110" t="s">
        <v>868</v>
      </c>
      <c r="P855" s="113" t="str">
        <f>IF(COUNTA(P$13:$P854)&gt;999,COUNTA(P$13:$P854),IF(COUNTA(P$13:$P854)&gt;99,"0"&amp;COUNTA(P$13:$P854),IF(COUNTA(P$13:$P854)&gt;9,"00"&amp;COUNTA(P$13:$P854),"000"&amp;COUNTA(P$13:$P854))))</f>
        <v>0281</v>
      </c>
      <c r="Q855" s="35" t="s">
        <v>54</v>
      </c>
      <c r="R855" s="103" t="s">
        <v>141</v>
      </c>
      <c r="S855" s="36"/>
      <c r="T855" s="36"/>
    </row>
    <row r="856" spans="2:20" ht="45.75" hidden="1">
      <c r="B856" s="114"/>
      <c r="C856" s="114"/>
      <c r="D856" s="115"/>
      <c r="E856" s="111"/>
      <c r="F856" s="111"/>
      <c r="G856" s="114"/>
      <c r="H856" s="29" t="s">
        <v>55</v>
      </c>
      <c r="I856" s="30" t="str">
        <f t="shared" ref="I856" si="842">"[VN]["&amp;LOWER(SUBSTITUTE(SUBSTITUTE(SUBSTITUTE(SUBSTITUTE(SUBSTITUTE(SUBSTITUTE(SUBSTITUTE(SUBSTITUTE(Q856, CHAR(34),""), "[", ""), "]", ""), ".", ""), ",", ""), "/", ""), "\", ""), "-", ""))&amp;"]"</f>
        <v>[VN][tạm biệt]</v>
      </c>
      <c r="J856" s="31"/>
      <c r="K856" s="30" t="s">
        <v>56</v>
      </c>
      <c r="L856" s="32" t="s">
        <v>57</v>
      </c>
      <c r="M856" s="32"/>
      <c r="N856" s="34"/>
      <c r="O856" s="111"/>
      <c r="P856" s="113"/>
      <c r="Q856" s="35" t="s">
        <v>58</v>
      </c>
      <c r="R856" s="103" t="s">
        <v>141</v>
      </c>
      <c r="S856" s="36"/>
      <c r="T856" s="36"/>
    </row>
    <row r="857" spans="2:20" ht="62.25" hidden="1">
      <c r="B857" s="114"/>
      <c r="C857" s="114"/>
      <c r="D857" s="115"/>
      <c r="E857" s="112"/>
      <c r="F857" s="112"/>
      <c r="G857" s="114"/>
      <c r="H857" s="29" t="s">
        <v>59</v>
      </c>
      <c r="I857" s="30" t="str">
        <f>"[audio][C:\Tools\Vivi_TTS\8ME_OM\" &amp;S857 &amp; "]"</f>
        <v>[audio][C:\Tools\Vivi_TTS\8ME_OM\]</v>
      </c>
      <c r="J857" s="31" t="str">
        <f>"[New][EN][Exists][80]"&amp;"["&amp;LOWER(SUBSTITUTE(SUBSTITUTE(SUBSTITUTE(SUBSTITUTE(SUBSTITUTE(SUBSTITUTE(SUBSTITUTE(SUBSTITUTE(T857,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57" s="30" t="s">
        <v>60</v>
      </c>
      <c r="L857" s="32" t="s">
        <v>61</v>
      </c>
      <c r="M857" s="37" t="s">
        <v>62</v>
      </c>
      <c r="N857" s="34"/>
      <c r="O857" s="112"/>
      <c r="P857" s="113"/>
      <c r="Q857" s="35" t="str">
        <f t="shared" ref="Q857" si="843">R857</f>
        <v>Bước cuối cùng để lắp Tấm ngăn khoang hành lý là gì?</v>
      </c>
      <c r="R857" s="103" t="s">
        <v>546</v>
      </c>
      <c r="S857" s="51"/>
      <c r="T857" s="48" t="s">
        <v>527</v>
      </c>
    </row>
    <row r="858" spans="2:20" ht="45.75" hidden="1">
      <c r="B858" s="114" t="str">
        <f>"VF8-"&amp;O858&amp;"-"&amp;P858</f>
        <v>VF8-OM-0282</v>
      </c>
      <c r="C858" s="114" t="str">
        <f>"["&amp;B858&amp;"] Verify Vivi: "&amp;Q860</f>
        <v>[VF8-OM-0282] Verify Vivi: Theo cảnh báo, không được đặt vật dụng ở đâu trong khu vực khoang hành lý?</v>
      </c>
      <c r="D858" s="115" t="s">
        <v>49</v>
      </c>
      <c r="E858" s="110" t="str">
        <f>" Actions:
- Step 1: Wait 5s
- Step 2: Call Vivi '"&amp;Q858&amp;"'
- Step 3: Wait Vivi respond 'Ting '
- Step 4: Speak '"&amp;Q860&amp;"'
- Step 4: Listen Vivi respond
"</f>
        <v xml:space="preserve"> Actions:
- Step 1: Wait 5s
- Step 2: Call Vivi 'Hey VinFast'
- Step 3: Wait Vivi respond 'Ting '
- Step 4: Speak 'Theo cảnh báo, không được đặt vật dụng ở đâu trong khu vực khoang hành lý?'
- Step 4: Listen Vivi respond
</v>
      </c>
      <c r="F858" s="110" t="str">
        <f t="shared" ref="F858" si="844">"
Expectations:
1. Vivi wake up
2. "&amp;Q860&amp;"
3. Vivi respond
"</f>
        <v xml:space="preserve">
Expectations:
1. Vivi wake up
2. Theo cảnh báo, không được đặt vật dụng ở đâu trong khu vực khoang hành lý?
3. Vivi respond
</v>
      </c>
      <c r="G858" s="114" t="s">
        <v>8</v>
      </c>
      <c r="H858" s="29" t="s">
        <v>50</v>
      </c>
      <c r="I858" s="30" t="str">
        <f>"[EN]["&amp;LOWER(SUBSTITUTE(SUBSTITUTE(SUBSTITUTE(SUBSTITUTE(SUBSTITUTE(SUBSTITUTE(SUBSTITUTE(SUBSTITUTE(Q858, CHAR(34),""), "[", ""), "]", ""), ".", ""), ",", ""), "/", ""), "\", ""), "-", ""))&amp;"]"</f>
        <v>[EN][hey vinfast]</v>
      </c>
      <c r="J858" s="31"/>
      <c r="K858" s="30" t="s">
        <v>51</v>
      </c>
      <c r="L858" s="32" t="s">
        <v>52</v>
      </c>
      <c r="M858" s="33"/>
      <c r="N858" s="34"/>
      <c r="O858" s="110" t="s">
        <v>868</v>
      </c>
      <c r="P858" s="113" t="str">
        <f>IF(COUNTA(P$13:$P857)&gt;999,COUNTA(P$13:$P857),IF(COUNTA(P$13:$P857)&gt;99,"0"&amp;COUNTA(P$13:$P857),IF(COUNTA(P$13:$P857)&gt;9,"00"&amp;COUNTA(P$13:$P857),"000"&amp;COUNTA(P$13:$P857))))</f>
        <v>0282</v>
      </c>
      <c r="Q858" s="35" t="s">
        <v>54</v>
      </c>
      <c r="R858" s="103" t="s">
        <v>141</v>
      </c>
      <c r="S858" s="52"/>
      <c r="T858" s="36"/>
    </row>
    <row r="859" spans="2:20" ht="45.75" hidden="1">
      <c r="B859" s="114"/>
      <c r="C859" s="114"/>
      <c r="D859" s="115"/>
      <c r="E859" s="111"/>
      <c r="F859" s="111"/>
      <c r="G859" s="114"/>
      <c r="H859" s="29" t="s">
        <v>55</v>
      </c>
      <c r="I859" s="30" t="str">
        <f t="shared" ref="I859" si="845">"[VN]["&amp;LOWER(SUBSTITUTE(SUBSTITUTE(SUBSTITUTE(SUBSTITUTE(SUBSTITUTE(SUBSTITUTE(SUBSTITUTE(SUBSTITUTE(Q859, CHAR(34),""), "[", ""), "]", ""), ".", ""), ",", ""), "/", ""), "\", ""), "-", ""))&amp;"]"</f>
        <v>[VN][tạm biệt]</v>
      </c>
      <c r="J859" s="31"/>
      <c r="K859" s="30" t="s">
        <v>56</v>
      </c>
      <c r="L859" s="32" t="s">
        <v>57</v>
      </c>
      <c r="M859" s="32"/>
      <c r="N859" s="34"/>
      <c r="O859" s="111"/>
      <c r="P859" s="113"/>
      <c r="Q859" s="35" t="s">
        <v>58</v>
      </c>
      <c r="R859" s="103" t="s">
        <v>141</v>
      </c>
      <c r="S859" s="52"/>
      <c r="T859" s="36"/>
    </row>
    <row r="860" spans="2:20" ht="62.25" hidden="1">
      <c r="B860" s="114"/>
      <c r="C860" s="114"/>
      <c r="D860" s="115"/>
      <c r="E860" s="112"/>
      <c r="F860" s="112"/>
      <c r="G860" s="114"/>
      <c r="H860" s="29" t="s">
        <v>59</v>
      </c>
      <c r="I860" s="30" t="str">
        <f>"[audio][C:\Tools\Vivi_TTS\8ME_OM\" &amp;S860 &amp; "]"</f>
        <v>[audio][C:\Tools\Vivi_TTS\8ME_OM\]</v>
      </c>
      <c r="J860" s="31" t="str">
        <f>"[New][EN][Exists][80]"&amp;"["&amp;LOWER(SUBSTITUTE(SUBSTITUTE(SUBSTITUTE(SUBSTITUTE(SUBSTITUTE(SUBSTITUTE(SUBSTITUTE(SUBSTITUTE(T860,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60" s="30" t="s">
        <v>60</v>
      </c>
      <c r="L860" s="32" t="s">
        <v>61</v>
      </c>
      <c r="M860" s="37" t="s">
        <v>62</v>
      </c>
      <c r="N860" s="34"/>
      <c r="O860" s="112"/>
      <c r="P860" s="113"/>
      <c r="Q860" s="35" t="str">
        <f t="shared" ref="Q860" si="846">R860</f>
        <v>Theo cảnh báo, không được đặt vật dụng ở đâu trong khu vực khoang hành lý?</v>
      </c>
      <c r="R860" s="103" t="s">
        <v>547</v>
      </c>
      <c r="S860" s="51"/>
      <c r="T860" s="48" t="s">
        <v>527</v>
      </c>
    </row>
    <row r="861" spans="2:20" ht="45.75" hidden="1">
      <c r="B861" s="114" t="str">
        <f>"VF8-"&amp;O861&amp;"-"&amp;P861</f>
        <v>VF8-OM-0283</v>
      </c>
      <c r="C861" s="114" t="str">
        <f>"["&amp;B861&amp;"] Verify Vivi: "&amp;Q863</f>
        <v>[VF8-OM-0283] Verify Vivi: Trong những tình huống nào các vật dụng trên Tấm ngăn khoang hành lý có thể bị văng ra?</v>
      </c>
      <c r="D861" s="115" t="s">
        <v>49</v>
      </c>
      <c r="E861" s="110" t="str">
        <f>" Actions:
- Step 1: Wait 5s
- Step 2: Call Vivi '"&amp;Q861&amp;"'
- Step 3: Wait Vivi respond 'Ting '
- Step 4: Speak '"&amp;Q863&amp;"'
- Step 4: Listen Vivi respond
"</f>
        <v xml:space="preserve"> Actions:
- Step 1: Wait 5s
- Step 2: Call Vivi 'Hey VinFast'
- Step 3: Wait Vivi respond 'Ting '
- Step 4: Speak 'Trong những tình huống nào các vật dụng trên Tấm ngăn khoang hành lý có thể bị văng ra?'
- Step 4: Listen Vivi respond
</v>
      </c>
      <c r="F861" s="110" t="str">
        <f t="shared" ref="F861" si="847">"
Expectations:
1. Vivi wake up
2. "&amp;Q863&amp;"
3. Vivi respond
"</f>
        <v xml:space="preserve">
Expectations:
1. Vivi wake up
2. Trong những tình huống nào các vật dụng trên Tấm ngăn khoang hành lý có thể bị văng ra?
3. Vivi respond
</v>
      </c>
      <c r="G861" s="114" t="s">
        <v>8</v>
      </c>
      <c r="H861" s="29" t="s">
        <v>50</v>
      </c>
      <c r="I861" s="30" t="str">
        <f>"[EN]["&amp;LOWER(SUBSTITUTE(SUBSTITUTE(SUBSTITUTE(SUBSTITUTE(SUBSTITUTE(SUBSTITUTE(SUBSTITUTE(SUBSTITUTE(Q861, CHAR(34),""), "[", ""), "]", ""), ".", ""), ",", ""), "/", ""), "\", ""), "-", ""))&amp;"]"</f>
        <v>[EN][hey vinfast]</v>
      </c>
      <c r="J861" s="31"/>
      <c r="K861" s="30" t="s">
        <v>51</v>
      </c>
      <c r="L861" s="32" t="s">
        <v>52</v>
      </c>
      <c r="M861" s="33"/>
      <c r="N861" s="34"/>
      <c r="O861" s="110" t="s">
        <v>868</v>
      </c>
      <c r="P861" s="113" t="str">
        <f>IF(COUNTA(P$13:$P860)&gt;999,COUNTA(P$13:$P860),IF(COUNTA(P$13:$P860)&gt;99,"0"&amp;COUNTA(P$13:$P860),IF(COUNTA(P$13:$P860)&gt;9,"00"&amp;COUNTA(P$13:$P860),"000"&amp;COUNTA(P$13:$P860))))</f>
        <v>0283</v>
      </c>
      <c r="Q861" s="35" t="s">
        <v>54</v>
      </c>
      <c r="R861" s="103" t="s">
        <v>141</v>
      </c>
      <c r="S861" s="52"/>
      <c r="T861" s="36"/>
    </row>
    <row r="862" spans="2:20" ht="45.75" hidden="1">
      <c r="B862" s="114"/>
      <c r="C862" s="114"/>
      <c r="D862" s="115"/>
      <c r="E862" s="111"/>
      <c r="F862" s="111"/>
      <c r="G862" s="114"/>
      <c r="H862" s="29" t="s">
        <v>55</v>
      </c>
      <c r="I862" s="30" t="str">
        <f t="shared" ref="I862" si="848">"[VN]["&amp;LOWER(SUBSTITUTE(SUBSTITUTE(SUBSTITUTE(SUBSTITUTE(SUBSTITUTE(SUBSTITUTE(SUBSTITUTE(SUBSTITUTE(Q862, CHAR(34),""), "[", ""), "]", ""), ".", ""), ",", ""), "/", ""), "\", ""), "-", ""))&amp;"]"</f>
        <v>[VN][tạm biệt]</v>
      </c>
      <c r="J862" s="31"/>
      <c r="K862" s="30" t="s">
        <v>56</v>
      </c>
      <c r="L862" s="32" t="s">
        <v>57</v>
      </c>
      <c r="M862" s="32"/>
      <c r="N862" s="34"/>
      <c r="O862" s="111"/>
      <c r="P862" s="113"/>
      <c r="Q862" s="35" t="s">
        <v>58</v>
      </c>
      <c r="R862" s="103" t="s">
        <v>141</v>
      </c>
      <c r="S862" s="52"/>
      <c r="T862" s="36"/>
    </row>
    <row r="863" spans="2:20" ht="66" hidden="1">
      <c r="B863" s="114"/>
      <c r="C863" s="114"/>
      <c r="D863" s="115"/>
      <c r="E863" s="112"/>
      <c r="F863" s="112"/>
      <c r="G863" s="114"/>
      <c r="H863" s="29" t="s">
        <v>59</v>
      </c>
      <c r="I863" s="30" t="str">
        <f>"[audio][C:\Tools\Vivi_TTS\8ME_OM\" &amp;S863 &amp; "]"</f>
        <v>[audio][C:\Tools\Vivi_TTS\8ME_OM\]</v>
      </c>
      <c r="J863" s="31" t="str">
        <f>"[New][EN][Exists][80]"&amp;"["&amp;LOWER(SUBSTITUTE(SUBSTITUTE(SUBSTITUTE(SUBSTITUTE(SUBSTITUTE(SUBSTITUTE(SUBSTITUTE(SUBSTITUTE(T863,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63" s="30" t="s">
        <v>60</v>
      </c>
      <c r="L863" s="32" t="s">
        <v>61</v>
      </c>
      <c r="M863" s="37" t="s">
        <v>62</v>
      </c>
      <c r="N863" s="34"/>
      <c r="O863" s="112"/>
      <c r="P863" s="113"/>
      <c r="Q863" s="35" t="str">
        <f t="shared" ref="Q863" si="849">R863</f>
        <v>Trong những tình huống nào các vật dụng trên Tấm ngăn khoang hành lý có thể bị văng ra?</v>
      </c>
      <c r="R863" s="103" t="s">
        <v>548</v>
      </c>
      <c r="S863" s="51"/>
      <c r="T863" s="48" t="s">
        <v>527</v>
      </c>
    </row>
    <row r="864" spans="2:20" ht="45.75" hidden="1">
      <c r="B864" s="114" t="str">
        <f>"VF8-"&amp;O864&amp;"-"&amp;P864</f>
        <v>VF8-OM-0284</v>
      </c>
      <c r="C864" s="114" t="str">
        <f>"["&amp;B864&amp;"] Verify Vivi: "&amp;Q866</f>
        <v>[VF8-OM-0284] Verify Vivi: Các vật dụng văng ra từ Tấm ngăn khoang hành lý có thể gây ra hậu quả gì?</v>
      </c>
      <c r="D864" s="115" t="s">
        <v>49</v>
      </c>
      <c r="E864" s="110" t="str">
        <f>" Actions:
- Step 1: Wait 5s
- Step 2: Call Vivi '"&amp;Q864&amp;"'
- Step 3: Wait Vivi respond 'Ting '
- Step 4: Speak '"&amp;Q866&amp;"'
- Step 4: Listen Vivi respond
"</f>
        <v xml:space="preserve"> Actions:
- Step 1: Wait 5s
- Step 2: Call Vivi 'Hey VinFast'
- Step 3: Wait Vivi respond 'Ting '
- Step 4: Speak 'Các vật dụng văng ra từ Tấm ngăn khoang hành lý có thể gây ra hậu quả gì?'
- Step 4: Listen Vivi respond
</v>
      </c>
      <c r="F864" s="110" t="str">
        <f t="shared" ref="F864" si="850">"
Expectations:
1. Vivi wake up
2. "&amp;Q866&amp;"
3. Vivi respond
"</f>
        <v xml:space="preserve">
Expectations:
1. Vivi wake up
2. Các vật dụng văng ra từ Tấm ngăn khoang hành lý có thể gây ra hậu quả gì?
3. Vivi respond
</v>
      </c>
      <c r="G864" s="114" t="s">
        <v>8</v>
      </c>
      <c r="H864" s="29" t="s">
        <v>50</v>
      </c>
      <c r="I864" s="30" t="str">
        <f>"[EN]["&amp;LOWER(SUBSTITUTE(SUBSTITUTE(SUBSTITUTE(SUBSTITUTE(SUBSTITUTE(SUBSTITUTE(SUBSTITUTE(SUBSTITUTE(Q864, CHAR(34),""), "[", ""), "]", ""), ".", ""), ",", ""), "/", ""), "\", ""), "-", ""))&amp;"]"</f>
        <v>[EN][hey vinfast]</v>
      </c>
      <c r="J864" s="31"/>
      <c r="K864" s="30" t="s">
        <v>51</v>
      </c>
      <c r="L864" s="32" t="s">
        <v>52</v>
      </c>
      <c r="M864" s="33"/>
      <c r="N864" s="34"/>
      <c r="O864" s="110" t="s">
        <v>868</v>
      </c>
      <c r="P864" s="113" t="str">
        <f>IF(COUNTA(P$13:$P863)&gt;999,COUNTA(P$13:$P863),IF(COUNTA(P$13:$P863)&gt;99,"0"&amp;COUNTA(P$13:$P863),IF(COUNTA(P$13:$P863)&gt;9,"00"&amp;COUNTA(P$13:$P863),"000"&amp;COUNTA(P$13:$P863))))</f>
        <v>0284</v>
      </c>
      <c r="Q864" s="35" t="s">
        <v>54</v>
      </c>
      <c r="R864" s="103" t="s">
        <v>141</v>
      </c>
      <c r="S864" s="52"/>
      <c r="T864" s="36"/>
    </row>
    <row r="865" spans="2:20" ht="45.75" hidden="1">
      <c r="B865" s="114"/>
      <c r="C865" s="114"/>
      <c r="D865" s="115"/>
      <c r="E865" s="111"/>
      <c r="F865" s="111"/>
      <c r="G865" s="114"/>
      <c r="H865" s="29" t="s">
        <v>55</v>
      </c>
      <c r="I865" s="30" t="str">
        <f t="shared" ref="I865" si="851">"[VN]["&amp;LOWER(SUBSTITUTE(SUBSTITUTE(SUBSTITUTE(SUBSTITUTE(SUBSTITUTE(SUBSTITUTE(SUBSTITUTE(SUBSTITUTE(Q865, CHAR(34),""), "[", ""), "]", ""), ".", ""), ",", ""), "/", ""), "\", ""), "-", ""))&amp;"]"</f>
        <v>[VN][tạm biệt]</v>
      </c>
      <c r="J865" s="31"/>
      <c r="K865" s="30" t="s">
        <v>56</v>
      </c>
      <c r="L865" s="32" t="s">
        <v>57</v>
      </c>
      <c r="M865" s="32"/>
      <c r="N865" s="34"/>
      <c r="O865" s="111"/>
      <c r="P865" s="113"/>
      <c r="Q865" s="35" t="s">
        <v>58</v>
      </c>
      <c r="R865" s="103" t="s">
        <v>141</v>
      </c>
      <c r="S865" s="52"/>
      <c r="T865" s="36"/>
    </row>
    <row r="866" spans="2:20" ht="62.25" hidden="1">
      <c r="B866" s="114"/>
      <c r="C866" s="114"/>
      <c r="D866" s="115"/>
      <c r="E866" s="112"/>
      <c r="F866" s="112"/>
      <c r="G866" s="114"/>
      <c r="H866" s="29" t="s">
        <v>59</v>
      </c>
      <c r="I866" s="30" t="str">
        <f>"[audio][C:\Tools\Vivi_TTS\8ME_OM\" &amp;S866 &amp; "]"</f>
        <v>[audio][C:\Tools\Vivi_TTS\8ME_OM\]</v>
      </c>
      <c r="J866" s="31" t="str">
        <f>"[New][EN][Exists][80]"&amp;"["&amp;LOWER(SUBSTITUTE(SUBSTITUTE(SUBSTITUTE(SUBSTITUTE(SUBSTITUTE(SUBSTITUTE(SUBSTITUTE(SUBSTITUTE(T866,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66" s="30" t="s">
        <v>60</v>
      </c>
      <c r="L866" s="32" t="s">
        <v>61</v>
      </c>
      <c r="M866" s="37" t="s">
        <v>62</v>
      </c>
      <c r="N866" s="34"/>
      <c r="O866" s="112"/>
      <c r="P866" s="113"/>
      <c r="Q866" s="35" t="str">
        <f t="shared" ref="Q866" si="852">R866</f>
        <v>Các vật dụng văng ra từ Tấm ngăn khoang hành lý có thể gây ra hậu quả gì?</v>
      </c>
      <c r="R866" s="103" t="s">
        <v>549</v>
      </c>
      <c r="S866" s="51"/>
      <c r="T866" s="48" t="s">
        <v>527</v>
      </c>
    </row>
    <row r="867" spans="2:20" ht="45.75" hidden="1">
      <c r="B867" s="114" t="str">
        <f>"VF8-"&amp;O867&amp;"-"&amp;P867</f>
        <v>VF8-OM-0285</v>
      </c>
      <c r="C867" s="114" t="str">
        <f>"["&amp;B867&amp;"] Verify Vivi: "&amp;Q869</f>
        <v>[VF8-OM-0285] Verify Vivi: Tấm ngăn khoang hành lý không được cố định chắc chắn có thể gây nguy hiểm như thế nào?</v>
      </c>
      <c r="D867" s="115" t="s">
        <v>49</v>
      </c>
      <c r="E867" s="110" t="str">
        <f>" Actions:
- Step 1: Wait 5s
- Step 2: Call Vivi '"&amp;Q867&amp;"'
- Step 3: Wait Vivi respond 'Ting '
- Step 4: Speak '"&amp;Q869&amp;"'
- Step 4: Listen Vivi respond
"</f>
        <v xml:space="preserve"> Actions:
- Step 1: Wait 5s
- Step 2: Call Vivi 'Hey VinFast'
- Step 3: Wait Vivi respond 'Ting '
- Step 4: Speak 'Tấm ngăn khoang hành lý không được cố định chắc chắn có thể gây nguy hiểm như thế nào?'
- Step 4: Listen Vivi respond
</v>
      </c>
      <c r="F867" s="110" t="str">
        <f t="shared" ref="F867" si="853">"
Expectations:
1. Vivi wake up
2. "&amp;Q869&amp;"
3. Vivi respond
"</f>
        <v xml:space="preserve">
Expectations:
1. Vivi wake up
2. Tấm ngăn khoang hành lý không được cố định chắc chắn có thể gây nguy hiểm như thế nào?
3. Vivi respond
</v>
      </c>
      <c r="G867" s="114" t="s">
        <v>8</v>
      </c>
      <c r="H867" s="29" t="s">
        <v>50</v>
      </c>
      <c r="I867" s="30" t="str">
        <f>"[EN]["&amp;LOWER(SUBSTITUTE(SUBSTITUTE(SUBSTITUTE(SUBSTITUTE(SUBSTITUTE(SUBSTITUTE(SUBSTITUTE(SUBSTITUTE(Q867, CHAR(34),""), "[", ""), "]", ""), ".", ""), ",", ""), "/", ""), "\", ""), "-", ""))&amp;"]"</f>
        <v>[EN][hey vinfast]</v>
      </c>
      <c r="J867" s="31"/>
      <c r="K867" s="30" t="s">
        <v>51</v>
      </c>
      <c r="L867" s="32" t="s">
        <v>52</v>
      </c>
      <c r="M867" s="33"/>
      <c r="N867" s="34"/>
      <c r="O867" s="110" t="s">
        <v>868</v>
      </c>
      <c r="P867" s="113" t="str">
        <f>IF(COUNTA(P$13:$P866)&gt;999,COUNTA(P$13:$P866),IF(COUNTA(P$13:$P866)&gt;99,"0"&amp;COUNTA(P$13:$P866),IF(COUNTA(P$13:$P866)&gt;9,"00"&amp;COUNTA(P$13:$P866),"000"&amp;COUNTA(P$13:$P866))))</f>
        <v>0285</v>
      </c>
      <c r="Q867" s="35" t="s">
        <v>54</v>
      </c>
      <c r="R867" s="103" t="s">
        <v>141</v>
      </c>
      <c r="S867" s="52"/>
      <c r="T867" s="36"/>
    </row>
    <row r="868" spans="2:20" ht="45.75" hidden="1">
      <c r="B868" s="114"/>
      <c r="C868" s="114"/>
      <c r="D868" s="115"/>
      <c r="E868" s="111"/>
      <c r="F868" s="111"/>
      <c r="G868" s="114"/>
      <c r="H868" s="29" t="s">
        <v>55</v>
      </c>
      <c r="I868" s="30" t="str">
        <f t="shared" ref="I868" si="854">"[VN]["&amp;LOWER(SUBSTITUTE(SUBSTITUTE(SUBSTITUTE(SUBSTITUTE(SUBSTITUTE(SUBSTITUTE(SUBSTITUTE(SUBSTITUTE(Q868, CHAR(34),""), "[", ""), "]", ""), ".", ""), ",", ""), "/", ""), "\", ""), "-", ""))&amp;"]"</f>
        <v>[VN][tạm biệt]</v>
      </c>
      <c r="J868" s="31"/>
      <c r="K868" s="30" t="s">
        <v>56</v>
      </c>
      <c r="L868" s="32" t="s">
        <v>57</v>
      </c>
      <c r="M868" s="32"/>
      <c r="N868" s="34"/>
      <c r="O868" s="111"/>
      <c r="P868" s="113"/>
      <c r="Q868" s="35" t="s">
        <v>58</v>
      </c>
      <c r="R868" s="103" t="s">
        <v>141</v>
      </c>
      <c r="S868" s="52"/>
      <c r="T868" s="36"/>
    </row>
    <row r="869" spans="2:20" ht="66" hidden="1">
      <c r="B869" s="114"/>
      <c r="C869" s="114"/>
      <c r="D869" s="115"/>
      <c r="E869" s="112"/>
      <c r="F869" s="112"/>
      <c r="G869" s="114"/>
      <c r="H869" s="29" t="s">
        <v>59</v>
      </c>
      <c r="I869" s="30" t="str">
        <f>"[audio][C:\Tools\Vivi_TTS\8ME_OM\" &amp;S869 &amp; "]"</f>
        <v>[audio][C:\Tools\Vivi_TTS\8ME_OM\]</v>
      </c>
      <c r="J869" s="31" t="str">
        <f>"[New][EN][Exists][80]"&amp;"["&amp;LOWER(SUBSTITUTE(SUBSTITUTE(SUBSTITUTE(SUBSTITUTE(SUBSTITUTE(SUBSTITUTE(SUBSTITUTE(SUBSTITUTE(T869,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69" s="30" t="s">
        <v>60</v>
      </c>
      <c r="L869" s="32" t="s">
        <v>61</v>
      </c>
      <c r="M869" s="37" t="s">
        <v>62</v>
      </c>
      <c r="N869" s="34"/>
      <c r="O869" s="112"/>
      <c r="P869" s="113"/>
      <c r="Q869" s="35" t="str">
        <f t="shared" ref="Q869" si="855">R869</f>
        <v>Tấm ngăn khoang hành lý không được cố định chắc chắn có thể gây nguy hiểm như thế nào?</v>
      </c>
      <c r="R869" s="103" t="s">
        <v>550</v>
      </c>
      <c r="S869" s="51"/>
      <c r="T869" s="48" t="s">
        <v>527</v>
      </c>
    </row>
    <row r="870" spans="2:20" ht="45.75" hidden="1">
      <c r="B870" s="114" t="str">
        <f>"VF8-"&amp;O870&amp;"-"&amp;P870</f>
        <v>VF8-OM-0286</v>
      </c>
      <c r="C870" s="114" t="str">
        <f>"["&amp;B870&amp;"] Verify Vivi: "&amp;Q872</f>
        <v>[VF8-OM-0286] Verify Vivi: Theo cảnh báo, cần xử lý Tấm ngăn khoang hành lý như thế nào khi không sử dụng?</v>
      </c>
      <c r="D870" s="115" t="s">
        <v>49</v>
      </c>
      <c r="E870" s="110" t="str">
        <f>" Actions:
- Step 1: Wait 5s
- Step 2: Call Vivi '"&amp;Q870&amp;"'
- Step 3: Wait Vivi respond 'Ting '
- Step 4: Speak '"&amp;Q872&amp;"'
- Step 4: Listen Vivi respond
"</f>
        <v xml:space="preserve"> Actions:
- Step 1: Wait 5s
- Step 2: Call Vivi 'Hey VinFast'
- Step 3: Wait Vivi respond 'Ting '
- Step 4: Speak 'Theo cảnh báo, cần xử lý Tấm ngăn khoang hành lý như thế nào khi không sử dụng?'
- Step 4: Listen Vivi respond
</v>
      </c>
      <c r="F870" s="110" t="str">
        <f t="shared" ref="F870" si="856">"
Expectations:
1. Vivi wake up
2. "&amp;Q872&amp;"
3. Vivi respond
"</f>
        <v xml:space="preserve">
Expectations:
1. Vivi wake up
2. Theo cảnh báo, cần xử lý Tấm ngăn khoang hành lý như thế nào khi không sử dụng?
3. Vivi respond
</v>
      </c>
      <c r="G870" s="114" t="s">
        <v>8</v>
      </c>
      <c r="H870" s="29" t="s">
        <v>50</v>
      </c>
      <c r="I870" s="30" t="str">
        <f>"[EN]["&amp;LOWER(SUBSTITUTE(SUBSTITUTE(SUBSTITUTE(SUBSTITUTE(SUBSTITUTE(SUBSTITUTE(SUBSTITUTE(SUBSTITUTE(Q870, CHAR(34),""), "[", ""), "]", ""), ".", ""), ",", ""), "/", ""), "\", ""), "-", ""))&amp;"]"</f>
        <v>[EN][hey vinfast]</v>
      </c>
      <c r="J870" s="31"/>
      <c r="K870" s="30" t="s">
        <v>51</v>
      </c>
      <c r="L870" s="32" t="s">
        <v>52</v>
      </c>
      <c r="M870" s="33"/>
      <c r="N870" s="34"/>
      <c r="O870" s="110" t="s">
        <v>868</v>
      </c>
      <c r="P870" s="113" t="str">
        <f>IF(COUNTA(P$13:$P869)&gt;999,COUNTA(P$13:$P869),IF(COUNTA(P$13:$P869)&gt;99,"0"&amp;COUNTA(P$13:$P869),IF(COUNTA(P$13:$P869)&gt;9,"00"&amp;COUNTA(P$13:$P869),"000"&amp;COUNTA(P$13:$P869))))</f>
        <v>0286</v>
      </c>
      <c r="Q870" s="35" t="s">
        <v>54</v>
      </c>
      <c r="R870" s="103" t="s">
        <v>141</v>
      </c>
      <c r="S870" s="52"/>
      <c r="T870" s="36"/>
    </row>
    <row r="871" spans="2:20" ht="45.75" hidden="1">
      <c r="B871" s="114"/>
      <c r="C871" s="114"/>
      <c r="D871" s="115"/>
      <c r="E871" s="111"/>
      <c r="F871" s="111"/>
      <c r="G871" s="114"/>
      <c r="H871" s="29" t="s">
        <v>55</v>
      </c>
      <c r="I871" s="30" t="str">
        <f t="shared" ref="I871" si="857">"[VN]["&amp;LOWER(SUBSTITUTE(SUBSTITUTE(SUBSTITUTE(SUBSTITUTE(SUBSTITUTE(SUBSTITUTE(SUBSTITUTE(SUBSTITUTE(Q871, CHAR(34),""), "[", ""), "]", ""), ".", ""), ",", ""), "/", ""), "\", ""), "-", ""))&amp;"]"</f>
        <v>[VN][tạm biệt]</v>
      </c>
      <c r="J871" s="31"/>
      <c r="K871" s="30" t="s">
        <v>56</v>
      </c>
      <c r="L871" s="32" t="s">
        <v>57</v>
      </c>
      <c r="M871" s="32"/>
      <c r="N871" s="34"/>
      <c r="O871" s="111"/>
      <c r="P871" s="113"/>
      <c r="Q871" s="35" t="s">
        <v>58</v>
      </c>
      <c r="R871" s="103" t="s">
        <v>141</v>
      </c>
      <c r="S871" s="52"/>
      <c r="T871" s="36"/>
    </row>
    <row r="872" spans="2:20" ht="62.25" hidden="1">
      <c r="B872" s="114"/>
      <c r="C872" s="114"/>
      <c r="D872" s="115"/>
      <c r="E872" s="112"/>
      <c r="F872" s="112"/>
      <c r="G872" s="114"/>
      <c r="H872" s="29" t="s">
        <v>59</v>
      </c>
      <c r="I872" s="30" t="str">
        <f>"[audio][C:\Tools\Vivi_TTS\8ME_OM\" &amp;S872 &amp; "]"</f>
        <v>[audio][C:\Tools\Vivi_TTS\8ME_OM\]</v>
      </c>
      <c r="J872" s="31" t="str">
        <f>"[New][EN][Exists][80]"&amp;"["&amp;LOWER(SUBSTITUTE(SUBSTITUTE(SUBSTITUTE(SUBSTITUTE(SUBSTITUTE(SUBSTITUTE(SUBSTITUTE(SUBSTITUTE(T872,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72" s="30" t="s">
        <v>60</v>
      </c>
      <c r="L872" s="32" t="s">
        <v>61</v>
      </c>
      <c r="M872" s="37" t="s">
        <v>62</v>
      </c>
      <c r="N872" s="34"/>
      <c r="O872" s="112"/>
      <c r="P872" s="113"/>
      <c r="Q872" s="35" t="str">
        <f t="shared" ref="Q872" si="858">R872</f>
        <v>Theo cảnh báo, cần xử lý Tấm ngăn khoang hành lý như thế nào khi không sử dụng?</v>
      </c>
      <c r="R872" s="103" t="s">
        <v>551</v>
      </c>
      <c r="S872" s="51"/>
      <c r="T872" s="48" t="s">
        <v>527</v>
      </c>
    </row>
    <row r="873" spans="2:20" ht="45.75" hidden="1">
      <c r="B873" s="114" t="str">
        <f>"VF8-"&amp;O873&amp;"-"&amp;P873</f>
        <v>VF8-OM-0287</v>
      </c>
      <c r="C873" s="114" t="str">
        <f>"["&amp;B873&amp;"] Verify Vivi: "&amp;Q875</f>
        <v>[VF8-OM-0287] Verify Vivi: Tấm ngăn khoang hành lý có giới hạn gì về khả năng chịu tải?</v>
      </c>
      <c r="D873" s="115" t="s">
        <v>49</v>
      </c>
      <c r="E873" s="110" t="str">
        <f>" Actions:
- Step 1: Wait 5s
- Step 2: Call Vivi '"&amp;Q873&amp;"'
- Step 3: Wait Vivi respond 'Ting '
- Step 4: Speak '"&amp;Q875&amp;"'
- Step 4: Listen Vivi respond
"</f>
        <v xml:space="preserve"> Actions:
- Step 1: Wait 5s
- Step 2: Call Vivi 'Hey VinFast'
- Step 3: Wait Vivi respond 'Ting '
- Step 4: Speak 'Tấm ngăn khoang hành lý có giới hạn gì về khả năng chịu tải?'
- Step 4: Listen Vivi respond
</v>
      </c>
      <c r="F873" s="110" t="str">
        <f t="shared" ref="F873" si="859">"
Expectations:
1. Vivi wake up
2. "&amp;Q875&amp;"
3. Vivi respond
"</f>
        <v xml:space="preserve">
Expectations:
1. Vivi wake up
2. Tấm ngăn khoang hành lý có giới hạn gì về khả năng chịu tải?
3. Vivi respond
</v>
      </c>
      <c r="G873" s="114" t="s">
        <v>8</v>
      </c>
      <c r="H873" s="29" t="s">
        <v>50</v>
      </c>
      <c r="I873" s="30" t="str">
        <f>"[EN]["&amp;LOWER(SUBSTITUTE(SUBSTITUTE(SUBSTITUTE(SUBSTITUTE(SUBSTITUTE(SUBSTITUTE(SUBSTITUTE(SUBSTITUTE(Q873, CHAR(34),""), "[", ""), "]", ""), ".", ""), ",", ""), "/", ""), "\", ""), "-", ""))&amp;"]"</f>
        <v>[EN][hey vinfast]</v>
      </c>
      <c r="J873" s="31"/>
      <c r="K873" s="30" t="s">
        <v>51</v>
      </c>
      <c r="L873" s="32" t="s">
        <v>52</v>
      </c>
      <c r="M873" s="33"/>
      <c r="N873" s="34"/>
      <c r="O873" s="110" t="s">
        <v>868</v>
      </c>
      <c r="P873" s="113" t="str">
        <f>IF(COUNTA(P$13:$P872)&gt;999,COUNTA(P$13:$P872),IF(COUNTA(P$13:$P872)&gt;99,"0"&amp;COUNTA(P$13:$P872),IF(COUNTA(P$13:$P872)&gt;9,"00"&amp;COUNTA(P$13:$P872),"000"&amp;COUNTA(P$13:$P872))))</f>
        <v>0287</v>
      </c>
      <c r="Q873" s="35" t="s">
        <v>54</v>
      </c>
      <c r="R873" s="103" t="s">
        <v>141</v>
      </c>
      <c r="S873" s="52"/>
      <c r="T873" s="36"/>
    </row>
    <row r="874" spans="2:20" ht="45.75" hidden="1">
      <c r="B874" s="114"/>
      <c r="C874" s="114"/>
      <c r="D874" s="115"/>
      <c r="E874" s="111"/>
      <c r="F874" s="111"/>
      <c r="G874" s="114"/>
      <c r="H874" s="29" t="s">
        <v>55</v>
      </c>
      <c r="I874" s="30" t="str">
        <f t="shared" ref="I874" si="860">"[VN]["&amp;LOWER(SUBSTITUTE(SUBSTITUTE(SUBSTITUTE(SUBSTITUTE(SUBSTITUTE(SUBSTITUTE(SUBSTITUTE(SUBSTITUTE(Q874, CHAR(34),""), "[", ""), "]", ""), ".", ""), ",", ""), "/", ""), "\", ""), "-", ""))&amp;"]"</f>
        <v>[VN][tạm biệt]</v>
      </c>
      <c r="J874" s="31"/>
      <c r="K874" s="30" t="s">
        <v>56</v>
      </c>
      <c r="L874" s="32" t="s">
        <v>57</v>
      </c>
      <c r="M874" s="32"/>
      <c r="N874" s="34"/>
      <c r="O874" s="111"/>
      <c r="P874" s="113"/>
      <c r="Q874" s="35" t="s">
        <v>58</v>
      </c>
      <c r="R874" s="103" t="s">
        <v>141</v>
      </c>
      <c r="S874" s="52"/>
      <c r="T874" s="36"/>
    </row>
    <row r="875" spans="2:20" ht="62.25" hidden="1">
      <c r="B875" s="114"/>
      <c r="C875" s="114"/>
      <c r="D875" s="115"/>
      <c r="E875" s="112"/>
      <c r="F875" s="112"/>
      <c r="G875" s="114"/>
      <c r="H875" s="29" t="s">
        <v>59</v>
      </c>
      <c r="I875" s="30" t="str">
        <f>"[audio][C:\Tools\Vivi_TTS\8ME_OM\" &amp;S875 &amp; "]"</f>
        <v>[audio][C:\Tools\Vivi_TTS\8ME_OM\]</v>
      </c>
      <c r="J875" s="31" t="str">
        <f>"[New][EN][Exists][80]"&amp;"["&amp;LOWER(SUBSTITUTE(SUBSTITUTE(SUBSTITUTE(SUBSTITUTE(SUBSTITUTE(SUBSTITUTE(SUBSTITUTE(SUBSTITUTE(T875,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75" s="30" t="s">
        <v>60</v>
      </c>
      <c r="L875" s="32" t="s">
        <v>61</v>
      </c>
      <c r="M875" s="37" t="s">
        <v>62</v>
      </c>
      <c r="N875" s="34"/>
      <c r="O875" s="112"/>
      <c r="P875" s="113"/>
      <c r="Q875" s="35" t="str">
        <f t="shared" ref="Q875" si="861">R875</f>
        <v>Tấm ngăn khoang hành lý có giới hạn gì về khả năng chịu tải?</v>
      </c>
      <c r="R875" s="103" t="s">
        <v>552</v>
      </c>
      <c r="S875" s="51"/>
      <c r="T875" s="48" t="s">
        <v>527</v>
      </c>
    </row>
    <row r="876" spans="2:20" ht="45.75" hidden="1">
      <c r="B876" s="114" t="str">
        <f>"VF8-"&amp;O876&amp;"-"&amp;P876</f>
        <v>VF8-OM-0288</v>
      </c>
      <c r="C876" s="114" t="str">
        <f>"["&amp;B876&amp;"] Verify Vivi: "&amp;Q878</f>
        <v>[VF8-OM-0288] Verify Vivi: Cần lưu ý gì về lực tác động khi lắp hoặc tháo Tấm ngăn khoang hành lý?</v>
      </c>
      <c r="D876" s="115" t="s">
        <v>49</v>
      </c>
      <c r="E876" s="110" t="str">
        <f>" Actions:
- Step 1: Wait 5s
- Step 2: Call Vivi '"&amp;Q876&amp;"'
- Step 3: Wait Vivi respond 'Ting '
- Step 4: Speak '"&amp;Q878&amp;"'
- Step 4: Listen Vivi respond
"</f>
        <v xml:space="preserve"> Actions:
- Step 1: Wait 5s
- Step 2: Call Vivi 'Hey VinFast'
- Step 3: Wait Vivi respond 'Ting '
- Step 4: Speak 'Cần lưu ý gì về lực tác động khi lắp hoặc tháo Tấm ngăn khoang hành lý?'
- Step 4: Listen Vivi respond
</v>
      </c>
      <c r="F876" s="110" t="str">
        <f t="shared" ref="F876" si="862">"
Expectations:
1. Vivi wake up
2. "&amp;Q878&amp;"
3. Vivi respond
"</f>
        <v xml:space="preserve">
Expectations:
1. Vivi wake up
2. Cần lưu ý gì về lực tác động khi lắp hoặc tháo Tấm ngăn khoang hành lý?
3. Vivi respond
</v>
      </c>
      <c r="G876" s="114" t="s">
        <v>8</v>
      </c>
      <c r="H876" s="29" t="s">
        <v>50</v>
      </c>
      <c r="I876" s="30" t="str">
        <f>"[EN]["&amp;LOWER(SUBSTITUTE(SUBSTITUTE(SUBSTITUTE(SUBSTITUTE(SUBSTITUTE(SUBSTITUTE(SUBSTITUTE(SUBSTITUTE(Q876, CHAR(34),""), "[", ""), "]", ""), ".", ""), ",", ""), "/", ""), "\", ""), "-", ""))&amp;"]"</f>
        <v>[EN][hey vinfast]</v>
      </c>
      <c r="J876" s="31"/>
      <c r="K876" s="30" t="s">
        <v>51</v>
      </c>
      <c r="L876" s="32" t="s">
        <v>52</v>
      </c>
      <c r="M876" s="33"/>
      <c r="N876" s="34"/>
      <c r="O876" s="110" t="s">
        <v>868</v>
      </c>
      <c r="P876" s="113" t="str">
        <f>IF(COUNTA(P$13:$P875)&gt;999,COUNTA(P$13:$P875),IF(COUNTA(P$13:$P875)&gt;99,"0"&amp;COUNTA(P$13:$P875),IF(COUNTA(P$13:$P875)&gt;9,"00"&amp;COUNTA(P$13:$P875),"000"&amp;COUNTA(P$13:$P875))))</f>
        <v>0288</v>
      </c>
      <c r="Q876" s="35" t="s">
        <v>54</v>
      </c>
      <c r="R876" s="103" t="s">
        <v>141</v>
      </c>
      <c r="S876" s="52"/>
      <c r="T876" s="36"/>
    </row>
    <row r="877" spans="2:20" ht="45.75" hidden="1">
      <c r="B877" s="114"/>
      <c r="C877" s="114"/>
      <c r="D877" s="115"/>
      <c r="E877" s="111"/>
      <c r="F877" s="111"/>
      <c r="G877" s="114"/>
      <c r="H877" s="29" t="s">
        <v>55</v>
      </c>
      <c r="I877" s="30" t="str">
        <f t="shared" ref="I877" si="863">"[VN]["&amp;LOWER(SUBSTITUTE(SUBSTITUTE(SUBSTITUTE(SUBSTITUTE(SUBSTITUTE(SUBSTITUTE(SUBSTITUTE(SUBSTITUTE(Q877, CHAR(34),""), "[", ""), "]", ""), ".", ""), ",", ""), "/", ""), "\", ""), "-", ""))&amp;"]"</f>
        <v>[VN][tạm biệt]</v>
      </c>
      <c r="J877" s="31"/>
      <c r="K877" s="30" t="s">
        <v>56</v>
      </c>
      <c r="L877" s="32" t="s">
        <v>57</v>
      </c>
      <c r="M877" s="32"/>
      <c r="N877" s="34"/>
      <c r="O877" s="111"/>
      <c r="P877" s="113"/>
      <c r="Q877" s="35" t="s">
        <v>58</v>
      </c>
      <c r="R877" s="103" t="s">
        <v>141</v>
      </c>
      <c r="S877" s="52"/>
      <c r="T877" s="36"/>
    </row>
    <row r="878" spans="2:20" ht="62.25" hidden="1">
      <c r="B878" s="114"/>
      <c r="C878" s="114"/>
      <c r="D878" s="115"/>
      <c r="E878" s="112"/>
      <c r="F878" s="112"/>
      <c r="G878" s="114"/>
      <c r="H878" s="29" t="s">
        <v>59</v>
      </c>
      <c r="I878" s="30" t="str">
        <f>"[audio][C:\Tools\Vivi_TTS\8ME_OM\" &amp;S878 &amp; "]"</f>
        <v>[audio][C:\Tools\Vivi_TTS\8ME_OM\]</v>
      </c>
      <c r="J878" s="31" t="str">
        <f>"[New][EN][Exists][80]"&amp;"["&amp;LOWER(SUBSTITUTE(SUBSTITUTE(SUBSTITUTE(SUBSTITUTE(SUBSTITUTE(SUBSTITUTE(SUBSTITUTE(SUBSTITUTE(T878,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78" s="30" t="s">
        <v>60</v>
      </c>
      <c r="L878" s="32" t="s">
        <v>61</v>
      </c>
      <c r="M878" s="37" t="s">
        <v>62</v>
      </c>
      <c r="N878" s="34"/>
      <c r="O878" s="112"/>
      <c r="P878" s="113"/>
      <c r="Q878" s="35" t="str">
        <f t="shared" ref="Q878" si="864">R878</f>
        <v>Cần lưu ý gì về lực tác động khi lắp hoặc tháo Tấm ngăn khoang hành lý?</v>
      </c>
      <c r="R878" s="103" t="s">
        <v>553</v>
      </c>
      <c r="S878" s="51"/>
      <c r="T878" s="48" t="s">
        <v>527</v>
      </c>
    </row>
    <row r="879" spans="2:20" ht="45.75" hidden="1">
      <c r="B879" s="114" t="str">
        <f>"VF8-"&amp;O879&amp;"-"&amp;P879</f>
        <v>VF8-OM-0289</v>
      </c>
      <c r="C879" s="114" t="str">
        <f>"["&amp;B879&amp;"] Verify Vivi: "&amp;Q881</f>
        <v>[VF8-OM-0289] Verify Vivi: Việc sử dụng lực quá mạnh khi lắp hoặc tháo Tấm ngăn khoang hành lý có thể gây ra hậu quả gì?</v>
      </c>
      <c r="D879" s="115" t="s">
        <v>49</v>
      </c>
      <c r="E879" s="110" t="str">
        <f>" Actions:
- Step 1: Wait 5s
- Step 2: Call Vivi '"&amp;Q879&amp;"'
- Step 3: Wait Vivi respond 'Ting '
- Step 4: Speak '"&amp;Q881&amp;"'
- Step 4: Listen Vivi respond
"</f>
        <v xml:space="preserve"> Actions:
- Step 1: Wait 5s
- Step 2: Call Vivi 'Hey VinFast'
- Step 3: Wait Vivi respond 'Ting '
- Step 4: Speak 'Việc sử dụng lực quá mạnh khi lắp hoặc tháo Tấm ngăn khoang hành lý có thể gây ra hậu quả gì?'
- Step 4: Listen Vivi respond
</v>
      </c>
      <c r="F879" s="110" t="str">
        <f t="shared" ref="F879" si="865">"
Expectations:
1. Vivi wake up
2. "&amp;Q881&amp;"
3. Vivi respond
"</f>
        <v xml:space="preserve">
Expectations:
1. Vivi wake up
2. Việc sử dụng lực quá mạnh khi lắp hoặc tháo Tấm ngăn khoang hành lý có thể gây ra hậu quả gì?
3. Vivi respond
</v>
      </c>
      <c r="G879" s="114" t="s">
        <v>8</v>
      </c>
      <c r="H879" s="29" t="s">
        <v>50</v>
      </c>
      <c r="I879" s="30" t="str">
        <f>"[EN]["&amp;LOWER(SUBSTITUTE(SUBSTITUTE(SUBSTITUTE(SUBSTITUTE(SUBSTITUTE(SUBSTITUTE(SUBSTITUTE(SUBSTITUTE(Q879, CHAR(34),""), "[", ""), "]", ""), ".", ""), ",", ""), "/", ""), "\", ""), "-", ""))&amp;"]"</f>
        <v>[EN][hey vinfast]</v>
      </c>
      <c r="J879" s="31"/>
      <c r="K879" s="30" t="s">
        <v>51</v>
      </c>
      <c r="L879" s="32" t="s">
        <v>52</v>
      </c>
      <c r="M879" s="33"/>
      <c r="N879" s="34"/>
      <c r="O879" s="110" t="s">
        <v>868</v>
      </c>
      <c r="P879" s="113" t="str">
        <f>IF(COUNTA(P$13:$P878)&gt;999,COUNTA(P$13:$P878),IF(COUNTA(P$13:$P878)&gt;99,"0"&amp;COUNTA(P$13:$P878),IF(COUNTA(P$13:$P878)&gt;9,"00"&amp;COUNTA(P$13:$P878),"000"&amp;COUNTA(P$13:$P878))))</f>
        <v>0289</v>
      </c>
      <c r="Q879" s="35" t="s">
        <v>54</v>
      </c>
      <c r="R879" s="103" t="s">
        <v>141</v>
      </c>
      <c r="S879" s="52"/>
      <c r="T879" s="36"/>
    </row>
    <row r="880" spans="2:20" ht="45.75" hidden="1">
      <c r="B880" s="114"/>
      <c r="C880" s="114"/>
      <c r="D880" s="115"/>
      <c r="E880" s="111"/>
      <c r="F880" s="111"/>
      <c r="G880" s="114"/>
      <c r="H880" s="29" t="s">
        <v>55</v>
      </c>
      <c r="I880" s="30" t="str">
        <f t="shared" ref="I880" si="866">"[VN]["&amp;LOWER(SUBSTITUTE(SUBSTITUTE(SUBSTITUTE(SUBSTITUTE(SUBSTITUTE(SUBSTITUTE(SUBSTITUTE(SUBSTITUTE(Q880, CHAR(34),""), "[", ""), "]", ""), ".", ""), ",", ""), "/", ""), "\", ""), "-", ""))&amp;"]"</f>
        <v>[VN][tạm biệt]</v>
      </c>
      <c r="J880" s="31"/>
      <c r="K880" s="30" t="s">
        <v>56</v>
      </c>
      <c r="L880" s="32" t="s">
        <v>57</v>
      </c>
      <c r="M880" s="32"/>
      <c r="N880" s="34"/>
      <c r="O880" s="111"/>
      <c r="P880" s="113"/>
      <c r="Q880" s="35" t="s">
        <v>58</v>
      </c>
      <c r="R880" s="103" t="s">
        <v>141</v>
      </c>
      <c r="S880" s="52"/>
      <c r="T880" s="36"/>
    </row>
    <row r="881" spans="2:20" ht="66" hidden="1">
      <c r="B881" s="114"/>
      <c r="C881" s="114"/>
      <c r="D881" s="115"/>
      <c r="E881" s="112"/>
      <c r="F881" s="112"/>
      <c r="G881" s="114"/>
      <c r="H881" s="29" t="s">
        <v>59</v>
      </c>
      <c r="I881" s="30" t="str">
        <f>"[audio][C:\Tools\Vivi_TTS\8ME_OM\" &amp;S881 &amp; "]"</f>
        <v>[audio][C:\Tools\Vivi_TTS\8ME_OM\]</v>
      </c>
      <c r="J881" s="31" t="str">
        <f>"[New][EN][Exists][80]"&amp;"["&amp;LOWER(SUBSTITUTE(SUBSTITUTE(SUBSTITUTE(SUBSTITUTE(SUBSTITUTE(SUBSTITUTE(SUBSTITUTE(SUBSTITUTE(T881,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81" s="30" t="s">
        <v>60</v>
      </c>
      <c r="L881" s="32" t="s">
        <v>61</v>
      </c>
      <c r="M881" s="37" t="s">
        <v>62</v>
      </c>
      <c r="N881" s="34"/>
      <c r="O881" s="112"/>
      <c r="P881" s="113"/>
      <c r="Q881" s="35" t="str">
        <f t="shared" ref="Q881" si="867">R881</f>
        <v>Việc sử dụng lực quá mạnh khi lắp hoặc tháo Tấm ngăn khoang hành lý có thể gây ra hậu quả gì?</v>
      </c>
      <c r="R881" s="103" t="s">
        <v>554</v>
      </c>
      <c r="S881" s="51"/>
      <c r="T881" s="48" t="s">
        <v>527</v>
      </c>
    </row>
    <row r="882" spans="2:20" ht="45.75" hidden="1">
      <c r="B882" s="114" t="str">
        <f>"VF8-"&amp;O882&amp;"-"&amp;P882</f>
        <v>VF8-OM-0290</v>
      </c>
      <c r="C882" s="114" t="str">
        <f>"["&amp;B882&amp;"] Verify Vivi: "&amp;Q884</f>
        <v>[VF8-OM-0290] Verify Vivi: Lốp dự phòng được bố trí ở đâu trên xe?</v>
      </c>
      <c r="D882" s="115" t="s">
        <v>49</v>
      </c>
      <c r="E882" s="110" t="str">
        <f>" Actions:
- Step 1: Wait 5s
- Step 2: Call Vivi '"&amp;Q882&amp;"'
- Step 3: Wait Vivi respond 'Ting '
- Step 4: Speak '"&amp;Q884&amp;"'
- Step 4: Listen Vivi respond
"</f>
        <v xml:space="preserve"> Actions:
- Step 1: Wait 5s
- Step 2: Call Vivi 'Hey VinFast'
- Step 3: Wait Vivi respond 'Ting '
- Step 4: Speak 'Lốp dự phòng được bố trí ở đâu trên xe?'
- Step 4: Listen Vivi respond
</v>
      </c>
      <c r="F882" s="110" t="str">
        <f t="shared" ref="F882" si="868">"
Expectations:
1. Vivi wake up
2. "&amp;Q884&amp;"
3. Vivi respond
"</f>
        <v xml:space="preserve">
Expectations:
1. Vivi wake up
2. Lốp dự phòng được bố trí ở đâu trên xe?
3. Vivi respond
</v>
      </c>
      <c r="G882" s="114" t="s">
        <v>8</v>
      </c>
      <c r="H882" s="29" t="s">
        <v>50</v>
      </c>
      <c r="I882" s="30" t="str">
        <f>"[EN]["&amp;LOWER(SUBSTITUTE(SUBSTITUTE(SUBSTITUTE(SUBSTITUTE(SUBSTITUTE(SUBSTITUTE(SUBSTITUTE(SUBSTITUTE(Q882, CHAR(34),""), "[", ""), "]", ""), ".", ""), ",", ""), "/", ""), "\", ""), "-", ""))&amp;"]"</f>
        <v>[EN][hey vinfast]</v>
      </c>
      <c r="J882" s="31"/>
      <c r="K882" s="30" t="s">
        <v>51</v>
      </c>
      <c r="L882" s="32" t="s">
        <v>52</v>
      </c>
      <c r="M882" s="33"/>
      <c r="N882" s="34"/>
      <c r="O882" s="110" t="s">
        <v>868</v>
      </c>
      <c r="P882" s="113" t="str">
        <f>IF(COUNTA(P$13:$P881)&gt;999,COUNTA(P$13:$P881),IF(COUNTA(P$13:$P881)&gt;99,"0"&amp;COUNTA(P$13:$P881),IF(COUNTA(P$13:$P881)&gt;9,"00"&amp;COUNTA(P$13:$P881),"000"&amp;COUNTA(P$13:$P881))))</f>
        <v>0290</v>
      </c>
      <c r="Q882" s="35" t="s">
        <v>54</v>
      </c>
      <c r="R882" s="103" t="s">
        <v>141</v>
      </c>
      <c r="S882" s="52"/>
      <c r="T882" s="36"/>
    </row>
    <row r="883" spans="2:20" ht="45.75" hidden="1">
      <c r="B883" s="114"/>
      <c r="C883" s="114"/>
      <c r="D883" s="115"/>
      <c r="E883" s="111"/>
      <c r="F883" s="111"/>
      <c r="G883" s="114"/>
      <c r="H883" s="29" t="s">
        <v>55</v>
      </c>
      <c r="I883" s="30" t="str">
        <f t="shared" ref="I883" si="869">"[VN]["&amp;LOWER(SUBSTITUTE(SUBSTITUTE(SUBSTITUTE(SUBSTITUTE(SUBSTITUTE(SUBSTITUTE(SUBSTITUTE(SUBSTITUTE(Q883, CHAR(34),""), "[", ""), "]", ""), ".", ""), ",", ""), "/", ""), "\", ""), "-", ""))&amp;"]"</f>
        <v>[VN][tạm biệt]</v>
      </c>
      <c r="J883" s="31"/>
      <c r="K883" s="30" t="s">
        <v>56</v>
      </c>
      <c r="L883" s="32" t="s">
        <v>57</v>
      </c>
      <c r="M883" s="32"/>
      <c r="N883" s="34"/>
      <c r="O883" s="111"/>
      <c r="P883" s="113"/>
      <c r="Q883" s="35" t="s">
        <v>58</v>
      </c>
      <c r="R883" s="103" t="s">
        <v>141</v>
      </c>
      <c r="S883" s="52"/>
      <c r="T883" s="36"/>
    </row>
    <row r="884" spans="2:20" ht="62.25" hidden="1">
      <c r="B884" s="114"/>
      <c r="C884" s="114"/>
      <c r="D884" s="115"/>
      <c r="E884" s="112"/>
      <c r="F884" s="112"/>
      <c r="G884" s="114"/>
      <c r="H884" s="29" t="s">
        <v>59</v>
      </c>
      <c r="I884" s="30" t="str">
        <f>"[audio][C:\Tools\Vivi_TTS\8ME_OM\" &amp;S884 &amp; "]"</f>
        <v>[audio][C:\Tools\Vivi_TTS\8ME_OM\]</v>
      </c>
      <c r="J884" s="31" t="str">
        <f>"[New][EN][Exists][80]"&amp;"["&amp;LOWER(SUBSTITUTE(SUBSTITUTE(SUBSTITUTE(SUBSTITUTE(SUBSTITUTE(SUBSTITUTE(SUBSTITUTE(SUBSTITUTE(T884,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84" s="30" t="s">
        <v>60</v>
      </c>
      <c r="L884" s="32" t="s">
        <v>61</v>
      </c>
      <c r="M884" s="37" t="s">
        <v>62</v>
      </c>
      <c r="N884" s="34"/>
      <c r="O884" s="112"/>
      <c r="P884" s="113"/>
      <c r="Q884" s="35" t="str">
        <f t="shared" ref="Q884" si="870">R884</f>
        <v>Lốp dự phòng được bố trí ở đâu trên xe?</v>
      </c>
      <c r="R884" s="103" t="s">
        <v>555</v>
      </c>
      <c r="S884" s="51"/>
      <c r="T884" s="48" t="s">
        <v>527</v>
      </c>
    </row>
    <row r="885" spans="2:20" ht="45.75" hidden="1">
      <c r="B885" s="114" t="str">
        <f>"VF8-"&amp;O885&amp;"-"&amp;P885</f>
        <v>VF8-OM-0291</v>
      </c>
      <c r="C885" s="114" t="str">
        <f>"["&amp;B885&amp;"] Verify Vivi: "&amp;Q887</f>
        <v>[VF8-OM-0291] Verify Vivi: Hộp dụng cụ được bố trí ở đâu?</v>
      </c>
      <c r="D885" s="115" t="s">
        <v>49</v>
      </c>
      <c r="E885" s="110" t="str">
        <f>" Actions:
- Step 1: Wait 5s
- Step 2: Call Vivi '"&amp;Q885&amp;"'
- Step 3: Wait Vivi respond 'Ting '
- Step 4: Speak '"&amp;Q887&amp;"'
- Step 4: Listen Vivi respond
"</f>
        <v xml:space="preserve"> Actions:
- Step 1: Wait 5s
- Step 2: Call Vivi 'Hey VinFast'
- Step 3: Wait Vivi respond 'Ting '
- Step 4: Speak 'Hộp dụng cụ được bố trí ở đâu?'
- Step 4: Listen Vivi respond
</v>
      </c>
      <c r="F885" s="110" t="str">
        <f t="shared" ref="F885" si="871">"
Expectations:
1. Vivi wake up
2. "&amp;Q887&amp;"
3. Vivi respond
"</f>
        <v xml:space="preserve">
Expectations:
1. Vivi wake up
2. Hộp dụng cụ được bố trí ở đâu?
3. Vivi respond
</v>
      </c>
      <c r="G885" s="114" t="s">
        <v>8</v>
      </c>
      <c r="H885" s="29" t="s">
        <v>50</v>
      </c>
      <c r="I885" s="30" t="str">
        <f>"[EN]["&amp;LOWER(SUBSTITUTE(SUBSTITUTE(SUBSTITUTE(SUBSTITUTE(SUBSTITUTE(SUBSTITUTE(SUBSTITUTE(SUBSTITUTE(Q885, CHAR(34),""), "[", ""), "]", ""), ".", ""), ",", ""), "/", ""), "\", ""), "-", ""))&amp;"]"</f>
        <v>[EN][hey vinfast]</v>
      </c>
      <c r="J885" s="31"/>
      <c r="K885" s="30" t="s">
        <v>51</v>
      </c>
      <c r="L885" s="32" t="s">
        <v>52</v>
      </c>
      <c r="M885" s="33"/>
      <c r="N885" s="34"/>
      <c r="O885" s="110" t="s">
        <v>868</v>
      </c>
      <c r="P885" s="113" t="str">
        <f>IF(COUNTA(P$13:$P884)&gt;999,COUNTA(P$13:$P884),IF(COUNTA(P$13:$P884)&gt;99,"0"&amp;COUNTA(P$13:$P884),IF(COUNTA(P$13:$P884)&gt;9,"00"&amp;COUNTA(P$13:$P884),"000"&amp;COUNTA(P$13:$P884))))</f>
        <v>0291</v>
      </c>
      <c r="Q885" s="35" t="s">
        <v>54</v>
      </c>
      <c r="R885" s="103" t="s">
        <v>141</v>
      </c>
      <c r="S885" s="52"/>
      <c r="T885" s="36"/>
    </row>
    <row r="886" spans="2:20" ht="45.75" hidden="1">
      <c r="B886" s="114"/>
      <c r="C886" s="114"/>
      <c r="D886" s="115"/>
      <c r="E886" s="111"/>
      <c r="F886" s="111"/>
      <c r="G886" s="114"/>
      <c r="H886" s="29" t="s">
        <v>55</v>
      </c>
      <c r="I886" s="30" t="str">
        <f t="shared" ref="I886" si="872">"[VN]["&amp;LOWER(SUBSTITUTE(SUBSTITUTE(SUBSTITUTE(SUBSTITUTE(SUBSTITUTE(SUBSTITUTE(SUBSTITUTE(SUBSTITUTE(Q886, CHAR(34),""), "[", ""), "]", ""), ".", ""), ",", ""), "/", ""), "\", ""), "-", ""))&amp;"]"</f>
        <v>[VN][tạm biệt]</v>
      </c>
      <c r="J886" s="31"/>
      <c r="K886" s="30" t="s">
        <v>56</v>
      </c>
      <c r="L886" s="32" t="s">
        <v>57</v>
      </c>
      <c r="M886" s="32"/>
      <c r="N886" s="34"/>
      <c r="O886" s="111"/>
      <c r="P886" s="113"/>
      <c r="Q886" s="35" t="s">
        <v>58</v>
      </c>
      <c r="R886" s="103" t="s">
        <v>141</v>
      </c>
      <c r="S886" s="52"/>
      <c r="T886" s="36"/>
    </row>
    <row r="887" spans="2:20" ht="62.25" hidden="1">
      <c r="B887" s="114"/>
      <c r="C887" s="114"/>
      <c r="D887" s="115"/>
      <c r="E887" s="112"/>
      <c r="F887" s="112"/>
      <c r="G887" s="114"/>
      <c r="H887" s="29" t="s">
        <v>59</v>
      </c>
      <c r="I887" s="30" t="str">
        <f>"[audio][C:\Tools\Vivi_TTS\8ME_OM\" &amp;S887 &amp; "]"</f>
        <v>[audio][C:\Tools\Vivi_TTS\8ME_OM\]</v>
      </c>
      <c r="J887" s="31" t="str">
        <f>"[New][EN][Exists][80]"&amp;"["&amp;LOWER(SUBSTITUTE(SUBSTITUTE(SUBSTITUTE(SUBSTITUTE(SUBSTITUTE(SUBSTITUTE(SUBSTITUTE(SUBSTITUTE(T887,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87" s="30" t="s">
        <v>60</v>
      </c>
      <c r="L887" s="32" t="s">
        <v>61</v>
      </c>
      <c r="M887" s="37" t="s">
        <v>62</v>
      </c>
      <c r="N887" s="34"/>
      <c r="O887" s="112"/>
      <c r="P887" s="113"/>
      <c r="Q887" s="35" t="str">
        <f t="shared" ref="Q887" si="873">R887</f>
        <v>Hộp dụng cụ được bố trí ở đâu?</v>
      </c>
      <c r="R887" s="103" t="s">
        <v>556</v>
      </c>
      <c r="S887" s="51"/>
      <c r="T887" s="48" t="s">
        <v>527</v>
      </c>
    </row>
    <row r="888" spans="2:20" ht="45.75" hidden="1">
      <c r="B888" s="114" t="str">
        <f>"VF8-"&amp;O888&amp;"-"&amp;P888</f>
        <v>VF8-OM-0292</v>
      </c>
      <c r="C888" s="114" t="str">
        <f>"["&amp;B888&amp;"] Verify Vivi: "&amp;Q890</f>
        <v>[VF8-OM-0292] Verify Vivi: Hộp dụng cụ được sử dụng để cất giữ những vật dụng nào?</v>
      </c>
      <c r="D888" s="115" t="s">
        <v>49</v>
      </c>
      <c r="E888" s="110" t="str">
        <f>" Actions:
- Step 1: Wait 5s
- Step 2: Call Vivi '"&amp;Q888&amp;"'
- Step 3: Wait Vivi respond 'Ting '
- Step 4: Speak '"&amp;Q890&amp;"'
- Step 4: Listen Vivi respond
"</f>
        <v xml:space="preserve"> Actions:
- Step 1: Wait 5s
- Step 2: Call Vivi 'Hey VinFast'
- Step 3: Wait Vivi respond 'Ting '
- Step 4: Speak 'Hộp dụng cụ được sử dụng để cất giữ những vật dụng nào?'
- Step 4: Listen Vivi respond
</v>
      </c>
      <c r="F888" s="110" t="str">
        <f t="shared" ref="F888" si="874">"
Expectations:
1. Vivi wake up
2. "&amp;Q890&amp;"
3. Vivi respond
"</f>
        <v xml:space="preserve">
Expectations:
1. Vivi wake up
2. Hộp dụng cụ được sử dụng để cất giữ những vật dụng nào?
3. Vivi respond
</v>
      </c>
      <c r="G888" s="114" t="s">
        <v>8</v>
      </c>
      <c r="H888" s="29" t="s">
        <v>50</v>
      </c>
      <c r="I888" s="30" t="str">
        <f>"[EN]["&amp;LOWER(SUBSTITUTE(SUBSTITUTE(SUBSTITUTE(SUBSTITUTE(SUBSTITUTE(SUBSTITUTE(SUBSTITUTE(SUBSTITUTE(Q888, CHAR(34),""), "[", ""), "]", ""), ".", ""), ",", ""), "/", ""), "\", ""), "-", ""))&amp;"]"</f>
        <v>[EN][hey vinfast]</v>
      </c>
      <c r="J888" s="31"/>
      <c r="K888" s="30" t="s">
        <v>51</v>
      </c>
      <c r="L888" s="32" t="s">
        <v>52</v>
      </c>
      <c r="M888" s="33"/>
      <c r="N888" s="34"/>
      <c r="O888" s="110" t="s">
        <v>868</v>
      </c>
      <c r="P888" s="113" t="str">
        <f>IF(COUNTA(P$13:$P887)&gt;999,COUNTA(P$13:$P887),IF(COUNTA(P$13:$P887)&gt;99,"0"&amp;COUNTA(P$13:$P887),IF(COUNTA(P$13:$P887)&gt;9,"00"&amp;COUNTA(P$13:$P887),"000"&amp;COUNTA(P$13:$P887))))</f>
        <v>0292</v>
      </c>
      <c r="Q888" s="35" t="s">
        <v>54</v>
      </c>
      <c r="R888" s="103" t="s">
        <v>141</v>
      </c>
      <c r="S888" s="52"/>
      <c r="T888" s="36"/>
    </row>
    <row r="889" spans="2:20" ht="45.75" hidden="1">
      <c r="B889" s="114"/>
      <c r="C889" s="114"/>
      <c r="D889" s="115"/>
      <c r="E889" s="111"/>
      <c r="F889" s="111"/>
      <c r="G889" s="114"/>
      <c r="H889" s="29" t="s">
        <v>55</v>
      </c>
      <c r="I889" s="30" t="str">
        <f t="shared" ref="I889" si="875">"[VN]["&amp;LOWER(SUBSTITUTE(SUBSTITUTE(SUBSTITUTE(SUBSTITUTE(SUBSTITUTE(SUBSTITUTE(SUBSTITUTE(SUBSTITUTE(Q889, CHAR(34),""), "[", ""), "]", ""), ".", ""), ",", ""), "/", ""), "\", ""), "-", ""))&amp;"]"</f>
        <v>[VN][tạm biệt]</v>
      </c>
      <c r="J889" s="31"/>
      <c r="K889" s="30" t="s">
        <v>56</v>
      </c>
      <c r="L889" s="32" t="s">
        <v>57</v>
      </c>
      <c r="M889" s="32"/>
      <c r="N889" s="34"/>
      <c r="O889" s="111"/>
      <c r="P889" s="113"/>
      <c r="Q889" s="35" t="s">
        <v>58</v>
      </c>
      <c r="R889" s="103" t="s">
        <v>141</v>
      </c>
      <c r="S889" s="52"/>
      <c r="T889" s="36"/>
    </row>
    <row r="890" spans="2:20" ht="62.25" hidden="1">
      <c r="B890" s="114"/>
      <c r="C890" s="114"/>
      <c r="D890" s="115"/>
      <c r="E890" s="112"/>
      <c r="F890" s="112"/>
      <c r="G890" s="114"/>
      <c r="H890" s="29" t="s">
        <v>59</v>
      </c>
      <c r="I890" s="30" t="str">
        <f>"[audio][C:\Tools\Vivi_TTS\8ME_OM\" &amp;S890 &amp; "]"</f>
        <v>[audio][C:\Tools\Vivi_TTS\8ME_OM\]</v>
      </c>
      <c r="J890" s="31" t="str">
        <f>"[New][EN][Exists][80]"&amp;"["&amp;LOWER(SUBSTITUTE(SUBSTITUTE(SUBSTITUTE(SUBSTITUTE(SUBSTITUTE(SUBSTITUTE(SUBSTITUTE(SUBSTITUTE(T890, CHAR(34),""), ".", ""), ",", ""), "/", ""), "\", ""), "-", ""), "{", ""), "}", ""))&amp;"]"</f>
        <v>[New][EN][Exists][80][khoang hành lý phía sau 
khoang hành lý phía sau cung cấp không gian chứa hành lý hoặc các vật dụng cần được cất giữ an toàn bao gồm cả bộ dụng cụ sửa chữa theo xe bộ dụng cụ sửa chữa theo xe nằm dưới sàn khoang hành lý
để tháo tấm sàn khoang hành lý hãy kéo dây đai lên 
 cảnh báo
tuyệt đối không để xe của bạn mà không có người trông coi đặc biệt là khi cửa hâu đang mở trẻ em có thể đi vào khoang hành lý và đóng cửa hâu từ bên trong trẻ em có thể bị kẹt bên trong dẫn đến chấn thương hoặc tử vong
không cho trẻ nhỏ chơi đùa trong xe khi bạn rời khỏi xe hãy đóng và khóa cửa hâu cũng như tất cả các cửa khác
 thận trọng
khi cất giữ các vật dụng dạng lỏng hãy đảm bảo chúng được đóng kín hoàn toàn việc này nhằm đề phòng trường hợp chất lỏng rò rỉ có thể gây hư hỏng cho xe nếu có rò rỉ vui lòng lau dọn kịp thời
tấm ngăn khoang hành lý (nếu được trang bị)
xe có thể được trang bị một tấm ngăn khoang hành lý phía sau nằm phía sau tấm ngăn khoang hành lý tạo ra một vách ngăn giữa các vật dụng đặt trong khoang hành lý phía sau với khu vực khoang hành khách đồng thời giảm tiếng ồn vào khoang hành khách
tháo các dây rút  ở cả hai bên của tấm ngăn khoang hành lý
tháo ra khỏi chốt định vị bằng cách đẩy tấm ngăn khoang hành lý theo hướng lên trên 
để lắp tấm ngăn khoang hành lý:
nâng tấm ngăn khoang hành lý lên và căn chỉnh các vấu định vị với các rãnh trên tấm ngăn khoang hành lý
đẩy tấm chắn xuống dưới  ở cả hai bên của tấm ngăn khoang hành lý
gắn hai dây rút của tấm ngăn khoang hành lý vào hai bên
 cảnh báo
không để bất kỳ vật dụng nào lên trên tấm ngăn khoang hành lý trong trường hợp phanh gấp chuyển hướng đột ngột hoặc xảy ra tai nạn các vật dụng có thể bị văng ra và gây chấn thương cho người trên xe tấm ngăn khoang hành lý không được cố định chắc chắn cũng có thể va đập vào người trên xe cất giữ tấm ngăn khoang hành lý một cách an toàn hoặc tháo nó ra khỏi xe
 thận trọng
tấm ngăn khoang hành lý không được thiết kế để chịu tải trọng nặng không tác dụng lực quá mạnh khi lắp hoặc tháo tấm ngăn khoang hành lý sử dụng lực quá mạnh có thể làm gãy hoặc hỏng tấm ngăn khoang hành lý
lốp dự phòng và bộ dụng cụ sửa chữa (nếu được trang bị)
lốp dự phòng (nếu được trang bị) nằm trong khoang hành lý phía sau để biết thêm về lốp dự phòng và thông tin chi tiết về cách thay lốp xem mục &gt; cứu hộ xe &gt; kích xe &amp; sửa chữa lốp
hộp dụng cụ nằm dưới sàn khoang hành lý trong khoang hành lý phía sau được sử dụng để cất giữ móc kéo xe và một số dụng cụ sửa chữa xe cần thiết]</v>
      </c>
      <c r="K890" s="30" t="s">
        <v>60</v>
      </c>
      <c r="L890" s="32" t="s">
        <v>61</v>
      </c>
      <c r="M890" s="37" t="s">
        <v>62</v>
      </c>
      <c r="N890" s="34"/>
      <c r="O890" s="112"/>
      <c r="P890" s="113"/>
      <c r="Q890" s="35" t="str">
        <f t="shared" ref="Q890" si="876">R890</f>
        <v>Hộp dụng cụ được sử dụng để cất giữ những vật dụng nào?</v>
      </c>
      <c r="R890" s="103" t="s">
        <v>557</v>
      </c>
      <c r="S890" s="51"/>
      <c r="T890" s="48" t="s">
        <v>527</v>
      </c>
    </row>
    <row r="891" spans="2:20" ht="45.75" hidden="1">
      <c r="B891" s="114" t="str">
        <f>"VF8-"&amp;O891&amp;"-"&amp;P891</f>
        <v>VF8-OM-0293</v>
      </c>
      <c r="C891" s="114" t="str">
        <f>"["&amp;B891&amp;"] Verify Vivi: "&amp;Q893</f>
        <v>[VF8-OM-0293] Verify Vivi: Túi sau ghế được bố trí ở những vị trí nào trên xe?</v>
      </c>
      <c r="D891" s="115" t="s">
        <v>49</v>
      </c>
      <c r="E891" s="110" t="str">
        <f>" Actions:
- Step 1: Wait 5s
- Step 2: Call Vivi '"&amp;Q891&amp;"'
- Step 3: Wait Vivi respond 'Ting '
- Step 4: Speak '"&amp;Q893&amp;"'
- Step 4: Listen Vivi respond
"</f>
        <v xml:space="preserve"> Actions:
- Step 1: Wait 5s
- Step 2: Call Vivi 'Hey VinFast'
- Step 3: Wait Vivi respond 'Ting '
- Step 4: Speak 'Túi sau ghế được bố trí ở những vị trí nào trên xe?'
- Step 4: Listen Vivi respond
</v>
      </c>
      <c r="F891" s="110" t="str">
        <f t="shared" ref="F891" si="877">"
Expectations:
1. Vivi wake up
2. "&amp;Q893&amp;"
3. Vivi respond
"</f>
        <v xml:space="preserve">
Expectations:
1. Vivi wake up
2. Túi sau ghế được bố trí ở những vị trí nào trên xe?
3. Vivi respond
</v>
      </c>
      <c r="G891" s="114" t="s">
        <v>8</v>
      </c>
      <c r="H891" s="29" t="s">
        <v>50</v>
      </c>
      <c r="I891" s="30" t="str">
        <f>"[EN]["&amp;LOWER(SUBSTITUTE(SUBSTITUTE(SUBSTITUTE(SUBSTITUTE(SUBSTITUTE(SUBSTITUTE(SUBSTITUTE(SUBSTITUTE(Q891, CHAR(34),""), "[", ""), "]", ""), ".", ""), ",", ""), "/", ""), "\", ""), "-", ""))&amp;"]"</f>
        <v>[EN][hey vinfast]</v>
      </c>
      <c r="J891" s="31"/>
      <c r="K891" s="30" t="s">
        <v>51</v>
      </c>
      <c r="L891" s="32" t="s">
        <v>52</v>
      </c>
      <c r="M891" s="33"/>
      <c r="N891" s="34"/>
      <c r="O891" s="110" t="s">
        <v>868</v>
      </c>
      <c r="P891" s="113" t="str">
        <f>IF(COUNTA(P$13:$P890)&gt;999,COUNTA(P$13:$P890),IF(COUNTA(P$13:$P890)&gt;99,"0"&amp;COUNTA(P$13:$P890),IF(COUNTA(P$13:$P890)&gt;9,"00"&amp;COUNTA(P$13:$P890),"000"&amp;COUNTA(P$13:$P890))))</f>
        <v>0293</v>
      </c>
      <c r="Q891" s="35" t="s">
        <v>54</v>
      </c>
      <c r="R891" s="103" t="s">
        <v>141</v>
      </c>
      <c r="S891" s="52"/>
      <c r="T891" s="36"/>
    </row>
    <row r="892" spans="2:20" ht="45.75" hidden="1">
      <c r="B892" s="114"/>
      <c r="C892" s="114"/>
      <c r="D892" s="115"/>
      <c r="E892" s="111"/>
      <c r="F892" s="111"/>
      <c r="G892" s="114"/>
      <c r="H892" s="29" t="s">
        <v>55</v>
      </c>
      <c r="I892" s="30" t="str">
        <f t="shared" ref="I892" si="878">"[VN]["&amp;LOWER(SUBSTITUTE(SUBSTITUTE(SUBSTITUTE(SUBSTITUTE(SUBSTITUTE(SUBSTITUTE(SUBSTITUTE(SUBSTITUTE(Q892, CHAR(34),""), "[", ""), "]", ""), ".", ""), ",", ""), "/", ""), "\", ""), "-", ""))&amp;"]"</f>
        <v>[VN][tạm biệt]</v>
      </c>
      <c r="J892" s="31"/>
      <c r="K892" s="30" t="s">
        <v>56</v>
      </c>
      <c r="L892" s="32" t="s">
        <v>57</v>
      </c>
      <c r="M892" s="32"/>
      <c r="N892" s="34"/>
      <c r="O892" s="111"/>
      <c r="P892" s="113"/>
      <c r="Q892" s="35" t="s">
        <v>58</v>
      </c>
      <c r="R892" s="103" t="s">
        <v>141</v>
      </c>
      <c r="S892" s="52"/>
      <c r="T892" s="36"/>
    </row>
    <row r="893" spans="2:20" ht="62.25" hidden="1">
      <c r="B893" s="114"/>
      <c r="C893" s="114"/>
      <c r="D893" s="115"/>
      <c r="E893" s="112"/>
      <c r="F893" s="112"/>
      <c r="G893" s="114"/>
      <c r="H893" s="29" t="s">
        <v>59</v>
      </c>
      <c r="I893" s="30" t="str">
        <f>"[audio][C:\Tools\Vivi_TTS\8ME_OM\" &amp;S893 &amp; "]"</f>
        <v>[audio][C:\Tools\Vivi_TTS\8ME_OM\]</v>
      </c>
      <c r="J893" s="31" t="str">
        <f>"[New][EN][Exists][80]"&amp;"["&amp;LOWER(SUBSTITUTE(SUBSTITUTE(SUBSTITUTE(SUBSTITUTE(SUBSTITUTE(SUBSTITUTE(SUBSTITUTE(SUBSTITUTE(T893,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893" s="30" t="s">
        <v>60</v>
      </c>
      <c r="L893" s="32" t="s">
        <v>61</v>
      </c>
      <c r="M893" s="37" t="s">
        <v>62</v>
      </c>
      <c r="N893" s="34"/>
      <c r="O893" s="112"/>
      <c r="P893" s="113"/>
      <c r="Q893" s="35" t="str">
        <f t="shared" ref="Q893" si="879">R893</f>
        <v>Túi sau ghế được bố trí ở những vị trí nào trên xe?</v>
      </c>
      <c r="R893" s="103" t="s">
        <v>558</v>
      </c>
      <c r="S893" s="51"/>
      <c r="T893" s="48" t="s">
        <v>559</v>
      </c>
    </row>
    <row r="894" spans="2:20" ht="45.75" hidden="1">
      <c r="B894" s="114" t="str">
        <f>"VF8-"&amp;O894&amp;"-"&amp;P894</f>
        <v>VF8-OM-0294</v>
      </c>
      <c r="C894" s="114" t="str">
        <f>"["&amp;B894&amp;"] Verify Vivi: "&amp;Q896</f>
        <v>[VF8-OM-0294] Verify Vivi: Túi sau ghế có thể được sử dụng để đựng những loại vật dụng nào?</v>
      </c>
      <c r="D894" s="115" t="s">
        <v>49</v>
      </c>
      <c r="E894" s="110" t="str">
        <f>" Actions:
- Step 1: Wait 5s
- Step 2: Call Vivi '"&amp;Q894&amp;"'
- Step 3: Wait Vivi respond 'Ting '
- Step 4: Speak '"&amp;Q896&amp;"'
- Step 4: Listen Vivi respond
"</f>
        <v xml:space="preserve"> Actions:
- Step 1: Wait 5s
- Step 2: Call Vivi 'Hey VinFast'
- Step 3: Wait Vivi respond 'Ting '
- Step 4: Speak 'Túi sau ghế có thể được sử dụng để đựng những loại vật dụng nào?'
- Step 4: Listen Vivi respond
</v>
      </c>
      <c r="F894" s="110" t="str">
        <f t="shared" ref="F894" si="880">"
Expectations:
1. Vivi wake up
2. "&amp;Q896&amp;"
3. Vivi respond
"</f>
        <v xml:space="preserve">
Expectations:
1. Vivi wake up
2. Túi sau ghế có thể được sử dụng để đựng những loại vật dụng nào?
3. Vivi respond
</v>
      </c>
      <c r="G894" s="114" t="s">
        <v>8</v>
      </c>
      <c r="H894" s="29" t="s">
        <v>50</v>
      </c>
      <c r="I894" s="30" t="str">
        <f>"[EN]["&amp;LOWER(SUBSTITUTE(SUBSTITUTE(SUBSTITUTE(SUBSTITUTE(SUBSTITUTE(SUBSTITUTE(SUBSTITUTE(SUBSTITUTE(Q894, CHAR(34),""), "[", ""), "]", ""), ".", ""), ",", ""), "/", ""), "\", ""), "-", ""))&amp;"]"</f>
        <v>[EN][hey vinfast]</v>
      </c>
      <c r="J894" s="31"/>
      <c r="K894" s="30" t="s">
        <v>51</v>
      </c>
      <c r="L894" s="32" t="s">
        <v>52</v>
      </c>
      <c r="M894" s="33"/>
      <c r="N894" s="34"/>
      <c r="O894" s="110" t="s">
        <v>868</v>
      </c>
      <c r="P894" s="113" t="str">
        <f>IF(COUNTA(P$13:$P893)&gt;999,COUNTA(P$13:$P893),IF(COUNTA(P$13:$P893)&gt;99,"0"&amp;COUNTA(P$13:$P893),IF(COUNTA(P$13:$P893)&gt;9,"00"&amp;COUNTA(P$13:$P893),"000"&amp;COUNTA(P$13:$P893))))</f>
        <v>0294</v>
      </c>
      <c r="Q894" s="35" t="s">
        <v>54</v>
      </c>
      <c r="R894" s="103" t="s">
        <v>141</v>
      </c>
      <c r="S894" s="52"/>
      <c r="T894" s="36"/>
    </row>
    <row r="895" spans="2:20" ht="45.75" hidden="1">
      <c r="B895" s="114"/>
      <c r="C895" s="114"/>
      <c r="D895" s="115"/>
      <c r="E895" s="111"/>
      <c r="F895" s="111"/>
      <c r="G895" s="114"/>
      <c r="H895" s="29" t="s">
        <v>55</v>
      </c>
      <c r="I895" s="30" t="str">
        <f t="shared" ref="I895" si="881">"[VN]["&amp;LOWER(SUBSTITUTE(SUBSTITUTE(SUBSTITUTE(SUBSTITUTE(SUBSTITUTE(SUBSTITUTE(SUBSTITUTE(SUBSTITUTE(Q895, CHAR(34),""), "[", ""), "]", ""), ".", ""), ",", ""), "/", ""), "\", ""), "-", ""))&amp;"]"</f>
        <v>[VN][tạm biệt]</v>
      </c>
      <c r="J895" s="31"/>
      <c r="K895" s="30" t="s">
        <v>56</v>
      </c>
      <c r="L895" s="32" t="s">
        <v>57</v>
      </c>
      <c r="M895" s="32"/>
      <c r="N895" s="34"/>
      <c r="O895" s="111"/>
      <c r="P895" s="113"/>
      <c r="Q895" s="35" t="s">
        <v>58</v>
      </c>
      <c r="R895" s="103" t="s">
        <v>141</v>
      </c>
      <c r="S895" s="52"/>
      <c r="T895" s="36"/>
    </row>
    <row r="896" spans="2:20" ht="62.25" hidden="1">
      <c r="B896" s="114"/>
      <c r="C896" s="114"/>
      <c r="D896" s="115"/>
      <c r="E896" s="112"/>
      <c r="F896" s="112"/>
      <c r="G896" s="114"/>
      <c r="H896" s="29" t="s">
        <v>59</v>
      </c>
      <c r="I896" s="30" t="str">
        <f>"[audio][C:\Tools\Vivi_TTS\8ME_OM\" &amp;S896 &amp; "]"</f>
        <v>[audio][C:\Tools\Vivi_TTS\8ME_OM\]</v>
      </c>
      <c r="J896" s="31" t="str">
        <f>"[New][EN][Exists][80]"&amp;"["&amp;LOWER(SUBSTITUTE(SUBSTITUTE(SUBSTITUTE(SUBSTITUTE(SUBSTITUTE(SUBSTITUTE(SUBSTITUTE(SUBSTITUTE(T896,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896" s="30" t="s">
        <v>60</v>
      </c>
      <c r="L896" s="32" t="s">
        <v>61</v>
      </c>
      <c r="M896" s="37" t="s">
        <v>62</v>
      </c>
      <c r="N896" s="34"/>
      <c r="O896" s="112"/>
      <c r="P896" s="113"/>
      <c r="Q896" s="35" t="str">
        <f t="shared" ref="Q896" si="882">R896</f>
        <v>Túi sau ghế có thể được sử dụng để đựng những loại vật dụng nào?</v>
      </c>
      <c r="R896" s="103" t="s">
        <v>560</v>
      </c>
      <c r="S896" s="51"/>
      <c r="T896" s="48" t="s">
        <v>559</v>
      </c>
    </row>
    <row r="897" spans="2:20" ht="45.75" hidden="1">
      <c r="B897" s="114" t="str">
        <f>"VF8-"&amp;O897&amp;"-"&amp;P897</f>
        <v>VF8-OM-0295</v>
      </c>
      <c r="C897" s="114" t="str">
        <f>"["&amp;B897&amp;"] Verify Vivi: "&amp;Q899</f>
        <v>[VF8-OM-0295] Verify Vivi: Khi cất giữ vật dụng trong túi sau ghế, cần đảm bảo điều gì về kích thước của vật dụng?</v>
      </c>
      <c r="D897" s="115" t="s">
        <v>49</v>
      </c>
      <c r="E897" s="110" t="str">
        <f>" Actions:
- Step 1: Wait 5s
- Step 2: Call Vivi '"&amp;Q897&amp;"'
- Step 3: Wait Vivi respond 'Ting '
- Step 4: Speak '"&amp;Q899&amp;"'
- Step 4: Listen Vivi respond
"</f>
        <v xml:space="preserve"> Actions:
- Step 1: Wait 5s
- Step 2: Call Vivi 'Hey VinFast'
- Step 3: Wait Vivi respond 'Ting '
- Step 4: Speak 'Khi cất giữ vật dụng trong túi sau ghế, cần đảm bảo điều gì về kích thước của vật dụng?'
- Step 4: Listen Vivi respond
</v>
      </c>
      <c r="F897" s="110" t="str">
        <f t="shared" ref="F897" si="883">"
Expectations:
1. Vivi wake up
2. "&amp;Q899&amp;"
3. Vivi respond
"</f>
        <v xml:space="preserve">
Expectations:
1. Vivi wake up
2. Khi cất giữ vật dụng trong túi sau ghế, cần đảm bảo điều gì về kích thước của vật dụng?
3. Vivi respond
</v>
      </c>
      <c r="G897" s="114" t="s">
        <v>8</v>
      </c>
      <c r="H897" s="29" t="s">
        <v>50</v>
      </c>
      <c r="I897" s="30" t="str">
        <f>"[EN]["&amp;LOWER(SUBSTITUTE(SUBSTITUTE(SUBSTITUTE(SUBSTITUTE(SUBSTITUTE(SUBSTITUTE(SUBSTITUTE(SUBSTITUTE(Q897, CHAR(34),""), "[", ""), "]", ""), ".", ""), ",", ""), "/", ""), "\", ""), "-", ""))&amp;"]"</f>
        <v>[EN][hey vinfast]</v>
      </c>
      <c r="J897" s="31"/>
      <c r="K897" s="30" t="s">
        <v>51</v>
      </c>
      <c r="L897" s="32" t="s">
        <v>52</v>
      </c>
      <c r="M897" s="33"/>
      <c r="N897" s="34"/>
      <c r="O897" s="110" t="s">
        <v>868</v>
      </c>
      <c r="P897" s="113" t="str">
        <f>IF(COUNTA(P$13:$P896)&gt;999,COUNTA(P$13:$P896),IF(COUNTA(P$13:$P896)&gt;99,"0"&amp;COUNTA(P$13:$P896),IF(COUNTA(P$13:$P896)&gt;9,"00"&amp;COUNTA(P$13:$P896),"000"&amp;COUNTA(P$13:$P896))))</f>
        <v>0295</v>
      </c>
      <c r="Q897" s="35" t="s">
        <v>54</v>
      </c>
      <c r="R897" s="103" t="s">
        <v>141</v>
      </c>
      <c r="S897" s="52"/>
      <c r="T897" s="36"/>
    </row>
    <row r="898" spans="2:20" ht="45.75" hidden="1">
      <c r="B898" s="114"/>
      <c r="C898" s="114"/>
      <c r="D898" s="115"/>
      <c r="E898" s="111"/>
      <c r="F898" s="111"/>
      <c r="G898" s="114"/>
      <c r="H898" s="29" t="s">
        <v>55</v>
      </c>
      <c r="I898" s="30" t="str">
        <f t="shared" ref="I898" si="884">"[VN]["&amp;LOWER(SUBSTITUTE(SUBSTITUTE(SUBSTITUTE(SUBSTITUTE(SUBSTITUTE(SUBSTITUTE(SUBSTITUTE(SUBSTITUTE(Q898, CHAR(34),""), "[", ""), "]", ""), ".", ""), ",", ""), "/", ""), "\", ""), "-", ""))&amp;"]"</f>
        <v>[VN][tạm biệt]</v>
      </c>
      <c r="J898" s="31"/>
      <c r="K898" s="30" t="s">
        <v>56</v>
      </c>
      <c r="L898" s="32" t="s">
        <v>57</v>
      </c>
      <c r="M898" s="32"/>
      <c r="N898" s="34"/>
      <c r="O898" s="111"/>
      <c r="P898" s="113"/>
      <c r="Q898" s="35" t="s">
        <v>58</v>
      </c>
      <c r="R898" s="103" t="s">
        <v>141</v>
      </c>
      <c r="S898" s="52"/>
      <c r="T898" s="36"/>
    </row>
    <row r="899" spans="2:20" ht="62.25" hidden="1">
      <c r="B899" s="114"/>
      <c r="C899" s="114"/>
      <c r="D899" s="115"/>
      <c r="E899" s="112"/>
      <c r="F899" s="112"/>
      <c r="G899" s="114"/>
      <c r="H899" s="29" t="s">
        <v>59</v>
      </c>
      <c r="I899" s="30" t="str">
        <f>"[audio][C:\Tools\Vivi_TTS\8ME_OM\" &amp;S899 &amp; "]"</f>
        <v>[audio][C:\Tools\Vivi_TTS\8ME_OM\]</v>
      </c>
      <c r="J899" s="31" t="str">
        <f>"[New][EN][Exists][80]"&amp;"["&amp;LOWER(SUBSTITUTE(SUBSTITUTE(SUBSTITUTE(SUBSTITUTE(SUBSTITUTE(SUBSTITUTE(SUBSTITUTE(SUBSTITUTE(T899,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899" s="30" t="s">
        <v>60</v>
      </c>
      <c r="L899" s="32" t="s">
        <v>61</v>
      </c>
      <c r="M899" s="37" t="s">
        <v>62</v>
      </c>
      <c r="N899" s="34"/>
      <c r="O899" s="112"/>
      <c r="P899" s="113"/>
      <c r="Q899" s="35" t="str">
        <f t="shared" ref="Q899" si="885">R899</f>
        <v>Khi cất giữ vật dụng trong túi sau ghế, cần đảm bảo điều gì về kích thước của vật dụng?</v>
      </c>
      <c r="R899" s="103" t="s">
        <v>561</v>
      </c>
      <c r="S899" s="51"/>
      <c r="T899" s="48" t="s">
        <v>559</v>
      </c>
    </row>
    <row r="900" spans="2:20" ht="45.75" hidden="1">
      <c r="B900" s="114" t="str">
        <f>"VF8-"&amp;O900&amp;"-"&amp;P900</f>
        <v>VF8-OM-0296</v>
      </c>
      <c r="C900" s="114" t="str">
        <f>"["&amp;B900&amp;"] Verify Vivi: "&amp;Q902</f>
        <v>[VF8-OM-0296] Verify Vivi: Nếu vật dụng quá lớn so với túi sau ghế, nên cất chúng ở đâu?</v>
      </c>
      <c r="D900" s="115" t="s">
        <v>49</v>
      </c>
      <c r="E900" s="110" t="str">
        <f>" Actions:
- Step 1: Wait 5s
- Step 2: Call Vivi '"&amp;Q900&amp;"'
- Step 3: Wait Vivi respond 'Ting '
- Step 4: Speak '"&amp;Q902&amp;"'
- Step 4: Listen Vivi respond
"</f>
        <v xml:space="preserve"> Actions:
- Step 1: Wait 5s
- Step 2: Call Vivi 'Hey VinFast'
- Step 3: Wait Vivi respond 'Ting '
- Step 4: Speak 'Nếu vật dụng quá lớn so với túi sau ghế, nên cất chúng ở đâu?'
- Step 4: Listen Vivi respond
</v>
      </c>
      <c r="F900" s="110" t="str">
        <f t="shared" ref="F900" si="886">"
Expectations:
1. Vivi wake up
2. "&amp;Q902&amp;"
3. Vivi respond
"</f>
        <v xml:space="preserve">
Expectations:
1. Vivi wake up
2. Nếu vật dụng quá lớn so với túi sau ghế, nên cất chúng ở đâu?
3. Vivi respond
</v>
      </c>
      <c r="G900" s="114" t="s">
        <v>8</v>
      </c>
      <c r="H900" s="29" t="s">
        <v>50</v>
      </c>
      <c r="I900" s="30" t="str">
        <f>"[EN]["&amp;LOWER(SUBSTITUTE(SUBSTITUTE(SUBSTITUTE(SUBSTITUTE(SUBSTITUTE(SUBSTITUTE(SUBSTITUTE(SUBSTITUTE(Q900, CHAR(34),""), "[", ""), "]", ""), ".", ""), ",", ""), "/", ""), "\", ""), "-", ""))&amp;"]"</f>
        <v>[EN][hey vinfast]</v>
      </c>
      <c r="J900" s="31"/>
      <c r="K900" s="30" t="s">
        <v>51</v>
      </c>
      <c r="L900" s="32" t="s">
        <v>52</v>
      </c>
      <c r="M900" s="33"/>
      <c r="N900" s="34"/>
      <c r="O900" s="110" t="s">
        <v>868</v>
      </c>
      <c r="P900" s="113" t="str">
        <f>IF(COUNTA(P$13:$P899)&gt;999,COUNTA(P$13:$P899),IF(COUNTA(P$13:$P899)&gt;99,"0"&amp;COUNTA(P$13:$P899),IF(COUNTA(P$13:$P899)&gt;9,"00"&amp;COUNTA(P$13:$P899),"000"&amp;COUNTA(P$13:$P899))))</f>
        <v>0296</v>
      </c>
      <c r="Q900" s="35" t="s">
        <v>54</v>
      </c>
      <c r="R900" s="103" t="s">
        <v>141</v>
      </c>
      <c r="S900" s="52"/>
      <c r="T900" s="36"/>
    </row>
    <row r="901" spans="2:20" ht="45.75" hidden="1">
      <c r="B901" s="114"/>
      <c r="C901" s="114"/>
      <c r="D901" s="115"/>
      <c r="E901" s="111"/>
      <c r="F901" s="111"/>
      <c r="G901" s="114"/>
      <c r="H901" s="29" t="s">
        <v>55</v>
      </c>
      <c r="I901" s="30" t="str">
        <f t="shared" ref="I901" si="887">"[VN]["&amp;LOWER(SUBSTITUTE(SUBSTITUTE(SUBSTITUTE(SUBSTITUTE(SUBSTITUTE(SUBSTITUTE(SUBSTITUTE(SUBSTITUTE(Q901, CHAR(34),""), "[", ""), "]", ""), ".", ""), ",", ""), "/", ""), "\", ""), "-", ""))&amp;"]"</f>
        <v>[VN][tạm biệt]</v>
      </c>
      <c r="J901" s="31"/>
      <c r="K901" s="30" t="s">
        <v>56</v>
      </c>
      <c r="L901" s="32" t="s">
        <v>57</v>
      </c>
      <c r="M901" s="32"/>
      <c r="N901" s="34"/>
      <c r="O901" s="111"/>
      <c r="P901" s="113"/>
      <c r="Q901" s="35" t="s">
        <v>58</v>
      </c>
      <c r="R901" s="103" t="s">
        <v>141</v>
      </c>
      <c r="S901" s="52"/>
      <c r="T901" s="36"/>
    </row>
    <row r="902" spans="2:20" ht="62.25" hidden="1">
      <c r="B902" s="114"/>
      <c r="C902" s="114"/>
      <c r="D902" s="115"/>
      <c r="E902" s="112"/>
      <c r="F902" s="112"/>
      <c r="G902" s="114"/>
      <c r="H902" s="29" t="s">
        <v>59</v>
      </c>
      <c r="I902" s="30" t="str">
        <f>"[audio][C:\Tools\Vivi_TTS\8ME_OM\" &amp;S902 &amp; "]"</f>
        <v>[audio][C:\Tools\Vivi_TTS\8ME_OM\]</v>
      </c>
      <c r="J902" s="31" t="str">
        <f>"[New][EN][Exists][80]"&amp;"["&amp;LOWER(SUBSTITUTE(SUBSTITUTE(SUBSTITUTE(SUBSTITUTE(SUBSTITUTE(SUBSTITUTE(SUBSTITUTE(SUBSTITUTE(T902,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902" s="30" t="s">
        <v>60</v>
      </c>
      <c r="L902" s="32" t="s">
        <v>61</v>
      </c>
      <c r="M902" s="37" t="s">
        <v>62</v>
      </c>
      <c r="N902" s="34"/>
      <c r="O902" s="112"/>
      <c r="P902" s="113"/>
      <c r="Q902" s="35" t="str">
        <f t="shared" ref="Q902" si="888">R902</f>
        <v>Nếu vật dụng quá lớn so với túi sau ghế, nên cất chúng ở đâu?</v>
      </c>
      <c r="R902" s="103" t="s">
        <v>562</v>
      </c>
      <c r="S902" s="51"/>
      <c r="T902" s="48" t="s">
        <v>559</v>
      </c>
    </row>
    <row r="903" spans="2:20" ht="45.75" hidden="1">
      <c r="B903" s="114" t="str">
        <f>"VF8-"&amp;O903&amp;"-"&amp;P903</f>
        <v>VF8-OM-0297</v>
      </c>
      <c r="C903" s="114" t="str">
        <f>"["&amp;B903&amp;"] Verify Vivi: "&amp;Q905</f>
        <v>[VF8-OM-0297] Verify Vivi: Khoang hành lý phía sau được đề cập như một vị trí thay thế trong trường hợp nào?</v>
      </c>
      <c r="D903" s="115" t="s">
        <v>49</v>
      </c>
      <c r="E903" s="110" t="str">
        <f>" Actions:
- Step 1: Wait 5s
- Step 2: Call Vivi '"&amp;Q903&amp;"'
- Step 3: Wait Vivi respond 'Ting '
- Step 4: Speak '"&amp;Q905&amp;"'
- Step 4: Listen Vivi respond
"</f>
        <v xml:space="preserve"> Actions:
- Step 1: Wait 5s
- Step 2: Call Vivi 'Hey VinFast'
- Step 3: Wait Vivi respond 'Ting '
- Step 4: Speak 'Khoang hành lý phía sau được đề cập như một vị trí thay thế trong trường hợp nào?'
- Step 4: Listen Vivi respond
</v>
      </c>
      <c r="F903" s="110" t="str">
        <f t="shared" ref="F903" si="889">"
Expectations:
1. Vivi wake up
2. "&amp;Q905&amp;"
3. Vivi respond
"</f>
        <v xml:space="preserve">
Expectations:
1. Vivi wake up
2. Khoang hành lý phía sau được đề cập như một vị trí thay thế trong trường hợp nào?
3. Vivi respond
</v>
      </c>
      <c r="G903" s="114" t="s">
        <v>8</v>
      </c>
      <c r="H903" s="29" t="s">
        <v>50</v>
      </c>
      <c r="I903" s="30" t="str">
        <f>"[EN]["&amp;LOWER(SUBSTITUTE(SUBSTITUTE(SUBSTITUTE(SUBSTITUTE(SUBSTITUTE(SUBSTITUTE(SUBSTITUTE(SUBSTITUTE(Q903, CHAR(34),""), "[", ""), "]", ""), ".", ""), ",", ""), "/", ""), "\", ""), "-", ""))&amp;"]"</f>
        <v>[EN][hey vinfast]</v>
      </c>
      <c r="J903" s="31"/>
      <c r="K903" s="30" t="s">
        <v>51</v>
      </c>
      <c r="L903" s="32" t="s">
        <v>52</v>
      </c>
      <c r="M903" s="33"/>
      <c r="N903" s="34"/>
      <c r="O903" s="110" t="s">
        <v>868</v>
      </c>
      <c r="P903" s="113" t="str">
        <f>IF(COUNTA(P$13:$P902)&gt;999,COUNTA(P$13:$P902),IF(COUNTA(P$13:$P902)&gt;99,"0"&amp;COUNTA(P$13:$P902),IF(COUNTA(P$13:$P902)&gt;9,"00"&amp;COUNTA(P$13:$P902),"000"&amp;COUNTA(P$13:$P902))))</f>
        <v>0297</v>
      </c>
      <c r="Q903" s="35" t="s">
        <v>54</v>
      </c>
      <c r="R903" s="103" t="s">
        <v>141</v>
      </c>
      <c r="S903" s="52"/>
      <c r="T903" s="36"/>
    </row>
    <row r="904" spans="2:20" ht="45.75" hidden="1">
      <c r="B904" s="114"/>
      <c r="C904" s="114"/>
      <c r="D904" s="115"/>
      <c r="E904" s="111"/>
      <c r="F904" s="111"/>
      <c r="G904" s="114"/>
      <c r="H904" s="29" t="s">
        <v>55</v>
      </c>
      <c r="I904" s="30" t="str">
        <f t="shared" ref="I904" si="890">"[VN]["&amp;LOWER(SUBSTITUTE(SUBSTITUTE(SUBSTITUTE(SUBSTITUTE(SUBSTITUTE(SUBSTITUTE(SUBSTITUTE(SUBSTITUTE(Q904, CHAR(34),""), "[", ""), "]", ""), ".", ""), ",", ""), "/", ""), "\", ""), "-", ""))&amp;"]"</f>
        <v>[VN][tạm biệt]</v>
      </c>
      <c r="J904" s="31"/>
      <c r="K904" s="30" t="s">
        <v>56</v>
      </c>
      <c r="L904" s="32" t="s">
        <v>57</v>
      </c>
      <c r="M904" s="32"/>
      <c r="N904" s="34"/>
      <c r="O904" s="111"/>
      <c r="P904" s="113"/>
      <c r="Q904" s="35" t="s">
        <v>58</v>
      </c>
      <c r="R904" s="103" t="s">
        <v>141</v>
      </c>
      <c r="S904" s="52"/>
      <c r="T904" s="36"/>
    </row>
    <row r="905" spans="2:20" ht="62.25" hidden="1">
      <c r="B905" s="114"/>
      <c r="C905" s="114"/>
      <c r="D905" s="115"/>
      <c r="E905" s="112"/>
      <c r="F905" s="112"/>
      <c r="G905" s="114"/>
      <c r="H905" s="29" t="s">
        <v>59</v>
      </c>
      <c r="I905" s="30" t="str">
        <f>"[audio][C:\Tools\Vivi_TTS\8ME_OM\" &amp;S905 &amp; "]"</f>
        <v>[audio][C:\Tools\Vivi_TTS\8ME_OM\]</v>
      </c>
      <c r="J905" s="31" t="str">
        <f>"[New][EN][Exists][80]"&amp;"["&amp;LOWER(SUBSTITUTE(SUBSTITUTE(SUBSTITUTE(SUBSTITUTE(SUBSTITUTE(SUBSTITUTE(SUBSTITUTE(SUBSTITUTE(T905,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905" s="30" t="s">
        <v>60</v>
      </c>
      <c r="L905" s="32" t="s">
        <v>61</v>
      </c>
      <c r="M905" s="37" t="s">
        <v>62</v>
      </c>
      <c r="N905" s="34"/>
      <c r="O905" s="112"/>
      <c r="P905" s="113"/>
      <c r="Q905" s="35" t="str">
        <f t="shared" ref="Q905" si="891">R905</f>
        <v>Khoang hành lý phía sau được đề cập như một vị trí thay thế trong trường hợp nào?</v>
      </c>
      <c r="R905" s="103" t="s">
        <v>511</v>
      </c>
      <c r="S905" s="51"/>
      <c r="T905" s="48" t="s">
        <v>559</v>
      </c>
    </row>
    <row r="906" spans="2:20" ht="45.75" hidden="1">
      <c r="B906" s="114" t="str">
        <f>"VF8-"&amp;O906&amp;"-"&amp;P906</f>
        <v>VF8-OM-0298</v>
      </c>
      <c r="C906" s="114" t="str">
        <f>"["&amp;B906&amp;"] Verify Vivi: "&amp;Q908</f>
        <v>[VF8-OM-0298] Verify Vivi: Theo lưu ý thận trọng, túi sau ghế được thiết kế để đựng những loại vật dụng nào?</v>
      </c>
      <c r="D906" s="115" t="s">
        <v>49</v>
      </c>
      <c r="E906" s="110" t="str">
        <f>" Actions:
- Step 1: Wait 5s
- Step 2: Call Vivi '"&amp;Q906&amp;"'
- Step 3: Wait Vivi respond 'Ting '
- Step 4: Speak '"&amp;Q908&amp;"'
- Step 4: Listen Vivi respond
"</f>
        <v xml:space="preserve"> Actions:
- Step 1: Wait 5s
- Step 2: Call Vivi 'Hey VinFast'
- Step 3: Wait Vivi respond 'Ting '
- Step 4: Speak 'Theo lưu ý thận trọng, túi sau ghế được thiết kế để đựng những loại vật dụng nào?'
- Step 4: Listen Vivi respond
</v>
      </c>
      <c r="F906" s="110" t="str">
        <f t="shared" ref="F906" si="892">"
Expectations:
1. Vivi wake up
2. "&amp;Q908&amp;"
3. Vivi respond
"</f>
        <v xml:space="preserve">
Expectations:
1. Vivi wake up
2. Theo lưu ý thận trọng, túi sau ghế được thiết kế để đựng những loại vật dụng nào?
3. Vivi respond
</v>
      </c>
      <c r="G906" s="114" t="s">
        <v>8</v>
      </c>
      <c r="H906" s="29" t="s">
        <v>50</v>
      </c>
      <c r="I906" s="30" t="str">
        <f>"[EN]["&amp;LOWER(SUBSTITUTE(SUBSTITUTE(SUBSTITUTE(SUBSTITUTE(SUBSTITUTE(SUBSTITUTE(SUBSTITUTE(SUBSTITUTE(Q906, CHAR(34),""), "[", ""), "]", ""), ".", ""), ",", ""), "/", ""), "\", ""), "-", ""))&amp;"]"</f>
        <v>[EN][hey vinfast]</v>
      </c>
      <c r="J906" s="31"/>
      <c r="K906" s="30" t="s">
        <v>51</v>
      </c>
      <c r="L906" s="32" t="s">
        <v>52</v>
      </c>
      <c r="M906" s="33"/>
      <c r="N906" s="34"/>
      <c r="O906" s="110" t="s">
        <v>868</v>
      </c>
      <c r="P906" s="113" t="str">
        <f>IF(COUNTA(P$13:$P905)&gt;999,COUNTA(P$13:$P905),IF(COUNTA(P$13:$P905)&gt;99,"0"&amp;COUNTA(P$13:$P905),IF(COUNTA(P$13:$P905)&gt;9,"00"&amp;COUNTA(P$13:$P905),"000"&amp;COUNTA(P$13:$P905))))</f>
        <v>0298</v>
      </c>
      <c r="Q906" s="35" t="s">
        <v>54</v>
      </c>
      <c r="R906" s="103" t="s">
        <v>141</v>
      </c>
      <c r="S906" s="36"/>
      <c r="T906" s="36"/>
    </row>
    <row r="907" spans="2:20" ht="45.75" hidden="1">
      <c r="B907" s="114"/>
      <c r="C907" s="114"/>
      <c r="D907" s="115"/>
      <c r="E907" s="111"/>
      <c r="F907" s="111"/>
      <c r="G907" s="114"/>
      <c r="H907" s="29" t="s">
        <v>55</v>
      </c>
      <c r="I907" s="30" t="str">
        <f t="shared" ref="I907" si="893">"[VN]["&amp;LOWER(SUBSTITUTE(SUBSTITUTE(SUBSTITUTE(SUBSTITUTE(SUBSTITUTE(SUBSTITUTE(SUBSTITUTE(SUBSTITUTE(Q907, CHAR(34),""), "[", ""), "]", ""), ".", ""), ",", ""), "/", ""), "\", ""), "-", ""))&amp;"]"</f>
        <v>[VN][tạm biệt]</v>
      </c>
      <c r="J907" s="31"/>
      <c r="K907" s="30" t="s">
        <v>56</v>
      </c>
      <c r="L907" s="32" t="s">
        <v>57</v>
      </c>
      <c r="M907" s="32"/>
      <c r="N907" s="34"/>
      <c r="O907" s="111"/>
      <c r="P907" s="113"/>
      <c r="Q907" s="35" t="s">
        <v>58</v>
      </c>
      <c r="R907" s="103" t="s">
        <v>141</v>
      </c>
      <c r="S907" s="36"/>
      <c r="T907" s="36"/>
    </row>
    <row r="908" spans="2:20" ht="62.25" hidden="1">
      <c r="B908" s="114"/>
      <c r="C908" s="114"/>
      <c r="D908" s="115"/>
      <c r="E908" s="112"/>
      <c r="F908" s="112"/>
      <c r="G908" s="114"/>
      <c r="H908" s="29" t="s">
        <v>59</v>
      </c>
      <c r="I908" s="30" t="str">
        <f>"[audio][C:\Tools\Vivi_TTS\8ME_OM\" &amp;S908 &amp; "]"</f>
        <v>[audio][C:\Tools\Vivi_TTS\8ME_OM\]</v>
      </c>
      <c r="J908" s="31" t="str">
        <f>"[New][EN][Exists][80]"&amp;"["&amp;LOWER(SUBSTITUTE(SUBSTITUTE(SUBSTITUTE(SUBSTITUTE(SUBSTITUTE(SUBSTITUTE(SUBSTITUTE(SUBSTITUTE(T908,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908" s="30" t="s">
        <v>60</v>
      </c>
      <c r="L908" s="32" t="s">
        <v>61</v>
      </c>
      <c r="M908" s="37" t="s">
        <v>62</v>
      </c>
      <c r="N908" s="34"/>
      <c r="O908" s="112"/>
      <c r="P908" s="113"/>
      <c r="Q908" s="35" t="str">
        <f t="shared" ref="Q908" si="894">R908</f>
        <v>Theo lưu ý thận trọng, túi sau ghế được thiết kế để đựng những loại vật dụng nào?</v>
      </c>
      <c r="R908" s="103" t="s">
        <v>563</v>
      </c>
      <c r="S908" s="50"/>
      <c r="T908" s="48" t="s">
        <v>559</v>
      </c>
    </row>
    <row r="909" spans="2:20" ht="45.75" hidden="1">
      <c r="B909" s="114" t="str">
        <f>"VF8-"&amp;O909&amp;"-"&amp;P909</f>
        <v>VF8-OM-0299</v>
      </c>
      <c r="C909" s="114" t="str">
        <f>"["&amp;B909&amp;"] Verify Vivi: "&amp;Q911</f>
        <v>[VF8-OM-0299] Verify Vivi: Những vật dụng nào được nêu là không phù hợp để cất giữ trong túi sau ghế?</v>
      </c>
      <c r="D909" s="115" t="s">
        <v>49</v>
      </c>
      <c r="E909" s="110" t="str">
        <f>" Actions:
- Step 1: Wait 5s
- Step 2: Call Vivi '"&amp;Q909&amp;"'
- Step 3: Wait Vivi respond 'Ting '
- Step 4: Speak '"&amp;Q911&amp;"'
- Step 4: Listen Vivi respond
"</f>
        <v xml:space="preserve"> Actions:
- Step 1: Wait 5s
- Step 2: Call Vivi 'Hey VinFast'
- Step 3: Wait Vivi respond 'Ting '
- Step 4: Speak 'Những vật dụng nào được nêu là không phù hợp để cất giữ trong túi sau ghế?'
- Step 4: Listen Vivi respond
</v>
      </c>
      <c r="F909" s="110" t="str">
        <f t="shared" ref="F909" si="895">"
Expectations:
1. Vivi wake up
2. "&amp;Q911&amp;"
3. Vivi respond
"</f>
        <v xml:space="preserve">
Expectations:
1. Vivi wake up
2. Những vật dụng nào được nêu là không phù hợp để cất giữ trong túi sau ghế?
3. Vivi respond
</v>
      </c>
      <c r="G909" s="114" t="s">
        <v>8</v>
      </c>
      <c r="H909" s="29" t="s">
        <v>50</v>
      </c>
      <c r="I909" s="30" t="str">
        <f>"[EN]["&amp;LOWER(SUBSTITUTE(SUBSTITUTE(SUBSTITUTE(SUBSTITUTE(SUBSTITUTE(SUBSTITUTE(SUBSTITUTE(SUBSTITUTE(Q909, CHAR(34),""), "[", ""), "]", ""), ".", ""), ",", ""), "/", ""), "\", ""), "-", ""))&amp;"]"</f>
        <v>[EN][hey vinfast]</v>
      </c>
      <c r="J909" s="31"/>
      <c r="K909" s="30" t="s">
        <v>51</v>
      </c>
      <c r="L909" s="32" t="s">
        <v>52</v>
      </c>
      <c r="M909" s="33"/>
      <c r="N909" s="34"/>
      <c r="O909" s="110" t="s">
        <v>868</v>
      </c>
      <c r="P909" s="113" t="str">
        <f>IF(COUNTA(P$13:$P908)&gt;999,COUNTA(P$13:$P908),IF(COUNTA(P$13:$P908)&gt;99,"0"&amp;COUNTA(P$13:$P908),IF(COUNTA(P$13:$P908)&gt;9,"00"&amp;COUNTA(P$13:$P908),"000"&amp;COUNTA(P$13:$P908))))</f>
        <v>0299</v>
      </c>
      <c r="Q909" s="35" t="s">
        <v>54</v>
      </c>
      <c r="R909" s="103" t="s">
        <v>141</v>
      </c>
      <c r="S909" s="36"/>
      <c r="T909" s="36"/>
    </row>
    <row r="910" spans="2:20" ht="45.75" hidden="1">
      <c r="B910" s="114"/>
      <c r="C910" s="114"/>
      <c r="D910" s="115"/>
      <c r="E910" s="111"/>
      <c r="F910" s="111"/>
      <c r="G910" s="114"/>
      <c r="H910" s="29" t="s">
        <v>55</v>
      </c>
      <c r="I910" s="30" t="str">
        <f t="shared" ref="I910" si="896">"[VN]["&amp;LOWER(SUBSTITUTE(SUBSTITUTE(SUBSTITUTE(SUBSTITUTE(SUBSTITUTE(SUBSTITUTE(SUBSTITUTE(SUBSTITUTE(Q910, CHAR(34),""), "[", ""), "]", ""), ".", ""), ",", ""), "/", ""), "\", ""), "-", ""))&amp;"]"</f>
        <v>[VN][tạm biệt]</v>
      </c>
      <c r="J910" s="31"/>
      <c r="K910" s="30" t="s">
        <v>56</v>
      </c>
      <c r="L910" s="32" t="s">
        <v>57</v>
      </c>
      <c r="M910" s="32"/>
      <c r="N910" s="34"/>
      <c r="O910" s="111"/>
      <c r="P910" s="113"/>
      <c r="Q910" s="35" t="s">
        <v>58</v>
      </c>
      <c r="R910" s="103" t="s">
        <v>141</v>
      </c>
      <c r="S910" s="36"/>
      <c r="T910" s="36"/>
    </row>
    <row r="911" spans="2:20" ht="62.25" hidden="1">
      <c r="B911" s="114"/>
      <c r="C911" s="114"/>
      <c r="D911" s="115"/>
      <c r="E911" s="112"/>
      <c r="F911" s="112"/>
      <c r="G911" s="114"/>
      <c r="H911" s="29" t="s">
        <v>59</v>
      </c>
      <c r="I911" s="30" t="str">
        <f>"[audio][C:\Tools\Vivi_TTS\8ME_OM\" &amp;S911 &amp; "]"</f>
        <v>[audio][C:\Tools\Vivi_TTS\8ME_OM\]</v>
      </c>
      <c r="J911" s="31" t="str">
        <f>"[New][EN][Exists][80]"&amp;"["&amp;LOWER(SUBSTITUTE(SUBSTITUTE(SUBSTITUTE(SUBSTITUTE(SUBSTITUTE(SUBSTITUTE(SUBSTITUTE(SUBSTITUTE(T911,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911" s="30" t="s">
        <v>60</v>
      </c>
      <c r="L911" s="32" t="s">
        <v>61</v>
      </c>
      <c r="M911" s="37" t="s">
        <v>62</v>
      </c>
      <c r="N911" s="34"/>
      <c r="O911" s="112"/>
      <c r="P911" s="113"/>
      <c r="Q911" s="35" t="str">
        <f t="shared" ref="Q911" si="897">R911</f>
        <v>Những vật dụng nào được nêu là không phù hợp để cất giữ trong túi sau ghế?</v>
      </c>
      <c r="R911" s="103" t="s">
        <v>564</v>
      </c>
      <c r="S911" s="50"/>
      <c r="T911" s="48" t="s">
        <v>559</v>
      </c>
    </row>
    <row r="912" spans="2:20" ht="45.75" hidden="1">
      <c r="B912" s="114" t="str">
        <f>"VF8-"&amp;O912&amp;"-"&amp;P912</f>
        <v>VF8-OM-0300</v>
      </c>
      <c r="C912" s="114" t="str">
        <f>"["&amp;B912&amp;"] Verify Vivi: "&amp;Q914</f>
        <v>[VF8-OM-0300] Verify Vivi: Việc sử dụng túi sau ghế không đúng mục đích có thể dẫn đến hậu quả gì?</v>
      </c>
      <c r="D912" s="115" t="s">
        <v>49</v>
      </c>
      <c r="E912" s="110" t="str">
        <f>" Actions:
- Step 1: Wait 5s
- Step 2: Call Vivi '"&amp;Q912&amp;"'
- Step 3: Wait Vivi respond 'Ting '
- Step 4: Speak '"&amp;Q914&amp;"'
- Step 4: Listen Vivi respond
"</f>
        <v xml:space="preserve"> Actions:
- Step 1: Wait 5s
- Step 2: Call Vivi 'Hey VinFast'
- Step 3: Wait Vivi respond 'Ting '
- Step 4: Speak 'Việc sử dụng túi sau ghế không đúng mục đích có thể dẫn đến hậu quả gì?'
- Step 4: Listen Vivi respond
</v>
      </c>
      <c r="F912" s="110" t="str">
        <f t="shared" ref="F912" si="898">"
Expectations:
1. Vivi wake up
2. "&amp;Q914&amp;"
3. Vivi respond
"</f>
        <v xml:space="preserve">
Expectations:
1. Vivi wake up
2. Việc sử dụng túi sau ghế không đúng mục đích có thể dẫn đến hậu quả gì?
3. Vivi respond
</v>
      </c>
      <c r="G912" s="114" t="s">
        <v>8</v>
      </c>
      <c r="H912" s="29" t="s">
        <v>50</v>
      </c>
      <c r="I912" s="30" t="str">
        <f>"[EN]["&amp;LOWER(SUBSTITUTE(SUBSTITUTE(SUBSTITUTE(SUBSTITUTE(SUBSTITUTE(SUBSTITUTE(SUBSTITUTE(SUBSTITUTE(Q912, CHAR(34),""), "[", ""), "]", ""), ".", ""), ",", ""), "/", ""), "\", ""), "-", ""))&amp;"]"</f>
        <v>[EN][hey vinfast]</v>
      </c>
      <c r="J912" s="31"/>
      <c r="K912" s="30" t="s">
        <v>51</v>
      </c>
      <c r="L912" s="32" t="s">
        <v>52</v>
      </c>
      <c r="M912" s="33"/>
      <c r="N912" s="34"/>
      <c r="O912" s="110" t="s">
        <v>868</v>
      </c>
      <c r="P912" s="113" t="str">
        <f>IF(COUNTA(P$13:$P911)&gt;999,COUNTA(P$13:$P911),IF(COUNTA(P$13:$P911)&gt;99,"0"&amp;COUNTA(P$13:$P911),IF(COUNTA(P$13:$P911)&gt;9,"00"&amp;COUNTA(P$13:$P911),"000"&amp;COUNTA(P$13:$P911))))</f>
        <v>0300</v>
      </c>
      <c r="Q912" s="35" t="s">
        <v>54</v>
      </c>
      <c r="R912" s="103" t="s">
        <v>141</v>
      </c>
      <c r="S912" s="36"/>
      <c r="T912" s="36"/>
    </row>
    <row r="913" spans="2:20" ht="45.75" hidden="1">
      <c r="B913" s="114"/>
      <c r="C913" s="114"/>
      <c r="D913" s="115"/>
      <c r="E913" s="111"/>
      <c r="F913" s="111"/>
      <c r="G913" s="114"/>
      <c r="H913" s="29" t="s">
        <v>55</v>
      </c>
      <c r="I913" s="30" t="str">
        <f t="shared" ref="I913" si="899">"[VN]["&amp;LOWER(SUBSTITUTE(SUBSTITUTE(SUBSTITUTE(SUBSTITUTE(SUBSTITUTE(SUBSTITUTE(SUBSTITUTE(SUBSTITUTE(Q913, CHAR(34),""), "[", ""), "]", ""), ".", ""), ",", ""), "/", ""), "\", ""), "-", ""))&amp;"]"</f>
        <v>[VN][tạm biệt]</v>
      </c>
      <c r="J913" s="31"/>
      <c r="K913" s="30" t="s">
        <v>56</v>
      </c>
      <c r="L913" s="32" t="s">
        <v>57</v>
      </c>
      <c r="M913" s="32"/>
      <c r="N913" s="34"/>
      <c r="O913" s="111"/>
      <c r="P913" s="113"/>
      <c r="Q913" s="35" t="s">
        <v>58</v>
      </c>
      <c r="R913" s="103" t="s">
        <v>141</v>
      </c>
      <c r="S913" s="36"/>
      <c r="T913" s="36"/>
    </row>
    <row r="914" spans="2:20" ht="62.25" hidden="1">
      <c r="B914" s="114"/>
      <c r="C914" s="114"/>
      <c r="D914" s="115"/>
      <c r="E914" s="112"/>
      <c r="F914" s="112"/>
      <c r="G914" s="114"/>
      <c r="H914" s="29" t="s">
        <v>59</v>
      </c>
      <c r="I914" s="30" t="str">
        <f>"[audio][C:\Tools\Vivi_TTS\8ME_OM\" &amp;S914 &amp; "]"</f>
        <v>[audio][C:\Tools\Vivi_TTS\8ME_OM\]</v>
      </c>
      <c r="J914" s="31" t="str">
        <f>"[New][EN][Exists][80]"&amp;"["&amp;LOWER(SUBSTITUTE(SUBSTITUTE(SUBSTITUTE(SUBSTITUTE(SUBSTITUTE(SUBSTITUTE(SUBSTITUTE(SUBSTITUTE(T914, CHAR(34),""), ".", ""), ",", ""), "/", ""), "\", ""), "-", ""), "{", ""), "}", ""))&amp;"]"</f>
        <v>[New][EN][Exists][80][túi sau ghế
các khu vực lưu trữ của túi sau ghế được bố trí ở cả hai ghế của hàng ghế đầu và có thể được sử dụng để đựng bản đồ tạp chí sách hướng dẫn nhỏ hoặc sách mỏng vv
đảm bảo các vật dụng cất giữ bên trong túi sau ghế vừa vặn với ngăn chứa nếu các vật dụng quá lớn so với túi sau ghế hãy cất chúng ở một vị trí an toàn khác chẳng hạn như khoang hành lý phía sau
 thận trọng
túi sau ghế của hai ghế ở hàng ghế đầu được thiết kế để đựng sách mỏng tạp chí bản đồ hoặc sách hướng dẫn nhỏ vv chúng không được thiết kế để đựng chai nước cốc túi xách vv việc không tuân thủ có thể dẫn đến hư hỏng túi sau ghế]</v>
      </c>
      <c r="K914" s="30" t="s">
        <v>60</v>
      </c>
      <c r="L914" s="32" t="s">
        <v>61</v>
      </c>
      <c r="M914" s="37" t="s">
        <v>62</v>
      </c>
      <c r="N914" s="34"/>
      <c r="O914" s="112"/>
      <c r="P914" s="113"/>
      <c r="Q914" s="35" t="str">
        <f t="shared" ref="Q914" si="900">R914</f>
        <v>Việc sử dụng túi sau ghế không đúng mục đích có thể dẫn đến hậu quả gì?</v>
      </c>
      <c r="R914" s="103" t="s">
        <v>565</v>
      </c>
      <c r="S914" s="50"/>
      <c r="T914" s="48" t="s">
        <v>559</v>
      </c>
    </row>
    <row r="915" spans="2:20" ht="45.75" hidden="1">
      <c r="B915" s="114" t="str">
        <f>"VF8-"&amp;O915&amp;"-"&amp;P915</f>
        <v>VF8-OM-0301</v>
      </c>
      <c r="C915" s="114" t="str">
        <f>"["&amp;B915&amp;"] Verify Vivi: "&amp;Q917</f>
        <v>[VF8-OM-0301] Verify Vivi: Hệ thống báo động chống trộm có chức năng gì?</v>
      </c>
      <c r="D915" s="115" t="s">
        <v>49</v>
      </c>
      <c r="E915" s="110" t="str">
        <f>" Actions:
- Step 1: Wait 5s
- Step 2: Call Vivi '"&amp;Q915&amp;"'
- Step 3: Wait Vivi respond 'Ting '
- Step 4: Speak '"&amp;Q917&amp;"'
- Step 4: Listen Vivi respond
"</f>
        <v xml:space="preserve"> Actions:
- Step 1: Wait 5s
- Step 2: Call Vivi 'Hey VinFast'
- Step 3: Wait Vivi respond 'Ting '
- Step 4: Speak 'Hệ thống báo động chống trộm có chức năng gì?'
- Step 4: Listen Vivi respond
</v>
      </c>
      <c r="F915" s="110" t="str">
        <f t="shared" ref="F915" si="901">"
Expectations:
1. Vivi wake up
2. "&amp;Q917&amp;"
3. Vivi respond
"</f>
        <v xml:space="preserve">
Expectations:
1. Vivi wake up
2. Hệ thống báo động chống trộm có chức năng gì?
3. Vivi respond
</v>
      </c>
      <c r="G915" s="114" t="s">
        <v>8</v>
      </c>
      <c r="H915" s="29" t="s">
        <v>50</v>
      </c>
      <c r="I915" s="30" t="str">
        <f>"[EN]["&amp;LOWER(SUBSTITUTE(SUBSTITUTE(SUBSTITUTE(SUBSTITUTE(SUBSTITUTE(SUBSTITUTE(SUBSTITUTE(SUBSTITUTE(Q915, CHAR(34),""), "[", ""), "]", ""), ".", ""), ",", ""), "/", ""), "\", ""), "-", ""))&amp;"]"</f>
        <v>[EN][hey vinfast]</v>
      </c>
      <c r="J915" s="31"/>
      <c r="K915" s="30" t="s">
        <v>51</v>
      </c>
      <c r="L915" s="32" t="s">
        <v>52</v>
      </c>
      <c r="M915" s="33"/>
      <c r="N915" s="34"/>
      <c r="O915" s="110" t="s">
        <v>868</v>
      </c>
      <c r="P915" s="113" t="str">
        <f>IF(COUNTA(P$13:$P914)&gt;999,COUNTA(P$13:$P914),IF(COUNTA(P$13:$P914)&gt;99,"0"&amp;COUNTA(P$13:$P914),IF(COUNTA(P$13:$P914)&gt;9,"00"&amp;COUNTA(P$13:$P914),"000"&amp;COUNTA(P$13:$P914))))</f>
        <v>0301</v>
      </c>
      <c r="Q915" s="35" t="s">
        <v>54</v>
      </c>
      <c r="R915" s="103" t="s">
        <v>141</v>
      </c>
      <c r="S915" s="36"/>
      <c r="T915" s="36"/>
    </row>
    <row r="916" spans="2:20" ht="45.75" hidden="1">
      <c r="B916" s="114"/>
      <c r="C916" s="114"/>
      <c r="D916" s="115"/>
      <c r="E916" s="111"/>
      <c r="F916" s="111"/>
      <c r="G916" s="114"/>
      <c r="H916" s="29" t="s">
        <v>55</v>
      </c>
      <c r="I916" s="30" t="str">
        <f t="shared" ref="I916" si="902">"[VN]["&amp;LOWER(SUBSTITUTE(SUBSTITUTE(SUBSTITUTE(SUBSTITUTE(SUBSTITUTE(SUBSTITUTE(SUBSTITUTE(SUBSTITUTE(Q916, CHAR(34),""), "[", ""), "]", ""), ".", ""), ",", ""), "/", ""), "\", ""), "-", ""))&amp;"]"</f>
        <v>[VN][tạm biệt]</v>
      </c>
      <c r="J916" s="31"/>
      <c r="K916" s="30" t="s">
        <v>56</v>
      </c>
      <c r="L916" s="32" t="s">
        <v>57</v>
      </c>
      <c r="M916" s="32"/>
      <c r="N916" s="34"/>
      <c r="O916" s="111"/>
      <c r="P916" s="113"/>
      <c r="Q916" s="35" t="s">
        <v>58</v>
      </c>
      <c r="R916" s="103" t="s">
        <v>141</v>
      </c>
      <c r="S916" s="36"/>
      <c r="T916" s="36"/>
    </row>
    <row r="917" spans="2:20" ht="62.25" hidden="1">
      <c r="B917" s="114"/>
      <c r="C917" s="114"/>
      <c r="D917" s="115"/>
      <c r="E917" s="112"/>
      <c r="F917" s="112"/>
      <c r="G917" s="114"/>
      <c r="H917" s="29" t="s">
        <v>59</v>
      </c>
      <c r="I917" s="30" t="str">
        <f>"[audio][C:\Tools\Vivi_TTS\8ME_OM\" &amp;S917 &amp; "]"</f>
        <v>[audio][C:\Tools\Vivi_TTS\8ME_OM\]</v>
      </c>
      <c r="J917" s="31" t="str">
        <f>"[New][EN][Exists][80]"&amp;"["&amp;LOWER(SUBSTITUTE(SUBSTITUTE(SUBSTITUTE(SUBSTITUTE(SUBSTITUTE(SUBSTITUTE(SUBSTITUTE(SUBSTITUTE(T917,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917" s="30" t="s">
        <v>60</v>
      </c>
      <c r="L917" s="32" t="s">
        <v>61</v>
      </c>
      <c r="M917" s="37" t="s">
        <v>62</v>
      </c>
      <c r="N917" s="34"/>
      <c r="O917" s="112"/>
      <c r="P917" s="113"/>
      <c r="Q917" s="35" t="str">
        <f t="shared" ref="Q917" si="903">R917</f>
        <v>Hệ thống báo động chống trộm có chức năng gì?</v>
      </c>
      <c r="R917" s="103" t="s">
        <v>566</v>
      </c>
      <c r="S917" s="50"/>
      <c r="T917" s="48" t="s">
        <v>567</v>
      </c>
    </row>
    <row r="918" spans="2:20" ht="45.75" hidden="1">
      <c r="B918" s="114" t="str">
        <f>"VF8-"&amp;O918&amp;"-"&amp;P918</f>
        <v>VF8-OM-0302</v>
      </c>
      <c r="C918" s="114" t="str">
        <f>"["&amp;B918&amp;"] Verify Vivi: "&amp;Q920</f>
        <v>[VF8-OM-0302] Verify Vivi: Khi được kích hoạt, hệ thống báo động chống trộm sử dụng những hình thức cảnh báo nào?</v>
      </c>
      <c r="D918" s="115" t="s">
        <v>49</v>
      </c>
      <c r="E918" s="110" t="str">
        <f>" Actions:
- Step 1: Wait 5s
- Step 2: Call Vivi '"&amp;Q918&amp;"'
- Step 3: Wait Vivi respond 'Ting '
- Step 4: Speak '"&amp;Q920&amp;"'
- Step 4: Listen Vivi respond
"</f>
        <v xml:space="preserve"> Actions:
- Step 1: Wait 5s
- Step 2: Call Vivi 'Hey VinFast'
- Step 3: Wait Vivi respond 'Ting '
- Step 4: Speak 'Khi được kích hoạt, hệ thống báo động chống trộm sử dụng những hình thức cảnh báo nào?'
- Step 4: Listen Vivi respond
</v>
      </c>
      <c r="F918" s="110" t="str">
        <f t="shared" ref="F918" si="904">"
Expectations:
1. Vivi wake up
2. "&amp;Q920&amp;"
3. Vivi respond
"</f>
        <v xml:space="preserve">
Expectations:
1. Vivi wake up
2. Khi được kích hoạt, hệ thống báo động chống trộm sử dụng những hình thức cảnh báo nào?
3. Vivi respond
</v>
      </c>
      <c r="G918" s="114" t="s">
        <v>8</v>
      </c>
      <c r="H918" s="29" t="s">
        <v>50</v>
      </c>
      <c r="I918" s="30" t="str">
        <f>"[EN]["&amp;LOWER(SUBSTITUTE(SUBSTITUTE(SUBSTITUTE(SUBSTITUTE(SUBSTITUTE(SUBSTITUTE(SUBSTITUTE(SUBSTITUTE(Q918, CHAR(34),""), "[", ""), "]", ""), ".", ""), ",", ""), "/", ""), "\", ""), "-", ""))&amp;"]"</f>
        <v>[EN][hey vinfast]</v>
      </c>
      <c r="J918" s="31"/>
      <c r="K918" s="30" t="s">
        <v>51</v>
      </c>
      <c r="L918" s="32" t="s">
        <v>52</v>
      </c>
      <c r="M918" s="33"/>
      <c r="N918" s="34"/>
      <c r="O918" s="110" t="s">
        <v>868</v>
      </c>
      <c r="P918" s="113" t="str">
        <f>IF(COUNTA(P$13:$P917)&gt;999,COUNTA(P$13:$P917),IF(COUNTA(P$13:$P917)&gt;99,"0"&amp;COUNTA(P$13:$P917),IF(COUNTA(P$13:$P917)&gt;9,"00"&amp;COUNTA(P$13:$P917),"000"&amp;COUNTA(P$13:$P917))))</f>
        <v>0302</v>
      </c>
      <c r="Q918" s="35" t="s">
        <v>54</v>
      </c>
      <c r="R918" s="103" t="s">
        <v>141</v>
      </c>
      <c r="S918" s="36"/>
      <c r="T918" s="36"/>
    </row>
    <row r="919" spans="2:20" ht="45.75" hidden="1">
      <c r="B919" s="114"/>
      <c r="C919" s="114"/>
      <c r="D919" s="115"/>
      <c r="E919" s="111"/>
      <c r="F919" s="111"/>
      <c r="G919" s="114"/>
      <c r="H919" s="29" t="s">
        <v>55</v>
      </c>
      <c r="I919" s="30" t="str">
        <f t="shared" ref="I919" si="905">"[VN]["&amp;LOWER(SUBSTITUTE(SUBSTITUTE(SUBSTITUTE(SUBSTITUTE(SUBSTITUTE(SUBSTITUTE(SUBSTITUTE(SUBSTITUTE(Q919, CHAR(34),""), "[", ""), "]", ""), ".", ""), ",", ""), "/", ""), "\", ""), "-", ""))&amp;"]"</f>
        <v>[VN][tạm biệt]</v>
      </c>
      <c r="J919" s="31"/>
      <c r="K919" s="30" t="s">
        <v>56</v>
      </c>
      <c r="L919" s="32" t="s">
        <v>57</v>
      </c>
      <c r="M919" s="32"/>
      <c r="N919" s="34"/>
      <c r="O919" s="111"/>
      <c r="P919" s="113"/>
      <c r="Q919" s="35" t="s">
        <v>58</v>
      </c>
      <c r="R919" s="103" t="s">
        <v>141</v>
      </c>
      <c r="S919" s="36"/>
      <c r="T919" s="36"/>
    </row>
    <row r="920" spans="2:20" ht="66" hidden="1">
      <c r="B920" s="114"/>
      <c r="C920" s="114"/>
      <c r="D920" s="115"/>
      <c r="E920" s="112"/>
      <c r="F920" s="112"/>
      <c r="G920" s="114"/>
      <c r="H920" s="29" t="s">
        <v>59</v>
      </c>
      <c r="I920" s="30" t="str">
        <f>"[audio][C:\Tools\Vivi_TTS\8ME_OM\" &amp;S920 &amp; "]"</f>
        <v>[audio][C:\Tools\Vivi_TTS\8ME_OM\]</v>
      </c>
      <c r="J920" s="31" t="str">
        <f>"[New][EN][Exists][80]"&amp;"["&amp;LOWER(SUBSTITUTE(SUBSTITUTE(SUBSTITUTE(SUBSTITUTE(SUBSTITUTE(SUBSTITUTE(SUBSTITUTE(SUBSTITUTE(T920,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920" s="30" t="s">
        <v>60</v>
      </c>
      <c r="L920" s="32" t="s">
        <v>61</v>
      </c>
      <c r="M920" s="37" t="s">
        <v>62</v>
      </c>
      <c r="N920" s="34"/>
      <c r="O920" s="112"/>
      <c r="P920" s="113"/>
      <c r="Q920" s="35" t="str">
        <f t="shared" ref="Q920" si="906">R920</f>
        <v>Khi được kích hoạt, hệ thống báo động chống trộm sử dụng những hình thức cảnh báo nào?</v>
      </c>
      <c r="R920" s="103" t="s">
        <v>568</v>
      </c>
      <c r="S920" s="51"/>
      <c r="T920" s="48" t="s">
        <v>567</v>
      </c>
    </row>
    <row r="921" spans="2:20" ht="45.75" hidden="1">
      <c r="B921" s="114" t="str">
        <f>"VF8-"&amp;O921&amp;"-"&amp;P921</f>
        <v>VF8-OM-0303</v>
      </c>
      <c r="C921" s="114" t="str">
        <f>"["&amp;B921&amp;"] Verify Vivi: "&amp;Q923</f>
        <v>[VF8-OM-0303] Verify Vivi: Sau khi được kích hoạt, hệ thống báo động chống trộm sẽ giám sát điều gì?</v>
      </c>
      <c r="D921" s="115" t="s">
        <v>49</v>
      </c>
      <c r="E921" s="110" t="str">
        <f>" Actions:
- Step 1: Wait 5s
- Step 2: Call Vivi '"&amp;Q921&amp;"'
- Step 3: Wait Vivi respond 'Ting '
- Step 4: Speak '"&amp;Q923&amp;"'
- Step 4: Listen Vivi respond
"</f>
        <v xml:space="preserve"> Actions:
- Step 1: Wait 5s
- Step 2: Call Vivi 'Hey VinFast'
- Step 3: Wait Vivi respond 'Ting '
- Step 4: Speak 'Sau khi được kích hoạt, hệ thống báo động chống trộm sẽ giám sát điều gì?'
- Step 4: Listen Vivi respond
</v>
      </c>
      <c r="F921" s="110" t="str">
        <f t="shared" ref="F921" si="907">"
Expectations:
1. Vivi wake up
2. "&amp;Q923&amp;"
3. Vivi respond
"</f>
        <v xml:space="preserve">
Expectations:
1. Vivi wake up
2. Sau khi được kích hoạt, hệ thống báo động chống trộm sẽ giám sát điều gì?
3. Vivi respond
</v>
      </c>
      <c r="G921" s="114" t="s">
        <v>8</v>
      </c>
      <c r="H921" s="29" t="s">
        <v>50</v>
      </c>
      <c r="I921" s="30" t="str">
        <f>"[EN]["&amp;LOWER(SUBSTITUTE(SUBSTITUTE(SUBSTITUTE(SUBSTITUTE(SUBSTITUTE(SUBSTITUTE(SUBSTITUTE(SUBSTITUTE(Q921, CHAR(34),""), "[", ""), "]", ""), ".", ""), ",", ""), "/", ""), "\", ""), "-", ""))&amp;"]"</f>
        <v>[EN][hey vinfast]</v>
      </c>
      <c r="J921" s="31"/>
      <c r="K921" s="30" t="s">
        <v>51</v>
      </c>
      <c r="L921" s="32" t="s">
        <v>52</v>
      </c>
      <c r="M921" s="33"/>
      <c r="N921" s="34"/>
      <c r="O921" s="110" t="s">
        <v>868</v>
      </c>
      <c r="P921" s="113" t="str">
        <f>IF(COUNTA(P$13:$P920)&gt;999,COUNTA(P$13:$P920),IF(COUNTA(P$13:$P920)&gt;99,"0"&amp;COUNTA(P$13:$P920),IF(COUNTA(P$13:$P920)&gt;9,"00"&amp;COUNTA(P$13:$P920),"000"&amp;COUNTA(P$13:$P920))))</f>
        <v>0303</v>
      </c>
      <c r="Q921" s="35" t="s">
        <v>54</v>
      </c>
      <c r="R921" s="103" t="s">
        <v>141</v>
      </c>
      <c r="S921" s="52"/>
      <c r="T921" s="36"/>
    </row>
    <row r="922" spans="2:20" ht="45.75" hidden="1">
      <c r="B922" s="114"/>
      <c r="C922" s="114"/>
      <c r="D922" s="115"/>
      <c r="E922" s="111"/>
      <c r="F922" s="111"/>
      <c r="G922" s="114"/>
      <c r="H922" s="29" t="s">
        <v>55</v>
      </c>
      <c r="I922" s="30" t="str">
        <f t="shared" ref="I922" si="908">"[VN]["&amp;LOWER(SUBSTITUTE(SUBSTITUTE(SUBSTITUTE(SUBSTITUTE(SUBSTITUTE(SUBSTITUTE(SUBSTITUTE(SUBSTITUTE(Q922, CHAR(34),""), "[", ""), "]", ""), ".", ""), ",", ""), "/", ""), "\", ""), "-", ""))&amp;"]"</f>
        <v>[VN][tạm biệt]</v>
      </c>
      <c r="J922" s="31"/>
      <c r="K922" s="30" t="s">
        <v>56</v>
      </c>
      <c r="L922" s="32" t="s">
        <v>57</v>
      </c>
      <c r="M922" s="32"/>
      <c r="N922" s="34"/>
      <c r="O922" s="111"/>
      <c r="P922" s="113"/>
      <c r="Q922" s="35" t="s">
        <v>58</v>
      </c>
      <c r="R922" s="103" t="s">
        <v>141</v>
      </c>
      <c r="S922" s="52"/>
      <c r="T922" s="36"/>
    </row>
    <row r="923" spans="2:20" ht="62.25" hidden="1">
      <c r="B923" s="114"/>
      <c r="C923" s="114"/>
      <c r="D923" s="115"/>
      <c r="E923" s="112"/>
      <c r="F923" s="112"/>
      <c r="G923" s="114"/>
      <c r="H923" s="29" t="s">
        <v>59</v>
      </c>
      <c r="I923" s="30" t="str">
        <f>"[audio][C:\Tools\Vivi_TTS\8ME_OM\" &amp;S923 &amp; "]"</f>
        <v>[audio][C:\Tools\Vivi_TTS\8ME_OM\]</v>
      </c>
      <c r="J923" s="31" t="str">
        <f>"[New][EN][Exists][80]"&amp;"["&amp;LOWER(SUBSTITUTE(SUBSTITUTE(SUBSTITUTE(SUBSTITUTE(SUBSTITUTE(SUBSTITUTE(SUBSTITUTE(SUBSTITUTE(T923,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923" s="30" t="s">
        <v>60</v>
      </c>
      <c r="L923" s="32" t="s">
        <v>61</v>
      </c>
      <c r="M923" s="37" t="s">
        <v>62</v>
      </c>
      <c r="N923" s="34"/>
      <c r="O923" s="112"/>
      <c r="P923" s="113"/>
      <c r="Q923" s="35" t="str">
        <f t="shared" ref="Q923" si="909">R923</f>
        <v>Sau khi được kích hoạt, hệ thống báo động chống trộm sẽ giám sát điều gì?</v>
      </c>
      <c r="R923" s="103" t="s">
        <v>569</v>
      </c>
      <c r="S923" s="51"/>
      <c r="T923" s="48" t="s">
        <v>567</v>
      </c>
    </row>
    <row r="924" spans="2:20" ht="45.75" hidden="1">
      <c r="B924" s="114" t="str">
        <f>"VF8-"&amp;O924&amp;"-"&amp;P924</f>
        <v>VF8-OM-0304</v>
      </c>
      <c r="C924" s="114" t="str">
        <f>"["&amp;B924&amp;"] Verify Vivi: "&amp;Q926</f>
        <v>[VF8-OM-0304] Verify Vivi: Trong điều kiện nào hệ thống báo động chống trộm sẽ được kích hoạt do việc mở cửa hoặc cửa hậu?</v>
      </c>
      <c r="D924" s="115" t="s">
        <v>49</v>
      </c>
      <c r="E924" s="110" t="str">
        <f>" Actions:
- Step 1: Wait 5s
- Step 2: Call Vivi '"&amp;Q924&amp;"'
- Step 3: Wait Vivi respond 'Ting '
- Step 4: Speak '"&amp;Q926&amp;"'
- Step 4: Listen Vivi respond
"</f>
        <v xml:space="preserve"> Actions:
- Step 1: Wait 5s
- Step 2: Call Vivi 'Hey VinFast'
- Step 3: Wait Vivi respond 'Ting '
- Step 4: Speak 'Trong điều kiện nào hệ thống báo động chống trộm sẽ được kích hoạt do việc mở cửa hoặc cửa hậu?'
- Step 4: Listen Vivi respond
</v>
      </c>
      <c r="F924" s="110" t="str">
        <f t="shared" ref="F924" si="910">"
Expectations:
1. Vivi wake up
2. "&amp;Q926&amp;"
3. Vivi respond
"</f>
        <v xml:space="preserve">
Expectations:
1. Vivi wake up
2. Trong điều kiện nào hệ thống báo động chống trộm sẽ được kích hoạt do việc mở cửa hoặc cửa hậu?
3. Vivi respond
</v>
      </c>
      <c r="G924" s="114" t="s">
        <v>8</v>
      </c>
      <c r="H924" s="29" t="s">
        <v>50</v>
      </c>
      <c r="I924" s="30" t="str">
        <f>"[EN]["&amp;LOWER(SUBSTITUTE(SUBSTITUTE(SUBSTITUTE(SUBSTITUTE(SUBSTITUTE(SUBSTITUTE(SUBSTITUTE(SUBSTITUTE(Q924, CHAR(34),""), "[", ""), "]", ""), ".", ""), ",", ""), "/", ""), "\", ""), "-", ""))&amp;"]"</f>
        <v>[EN][hey vinfast]</v>
      </c>
      <c r="J924" s="31"/>
      <c r="K924" s="30" t="s">
        <v>51</v>
      </c>
      <c r="L924" s="32" t="s">
        <v>52</v>
      </c>
      <c r="M924" s="33"/>
      <c r="N924" s="34"/>
      <c r="O924" s="110" t="s">
        <v>868</v>
      </c>
      <c r="P924" s="113" t="str">
        <f>IF(COUNTA(P$13:$P923)&gt;999,COUNTA(P$13:$P923),IF(COUNTA(P$13:$P923)&gt;99,"0"&amp;COUNTA(P$13:$P923),IF(COUNTA(P$13:$P923)&gt;9,"00"&amp;COUNTA(P$13:$P923),"000"&amp;COUNTA(P$13:$P923))))</f>
        <v>0304</v>
      </c>
      <c r="Q924" s="35" t="s">
        <v>54</v>
      </c>
      <c r="R924" s="103" t="s">
        <v>141</v>
      </c>
      <c r="S924" s="52"/>
      <c r="T924" s="36"/>
    </row>
    <row r="925" spans="2:20" ht="45.75" hidden="1">
      <c r="B925" s="114"/>
      <c r="C925" s="114"/>
      <c r="D925" s="115"/>
      <c r="E925" s="111"/>
      <c r="F925" s="111"/>
      <c r="G925" s="114"/>
      <c r="H925" s="29" t="s">
        <v>55</v>
      </c>
      <c r="I925" s="30" t="str">
        <f t="shared" ref="I925" si="911">"[VN]["&amp;LOWER(SUBSTITUTE(SUBSTITUTE(SUBSTITUTE(SUBSTITUTE(SUBSTITUTE(SUBSTITUTE(SUBSTITUTE(SUBSTITUTE(Q925, CHAR(34),""), "[", ""), "]", ""), ".", ""), ",", ""), "/", ""), "\", ""), "-", ""))&amp;"]"</f>
        <v>[VN][tạm biệt]</v>
      </c>
      <c r="J925" s="31"/>
      <c r="K925" s="30" t="s">
        <v>56</v>
      </c>
      <c r="L925" s="32" t="s">
        <v>57</v>
      </c>
      <c r="M925" s="32"/>
      <c r="N925" s="34"/>
      <c r="O925" s="111"/>
      <c r="P925" s="113"/>
      <c r="Q925" s="35" t="s">
        <v>58</v>
      </c>
      <c r="R925" s="103" t="s">
        <v>141</v>
      </c>
      <c r="S925" s="52"/>
      <c r="T925" s="36"/>
    </row>
    <row r="926" spans="2:20" ht="66" hidden="1">
      <c r="B926" s="114"/>
      <c r="C926" s="114"/>
      <c r="D926" s="115"/>
      <c r="E926" s="112"/>
      <c r="F926" s="112"/>
      <c r="G926" s="114"/>
      <c r="H926" s="29" t="s">
        <v>59</v>
      </c>
      <c r="I926" s="30" t="str">
        <f>"[audio][C:\Tools\Vivi_TTS\8ME_OM\" &amp;S926 &amp; "]"</f>
        <v>[audio][C:\Tools\Vivi_TTS\8ME_OM\]</v>
      </c>
      <c r="J926" s="31" t="str">
        <f>"[New][EN][Exists][80]"&amp;"["&amp;LOWER(SUBSTITUTE(SUBSTITUTE(SUBSTITUTE(SUBSTITUTE(SUBSTITUTE(SUBSTITUTE(SUBSTITUTE(SUBSTITUTE(T926,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926" s="30" t="s">
        <v>60</v>
      </c>
      <c r="L926" s="32" t="s">
        <v>61</v>
      </c>
      <c r="M926" s="37" t="s">
        <v>62</v>
      </c>
      <c r="N926" s="34"/>
      <c r="O926" s="112"/>
      <c r="P926" s="113"/>
      <c r="Q926" s="35" t="str">
        <f t="shared" ref="Q926" si="912">R926</f>
        <v>Trong điều kiện nào hệ thống báo động chống trộm sẽ được kích hoạt do việc mở cửa hoặc cửa hậu?</v>
      </c>
      <c r="R926" s="103" t="s">
        <v>570</v>
      </c>
      <c r="S926" s="51"/>
      <c r="T926" s="48" t="s">
        <v>567</v>
      </c>
    </row>
    <row r="927" spans="2:20" ht="45.75" hidden="1">
      <c r="B927" s="114" t="str">
        <f>"VF8-"&amp;O927&amp;"-"&amp;P927</f>
        <v>VF8-OM-0305</v>
      </c>
      <c r="C927" s="114" t="str">
        <f>"["&amp;B927&amp;"] Verify Vivi: "&amp;Q929</f>
        <v>[VF8-OM-0305] Verify Vivi: Đèn chỉ báo lỗi hệ thống chống trộm phát sáng cho biết điều gì?</v>
      </c>
      <c r="D927" s="115" t="s">
        <v>49</v>
      </c>
      <c r="E927" s="110" t="str">
        <f>" Actions:
- Step 1: Wait 5s
- Step 2: Call Vivi '"&amp;Q927&amp;"'
- Step 3: Wait Vivi respond 'Ting '
- Step 4: Speak '"&amp;Q929&amp;"'
- Step 4: Listen Vivi respond
"</f>
        <v xml:space="preserve"> Actions:
- Step 1: Wait 5s
- Step 2: Call Vivi 'Hey VinFast'
- Step 3: Wait Vivi respond 'Ting '
- Step 4: Speak 'Đèn chỉ báo lỗi hệ thống chống trộm phát sáng cho biết điều gì?'
- Step 4: Listen Vivi respond
</v>
      </c>
      <c r="F927" s="110" t="str">
        <f t="shared" ref="F927" si="913">"
Expectations:
1. Vivi wake up
2. "&amp;Q929&amp;"
3. Vivi respond
"</f>
        <v xml:space="preserve">
Expectations:
1. Vivi wake up
2. Đèn chỉ báo lỗi hệ thống chống trộm phát sáng cho biết điều gì?
3. Vivi respond
</v>
      </c>
      <c r="G927" s="114" t="s">
        <v>8</v>
      </c>
      <c r="H927" s="29" t="s">
        <v>50</v>
      </c>
      <c r="I927" s="30" t="str">
        <f>"[EN]["&amp;LOWER(SUBSTITUTE(SUBSTITUTE(SUBSTITUTE(SUBSTITUTE(SUBSTITUTE(SUBSTITUTE(SUBSTITUTE(SUBSTITUTE(Q927, CHAR(34),""), "[", ""), "]", ""), ".", ""), ",", ""), "/", ""), "\", ""), "-", ""))&amp;"]"</f>
        <v>[EN][hey vinfast]</v>
      </c>
      <c r="J927" s="31"/>
      <c r="K927" s="30" t="s">
        <v>51</v>
      </c>
      <c r="L927" s="32" t="s">
        <v>52</v>
      </c>
      <c r="M927" s="33"/>
      <c r="N927" s="34"/>
      <c r="O927" s="110" t="s">
        <v>868</v>
      </c>
      <c r="P927" s="113" t="str">
        <f>IF(COUNTA(P$13:$P926)&gt;999,COUNTA(P$13:$P926),IF(COUNTA(P$13:$P926)&gt;99,"0"&amp;COUNTA(P$13:$P926),IF(COUNTA(P$13:$P926)&gt;9,"00"&amp;COUNTA(P$13:$P926),"000"&amp;COUNTA(P$13:$P926))))</f>
        <v>0305</v>
      </c>
      <c r="Q927" s="35" t="s">
        <v>54</v>
      </c>
      <c r="R927" s="103" t="s">
        <v>141</v>
      </c>
      <c r="S927" s="52"/>
      <c r="T927" s="36"/>
    </row>
    <row r="928" spans="2:20" ht="45.75" hidden="1">
      <c r="B928" s="114"/>
      <c r="C928" s="114"/>
      <c r="D928" s="115"/>
      <c r="E928" s="111"/>
      <c r="F928" s="111"/>
      <c r="G928" s="114"/>
      <c r="H928" s="29" t="s">
        <v>55</v>
      </c>
      <c r="I928" s="30" t="str">
        <f t="shared" ref="I928" si="914">"[VN]["&amp;LOWER(SUBSTITUTE(SUBSTITUTE(SUBSTITUTE(SUBSTITUTE(SUBSTITUTE(SUBSTITUTE(SUBSTITUTE(SUBSTITUTE(Q928, CHAR(34),""), "[", ""), "]", ""), ".", ""), ",", ""), "/", ""), "\", ""), "-", ""))&amp;"]"</f>
        <v>[VN][tạm biệt]</v>
      </c>
      <c r="J928" s="31"/>
      <c r="K928" s="30" t="s">
        <v>56</v>
      </c>
      <c r="L928" s="32" t="s">
        <v>57</v>
      </c>
      <c r="M928" s="32"/>
      <c r="N928" s="34"/>
      <c r="O928" s="111"/>
      <c r="P928" s="113"/>
      <c r="Q928" s="35" t="s">
        <v>58</v>
      </c>
      <c r="R928" s="103" t="s">
        <v>141</v>
      </c>
      <c r="S928" s="52"/>
      <c r="T928" s="36"/>
    </row>
    <row r="929" spans="2:20" ht="62.25" hidden="1">
      <c r="B929" s="114"/>
      <c r="C929" s="114"/>
      <c r="D929" s="115"/>
      <c r="E929" s="112"/>
      <c r="F929" s="112"/>
      <c r="G929" s="114"/>
      <c r="H929" s="29" t="s">
        <v>59</v>
      </c>
      <c r="I929" s="30" t="str">
        <f>"[audio][C:\Tools\Vivi_TTS\8ME_OM\" &amp;S929 &amp; "]"</f>
        <v>[audio][C:\Tools\Vivi_TTS\8ME_OM\]</v>
      </c>
      <c r="J929" s="31" t="str">
        <f>"[New][EN][Exists][80]"&amp;"["&amp;LOWER(SUBSTITUTE(SUBSTITUTE(SUBSTITUTE(SUBSTITUTE(SUBSTITUTE(SUBSTITUTE(SUBSTITUTE(SUBSTITUTE(T929, CHAR(34),""), ".", ""), ",", ""), "/", ""), "\", ""), "-", ""), "{", ""), "}", ""))&amp;"]"</f>
        <v>[New][EN][Exists][80][hệ thống báo động chống trộm
hệ thống báo động chống trộm giúp bảo vệ xe và các vật dụng bên trong xe khỏi bị đột nhập khi được kích hoạt hệ thống sẽ phát ra cả cảnh báo bằng âm thanh và hình ảnh thông qua còi xe và đèn báo rẽ
sau khi hệ thống báo động chống trộm được kích hoạt hệ thống sẽ liên tục giám sát trạng thái khóa cửa xe khi phát hiện thấy chìa khóa điều khiển từ xa hợp lệ không được sử dụng để mở cửacửa hâu hệ thống báo động chống trộm sẽ bị kích hoạt
nếu đèn chỉ báo lỗi hệ thống chống trộm trên màn hình điều khiển trung tâm phát sáng xe không thể kích hoạt hệ thống báo động chống trộm như bình thường vui lòng liên hệ trung tâm dịch vụ vinfast kịp thời
hệ thống cảnh báo chống trộm của xe sẽ kích hoạt trong các tình huống sau:
khi tính năng chống trộm của xe đang kích hoạt và bất kỳ cửa trước hoặc cửa sau nào bị mở trái phép
khi tính năng chống trộm của xe đang kích hoạt và cửa hâu hoặc nắp capô bị mở trái phép
nếu vị trí của xe khác với vị trí đã lưu
khi báo động chống trộm đã bị kích hoạt còi xe sẽ kêu và đèn báo rẽ sẽ nhấp nháy
vận hành cảnh báo chống trộm
để kích hoạt cảnh báo chống trộm:
hệ thống cảnh báo chống trộm được kích hoạt khi xe được khóa thành công và tất cả các cửa nắp capô cửa hâu đã được đóng đúng cách
 lưu ý
khi tất cả các cửa xe nắp capô và cửa hâu được đóng lại việc khóa xe có thể kích hoạt báo động chống trộm
để thay đổi loại cảnh báo:
bạn có thể cài đặt loại báo động chống trộm thông qua màn hình thông tin giải trí xem mục &gt; cài đặt &gt; cài đặt bảo mật
thời gian bật:
báo động chống trộm sẽ kích hoạt trong 28 giây tạm dừng trong 10 giây lặp lại chu kỳ này 10 lần và sau đó dừng hoàn toàn đèn báo rẽ và còi xe sẽ hoạt động trong cùng khoảng thời gian đó
giám sát gps
khi tính năng giám sát gps được bật và xe ở trạng thái được bảo vệ hệ thống sẽ định kỳ kiểm tra vị trí của xe nếu xe bị dịch chuyển bất ngờ báo động chống trộm có thể bị kích hoạt tính năng này sẽ bị hủy kích hoạt trong lần khởi động tiếp theo
để bậttắt hệ thống giám sát gps:
nhấn vào thư viện ứng dụng inline rectangle trên màn hình cảm ứng
hoặc
vuốt xuống từ cạnh trên màn hình cảm ứng để mở trung tâm thông báo
nhấn vào cài đặt inline rectangle &gt; cài đặt bảo mật  &gt; cảnh báo chống trộm
bậttắt tính năng giám sát gps
hủy kích hoạt hệ thống báo động chống trộm
bạn có thể sử dụng bất kỳ phương pháp nào sau đây để hủy kích hoạt báo động chống trộm:
mở khóakhóa lại xe bằng chìa khóa điều khiển từ xa
mở khóakhóa lại xe bằng nút mở khóa thụ động (khi có chìa khóa điều khiển từ xa hợp lệ ở gần)
mở cửa hâu bằng nút bấm mở cốp trên chìa khóa điều khiển từ xa hoặc nút bấm bên ngoài cửa hâu (khi có chìa khóa điều khiển từ xa hợp lệ ở gần)
nhấn nút báo động khẩn cấp trên chìa khóa điều khiển từ xa
khởi động xe khi có chìa khóa điều khiển từ xa hợp lệ bên trong xe
 lưu ý
nếu pin của chìa khóa điều khiển từ xa bị cạn sạch báo động sẽ không thể hủy kích hoạt bằng cách nhấn nút mở khóa trên chìa khóa điều khiển từ xa để tắt báo động khi pin của chìa khóa điều khiển từ xa bị hết hãy đặt chìa khóa vào vùng hộc bệ tỳ tay trung tâm (vùng khởi động khẩn cấp) xem mục &gt; khởi động &amp; tắt nguồn xe &gt; khởi động xe
một số chức năng chống trộm yêu cầu hệ thống phải phát hiện được chìa khóa điều khiển từ xa hợp lệ ở gần hoặc bên trong xe]</v>
      </c>
      <c r="K929" s="30" t="s">
        <v>60</v>
      </c>
      <c r="L929" s="32" t="s">
        <v>61</v>
      </c>
      <c r="M929" s="37" t="s">
        <v>62</v>
      </c>
      <c r="N929" s="34"/>
      <c r="O929" s="112"/>
      <c r="P929" s="113"/>
      <c r="Q929" s="35" t="str">
        <f t="shared" ref="Q929" si="915">R929</f>
        <v>Đèn chỉ báo lỗi hệ thống chống trộm phát sáng cho biết điều gì?</v>
      </c>
      <c r="R929" s="103" t="s">
        <v>571</v>
      </c>
      <c r="S929" s="51"/>
      <c r="T929" s="48" t="s">
        <v>567</v>
      </c>
    </row>
  </sheetData>
  <mergeCells count="2462">
    <mergeCell ref="B4:B10"/>
    <mergeCell ref="H4:H8"/>
    <mergeCell ref="A14:A16"/>
    <mergeCell ref="B14:B16"/>
    <mergeCell ref="C14:C16"/>
    <mergeCell ref="D14:D16"/>
    <mergeCell ref="E14:E16"/>
    <mergeCell ref="F14:F16"/>
    <mergeCell ref="G14:G16"/>
    <mergeCell ref="P17:P19"/>
    <mergeCell ref="A20:A22"/>
    <mergeCell ref="B20:B22"/>
    <mergeCell ref="C20:C22"/>
    <mergeCell ref="D20:D22"/>
    <mergeCell ref="E20:E22"/>
    <mergeCell ref="F20:F22"/>
    <mergeCell ref="G20:G22"/>
    <mergeCell ref="O20:O22"/>
    <mergeCell ref="P20:P22"/>
    <mergeCell ref="O14:O16"/>
    <mergeCell ref="P14:P16"/>
    <mergeCell ref="A17:A19"/>
    <mergeCell ref="B17:B19"/>
    <mergeCell ref="C17:C19"/>
    <mergeCell ref="D17:D19"/>
    <mergeCell ref="E17:E19"/>
    <mergeCell ref="F17:F19"/>
    <mergeCell ref="G17:G19"/>
    <mergeCell ref="O17:O19"/>
    <mergeCell ref="O26:O28"/>
    <mergeCell ref="P26:P28"/>
    <mergeCell ref="A29:A31"/>
    <mergeCell ref="B29:B31"/>
    <mergeCell ref="C29:C31"/>
    <mergeCell ref="D29:D31"/>
    <mergeCell ref="E29:E31"/>
    <mergeCell ref="F29:F31"/>
    <mergeCell ref="G29:G31"/>
    <mergeCell ref="O29:O31"/>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P29:P31"/>
    <mergeCell ref="A32:A34"/>
    <mergeCell ref="B32:B34"/>
    <mergeCell ref="C32:C34"/>
    <mergeCell ref="D32:D34"/>
    <mergeCell ref="E32:E34"/>
    <mergeCell ref="F32:F34"/>
    <mergeCell ref="G32:G34"/>
    <mergeCell ref="O32:O34"/>
    <mergeCell ref="P32:P34"/>
    <mergeCell ref="P41:P43"/>
    <mergeCell ref="A44:A46"/>
    <mergeCell ref="B44:B46"/>
    <mergeCell ref="C44:C46"/>
    <mergeCell ref="D44:D46"/>
    <mergeCell ref="E44:E46"/>
    <mergeCell ref="F44:F46"/>
    <mergeCell ref="G44:G46"/>
    <mergeCell ref="O44:O46"/>
    <mergeCell ref="P44:P46"/>
    <mergeCell ref="O38:O40"/>
    <mergeCell ref="P38:P40"/>
    <mergeCell ref="A41:A43"/>
    <mergeCell ref="B41:B43"/>
    <mergeCell ref="C41:C43"/>
    <mergeCell ref="D41:D43"/>
    <mergeCell ref="E41:E43"/>
    <mergeCell ref="F41:F43"/>
    <mergeCell ref="G41:G43"/>
    <mergeCell ref="O41:O43"/>
    <mergeCell ref="O50:O52"/>
    <mergeCell ref="P50:P52"/>
    <mergeCell ref="A53:A55"/>
    <mergeCell ref="B53:B55"/>
    <mergeCell ref="C53:C55"/>
    <mergeCell ref="D53:D55"/>
    <mergeCell ref="E53:E55"/>
    <mergeCell ref="F53:F55"/>
    <mergeCell ref="G53:G55"/>
    <mergeCell ref="O53:O55"/>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P53:P55"/>
    <mergeCell ref="A56:A58"/>
    <mergeCell ref="B56:B58"/>
    <mergeCell ref="C56:C58"/>
    <mergeCell ref="D56:D58"/>
    <mergeCell ref="E56:E58"/>
    <mergeCell ref="F56:F58"/>
    <mergeCell ref="G56:G58"/>
    <mergeCell ref="O56:O58"/>
    <mergeCell ref="P56:P58"/>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O62:O64"/>
    <mergeCell ref="P62:P64"/>
    <mergeCell ref="A65:A67"/>
    <mergeCell ref="B65:B67"/>
    <mergeCell ref="C65:C67"/>
    <mergeCell ref="D65:D67"/>
    <mergeCell ref="E65:E67"/>
    <mergeCell ref="F65:F67"/>
    <mergeCell ref="G65:G67"/>
    <mergeCell ref="O65:O67"/>
    <mergeCell ref="P74:P76"/>
    <mergeCell ref="B77:B79"/>
    <mergeCell ref="C77:C79"/>
    <mergeCell ref="D77:D79"/>
    <mergeCell ref="E77:E79"/>
    <mergeCell ref="F77:F79"/>
    <mergeCell ref="G77:G79"/>
    <mergeCell ref="O77:O79"/>
    <mergeCell ref="P77:P79"/>
    <mergeCell ref="G71:G73"/>
    <mergeCell ref="O71:O73"/>
    <mergeCell ref="P71:P73"/>
    <mergeCell ref="B74:B76"/>
    <mergeCell ref="C74:C76"/>
    <mergeCell ref="D74:D76"/>
    <mergeCell ref="E74:E76"/>
    <mergeCell ref="F74:F76"/>
    <mergeCell ref="G74:G76"/>
    <mergeCell ref="O74:O76"/>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42:O244"/>
    <mergeCell ref="P242:P244"/>
    <mergeCell ref="B245:B247"/>
    <mergeCell ref="C245:C247"/>
    <mergeCell ref="D245:D247"/>
    <mergeCell ref="E245:E247"/>
    <mergeCell ref="F245:F247"/>
    <mergeCell ref="G245:G247"/>
    <mergeCell ref="O245:O247"/>
    <mergeCell ref="P245:P247"/>
    <mergeCell ref="B242:B244"/>
    <mergeCell ref="C242:C244"/>
    <mergeCell ref="D242:D244"/>
    <mergeCell ref="E242:E244"/>
    <mergeCell ref="F242:F244"/>
    <mergeCell ref="G242:G244"/>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54:O256"/>
    <mergeCell ref="P254:P256"/>
    <mergeCell ref="B257:B259"/>
    <mergeCell ref="C257:C259"/>
    <mergeCell ref="D257:D259"/>
    <mergeCell ref="E257:E259"/>
    <mergeCell ref="F257:F259"/>
    <mergeCell ref="G257:G259"/>
    <mergeCell ref="O257:O259"/>
    <mergeCell ref="P257:P259"/>
    <mergeCell ref="B254:B256"/>
    <mergeCell ref="C254:C256"/>
    <mergeCell ref="D254:D256"/>
    <mergeCell ref="E254:E256"/>
    <mergeCell ref="F254:F256"/>
    <mergeCell ref="G254:G256"/>
    <mergeCell ref="O248:O250"/>
    <mergeCell ref="P248:P250"/>
    <mergeCell ref="B251:B253"/>
    <mergeCell ref="C251:C253"/>
    <mergeCell ref="D251:D253"/>
    <mergeCell ref="E251:E253"/>
    <mergeCell ref="F251:F253"/>
    <mergeCell ref="G251:G253"/>
    <mergeCell ref="O251:O253"/>
    <mergeCell ref="P251:P253"/>
    <mergeCell ref="B248:B250"/>
    <mergeCell ref="C248:C250"/>
    <mergeCell ref="D248:D250"/>
    <mergeCell ref="E248:E250"/>
    <mergeCell ref="F248:F250"/>
    <mergeCell ref="G248:G250"/>
    <mergeCell ref="O266:O268"/>
    <mergeCell ref="P266:P268"/>
    <mergeCell ref="B269:B271"/>
    <mergeCell ref="C269:C271"/>
    <mergeCell ref="D269:D271"/>
    <mergeCell ref="E269:E271"/>
    <mergeCell ref="F269:F271"/>
    <mergeCell ref="G269:G271"/>
    <mergeCell ref="O269:O271"/>
    <mergeCell ref="P269:P271"/>
    <mergeCell ref="B266:B268"/>
    <mergeCell ref="C266:C268"/>
    <mergeCell ref="D266:D268"/>
    <mergeCell ref="E266:E268"/>
    <mergeCell ref="F266:F268"/>
    <mergeCell ref="G266:G268"/>
    <mergeCell ref="O260:O262"/>
    <mergeCell ref="P260:P262"/>
    <mergeCell ref="B263:B265"/>
    <mergeCell ref="C263:C265"/>
    <mergeCell ref="D263:D265"/>
    <mergeCell ref="E263:E265"/>
    <mergeCell ref="F263:F265"/>
    <mergeCell ref="G263:G265"/>
    <mergeCell ref="O263:O265"/>
    <mergeCell ref="P263:P265"/>
    <mergeCell ref="B260:B262"/>
    <mergeCell ref="C260:C262"/>
    <mergeCell ref="D260:D262"/>
    <mergeCell ref="E260:E262"/>
    <mergeCell ref="F260:F262"/>
    <mergeCell ref="G260:G262"/>
    <mergeCell ref="O278:O280"/>
    <mergeCell ref="P278:P280"/>
    <mergeCell ref="B281:B283"/>
    <mergeCell ref="C281:C283"/>
    <mergeCell ref="D281:D283"/>
    <mergeCell ref="E281:E283"/>
    <mergeCell ref="F281:F283"/>
    <mergeCell ref="G281:G283"/>
    <mergeCell ref="O281:O283"/>
    <mergeCell ref="P281:P283"/>
    <mergeCell ref="B278:B280"/>
    <mergeCell ref="C278:C280"/>
    <mergeCell ref="D278:D280"/>
    <mergeCell ref="E278:E280"/>
    <mergeCell ref="F278:F280"/>
    <mergeCell ref="G278:G280"/>
    <mergeCell ref="O272:O274"/>
    <mergeCell ref="P272:P274"/>
    <mergeCell ref="B275:B277"/>
    <mergeCell ref="C275:C277"/>
    <mergeCell ref="D275:D277"/>
    <mergeCell ref="E275:E277"/>
    <mergeCell ref="F275:F277"/>
    <mergeCell ref="G275:G277"/>
    <mergeCell ref="O275:O277"/>
    <mergeCell ref="P275:P277"/>
    <mergeCell ref="B272:B274"/>
    <mergeCell ref="C272:C274"/>
    <mergeCell ref="D272:D274"/>
    <mergeCell ref="E272:E274"/>
    <mergeCell ref="F272:F274"/>
    <mergeCell ref="G272:G274"/>
    <mergeCell ref="O290:O292"/>
    <mergeCell ref="P290:P292"/>
    <mergeCell ref="B293:B295"/>
    <mergeCell ref="C293:C295"/>
    <mergeCell ref="D293:D295"/>
    <mergeCell ref="E293:E295"/>
    <mergeCell ref="F293:F295"/>
    <mergeCell ref="G293:G295"/>
    <mergeCell ref="O293:O295"/>
    <mergeCell ref="P293:P295"/>
    <mergeCell ref="B290:B292"/>
    <mergeCell ref="C290:C292"/>
    <mergeCell ref="D290:D292"/>
    <mergeCell ref="E290:E292"/>
    <mergeCell ref="F290:F292"/>
    <mergeCell ref="G290:G292"/>
    <mergeCell ref="O284:O286"/>
    <mergeCell ref="P284:P286"/>
    <mergeCell ref="B287:B289"/>
    <mergeCell ref="C287:C289"/>
    <mergeCell ref="D287:D289"/>
    <mergeCell ref="E287:E289"/>
    <mergeCell ref="F287:F289"/>
    <mergeCell ref="G287:G289"/>
    <mergeCell ref="O287:O289"/>
    <mergeCell ref="P287:P289"/>
    <mergeCell ref="B284:B286"/>
    <mergeCell ref="C284:C286"/>
    <mergeCell ref="D284:D286"/>
    <mergeCell ref="E284:E286"/>
    <mergeCell ref="F284:F286"/>
    <mergeCell ref="G284:G286"/>
    <mergeCell ref="O302:O304"/>
    <mergeCell ref="P302:P304"/>
    <mergeCell ref="B305:B307"/>
    <mergeCell ref="C305:C307"/>
    <mergeCell ref="D305:D307"/>
    <mergeCell ref="E305:E307"/>
    <mergeCell ref="F305:F307"/>
    <mergeCell ref="G305:G307"/>
    <mergeCell ref="O305:O307"/>
    <mergeCell ref="P305:P307"/>
    <mergeCell ref="B302:B304"/>
    <mergeCell ref="C302:C304"/>
    <mergeCell ref="D302:D304"/>
    <mergeCell ref="E302:E304"/>
    <mergeCell ref="F302:F304"/>
    <mergeCell ref="G302:G304"/>
    <mergeCell ref="O296:O298"/>
    <mergeCell ref="P296:P298"/>
    <mergeCell ref="B299:B301"/>
    <mergeCell ref="C299:C301"/>
    <mergeCell ref="D299:D301"/>
    <mergeCell ref="E299:E301"/>
    <mergeCell ref="F299:F301"/>
    <mergeCell ref="G299:G301"/>
    <mergeCell ref="O299:O301"/>
    <mergeCell ref="P299:P301"/>
    <mergeCell ref="B296:B298"/>
    <mergeCell ref="C296:C298"/>
    <mergeCell ref="D296:D298"/>
    <mergeCell ref="E296:E298"/>
    <mergeCell ref="F296:F298"/>
    <mergeCell ref="G296:G298"/>
    <mergeCell ref="O314:O316"/>
    <mergeCell ref="P314:P316"/>
    <mergeCell ref="B317:B319"/>
    <mergeCell ref="C317:C319"/>
    <mergeCell ref="D317:D319"/>
    <mergeCell ref="E317:E319"/>
    <mergeCell ref="F317:F319"/>
    <mergeCell ref="G317:G319"/>
    <mergeCell ref="O317:O319"/>
    <mergeCell ref="P317:P319"/>
    <mergeCell ref="B314:B316"/>
    <mergeCell ref="C314:C316"/>
    <mergeCell ref="D314:D316"/>
    <mergeCell ref="E314:E316"/>
    <mergeCell ref="F314:F316"/>
    <mergeCell ref="G314:G316"/>
    <mergeCell ref="O308:O310"/>
    <mergeCell ref="P308:P310"/>
    <mergeCell ref="B311:B313"/>
    <mergeCell ref="C311:C313"/>
    <mergeCell ref="D311:D313"/>
    <mergeCell ref="E311:E313"/>
    <mergeCell ref="F311:F313"/>
    <mergeCell ref="G311:G313"/>
    <mergeCell ref="O311:O313"/>
    <mergeCell ref="P311:P313"/>
    <mergeCell ref="B308:B310"/>
    <mergeCell ref="C308:C310"/>
    <mergeCell ref="D308:D310"/>
    <mergeCell ref="E308:E310"/>
    <mergeCell ref="F308:F310"/>
    <mergeCell ref="G308:G310"/>
    <mergeCell ref="O326:O328"/>
    <mergeCell ref="P326:P328"/>
    <mergeCell ref="B329:B331"/>
    <mergeCell ref="C329:C331"/>
    <mergeCell ref="D329:D331"/>
    <mergeCell ref="E329:E331"/>
    <mergeCell ref="F329:F331"/>
    <mergeCell ref="G329:G331"/>
    <mergeCell ref="O329:O331"/>
    <mergeCell ref="P329:P331"/>
    <mergeCell ref="B326:B328"/>
    <mergeCell ref="C326:C328"/>
    <mergeCell ref="D326:D328"/>
    <mergeCell ref="E326:E328"/>
    <mergeCell ref="F326:F328"/>
    <mergeCell ref="G326:G328"/>
    <mergeCell ref="O320:O322"/>
    <mergeCell ref="P320:P322"/>
    <mergeCell ref="B323:B325"/>
    <mergeCell ref="C323:C325"/>
    <mergeCell ref="D323:D325"/>
    <mergeCell ref="E323:E325"/>
    <mergeCell ref="F323:F325"/>
    <mergeCell ref="G323:G325"/>
    <mergeCell ref="O323:O325"/>
    <mergeCell ref="P323:P325"/>
    <mergeCell ref="B320:B322"/>
    <mergeCell ref="C320:C322"/>
    <mergeCell ref="D320:D322"/>
    <mergeCell ref="E320:E322"/>
    <mergeCell ref="F320:F322"/>
    <mergeCell ref="G320:G322"/>
    <mergeCell ref="O338:O340"/>
    <mergeCell ref="P338:P340"/>
    <mergeCell ref="B341:B343"/>
    <mergeCell ref="C341:C343"/>
    <mergeCell ref="D341:D343"/>
    <mergeCell ref="E341:E343"/>
    <mergeCell ref="F341:F343"/>
    <mergeCell ref="G341:G343"/>
    <mergeCell ref="O341:O343"/>
    <mergeCell ref="P341:P343"/>
    <mergeCell ref="B338:B340"/>
    <mergeCell ref="C338:C340"/>
    <mergeCell ref="D338:D340"/>
    <mergeCell ref="E338:E340"/>
    <mergeCell ref="F338:F340"/>
    <mergeCell ref="G338:G340"/>
    <mergeCell ref="O332:O334"/>
    <mergeCell ref="P332:P334"/>
    <mergeCell ref="B335:B337"/>
    <mergeCell ref="C335:C337"/>
    <mergeCell ref="D335:D337"/>
    <mergeCell ref="E335:E337"/>
    <mergeCell ref="F335:F337"/>
    <mergeCell ref="G335:G337"/>
    <mergeCell ref="O335:O337"/>
    <mergeCell ref="P335:P337"/>
    <mergeCell ref="B332:B334"/>
    <mergeCell ref="C332:C334"/>
    <mergeCell ref="D332:D334"/>
    <mergeCell ref="E332:E334"/>
    <mergeCell ref="F332:F334"/>
    <mergeCell ref="G332:G334"/>
    <mergeCell ref="O350:O352"/>
    <mergeCell ref="P350:P352"/>
    <mergeCell ref="B353:B355"/>
    <mergeCell ref="C353:C355"/>
    <mergeCell ref="D353:D355"/>
    <mergeCell ref="E353:E355"/>
    <mergeCell ref="F353:F355"/>
    <mergeCell ref="G353:G355"/>
    <mergeCell ref="O353:O355"/>
    <mergeCell ref="P353:P355"/>
    <mergeCell ref="B350:B352"/>
    <mergeCell ref="C350:C352"/>
    <mergeCell ref="D350:D352"/>
    <mergeCell ref="E350:E352"/>
    <mergeCell ref="F350:F352"/>
    <mergeCell ref="G350:G352"/>
    <mergeCell ref="O344:O346"/>
    <mergeCell ref="P344:P346"/>
    <mergeCell ref="B347:B349"/>
    <mergeCell ref="C347:C349"/>
    <mergeCell ref="D347:D349"/>
    <mergeCell ref="E347:E349"/>
    <mergeCell ref="F347:F349"/>
    <mergeCell ref="G347:G349"/>
    <mergeCell ref="O347:O349"/>
    <mergeCell ref="P347:P349"/>
    <mergeCell ref="B344:B346"/>
    <mergeCell ref="C344:C346"/>
    <mergeCell ref="D344:D346"/>
    <mergeCell ref="E344:E346"/>
    <mergeCell ref="F344:F346"/>
    <mergeCell ref="G344:G346"/>
    <mergeCell ref="O362:O364"/>
    <mergeCell ref="P362:P364"/>
    <mergeCell ref="B365:B367"/>
    <mergeCell ref="C365:C367"/>
    <mergeCell ref="D365:D367"/>
    <mergeCell ref="E365:E367"/>
    <mergeCell ref="F365:F367"/>
    <mergeCell ref="G365:G367"/>
    <mergeCell ref="O365:O367"/>
    <mergeCell ref="P365:P367"/>
    <mergeCell ref="B362:B364"/>
    <mergeCell ref="C362:C364"/>
    <mergeCell ref="D362:D364"/>
    <mergeCell ref="E362:E364"/>
    <mergeCell ref="F362:F364"/>
    <mergeCell ref="G362:G364"/>
    <mergeCell ref="O356:O358"/>
    <mergeCell ref="P356:P358"/>
    <mergeCell ref="B359:B361"/>
    <mergeCell ref="C359:C361"/>
    <mergeCell ref="D359:D361"/>
    <mergeCell ref="E359:E361"/>
    <mergeCell ref="F359:F361"/>
    <mergeCell ref="G359:G361"/>
    <mergeCell ref="O359:O361"/>
    <mergeCell ref="P359:P361"/>
    <mergeCell ref="B356:B358"/>
    <mergeCell ref="C356:C358"/>
    <mergeCell ref="D356:D358"/>
    <mergeCell ref="E356:E358"/>
    <mergeCell ref="F356:F358"/>
    <mergeCell ref="G356:G358"/>
    <mergeCell ref="O374:O376"/>
    <mergeCell ref="P374:P376"/>
    <mergeCell ref="B377:B379"/>
    <mergeCell ref="C377:C379"/>
    <mergeCell ref="D377:D379"/>
    <mergeCell ref="E377:E379"/>
    <mergeCell ref="F377:F379"/>
    <mergeCell ref="G377:G379"/>
    <mergeCell ref="O377:O379"/>
    <mergeCell ref="P377:P379"/>
    <mergeCell ref="B374:B376"/>
    <mergeCell ref="C374:C376"/>
    <mergeCell ref="D374:D376"/>
    <mergeCell ref="E374:E376"/>
    <mergeCell ref="F374:F376"/>
    <mergeCell ref="G374:G376"/>
    <mergeCell ref="O368:O370"/>
    <mergeCell ref="P368:P370"/>
    <mergeCell ref="B371:B373"/>
    <mergeCell ref="C371:C373"/>
    <mergeCell ref="D371:D373"/>
    <mergeCell ref="E371:E373"/>
    <mergeCell ref="F371:F373"/>
    <mergeCell ref="G371:G373"/>
    <mergeCell ref="O371:O373"/>
    <mergeCell ref="P371:P373"/>
    <mergeCell ref="B368:B370"/>
    <mergeCell ref="C368:C370"/>
    <mergeCell ref="D368:D370"/>
    <mergeCell ref="E368:E370"/>
    <mergeCell ref="F368:F370"/>
    <mergeCell ref="G368:G370"/>
    <mergeCell ref="O386:O388"/>
    <mergeCell ref="P386:P388"/>
    <mergeCell ref="B389:B391"/>
    <mergeCell ref="C389:C391"/>
    <mergeCell ref="D389:D391"/>
    <mergeCell ref="E389:E391"/>
    <mergeCell ref="F389:F391"/>
    <mergeCell ref="G389:G391"/>
    <mergeCell ref="O389:O391"/>
    <mergeCell ref="P389:P391"/>
    <mergeCell ref="B386:B388"/>
    <mergeCell ref="C386:C388"/>
    <mergeCell ref="D386:D388"/>
    <mergeCell ref="E386:E388"/>
    <mergeCell ref="F386:F388"/>
    <mergeCell ref="G386:G388"/>
    <mergeCell ref="O380:O382"/>
    <mergeCell ref="P380:P382"/>
    <mergeCell ref="B383:B385"/>
    <mergeCell ref="C383:C385"/>
    <mergeCell ref="D383:D385"/>
    <mergeCell ref="E383:E385"/>
    <mergeCell ref="F383:F385"/>
    <mergeCell ref="G383:G385"/>
    <mergeCell ref="O383:O385"/>
    <mergeCell ref="P383:P385"/>
    <mergeCell ref="B380:B382"/>
    <mergeCell ref="C380:C382"/>
    <mergeCell ref="D380:D382"/>
    <mergeCell ref="E380:E382"/>
    <mergeCell ref="F380:F382"/>
    <mergeCell ref="G380:G382"/>
    <mergeCell ref="O398:O400"/>
    <mergeCell ref="P398:P400"/>
    <mergeCell ref="B401:B403"/>
    <mergeCell ref="C401:C403"/>
    <mergeCell ref="D401:D403"/>
    <mergeCell ref="E401:E403"/>
    <mergeCell ref="F401:F403"/>
    <mergeCell ref="G401:G403"/>
    <mergeCell ref="O401:O403"/>
    <mergeCell ref="P401:P403"/>
    <mergeCell ref="B398:B400"/>
    <mergeCell ref="C398:C400"/>
    <mergeCell ref="D398:D400"/>
    <mergeCell ref="E398:E400"/>
    <mergeCell ref="F398:F400"/>
    <mergeCell ref="G398:G400"/>
    <mergeCell ref="O392:O394"/>
    <mergeCell ref="P392:P394"/>
    <mergeCell ref="B395:B397"/>
    <mergeCell ref="C395:C397"/>
    <mergeCell ref="D395:D397"/>
    <mergeCell ref="E395:E397"/>
    <mergeCell ref="F395:F397"/>
    <mergeCell ref="G395:G397"/>
    <mergeCell ref="O395:O397"/>
    <mergeCell ref="P395:P397"/>
    <mergeCell ref="B392:B394"/>
    <mergeCell ref="C392:C394"/>
    <mergeCell ref="D392:D394"/>
    <mergeCell ref="E392:E394"/>
    <mergeCell ref="F392:F394"/>
    <mergeCell ref="G392:G394"/>
    <mergeCell ref="O410:O412"/>
    <mergeCell ref="P410:P412"/>
    <mergeCell ref="B413:B415"/>
    <mergeCell ref="C413:C415"/>
    <mergeCell ref="D413:D415"/>
    <mergeCell ref="E413:E415"/>
    <mergeCell ref="F413:F415"/>
    <mergeCell ref="G413:G415"/>
    <mergeCell ref="O413:O415"/>
    <mergeCell ref="P413:P415"/>
    <mergeCell ref="B410:B412"/>
    <mergeCell ref="C410:C412"/>
    <mergeCell ref="D410:D412"/>
    <mergeCell ref="E410:E412"/>
    <mergeCell ref="F410:F412"/>
    <mergeCell ref="G410:G412"/>
    <mergeCell ref="O404:O406"/>
    <mergeCell ref="P404:P406"/>
    <mergeCell ref="B407:B409"/>
    <mergeCell ref="C407:C409"/>
    <mergeCell ref="D407:D409"/>
    <mergeCell ref="E407:E409"/>
    <mergeCell ref="F407:F409"/>
    <mergeCell ref="G407:G409"/>
    <mergeCell ref="O407:O409"/>
    <mergeCell ref="P407:P409"/>
    <mergeCell ref="B404:B406"/>
    <mergeCell ref="C404:C406"/>
    <mergeCell ref="D404:D406"/>
    <mergeCell ref="E404:E406"/>
    <mergeCell ref="F404:F406"/>
    <mergeCell ref="G404:G406"/>
    <mergeCell ref="O422:O424"/>
    <mergeCell ref="P422:P424"/>
    <mergeCell ref="B425:B427"/>
    <mergeCell ref="C425:C427"/>
    <mergeCell ref="D425:D427"/>
    <mergeCell ref="E425:E427"/>
    <mergeCell ref="F425:F427"/>
    <mergeCell ref="G425:G427"/>
    <mergeCell ref="O425:O427"/>
    <mergeCell ref="P425:P427"/>
    <mergeCell ref="B422:B424"/>
    <mergeCell ref="C422:C424"/>
    <mergeCell ref="D422:D424"/>
    <mergeCell ref="E422:E424"/>
    <mergeCell ref="F422:F424"/>
    <mergeCell ref="G422:G424"/>
    <mergeCell ref="O416:O418"/>
    <mergeCell ref="P416:P418"/>
    <mergeCell ref="B419:B421"/>
    <mergeCell ref="C419:C421"/>
    <mergeCell ref="D419:D421"/>
    <mergeCell ref="E419:E421"/>
    <mergeCell ref="F419:F421"/>
    <mergeCell ref="G419:G421"/>
    <mergeCell ref="O419:O421"/>
    <mergeCell ref="P419:P421"/>
    <mergeCell ref="B416:B418"/>
    <mergeCell ref="C416:C418"/>
    <mergeCell ref="D416:D418"/>
    <mergeCell ref="E416:E418"/>
    <mergeCell ref="F416:F418"/>
    <mergeCell ref="G416:G418"/>
    <mergeCell ref="O434:O436"/>
    <mergeCell ref="P434:P436"/>
    <mergeCell ref="B437:B439"/>
    <mergeCell ref="C437:C439"/>
    <mergeCell ref="D437:D439"/>
    <mergeCell ref="E437:E439"/>
    <mergeCell ref="F437:F439"/>
    <mergeCell ref="G437:G439"/>
    <mergeCell ref="O437:O439"/>
    <mergeCell ref="P437:P439"/>
    <mergeCell ref="B434:B436"/>
    <mergeCell ref="C434:C436"/>
    <mergeCell ref="D434:D436"/>
    <mergeCell ref="E434:E436"/>
    <mergeCell ref="F434:F436"/>
    <mergeCell ref="G434:G436"/>
    <mergeCell ref="O428:O430"/>
    <mergeCell ref="P428:P430"/>
    <mergeCell ref="B431:B433"/>
    <mergeCell ref="C431:C433"/>
    <mergeCell ref="D431:D433"/>
    <mergeCell ref="E431:E433"/>
    <mergeCell ref="F431:F433"/>
    <mergeCell ref="G431:G433"/>
    <mergeCell ref="O431:O433"/>
    <mergeCell ref="P431:P433"/>
    <mergeCell ref="B428:B430"/>
    <mergeCell ref="C428:C430"/>
    <mergeCell ref="D428:D430"/>
    <mergeCell ref="E428:E430"/>
    <mergeCell ref="F428:F430"/>
    <mergeCell ref="G428:G430"/>
    <mergeCell ref="O446:O448"/>
    <mergeCell ref="P446:P448"/>
    <mergeCell ref="B449:B451"/>
    <mergeCell ref="C449:C451"/>
    <mergeCell ref="D449:D451"/>
    <mergeCell ref="E449:E451"/>
    <mergeCell ref="F449:F451"/>
    <mergeCell ref="G449:G451"/>
    <mergeCell ref="O449:O451"/>
    <mergeCell ref="P449:P451"/>
    <mergeCell ref="B446:B448"/>
    <mergeCell ref="C446:C448"/>
    <mergeCell ref="D446:D448"/>
    <mergeCell ref="E446:E448"/>
    <mergeCell ref="F446:F448"/>
    <mergeCell ref="G446:G448"/>
    <mergeCell ref="O440:O442"/>
    <mergeCell ref="P440:P442"/>
    <mergeCell ref="B443:B445"/>
    <mergeCell ref="C443:C445"/>
    <mergeCell ref="D443:D445"/>
    <mergeCell ref="E443:E445"/>
    <mergeCell ref="F443:F445"/>
    <mergeCell ref="G443:G445"/>
    <mergeCell ref="O443:O445"/>
    <mergeCell ref="P443:P445"/>
    <mergeCell ref="B440:B442"/>
    <mergeCell ref="C440:C442"/>
    <mergeCell ref="D440:D442"/>
    <mergeCell ref="E440:E442"/>
    <mergeCell ref="F440:F442"/>
    <mergeCell ref="G440:G442"/>
    <mergeCell ref="O458:O460"/>
    <mergeCell ref="P458:P460"/>
    <mergeCell ref="B461:B463"/>
    <mergeCell ref="C461:C463"/>
    <mergeCell ref="D461:D463"/>
    <mergeCell ref="E461:E463"/>
    <mergeCell ref="F461:F463"/>
    <mergeCell ref="G461:G463"/>
    <mergeCell ref="O461:O463"/>
    <mergeCell ref="P461:P463"/>
    <mergeCell ref="B458:B460"/>
    <mergeCell ref="C458:C460"/>
    <mergeCell ref="D458:D460"/>
    <mergeCell ref="E458:E460"/>
    <mergeCell ref="F458:F460"/>
    <mergeCell ref="G458:G460"/>
    <mergeCell ref="O452:O454"/>
    <mergeCell ref="P452:P454"/>
    <mergeCell ref="B455:B457"/>
    <mergeCell ref="C455:C457"/>
    <mergeCell ref="D455:D457"/>
    <mergeCell ref="E455:E457"/>
    <mergeCell ref="F455:F457"/>
    <mergeCell ref="G455:G457"/>
    <mergeCell ref="O455:O457"/>
    <mergeCell ref="P455:P457"/>
    <mergeCell ref="B452:B454"/>
    <mergeCell ref="C452:C454"/>
    <mergeCell ref="D452:D454"/>
    <mergeCell ref="E452:E454"/>
    <mergeCell ref="F452:F454"/>
    <mergeCell ref="G452:G454"/>
    <mergeCell ref="O470:O472"/>
    <mergeCell ref="P470:P472"/>
    <mergeCell ref="B473:B475"/>
    <mergeCell ref="C473:C475"/>
    <mergeCell ref="D473:D475"/>
    <mergeCell ref="E473:E475"/>
    <mergeCell ref="F473:F475"/>
    <mergeCell ref="G473:G475"/>
    <mergeCell ref="O473:O475"/>
    <mergeCell ref="P473:P475"/>
    <mergeCell ref="B470:B472"/>
    <mergeCell ref="C470:C472"/>
    <mergeCell ref="D470:D472"/>
    <mergeCell ref="E470:E472"/>
    <mergeCell ref="F470:F472"/>
    <mergeCell ref="G470:G472"/>
    <mergeCell ref="O464:O466"/>
    <mergeCell ref="P464:P466"/>
    <mergeCell ref="B467:B469"/>
    <mergeCell ref="C467:C469"/>
    <mergeCell ref="D467:D469"/>
    <mergeCell ref="E467:E469"/>
    <mergeCell ref="F467:F469"/>
    <mergeCell ref="G467:G469"/>
    <mergeCell ref="O467:O469"/>
    <mergeCell ref="P467:P469"/>
    <mergeCell ref="B464:B466"/>
    <mergeCell ref="C464:C466"/>
    <mergeCell ref="D464:D466"/>
    <mergeCell ref="E464:E466"/>
    <mergeCell ref="F464:F466"/>
    <mergeCell ref="G464:G466"/>
    <mergeCell ref="O482:O484"/>
    <mergeCell ref="P482:P484"/>
    <mergeCell ref="B485:B487"/>
    <mergeCell ref="C485:C487"/>
    <mergeCell ref="D485:D487"/>
    <mergeCell ref="E485:E487"/>
    <mergeCell ref="F485:F487"/>
    <mergeCell ref="G485:G487"/>
    <mergeCell ref="O485:O487"/>
    <mergeCell ref="P485:P487"/>
    <mergeCell ref="B482:B484"/>
    <mergeCell ref="C482:C484"/>
    <mergeCell ref="D482:D484"/>
    <mergeCell ref="E482:E484"/>
    <mergeCell ref="F482:F484"/>
    <mergeCell ref="G482:G484"/>
    <mergeCell ref="O476:O478"/>
    <mergeCell ref="P476:P478"/>
    <mergeCell ref="B479:B481"/>
    <mergeCell ref="C479:C481"/>
    <mergeCell ref="D479:D481"/>
    <mergeCell ref="E479:E481"/>
    <mergeCell ref="F479:F481"/>
    <mergeCell ref="G479:G481"/>
    <mergeCell ref="O479:O481"/>
    <mergeCell ref="P479:P481"/>
    <mergeCell ref="B476:B478"/>
    <mergeCell ref="C476:C478"/>
    <mergeCell ref="D476:D478"/>
    <mergeCell ref="E476:E478"/>
    <mergeCell ref="F476:F478"/>
    <mergeCell ref="G476:G478"/>
    <mergeCell ref="O494:O496"/>
    <mergeCell ref="P494:P496"/>
    <mergeCell ref="B497:B499"/>
    <mergeCell ref="C497:C499"/>
    <mergeCell ref="D497:D499"/>
    <mergeCell ref="E497:E499"/>
    <mergeCell ref="F497:F499"/>
    <mergeCell ref="G497:G499"/>
    <mergeCell ref="O497:O499"/>
    <mergeCell ref="P497:P499"/>
    <mergeCell ref="B494:B496"/>
    <mergeCell ref="C494:C496"/>
    <mergeCell ref="D494:D496"/>
    <mergeCell ref="E494:E496"/>
    <mergeCell ref="F494:F496"/>
    <mergeCell ref="G494:G496"/>
    <mergeCell ref="O488:O490"/>
    <mergeCell ref="P488:P490"/>
    <mergeCell ref="B491:B493"/>
    <mergeCell ref="C491:C493"/>
    <mergeCell ref="D491:D493"/>
    <mergeCell ref="E491:E493"/>
    <mergeCell ref="F491:F493"/>
    <mergeCell ref="G491:G493"/>
    <mergeCell ref="O491:O493"/>
    <mergeCell ref="P491:P493"/>
    <mergeCell ref="B488:B490"/>
    <mergeCell ref="C488:C490"/>
    <mergeCell ref="D488:D490"/>
    <mergeCell ref="E488:E490"/>
    <mergeCell ref="F488:F490"/>
    <mergeCell ref="G488:G490"/>
    <mergeCell ref="O506:O508"/>
    <mergeCell ref="P506:P508"/>
    <mergeCell ref="B509:B511"/>
    <mergeCell ref="C509:C511"/>
    <mergeCell ref="D509:D511"/>
    <mergeCell ref="E509:E511"/>
    <mergeCell ref="F509:F511"/>
    <mergeCell ref="G509:G511"/>
    <mergeCell ref="O509:O511"/>
    <mergeCell ref="P509:P511"/>
    <mergeCell ref="B506:B508"/>
    <mergeCell ref="C506:C508"/>
    <mergeCell ref="D506:D508"/>
    <mergeCell ref="E506:E508"/>
    <mergeCell ref="F506:F508"/>
    <mergeCell ref="G506:G508"/>
    <mergeCell ref="O500:O502"/>
    <mergeCell ref="P500:P502"/>
    <mergeCell ref="B503:B505"/>
    <mergeCell ref="C503:C505"/>
    <mergeCell ref="D503:D505"/>
    <mergeCell ref="E503:E505"/>
    <mergeCell ref="F503:F505"/>
    <mergeCell ref="G503:G505"/>
    <mergeCell ref="O503:O505"/>
    <mergeCell ref="P503:P505"/>
    <mergeCell ref="B500:B502"/>
    <mergeCell ref="C500:C502"/>
    <mergeCell ref="D500:D502"/>
    <mergeCell ref="E500:E502"/>
    <mergeCell ref="F500:F502"/>
    <mergeCell ref="G500:G502"/>
    <mergeCell ref="O518:O520"/>
    <mergeCell ref="P518:P520"/>
    <mergeCell ref="B521:B523"/>
    <mergeCell ref="C521:C523"/>
    <mergeCell ref="D521:D523"/>
    <mergeCell ref="E521:E523"/>
    <mergeCell ref="F521:F523"/>
    <mergeCell ref="G521:G523"/>
    <mergeCell ref="O521:O523"/>
    <mergeCell ref="P521:P523"/>
    <mergeCell ref="B518:B520"/>
    <mergeCell ref="C518:C520"/>
    <mergeCell ref="D518:D520"/>
    <mergeCell ref="E518:E520"/>
    <mergeCell ref="F518:F520"/>
    <mergeCell ref="G518:G520"/>
    <mergeCell ref="O512:O514"/>
    <mergeCell ref="P512:P514"/>
    <mergeCell ref="B515:B517"/>
    <mergeCell ref="C515:C517"/>
    <mergeCell ref="D515:D517"/>
    <mergeCell ref="E515:E517"/>
    <mergeCell ref="F515:F517"/>
    <mergeCell ref="G515:G517"/>
    <mergeCell ref="O515:O517"/>
    <mergeCell ref="P515:P517"/>
    <mergeCell ref="B512:B514"/>
    <mergeCell ref="C512:C514"/>
    <mergeCell ref="D512:D514"/>
    <mergeCell ref="E512:E514"/>
    <mergeCell ref="F512:F514"/>
    <mergeCell ref="G512:G514"/>
    <mergeCell ref="O530:O532"/>
    <mergeCell ref="P530:P532"/>
    <mergeCell ref="B533:B535"/>
    <mergeCell ref="C533:C535"/>
    <mergeCell ref="D533:D535"/>
    <mergeCell ref="E533:E535"/>
    <mergeCell ref="F533:F535"/>
    <mergeCell ref="G533:G535"/>
    <mergeCell ref="O533:O535"/>
    <mergeCell ref="P533:P535"/>
    <mergeCell ref="B530:B532"/>
    <mergeCell ref="C530:C532"/>
    <mergeCell ref="D530:D532"/>
    <mergeCell ref="E530:E532"/>
    <mergeCell ref="F530:F532"/>
    <mergeCell ref="G530:G532"/>
    <mergeCell ref="O524:O526"/>
    <mergeCell ref="P524:P526"/>
    <mergeCell ref="B527:B529"/>
    <mergeCell ref="C527:C529"/>
    <mergeCell ref="D527:D529"/>
    <mergeCell ref="E527:E529"/>
    <mergeCell ref="F527:F529"/>
    <mergeCell ref="G527:G529"/>
    <mergeCell ref="O527:O529"/>
    <mergeCell ref="P527:P529"/>
    <mergeCell ref="B524:B526"/>
    <mergeCell ref="C524:C526"/>
    <mergeCell ref="D524:D526"/>
    <mergeCell ref="E524:E526"/>
    <mergeCell ref="F524:F526"/>
    <mergeCell ref="G524:G526"/>
    <mergeCell ref="O542:O544"/>
    <mergeCell ref="P542:P544"/>
    <mergeCell ref="B545:B547"/>
    <mergeCell ref="C545:C547"/>
    <mergeCell ref="D545:D547"/>
    <mergeCell ref="E545:E547"/>
    <mergeCell ref="F545:F547"/>
    <mergeCell ref="G545:G547"/>
    <mergeCell ref="O545:O547"/>
    <mergeCell ref="P545:P547"/>
    <mergeCell ref="B542:B544"/>
    <mergeCell ref="C542:C544"/>
    <mergeCell ref="D542:D544"/>
    <mergeCell ref="E542:E544"/>
    <mergeCell ref="F542:F544"/>
    <mergeCell ref="G542:G544"/>
    <mergeCell ref="O536:O538"/>
    <mergeCell ref="P536:P538"/>
    <mergeCell ref="B539:B541"/>
    <mergeCell ref="C539:C541"/>
    <mergeCell ref="D539:D541"/>
    <mergeCell ref="E539:E541"/>
    <mergeCell ref="F539:F541"/>
    <mergeCell ref="G539:G541"/>
    <mergeCell ref="O539:O541"/>
    <mergeCell ref="P539:P541"/>
    <mergeCell ref="B536:B538"/>
    <mergeCell ref="C536:C538"/>
    <mergeCell ref="D536:D538"/>
    <mergeCell ref="E536:E538"/>
    <mergeCell ref="F536:F538"/>
    <mergeCell ref="G536:G538"/>
    <mergeCell ref="O554:O556"/>
    <mergeCell ref="P554:P556"/>
    <mergeCell ref="B557:B559"/>
    <mergeCell ref="C557:C559"/>
    <mergeCell ref="D557:D559"/>
    <mergeCell ref="E557:E559"/>
    <mergeCell ref="F557:F559"/>
    <mergeCell ref="G557:G559"/>
    <mergeCell ref="O557:O559"/>
    <mergeCell ref="P557:P559"/>
    <mergeCell ref="B554:B556"/>
    <mergeCell ref="C554:C556"/>
    <mergeCell ref="D554:D556"/>
    <mergeCell ref="E554:E556"/>
    <mergeCell ref="F554:F556"/>
    <mergeCell ref="G554:G556"/>
    <mergeCell ref="O548:O550"/>
    <mergeCell ref="P548:P550"/>
    <mergeCell ref="B551:B553"/>
    <mergeCell ref="C551:C553"/>
    <mergeCell ref="D551:D553"/>
    <mergeCell ref="E551:E553"/>
    <mergeCell ref="F551:F553"/>
    <mergeCell ref="G551:G553"/>
    <mergeCell ref="O551:O553"/>
    <mergeCell ref="P551:P553"/>
    <mergeCell ref="B548:B550"/>
    <mergeCell ref="C548:C550"/>
    <mergeCell ref="D548:D550"/>
    <mergeCell ref="E548:E550"/>
    <mergeCell ref="F548:F550"/>
    <mergeCell ref="G548:G550"/>
    <mergeCell ref="O566:O568"/>
    <mergeCell ref="P566:P568"/>
    <mergeCell ref="B569:B571"/>
    <mergeCell ref="C569:C571"/>
    <mergeCell ref="D569:D571"/>
    <mergeCell ref="E569:E571"/>
    <mergeCell ref="F569:F571"/>
    <mergeCell ref="G569:G571"/>
    <mergeCell ref="O569:O571"/>
    <mergeCell ref="P569:P571"/>
    <mergeCell ref="B566:B568"/>
    <mergeCell ref="C566:C568"/>
    <mergeCell ref="D566:D568"/>
    <mergeCell ref="E566:E568"/>
    <mergeCell ref="F566:F568"/>
    <mergeCell ref="G566:G568"/>
    <mergeCell ref="O560:O562"/>
    <mergeCell ref="P560:P562"/>
    <mergeCell ref="B563:B565"/>
    <mergeCell ref="C563:C565"/>
    <mergeCell ref="D563:D565"/>
    <mergeCell ref="E563:E565"/>
    <mergeCell ref="F563:F565"/>
    <mergeCell ref="G563:G565"/>
    <mergeCell ref="O563:O565"/>
    <mergeCell ref="P563:P565"/>
    <mergeCell ref="B560:B562"/>
    <mergeCell ref="C560:C562"/>
    <mergeCell ref="D560:D562"/>
    <mergeCell ref="E560:E562"/>
    <mergeCell ref="F560:F562"/>
    <mergeCell ref="G560:G562"/>
    <mergeCell ref="O578:O580"/>
    <mergeCell ref="P578:P580"/>
    <mergeCell ref="B581:B583"/>
    <mergeCell ref="C581:C583"/>
    <mergeCell ref="D581:D583"/>
    <mergeCell ref="E581:E583"/>
    <mergeCell ref="F581:F583"/>
    <mergeCell ref="G581:G583"/>
    <mergeCell ref="O581:O583"/>
    <mergeCell ref="P581:P583"/>
    <mergeCell ref="B578:B580"/>
    <mergeCell ref="C578:C580"/>
    <mergeCell ref="D578:D580"/>
    <mergeCell ref="E578:E580"/>
    <mergeCell ref="F578:F580"/>
    <mergeCell ref="G578:G580"/>
    <mergeCell ref="O572:O574"/>
    <mergeCell ref="P572:P574"/>
    <mergeCell ref="B575:B577"/>
    <mergeCell ref="C575:C577"/>
    <mergeCell ref="D575:D577"/>
    <mergeCell ref="E575:E577"/>
    <mergeCell ref="F575:F577"/>
    <mergeCell ref="G575:G577"/>
    <mergeCell ref="O575:O577"/>
    <mergeCell ref="P575:P577"/>
    <mergeCell ref="B572:B574"/>
    <mergeCell ref="C572:C574"/>
    <mergeCell ref="D572:D574"/>
    <mergeCell ref="E572:E574"/>
    <mergeCell ref="F572:F574"/>
    <mergeCell ref="G572:G574"/>
    <mergeCell ref="O590:O592"/>
    <mergeCell ref="P590:P592"/>
    <mergeCell ref="B593:B595"/>
    <mergeCell ref="C593:C595"/>
    <mergeCell ref="D593:D595"/>
    <mergeCell ref="E593:E595"/>
    <mergeCell ref="F593:F595"/>
    <mergeCell ref="G593:G595"/>
    <mergeCell ref="O593:O595"/>
    <mergeCell ref="P593:P595"/>
    <mergeCell ref="B590:B592"/>
    <mergeCell ref="C590:C592"/>
    <mergeCell ref="D590:D592"/>
    <mergeCell ref="E590:E592"/>
    <mergeCell ref="F590:F592"/>
    <mergeCell ref="G590:G592"/>
    <mergeCell ref="O584:O586"/>
    <mergeCell ref="P584:P586"/>
    <mergeCell ref="B587:B589"/>
    <mergeCell ref="C587:C589"/>
    <mergeCell ref="D587:D589"/>
    <mergeCell ref="E587:E589"/>
    <mergeCell ref="F587:F589"/>
    <mergeCell ref="G587:G589"/>
    <mergeCell ref="O587:O589"/>
    <mergeCell ref="P587:P589"/>
    <mergeCell ref="B584:B586"/>
    <mergeCell ref="C584:C586"/>
    <mergeCell ref="D584:D586"/>
    <mergeCell ref="E584:E586"/>
    <mergeCell ref="F584:F586"/>
    <mergeCell ref="G584:G586"/>
    <mergeCell ref="O602:O604"/>
    <mergeCell ref="P602:P604"/>
    <mergeCell ref="B605:B607"/>
    <mergeCell ref="C605:C607"/>
    <mergeCell ref="D605:D607"/>
    <mergeCell ref="E605:E607"/>
    <mergeCell ref="F605:F607"/>
    <mergeCell ref="G605:G607"/>
    <mergeCell ref="O605:O607"/>
    <mergeCell ref="P605:P607"/>
    <mergeCell ref="B602:B604"/>
    <mergeCell ref="C602:C604"/>
    <mergeCell ref="D602:D604"/>
    <mergeCell ref="E602:E604"/>
    <mergeCell ref="F602:F604"/>
    <mergeCell ref="G602:G604"/>
    <mergeCell ref="O596:O598"/>
    <mergeCell ref="P596:P598"/>
    <mergeCell ref="B599:B601"/>
    <mergeCell ref="C599:C601"/>
    <mergeCell ref="D599:D601"/>
    <mergeCell ref="E599:E601"/>
    <mergeCell ref="F599:F601"/>
    <mergeCell ref="G599:G601"/>
    <mergeCell ref="O599:O601"/>
    <mergeCell ref="P599:P601"/>
    <mergeCell ref="B596:B598"/>
    <mergeCell ref="C596:C598"/>
    <mergeCell ref="D596:D598"/>
    <mergeCell ref="E596:E598"/>
    <mergeCell ref="F596:F598"/>
    <mergeCell ref="G596:G598"/>
    <mergeCell ref="O614:O616"/>
    <mergeCell ref="P614:P616"/>
    <mergeCell ref="B617:B619"/>
    <mergeCell ref="C617:C619"/>
    <mergeCell ref="D617:D619"/>
    <mergeCell ref="E617:E619"/>
    <mergeCell ref="F617:F619"/>
    <mergeCell ref="G617:G619"/>
    <mergeCell ref="O617:O619"/>
    <mergeCell ref="P617:P619"/>
    <mergeCell ref="B614:B616"/>
    <mergeCell ref="C614:C616"/>
    <mergeCell ref="D614:D616"/>
    <mergeCell ref="E614:E616"/>
    <mergeCell ref="F614:F616"/>
    <mergeCell ref="G614:G616"/>
    <mergeCell ref="O608:O610"/>
    <mergeCell ref="P608:P610"/>
    <mergeCell ref="B611:B613"/>
    <mergeCell ref="C611:C613"/>
    <mergeCell ref="D611:D613"/>
    <mergeCell ref="E611:E613"/>
    <mergeCell ref="F611:F613"/>
    <mergeCell ref="G611:G613"/>
    <mergeCell ref="O611:O613"/>
    <mergeCell ref="P611:P613"/>
    <mergeCell ref="B608:B610"/>
    <mergeCell ref="C608:C610"/>
    <mergeCell ref="D608:D610"/>
    <mergeCell ref="E608:E610"/>
    <mergeCell ref="F608:F610"/>
    <mergeCell ref="G608:G610"/>
    <mergeCell ref="O626:O628"/>
    <mergeCell ref="P626:P628"/>
    <mergeCell ref="B629:B631"/>
    <mergeCell ref="C629:C631"/>
    <mergeCell ref="D629:D631"/>
    <mergeCell ref="E629:E631"/>
    <mergeCell ref="F629:F631"/>
    <mergeCell ref="G629:G631"/>
    <mergeCell ref="O629:O631"/>
    <mergeCell ref="P629:P631"/>
    <mergeCell ref="B626:B628"/>
    <mergeCell ref="C626:C628"/>
    <mergeCell ref="D626:D628"/>
    <mergeCell ref="E626:E628"/>
    <mergeCell ref="F626:F628"/>
    <mergeCell ref="G626:G628"/>
    <mergeCell ref="O620:O622"/>
    <mergeCell ref="P620:P622"/>
    <mergeCell ref="B623:B625"/>
    <mergeCell ref="C623:C625"/>
    <mergeCell ref="D623:D625"/>
    <mergeCell ref="E623:E625"/>
    <mergeCell ref="F623:F625"/>
    <mergeCell ref="G623:G625"/>
    <mergeCell ref="O623:O625"/>
    <mergeCell ref="P623:P625"/>
    <mergeCell ref="B620:B622"/>
    <mergeCell ref="C620:C622"/>
    <mergeCell ref="D620:D622"/>
    <mergeCell ref="E620:E622"/>
    <mergeCell ref="F620:F622"/>
    <mergeCell ref="G620:G622"/>
    <mergeCell ref="O638:O640"/>
    <mergeCell ref="P638:P640"/>
    <mergeCell ref="B641:B643"/>
    <mergeCell ref="C641:C643"/>
    <mergeCell ref="D641:D643"/>
    <mergeCell ref="E641:E643"/>
    <mergeCell ref="F641:F643"/>
    <mergeCell ref="G641:G643"/>
    <mergeCell ref="O641:O643"/>
    <mergeCell ref="P641:P643"/>
    <mergeCell ref="B638:B640"/>
    <mergeCell ref="C638:C640"/>
    <mergeCell ref="D638:D640"/>
    <mergeCell ref="E638:E640"/>
    <mergeCell ref="F638:F640"/>
    <mergeCell ref="G638:G640"/>
    <mergeCell ref="O632:O634"/>
    <mergeCell ref="P632:P634"/>
    <mergeCell ref="B635:B637"/>
    <mergeCell ref="C635:C637"/>
    <mergeCell ref="D635:D637"/>
    <mergeCell ref="E635:E637"/>
    <mergeCell ref="F635:F637"/>
    <mergeCell ref="G635:G637"/>
    <mergeCell ref="O635:O637"/>
    <mergeCell ref="P635:P637"/>
    <mergeCell ref="B632:B634"/>
    <mergeCell ref="C632:C634"/>
    <mergeCell ref="D632:D634"/>
    <mergeCell ref="E632:E634"/>
    <mergeCell ref="F632:F634"/>
    <mergeCell ref="G632:G634"/>
    <mergeCell ref="O650:O652"/>
    <mergeCell ref="P650:P652"/>
    <mergeCell ref="B653:B655"/>
    <mergeCell ref="C653:C655"/>
    <mergeCell ref="D653:D655"/>
    <mergeCell ref="E653:E655"/>
    <mergeCell ref="F653:F655"/>
    <mergeCell ref="G653:G655"/>
    <mergeCell ref="O653:O655"/>
    <mergeCell ref="P653:P655"/>
    <mergeCell ref="B650:B652"/>
    <mergeCell ref="C650:C652"/>
    <mergeCell ref="D650:D652"/>
    <mergeCell ref="E650:E652"/>
    <mergeCell ref="F650:F652"/>
    <mergeCell ref="G650:G652"/>
    <mergeCell ref="O644:O646"/>
    <mergeCell ref="P644:P646"/>
    <mergeCell ref="B647:B649"/>
    <mergeCell ref="C647:C649"/>
    <mergeCell ref="D647:D649"/>
    <mergeCell ref="E647:E649"/>
    <mergeCell ref="F647:F649"/>
    <mergeCell ref="G647:G649"/>
    <mergeCell ref="O647:O649"/>
    <mergeCell ref="P647:P649"/>
    <mergeCell ref="B644:B646"/>
    <mergeCell ref="C644:C646"/>
    <mergeCell ref="D644:D646"/>
    <mergeCell ref="E644:E646"/>
    <mergeCell ref="F644:F646"/>
    <mergeCell ref="G644:G646"/>
    <mergeCell ref="O662:O664"/>
    <mergeCell ref="P662:P664"/>
    <mergeCell ref="B665:B667"/>
    <mergeCell ref="C665:C667"/>
    <mergeCell ref="D665:D667"/>
    <mergeCell ref="E665:E667"/>
    <mergeCell ref="F665:F667"/>
    <mergeCell ref="G665:G667"/>
    <mergeCell ref="O665:O667"/>
    <mergeCell ref="P665:P667"/>
    <mergeCell ref="B662:B664"/>
    <mergeCell ref="C662:C664"/>
    <mergeCell ref="D662:D664"/>
    <mergeCell ref="E662:E664"/>
    <mergeCell ref="F662:F664"/>
    <mergeCell ref="G662:G664"/>
    <mergeCell ref="O656:O658"/>
    <mergeCell ref="P656:P658"/>
    <mergeCell ref="B659:B661"/>
    <mergeCell ref="C659:C661"/>
    <mergeCell ref="D659:D661"/>
    <mergeCell ref="E659:E661"/>
    <mergeCell ref="F659:F661"/>
    <mergeCell ref="G659:G661"/>
    <mergeCell ref="O659:O661"/>
    <mergeCell ref="P659:P661"/>
    <mergeCell ref="B656:B658"/>
    <mergeCell ref="C656:C658"/>
    <mergeCell ref="D656:D658"/>
    <mergeCell ref="E656:E658"/>
    <mergeCell ref="F656:F658"/>
    <mergeCell ref="G656:G658"/>
    <mergeCell ref="O674:O676"/>
    <mergeCell ref="P674:P676"/>
    <mergeCell ref="B677:B679"/>
    <mergeCell ref="C677:C679"/>
    <mergeCell ref="D677:D679"/>
    <mergeCell ref="E677:E679"/>
    <mergeCell ref="F677:F679"/>
    <mergeCell ref="G677:G679"/>
    <mergeCell ref="O677:O679"/>
    <mergeCell ref="P677:P679"/>
    <mergeCell ref="B674:B676"/>
    <mergeCell ref="C674:C676"/>
    <mergeCell ref="D674:D676"/>
    <mergeCell ref="E674:E676"/>
    <mergeCell ref="F674:F676"/>
    <mergeCell ref="G674:G676"/>
    <mergeCell ref="O668:O670"/>
    <mergeCell ref="P668:P670"/>
    <mergeCell ref="B671:B673"/>
    <mergeCell ref="C671:C673"/>
    <mergeCell ref="D671:D673"/>
    <mergeCell ref="E671:E673"/>
    <mergeCell ref="F671:F673"/>
    <mergeCell ref="G671:G673"/>
    <mergeCell ref="O671:O673"/>
    <mergeCell ref="P671:P673"/>
    <mergeCell ref="B668:B670"/>
    <mergeCell ref="C668:C670"/>
    <mergeCell ref="D668:D670"/>
    <mergeCell ref="E668:E670"/>
    <mergeCell ref="F668:F670"/>
    <mergeCell ref="G668:G670"/>
    <mergeCell ref="O686:O688"/>
    <mergeCell ref="P686:P688"/>
    <mergeCell ref="B689:B691"/>
    <mergeCell ref="C689:C691"/>
    <mergeCell ref="D689:D691"/>
    <mergeCell ref="E689:E691"/>
    <mergeCell ref="F689:F691"/>
    <mergeCell ref="G689:G691"/>
    <mergeCell ref="O689:O691"/>
    <mergeCell ref="P689:P691"/>
    <mergeCell ref="B686:B688"/>
    <mergeCell ref="C686:C688"/>
    <mergeCell ref="D686:D688"/>
    <mergeCell ref="E686:E688"/>
    <mergeCell ref="F686:F688"/>
    <mergeCell ref="G686:G688"/>
    <mergeCell ref="O680:O682"/>
    <mergeCell ref="P680:P682"/>
    <mergeCell ref="B683:B685"/>
    <mergeCell ref="C683:C685"/>
    <mergeCell ref="D683:D685"/>
    <mergeCell ref="E683:E685"/>
    <mergeCell ref="F683:F685"/>
    <mergeCell ref="G683:G685"/>
    <mergeCell ref="O683:O685"/>
    <mergeCell ref="P683:P685"/>
    <mergeCell ref="B680:B682"/>
    <mergeCell ref="C680:C682"/>
    <mergeCell ref="D680:D682"/>
    <mergeCell ref="E680:E682"/>
    <mergeCell ref="F680:F682"/>
    <mergeCell ref="G680:G682"/>
    <mergeCell ref="O698:O700"/>
    <mergeCell ref="P698:P700"/>
    <mergeCell ref="B701:B703"/>
    <mergeCell ref="C701:C703"/>
    <mergeCell ref="D701:D703"/>
    <mergeCell ref="E701:E703"/>
    <mergeCell ref="F701:F703"/>
    <mergeCell ref="G701:G703"/>
    <mergeCell ref="O701:O703"/>
    <mergeCell ref="P701:P703"/>
    <mergeCell ref="B698:B700"/>
    <mergeCell ref="C698:C700"/>
    <mergeCell ref="D698:D700"/>
    <mergeCell ref="E698:E700"/>
    <mergeCell ref="F698:F700"/>
    <mergeCell ref="G698:G700"/>
    <mergeCell ref="O692:O694"/>
    <mergeCell ref="P692:P694"/>
    <mergeCell ref="B695:B697"/>
    <mergeCell ref="C695:C697"/>
    <mergeCell ref="D695:D697"/>
    <mergeCell ref="E695:E697"/>
    <mergeCell ref="F695:F697"/>
    <mergeCell ref="G695:G697"/>
    <mergeCell ref="O695:O697"/>
    <mergeCell ref="P695:P697"/>
    <mergeCell ref="B692:B694"/>
    <mergeCell ref="C692:C694"/>
    <mergeCell ref="D692:D694"/>
    <mergeCell ref="E692:E694"/>
    <mergeCell ref="F692:F694"/>
    <mergeCell ref="G692:G694"/>
    <mergeCell ref="O710:O712"/>
    <mergeCell ref="P710:P712"/>
    <mergeCell ref="B713:B715"/>
    <mergeCell ref="C713:C715"/>
    <mergeCell ref="D713:D715"/>
    <mergeCell ref="E713:E715"/>
    <mergeCell ref="F713:F715"/>
    <mergeCell ref="G713:G715"/>
    <mergeCell ref="O713:O715"/>
    <mergeCell ref="P713:P715"/>
    <mergeCell ref="B710:B712"/>
    <mergeCell ref="C710:C712"/>
    <mergeCell ref="D710:D712"/>
    <mergeCell ref="E710:E712"/>
    <mergeCell ref="F710:F712"/>
    <mergeCell ref="G710:G712"/>
    <mergeCell ref="O704:O706"/>
    <mergeCell ref="P704:P706"/>
    <mergeCell ref="B707:B709"/>
    <mergeCell ref="C707:C709"/>
    <mergeCell ref="D707:D709"/>
    <mergeCell ref="E707:E709"/>
    <mergeCell ref="F707:F709"/>
    <mergeCell ref="G707:G709"/>
    <mergeCell ref="O707:O709"/>
    <mergeCell ref="P707:P709"/>
    <mergeCell ref="B704:B706"/>
    <mergeCell ref="C704:C706"/>
    <mergeCell ref="D704:D706"/>
    <mergeCell ref="E704:E706"/>
    <mergeCell ref="F704:F706"/>
    <mergeCell ref="G704:G706"/>
    <mergeCell ref="O722:O724"/>
    <mergeCell ref="P722:P724"/>
    <mergeCell ref="B725:B727"/>
    <mergeCell ref="C725:C727"/>
    <mergeCell ref="D725:D727"/>
    <mergeCell ref="E725:E727"/>
    <mergeCell ref="F725:F727"/>
    <mergeCell ref="G725:G727"/>
    <mergeCell ref="O725:O727"/>
    <mergeCell ref="P725:P727"/>
    <mergeCell ref="B722:B724"/>
    <mergeCell ref="C722:C724"/>
    <mergeCell ref="D722:D724"/>
    <mergeCell ref="E722:E724"/>
    <mergeCell ref="F722:F724"/>
    <mergeCell ref="G722:G724"/>
    <mergeCell ref="O716:O718"/>
    <mergeCell ref="P716:P718"/>
    <mergeCell ref="B719:B721"/>
    <mergeCell ref="C719:C721"/>
    <mergeCell ref="D719:D721"/>
    <mergeCell ref="E719:E721"/>
    <mergeCell ref="F719:F721"/>
    <mergeCell ref="G719:G721"/>
    <mergeCell ref="O719:O721"/>
    <mergeCell ref="P719:P721"/>
    <mergeCell ref="B716:B718"/>
    <mergeCell ref="C716:C718"/>
    <mergeCell ref="D716:D718"/>
    <mergeCell ref="E716:E718"/>
    <mergeCell ref="F716:F718"/>
    <mergeCell ref="G716:G718"/>
    <mergeCell ref="O734:O736"/>
    <mergeCell ref="P734:P736"/>
    <mergeCell ref="B737:B739"/>
    <mergeCell ref="C737:C739"/>
    <mergeCell ref="D737:D739"/>
    <mergeCell ref="E737:E739"/>
    <mergeCell ref="F737:F739"/>
    <mergeCell ref="G737:G739"/>
    <mergeCell ref="O737:O739"/>
    <mergeCell ref="P737:P739"/>
    <mergeCell ref="B734:B736"/>
    <mergeCell ref="C734:C736"/>
    <mergeCell ref="D734:D736"/>
    <mergeCell ref="E734:E736"/>
    <mergeCell ref="F734:F736"/>
    <mergeCell ref="G734:G736"/>
    <mergeCell ref="O728:O730"/>
    <mergeCell ref="P728:P730"/>
    <mergeCell ref="B731:B733"/>
    <mergeCell ref="C731:C733"/>
    <mergeCell ref="D731:D733"/>
    <mergeCell ref="E731:E733"/>
    <mergeCell ref="F731:F733"/>
    <mergeCell ref="G731:G733"/>
    <mergeCell ref="O731:O733"/>
    <mergeCell ref="P731:P733"/>
    <mergeCell ref="B728:B730"/>
    <mergeCell ref="C728:C730"/>
    <mergeCell ref="D728:D730"/>
    <mergeCell ref="E728:E730"/>
    <mergeCell ref="F728:F730"/>
    <mergeCell ref="G728:G730"/>
    <mergeCell ref="O746:O748"/>
    <mergeCell ref="P746:P748"/>
    <mergeCell ref="B749:B751"/>
    <mergeCell ref="C749:C751"/>
    <mergeCell ref="D749:D751"/>
    <mergeCell ref="E749:E751"/>
    <mergeCell ref="F749:F751"/>
    <mergeCell ref="G749:G751"/>
    <mergeCell ref="O749:O751"/>
    <mergeCell ref="P749:P751"/>
    <mergeCell ref="B746:B748"/>
    <mergeCell ref="C746:C748"/>
    <mergeCell ref="D746:D748"/>
    <mergeCell ref="E746:E748"/>
    <mergeCell ref="F746:F748"/>
    <mergeCell ref="G746:G748"/>
    <mergeCell ref="O740:O742"/>
    <mergeCell ref="P740:P742"/>
    <mergeCell ref="B743:B745"/>
    <mergeCell ref="C743:C745"/>
    <mergeCell ref="D743:D745"/>
    <mergeCell ref="E743:E745"/>
    <mergeCell ref="F743:F745"/>
    <mergeCell ref="G743:G745"/>
    <mergeCell ref="O743:O745"/>
    <mergeCell ref="P743:P745"/>
    <mergeCell ref="B740:B742"/>
    <mergeCell ref="C740:C742"/>
    <mergeCell ref="D740:D742"/>
    <mergeCell ref="E740:E742"/>
    <mergeCell ref="F740:F742"/>
    <mergeCell ref="G740:G742"/>
    <mergeCell ref="O758:O760"/>
    <mergeCell ref="P758:P760"/>
    <mergeCell ref="B761:B763"/>
    <mergeCell ref="C761:C763"/>
    <mergeCell ref="D761:D763"/>
    <mergeCell ref="E761:E763"/>
    <mergeCell ref="F761:F763"/>
    <mergeCell ref="G761:G763"/>
    <mergeCell ref="O761:O763"/>
    <mergeCell ref="P761:P763"/>
    <mergeCell ref="B758:B760"/>
    <mergeCell ref="C758:C760"/>
    <mergeCell ref="D758:D760"/>
    <mergeCell ref="E758:E760"/>
    <mergeCell ref="F758:F760"/>
    <mergeCell ref="G758:G760"/>
    <mergeCell ref="O752:O754"/>
    <mergeCell ref="P752:P754"/>
    <mergeCell ref="B755:B757"/>
    <mergeCell ref="C755:C757"/>
    <mergeCell ref="D755:D757"/>
    <mergeCell ref="E755:E757"/>
    <mergeCell ref="F755:F757"/>
    <mergeCell ref="G755:G757"/>
    <mergeCell ref="O755:O757"/>
    <mergeCell ref="P755:P757"/>
    <mergeCell ref="B752:B754"/>
    <mergeCell ref="C752:C754"/>
    <mergeCell ref="D752:D754"/>
    <mergeCell ref="E752:E754"/>
    <mergeCell ref="F752:F754"/>
    <mergeCell ref="G752:G754"/>
    <mergeCell ref="O768:O770"/>
    <mergeCell ref="P768:P770"/>
    <mergeCell ref="B771:B773"/>
    <mergeCell ref="C771:C773"/>
    <mergeCell ref="D771:D773"/>
    <mergeCell ref="E771:E773"/>
    <mergeCell ref="F771:F773"/>
    <mergeCell ref="G771:G773"/>
    <mergeCell ref="O771:O773"/>
    <mergeCell ref="P771:P773"/>
    <mergeCell ref="B768:B770"/>
    <mergeCell ref="C768:C770"/>
    <mergeCell ref="D768:D770"/>
    <mergeCell ref="E768:E770"/>
    <mergeCell ref="F768:F770"/>
    <mergeCell ref="G768:G770"/>
    <mergeCell ref="B765:B767"/>
    <mergeCell ref="C765:C767"/>
    <mergeCell ref="D765:D767"/>
    <mergeCell ref="E765:E767"/>
    <mergeCell ref="F765:F767"/>
    <mergeCell ref="G765:G767"/>
    <mergeCell ref="O765:O767"/>
    <mergeCell ref="P765:P767"/>
    <mergeCell ref="O780:O782"/>
    <mergeCell ref="P780:P782"/>
    <mergeCell ref="B783:B785"/>
    <mergeCell ref="C783:C785"/>
    <mergeCell ref="D783:D785"/>
    <mergeCell ref="E783:E785"/>
    <mergeCell ref="F783:F785"/>
    <mergeCell ref="G783:G785"/>
    <mergeCell ref="O783:O785"/>
    <mergeCell ref="P783:P785"/>
    <mergeCell ref="B780:B782"/>
    <mergeCell ref="C780:C782"/>
    <mergeCell ref="D780:D782"/>
    <mergeCell ref="E780:E782"/>
    <mergeCell ref="F780:F782"/>
    <mergeCell ref="G780:G782"/>
    <mergeCell ref="O774:O776"/>
    <mergeCell ref="P774:P776"/>
    <mergeCell ref="B777:B779"/>
    <mergeCell ref="C777:C779"/>
    <mergeCell ref="D777:D779"/>
    <mergeCell ref="E777:E779"/>
    <mergeCell ref="F777:F779"/>
    <mergeCell ref="G777:G779"/>
    <mergeCell ref="O777:O779"/>
    <mergeCell ref="P777:P779"/>
    <mergeCell ref="B774:B776"/>
    <mergeCell ref="C774:C776"/>
    <mergeCell ref="D774:D776"/>
    <mergeCell ref="E774:E776"/>
    <mergeCell ref="F774:F776"/>
    <mergeCell ref="G774:G776"/>
    <mergeCell ref="O792:O794"/>
    <mergeCell ref="P792:P794"/>
    <mergeCell ref="B795:B797"/>
    <mergeCell ref="C795:C797"/>
    <mergeCell ref="D795:D797"/>
    <mergeCell ref="E795:E797"/>
    <mergeCell ref="F795:F797"/>
    <mergeCell ref="G795:G797"/>
    <mergeCell ref="O795:O797"/>
    <mergeCell ref="P795:P797"/>
    <mergeCell ref="B792:B794"/>
    <mergeCell ref="C792:C794"/>
    <mergeCell ref="D792:D794"/>
    <mergeCell ref="E792:E794"/>
    <mergeCell ref="F792:F794"/>
    <mergeCell ref="G792:G794"/>
    <mergeCell ref="O786:O788"/>
    <mergeCell ref="P786:P788"/>
    <mergeCell ref="B789:B791"/>
    <mergeCell ref="C789:C791"/>
    <mergeCell ref="D789:D791"/>
    <mergeCell ref="E789:E791"/>
    <mergeCell ref="F789:F791"/>
    <mergeCell ref="G789:G791"/>
    <mergeCell ref="O789:O791"/>
    <mergeCell ref="P789:P791"/>
    <mergeCell ref="B786:B788"/>
    <mergeCell ref="C786:C788"/>
    <mergeCell ref="D786:D788"/>
    <mergeCell ref="E786:E788"/>
    <mergeCell ref="F786:F788"/>
    <mergeCell ref="G786:G788"/>
    <mergeCell ref="O804:O806"/>
    <mergeCell ref="P804:P806"/>
    <mergeCell ref="B807:B809"/>
    <mergeCell ref="C807:C809"/>
    <mergeCell ref="D807:D809"/>
    <mergeCell ref="E807:E809"/>
    <mergeCell ref="F807:F809"/>
    <mergeCell ref="G807:G809"/>
    <mergeCell ref="O807:O809"/>
    <mergeCell ref="P807:P809"/>
    <mergeCell ref="B804:B806"/>
    <mergeCell ref="C804:C806"/>
    <mergeCell ref="D804:D806"/>
    <mergeCell ref="E804:E806"/>
    <mergeCell ref="F804:F806"/>
    <mergeCell ref="G804:G806"/>
    <mergeCell ref="O798:O800"/>
    <mergeCell ref="P798:P800"/>
    <mergeCell ref="B801:B803"/>
    <mergeCell ref="C801:C803"/>
    <mergeCell ref="D801:D803"/>
    <mergeCell ref="E801:E803"/>
    <mergeCell ref="F801:F803"/>
    <mergeCell ref="G801:G803"/>
    <mergeCell ref="O801:O803"/>
    <mergeCell ref="P801:P803"/>
    <mergeCell ref="B798:B800"/>
    <mergeCell ref="C798:C800"/>
    <mergeCell ref="D798:D800"/>
    <mergeCell ref="E798:E800"/>
    <mergeCell ref="F798:F800"/>
    <mergeCell ref="G798:G800"/>
    <mergeCell ref="O816:O818"/>
    <mergeCell ref="P816:P818"/>
    <mergeCell ref="B819:B821"/>
    <mergeCell ref="C819:C821"/>
    <mergeCell ref="D819:D821"/>
    <mergeCell ref="E819:E821"/>
    <mergeCell ref="F819:F821"/>
    <mergeCell ref="G819:G821"/>
    <mergeCell ref="O819:O821"/>
    <mergeCell ref="P819:P821"/>
    <mergeCell ref="B816:B818"/>
    <mergeCell ref="C816:C818"/>
    <mergeCell ref="D816:D818"/>
    <mergeCell ref="E816:E818"/>
    <mergeCell ref="F816:F818"/>
    <mergeCell ref="G816:G818"/>
    <mergeCell ref="O810:O812"/>
    <mergeCell ref="P810:P812"/>
    <mergeCell ref="B813:B815"/>
    <mergeCell ref="C813:C815"/>
    <mergeCell ref="D813:D815"/>
    <mergeCell ref="E813:E815"/>
    <mergeCell ref="F813:F815"/>
    <mergeCell ref="G813:G815"/>
    <mergeCell ref="O813:O815"/>
    <mergeCell ref="P813:P815"/>
    <mergeCell ref="B810:B812"/>
    <mergeCell ref="C810:C812"/>
    <mergeCell ref="D810:D812"/>
    <mergeCell ref="E810:E812"/>
    <mergeCell ref="F810:F812"/>
    <mergeCell ref="G810:G812"/>
    <mergeCell ref="O828:O830"/>
    <mergeCell ref="P828:P830"/>
    <mergeCell ref="B831:B833"/>
    <mergeCell ref="C831:C833"/>
    <mergeCell ref="D831:D833"/>
    <mergeCell ref="E831:E833"/>
    <mergeCell ref="F831:F833"/>
    <mergeCell ref="G831:G833"/>
    <mergeCell ref="O831:O833"/>
    <mergeCell ref="P831:P833"/>
    <mergeCell ref="B828:B830"/>
    <mergeCell ref="C828:C830"/>
    <mergeCell ref="D828:D830"/>
    <mergeCell ref="E828:E830"/>
    <mergeCell ref="F828:F830"/>
    <mergeCell ref="G828:G830"/>
    <mergeCell ref="O822:O824"/>
    <mergeCell ref="P822:P824"/>
    <mergeCell ref="B825:B827"/>
    <mergeCell ref="C825:C827"/>
    <mergeCell ref="D825:D827"/>
    <mergeCell ref="E825:E827"/>
    <mergeCell ref="F825:F827"/>
    <mergeCell ref="G825:G827"/>
    <mergeCell ref="O825:O827"/>
    <mergeCell ref="P825:P827"/>
    <mergeCell ref="B822:B824"/>
    <mergeCell ref="C822:C824"/>
    <mergeCell ref="D822:D824"/>
    <mergeCell ref="E822:E824"/>
    <mergeCell ref="F822:F824"/>
    <mergeCell ref="G822:G824"/>
    <mergeCell ref="O840:O842"/>
    <mergeCell ref="P840:P842"/>
    <mergeCell ref="B843:B845"/>
    <mergeCell ref="C843:C845"/>
    <mergeCell ref="D843:D845"/>
    <mergeCell ref="E843:E845"/>
    <mergeCell ref="F843:F845"/>
    <mergeCell ref="G843:G845"/>
    <mergeCell ref="O843:O845"/>
    <mergeCell ref="P843:P845"/>
    <mergeCell ref="B840:B842"/>
    <mergeCell ref="C840:C842"/>
    <mergeCell ref="D840:D842"/>
    <mergeCell ref="E840:E842"/>
    <mergeCell ref="F840:F842"/>
    <mergeCell ref="G840:G842"/>
    <mergeCell ref="O834:O836"/>
    <mergeCell ref="P834:P836"/>
    <mergeCell ref="B837:B839"/>
    <mergeCell ref="C837:C839"/>
    <mergeCell ref="D837:D839"/>
    <mergeCell ref="E837:E839"/>
    <mergeCell ref="F837:F839"/>
    <mergeCell ref="G837:G839"/>
    <mergeCell ref="O837:O839"/>
    <mergeCell ref="P837:P839"/>
    <mergeCell ref="B834:B836"/>
    <mergeCell ref="C834:C836"/>
    <mergeCell ref="D834:D836"/>
    <mergeCell ref="E834:E836"/>
    <mergeCell ref="F834:F836"/>
    <mergeCell ref="G834:G836"/>
    <mergeCell ref="O852:O854"/>
    <mergeCell ref="P852:P854"/>
    <mergeCell ref="B855:B857"/>
    <mergeCell ref="C855:C857"/>
    <mergeCell ref="D855:D857"/>
    <mergeCell ref="E855:E857"/>
    <mergeCell ref="F855:F857"/>
    <mergeCell ref="G855:G857"/>
    <mergeCell ref="O855:O857"/>
    <mergeCell ref="P855:P857"/>
    <mergeCell ref="B852:B854"/>
    <mergeCell ref="C852:C854"/>
    <mergeCell ref="D852:D854"/>
    <mergeCell ref="E852:E854"/>
    <mergeCell ref="F852:F854"/>
    <mergeCell ref="G852:G854"/>
    <mergeCell ref="O846:O848"/>
    <mergeCell ref="P846:P848"/>
    <mergeCell ref="B849:B851"/>
    <mergeCell ref="C849:C851"/>
    <mergeCell ref="D849:D851"/>
    <mergeCell ref="E849:E851"/>
    <mergeCell ref="F849:F851"/>
    <mergeCell ref="G849:G851"/>
    <mergeCell ref="O849:O851"/>
    <mergeCell ref="P849:P851"/>
    <mergeCell ref="B846:B848"/>
    <mergeCell ref="C846:C848"/>
    <mergeCell ref="D846:D848"/>
    <mergeCell ref="E846:E848"/>
    <mergeCell ref="F846:F848"/>
    <mergeCell ref="G846:G848"/>
    <mergeCell ref="O864:O866"/>
    <mergeCell ref="P864:P866"/>
    <mergeCell ref="B867:B869"/>
    <mergeCell ref="C867:C869"/>
    <mergeCell ref="D867:D869"/>
    <mergeCell ref="E867:E869"/>
    <mergeCell ref="F867:F869"/>
    <mergeCell ref="G867:G869"/>
    <mergeCell ref="O867:O869"/>
    <mergeCell ref="P867:P869"/>
    <mergeCell ref="B864:B866"/>
    <mergeCell ref="C864:C866"/>
    <mergeCell ref="D864:D866"/>
    <mergeCell ref="E864:E866"/>
    <mergeCell ref="F864:F866"/>
    <mergeCell ref="G864:G866"/>
    <mergeCell ref="O858:O860"/>
    <mergeCell ref="P858:P860"/>
    <mergeCell ref="B861:B863"/>
    <mergeCell ref="C861:C863"/>
    <mergeCell ref="D861:D863"/>
    <mergeCell ref="E861:E863"/>
    <mergeCell ref="F861:F863"/>
    <mergeCell ref="G861:G863"/>
    <mergeCell ref="O861:O863"/>
    <mergeCell ref="P861:P863"/>
    <mergeCell ref="B858:B860"/>
    <mergeCell ref="C858:C860"/>
    <mergeCell ref="D858:D860"/>
    <mergeCell ref="E858:E860"/>
    <mergeCell ref="F858:F860"/>
    <mergeCell ref="G858:G860"/>
    <mergeCell ref="O876:O878"/>
    <mergeCell ref="P876:P878"/>
    <mergeCell ref="B879:B881"/>
    <mergeCell ref="C879:C881"/>
    <mergeCell ref="D879:D881"/>
    <mergeCell ref="E879:E881"/>
    <mergeCell ref="F879:F881"/>
    <mergeCell ref="G879:G881"/>
    <mergeCell ref="O879:O881"/>
    <mergeCell ref="P879:P881"/>
    <mergeCell ref="B876:B878"/>
    <mergeCell ref="C876:C878"/>
    <mergeCell ref="D876:D878"/>
    <mergeCell ref="E876:E878"/>
    <mergeCell ref="F876:F878"/>
    <mergeCell ref="G876:G878"/>
    <mergeCell ref="O870:O872"/>
    <mergeCell ref="P870:P872"/>
    <mergeCell ref="B873:B875"/>
    <mergeCell ref="C873:C875"/>
    <mergeCell ref="D873:D875"/>
    <mergeCell ref="E873:E875"/>
    <mergeCell ref="F873:F875"/>
    <mergeCell ref="G873:G875"/>
    <mergeCell ref="O873:O875"/>
    <mergeCell ref="P873:P875"/>
    <mergeCell ref="B870:B872"/>
    <mergeCell ref="C870:C872"/>
    <mergeCell ref="D870:D872"/>
    <mergeCell ref="E870:E872"/>
    <mergeCell ref="F870:F872"/>
    <mergeCell ref="G870:G872"/>
    <mergeCell ref="O888:O890"/>
    <mergeCell ref="P888:P890"/>
    <mergeCell ref="B891:B893"/>
    <mergeCell ref="C891:C893"/>
    <mergeCell ref="D891:D893"/>
    <mergeCell ref="E891:E893"/>
    <mergeCell ref="F891:F893"/>
    <mergeCell ref="G891:G893"/>
    <mergeCell ref="O891:O893"/>
    <mergeCell ref="P891:P893"/>
    <mergeCell ref="B888:B890"/>
    <mergeCell ref="C888:C890"/>
    <mergeCell ref="D888:D890"/>
    <mergeCell ref="E888:E890"/>
    <mergeCell ref="F888:F890"/>
    <mergeCell ref="G888:G890"/>
    <mergeCell ref="O882:O884"/>
    <mergeCell ref="P882:P884"/>
    <mergeCell ref="B885:B887"/>
    <mergeCell ref="C885:C887"/>
    <mergeCell ref="D885:D887"/>
    <mergeCell ref="E885:E887"/>
    <mergeCell ref="F885:F887"/>
    <mergeCell ref="G885:G887"/>
    <mergeCell ref="O885:O887"/>
    <mergeCell ref="P885:P887"/>
    <mergeCell ref="B882:B884"/>
    <mergeCell ref="C882:C884"/>
    <mergeCell ref="D882:D884"/>
    <mergeCell ref="E882:E884"/>
    <mergeCell ref="F882:F884"/>
    <mergeCell ref="G882:G884"/>
    <mergeCell ref="O900:O902"/>
    <mergeCell ref="P900:P902"/>
    <mergeCell ref="B903:B905"/>
    <mergeCell ref="C903:C905"/>
    <mergeCell ref="D903:D905"/>
    <mergeCell ref="E903:E905"/>
    <mergeCell ref="F903:F905"/>
    <mergeCell ref="G903:G905"/>
    <mergeCell ref="O903:O905"/>
    <mergeCell ref="P903:P905"/>
    <mergeCell ref="B900:B902"/>
    <mergeCell ref="C900:C902"/>
    <mergeCell ref="D900:D902"/>
    <mergeCell ref="E900:E902"/>
    <mergeCell ref="F900:F902"/>
    <mergeCell ref="G900:G902"/>
    <mergeCell ref="O894:O896"/>
    <mergeCell ref="P894:P896"/>
    <mergeCell ref="B897:B899"/>
    <mergeCell ref="C897:C899"/>
    <mergeCell ref="D897:D899"/>
    <mergeCell ref="E897:E899"/>
    <mergeCell ref="F897:F899"/>
    <mergeCell ref="G897:G899"/>
    <mergeCell ref="O897:O899"/>
    <mergeCell ref="P897:P899"/>
    <mergeCell ref="B894:B896"/>
    <mergeCell ref="C894:C896"/>
    <mergeCell ref="D894:D896"/>
    <mergeCell ref="E894:E896"/>
    <mergeCell ref="F894:F896"/>
    <mergeCell ref="G894:G896"/>
    <mergeCell ref="O912:O914"/>
    <mergeCell ref="P912:P914"/>
    <mergeCell ref="B915:B917"/>
    <mergeCell ref="C915:C917"/>
    <mergeCell ref="D915:D917"/>
    <mergeCell ref="E915:E917"/>
    <mergeCell ref="F915:F917"/>
    <mergeCell ref="G915:G917"/>
    <mergeCell ref="O915:O917"/>
    <mergeCell ref="P915:P917"/>
    <mergeCell ref="B912:B914"/>
    <mergeCell ref="C912:C914"/>
    <mergeCell ref="D912:D914"/>
    <mergeCell ref="E912:E914"/>
    <mergeCell ref="F912:F914"/>
    <mergeCell ref="G912:G914"/>
    <mergeCell ref="O906:O908"/>
    <mergeCell ref="P906:P908"/>
    <mergeCell ref="B909:B911"/>
    <mergeCell ref="C909:C911"/>
    <mergeCell ref="D909:D911"/>
    <mergeCell ref="E909:E911"/>
    <mergeCell ref="F909:F911"/>
    <mergeCell ref="G909:G911"/>
    <mergeCell ref="O909:O911"/>
    <mergeCell ref="P909:P911"/>
    <mergeCell ref="B906:B908"/>
    <mergeCell ref="C906:C908"/>
    <mergeCell ref="D906:D908"/>
    <mergeCell ref="E906:E908"/>
    <mergeCell ref="F906:F908"/>
    <mergeCell ref="G906:G908"/>
    <mergeCell ref="O924:O926"/>
    <mergeCell ref="P924:P926"/>
    <mergeCell ref="B927:B929"/>
    <mergeCell ref="C927:C929"/>
    <mergeCell ref="D927:D929"/>
    <mergeCell ref="E927:E929"/>
    <mergeCell ref="F927:F929"/>
    <mergeCell ref="G927:G929"/>
    <mergeCell ref="O927:O929"/>
    <mergeCell ref="P927:P929"/>
    <mergeCell ref="B924:B926"/>
    <mergeCell ref="C924:C926"/>
    <mergeCell ref="D924:D926"/>
    <mergeCell ref="E924:E926"/>
    <mergeCell ref="F924:F926"/>
    <mergeCell ref="G924:G926"/>
    <mergeCell ref="O918:O920"/>
    <mergeCell ref="P918:P920"/>
    <mergeCell ref="B921:B923"/>
    <mergeCell ref="C921:C923"/>
    <mergeCell ref="D921:D923"/>
    <mergeCell ref="E921:E923"/>
    <mergeCell ref="F921:F923"/>
    <mergeCell ref="G921:G923"/>
    <mergeCell ref="O921:O923"/>
    <mergeCell ref="P921:P923"/>
    <mergeCell ref="B918:B920"/>
    <mergeCell ref="C918:C920"/>
    <mergeCell ref="D918:D920"/>
    <mergeCell ref="E918:E920"/>
    <mergeCell ref="F918:F920"/>
    <mergeCell ref="G918:G9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88D0-17EF-4145-8C1B-1ABE2033B756}">
  <dimension ref="A1:T2715"/>
  <sheetViews>
    <sheetView topLeftCell="K1090" workbookViewId="0">
      <selection activeCell="T1094" sqref="T1094:T1153"/>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60" t="s">
        <v>46</v>
      </c>
      <c r="S13" s="26" t="s">
        <v>47</v>
      </c>
      <c r="T13" s="28" t="s">
        <v>48</v>
      </c>
    </row>
    <row r="14" spans="1:20" ht="112.5" customHeight="1">
      <c r="A14" s="116"/>
      <c r="B14" s="114" t="str">
        <f>"VF8-"&amp;O14&amp;"-"&amp;P14</f>
        <v>VF8-Hotronguoilai-0001</v>
      </c>
      <c r="C14" s="114" t="str">
        <f>"["&amp;B14&amp;"] Verify Vivi: "&amp;Q16</f>
        <v>[VF8-Hotronguoilai-0001] Verify Vivi: Hệ thống Kiểm soát hành trình thích ứng (ACC) có chức năng gì?</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'Hệ thống Kiểm soát hành trình thích ứng (ACC) có chức năng gì?'
- Step 4: Listen Vivi respond
</v>
      </c>
      <c r="F14" s="110" t="str">
        <f t="shared" ref="F14" si="0">"
Expectations:
1. Vivi wake up
2. "&amp;Q16&amp;"
3. Vivi respond
"</f>
        <v xml:space="preserve">
Expectations:
1. Vivi wake up
2. Hệ thống Kiểm soát hành trình thích ứng (ACC) có chức năng gì?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869</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61"/>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16" s="30" t="s">
        <v>60</v>
      </c>
      <c r="L16" s="32" t="s">
        <v>61</v>
      </c>
      <c r="M16" s="37" t="s">
        <v>62</v>
      </c>
      <c r="N16" s="34"/>
      <c r="O16" s="112"/>
      <c r="P16" s="113"/>
      <c r="Q16" s="35" t="str">
        <f t="shared" ref="Q16" si="2">R16</f>
        <v>Hệ thống Kiểm soát hành trình thích ứng (ACC) có chức năng gì?</v>
      </c>
      <c r="R16" s="66" t="s">
        <v>870</v>
      </c>
      <c r="S16" s="50"/>
      <c r="T16" s="48" t="s">
        <v>871</v>
      </c>
    </row>
    <row r="17" spans="1:20" ht="45.75">
      <c r="A17" s="116"/>
      <c r="B17" s="114" t="str">
        <f>"VF8-"&amp;O17&amp;"-"&amp;P17</f>
        <v>VF8-Hotronguoilai-0002</v>
      </c>
      <c r="C17" s="114" t="str">
        <f>"["&amp;B17&amp;"] Verify Vivi: "&amp;Q19</f>
        <v>[VF8-Hotronguoilai-0002] Verify Vivi: ACC sử dụng những cảm biến nào để duy trì khoảng cách an toàn với xe phía trước?</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'ACC sử dụng những cảm biến nào để duy trì khoảng cách an toàn với xe phía trước?'
- Step 4: Listen Vivi respond
</v>
      </c>
      <c r="F17" s="110" t="str">
        <f t="shared" ref="F17" si="3">"
Expectations:
1. Vivi wake up
2. "&amp;Q19&amp;"
3. Vivi respond
"</f>
        <v xml:space="preserve">
Expectations:
1. Vivi wake up
2. ACC sử dụng những cảm biến nào để duy trì khoảng cách an toàn với xe phía trước?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869</v>
      </c>
      <c r="P17" s="113" t="str">
        <f>IF(COUNTA(P$13:$P16)&gt;999,COUNTA(P$13:$P16),IF(COUNTA(P$13:$P16)&gt;99,"0"&amp;COUNTA(P$13:$P16),IF(COUNTA(P$13:$P16)&gt;9,"00"&amp;COUNTA(P$13:$P16),"000"&amp;COUNTA(P$13:$P16))))</f>
        <v>0002</v>
      </c>
      <c r="Q17" s="35" t="s">
        <v>54</v>
      </c>
      <c r="R17" s="67"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67" t="s">
        <v>141</v>
      </c>
      <c r="S18" s="36"/>
      <c r="T18" s="36"/>
    </row>
    <row r="19" spans="1:20" ht="62.2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19" s="30" t="s">
        <v>60</v>
      </c>
      <c r="L19" s="32" t="s">
        <v>61</v>
      </c>
      <c r="M19" s="37" t="s">
        <v>62</v>
      </c>
      <c r="N19" s="34"/>
      <c r="O19" s="112"/>
      <c r="P19" s="113"/>
      <c r="Q19" s="35" t="str">
        <f t="shared" ref="Q19" si="5">R19</f>
        <v>ACC sử dụng những cảm biến nào để duy trì khoảng cách an toàn với xe phía trước?</v>
      </c>
      <c r="R19" s="67" t="s">
        <v>872</v>
      </c>
      <c r="S19" s="50"/>
      <c r="T19" s="48" t="s">
        <v>871</v>
      </c>
    </row>
    <row r="20" spans="1:20" ht="45.75">
      <c r="A20" s="116"/>
      <c r="B20" s="114" t="str">
        <f>"VF8-"&amp;O20&amp;"-"&amp;P20</f>
        <v>VF8-Hotronguoilai-0003</v>
      </c>
      <c r="C20" s="114" t="str">
        <f>"["&amp;B20&amp;"] Verify Vivi: "&amp;Q22</f>
        <v>[VF8-Hotronguoilai-0003] Verify Vivi: ACC có khả năng hỗ trợ gì trong điều kiện giao thông đông đúc?</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'ACC có khả năng hỗ trợ gì trong điều kiện giao thông đông đúc?'
- Step 4: Listen Vivi respond
</v>
      </c>
      <c r="F20" s="110" t="str">
        <f t="shared" ref="F20" si="6">"
Expectations:
1. Vivi wake up
2. "&amp;Q22&amp;"
3. Vivi respond
"</f>
        <v xml:space="preserve">
Expectations:
1. Vivi wake up
2. ACC có khả năng hỗ trợ gì trong điều kiện giao thông đông đúc?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869</v>
      </c>
      <c r="P20" s="113" t="str">
        <f>IF(COUNTA(P$13:$P19)&gt;999,COUNTA(P$13:$P19),IF(COUNTA(P$13:$P19)&gt;99,"0"&amp;COUNTA(P$13:$P19),IF(COUNTA(P$13:$P19)&gt;9,"00"&amp;COUNTA(P$13:$P19),"000"&amp;COUNTA(P$13:$P19))))</f>
        <v>0003</v>
      </c>
      <c r="Q20" s="35" t="s">
        <v>54</v>
      </c>
      <c r="R20" s="67"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67" t="s">
        <v>141</v>
      </c>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22" s="30" t="s">
        <v>60</v>
      </c>
      <c r="L22" s="32" t="s">
        <v>61</v>
      </c>
      <c r="M22" s="37" t="s">
        <v>62</v>
      </c>
      <c r="N22" s="34"/>
      <c r="O22" s="112"/>
      <c r="P22" s="113"/>
      <c r="Q22" s="35" t="str">
        <f t="shared" ref="Q22" si="8">R22</f>
        <v>ACC có khả năng hỗ trợ gì trong điều kiện giao thông đông đúc?</v>
      </c>
      <c r="R22" s="67" t="s">
        <v>873</v>
      </c>
      <c r="S22" s="50"/>
      <c r="T22" s="48" t="s">
        <v>871</v>
      </c>
    </row>
    <row r="23" spans="1:20" ht="45.75">
      <c r="A23" s="116"/>
      <c r="B23" s="114" t="str">
        <f>"VF8-"&amp;O23&amp;"-"&amp;P23</f>
        <v>VF8-Hotronguoilai-0004</v>
      </c>
      <c r="C23" s="114" t="str">
        <f>"["&amp;B23&amp;"] Verify Vivi: "&amp;Q25</f>
        <v>[VF8-Hotronguoilai-0004] Verify Vivi: Khi không có xe phía trước, ACC sẽ duy trì điều gì?</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'Khi không có xe phía trước, ACC sẽ duy trì điều gì?'
- Step 4: Listen Vivi respond
</v>
      </c>
      <c r="F23" s="110" t="str">
        <f t="shared" ref="F23" si="9">"
Expectations:
1. Vivi wake up
2. "&amp;Q25&amp;"
3. Vivi respond
"</f>
        <v xml:space="preserve">
Expectations:
1. Vivi wake up
2. Khi không có xe phía trước, ACC sẽ duy trì điều gì?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869</v>
      </c>
      <c r="P23" s="113" t="str">
        <f>IF(COUNTA(P$13:$P22)&gt;999,COUNTA(P$13:$P22),IF(COUNTA(P$13:$P22)&gt;99,"0"&amp;COUNTA(P$13:$P22),IF(COUNTA(P$13:$P22)&gt;9,"00"&amp;COUNTA(P$13:$P22),"000"&amp;COUNTA(P$13:$P22))))</f>
        <v>0004</v>
      </c>
      <c r="Q23" s="35" t="s">
        <v>54</v>
      </c>
      <c r="R23" s="67"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67" t="s">
        <v>141</v>
      </c>
      <c r="S24" s="36"/>
      <c r="T24" s="36"/>
    </row>
    <row r="25" spans="1:20" ht="62.2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25" s="30" t="s">
        <v>60</v>
      </c>
      <c r="L25" s="32" t="s">
        <v>61</v>
      </c>
      <c r="M25" s="37" t="s">
        <v>62</v>
      </c>
      <c r="N25" s="34"/>
      <c r="O25" s="112"/>
      <c r="P25" s="113"/>
      <c r="Q25" s="35" t="str">
        <f t="shared" ref="Q25" si="11">R25</f>
        <v>Khi không có xe phía trước, ACC sẽ duy trì điều gì?</v>
      </c>
      <c r="R25" s="67" t="s">
        <v>874</v>
      </c>
      <c r="S25" s="50"/>
      <c r="T25" s="48" t="s">
        <v>871</v>
      </c>
    </row>
    <row r="26" spans="1:20" ht="45.75">
      <c r="A26" s="116"/>
      <c r="B26" s="114" t="str">
        <f>"VF8-"&amp;O26&amp;"-"&amp;P26</f>
        <v>VF8-Hotronguoilai-0005</v>
      </c>
      <c r="C26" s="114" t="str">
        <f>"["&amp;B26&amp;"] Verify Vivi: "&amp;Q28</f>
        <v>[VF8-Hotronguoilai-0005] Verify Vivi: Trong trường hợp nào ACC sẽ tự động giảm tốc độ khi xe đang di chuyển?</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'Trong trường hợp nào ACC sẽ tự động giảm tốc độ khi xe đang di chuyển?'
- Step 4: Listen Vivi respond
</v>
      </c>
      <c r="F26" s="110" t="str">
        <f t="shared" ref="F26" si="12">"
Expectations:
1. Vivi wake up
2. "&amp;Q28&amp;"
3. Vivi respond
"</f>
        <v xml:space="preserve">
Expectations:
1. Vivi wake up
2. Trong trường hợp nào ACC sẽ tự động giảm tốc độ khi xe đang di chuyển?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869</v>
      </c>
      <c r="P26" s="113" t="str">
        <f>IF(COUNTA(P$13:$P25)&gt;999,COUNTA(P$13:$P25),IF(COUNTA(P$13:$P25)&gt;99,"0"&amp;COUNTA(P$13:$P25),IF(COUNTA(P$13:$P25)&gt;9,"00"&amp;COUNTA(P$13:$P25),"000"&amp;COUNTA(P$13:$P25))))</f>
        <v>0005</v>
      </c>
      <c r="Q26" s="35" t="s">
        <v>54</v>
      </c>
      <c r="R26" s="67"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67" t="s">
        <v>141</v>
      </c>
      <c r="S27" s="36"/>
      <c r="T27" s="36"/>
    </row>
    <row r="28" spans="1:20" ht="62.2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28" s="30" t="s">
        <v>60</v>
      </c>
      <c r="L28" s="32" t="s">
        <v>61</v>
      </c>
      <c r="M28" s="37" t="s">
        <v>62</v>
      </c>
      <c r="N28" s="34"/>
      <c r="O28" s="112"/>
      <c r="P28" s="113"/>
      <c r="Q28" s="35" t="str">
        <f t="shared" ref="Q28" si="14">R28</f>
        <v>Trong trường hợp nào ACC sẽ tự động giảm tốc độ khi xe đang di chuyển?</v>
      </c>
      <c r="R28" s="67" t="s">
        <v>875</v>
      </c>
      <c r="S28" s="51"/>
      <c r="T28" s="48" t="s">
        <v>871</v>
      </c>
    </row>
    <row r="29" spans="1:20" ht="45.75">
      <c r="A29" s="116"/>
      <c r="B29" s="114" t="str">
        <f>"VF8-"&amp;O29&amp;"-"&amp;P29</f>
        <v>VF8-Hotronguoilai-0006</v>
      </c>
      <c r="C29" s="114" t="str">
        <f>"["&amp;B29&amp;"] Verify Vivi: "&amp;Q31</f>
        <v>[VF8-Hotronguoilai-0006] Verify Vivi: Những đối tượng nào ACC có khả năng phát hiện?</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'Những đối tượng nào ACC có khả năng phát hiện?'
- Step 4: Listen Vivi respond
</v>
      </c>
      <c r="F29" s="110" t="str">
        <f t="shared" ref="F29" si="15">"
Expectations:
1. Vivi wake up
2. "&amp;Q31&amp;"
3. Vivi respond
"</f>
        <v xml:space="preserve">
Expectations:
1. Vivi wake up
2. Những đối tượng nào ACC có khả năng phát hiện?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869</v>
      </c>
      <c r="P29" s="113" t="str">
        <f>IF(COUNTA(P$13:$P28)&gt;999,COUNTA(P$13:$P28),IF(COUNTA(P$13:$P28)&gt;99,"0"&amp;COUNTA(P$13:$P28),IF(COUNTA(P$13:$P28)&gt;9,"00"&amp;COUNTA(P$13:$P28),"000"&amp;COUNTA(P$13:$P28))))</f>
        <v>0006</v>
      </c>
      <c r="Q29" s="35" t="s">
        <v>54</v>
      </c>
      <c r="R29" s="67"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67"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31" s="30" t="s">
        <v>60</v>
      </c>
      <c r="L31" s="32" t="s">
        <v>61</v>
      </c>
      <c r="M31" s="37" t="s">
        <v>62</v>
      </c>
      <c r="N31" s="34"/>
      <c r="O31" s="112"/>
      <c r="P31" s="113"/>
      <c r="Q31" s="35" t="str">
        <f t="shared" ref="Q31" si="17">R31</f>
        <v>Những đối tượng nào ACC có khả năng phát hiện?</v>
      </c>
      <c r="R31" s="67" t="s">
        <v>876</v>
      </c>
      <c r="S31" s="51"/>
      <c r="T31" s="48" t="s">
        <v>871</v>
      </c>
    </row>
    <row r="32" spans="1:20" ht="45.75">
      <c r="A32" s="116"/>
      <c r="B32" s="114" t="str">
        <f>"VF8-"&amp;O32&amp;"-"&amp;P32</f>
        <v>VF8-Hotronguoilai-0007</v>
      </c>
      <c r="C32" s="114" t="str">
        <f>"["&amp;B32&amp;"] Verify Vivi: "&amp;Q34</f>
        <v>[VF8-Hotronguoilai-0007] Verify Vivi: Những đối tượng nào ACC không tự động phanh?</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'Những đối tượng nào ACC không tự động phanh?'
- Step 4: Listen Vivi respond
</v>
      </c>
      <c r="F32" s="110" t="str">
        <f t="shared" ref="F32" si="18">"
Expectations:
1. Vivi wake up
2. "&amp;Q34&amp;"
3. Vivi respond
"</f>
        <v xml:space="preserve">
Expectations:
1. Vivi wake up
2. Những đối tượng nào ACC không tự động phanh?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869</v>
      </c>
      <c r="P32" s="113" t="str">
        <f>IF(COUNTA(P$13:$P31)&gt;999,COUNTA(P$13:$P31),IF(COUNTA(P$13:$P31)&gt;99,"0"&amp;COUNTA(P$13:$P31),IF(COUNTA(P$13:$P31)&gt;9,"00"&amp;COUNTA(P$13:$P31),"000"&amp;COUNTA(P$13:$P31))))</f>
        <v>0007</v>
      </c>
      <c r="Q32" s="35" t="s">
        <v>54</v>
      </c>
      <c r="R32" s="67"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67" t="s">
        <v>141</v>
      </c>
      <c r="S33" s="52"/>
      <c r="T33" s="36"/>
    </row>
    <row r="34" spans="1:20" ht="62.2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34" s="30" t="s">
        <v>60</v>
      </c>
      <c r="L34" s="32" t="s">
        <v>61</v>
      </c>
      <c r="M34" s="37" t="s">
        <v>62</v>
      </c>
      <c r="N34" s="34"/>
      <c r="O34" s="112"/>
      <c r="P34" s="113"/>
      <c r="Q34" s="35" t="str">
        <f t="shared" ref="Q34" si="20">R34</f>
        <v>Những đối tượng nào ACC không tự động phanh?</v>
      </c>
      <c r="R34" s="67" t="s">
        <v>877</v>
      </c>
      <c r="S34" s="51"/>
      <c r="T34" s="48" t="s">
        <v>871</v>
      </c>
    </row>
    <row r="35" spans="1:20" ht="45.75">
      <c r="A35" s="116"/>
      <c r="B35" s="114" t="str">
        <f>"VF8-"&amp;O35&amp;"-"&amp;P35</f>
        <v>VF8-Hotronguoilai-0008</v>
      </c>
      <c r="C35" s="114" t="str">
        <f>"["&amp;B35&amp;"] Verify Vivi: "&amp;Q37</f>
        <v>[VF8-Hotronguoilai-0008] Verify Vivi: Làm thế nào để kích hoạt ACC?</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'Làm thế nào để kích hoạt ACC?'
- Step 4: Listen Vivi respond
</v>
      </c>
      <c r="F35" s="110" t="str">
        <f t="shared" ref="F35" si="21">"
Expectations:
1. Vivi wake up
2. "&amp;Q37&amp;"
3. Vivi respond
"</f>
        <v xml:space="preserve">
Expectations:
1. Vivi wake up
2. Làm thế nào để kích hoạt ACC?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869</v>
      </c>
      <c r="P35" s="113" t="str">
        <f>IF(COUNTA(P$13:$P34)&gt;999,COUNTA(P$13:$P34),IF(COUNTA(P$13:$P34)&gt;99,"0"&amp;COUNTA(P$13:$P34),IF(COUNTA(P$13:$P34)&gt;9,"00"&amp;COUNTA(P$13:$P34),"000"&amp;COUNTA(P$13:$P34))))</f>
        <v>0008</v>
      </c>
      <c r="Q35" s="35" t="s">
        <v>54</v>
      </c>
      <c r="R35" s="67"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67" t="s">
        <v>141</v>
      </c>
      <c r="S36" s="52"/>
      <c r="T36" s="36"/>
    </row>
    <row r="37" spans="1:20" ht="62.2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37" s="30" t="s">
        <v>60</v>
      </c>
      <c r="L37" s="32" t="s">
        <v>61</v>
      </c>
      <c r="M37" s="37" t="s">
        <v>62</v>
      </c>
      <c r="N37" s="34"/>
      <c r="O37" s="112"/>
      <c r="P37" s="113"/>
      <c r="Q37" s="35" t="str">
        <f t="shared" ref="Q37" si="23">R37</f>
        <v>Làm thế nào để kích hoạt ACC?</v>
      </c>
      <c r="R37" s="67" t="s">
        <v>878</v>
      </c>
      <c r="S37" s="51"/>
      <c r="T37" s="48" t="s">
        <v>871</v>
      </c>
    </row>
    <row r="38" spans="1:20" ht="45.75">
      <c r="A38" s="116"/>
      <c r="B38" s="114" t="str">
        <f>"VF8-"&amp;O38&amp;"-"&amp;P38</f>
        <v>VF8-Hotronguoilai-0009</v>
      </c>
      <c r="C38" s="114" t="str">
        <f>"["&amp;B38&amp;"] Verify Vivi: "&amp;Q40</f>
        <v>[VF8-Hotronguoilai-0009] Verify Vivi: Điều kiện kích hoạt ACC lần đầu khi không phát hiện xe phía trước là gì?</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'Điều kiện kích hoạt ACC lần đầu khi không phát hiện xe phía trước là gì?'
- Step 4: Listen Vivi respond
</v>
      </c>
      <c r="F38" s="110" t="str">
        <f t="shared" ref="F38" si="24">"
Expectations:
1. Vivi wake up
2. "&amp;Q40&amp;"
3. Vivi respond
"</f>
        <v xml:space="preserve">
Expectations:
1. Vivi wake up
2. Điều kiện kích hoạt ACC lần đầu khi không phát hiện xe phía trước là gì?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869</v>
      </c>
      <c r="P38" s="113" t="str">
        <f>IF(COUNTA(P$13:$P37)&gt;999,COUNTA(P$13:$P37),IF(COUNTA(P$13:$P37)&gt;99,"0"&amp;COUNTA(P$13:$P37),IF(COUNTA(P$13:$P37)&gt;9,"00"&amp;COUNTA(P$13:$P37),"000"&amp;COUNTA(P$13:$P37))))</f>
        <v>0009</v>
      </c>
      <c r="Q38" s="35" t="s">
        <v>54</v>
      </c>
      <c r="R38" s="67"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67" t="s">
        <v>141</v>
      </c>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40" s="30" t="s">
        <v>60</v>
      </c>
      <c r="L40" s="32" t="s">
        <v>61</v>
      </c>
      <c r="M40" s="37" t="s">
        <v>62</v>
      </c>
      <c r="N40" s="34"/>
      <c r="O40" s="112"/>
      <c r="P40" s="113"/>
      <c r="Q40" s="35" t="str">
        <f t="shared" ref="Q40" si="26">R40</f>
        <v>Điều kiện kích hoạt ACC lần đầu khi không phát hiện xe phía trước là gì?</v>
      </c>
      <c r="R40" s="67" t="s">
        <v>879</v>
      </c>
      <c r="S40" s="51"/>
      <c r="T40" s="48" t="s">
        <v>871</v>
      </c>
    </row>
    <row r="41" spans="1:20" ht="45.75">
      <c r="A41" s="116"/>
      <c r="B41" s="114" t="str">
        <f>"VF8-"&amp;O41&amp;"-"&amp;P41</f>
        <v>VF8-Hotronguoilai-0010</v>
      </c>
      <c r="C41" s="114" t="str">
        <f>"["&amp;B41&amp;"] Verify Vivi: "&amp;Q43</f>
        <v>[VF8-Hotronguoilai-0010] Verify Vivi: Điều kiện kích hoạt ACC lần đầu khi phát hiện xe phía trước là gì?</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'Điều kiện kích hoạt ACC lần đầu khi phát hiện xe phía trước là gì?'
- Step 4: Listen Vivi respond
</v>
      </c>
      <c r="F41" s="110" t="str">
        <f t="shared" ref="F41" si="27">"
Expectations:
1. Vivi wake up
2. "&amp;Q43&amp;"
3. Vivi respond
"</f>
        <v xml:space="preserve">
Expectations:
1. Vivi wake up
2. Điều kiện kích hoạt ACC lần đầu khi phát hiện xe phía trước là gì?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869</v>
      </c>
      <c r="P41" s="113" t="str">
        <f>IF(COUNTA(P$13:$P40)&gt;999,COUNTA(P$13:$P40),IF(COUNTA(P$13:$P40)&gt;99,"0"&amp;COUNTA(P$13:$P40),IF(COUNTA(P$13:$P40)&gt;9,"00"&amp;COUNTA(P$13:$P40),"000"&amp;COUNTA(P$13:$P40))))</f>
        <v>0010</v>
      </c>
      <c r="Q41" s="35" t="s">
        <v>54</v>
      </c>
      <c r="R41" s="67"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67"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43" s="30" t="s">
        <v>60</v>
      </c>
      <c r="L43" s="32" t="s">
        <v>61</v>
      </c>
      <c r="M43" s="37" t="s">
        <v>62</v>
      </c>
      <c r="N43" s="34"/>
      <c r="O43" s="112"/>
      <c r="P43" s="113"/>
      <c r="Q43" s="35" t="str">
        <f t="shared" ref="Q43" si="29">R43</f>
        <v>Điều kiện kích hoạt ACC lần đầu khi phát hiện xe phía trước là gì?</v>
      </c>
      <c r="R43" s="67" t="s">
        <v>880</v>
      </c>
      <c r="S43" s="51"/>
      <c r="T43" s="48" t="s">
        <v>871</v>
      </c>
    </row>
    <row r="44" spans="1:20" ht="45.75">
      <c r="A44" s="116"/>
      <c r="B44" s="114" t="str">
        <f>"VF8-"&amp;O44&amp;"-"&amp;P44</f>
        <v>VF8-Hotronguoilai-0011</v>
      </c>
      <c r="C44" s="114" t="str">
        <f>"["&amp;B44&amp;"] Verify Vivi: "&amp;Q46</f>
        <v>[VF8-Hotronguoilai-0011] Verify Vivi: Tốc độ cài đặt tối thiểu và tối đa của ACC là bao nhiêu?</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'Tốc độ cài đặt tối thiểu và tối đa của ACC là bao nhiêu?'
- Step 4: Listen Vivi respond
</v>
      </c>
      <c r="F44" s="110" t="str">
        <f t="shared" ref="F44" si="30">"
Expectations:
1. Vivi wake up
2. "&amp;Q46&amp;"
3. Vivi respond
"</f>
        <v xml:space="preserve">
Expectations:
1. Vivi wake up
2. Tốc độ cài đặt tối thiểu và tối đa của ACC là bao nhiêu?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869</v>
      </c>
      <c r="P44" s="113" t="str">
        <f>IF(COUNTA(P$13:$P43)&gt;999,COUNTA(P$13:$P43),IF(COUNTA(P$13:$P43)&gt;99,"0"&amp;COUNTA(P$13:$P43),IF(COUNTA(P$13:$P43)&gt;9,"00"&amp;COUNTA(P$13:$P43),"000"&amp;COUNTA(P$13:$P43))))</f>
        <v>0011</v>
      </c>
      <c r="Q44" s="35" t="s">
        <v>54</v>
      </c>
      <c r="R44" s="67"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67" t="s">
        <v>141</v>
      </c>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46" s="30" t="s">
        <v>60</v>
      </c>
      <c r="L46" s="32" t="s">
        <v>61</v>
      </c>
      <c r="M46" s="37" t="s">
        <v>62</v>
      </c>
      <c r="N46" s="34"/>
      <c r="O46" s="112"/>
      <c r="P46" s="113"/>
      <c r="Q46" s="35" t="str">
        <f t="shared" ref="Q46" si="32">R46</f>
        <v>Tốc độ cài đặt tối thiểu và tối đa của ACC là bao nhiêu?</v>
      </c>
      <c r="R46" s="67" t="s">
        <v>881</v>
      </c>
      <c r="S46" s="51"/>
      <c r="T46" s="48" t="s">
        <v>871</v>
      </c>
    </row>
    <row r="47" spans="1:20" ht="45.75">
      <c r="A47" s="116"/>
      <c r="B47" s="114" t="str">
        <f>"VF8-"&amp;O47&amp;"-"&amp;P47</f>
        <v>VF8-Hotronguoilai-0012</v>
      </c>
      <c r="C47" s="114" t="str">
        <f>"["&amp;B47&amp;"] Verify Vivi: "&amp;Q49</f>
        <v>[VF8-Hotronguoilai-0012] Verify Vivi: Làm thế nào để tiếp tục ACC với tốc độ đã cài đặt trước đó?</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'Làm thế nào để tiếp tục ACC với tốc độ đã cài đặt trước đó?'
- Step 4: Listen Vivi respond
</v>
      </c>
      <c r="F47" s="110" t="str">
        <f t="shared" ref="F47" si="33">"
Expectations:
1. Vivi wake up
2. "&amp;Q49&amp;"
3. Vivi respond
"</f>
        <v xml:space="preserve">
Expectations:
1. Vivi wake up
2. Làm thế nào để tiếp tục ACC với tốc độ đã cài đặt trước đó?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869</v>
      </c>
      <c r="P47" s="113" t="str">
        <f>IF(COUNTA(P$13:$P46)&gt;999,COUNTA(P$13:$P46),IF(COUNTA(P$13:$P46)&gt;99,"0"&amp;COUNTA(P$13:$P46),IF(COUNTA(P$13:$P46)&gt;9,"00"&amp;COUNTA(P$13:$P46),"000"&amp;COUNTA(P$13:$P46))))</f>
        <v>0012</v>
      </c>
      <c r="Q47" s="35" t="s">
        <v>54</v>
      </c>
      <c r="R47" s="67"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67" t="s">
        <v>141</v>
      </c>
      <c r="S48" s="52"/>
      <c r="T48" s="36"/>
    </row>
    <row r="49" spans="1:20" ht="62.2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49" s="30" t="s">
        <v>60</v>
      </c>
      <c r="L49" s="32" t="s">
        <v>61</v>
      </c>
      <c r="M49" s="37" t="s">
        <v>62</v>
      </c>
      <c r="N49" s="34"/>
      <c r="O49" s="112"/>
      <c r="P49" s="113"/>
      <c r="Q49" s="35" t="str">
        <f t="shared" ref="Q49" si="35">R49</f>
        <v>Làm thế nào để tiếp tục ACC với tốc độ đã cài đặt trước đó?</v>
      </c>
      <c r="R49" s="67" t="s">
        <v>882</v>
      </c>
      <c r="S49" s="51"/>
      <c r="T49" s="48" t="s">
        <v>871</v>
      </c>
    </row>
    <row r="50" spans="1:20" ht="45.75">
      <c r="A50" s="116"/>
      <c r="B50" s="114" t="str">
        <f>"VF8-"&amp;O50&amp;"-"&amp;P50</f>
        <v>VF8-Hotronguoilai-0013</v>
      </c>
      <c r="C50" s="114" t="str">
        <f>"["&amp;B50&amp;"] Verify Vivi: "&amp;Q52</f>
        <v>[VF8-Hotronguoilai-0013] Verify Vivi: Người lái có thể điều chỉnh tốc độ cài đặt của ACC bằng cách nào?</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'Người lái có thể điều chỉnh tốc độ cài đặt của ACC bằng cách nào?'
- Step 4: Listen Vivi respond
</v>
      </c>
      <c r="F50" s="110" t="str">
        <f t="shared" ref="F50" si="36">"
Expectations:
1. Vivi wake up
2. "&amp;Q52&amp;"
3. Vivi respond
"</f>
        <v xml:space="preserve">
Expectations:
1. Vivi wake up
2. Người lái có thể điều chỉnh tốc độ cài đặt của ACC bằng cách nào?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869</v>
      </c>
      <c r="P50" s="113" t="str">
        <f>IF(COUNTA(P$13:$P49)&gt;999,COUNTA(P$13:$P49),IF(COUNTA(P$13:$P49)&gt;99,"0"&amp;COUNTA(P$13:$P49),IF(COUNTA(P$13:$P49)&gt;9,"00"&amp;COUNTA(P$13:$P49),"000"&amp;COUNTA(P$13:$P49))))</f>
        <v>0013</v>
      </c>
      <c r="Q50" s="35" t="s">
        <v>54</v>
      </c>
      <c r="R50" s="67"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67" t="s">
        <v>141</v>
      </c>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52" s="30" t="s">
        <v>60</v>
      </c>
      <c r="L52" s="32" t="s">
        <v>61</v>
      </c>
      <c r="M52" s="37" t="s">
        <v>62</v>
      </c>
      <c r="N52" s="34"/>
      <c r="O52" s="112"/>
      <c r="P52" s="113"/>
      <c r="Q52" s="35" t="str">
        <f t="shared" ref="Q52" si="38">R52</f>
        <v>Người lái có thể điều chỉnh tốc độ cài đặt của ACC bằng cách nào?</v>
      </c>
      <c r="R52" s="67" t="s">
        <v>883</v>
      </c>
      <c r="S52" s="51"/>
      <c r="T52" s="48" t="s">
        <v>871</v>
      </c>
    </row>
    <row r="53" spans="1:20" ht="45.75">
      <c r="A53" s="116"/>
      <c r="B53" s="114" t="str">
        <f>"VF8-"&amp;O53&amp;"-"&amp;P53</f>
        <v>VF8-Hotronguoilai-0014</v>
      </c>
      <c r="C53" s="114" t="str">
        <f>"["&amp;B53&amp;"] Verify Vivi: "&amp;Q55</f>
        <v>[VF8-Hotronguoilai-0014] Verify Vivi: Người lái có thể điều chỉnh khoảng cách bám theo với xe phía trước bằng cách nào?</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'Người lái có thể điều chỉnh khoảng cách bám theo với xe phía trước bằng cách nào?'
- Step 4: Listen Vivi respond
</v>
      </c>
      <c r="F53" s="110" t="str">
        <f t="shared" ref="F53" si="39">"
Expectations:
1. Vivi wake up
2. "&amp;Q55&amp;"
3. Vivi respond
"</f>
        <v xml:space="preserve">
Expectations:
1. Vivi wake up
2. Người lái có thể điều chỉnh khoảng cách bám theo với xe phía trước bằng cách nào?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869</v>
      </c>
      <c r="P53" s="113" t="str">
        <f>IF(COUNTA(P$13:$P52)&gt;999,COUNTA(P$13:$P52),IF(COUNTA(P$13:$P52)&gt;99,"0"&amp;COUNTA(P$13:$P52),IF(COUNTA(P$13:$P52)&gt;9,"00"&amp;COUNTA(P$13:$P52),"000"&amp;COUNTA(P$13:$P52))))</f>
        <v>0014</v>
      </c>
      <c r="Q53" s="35" t="s">
        <v>54</v>
      </c>
      <c r="R53" s="67"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67" t="s">
        <v>141</v>
      </c>
      <c r="S54" s="52"/>
      <c r="T54" s="36"/>
    </row>
    <row r="55" spans="1:20" ht="62.2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55" s="30" t="s">
        <v>60</v>
      </c>
      <c r="L55" s="32" t="s">
        <v>61</v>
      </c>
      <c r="M55" s="37" t="s">
        <v>62</v>
      </c>
      <c r="N55" s="34"/>
      <c r="O55" s="112"/>
      <c r="P55" s="113"/>
      <c r="Q55" s="35" t="str">
        <f t="shared" ref="Q55" si="41">R55</f>
        <v>Người lái có thể điều chỉnh khoảng cách bám theo với xe phía trước bằng cách nào?</v>
      </c>
      <c r="R55" s="67" t="s">
        <v>884</v>
      </c>
      <c r="S55" s="51"/>
      <c r="T55" s="48" t="s">
        <v>871</v>
      </c>
    </row>
    <row r="56" spans="1:20" ht="45.75">
      <c r="A56" s="116"/>
      <c r="B56" s="114" t="str">
        <f>"VF8-"&amp;O56&amp;"-"&amp;P56</f>
        <v>VF8-Hotronguoilai-0015</v>
      </c>
      <c r="C56" s="114" t="str">
        <f>"["&amp;B56&amp;"] Verify Vivi: "&amp;Q58</f>
        <v>[VF8-Hotronguoilai-0015] Verify Vivi: Những điều kiện nào sẽ làm ACC bị hủy?</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'Những điều kiện nào sẽ làm ACC bị hủy?'
- Step 4: Listen Vivi respond
</v>
      </c>
      <c r="F56" s="110" t="str">
        <f t="shared" ref="F56" si="42">"
Expectations:
1. Vivi wake up
2. "&amp;Q58&amp;"
3. Vivi respond
"</f>
        <v xml:space="preserve">
Expectations:
1. Vivi wake up
2. Những điều kiện nào sẽ làm ACC bị hủy?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869</v>
      </c>
      <c r="P56" s="113" t="str">
        <f>IF(COUNTA(P$13:$P55)&gt;999,COUNTA(P$13:$P55),IF(COUNTA(P$13:$P55)&gt;99,"0"&amp;COUNTA(P$13:$P55),IF(COUNTA(P$13:$P55)&gt;9,"00"&amp;COUNTA(P$13:$P55),"000"&amp;COUNTA(P$13:$P55))))</f>
        <v>0015</v>
      </c>
      <c r="Q56" s="35" t="s">
        <v>54</v>
      </c>
      <c r="R56" s="67"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67"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58" s="30" t="s">
        <v>60</v>
      </c>
      <c r="L58" s="32" t="s">
        <v>61</v>
      </c>
      <c r="M58" s="37" t="s">
        <v>62</v>
      </c>
      <c r="N58" s="34"/>
      <c r="O58" s="112"/>
      <c r="P58" s="113"/>
      <c r="Q58" s="35" t="str">
        <f t="shared" ref="Q58" si="44">R58</f>
        <v>Những điều kiện nào sẽ làm ACC bị hủy?</v>
      </c>
      <c r="R58" s="67" t="s">
        <v>885</v>
      </c>
      <c r="S58" s="51"/>
      <c r="T58" s="48" t="s">
        <v>871</v>
      </c>
    </row>
    <row r="59" spans="1:20" ht="45.75">
      <c r="A59" s="116"/>
      <c r="B59" s="114" t="str">
        <f>"VF8-"&amp;O59&amp;"-"&amp;P59</f>
        <v>VF8-Hotronguoilai-0016</v>
      </c>
      <c r="C59" s="114" t="str">
        <f>"["&amp;B59&amp;"] Verify Vivi: "&amp;Q61</f>
        <v>[VF8-Hotronguoilai-0016] Verify Vivi: Trong chức năng Stop &amp; Go, khi nào người lái phải chủ động khôi phục ACC?</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'Trong chức năng Stop &amp; Go, khi nào người lái phải chủ động khôi phục ACC?'
- Step 4: Listen Vivi respond
</v>
      </c>
      <c r="F59" s="110" t="str">
        <f t="shared" ref="F59" si="45">"
Expectations:
1. Vivi wake up
2. "&amp;Q61&amp;"
3. Vivi respond
"</f>
        <v xml:space="preserve">
Expectations:
1. Vivi wake up
2. Trong chức năng Stop &amp; Go, khi nào người lái phải chủ động khôi phục ACC?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869</v>
      </c>
      <c r="P59" s="113" t="str">
        <f>IF(COUNTA(P$13:$P58)&gt;999,COUNTA(P$13:$P58),IF(COUNTA(P$13:$P58)&gt;99,"0"&amp;COUNTA(P$13:$P58),IF(COUNTA(P$13:$P58)&gt;9,"00"&amp;COUNTA(P$13:$P58),"000"&amp;COUNTA(P$13:$P58))))</f>
        <v>0016</v>
      </c>
      <c r="Q59" s="35" t="s">
        <v>54</v>
      </c>
      <c r="R59" s="67"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67" t="s">
        <v>141</v>
      </c>
      <c r="S60" s="52"/>
      <c r="T60" s="36"/>
    </row>
    <row r="61" spans="1:20" ht="62.2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61" s="30" t="s">
        <v>60</v>
      </c>
      <c r="L61" s="32" t="s">
        <v>61</v>
      </c>
      <c r="M61" s="37" t="s">
        <v>62</v>
      </c>
      <c r="N61" s="34"/>
      <c r="O61" s="112"/>
      <c r="P61" s="113"/>
      <c r="Q61" s="35" t="str">
        <f t="shared" ref="Q61" si="47">R61</f>
        <v>Trong chức năng Stop &amp; Go, khi nào người lái phải chủ động khôi phục ACC?</v>
      </c>
      <c r="R61" s="67" t="s">
        <v>886</v>
      </c>
      <c r="S61" s="51"/>
      <c r="T61" s="48" t="s">
        <v>871</v>
      </c>
    </row>
    <row r="62" spans="1:20" ht="45.75">
      <c r="A62" s="116"/>
      <c r="B62" s="114" t="str">
        <f>"VF8-"&amp;O62&amp;"-"&amp;P62</f>
        <v>VF8-Hotronguoilai-0017</v>
      </c>
      <c r="C62" s="114" t="str">
        <f>"["&amp;B62&amp;"] Verify Vivi: "&amp;Q64</f>
        <v>[VF8-Hotronguoilai-0017] Verify Vivi: Nếu xe phía trước đứng yên, ACC có thể giữ xe tối đa trong bao lâu?</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'Nếu xe phía trước đứng yên, ACC có thể giữ xe tối đa trong bao lâu?'
- Step 4: Listen Vivi respond
</v>
      </c>
      <c r="F62" s="110" t="str">
        <f t="shared" ref="F62" si="48">"
Expectations:
1. Vivi wake up
2. "&amp;Q64&amp;"
3. Vivi respond
"</f>
        <v xml:space="preserve">
Expectations:
1. Vivi wake up
2. Nếu xe phía trước đứng yên, ACC có thể giữ xe tối đa trong bao lâu?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869</v>
      </c>
      <c r="P62" s="113" t="str">
        <f>IF(COUNTA(P$13:$P61)&gt;999,COUNTA(P$13:$P61),IF(COUNTA(P$13:$P61)&gt;99,"0"&amp;COUNTA(P$13:$P61),IF(COUNTA(P$13:$P61)&gt;9,"00"&amp;COUNTA(P$13:$P61),"000"&amp;COUNTA(P$13:$P61))))</f>
        <v>0017</v>
      </c>
      <c r="Q62" s="35" t="s">
        <v>54</v>
      </c>
      <c r="R62" s="67"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67" t="s">
        <v>141</v>
      </c>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64" s="30" t="s">
        <v>60</v>
      </c>
      <c r="L64" s="32" t="s">
        <v>61</v>
      </c>
      <c r="M64" s="37" t="s">
        <v>62</v>
      </c>
      <c r="N64" s="34"/>
      <c r="O64" s="112"/>
      <c r="P64" s="113"/>
      <c r="Q64" s="35" t="str">
        <f t="shared" ref="Q64" si="50">R64</f>
        <v>Nếu xe phía trước đứng yên, ACC có thể giữ xe tối đa trong bao lâu?</v>
      </c>
      <c r="R64" s="67" t="s">
        <v>887</v>
      </c>
      <c r="S64" s="51"/>
      <c r="T64" s="48" t="s">
        <v>871</v>
      </c>
    </row>
    <row r="65" spans="1:20" ht="45.75">
      <c r="A65" s="116"/>
      <c r="B65" s="114" t="str">
        <f>"VF8-"&amp;O65&amp;"-"&amp;P65</f>
        <v>VF8-Hotronguoilai-0018</v>
      </c>
      <c r="C65" s="114" t="str">
        <f>"["&amp;B65&amp;"] Verify Vivi: "&amp;Q67</f>
        <v>[VF8-Hotronguoilai-0018] Verify Vivi: Điều gì sẽ xảy ra khi thời gian giữ xe vượt quá 5 phút?</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'Điều gì sẽ xảy ra khi thời gian giữ xe vượt quá 5 phút?'
- Step 4: Listen Vivi respond
</v>
      </c>
      <c r="F65" s="110" t="str">
        <f t="shared" ref="F65" si="51">"
Expectations:
1. Vivi wake up
2. "&amp;Q67&amp;"
3. Vivi respond
"</f>
        <v xml:space="preserve">
Expectations:
1. Vivi wake up
2. Điều gì sẽ xảy ra khi thời gian giữ xe vượt quá 5 phút?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869</v>
      </c>
      <c r="P65" s="113" t="str">
        <f>IF(COUNTA(P$13:$P64)&gt;999,COUNTA(P$13:$P64),IF(COUNTA(P$13:$P64)&gt;99,"0"&amp;COUNTA(P$13:$P64),IF(COUNTA(P$13:$P64)&gt;9,"00"&amp;COUNTA(P$13:$P64),"000"&amp;COUNTA(P$13:$P64))))</f>
        <v>0018</v>
      </c>
      <c r="Q65" s="35" t="s">
        <v>54</v>
      </c>
      <c r="R65" s="67"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67" t="s">
        <v>141</v>
      </c>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67" s="30" t="s">
        <v>60</v>
      </c>
      <c r="L67" s="32" t="s">
        <v>61</v>
      </c>
      <c r="M67" s="37" t="s">
        <v>62</v>
      </c>
      <c r="N67" s="34"/>
      <c r="O67" s="112"/>
      <c r="P67" s="113"/>
      <c r="Q67" s="35" t="str">
        <f t="shared" ref="Q67" si="53">R67</f>
        <v>Điều gì sẽ xảy ra khi thời gian giữ xe vượt quá 5 phút?</v>
      </c>
      <c r="R67" s="67" t="s">
        <v>888</v>
      </c>
      <c r="S67" s="51"/>
      <c r="T67" s="48" t="s">
        <v>871</v>
      </c>
    </row>
    <row r="68" spans="1:20" ht="45.75">
      <c r="A68" s="116"/>
      <c r="B68" s="114" t="str">
        <f>"VF8-"&amp;O68&amp;"-"&amp;P68</f>
        <v>VF8-Hotronguoilai-0019</v>
      </c>
      <c r="C68" s="114" t="str">
        <f>"["&amp;B68&amp;"] Verify Vivi: "&amp;Q70</f>
        <v>[VF8-Hotronguoilai-0019] Verify Vivi: Điều kiện nào khiến chức năng Dừng &amp; Đi (Stop &amp; Go) của ACC không khả dụng?</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'Điều kiện nào khiến chức năng Dừng &amp; Đi (Stop &amp; Go) của ACC không khả dụng?'
- Step 4: Listen Vivi respond
</v>
      </c>
      <c r="F68" s="110" t="str">
        <f t="shared" ref="F68" si="54">"
Expectations:
1. Vivi wake up
2. "&amp;Q70&amp;"
3. Vivi respond
"</f>
        <v xml:space="preserve">
Expectations:
1. Vivi wake up
2. Điều kiện nào khiến chức năng Dừng &amp; Đi (Stop &amp; Go) của ACC không khả dụng?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869</v>
      </c>
      <c r="P68" s="113" t="str">
        <f>IF(COUNTA(P$13:$P67)&gt;999,COUNTA(P$13:$P67),IF(COUNTA(P$13:$P67)&gt;99,"0"&amp;COUNTA(P$13:$P67),IF(COUNTA(P$13:$P67)&gt;9,"00"&amp;COUNTA(P$13:$P67),"000"&amp;COUNTA(P$13:$P67))))</f>
        <v>0019</v>
      </c>
      <c r="Q68" s="35" t="s">
        <v>54</v>
      </c>
      <c r="R68" s="67"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67" t="s">
        <v>141</v>
      </c>
      <c r="S69" s="52"/>
      <c r="T69" s="36"/>
    </row>
    <row r="70" spans="1:20" ht="62.2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70" s="30" t="s">
        <v>60</v>
      </c>
      <c r="L70" s="32" t="s">
        <v>61</v>
      </c>
      <c r="M70" s="37" t="s">
        <v>62</v>
      </c>
      <c r="N70" s="34"/>
      <c r="O70" s="112"/>
      <c r="P70" s="113"/>
      <c r="Q70" s="35" t="str">
        <f t="shared" ref="Q70" si="56">R70</f>
        <v>Điều kiện nào khiến chức năng Dừng &amp; Đi (Stop &amp; Go) của ACC không khả dụng?</v>
      </c>
      <c r="R70" s="67" t="s">
        <v>889</v>
      </c>
      <c r="S70" s="51"/>
      <c r="T70" s="48" t="s">
        <v>871</v>
      </c>
    </row>
    <row r="71" spans="1:20" ht="45.75">
      <c r="A71" s="116"/>
      <c r="B71" s="114" t="str">
        <f>"VF8-"&amp;O71&amp;"-"&amp;P71</f>
        <v>VF8-Hotronguoilai-0020</v>
      </c>
      <c r="C71" s="114" t="str">
        <f>"["&amp;B71&amp;"] Verify Vivi: "&amp;Q73</f>
        <v>[VF8-Hotronguoilai-0020] Verify Vivi: Người lái có trách nhiệm gì khi ACC đang hoạt động?</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'Người lái có trách nhiệm gì khi ACC đang hoạt động?'
- Step 4: Listen Vivi respond
</v>
      </c>
      <c r="F71" s="110" t="str">
        <f t="shared" ref="F71" si="57">"
Expectations:
1. Vivi wake up
2. "&amp;Q73&amp;"
3. Vivi respond
"</f>
        <v xml:space="preserve">
Expectations:
1. Vivi wake up
2. Người lái có trách nhiệm gì khi ACC đang hoạt động?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869</v>
      </c>
      <c r="P71" s="113" t="str">
        <f>IF(COUNTA(P$13:$P70)&gt;999,COUNTA(P$13:$P70),IF(COUNTA(P$13:$P70)&gt;99,"0"&amp;COUNTA(P$13:$P70),IF(COUNTA(P$13:$P70)&gt;9,"00"&amp;COUNTA(P$13:$P70),"000"&amp;COUNTA(P$13:$P70))))</f>
        <v>0020</v>
      </c>
      <c r="Q71" s="35" t="s">
        <v>54</v>
      </c>
      <c r="R71" s="67"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67" t="s">
        <v>141</v>
      </c>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73" s="30" t="s">
        <v>60</v>
      </c>
      <c r="L73" s="32" t="s">
        <v>61</v>
      </c>
      <c r="M73" s="37" t="s">
        <v>62</v>
      </c>
      <c r="N73" s="34"/>
      <c r="O73" s="112"/>
      <c r="P73" s="113"/>
      <c r="Q73" s="35" t="str">
        <f t="shared" ref="Q73" si="59">R73</f>
        <v>Người lái có trách nhiệm gì khi ACC đang hoạt động?</v>
      </c>
      <c r="R73" s="67" t="s">
        <v>890</v>
      </c>
      <c r="S73" s="51"/>
      <c r="T73" s="48" t="s">
        <v>871</v>
      </c>
    </row>
    <row r="74" spans="1:20" ht="45.75">
      <c r="B74" s="114" t="str">
        <f>"VF8-"&amp;O74&amp;"-"&amp;P74</f>
        <v>VF8-Hotronguoilai-0021</v>
      </c>
      <c r="C74" s="114" t="str">
        <f>"["&amp;B74&amp;"] Verify Vivi: "&amp;Q76</f>
        <v>[VF8-Hotronguoilai-0021] Verify Vivi: Chế độ Bám theo của ACC hoạt động như thế nào?</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'Chế độ Bám theo của ACC hoạt động như thế nào?'
- Step 4: Listen Vivi respond
</v>
      </c>
      <c r="F74" s="110" t="str">
        <f t="shared" ref="F74" si="60">"
Expectations:
1. Vivi wake up
2. "&amp;Q76&amp;"
3. Vivi respond
"</f>
        <v xml:space="preserve">
Expectations:
1. Vivi wake up
2. Chế độ Bám theo của ACC hoạt động như thế nào?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869</v>
      </c>
      <c r="P74" s="113" t="str">
        <f>IF(COUNTA(P$13:$P73)&gt;999,COUNTA(P$13:$P73),IF(COUNTA(P$13:$P73)&gt;99,"0"&amp;COUNTA(P$13:$P73),IF(COUNTA(P$13:$P73)&gt;9,"00"&amp;COUNTA(P$13:$P73),"000"&amp;COUNTA(P$13:$P73))))</f>
        <v>0021</v>
      </c>
      <c r="Q74" s="35" t="s">
        <v>54</v>
      </c>
      <c r="R74" s="67"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67" t="s">
        <v>141</v>
      </c>
      <c r="S75" s="52"/>
      <c r="T75" s="36"/>
    </row>
    <row r="76" spans="1:20" ht="6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76" s="30" t="s">
        <v>60</v>
      </c>
      <c r="L76" s="32" t="s">
        <v>61</v>
      </c>
      <c r="M76" s="37" t="s">
        <v>62</v>
      </c>
      <c r="N76" s="34"/>
      <c r="O76" s="112"/>
      <c r="P76" s="113"/>
      <c r="Q76" s="35" t="str">
        <f t="shared" ref="Q76" si="62">R76</f>
        <v>Chế độ Bám theo của ACC hoạt động như thế nào?</v>
      </c>
      <c r="R76" s="67" t="s">
        <v>891</v>
      </c>
      <c r="S76" s="51"/>
      <c r="T76" s="48" t="s">
        <v>871</v>
      </c>
    </row>
    <row r="77" spans="1:20" ht="45.75">
      <c r="B77" s="114" t="str">
        <f>"VF8-"&amp;O77&amp;"-"&amp;P77</f>
        <v>VF8-Hotronguoilai-0022</v>
      </c>
      <c r="C77" s="114" t="str">
        <f>"["&amp;B77&amp;"] Verify Vivi: "&amp;Q79</f>
        <v>[VF8-Hotronguoilai-0022] Verify Vivi: ACC sẽ phản ứng như thế nào khi có xe khác chuyển làn vào phía trước làm giảm khoảng cách an toàn?</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'ACC sẽ phản ứng như thế nào khi có xe khác chuyển làn vào phía trước làm giảm khoảng cách an toàn?'
- Step 4: Listen Vivi respond
</v>
      </c>
      <c r="F77" s="110" t="str">
        <f t="shared" ref="F77" si="63">"
Expectations:
1. Vivi wake up
2. "&amp;Q79&amp;"
3. Vivi respond
"</f>
        <v xml:space="preserve">
Expectations:
1. Vivi wake up
2. ACC sẽ phản ứng như thế nào khi có xe khác chuyển làn vào phía trước làm giảm khoảng cách an toàn?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869</v>
      </c>
      <c r="P77" s="113" t="str">
        <f>IF(COUNTA(P$13:$P76)&gt;999,COUNTA(P$13:$P76),IF(COUNTA(P$13:$P76)&gt;99,"0"&amp;COUNTA(P$13:$P76),IF(COUNTA(P$13:$P76)&gt;9,"00"&amp;COUNTA(P$13:$P76),"000"&amp;COUNTA(P$13:$P76))))</f>
        <v>0022</v>
      </c>
      <c r="Q77" s="35" t="s">
        <v>54</v>
      </c>
      <c r="R77" s="67"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67" t="s">
        <v>141</v>
      </c>
      <c r="S78" s="36"/>
      <c r="T78" s="36"/>
    </row>
    <row r="79" spans="1:20" ht="66">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79" s="30" t="s">
        <v>60</v>
      </c>
      <c r="L79" s="32" t="s">
        <v>61</v>
      </c>
      <c r="M79" s="37" t="s">
        <v>62</v>
      </c>
      <c r="N79" s="34"/>
      <c r="O79" s="112"/>
      <c r="P79" s="113"/>
      <c r="Q79" s="35" t="str">
        <f t="shared" ref="Q79" si="65">R79</f>
        <v>ACC sẽ phản ứng như thế nào khi có xe khác chuyển làn vào phía trước làm giảm khoảng cách an toàn?</v>
      </c>
      <c r="R79" s="67" t="s">
        <v>892</v>
      </c>
      <c r="S79" s="50"/>
      <c r="T79" s="48" t="s">
        <v>871</v>
      </c>
    </row>
    <row r="80" spans="1:20" ht="45.75">
      <c r="B80" s="114" t="str">
        <f>"VF8-"&amp;O80&amp;"-"&amp;P80</f>
        <v>VF8-Hotronguoilai-0023</v>
      </c>
      <c r="C80" s="114" t="str">
        <f>"["&amp;B80&amp;"] Verify Vivi: "&amp;Q82</f>
        <v>[VF8-Hotronguoilai-0023] Verify Vivi: Chế độ Giới hạn khi vào cua có tác dụng gì?</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'Chế độ Giới hạn khi vào cua có tác dụng gì?'
- Step 4: Listen Vivi respond
</v>
      </c>
      <c r="F80" s="110" t="str">
        <f t="shared" ref="F80" si="66">"
Expectations:
1. Vivi wake up
2. "&amp;Q82&amp;"
3. Vivi respond
"</f>
        <v xml:space="preserve">
Expectations:
1. Vivi wake up
2. Chế độ Giới hạn khi vào cua có tác dụng gì?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869</v>
      </c>
      <c r="P80" s="113" t="str">
        <f>IF(COUNTA(P$13:$P79)&gt;999,COUNTA(P$13:$P79),IF(COUNTA(P$13:$P79)&gt;99,"0"&amp;COUNTA(P$13:$P79),IF(COUNTA(P$13:$P79)&gt;9,"00"&amp;COUNTA(P$13:$P79),"000"&amp;COUNTA(P$13:$P79))))</f>
        <v>0023</v>
      </c>
      <c r="Q80" s="35" t="s">
        <v>54</v>
      </c>
      <c r="R80" s="67"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67" t="s">
        <v>141</v>
      </c>
      <c r="S81" s="36"/>
      <c r="T81" s="36"/>
    </row>
    <row r="82" spans="2:20" ht="62.25">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82" s="30" t="s">
        <v>60</v>
      </c>
      <c r="L82" s="32" t="s">
        <v>61</v>
      </c>
      <c r="M82" s="37" t="s">
        <v>62</v>
      </c>
      <c r="N82" s="34"/>
      <c r="O82" s="112"/>
      <c r="P82" s="113"/>
      <c r="Q82" s="35" t="str">
        <f t="shared" ref="Q82" si="68">R82</f>
        <v>Chế độ Giới hạn khi vào cua có tác dụng gì?</v>
      </c>
      <c r="R82" s="67" t="s">
        <v>893</v>
      </c>
      <c r="S82" s="50"/>
      <c r="T82" s="48" t="s">
        <v>871</v>
      </c>
    </row>
    <row r="83" spans="2:20" ht="45.75">
      <c r="B83" s="114" t="str">
        <f>"VF8-"&amp;O83&amp;"-"&amp;P83</f>
        <v>VF8-Hotronguoilai-0024</v>
      </c>
      <c r="C83" s="114" t="str">
        <f>"["&amp;B83&amp;"] Verify Vivi: "&amp;Q85</f>
        <v>[VF8-Hotronguoilai-0024] Verify Vivi: Chế độ Vượt xe được kích hoạt trong điều kiện nào?</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'Chế độ Vượt xe được kích hoạt trong điều kiện nào?'
- Step 4: Listen Vivi respond
</v>
      </c>
      <c r="F83" s="110" t="str">
        <f t="shared" ref="F83" si="69">"
Expectations:
1. Vivi wake up
2. "&amp;Q85&amp;"
3. Vivi respond
"</f>
        <v xml:space="preserve">
Expectations:
1. Vivi wake up
2. Chế độ Vượt xe được kích hoạt trong điều kiện nào?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869</v>
      </c>
      <c r="P83" s="113" t="str">
        <f>IF(COUNTA(P$13:$P82)&gt;999,COUNTA(P$13:$P82),IF(COUNTA(P$13:$P82)&gt;99,"0"&amp;COUNTA(P$13:$P82),IF(COUNTA(P$13:$P82)&gt;9,"00"&amp;COUNTA(P$13:$P82),"000"&amp;COUNTA(P$13:$P82))))</f>
        <v>0024</v>
      </c>
      <c r="Q83" s="35" t="s">
        <v>54</v>
      </c>
      <c r="R83" s="67"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67" t="s">
        <v>141</v>
      </c>
      <c r="S84" s="36"/>
      <c r="T84" s="36"/>
    </row>
    <row r="85" spans="2:20" ht="62.25">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85" s="30" t="s">
        <v>60</v>
      </c>
      <c r="L85" s="32" t="s">
        <v>61</v>
      </c>
      <c r="M85" s="37" t="s">
        <v>62</v>
      </c>
      <c r="N85" s="34"/>
      <c r="O85" s="112"/>
      <c r="P85" s="113"/>
      <c r="Q85" s="35" t="str">
        <f t="shared" ref="Q85" si="71">R85</f>
        <v>Chế độ Vượt xe được kích hoạt trong điều kiện nào?</v>
      </c>
      <c r="R85" s="67" t="s">
        <v>894</v>
      </c>
      <c r="S85" s="50"/>
      <c r="T85" s="48" t="s">
        <v>871</v>
      </c>
    </row>
    <row r="86" spans="2:20" ht="45.75">
      <c r="B86" s="114" t="str">
        <f>"VF8-"&amp;O86&amp;"-"&amp;P86</f>
        <v>VF8-Hotronguoilai-0025</v>
      </c>
      <c r="C86" s="114" t="str">
        <f>"["&amp;B86&amp;"] Verify Vivi: "&amp;Q88</f>
        <v>[VF8-Hotronguoilai-0025] Verify Vivi: Không nên sử dụng ACC trong những điều kiện đường sá, môi trường hoặc vận hành nào?</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'Không nên sử dụng ACC trong những điều kiện đường sá, môi trường hoặc vận hành nào?'
- Step 4: Listen Vivi respond
</v>
      </c>
      <c r="F86" s="110" t="str">
        <f t="shared" ref="F86" si="72">"
Expectations:
1. Vivi wake up
2. "&amp;Q88&amp;"
3. Vivi respond
"</f>
        <v xml:space="preserve">
Expectations:
1. Vivi wake up
2. Không nên sử dụng ACC trong những điều kiện đường sá, môi trường hoặc vận hành nào?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869</v>
      </c>
      <c r="P86" s="113" t="str">
        <f>IF(COUNTA(P$13:$P85)&gt;999,COUNTA(P$13:$P85),IF(COUNTA(P$13:$P85)&gt;99,"0"&amp;COUNTA(P$13:$P85),IF(COUNTA(P$13:$P85)&gt;9,"00"&amp;COUNTA(P$13:$P85),"000"&amp;COUNTA(P$13:$P85))))</f>
        <v>0025</v>
      </c>
      <c r="Q86" s="35" t="s">
        <v>54</v>
      </c>
      <c r="R86" s="67"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67" t="s">
        <v>141</v>
      </c>
      <c r="S87" s="36"/>
      <c r="T87" s="36"/>
    </row>
    <row r="88" spans="2:20" ht="66">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[New][EN][Exists][80][acc kiểm soát hành trình thích ứng
kiểm soát hành trình thích ứng (acc) là hệ thống hỗ trợ lái xe tiên tiến có khả năng tự động điều chỉnh tốc độ xe để duy trì khoảng cách an toàn với xe phía trước hệ thống sử dụng kết hợp radar và camera phía trước để duy trì khoảng cách an toàn và thoải mái với xe phía trước đồng thời có thể tự động dừng và khởi hành trong điều kiện giao thông đông đúc bằng cách điều khiển phanh và chân ga acc sẽ duy trì khoảng cách an toàn do người lái lựa chọn với xe phía trước hoặc duy trì tốc độ cài đặt nếu không có xe phía trước
acc sẽ giảm tốc độ xe nếu xác định tốc độ hiện tại quá cao khi xe đi qua khúc cua
các đối tượng mà hệ thống kiểm soát hành trình thích ứng có thể phát hiện:
xe đạp
xe mô tô
xe hoặc vật thể di chuyển chậm hoặc đứng yên
 lưu ý
acc không tự động phanh đối với người động vật người đi bộ gờ giảm tốc hoặc xe đi ngược chiều
vận hành kiểm soát hành trình thích ứng
tổng quan các nút điều khiển acc:
để cài đặt kiểm soát hành trình thích ứng:
để kích hoạt acc người lái có thể gạt cần số xuống một nấc
khi acc được kích hoạt: tốc độ cài đặt sẽ hiển thị màu xanh lam và xe phía trước sẽ được làm nổi bật (nếu được phát hiện)
 lưu ý
trong lần kích hoạt acc đầu tiên nếu không phát hiện có xe phía trước xe phải đang chạy trong khoảng 20 kmh đến 150 kmh thì mới có thể kích hoạt chức năng kiểm soát hành trình thích ứng
trong lần kích hoạt acc đầu tiên nếu phát hiện có xe phía trước acc có thể được kích hoạt ở bất kỳ tốc độ nào dưới 150 kmh
ở các lần kích hoạt acc tiếp theo acc có thể được kích hoạt ở bất kỳ tốc độ nào dưới 150 kmh dù có hoặc không có xe phía trước
lưu ý: giới hạn tốc độ tối đa nêu trên là giới hạn hoạt động của hệ thống người lái vẫn có trách nhiệm tuân thủ các quy định về tốc độ theo luật giao thông hiện hành hệ thống được thiết lập một dải trễ để duy trì trạng thái kích hoạt acc cho đến khi tốc độ xe đạt 154 kmh
để tiếp tục acc với tốc độ đã cài đặt trước đó:
khi acc đang ở chế độ chờ đẩy con lăn bên trái  trên vô lăng lên trên để tiếp tục với tốc độ đã cài đặt gần nhất
sau lần kích hoạt acc đầu tiên nếu người lái tắt acc bằng nút hủy  (di chuyển cần số vào trong) hoặc bằng cách đạp bàn đạp phanh acc có thể được kích hoạt lại bằng nút tiếp tục  (di chuyển cần số ra ngoài) với các cài đặt tốc độ và khoảng cách thời gian đã được lưu có thể thực hiện ở bất kỳ tốc độ nào có hoặc không có xe phía trước miễn là người lái xác nhận
để điều chỉnh tốc độ acc:
để điều chỉnh tốc độ cài đặt sử dụng con lăn bên trái trên vô lăng
để tăng tốc độ cài đặt đẩy con lăn bên trái  lên trên
để giảm tốc độ cài đặt kéo con lăn bên trái  xuống dưới
 lưu ý
đẩy lên hoặc kéo xuống và giữ con lăn bên trái  để tăng hoặc giảm tốc độ với bước thay đổi lớn
tốc độ cài đặt tối thiểu là 20 kmh và tối đa là 150 kmh
giới hạn tối đa nêu trên là tính năng của hệ thống khách hàngngười lái có trách nhiệm tuân thủ luật pháp hiện hành tại địa phương khi lái xe
để điều chỉnh khoảng cách với xe phía trước:
để tăng khoảng cách bám theo nhấn nút gap+ inline rectangle
để giảm khoảng cách bám theo nhấn nút gap 
 lưu ý
khoảng cách bám theo sẽ mặc định ở mức tối đa sau lần khởi động xe đầu tiên hoặc theo cài đặt đã lưu của người lái ở các lần khởi động tiếp theo
hệ thống acc sẽ bị hủy khi:
di chuyển cần số trong  
đạp bàn đạp phanh
người lái duy trì chế độ ghi đè điều khiển quá 15 phút
tốc độ xe &gt; 150 kmh (93 mph)
hệ thống gặp lỗi
vận hành acc ở chế độ dừng &amp; đi
trong quá trình hoạt động của acc stop &amp; go nếu xe đã dừng do phát hiện dòng xe đứng yên phía trước người lái phải chủ động khôi phục acc nếu thời gian dừng từ 3 giây trở lên nếu xe chỉ dừng dưới 3 giây hệ thống sẽ tự động tiếp tục hoạt động
các lưu ý khác:
nếu xe phía trước đang đứng yên hệ thống acc có thể giữ xe trong tối đa 5 phút người lái có thể tiếp tục acc bất cứ lúc nào
người lái phải nhấn bàn đạp ga hoặc sử dụng nút tiếp tục để kích hoạt lại acc nhằm bám theo xe phía trước nếu thời gian giữ xe từ 3 giây đến 5 phút và xe phía trước bắt đầu di chuyển trong khoảng thời gian này
nếu xe phải giữ lâu hơn 5 phút phanh đỗ điện tử sẽ tự động được kích hoạt và người lái cần nhả phanh đỗ hoặc nhấn bàn đạp ga để nhả phanh sau khi nhả phanh đỗ acc có thể được kích hoạt lại bằng cách di chuyển cần số ra ngoài
nếu thời gian giữ xe từ 3 giây đến 5 phút và không có xe phía trước người lái cần nhấn bàn đạp ga cho đến khi tốc độ xe đạt 20 kmh để kích hoạt lại acc
trong trường hợp thời gian giữ xe vượt quá 5 phút hệ thống acc sẽ bị tắt; nếu không có xe phía trước người lái cần tự nhả phanh đỗ hoặc nhấn bàn đạp ga để tăng tốc đến 20 kmh nhằm khởi động lại acc
 thận trọng
nếu camera phía trước hoặc radar bị che khuất chức năng dừng &amp; đi của acc sẽ không khả dụng
do những giới hạn của hệ thống acc có thể không phải lúc nào cũng phát hiện được các vật thể đứng yên hoặc xe hai bánh chỉ lấn một phần vào làn đường của xe người lái xe phải luôn tỉnh táo và nắm quyền điều khiển xe khi cần thiết
người lái phải luôn theo dõi hành vi của xe và tình hình phía trước khi acc đang hoạt động đồng thời sẵn sàng tiếp quản hoàn toàn việc điều khiển xe bất cứ lúc nào khi hệ thống acc được kích hoạt người lái vẫn cần phải điều khiển vô lăng
 lưu ý
nếu xe được trang bị hệ thống giám sát người lái (dms) sử dụng camera và hệ thống xác nhận người lái vẫn đang chú ý quan sát đồng thời thời gian xe dừng dưới 5 phút hệ thống sẽ tự động tiếp tục hoạt động
kiểm soát hành trình thích ứng có thể được sử dụng kết hợp với chức năng kiểm soát giới hạn tốc độ xem &gt; hỗ trợ lái xe &gt; isa  điều chỉnh tốc độ thông minh
các chế độ của kiểm soát hành trình thích ứng
chế độ bám theo:
khi chế độ bám theo được kích hoạt hệ thống acc sẽ phát hiện xe phía trước đang chạy với tốc độ thấp hơn tốc độ acc đã cài đặt
trong chế độ bám theo acc sẽ điều chỉnh tốc độ xe để duy trì khoảng cách với xe phía trước dựa trên khoảng cách tương đối và tốc độ tương đối của xe được phát hiện nếu có xe khác chuyển làn vào phía trước làm giảm khoảng cách này acc sẽ tự động phanh để giảm tốc độ xe và thiết lập lại khoảng cách bám theo an toàn
acc cũng sẽ điều chỉnh khoảng cách bám theo dựa trên cài đặt khoảng cách ưu tiên của người lái hoặc các thao tác ghi đè bằng bàn đạp gaphanh
chế độ giới hạn khi vào cua:
chế độ giới hạn khi vào cua sẽ giới hạn khả năng tăng tốc của xe trong khúc cua dựa trên gia tốc ngang tốc độ quay quanh trục đứng và tốc độ xe được phát hiện nhằm đảm bảo độ bám đường và sự ổn định khi vào cua
chế độ vượt xe:
khi đang bám theo xe phía trước acc có thể nhận biết người lái muốn vượt xe phía trước khi đèn báo rẽ được bật sau khi phát hiện acc sẽ tăng tốc và cho phép khoảng cách với xe phía trước tạm thời giảm xuống điều này giúp thực hiện thao tác vượt xe nhanh chóng và an toàn khoảng cách bám theo và tốc độ xe đã cài đặt sẽ được khôi phục sau khi hoàn tất việc vượt xe
 cảnh báo
chế độ vượt xe chỉ hoạt động khi đáp ứng đầy đủ các điều kiện phù hợp luôn kiểm tra vạch kẻ đường và tình trạng đường phía trước trước khi vượt xe
người lái luôn chịu trách nhiệm về tốc độ xe và khoảng cách với các xe phía trước
luôn chú ý đến tình hình giao thông xung quanh ngay cả khi kiểm soát hành trình thích ứng đang được kích hoạt
không sử dụng kiểm soát hành trình thích ứng trong các trường hợp sau:
trong khu vực đô thị
đường có nhiều khúc cua liên tiếp
mặt đường kém chất lượng
thời tiết xấu (như băng sương mù đường sỏi mưa lớn)
mặt đường trơn trượt
lối ra đường cao tốc
khu vực đang thi công
đường có độ dốc lớn trên 20%
khi kéo rơmoóc hoặc kéo tải (nếu có)
 cảnh báo
luôn chú ý đến tình hình giao thông xung quanh và nếu cần thiết hãy đạp bàn đạp phanh để giảm tốc độ nhằm duy trì khoảng cách an toàn
luôn lái xe theo giới hạn tốc độ quy định hoặc phù hợp với điều kiện môi trường và điều kiện mặt đường
acc có thể không thích ứng được với các tình huống lái xe phức tạp bất ngờ hoặc đột ngột luôn sẵn sàng tiếp quản việc điều khiển xe trong các tình huống này
luôn chú ý đến tốc độ cài đặt và khoảng cách bám đuôi
tốc độ xe có thể tăng hoặc giảm khi di chuyển trên đường dốc
luôn sẵn sàng tiếp quản việc điều khiển xe nếu có xe bất ngờ chuyển vào làn đường của xe
không khuyến nghị sử dụng hoặc kích hoạt tính năng này khi kéo theo rơmoóc xe hoán cải hoặc các phương tiện tương tự việc không tuân thủ có thể dẫn đến thiệt hại tài sản thương tích nghiêm trọng hoặc tử vong không tuân thủ có thể dẫn đến thiệt hại về tài sản thương tích nghiêm trọng hoặc tử vong
 thận trọng
luôn đảm bảo camera phía trước và radar ở tình trạng tốt và không bị bám bẩn hoặc che khuất
kiểm soát hành trình thích ứng sẽ không tự động phanh nếu người lái đang đạp bàn đạp ga việc đạp bàn đạp ga khi acc đang hoạt động sẽ ghi đè chức năng kiểm soát tốc độ và khoảng cách đồng thời có thể khiến xe vượt quá giới hạn tốc độ theo quy định cũng như khoảng cách an toàn với các phương tiện phía trước
kiểm soát hành trình thích ứng có thể không phát hiện được người đi bộ động vật xe đạp vv khi chúng cắt ngang hướng di chuyển của xe
hoạt động của cảm biến radar và camera có thể bị ảnh hưởng bởi các vật thể hoặc bề mặt có tính phản xạ như hộ lan cửa hầm mưa lớn hoặc băng tuyết]</v>
      </c>
      <c r="K88" s="30" t="s">
        <v>60</v>
      </c>
      <c r="L88" s="32" t="s">
        <v>61</v>
      </c>
      <c r="M88" s="37" t="s">
        <v>62</v>
      </c>
      <c r="N88" s="34"/>
      <c r="O88" s="112"/>
      <c r="P88" s="113"/>
      <c r="Q88" s="35" t="str">
        <f t="shared" ref="Q88" si="74">R88</f>
        <v>Không nên sử dụng ACC trong những điều kiện đường sá, môi trường hoặc vận hành nào?</v>
      </c>
      <c r="R88" s="67" t="s">
        <v>895</v>
      </c>
      <c r="S88" s="50"/>
      <c r="T88" s="48" t="s">
        <v>871</v>
      </c>
    </row>
    <row r="89" spans="2:20" ht="45.75">
      <c r="B89" s="114" t="str">
        <f>"VF8-"&amp;O89&amp;"-"&amp;P89</f>
        <v>VF8-Hotronguoilai-0026</v>
      </c>
      <c r="C89" s="114" t="str">
        <f>"["&amp;B89&amp;"] Verify Vivi: "&amp;Q91</f>
        <v>[VF8-Hotronguoilai-0026] Verify Vivi: Hệ thống Nhận diện biển báo giao thông (TSR) có chức năng gì?</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'Hệ thống Nhận diện biển báo giao thông (TSR) có chức năng gì?'
- Step 4: Listen Vivi respond
</v>
      </c>
      <c r="F89" s="110" t="str">
        <f t="shared" ref="F89" si="75">"
Expectations:
1. Vivi wake up
2. "&amp;Q91&amp;"
3. Vivi respond
"</f>
        <v xml:space="preserve">
Expectations:
1. Vivi wake up
2. Hệ thống Nhận diện biển báo giao thông (TSR) có chức năng gì?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869</v>
      </c>
      <c r="P89" s="113" t="str">
        <f>IF(COUNTA(P$13:$P88)&gt;999,COUNTA(P$13:$P88),IF(COUNTA(P$13:$P88)&gt;99,"0"&amp;COUNTA(P$13:$P88),IF(COUNTA(P$13:$P88)&gt;9,"00"&amp;COUNTA(P$13:$P88),"000"&amp;COUNTA(P$13:$P88))))</f>
        <v>0026</v>
      </c>
      <c r="Q89" s="35" t="s">
        <v>54</v>
      </c>
      <c r="R89" s="67"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67" t="s">
        <v>141</v>
      </c>
      <c r="S90" s="36"/>
      <c r="T90" s="36"/>
    </row>
    <row r="91" spans="2:20" ht="62.25">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91" s="30" t="s">
        <v>60</v>
      </c>
      <c r="L91" s="32" t="s">
        <v>61</v>
      </c>
      <c r="M91" s="37" t="s">
        <v>62</v>
      </c>
      <c r="N91" s="34"/>
      <c r="O91" s="112"/>
      <c r="P91" s="113"/>
      <c r="Q91" s="35" t="str">
        <f t="shared" ref="Q91" si="77">R91</f>
        <v>Hệ thống Nhận diện biển báo giao thông (TSR) có chức năng gì?</v>
      </c>
      <c r="R91" s="67" t="s">
        <v>896</v>
      </c>
      <c r="S91" s="51"/>
      <c r="T91" s="48" t="s">
        <v>897</v>
      </c>
    </row>
    <row r="92" spans="2:20" ht="45.75">
      <c r="B92" s="114" t="str">
        <f>"VF8-"&amp;O92&amp;"-"&amp;P92</f>
        <v>VF8-Hotronguoilai-0027</v>
      </c>
      <c r="C92" s="114" t="str">
        <f>"["&amp;B92&amp;"] Verify Vivi: "&amp;Q94</f>
        <v>[VF8-Hotronguoilai-0027] Verify Vivi: TSR có thể hiển thị thông tin biển báo ở đâu trên xe?</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'TSR có thể hiển thị thông tin biển báo ở đâu trên xe?'
- Step 4: Listen Vivi respond
</v>
      </c>
      <c r="F92" s="110" t="str">
        <f t="shared" ref="F92" si="78">"
Expectations:
1. Vivi wake up
2. "&amp;Q94&amp;"
3. Vivi respond
"</f>
        <v xml:space="preserve">
Expectations:
1. Vivi wake up
2. TSR có thể hiển thị thông tin biển báo ở đâu trên xe?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869</v>
      </c>
      <c r="P92" s="113" t="str">
        <f>IF(COUNTA(P$13:$P91)&gt;999,COUNTA(P$13:$P91),IF(COUNTA(P$13:$P91)&gt;99,"0"&amp;COUNTA(P$13:$P91),IF(COUNTA(P$13:$P91)&gt;9,"00"&amp;COUNTA(P$13:$P91),"000"&amp;COUNTA(P$13:$P91))))</f>
        <v>0027</v>
      </c>
      <c r="Q92" s="35" t="s">
        <v>54</v>
      </c>
      <c r="R92" s="67"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67" t="s">
        <v>141</v>
      </c>
      <c r="S93" s="52"/>
      <c r="T93" s="36"/>
    </row>
    <row r="94" spans="2:20" ht="62.25">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94" s="30" t="s">
        <v>60</v>
      </c>
      <c r="L94" s="32" t="s">
        <v>61</v>
      </c>
      <c r="M94" s="37" t="s">
        <v>62</v>
      </c>
      <c r="N94" s="34"/>
      <c r="O94" s="112"/>
      <c r="P94" s="113"/>
      <c r="Q94" s="35" t="str">
        <f t="shared" ref="Q94" si="80">R94</f>
        <v>TSR có thể hiển thị thông tin biển báo ở đâu trên xe?</v>
      </c>
      <c r="R94" s="67" t="s">
        <v>898</v>
      </c>
      <c r="S94" s="51"/>
      <c r="T94" s="48" t="s">
        <v>897</v>
      </c>
    </row>
    <row r="95" spans="2:20" ht="45.75">
      <c r="B95" s="114" t="str">
        <f>"VF8-"&amp;O95&amp;"-"&amp;P95</f>
        <v>VF8-Hotronguoilai-0028</v>
      </c>
      <c r="C95" s="114" t="str">
        <f>"["&amp;B95&amp;"] Verify Vivi: "&amp;Q97</f>
        <v>[VF8-Hotronguoilai-0028] Verify Vivi: Ngoài biển báo giới hạn tốc độ, TSR còn có thể nhận diện những loại biển báo nào?</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'Ngoài biển báo giới hạn tốc độ, TSR còn có thể nhận diện những loại biển báo nào?'
- Step 4: Listen Vivi respond
</v>
      </c>
      <c r="F95" s="110" t="str">
        <f t="shared" ref="F95" si="81">"
Expectations:
1. Vivi wake up
2. "&amp;Q97&amp;"
3. Vivi respond
"</f>
        <v xml:space="preserve">
Expectations:
1. Vivi wake up
2. Ngoài biển báo giới hạn tốc độ, TSR còn có thể nhận diện những loại biển báo nào?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869</v>
      </c>
      <c r="P95" s="113" t="str">
        <f>IF(COUNTA(P$13:$P94)&gt;999,COUNTA(P$13:$P94),IF(COUNTA(P$13:$P94)&gt;99,"0"&amp;COUNTA(P$13:$P94),IF(COUNTA(P$13:$P94)&gt;9,"00"&amp;COUNTA(P$13:$P94),"000"&amp;COUNTA(P$13:$P94))))</f>
        <v>0028</v>
      </c>
      <c r="Q95" s="35" t="s">
        <v>54</v>
      </c>
      <c r="R95" s="67"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67" t="s">
        <v>141</v>
      </c>
      <c r="S96" s="52"/>
      <c r="T96" s="36"/>
    </row>
    <row r="97" spans="2:20" ht="62.25">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97" s="30" t="s">
        <v>60</v>
      </c>
      <c r="L97" s="32" t="s">
        <v>61</v>
      </c>
      <c r="M97" s="37" t="s">
        <v>62</v>
      </c>
      <c r="N97" s="34"/>
      <c r="O97" s="112"/>
      <c r="P97" s="113"/>
      <c r="Q97" s="35" t="str">
        <f t="shared" ref="Q97" si="83">R97</f>
        <v>Ngoài biển báo giới hạn tốc độ, TSR còn có thể nhận diện những loại biển báo nào?</v>
      </c>
      <c r="R97" s="67" t="s">
        <v>899</v>
      </c>
      <c r="S97" s="51"/>
      <c r="T97" s="48" t="s">
        <v>897</v>
      </c>
    </row>
    <row r="98" spans="2:20" ht="45.75">
      <c r="B98" s="114" t="str">
        <f>"VF8-"&amp;O98&amp;"-"&amp;P98</f>
        <v>VF8-Hotronguoilai-0029</v>
      </c>
      <c r="C98" s="114" t="str">
        <f>"["&amp;B98&amp;"] Verify Vivi: "&amp;Q100</f>
        <v>[VF8-Hotronguoilai-0029] Verify Vivi: TSR sử dụng những thành phần nào để phát hiện biển báo giao thông?</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'TSR sử dụng những thành phần nào để phát hiện biển báo giao thông?'
- Step 4: Listen Vivi respond
</v>
      </c>
      <c r="F98" s="110" t="str">
        <f t="shared" ref="F98" si="84">"
Expectations:
1. Vivi wake up
2. "&amp;Q100&amp;"
3. Vivi respond
"</f>
        <v xml:space="preserve">
Expectations:
1. Vivi wake up
2. TSR sử dụng những thành phần nào để phát hiện biển báo giao thông?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869</v>
      </c>
      <c r="P98" s="113" t="str">
        <f>IF(COUNTA(P$13:$P97)&gt;999,COUNTA(P$13:$P97),IF(COUNTA(P$13:$P97)&gt;99,"0"&amp;COUNTA(P$13:$P97),IF(COUNTA(P$13:$P97)&gt;9,"00"&amp;COUNTA(P$13:$P97),"000"&amp;COUNTA(P$13:$P97))))</f>
        <v>0029</v>
      </c>
      <c r="Q98" s="35" t="s">
        <v>54</v>
      </c>
      <c r="R98" s="67"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67"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00" s="30" t="s">
        <v>60</v>
      </c>
      <c r="L100" s="32" t="s">
        <v>61</v>
      </c>
      <c r="M100" s="37" t="s">
        <v>62</v>
      </c>
      <c r="N100" s="34"/>
      <c r="O100" s="112"/>
      <c r="P100" s="113"/>
      <c r="Q100" s="35" t="str">
        <f t="shared" ref="Q100" si="86">R100</f>
        <v>TSR sử dụng những thành phần nào để phát hiện biển báo giao thông?</v>
      </c>
      <c r="R100" s="67" t="s">
        <v>900</v>
      </c>
      <c r="S100" s="51"/>
      <c r="T100" s="48" t="s">
        <v>897</v>
      </c>
    </row>
    <row r="101" spans="2:20" ht="45.75">
      <c r="B101" s="114" t="str">
        <f>"VF8-"&amp;O101&amp;"-"&amp;P101</f>
        <v>VF8-Hotronguoilai-0030</v>
      </c>
      <c r="C101" s="114" t="str">
        <f>"["&amp;B101&amp;"] Verify Vivi: "&amp;Q103</f>
        <v>[VF8-Hotronguoilai-0030] Verify Vivi: Sau khi nhận diện được biển báo, hệ thống sẽ xử lý thông tin đó như thế nào?</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'Sau khi nhận diện được biển báo, hệ thống sẽ xử lý thông tin đó như thế nào?'
- Step 4: Listen Vivi respond
</v>
      </c>
      <c r="F101" s="110" t="str">
        <f t="shared" ref="F101" si="87">"
Expectations:
1. Vivi wake up
2. "&amp;Q103&amp;"
3. Vivi respond
"</f>
        <v xml:space="preserve">
Expectations:
1. Vivi wake up
2. Sau khi nhận diện được biển báo, hệ thống sẽ xử lý thông tin đó như thế nào?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869</v>
      </c>
      <c r="P101" s="113" t="str">
        <f>IF(COUNTA(P$13:$P100)&gt;999,COUNTA(P$13:$P100),IF(COUNTA(P$13:$P100)&gt;99,"0"&amp;COUNTA(P$13:$P100),IF(COUNTA(P$13:$P100)&gt;9,"00"&amp;COUNTA(P$13:$P100),"000"&amp;COUNTA(P$13:$P100))))</f>
        <v>0030</v>
      </c>
      <c r="Q101" s="35" t="s">
        <v>54</v>
      </c>
      <c r="R101" s="67"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67" t="s">
        <v>141</v>
      </c>
      <c r="S102" s="52"/>
      <c r="T102" s="36"/>
    </row>
    <row r="103" spans="2:20" ht="62.25">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03" s="30" t="s">
        <v>60</v>
      </c>
      <c r="L103" s="32" t="s">
        <v>61</v>
      </c>
      <c r="M103" s="37" t="s">
        <v>62</v>
      </c>
      <c r="N103" s="34"/>
      <c r="O103" s="112"/>
      <c r="P103" s="113"/>
      <c r="Q103" s="35" t="str">
        <f t="shared" ref="Q103" si="89">R103</f>
        <v>Sau khi nhận diện được biển báo, hệ thống sẽ xử lý thông tin đó như thế nào?</v>
      </c>
      <c r="R103" s="67" t="s">
        <v>901</v>
      </c>
      <c r="S103" s="51"/>
      <c r="T103" s="48" t="s">
        <v>897</v>
      </c>
    </row>
    <row r="104" spans="2:20" ht="45.75">
      <c r="B104" s="114" t="str">
        <f>"VF8-"&amp;O104&amp;"-"&amp;P104</f>
        <v>VF8-Hotronguoilai-0031</v>
      </c>
      <c r="C104" s="114" t="str">
        <f>"["&amp;B104&amp;"] Verify Vivi: "&amp;Q106</f>
        <v>[VF8-Hotronguoilai-0031] Verify Vivi: Trong điều kiện nào tốc độ xe có thể được tự động điều chỉnh theo biển báo giới hạn tốc độ?</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'Trong điều kiện nào tốc độ xe có thể được tự động điều chỉnh theo biển báo giới hạn tốc độ?'
- Step 4: Listen Vivi respond
</v>
      </c>
      <c r="F104" s="110" t="str">
        <f t="shared" ref="F104" si="90">"
Expectations:
1. Vivi wake up
2. "&amp;Q106&amp;"
3. Vivi respond
"</f>
        <v xml:space="preserve">
Expectations:
1. Vivi wake up
2. Trong điều kiện nào tốc độ xe có thể được tự động điều chỉnh theo biển báo giới hạn tốc độ?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869</v>
      </c>
      <c r="P104" s="113" t="str">
        <f>IF(COUNTA(P$13:$P103)&gt;999,COUNTA(P$13:$P103),IF(COUNTA(P$13:$P103)&gt;99,"0"&amp;COUNTA(P$13:$P103),IF(COUNTA(P$13:$P103)&gt;9,"00"&amp;COUNTA(P$13:$P103),"000"&amp;COUNTA(P$13:$P103))))</f>
        <v>0031</v>
      </c>
      <c r="Q104" s="35" t="s">
        <v>54</v>
      </c>
      <c r="R104" s="67"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67" t="s">
        <v>141</v>
      </c>
      <c r="S105" s="52"/>
      <c r="T105" s="36"/>
    </row>
    <row r="106" spans="2:20" ht="66">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06" s="30" t="s">
        <v>60</v>
      </c>
      <c r="L106" s="32" t="s">
        <v>61</v>
      </c>
      <c r="M106" s="37" t="s">
        <v>62</v>
      </c>
      <c r="N106" s="34"/>
      <c r="O106" s="112"/>
      <c r="P106" s="113"/>
      <c r="Q106" s="35" t="str">
        <f t="shared" ref="Q106" si="92">R106</f>
        <v>Trong điều kiện nào tốc độ xe có thể được tự động điều chỉnh theo biển báo giới hạn tốc độ?</v>
      </c>
      <c r="R106" s="67" t="s">
        <v>902</v>
      </c>
      <c r="S106" s="51"/>
      <c r="T106" s="48" t="s">
        <v>897</v>
      </c>
    </row>
    <row r="107" spans="2:20" ht="45.75">
      <c r="B107" s="114" t="str">
        <f>"VF8-"&amp;O107&amp;"-"&amp;P107</f>
        <v>VF8-Hotronguoilai-0032</v>
      </c>
      <c r="C107" s="114" t="str">
        <f>"["&amp;B107&amp;"] Verify Vivi: "&amp;Q109</f>
        <v>[VF8-Hotronguoilai-0032] Verify Vivi: Vì sao các biển báo giao thông được hiển thị trên xe có thể khác nhau giữa các khu vực?</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'Vì sao các biển báo giao thông được hiển thị trên xe có thể khác nhau giữa các khu vực?'
- Step 4: Listen Vivi respond
</v>
      </c>
      <c r="F107" s="110" t="str">
        <f t="shared" ref="F107" si="93">"
Expectations:
1. Vivi wake up
2. "&amp;Q109&amp;"
3. Vivi respond
"</f>
        <v xml:space="preserve">
Expectations:
1. Vivi wake up
2. Vì sao các biển báo giao thông được hiển thị trên xe có thể khác nhau giữa các khu vực?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869</v>
      </c>
      <c r="P107" s="113" t="str">
        <f>IF(COUNTA(P$13:$P106)&gt;999,COUNTA(P$13:$P106),IF(COUNTA(P$13:$P106)&gt;99,"0"&amp;COUNTA(P$13:$P106),IF(COUNTA(P$13:$P106)&gt;9,"00"&amp;COUNTA(P$13:$P106),"000"&amp;COUNTA(P$13:$P106))))</f>
        <v>0032</v>
      </c>
      <c r="Q107" s="35" t="s">
        <v>54</v>
      </c>
      <c r="R107" s="67"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67" t="s">
        <v>141</v>
      </c>
      <c r="S108" s="52"/>
      <c r="T108" s="36"/>
    </row>
    <row r="109" spans="2:20" ht="62.25">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09" s="30" t="s">
        <v>60</v>
      </c>
      <c r="L109" s="32" t="s">
        <v>61</v>
      </c>
      <c r="M109" s="37" t="s">
        <v>62</v>
      </c>
      <c r="N109" s="34"/>
      <c r="O109" s="112"/>
      <c r="P109" s="113"/>
      <c r="Q109" s="35" t="str">
        <f t="shared" ref="Q109" si="95">R109</f>
        <v>Vì sao các biển báo giao thông được hiển thị trên xe có thể khác nhau giữa các khu vực?</v>
      </c>
      <c r="R109" s="67" t="s">
        <v>903</v>
      </c>
      <c r="S109" s="51"/>
      <c r="T109" s="48" t="s">
        <v>897</v>
      </c>
    </row>
    <row r="110" spans="2:20" ht="45.75">
      <c r="B110" s="114" t="str">
        <f>"VF8-"&amp;O110&amp;"-"&amp;P110</f>
        <v>VF8-Hotronguoilai-0033</v>
      </c>
      <c r="C110" s="114" t="str">
        <f>"["&amp;B110&amp;"] Verify Vivi: "&amp;Q112</f>
        <v>[VF8-Hotronguoilai-0033] Verify Vivi: Những điều kiện thời tiết nào có thể làm giảm hiệu suất của hệ thống TSR?</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'Những điều kiện thời tiết nào có thể làm giảm hiệu suất của hệ thống TSR?'
- Step 4: Listen Vivi respond
</v>
      </c>
      <c r="F110" s="110" t="str">
        <f t="shared" ref="F110" si="96">"
Expectations:
1. Vivi wake up
2. "&amp;Q112&amp;"
3. Vivi respond
"</f>
        <v xml:space="preserve">
Expectations:
1. Vivi wake up
2. Những điều kiện thời tiết nào có thể làm giảm hiệu suất của hệ thống TSR?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869</v>
      </c>
      <c r="P110" s="113" t="str">
        <f>IF(COUNTA(P$13:$P109)&gt;999,COUNTA(P$13:$P109),IF(COUNTA(P$13:$P109)&gt;99,"0"&amp;COUNTA(P$13:$P109),IF(COUNTA(P$13:$P109)&gt;9,"00"&amp;COUNTA(P$13:$P109),"000"&amp;COUNTA(P$13:$P109))))</f>
        <v>0033</v>
      </c>
      <c r="Q110" s="35" t="s">
        <v>54</v>
      </c>
      <c r="R110" s="67"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67" t="s">
        <v>141</v>
      </c>
      <c r="S111" s="52"/>
      <c r="T111" s="36"/>
    </row>
    <row r="112" spans="2:20" ht="62.25">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12" s="30" t="s">
        <v>60</v>
      </c>
      <c r="L112" s="32" t="s">
        <v>61</v>
      </c>
      <c r="M112" s="37" t="s">
        <v>62</v>
      </c>
      <c r="N112" s="34"/>
      <c r="O112" s="112"/>
      <c r="P112" s="113"/>
      <c r="Q112" s="35" t="str">
        <f t="shared" ref="Q112" si="98">R112</f>
        <v>Những điều kiện thời tiết nào có thể làm giảm hiệu suất của hệ thống TSR?</v>
      </c>
      <c r="R112" s="67" t="s">
        <v>904</v>
      </c>
      <c r="S112" s="51"/>
      <c r="T112" s="48" t="s">
        <v>897</v>
      </c>
    </row>
    <row r="113" spans="2:20" ht="45.75">
      <c r="B113" s="114" t="str">
        <f>"VF8-"&amp;O113&amp;"-"&amp;P113</f>
        <v>VF8-Hotronguoilai-0034</v>
      </c>
      <c r="C113" s="114" t="str">
        <f>"["&amp;B113&amp;"] Verify Vivi: "&amp;Q115</f>
        <v>[VF8-Hotronguoilai-0034] Verify Vivi: Những yếu tố về ánh sáng nào có thể ảnh hưởng đến khả năng nhận diện biển báo của TSR?</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'Những yếu tố về ánh sáng nào có thể ảnh hưởng đến khả năng nhận diện biển báo của TSR?'
- Step 4: Listen Vivi respond
</v>
      </c>
      <c r="F113" s="110" t="str">
        <f t="shared" ref="F113" si="99">"
Expectations:
1. Vivi wake up
2. "&amp;Q115&amp;"
3. Vivi respond
"</f>
        <v xml:space="preserve">
Expectations:
1. Vivi wake up
2. Những yếu tố về ánh sáng nào có thể ảnh hưởng đến khả năng nhận diện biển báo của TSR?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869</v>
      </c>
      <c r="P113" s="113" t="str">
        <f>IF(COUNTA(P$13:$P112)&gt;999,COUNTA(P$13:$P112),IF(COUNTA(P$13:$P112)&gt;99,"0"&amp;COUNTA(P$13:$P112),IF(COUNTA(P$13:$P112)&gt;9,"00"&amp;COUNTA(P$13:$P112),"000"&amp;COUNTA(P$13:$P112))))</f>
        <v>0034</v>
      </c>
      <c r="Q113" s="35" t="s">
        <v>54</v>
      </c>
      <c r="R113" s="67"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67" t="s">
        <v>141</v>
      </c>
      <c r="S114" s="52"/>
      <c r="T114" s="36"/>
    </row>
    <row r="115" spans="2:20" ht="66">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15" s="30" t="s">
        <v>60</v>
      </c>
      <c r="L115" s="32" t="s">
        <v>61</v>
      </c>
      <c r="M115" s="37" t="s">
        <v>62</v>
      </c>
      <c r="N115" s="34"/>
      <c r="O115" s="112"/>
      <c r="P115" s="113"/>
      <c r="Q115" s="35" t="str">
        <f t="shared" ref="Q115" si="101">R115</f>
        <v>Những yếu tố về ánh sáng nào có thể ảnh hưởng đến khả năng nhận diện biển báo của TSR?</v>
      </c>
      <c r="R115" s="67" t="s">
        <v>905</v>
      </c>
      <c r="S115" s="51"/>
      <c r="T115" s="48" t="s">
        <v>897</v>
      </c>
    </row>
    <row r="116" spans="2:20" ht="45.75">
      <c r="B116" s="114" t="str">
        <f>"VF8-"&amp;O116&amp;"-"&amp;P116</f>
        <v>VF8-Hotronguoilai-0035</v>
      </c>
      <c r="C116" s="114" t="str">
        <f>"["&amp;B116&amp;"] Verify Vivi: "&amp;Q118</f>
        <v>[VF8-Hotronguoilai-0035] Verify Vivi: Tốc độ xe ảnh hưởng như thế nào đến hiệu suất hoạt động của TSR?</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'Tốc độ xe ảnh hưởng như thế nào đến hiệu suất hoạt động của TSR?'
- Step 4: Listen Vivi respond
</v>
      </c>
      <c r="F116" s="110" t="str">
        <f t="shared" ref="F116" si="102">"
Expectations:
1. Vivi wake up
2. "&amp;Q118&amp;"
3. Vivi respond
"</f>
        <v xml:space="preserve">
Expectations:
1. Vivi wake up
2. Tốc độ xe ảnh hưởng như thế nào đến hiệu suất hoạt động của TSR?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869</v>
      </c>
      <c r="P116" s="113" t="str">
        <f>IF(COUNTA(P$13:$P115)&gt;999,COUNTA(P$13:$P115),IF(COUNTA(P$13:$P115)&gt;99,"0"&amp;COUNTA(P$13:$P115),IF(COUNTA(P$13:$P115)&gt;9,"00"&amp;COUNTA(P$13:$P115),"000"&amp;COUNTA(P$13:$P115))))</f>
        <v>0035</v>
      </c>
      <c r="Q116" s="35" t="s">
        <v>54</v>
      </c>
      <c r="R116" s="67"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67" t="s">
        <v>141</v>
      </c>
      <c r="S117" s="52"/>
      <c r="T117" s="36"/>
    </row>
    <row r="118" spans="2:20" ht="62.25">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18" s="30" t="s">
        <v>60</v>
      </c>
      <c r="L118" s="32" t="s">
        <v>61</v>
      </c>
      <c r="M118" s="37" t="s">
        <v>62</v>
      </c>
      <c r="N118" s="34"/>
      <c r="O118" s="112"/>
      <c r="P118" s="113"/>
      <c r="Q118" s="35" t="str">
        <f t="shared" ref="Q118" si="104">R118</f>
        <v>Tốc độ xe ảnh hưởng như thế nào đến hiệu suất hoạt động của TSR?</v>
      </c>
      <c r="R118" s="67" t="s">
        <v>906</v>
      </c>
      <c r="S118" s="51"/>
      <c r="T118" s="48" t="s">
        <v>897</v>
      </c>
    </row>
    <row r="119" spans="2:20" ht="45.75">
      <c r="B119" s="114" t="str">
        <f>"VF8-"&amp;O119&amp;"-"&amp;P119</f>
        <v>VF8-Hotronguoilai-0036</v>
      </c>
      <c r="C119" s="114" t="str">
        <f>"["&amp;B119&amp;"] Verify Vivi: "&amp;Q121</f>
        <v>[VF8-Hotronguoilai-0036] Verify Vivi: Những nguyên nhân nào liên quan đến camera có thể làm TSR hoạt động không chính xác?</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'Những nguyên nhân nào liên quan đến camera có thể làm TSR hoạt động không chính xác?'
- Step 4: Listen Vivi respond
</v>
      </c>
      <c r="F119" s="110" t="str">
        <f t="shared" ref="F119" si="105">"
Expectations:
1. Vivi wake up
2. "&amp;Q121&amp;"
3. Vivi respond
"</f>
        <v xml:space="preserve">
Expectations:
1. Vivi wake up
2. Những nguyên nhân nào liên quan đến camera có thể làm TSR hoạt động không chính xác?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869</v>
      </c>
      <c r="P119" s="113" t="str">
        <f>IF(COUNTA(P$13:$P118)&gt;999,COUNTA(P$13:$P118),IF(COUNTA(P$13:$P118)&gt;99,"0"&amp;COUNTA(P$13:$P118),IF(COUNTA(P$13:$P118)&gt;9,"00"&amp;COUNTA(P$13:$P118),"000"&amp;COUNTA(P$13:$P118))))</f>
        <v>0036</v>
      </c>
      <c r="Q119" s="35" t="s">
        <v>54</v>
      </c>
      <c r="R119" s="67"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67" t="s">
        <v>141</v>
      </c>
      <c r="S120" s="52"/>
      <c r="T120" s="36"/>
    </row>
    <row r="121" spans="2:20" ht="66">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21" s="30" t="s">
        <v>60</v>
      </c>
      <c r="L121" s="32" t="s">
        <v>61</v>
      </c>
      <c r="M121" s="37" t="s">
        <v>62</v>
      </c>
      <c r="N121" s="34"/>
      <c r="O121" s="112"/>
      <c r="P121" s="113"/>
      <c r="Q121" s="35" t="str">
        <f t="shared" ref="Q121" si="107">R121</f>
        <v>Những nguyên nhân nào liên quan đến camera có thể làm TSR hoạt động không chính xác?</v>
      </c>
      <c r="R121" s="67" t="s">
        <v>907</v>
      </c>
      <c r="S121" s="51"/>
      <c r="T121" s="48" t="s">
        <v>897</v>
      </c>
    </row>
    <row r="122" spans="2:20" ht="45.75">
      <c r="B122" s="114" t="str">
        <f>"VF8-"&amp;O122&amp;"-"&amp;P122</f>
        <v>VF8-Hotronguoilai-0037</v>
      </c>
      <c r="C122" s="114" t="str">
        <f>"["&amp;B122&amp;"] Verify Vivi: "&amp;Q124</f>
        <v>[VF8-Hotronguoilai-0037] Verify Vivi: Tình trạng của biển báo giao thông như thế nào có thể ảnh hưởng đến khả năng nhận diện của TSR?</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'Tình trạng của biển báo giao thông như thế nào có thể ảnh hưởng đến khả năng nhận diện của TSR?'
- Step 4: Listen Vivi respond
</v>
      </c>
      <c r="F122" s="110" t="str">
        <f t="shared" ref="F122" si="108">"
Expectations:
1. Vivi wake up
2. "&amp;Q124&amp;"
3. Vivi respond
"</f>
        <v xml:space="preserve">
Expectations:
1. Vivi wake up
2. Tình trạng của biển báo giao thông như thế nào có thể ảnh hưởng đến khả năng nhận diện của TSR?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869</v>
      </c>
      <c r="P122" s="113" t="str">
        <f>IF(COUNTA(P$13:$P121)&gt;999,COUNTA(P$13:$P121),IF(COUNTA(P$13:$P121)&gt;99,"0"&amp;COUNTA(P$13:$P121),IF(COUNTA(P$13:$P121)&gt;9,"00"&amp;COUNTA(P$13:$P121),"000"&amp;COUNTA(P$13:$P121))))</f>
        <v>0037</v>
      </c>
      <c r="Q122" s="35" t="s">
        <v>54</v>
      </c>
      <c r="R122" s="67"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67" t="s">
        <v>141</v>
      </c>
      <c r="S123" s="52"/>
      <c r="T123" s="36"/>
    </row>
    <row r="124" spans="2:20" ht="66">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24" s="30" t="s">
        <v>60</v>
      </c>
      <c r="L124" s="32" t="s">
        <v>61</v>
      </c>
      <c r="M124" s="37" t="s">
        <v>62</v>
      </c>
      <c r="N124" s="34"/>
      <c r="O124" s="112"/>
      <c r="P124" s="113"/>
      <c r="Q124" s="35" t="str">
        <f t="shared" ref="Q124" si="110">R124</f>
        <v>Tình trạng của biển báo giao thông như thế nào có thể ảnh hưởng đến khả năng nhận diện của TSR?</v>
      </c>
      <c r="R124" s="67" t="s">
        <v>908</v>
      </c>
      <c r="S124" s="51"/>
      <c r="T124" s="48" t="s">
        <v>897</v>
      </c>
    </row>
    <row r="125" spans="2:20" ht="45.75">
      <c r="B125" s="114" t="str">
        <f>"VF8-"&amp;O125&amp;"-"&amp;P125</f>
        <v>VF8-Hotronguoilai-0038</v>
      </c>
      <c r="C125" s="114" t="str">
        <f>"["&amp;B125&amp;"] Verify Vivi: "&amp;Q127</f>
        <v>[VF8-Hotronguoilai-0038] Verify Vivi: Dữ liệu dẫn đường chưa được cập nhật có thể ảnh hưởng như thế nào đến TSR?</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'Dữ liệu dẫn đường chưa được cập nhật có thể ảnh hưởng như thế nào đến TSR?'
- Step 4: Listen Vivi respond
</v>
      </c>
      <c r="F125" s="110" t="str">
        <f t="shared" ref="F125" si="111">"
Expectations:
1. Vivi wake up
2. "&amp;Q127&amp;"
3. Vivi respond
"</f>
        <v xml:space="preserve">
Expectations:
1. Vivi wake up
2. Dữ liệu dẫn đường chưa được cập nhật có thể ảnh hưởng như thế nào đến TSR?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869</v>
      </c>
      <c r="P125" s="113" t="str">
        <f>IF(COUNTA(P$13:$P124)&gt;999,COUNTA(P$13:$P124),IF(COUNTA(P$13:$P124)&gt;99,"0"&amp;COUNTA(P$13:$P124),IF(COUNTA(P$13:$P124)&gt;9,"00"&amp;COUNTA(P$13:$P124),"000"&amp;COUNTA(P$13:$P124))))</f>
        <v>0038</v>
      </c>
      <c r="Q125" s="35" t="s">
        <v>54</v>
      </c>
      <c r="R125" s="67"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67" t="s">
        <v>141</v>
      </c>
      <c r="S126" s="52"/>
      <c r="T126" s="36"/>
    </row>
    <row r="127" spans="2:20" ht="62.25">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27" s="30" t="s">
        <v>60</v>
      </c>
      <c r="L127" s="32" t="s">
        <v>61</v>
      </c>
      <c r="M127" s="37" t="s">
        <v>62</v>
      </c>
      <c r="N127" s="34"/>
      <c r="O127" s="112"/>
      <c r="P127" s="113"/>
      <c r="Q127" s="35" t="str">
        <f t="shared" ref="Q127" si="113">R127</f>
        <v>Dữ liệu dẫn đường chưa được cập nhật có thể ảnh hưởng như thế nào đến TSR?</v>
      </c>
      <c r="R127" s="67" t="s">
        <v>909</v>
      </c>
      <c r="S127" s="51"/>
      <c r="T127" s="48" t="s">
        <v>897</v>
      </c>
    </row>
    <row r="128" spans="2:20" ht="45.75">
      <c r="B128" s="114" t="str">
        <f>"VF8-"&amp;O128&amp;"-"&amp;P128</f>
        <v>VF8-Hotronguoilai-0039</v>
      </c>
      <c r="C128" s="114" t="str">
        <f>"["&amp;B128&amp;"] Verify Vivi: "&amp;Q130</f>
        <v>[VF8-Hotronguoilai-0039] Verify Vivi: Có những cách nào để bật hoặc tắt hệ thống TSR?</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'Có những cách nào để bật hoặc tắt hệ thống TSR?'
- Step 4: Listen Vivi respond
</v>
      </c>
      <c r="F128" s="110" t="str">
        <f t="shared" ref="F128" si="114">"
Expectations:
1. Vivi wake up
2. "&amp;Q130&amp;"
3. Vivi respond
"</f>
        <v xml:space="preserve">
Expectations:
1. Vivi wake up
2. Có những cách nào để bật hoặc tắt hệ thống TSR?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869</v>
      </c>
      <c r="P128" s="113" t="str">
        <f>IF(COUNTA(P$13:$P127)&gt;999,COUNTA(P$13:$P127),IF(COUNTA(P$13:$P127)&gt;99,"0"&amp;COUNTA(P$13:$P127),IF(COUNTA(P$13:$P127)&gt;9,"00"&amp;COUNTA(P$13:$P127),"000"&amp;COUNTA(P$13:$P127))))</f>
        <v>0039</v>
      </c>
      <c r="Q128" s="35" t="s">
        <v>54</v>
      </c>
      <c r="R128" s="67"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67" t="s">
        <v>141</v>
      </c>
      <c r="S129" s="52"/>
      <c r="T129" s="36"/>
    </row>
    <row r="130" spans="2:20" ht="62.25">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30" s="30" t="s">
        <v>60</v>
      </c>
      <c r="L130" s="32" t="s">
        <v>61</v>
      </c>
      <c r="M130" s="37" t="s">
        <v>62</v>
      </c>
      <c r="N130" s="34"/>
      <c r="O130" s="112"/>
      <c r="P130" s="113"/>
      <c r="Q130" s="35" t="str">
        <f t="shared" ref="Q130" si="116">R130</f>
        <v>Có những cách nào để bật hoặc tắt hệ thống TSR?</v>
      </c>
      <c r="R130" s="67" t="s">
        <v>910</v>
      </c>
      <c r="S130" s="51"/>
      <c r="T130" s="48" t="s">
        <v>897</v>
      </c>
    </row>
    <row r="131" spans="2:20" ht="45.75">
      <c r="B131" s="114" t="str">
        <f>"VF8-"&amp;O131&amp;"-"&amp;P131</f>
        <v>VF8-Hotronguoilai-0040</v>
      </c>
      <c r="C131" s="114" t="str">
        <f>"["&amp;B131&amp;"] Verify Vivi: "&amp;Q133</f>
        <v>[VF8-Hotronguoilai-0040] Verify Vivi: Cảnh báo giới hạn tốc độ (SLW) có thể được bật hoặc tắt như thế nào?</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'Cảnh báo giới hạn tốc độ (SLW) có thể được bật hoặc tắt như thế nào?'
- Step 4: Listen Vivi respond
</v>
      </c>
      <c r="F131" s="110" t="str">
        <f t="shared" ref="F131" si="117">"
Expectations:
1. Vivi wake up
2. "&amp;Q133&amp;"
3. Vivi respond
"</f>
        <v xml:space="preserve">
Expectations:
1. Vivi wake up
2. Cảnh báo giới hạn tốc độ (SLW) có thể được bật hoặc tắt như thế nào?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869</v>
      </c>
      <c r="P131" s="113" t="str">
        <f>IF(COUNTA(P$13:$P130)&gt;999,COUNTA(P$13:$P130),IF(COUNTA(P$13:$P130)&gt;99,"0"&amp;COUNTA(P$13:$P130),IF(COUNTA(P$13:$P130)&gt;9,"00"&amp;COUNTA(P$13:$P130),"000"&amp;COUNTA(P$13:$P130))))</f>
        <v>0040</v>
      </c>
      <c r="Q131" s="35" t="s">
        <v>54</v>
      </c>
      <c r="R131" s="67"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67" t="s">
        <v>141</v>
      </c>
      <c r="S132" s="52"/>
      <c r="T132" s="36"/>
    </row>
    <row r="133" spans="2:20" ht="62.25">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33" s="30" t="s">
        <v>60</v>
      </c>
      <c r="L133" s="32" t="s">
        <v>61</v>
      </c>
      <c r="M133" s="37" t="s">
        <v>62</v>
      </c>
      <c r="N133" s="34"/>
      <c r="O133" s="112"/>
      <c r="P133" s="113"/>
      <c r="Q133" s="35" t="str">
        <f t="shared" ref="Q133" si="119">R133</f>
        <v>Cảnh báo giới hạn tốc độ (SLW) có thể được bật hoặc tắt như thế nào?</v>
      </c>
      <c r="R133" s="67" t="s">
        <v>911</v>
      </c>
      <c r="S133" s="51"/>
      <c r="T133" s="48" t="s">
        <v>897</v>
      </c>
    </row>
    <row r="134" spans="2:20" ht="45.75">
      <c r="B134" s="114" t="str">
        <f>"VF8-"&amp;O134&amp;"-"&amp;P134</f>
        <v>VF8-Hotronguoilai-0041</v>
      </c>
      <c r="C134" s="114" t="str">
        <f>"["&amp;B134&amp;"] Verify Vivi: "&amp;Q136</f>
        <v>[VF8-Hotronguoilai-0041] Verify Vivi: Người lái có thể thực hiện thao tác gì đối với âm báo của chức năng Cảnh báo giới hạn tốc độ?</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'Người lái có thể thực hiện thao tác gì đối với âm báo của chức năng Cảnh báo giới hạn tốc độ?'
- Step 4: Listen Vivi respond
</v>
      </c>
      <c r="F134" s="110" t="str">
        <f t="shared" ref="F134" si="120">"
Expectations:
1. Vivi wake up
2. "&amp;Q136&amp;"
3. Vivi respond
"</f>
        <v xml:space="preserve">
Expectations:
1. Vivi wake up
2. Người lái có thể thực hiện thao tác gì đối với âm báo của chức năng Cảnh báo giới hạn tốc độ?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869</v>
      </c>
      <c r="P134" s="113" t="str">
        <f>IF(COUNTA(P$13:$P133)&gt;999,COUNTA(P$13:$P133),IF(COUNTA(P$13:$P133)&gt;99,"0"&amp;COUNTA(P$13:$P133),IF(COUNTA(P$13:$P133)&gt;9,"00"&amp;COUNTA(P$13:$P133),"000"&amp;COUNTA(P$13:$P133))))</f>
        <v>0041</v>
      </c>
      <c r="Q134" s="35" t="s">
        <v>54</v>
      </c>
      <c r="R134" s="67"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67" t="s">
        <v>141</v>
      </c>
      <c r="S135" s="52"/>
      <c r="T135" s="36"/>
    </row>
    <row r="136" spans="2:20" ht="66">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36" s="30" t="s">
        <v>60</v>
      </c>
      <c r="L136" s="32" t="s">
        <v>61</v>
      </c>
      <c r="M136" s="37" t="s">
        <v>62</v>
      </c>
      <c r="N136" s="34"/>
      <c r="O136" s="112"/>
      <c r="P136" s="113"/>
      <c r="Q136" s="35" t="str">
        <f t="shared" ref="Q136" si="122">R136</f>
        <v>Người lái có thể thực hiện thao tác gì đối với âm báo của chức năng Cảnh báo giới hạn tốc độ?</v>
      </c>
      <c r="R136" s="67" t="s">
        <v>912</v>
      </c>
      <c r="S136" s="51"/>
      <c r="T136" s="48" t="s">
        <v>897</v>
      </c>
    </row>
    <row r="137" spans="2:20" ht="45.75">
      <c r="B137" s="114" t="str">
        <f>"VF8-"&amp;O137&amp;"-"&amp;P137</f>
        <v>VF8-Hotronguoilai-0042</v>
      </c>
      <c r="C137" s="114" t="str">
        <f>"["&amp;B137&amp;"] Verify Vivi: "&amp;Q139</f>
        <v>[VF8-Hotronguoilai-0042] Verify Vivi: Người lái có thể điều chỉnh thông số nào liên quan đến giới hạn tốc độ được nhận diện?</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'Người lái có thể điều chỉnh thông số nào liên quan đến giới hạn tốc độ được nhận diện?'
- Step 4: Listen Vivi respond
</v>
      </c>
      <c r="F137" s="110" t="str">
        <f t="shared" ref="F137" si="123">"
Expectations:
1. Vivi wake up
2. "&amp;Q139&amp;"
3. Vivi respond
"</f>
        <v xml:space="preserve">
Expectations:
1. Vivi wake up
2. Người lái có thể điều chỉnh thông số nào liên quan đến giới hạn tốc độ được nhận diện?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869</v>
      </c>
      <c r="P137" s="113" t="str">
        <f>IF(COUNTA(P$13:$P136)&gt;999,COUNTA(P$13:$P136),IF(COUNTA(P$13:$P136)&gt;99,"0"&amp;COUNTA(P$13:$P136),IF(COUNTA(P$13:$P136)&gt;9,"00"&amp;COUNTA(P$13:$P136),"000"&amp;COUNTA(P$13:$P136))))</f>
        <v>0042</v>
      </c>
      <c r="Q137" s="35" t="s">
        <v>54</v>
      </c>
      <c r="R137" s="67"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67" t="s">
        <v>141</v>
      </c>
      <c r="S138" s="52"/>
      <c r="T138" s="36"/>
    </row>
    <row r="139" spans="2:20" ht="66">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39" s="30" t="s">
        <v>60</v>
      </c>
      <c r="L139" s="32" t="s">
        <v>61</v>
      </c>
      <c r="M139" s="37" t="s">
        <v>62</v>
      </c>
      <c r="N139" s="34"/>
      <c r="O139" s="112"/>
      <c r="P139" s="113"/>
      <c r="Q139" s="35" t="str">
        <f t="shared" ref="Q139" si="125">R139</f>
        <v>Người lái có thể điều chỉnh thông số nào liên quan đến giới hạn tốc độ được nhận diện?</v>
      </c>
      <c r="R139" s="67" t="s">
        <v>913</v>
      </c>
      <c r="S139" s="51"/>
      <c r="T139" s="48" t="s">
        <v>897</v>
      </c>
    </row>
    <row r="140" spans="2:20" ht="45.75">
      <c r="B140" s="114" t="str">
        <f>"VF8-"&amp;O140&amp;"-"&amp;P140</f>
        <v>VF8-Hotronguoilai-0043</v>
      </c>
      <c r="C140" s="114" t="str">
        <f>"["&amp;B140&amp;"] Verify Vivi: "&amp;Q142</f>
        <v>[VF8-Hotronguoilai-0043] Verify Vivi: Theo cảnh báo, ai là người chịu trách nhiệm cuối cùng về tốc độ của xe?</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'Theo cảnh báo, ai là người chịu trách nhiệm cuối cùng về tốc độ của xe?'
- Step 4: Listen Vivi respond
</v>
      </c>
      <c r="F140" s="110" t="str">
        <f t="shared" ref="F140" si="126">"
Expectations:
1. Vivi wake up
2. "&amp;Q142&amp;"
3. Vivi respond
"</f>
        <v xml:space="preserve">
Expectations:
1. Vivi wake up
2. Theo cảnh báo, ai là người chịu trách nhiệm cuối cùng về tốc độ của xe?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869</v>
      </c>
      <c r="P140" s="113" t="str">
        <f>IF(COUNTA(P$13:$P139)&gt;999,COUNTA(P$13:$P139),IF(COUNTA(P$13:$P139)&gt;99,"0"&amp;COUNTA(P$13:$P139),IF(COUNTA(P$13:$P139)&gt;9,"00"&amp;COUNTA(P$13:$P139),"000"&amp;COUNTA(P$13:$P139))))</f>
        <v>0043</v>
      </c>
      <c r="Q140" s="35" t="s">
        <v>54</v>
      </c>
      <c r="R140" s="67"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67" t="s">
        <v>141</v>
      </c>
      <c r="S141" s="52"/>
      <c r="T141" s="36"/>
    </row>
    <row r="142" spans="2:20" ht="62.25">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42" s="30" t="s">
        <v>60</v>
      </c>
      <c r="L142" s="32" t="s">
        <v>61</v>
      </c>
      <c r="M142" s="37" t="s">
        <v>62</v>
      </c>
      <c r="N142" s="34"/>
      <c r="O142" s="112"/>
      <c r="P142" s="113"/>
      <c r="Q142" s="35" t="str">
        <f t="shared" ref="Q142" si="128">R142</f>
        <v>Theo cảnh báo, ai là người chịu trách nhiệm cuối cùng về tốc độ của xe?</v>
      </c>
      <c r="R142" s="67" t="s">
        <v>914</v>
      </c>
      <c r="S142" s="51"/>
      <c r="T142" s="48" t="s">
        <v>897</v>
      </c>
    </row>
    <row r="143" spans="2:20" ht="45.75">
      <c r="B143" s="114" t="str">
        <f>"VF8-"&amp;O143&amp;"-"&amp;P143</f>
        <v>VF8-Hotronguoilai-0044</v>
      </c>
      <c r="C143" s="114" t="str">
        <f>"["&amp;B143&amp;"] Verify Vivi: "&amp;Q145</f>
        <v>[VF8-Hotronguoilai-0044] Verify Vivi: Vì sao người lái vẫn cần quan sát biển báo giao thông thực tế khi lái xe?</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'Vì sao người lái vẫn cần quan sát biển báo giao thông thực tế khi lái xe?'
- Step 4: Listen Vivi respond
</v>
      </c>
      <c r="F143" s="110" t="str">
        <f t="shared" ref="F143" si="129">"
Expectations:
1. Vivi wake up
2. "&amp;Q145&amp;"
3. Vivi respond
"</f>
        <v xml:space="preserve">
Expectations:
1. Vivi wake up
2. Vì sao người lái vẫn cần quan sát biển báo giao thông thực tế khi lái xe?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869</v>
      </c>
      <c r="P143" s="113" t="str">
        <f>IF(COUNTA(P$13:$P142)&gt;999,COUNTA(P$13:$P142),IF(COUNTA(P$13:$P142)&gt;99,"0"&amp;COUNTA(P$13:$P142),IF(COUNTA(P$13:$P142)&gt;9,"00"&amp;COUNTA(P$13:$P142),"000"&amp;COUNTA(P$13:$P142))))</f>
        <v>0044</v>
      </c>
      <c r="Q143" s="35" t="s">
        <v>54</v>
      </c>
      <c r="R143" s="67"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67" t="s">
        <v>141</v>
      </c>
      <c r="S144" s="36"/>
      <c r="T144" s="36"/>
    </row>
    <row r="145" spans="2:20" ht="62.25">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45" s="30" t="s">
        <v>60</v>
      </c>
      <c r="L145" s="32" t="s">
        <v>61</v>
      </c>
      <c r="M145" s="37" t="s">
        <v>62</v>
      </c>
      <c r="N145" s="34"/>
      <c r="O145" s="112"/>
      <c r="P145" s="113"/>
      <c r="Q145" s="35" t="str">
        <f t="shared" ref="Q145" si="131">R145</f>
        <v>Vì sao người lái vẫn cần quan sát biển báo giao thông thực tế khi lái xe?</v>
      </c>
      <c r="R145" s="67" t="s">
        <v>915</v>
      </c>
      <c r="S145" s="50"/>
      <c r="T145" s="48" t="s">
        <v>897</v>
      </c>
    </row>
    <row r="146" spans="2:20" ht="45.75">
      <c r="B146" s="114" t="str">
        <f>"VF8-"&amp;O146&amp;"-"&amp;P146</f>
        <v>VF8-Hotronguoilai-0045</v>
      </c>
      <c r="C146" s="114" t="str">
        <f>"["&amp;B146&amp;"] Verify Vivi: "&amp;Q148</f>
        <v>[VF8-Hotronguoilai-0045] Verify Vivi: Trong những trường hợp nào TSR có thể nhận diện sai hoặc không nhận diện được biển báo?</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'Trong những trường hợp nào TSR có thể nhận diện sai hoặc không nhận diện được biển báo?'
- Step 4: Listen Vivi respond
</v>
      </c>
      <c r="F146" s="110" t="str">
        <f t="shared" ref="F146" si="132">"
Expectations:
1. Vivi wake up
2. "&amp;Q148&amp;"
3. Vivi respond
"</f>
        <v xml:space="preserve">
Expectations:
1. Vivi wake up
2. Trong những trường hợp nào TSR có thể nhận diện sai hoặc không nhận diện được biển báo?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869</v>
      </c>
      <c r="P146" s="113" t="str">
        <f>IF(COUNTA(P$13:$P145)&gt;999,COUNTA(P$13:$P145),IF(COUNTA(P$13:$P145)&gt;99,"0"&amp;COUNTA(P$13:$P145),IF(COUNTA(P$13:$P145)&gt;9,"00"&amp;COUNTA(P$13:$P145),"000"&amp;COUNTA(P$13:$P145))))</f>
        <v>0045</v>
      </c>
      <c r="Q146" s="35" t="s">
        <v>54</v>
      </c>
      <c r="R146" s="67"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67" t="s">
        <v>141</v>
      </c>
      <c r="S147" s="36"/>
      <c r="T147" s="36"/>
    </row>
    <row r="148" spans="2:20" ht="66">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48" s="30" t="s">
        <v>60</v>
      </c>
      <c r="L148" s="32" t="s">
        <v>61</v>
      </c>
      <c r="M148" s="37" t="s">
        <v>62</v>
      </c>
      <c r="N148" s="34"/>
      <c r="O148" s="112"/>
      <c r="P148" s="113"/>
      <c r="Q148" s="35" t="str">
        <f t="shared" ref="Q148" si="134">R148</f>
        <v>Trong những trường hợp nào TSR có thể nhận diện sai hoặc không nhận diện được biển báo?</v>
      </c>
      <c r="R148" s="67" t="s">
        <v>916</v>
      </c>
      <c r="S148" s="50"/>
      <c r="T148" s="48" t="s">
        <v>897</v>
      </c>
    </row>
    <row r="149" spans="2:20" ht="45.75">
      <c r="B149" s="114" t="str">
        <f>"VF8-"&amp;O149&amp;"-"&amp;P149</f>
        <v>VF8-Hotronguoilai-0046</v>
      </c>
      <c r="C149" s="114" t="str">
        <f>"["&amp;B149&amp;"] Verify Vivi: "&amp;Q151</f>
        <v>[VF8-Hotronguoilai-0046] Verify Vivi: Đơn vị hiển thị của biển báo giới hạn tốc độ phụ thuộc vào yếu tố nào?</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'Đơn vị hiển thị của biển báo giới hạn tốc độ phụ thuộc vào yếu tố nào?'
- Step 4: Listen Vivi respond
</v>
      </c>
      <c r="F149" s="110" t="str">
        <f t="shared" ref="F149" si="135">"
Expectations:
1. Vivi wake up
2. "&amp;Q151&amp;"
3. Vivi respond
"</f>
        <v xml:space="preserve">
Expectations:
1. Vivi wake up
2. Đơn vị hiển thị của biển báo giới hạn tốc độ phụ thuộc vào yếu tố nào?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869</v>
      </c>
      <c r="P149" s="113" t="str">
        <f>IF(COUNTA(P$13:$P148)&gt;999,COUNTA(P$13:$P148),IF(COUNTA(P$13:$P148)&gt;99,"0"&amp;COUNTA(P$13:$P148),IF(COUNTA(P$13:$P148)&gt;9,"00"&amp;COUNTA(P$13:$P148),"000"&amp;COUNTA(P$13:$P148))))</f>
        <v>0046</v>
      </c>
      <c r="Q149" s="35" t="s">
        <v>54</v>
      </c>
      <c r="R149" s="67"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67" t="s">
        <v>141</v>
      </c>
      <c r="S150" s="36"/>
      <c r="T150" s="36"/>
    </row>
    <row r="151" spans="2:20" ht="62.25">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51" s="30" t="s">
        <v>60</v>
      </c>
      <c r="L151" s="32" t="s">
        <v>61</v>
      </c>
      <c r="M151" s="37" t="s">
        <v>62</v>
      </c>
      <c r="N151" s="34"/>
      <c r="O151" s="112"/>
      <c r="P151" s="113"/>
      <c r="Q151" s="35" t="str">
        <f t="shared" ref="Q151" si="137">R151</f>
        <v>Đơn vị hiển thị của biển báo giới hạn tốc độ phụ thuộc vào yếu tố nào?</v>
      </c>
      <c r="R151" s="67" t="s">
        <v>917</v>
      </c>
      <c r="S151" s="50"/>
      <c r="T151" s="48" t="s">
        <v>897</v>
      </c>
    </row>
    <row r="152" spans="2:20" ht="45.75">
      <c r="B152" s="114" t="str">
        <f>"VF8-"&amp;O152&amp;"-"&amp;P152</f>
        <v>VF8-Hotronguoilai-0047</v>
      </c>
      <c r="C152" s="114" t="str">
        <f>"["&amp;B152&amp;"] Verify Vivi: "&amp;Q154</f>
        <v>[VF8-Hotronguoilai-0047] Verify Vivi: TSR có tự động điều chỉnh tốc độ xe hay không khi chỉ riêng tính năng này được kích hoạt?</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'TSR có tự động điều chỉnh tốc độ xe hay không khi chỉ riêng tính năng này được kích hoạt?'
- Step 4: Listen Vivi respond
</v>
      </c>
      <c r="F152" s="110" t="str">
        <f t="shared" ref="F152" si="138">"
Expectations:
1. Vivi wake up
2. "&amp;Q154&amp;"
3. Vivi respond
"</f>
        <v xml:space="preserve">
Expectations:
1. Vivi wake up
2. TSR có tự động điều chỉnh tốc độ xe hay không khi chỉ riêng tính năng này được kích hoạt?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869</v>
      </c>
      <c r="P152" s="113" t="str">
        <f>IF(COUNTA(P$13:$P151)&gt;999,COUNTA(P$13:$P151),IF(COUNTA(P$13:$P151)&gt;99,"0"&amp;COUNTA(P$13:$P151),IF(COUNTA(P$13:$P151)&gt;9,"00"&amp;COUNTA(P$13:$P151),"000"&amp;COUNTA(P$13:$P151))))</f>
        <v>0047</v>
      </c>
      <c r="Q152" s="35" t="s">
        <v>54</v>
      </c>
      <c r="R152" s="67"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67" t="s">
        <v>141</v>
      </c>
      <c r="S153" s="36"/>
      <c r="T153" s="36"/>
    </row>
    <row r="154" spans="2:20" ht="62.25">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54" s="30" t="s">
        <v>60</v>
      </c>
      <c r="L154" s="32" t="s">
        <v>61</v>
      </c>
      <c r="M154" s="37" t="s">
        <v>62</v>
      </c>
      <c r="N154" s="34"/>
      <c r="O154" s="112"/>
      <c r="P154" s="113"/>
      <c r="Q154" s="35" t="str">
        <f t="shared" ref="Q154" si="140">R154</f>
        <v>TSR có tự động điều chỉnh tốc độ xe hay không khi chỉ riêng tính năng này được kích hoạt?</v>
      </c>
      <c r="R154" s="67" t="s">
        <v>918</v>
      </c>
      <c r="S154" s="50"/>
      <c r="T154" s="48" t="s">
        <v>897</v>
      </c>
    </row>
    <row r="155" spans="2:20" ht="45.75">
      <c r="B155" s="114" t="str">
        <f>"VF8-"&amp;O155&amp;"-"&amp;P155</f>
        <v>VF8-Hotronguoilai-0048</v>
      </c>
      <c r="C155" s="114" t="str">
        <f>"["&amp;B155&amp;"] Verify Vivi: "&amp;Q157</f>
        <v>[VF8-Hotronguoilai-0048] Verify Vivi: Cần kích hoạt chức năng nào để xe có thể tự động điều chỉnh tốc độ theo biển báo được nhận diện?</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'Cần kích hoạt chức năng nào để xe có thể tự động điều chỉnh tốc độ theo biển báo được nhận diện?'
- Step 4: Listen Vivi respond
</v>
      </c>
      <c r="F155" s="110" t="str">
        <f t="shared" ref="F155" si="141">"
Expectations:
1. Vivi wake up
2. "&amp;Q157&amp;"
3. Vivi respond
"</f>
        <v xml:space="preserve">
Expectations:
1. Vivi wake up
2. Cần kích hoạt chức năng nào để xe có thể tự động điều chỉnh tốc độ theo biển báo được nhận diện?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869</v>
      </c>
      <c r="P155" s="113" t="str">
        <f>IF(COUNTA(P$13:$P154)&gt;999,COUNTA(P$13:$P154),IF(COUNTA(P$13:$P154)&gt;99,"0"&amp;COUNTA(P$13:$P154),IF(COUNTA(P$13:$P154)&gt;9,"00"&amp;COUNTA(P$13:$P154),"000"&amp;COUNTA(P$13:$P154))))</f>
        <v>0048</v>
      </c>
      <c r="Q155" s="35" t="s">
        <v>54</v>
      </c>
      <c r="R155" s="67"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67" t="s">
        <v>141</v>
      </c>
      <c r="S156" s="36"/>
      <c r="T156" s="36"/>
    </row>
    <row r="157" spans="2:20" ht="66">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57" s="30" t="s">
        <v>60</v>
      </c>
      <c r="L157" s="32" t="s">
        <v>61</v>
      </c>
      <c r="M157" s="37" t="s">
        <v>62</v>
      </c>
      <c r="N157" s="34"/>
      <c r="O157" s="112"/>
      <c r="P157" s="113"/>
      <c r="Q157" s="35" t="str">
        <f t="shared" ref="Q157" si="143">R157</f>
        <v>Cần kích hoạt chức năng nào để xe có thể tự động điều chỉnh tốc độ theo biển báo được nhận diện?</v>
      </c>
      <c r="R157" s="67" t="s">
        <v>919</v>
      </c>
      <c r="S157" s="51"/>
      <c r="T157" s="48" t="s">
        <v>897</v>
      </c>
    </row>
    <row r="158" spans="2:20" ht="45.75">
      <c r="B158" s="114" t="str">
        <f>"VF8-"&amp;O158&amp;"-"&amp;P158</f>
        <v>VF8-Hotronguoilai-0049</v>
      </c>
      <c r="C158" s="114" t="str">
        <f>"["&amp;B158&amp;"] Verify Vivi: "&amp;Q160</f>
        <v>[VF8-Hotronguoilai-0049] Verify Vivi: Những điều kiện kết nối nào giúp TSR, SLW và ISA hoạt động tối ưu?</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'Những điều kiện kết nối nào giúp TSR, SLW và ISA hoạt động tối ưu?'
- Step 4: Listen Vivi respond
</v>
      </c>
      <c r="F158" s="110" t="str">
        <f t="shared" ref="F158" si="144">"
Expectations:
1. Vivi wake up
2. "&amp;Q160&amp;"
3. Vivi respond
"</f>
        <v xml:space="preserve">
Expectations:
1. Vivi wake up
2. Những điều kiện kết nối nào giúp TSR, SLW và ISA hoạt động tối ưu?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869</v>
      </c>
      <c r="P158" s="113" t="str">
        <f>IF(COUNTA(P$13:$P157)&gt;999,COUNTA(P$13:$P157),IF(COUNTA(P$13:$P157)&gt;99,"0"&amp;COUNTA(P$13:$P157),IF(COUNTA(P$13:$P157)&gt;9,"00"&amp;COUNTA(P$13:$P157),"000"&amp;COUNTA(P$13:$P157))))</f>
        <v>0049</v>
      </c>
      <c r="Q158" s="35" t="s">
        <v>54</v>
      </c>
      <c r="R158" s="67"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67" t="s">
        <v>141</v>
      </c>
      <c r="S159" s="52"/>
      <c r="T159" s="36"/>
    </row>
    <row r="160" spans="2:20" ht="62.25">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60" s="30" t="s">
        <v>60</v>
      </c>
      <c r="L160" s="32" t="s">
        <v>61</v>
      </c>
      <c r="M160" s="37" t="s">
        <v>62</v>
      </c>
      <c r="N160" s="34"/>
      <c r="O160" s="112"/>
      <c r="P160" s="113"/>
      <c r="Q160" s="35" t="str">
        <f t="shared" ref="Q160" si="146">R160</f>
        <v>Những điều kiện kết nối nào giúp TSR, SLW và ISA hoạt động tối ưu?</v>
      </c>
      <c r="R160" s="67" t="s">
        <v>920</v>
      </c>
      <c r="S160" s="51"/>
      <c r="T160" s="48" t="s">
        <v>897</v>
      </c>
    </row>
    <row r="161" spans="2:20" ht="45.75">
      <c r="B161" s="114" t="str">
        <f>"VF8-"&amp;O161&amp;"-"&amp;P161</f>
        <v>VF8-Hotronguoilai-0050</v>
      </c>
      <c r="C161" s="114" t="str">
        <f>"["&amp;B161&amp;"] Verify Vivi: "&amp;Q163</f>
        <v>[VF8-Hotronguoilai-0050] Verify Vivi: Điều gì có thể xảy ra với TSR, SLW và ISA khi mất kết nối GPS hoặc Internet?</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'Điều gì có thể xảy ra với TSR, SLW và ISA khi mất kết nối GPS hoặc Internet?'
- Step 4: Listen Vivi respond
</v>
      </c>
      <c r="F161" s="110" t="str">
        <f t="shared" ref="F161" si="147">"
Expectations:
1. Vivi wake up
2. "&amp;Q163&amp;"
3. Vivi respond
"</f>
        <v xml:space="preserve">
Expectations:
1. Vivi wake up
2. Điều gì có thể xảy ra với TSR, SLW và ISA khi mất kết nối GPS hoặc Internet?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869</v>
      </c>
      <c r="P161" s="113" t="str">
        <f>IF(COUNTA(P$13:$P160)&gt;999,COUNTA(P$13:$P160),IF(COUNTA(P$13:$P160)&gt;99,"0"&amp;COUNTA(P$13:$P160),IF(COUNTA(P$13:$P160)&gt;9,"00"&amp;COUNTA(P$13:$P160),"000"&amp;COUNTA(P$13:$P160))))</f>
        <v>0050</v>
      </c>
      <c r="Q161" s="35" t="s">
        <v>54</v>
      </c>
      <c r="R161" s="67"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67" t="s">
        <v>141</v>
      </c>
      <c r="S162" s="52"/>
      <c r="T162" s="36"/>
    </row>
    <row r="163" spans="2:20" ht="62.25">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[New][EN][Exists][80][tsr  nhận diện biển báo giao thông (nếu được trang bị)
hệ thống nhận diện biển báo giao thông (tsr) hỗ trợ người lái bằng cách thông báo giới hạn tốc độ hiện hành và các biển báo giao thông khác các biển báo giao thông có thể được hiển thị trên màn hình thông tin giải trí
ngoài ra hệ thống cũng có thể nhận diện các biển báo giao thông không liên quan đến tốc độ bao gồm:
đường dành cho xe đạp
đường cao tốc
khu vực đô thị
tuyết
khu cắm trại
đường quốc lộ
biểu tượng biển báo giao thông có thể được hiển thị trong khu vực hiển thị dành cho người lái để biết thêm thông tin xem &gt; hiển thị dành cho người lái &gt; tổng quan
nguyên lý hoạt động của hệ thống nhận diện biển báo giao thông
hệ thống nhận diện biển báo giao thông sử dụng camera gắn trên kính chắn gió kết hợp với phần mềm nhận diện để phát hiện các biển báo giao thông phía trước sau đó hệ thống sẽ hiển thị thông tin này trên màn hình thông tin giải trí khi kiểm soát hành trình thích ứng đang hoạt động và chức năng điều chỉnh tốc độ thông minh được bật trên màn hình thông tin giải trí tốc độ xe sẽ được tự động điều chỉnh theo biển báo giới hạn tốc độ được nhận diện
lưu ý
các biển báo giao thông minh họa ở trên chỉ mang tính tham khảo xe sẽ nhận diện và hiển thị các biển báo giao thông trên màn hình thông tin giải trí theo khu vực xe đang vận hành
biển báo giao thông có thể khác nhau giữa các khu vực
giới hạn của hệ thống nhận diện biển báo giao thông
hiệu suất của hệ thống tsr có thể bị ảnh hưởng trong các điều kiện sau:
tầm nhìn kém do tuyết sương mù hoặc mưa lớn
tầm nhìn kém do ánh sáng chói từ xe đi ngược chiều hoặc ánh nắng mặt trời
khi xe chạy ở tốc độ cao
tầm nhìn của camera bị che khuất ví dụ: do bụi bẩn hoặc nhãn dán
biển báo giao thông bị che khuất hoàn toàn hoặc một phần
biển báo giao thông không đúng theo tiêu chuẩn
biển báo giao thông bị hư hỏng hoặc bị cong
biển báo giao thông được hiển thị trên bảng điện tử
biển báo giao thông hoặc hệ thống đường sá đã thay đổi trong khi dữ liệu dẫn đường chưa được cập nhật
để bậttắt hệ thống nhận diện biển báo giao thông:
nhấn adas  trong khu vực hiển thị dành cho người lái trên màn hình
hoặc
nhấn thư viện ứng dụng  &gt; trợ lái 
nhấn hỗ trợ lái xe  &gt; tốc độ tìm nhận diện biển báo giao thông (tsr) nhấn nút gạt onoff
hoặc
nhấn truy cập nhanh  nhấn tsr để bậttắt chức năng này
để bậttắt cảnh báo giới hạn tốc độ:
nhấn adas  trong khu vực hiển thị dành cho người lái trên màn hình
hoặc
nhấn thư viện ứng dụng  &gt; trợ lái 
nhấn hỗ trợ lái xe  &gt; tốc độ
tìm cảnh báo giới hạn tốc độ (slw)
nhấn nút gạt onoff
nhấn nút gạt âm báo để tắt tiếngbật tiếng âm báo (cảnh báo bằng âm thanh)
người lái cũng có thể cài đặt mức bù tốc độ cao hơn giới hạn tốc độ được nhận diện nhấn nút + và  để tăng hoặc giảm giá trị bù tốc độ
 cảnh báo
người lái luôn phải chịu trách nhiệm về tốc độ của xe luôn quan sát các biển báo giao thông khi lái xe
trong một số trường hợp nhất định hệ thống nhận diện biển báo giao thông có thể nhận diện không chính xác hoặc không nhận diện được biển báo do đó hệ thống có thể không hiển thị đúng giới hạn tốc độ
 thận trọng
biển báo giới hạn tốc độ hiển thị trong khu vực hiển thị dành cho người lái dựa trên đơn vị được sử dụng (mph hoặc kmh) tại quốc gia nơi xe đang vận hành đơn vị này có thể khác với đơn vị tốc độ hiển thị trên đồng hồ tốc độ của xe vốn được xác định theo cài đặt của người lái
 lưu ý
hệ thống nhận diện biển báo giao thông chỉ hiển thị biểu tượng biển báo trên màn hình thông tin giải trí hệ thống sẽ không tự động điều chỉnh tốc độ xe vui lòng kích hoạt chức năng điều chỉnh tốc độ thông minh để sử dụng tính năng này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v>
      </c>
      <c r="K163" s="30" t="s">
        <v>60</v>
      </c>
      <c r="L163" s="32" t="s">
        <v>61</v>
      </c>
      <c r="M163" s="37" t="s">
        <v>62</v>
      </c>
      <c r="N163" s="34"/>
      <c r="O163" s="112"/>
      <c r="P163" s="113"/>
      <c r="Q163" s="35" t="str">
        <f t="shared" ref="Q163" si="149">R163</f>
        <v>Điều gì có thể xảy ra với TSR, SLW và ISA khi mất kết nối GPS hoặc Internet?</v>
      </c>
      <c r="R163" s="67" t="s">
        <v>921</v>
      </c>
      <c r="S163" s="51"/>
      <c r="T163" s="48" t="s">
        <v>897</v>
      </c>
    </row>
    <row r="164" spans="2:20" ht="45.75">
      <c r="B164" s="114" t="str">
        <f>"VF8-"&amp;O164&amp;"-"&amp;P164</f>
        <v>VF8-Hotronguoilai-0051</v>
      </c>
      <c r="C164" s="114" t="str">
        <f>"["&amp;B164&amp;"] Verify Vivi: "&amp;Q166</f>
        <v>[VF8-Hotronguoilai-0051] Verify Vivi: Hệ thống Điều chỉnh tốc độ thông minh (ISA) có chức năng gì?</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'Hệ thống Điều chỉnh tốc độ thông minh (ISA) có chức năng gì?'
- Step 4: Listen Vivi respond
</v>
      </c>
      <c r="F164" s="110" t="str">
        <f t="shared" ref="F164" si="150">"
Expectations:
1. Vivi wake up
2. "&amp;Q166&amp;"
3. Vivi respond
"</f>
        <v xml:space="preserve">
Expectations:
1. Vivi wake up
2. Hệ thống Điều chỉnh tốc độ thông minh (ISA) có chức năng gì?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869</v>
      </c>
      <c r="P164" s="113" t="str">
        <f>IF(COUNTA(P$13:$P163)&gt;999,COUNTA(P$13:$P163),IF(COUNTA(P$13:$P163)&gt;99,"0"&amp;COUNTA(P$13:$P163),IF(COUNTA(P$13:$P163)&gt;9,"00"&amp;COUNTA(P$13:$P163),"000"&amp;COUNTA(P$13:$P163))))</f>
        <v>0051</v>
      </c>
      <c r="Q164" s="35" t="s">
        <v>54</v>
      </c>
      <c r="R164" s="67"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67" t="s">
        <v>141</v>
      </c>
      <c r="S165" s="52"/>
      <c r="T165" s="36"/>
    </row>
    <row r="166" spans="2:20" ht="62.25">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66" s="30" t="s">
        <v>60</v>
      </c>
      <c r="L166" s="32" t="s">
        <v>61</v>
      </c>
      <c r="M166" s="37" t="s">
        <v>62</v>
      </c>
      <c r="N166" s="34"/>
      <c r="O166" s="112"/>
      <c r="P166" s="113"/>
      <c r="Q166" s="35" t="str">
        <f t="shared" ref="Q166" si="152">R166</f>
        <v>Hệ thống Điều chỉnh tốc độ thông minh (ISA) có chức năng gì?</v>
      </c>
      <c r="R166" s="67" t="s">
        <v>922</v>
      </c>
      <c r="S166" s="51"/>
      <c r="T166" s="48" t="s">
        <v>923</v>
      </c>
    </row>
    <row r="167" spans="2:20" ht="45.75">
      <c r="B167" s="114" t="str">
        <f>"VF8-"&amp;O167&amp;"-"&amp;P167</f>
        <v>VF8-Hotronguoilai-0052</v>
      </c>
      <c r="C167" s="114" t="str">
        <f>"["&amp;B167&amp;"] Verify Vivi: "&amp;Q169</f>
        <v>[VF8-Hotronguoilai-0052] Verify Vivi: ISA hỗ trợ người lái kiểm soát tốc độ xe dựa trên cơ sở nào?</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'ISA hỗ trợ người lái kiểm soát tốc độ xe dựa trên cơ sở nào?'
- Step 4: Listen Vivi respond
</v>
      </c>
      <c r="F167" s="110" t="str">
        <f t="shared" ref="F167" si="153">"
Expectations:
1. Vivi wake up
2. "&amp;Q169&amp;"
3. Vivi respond
"</f>
        <v xml:space="preserve">
Expectations:
1. Vivi wake up
2. ISA hỗ trợ người lái kiểm soát tốc độ xe dựa trên cơ sở nào?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869</v>
      </c>
      <c r="P167" s="113" t="str">
        <f>IF(COUNTA(P$13:$P166)&gt;999,COUNTA(P$13:$P166),IF(COUNTA(P$13:$P166)&gt;99,"0"&amp;COUNTA(P$13:$P166),IF(COUNTA(P$13:$P166)&gt;9,"00"&amp;COUNTA(P$13:$P166),"000"&amp;COUNTA(P$13:$P166))))</f>
        <v>0052</v>
      </c>
      <c r="Q167" s="35" t="s">
        <v>54</v>
      </c>
      <c r="R167" s="67"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67" t="s">
        <v>141</v>
      </c>
      <c r="S168" s="52"/>
      <c r="T168" s="36"/>
    </row>
    <row r="169" spans="2:20" ht="62.25">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69" s="30" t="s">
        <v>60</v>
      </c>
      <c r="L169" s="32" t="s">
        <v>61</v>
      </c>
      <c r="M169" s="37" t="s">
        <v>62</v>
      </c>
      <c r="N169" s="34"/>
      <c r="O169" s="112"/>
      <c r="P169" s="113"/>
      <c r="Q169" s="35" t="str">
        <f t="shared" ref="Q169" si="155">R169</f>
        <v>ISA hỗ trợ người lái kiểm soát tốc độ xe dựa trên cơ sở nào?</v>
      </c>
      <c r="R169" s="67" t="s">
        <v>924</v>
      </c>
      <c r="S169" s="51"/>
      <c r="T169" s="48" t="s">
        <v>923</v>
      </c>
    </row>
    <row r="170" spans="2:20" ht="45.75">
      <c r="B170" s="114" t="str">
        <f>"VF8-"&amp;O170&amp;"-"&amp;P170</f>
        <v>VF8-Hotronguoilai-0053</v>
      </c>
      <c r="C170" s="114" t="str">
        <f>"["&amp;B170&amp;"] Verify Vivi: "&amp;Q172</f>
        <v>[VF8-Hotronguoilai-0053] Verify Vivi: ISA sẽ điều chỉnh tốc độ cài đặt của xe trong điều kiện nào?</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'ISA sẽ điều chỉnh tốc độ cài đặt của xe trong điều kiện nào?'
- Step 4: Listen Vivi respond
</v>
      </c>
      <c r="F170" s="110" t="str">
        <f t="shared" ref="F170" si="156">"
Expectations:
1. Vivi wake up
2. "&amp;Q172&amp;"
3. Vivi respond
"</f>
        <v xml:space="preserve">
Expectations:
1. Vivi wake up
2. ISA sẽ điều chỉnh tốc độ cài đặt của xe trong điều kiện nào?
3. Vivi respond
</v>
      </c>
      <c r="G170" s="114" t="s">
        <v>8</v>
      </c>
      <c r="H170" s="29" t="s">
        <v>50</v>
      </c>
      <c r="I170" s="30" t="str">
        <f>"[EN]["&amp;LOWER(SUBSTITUTE(SUBSTITUTE(SUBSTITUTE(SUBSTITUTE(SUBSTITUTE(SUBSTITUTE(SUBSTITUTE(SUBSTITUTE(Q170, CHAR(34),""), "[", ""), "]", ""), ".", ""), ",", ""), "/", ""), "\", ""), "-", ""))&amp;"]"</f>
        <v>[EN][hey vinfast]</v>
      </c>
      <c r="J170" s="31"/>
      <c r="K170" s="30" t="s">
        <v>51</v>
      </c>
      <c r="L170" s="32" t="s">
        <v>52</v>
      </c>
      <c r="M170" s="33"/>
      <c r="N170" s="34"/>
      <c r="O170" s="110" t="s">
        <v>869</v>
      </c>
      <c r="P170" s="113" t="str">
        <f>IF(COUNTA(P$13:$P169)&gt;999,COUNTA(P$13:$P169),IF(COUNTA(P$13:$P169)&gt;99,"0"&amp;COUNTA(P$13:$P169),IF(COUNTA(P$13:$P169)&gt;9,"00"&amp;COUNTA(P$13:$P169),"000"&amp;COUNTA(P$13:$P169))))</f>
        <v>0053</v>
      </c>
      <c r="Q170" s="35" t="s">
        <v>54</v>
      </c>
      <c r="R170" s="67"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57</v>
      </c>
      <c r="M171" s="32"/>
      <c r="N171" s="34"/>
      <c r="O171" s="111"/>
      <c r="P171" s="113"/>
      <c r="Q171" s="35" t="s">
        <v>58</v>
      </c>
      <c r="R171" s="67" t="s">
        <v>141</v>
      </c>
      <c r="S171" s="52"/>
      <c r="T171" s="36"/>
    </row>
    <row r="172" spans="2:20" ht="62.25">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72" s="30" t="s">
        <v>60</v>
      </c>
      <c r="L172" s="32" t="s">
        <v>61</v>
      </c>
      <c r="M172" s="37" t="s">
        <v>62</v>
      </c>
      <c r="N172" s="34"/>
      <c r="O172" s="112"/>
      <c r="P172" s="113"/>
      <c r="Q172" s="35" t="str">
        <f t="shared" ref="Q172" si="158">R172</f>
        <v>ISA sẽ điều chỉnh tốc độ cài đặt của xe trong điều kiện nào?</v>
      </c>
      <c r="R172" s="67" t="s">
        <v>925</v>
      </c>
      <c r="S172" s="51"/>
      <c r="T172" s="48" t="s">
        <v>923</v>
      </c>
    </row>
    <row r="173" spans="2:20" ht="45.75">
      <c r="B173" s="114" t="str">
        <f>"VF8-"&amp;O173&amp;"-"&amp;P173</f>
        <v>VF8-Hotronguoilai-0054</v>
      </c>
      <c r="C173" s="114" t="str">
        <f>"["&amp;B173&amp;"] Verify Vivi: "&amp;Q175</f>
        <v>[VF8-Hotronguoilai-0054] Verify Vivi: Người lái cần thực hiện thao tác gì để xác nhận điều chỉnh tốc độ theo giới hạn tốc độ mới?</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'Người lái cần thực hiện thao tác gì để xác nhận điều chỉnh tốc độ theo giới hạn tốc độ mới?'
- Step 4: Listen Vivi respond
</v>
      </c>
      <c r="F173" s="110" t="str">
        <f t="shared" ref="F173" si="159">"
Expectations:
1. Vivi wake up
2. "&amp;Q175&amp;"
3. Vivi respond
"</f>
        <v xml:space="preserve">
Expectations:
1. Vivi wake up
2. Người lái cần thực hiện thao tác gì để xác nhận điều chỉnh tốc độ theo giới hạn tốc độ mới?
3. Vivi respond
</v>
      </c>
      <c r="G173" s="114" t="s">
        <v>8</v>
      </c>
      <c r="H173" s="29" t="s">
        <v>50</v>
      </c>
      <c r="I173" s="30" t="str">
        <f>"[EN]["&amp;LOWER(SUBSTITUTE(SUBSTITUTE(SUBSTITUTE(SUBSTITUTE(SUBSTITUTE(SUBSTITUTE(SUBSTITUTE(SUBSTITUTE(Q173, CHAR(34),""), "[", ""), "]", ""), ".", ""), ",", ""), "/", ""), "\", ""), "-", ""))&amp;"]"</f>
        <v>[EN][hey vinfast]</v>
      </c>
      <c r="J173" s="31"/>
      <c r="K173" s="30" t="s">
        <v>51</v>
      </c>
      <c r="L173" s="32" t="s">
        <v>52</v>
      </c>
      <c r="M173" s="33"/>
      <c r="N173" s="34"/>
      <c r="O173" s="110" t="s">
        <v>869</v>
      </c>
      <c r="P173" s="113" t="str">
        <f>IF(COUNTA(P$13:$P172)&gt;999,COUNTA(P$13:$P172),IF(COUNTA(P$13:$P172)&gt;99,"0"&amp;COUNTA(P$13:$P172),IF(COUNTA(P$13:$P172)&gt;9,"00"&amp;COUNTA(P$13:$P172),"000"&amp;COUNTA(P$13:$P172))))</f>
        <v>0054</v>
      </c>
      <c r="Q173" s="35" t="s">
        <v>54</v>
      </c>
      <c r="R173" s="67"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57</v>
      </c>
      <c r="M174" s="32"/>
      <c r="N174" s="34"/>
      <c r="O174" s="111"/>
      <c r="P174" s="113"/>
      <c r="Q174" s="35" t="s">
        <v>58</v>
      </c>
      <c r="R174" s="67" t="s">
        <v>141</v>
      </c>
      <c r="S174" s="52"/>
      <c r="T174" s="36"/>
    </row>
    <row r="175" spans="2:20" ht="66">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75" s="30" t="s">
        <v>60</v>
      </c>
      <c r="L175" s="32" t="s">
        <v>61</v>
      </c>
      <c r="M175" s="37" t="s">
        <v>62</v>
      </c>
      <c r="N175" s="34"/>
      <c r="O175" s="112"/>
      <c r="P175" s="113"/>
      <c r="Q175" s="35" t="str">
        <f t="shared" ref="Q175" si="161">R175</f>
        <v>Người lái cần thực hiện thao tác gì để xác nhận điều chỉnh tốc độ theo giới hạn tốc độ mới?</v>
      </c>
      <c r="R175" s="67" t="s">
        <v>926</v>
      </c>
      <c r="S175" s="51"/>
      <c r="T175" s="48" t="s">
        <v>923</v>
      </c>
    </row>
    <row r="176" spans="2:20" ht="45.75">
      <c r="B176" s="114" t="str">
        <f>"VF8-"&amp;O176&amp;"-"&amp;P176</f>
        <v>VF8-Hotronguoilai-0055</v>
      </c>
      <c r="C176" s="114" t="str">
        <f>"["&amp;B176&amp;"] Verify Vivi: "&amp;Q178</f>
        <v>[VF8-Hotronguoilai-0055] Verify Vivi: Vì sao ISA không được xem là hệ thống điều khiển xe hoàn toàn tự động?</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'Vì sao ISA không được xem là hệ thống điều khiển xe hoàn toàn tự động?'
- Step 4: Listen Vivi respond
</v>
      </c>
      <c r="F176" s="110" t="str">
        <f t="shared" ref="F176" si="162">"
Expectations:
1. Vivi wake up
2. "&amp;Q178&amp;"
3. Vivi respond
"</f>
        <v xml:space="preserve">
Expectations:
1. Vivi wake up
2. Vì sao ISA không được xem là hệ thống điều khiển xe hoàn toàn tự động?
3. Vivi respond
</v>
      </c>
      <c r="G176" s="114" t="s">
        <v>8</v>
      </c>
      <c r="H176" s="29" t="s">
        <v>50</v>
      </c>
      <c r="I176" s="30" t="str">
        <f>"[EN]["&amp;LOWER(SUBSTITUTE(SUBSTITUTE(SUBSTITUTE(SUBSTITUTE(SUBSTITUTE(SUBSTITUTE(SUBSTITUTE(SUBSTITUTE(Q176, CHAR(34),""), "[", ""), "]", ""), ".", ""), ",", ""), "/", ""), "\", ""), "-", ""))&amp;"]"</f>
        <v>[EN][hey vinfast]</v>
      </c>
      <c r="J176" s="31"/>
      <c r="K176" s="30" t="s">
        <v>51</v>
      </c>
      <c r="L176" s="32" t="s">
        <v>52</v>
      </c>
      <c r="M176" s="33"/>
      <c r="N176" s="34"/>
      <c r="O176" s="110" t="s">
        <v>869</v>
      </c>
      <c r="P176" s="113" t="str">
        <f>IF(COUNTA(P$13:$P175)&gt;999,COUNTA(P$13:$P175),IF(COUNTA(P$13:$P175)&gt;99,"0"&amp;COUNTA(P$13:$P175),IF(COUNTA(P$13:$P175)&gt;9,"00"&amp;COUNTA(P$13:$P175),"000"&amp;COUNTA(P$13:$P175))))</f>
        <v>0055</v>
      </c>
      <c r="Q176" s="35" t="s">
        <v>54</v>
      </c>
      <c r="R176" s="67"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57</v>
      </c>
      <c r="M177" s="32"/>
      <c r="N177" s="34"/>
      <c r="O177" s="111"/>
      <c r="P177" s="113"/>
      <c r="Q177" s="35" t="s">
        <v>58</v>
      </c>
      <c r="R177" s="67" t="s">
        <v>141</v>
      </c>
      <c r="S177" s="52"/>
      <c r="T177" s="36"/>
    </row>
    <row r="178" spans="2:20" ht="62.25">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78" s="30" t="s">
        <v>60</v>
      </c>
      <c r="L178" s="32" t="s">
        <v>61</v>
      </c>
      <c r="M178" s="37" t="s">
        <v>62</v>
      </c>
      <c r="N178" s="34"/>
      <c r="O178" s="112"/>
      <c r="P178" s="113"/>
      <c r="Q178" s="35" t="str">
        <f t="shared" ref="Q178" si="164">R178</f>
        <v>Vì sao ISA không được xem là hệ thống điều khiển xe hoàn toàn tự động?</v>
      </c>
      <c r="R178" s="67" t="s">
        <v>927</v>
      </c>
      <c r="S178" s="51"/>
      <c r="T178" s="48" t="s">
        <v>923</v>
      </c>
    </row>
    <row r="179" spans="2:20" ht="45.75">
      <c r="B179" s="114" t="str">
        <f>"VF8-"&amp;O179&amp;"-"&amp;P179</f>
        <v>VF8-Hotronguoilai-0056</v>
      </c>
      <c r="C179" s="114" t="str">
        <f>"["&amp;B179&amp;"] Verify Vivi: "&amp;Q181</f>
        <v>[VF8-Hotronguoilai-0056] Verify Vivi: Ai là người chịu trách nhiệm cuối cùng về việc kiểm soát tốc độ xe khi sử dụng ISA?</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'Ai là người chịu trách nhiệm cuối cùng về việc kiểm soát tốc độ xe khi sử dụng ISA?'
- Step 4: Listen Vivi respond
</v>
      </c>
      <c r="F179" s="110" t="str">
        <f t="shared" ref="F179" si="165">"
Expectations:
1. Vivi wake up
2. "&amp;Q181&amp;"
3. Vivi respond
"</f>
        <v xml:space="preserve">
Expectations:
1. Vivi wake up
2. Ai là người chịu trách nhiệm cuối cùng về việc kiểm soát tốc độ xe khi sử dụng ISA?
3. Vivi respond
</v>
      </c>
      <c r="G179" s="114" t="s">
        <v>8</v>
      </c>
      <c r="H179" s="29" t="s">
        <v>50</v>
      </c>
      <c r="I179" s="30" t="str">
        <f>"[EN]["&amp;LOWER(SUBSTITUTE(SUBSTITUTE(SUBSTITUTE(SUBSTITUTE(SUBSTITUTE(SUBSTITUTE(SUBSTITUTE(SUBSTITUTE(Q179, CHAR(34),""), "[", ""), "]", ""), ".", ""), ",", ""), "/", ""), "\", ""), "-", ""))&amp;"]"</f>
        <v>[EN][hey vinfast]</v>
      </c>
      <c r="J179" s="31"/>
      <c r="K179" s="30" t="s">
        <v>51</v>
      </c>
      <c r="L179" s="32" t="s">
        <v>52</v>
      </c>
      <c r="M179" s="33"/>
      <c r="N179" s="34"/>
      <c r="O179" s="110" t="s">
        <v>869</v>
      </c>
      <c r="P179" s="113" t="str">
        <f>IF(COUNTA(P$13:$P178)&gt;999,COUNTA(P$13:$P178),IF(COUNTA(P$13:$P178)&gt;99,"0"&amp;COUNTA(P$13:$P178),IF(COUNTA(P$13:$P178)&gt;9,"00"&amp;COUNTA(P$13:$P178),"000"&amp;COUNTA(P$13:$P178))))</f>
        <v>0056</v>
      </c>
      <c r="Q179" s="35" t="s">
        <v>54</v>
      </c>
      <c r="R179" s="67"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57</v>
      </c>
      <c r="M180" s="32"/>
      <c r="N180" s="34"/>
      <c r="O180" s="111"/>
      <c r="P180" s="113"/>
      <c r="Q180" s="35" t="s">
        <v>58</v>
      </c>
      <c r="R180" s="67" t="s">
        <v>141</v>
      </c>
      <c r="S180" s="52"/>
      <c r="T180" s="36"/>
    </row>
    <row r="181" spans="2:20" ht="62.25">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81" s="30" t="s">
        <v>60</v>
      </c>
      <c r="L181" s="32" t="s">
        <v>61</v>
      </c>
      <c r="M181" s="37" t="s">
        <v>62</v>
      </c>
      <c r="N181" s="34"/>
      <c r="O181" s="112"/>
      <c r="P181" s="113"/>
      <c r="Q181" s="35" t="str">
        <f t="shared" ref="Q181" si="167">R181</f>
        <v>Ai là người chịu trách nhiệm cuối cùng về việc kiểm soát tốc độ xe khi sử dụng ISA?</v>
      </c>
      <c r="R181" s="67" t="s">
        <v>928</v>
      </c>
      <c r="S181" s="51"/>
      <c r="T181" s="48" t="s">
        <v>923</v>
      </c>
    </row>
    <row r="182" spans="2:20" ht="45.75">
      <c r="B182" s="114" t="str">
        <f>"VF8-"&amp;O182&amp;"-"&amp;P182</f>
        <v>VF8-Hotronguoilai-0057</v>
      </c>
      <c r="C182" s="114" t="str">
        <f>"["&amp;B182&amp;"] Verify Vivi: "&amp;Q184</f>
        <v>[VF8-Hotronguoilai-0057] Verify Vivi: ISA có thể được sử dụng kết hợp với những hệ thống hỗ trợ lái nào?</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'ISA có thể được sử dụng kết hợp với những hệ thống hỗ trợ lái nào?'
- Step 4: Listen Vivi respond
</v>
      </c>
      <c r="F182" s="110" t="str">
        <f t="shared" ref="F182" si="168">"
Expectations:
1. Vivi wake up
2. "&amp;Q184&amp;"
3. Vivi respond
"</f>
        <v xml:space="preserve">
Expectations:
1. Vivi wake up
2. ISA có thể được sử dụng kết hợp với những hệ thống hỗ trợ lái nào?
3. Vivi respond
</v>
      </c>
      <c r="G182" s="114" t="s">
        <v>8</v>
      </c>
      <c r="H182" s="29" t="s">
        <v>50</v>
      </c>
      <c r="I182" s="30" t="str">
        <f>"[EN]["&amp;LOWER(SUBSTITUTE(SUBSTITUTE(SUBSTITUTE(SUBSTITUTE(SUBSTITUTE(SUBSTITUTE(SUBSTITUTE(SUBSTITUTE(Q182, CHAR(34),""), "[", ""), "]", ""), ".", ""), ",", ""), "/", ""), "\", ""), "-", ""))&amp;"]"</f>
        <v>[EN][hey vinfast]</v>
      </c>
      <c r="J182" s="31"/>
      <c r="K182" s="30" t="s">
        <v>51</v>
      </c>
      <c r="L182" s="32" t="s">
        <v>52</v>
      </c>
      <c r="M182" s="33"/>
      <c r="N182" s="34"/>
      <c r="O182" s="110" t="s">
        <v>869</v>
      </c>
      <c r="P182" s="113" t="str">
        <f>IF(COUNTA(P$13:$P181)&gt;999,COUNTA(P$13:$P181),IF(COUNTA(P$13:$P181)&gt;99,"0"&amp;COUNTA(P$13:$P181),IF(COUNTA(P$13:$P181)&gt;9,"00"&amp;COUNTA(P$13:$P181),"000"&amp;COUNTA(P$13:$P181))))</f>
        <v>0057</v>
      </c>
      <c r="Q182" s="35" t="s">
        <v>54</v>
      </c>
      <c r="R182" s="67"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57</v>
      </c>
      <c r="M183" s="32"/>
      <c r="N183" s="34"/>
      <c r="O183" s="111"/>
      <c r="P183" s="113"/>
      <c r="Q183" s="35" t="s">
        <v>58</v>
      </c>
      <c r="R183" s="67" t="s">
        <v>141</v>
      </c>
      <c r="S183" s="52"/>
      <c r="T183" s="36"/>
    </row>
    <row r="184" spans="2:20" ht="62.25">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84" s="30" t="s">
        <v>60</v>
      </c>
      <c r="L184" s="32" t="s">
        <v>61</v>
      </c>
      <c r="M184" s="37" t="s">
        <v>62</v>
      </c>
      <c r="N184" s="34"/>
      <c r="O184" s="112"/>
      <c r="P184" s="113"/>
      <c r="Q184" s="35" t="str">
        <f t="shared" ref="Q184" si="170">R184</f>
        <v>ISA có thể được sử dụng kết hợp với những hệ thống hỗ trợ lái nào?</v>
      </c>
      <c r="R184" s="67" t="s">
        <v>929</v>
      </c>
      <c r="S184" s="51"/>
      <c r="T184" s="48" t="s">
        <v>923</v>
      </c>
    </row>
    <row r="185" spans="2:20" ht="45.75">
      <c r="B185" s="114" t="str">
        <f>"VF8-"&amp;O185&amp;"-"&amp;P185</f>
        <v>VF8-Hotronguoilai-0058</v>
      </c>
      <c r="C185" s="114" t="str">
        <f>"["&amp;B185&amp;"] Verify Vivi: "&amp;Q187</f>
        <v>[VF8-Hotronguoilai-0058] Verify Vivi: Vì sao ISA không được xem là một tính năng hoạt động độc lập?</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'Vì sao ISA không được xem là một tính năng hoạt động độc lập?'
- Step 4: Listen Vivi respond
</v>
      </c>
      <c r="F185" s="110" t="str">
        <f t="shared" ref="F185" si="171">"
Expectations:
1. Vivi wake up
2. "&amp;Q187&amp;"
3. Vivi respond
"</f>
        <v xml:space="preserve">
Expectations:
1. Vivi wake up
2. Vì sao ISA không được xem là một tính năng hoạt động độc lập?
3. Vivi respond
</v>
      </c>
      <c r="G185" s="114" t="s">
        <v>8</v>
      </c>
      <c r="H185" s="29" t="s">
        <v>50</v>
      </c>
      <c r="I185" s="30" t="str">
        <f>"[EN]["&amp;LOWER(SUBSTITUTE(SUBSTITUTE(SUBSTITUTE(SUBSTITUTE(SUBSTITUTE(SUBSTITUTE(SUBSTITUTE(SUBSTITUTE(Q185, CHAR(34),""), "[", ""), "]", ""), ".", ""), ",", ""), "/", ""), "\", ""), "-", ""))&amp;"]"</f>
        <v>[EN][hey vinfast]</v>
      </c>
      <c r="J185" s="31"/>
      <c r="K185" s="30" t="s">
        <v>51</v>
      </c>
      <c r="L185" s="32" t="s">
        <v>52</v>
      </c>
      <c r="M185" s="33"/>
      <c r="N185" s="34"/>
      <c r="O185" s="110" t="s">
        <v>869</v>
      </c>
      <c r="P185" s="113" t="str">
        <f>IF(COUNTA(P$13:$P184)&gt;999,COUNTA(P$13:$P184),IF(COUNTA(P$13:$P184)&gt;99,"0"&amp;COUNTA(P$13:$P184),IF(COUNTA(P$13:$P184)&gt;9,"00"&amp;COUNTA(P$13:$P184),"000"&amp;COUNTA(P$13:$P184))))</f>
        <v>0058</v>
      </c>
      <c r="Q185" s="35" t="s">
        <v>54</v>
      </c>
      <c r="R185" s="67"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57</v>
      </c>
      <c r="M186" s="32"/>
      <c r="N186" s="34"/>
      <c r="O186" s="111"/>
      <c r="P186" s="113"/>
      <c r="Q186" s="35" t="s">
        <v>58</v>
      </c>
      <c r="R186" s="67" t="s">
        <v>141</v>
      </c>
      <c r="S186" s="52"/>
      <c r="T186" s="36"/>
    </row>
    <row r="187" spans="2:20" ht="62.25">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87" s="30" t="s">
        <v>60</v>
      </c>
      <c r="L187" s="32" t="s">
        <v>61</v>
      </c>
      <c r="M187" s="37" t="s">
        <v>62</v>
      </c>
      <c r="N187" s="34"/>
      <c r="O187" s="112"/>
      <c r="P187" s="113"/>
      <c r="Q187" s="35" t="str">
        <f t="shared" ref="Q187" si="173">R187</f>
        <v>Vì sao ISA không được xem là một tính năng hoạt động độc lập?</v>
      </c>
      <c r="R187" s="67" t="s">
        <v>930</v>
      </c>
      <c r="S187" s="51"/>
      <c r="T187" s="48" t="s">
        <v>923</v>
      </c>
    </row>
    <row r="188" spans="2:20" ht="45.75">
      <c r="B188" s="114" t="str">
        <f>"VF8-"&amp;O188&amp;"-"&amp;P188</f>
        <v>VF8-Hotronguoilai-0059</v>
      </c>
      <c r="C188" s="114" t="str">
        <f>"["&amp;B188&amp;"] Verify Vivi: "&amp;Q190</f>
        <v>[VF8-Hotronguoilai-0059] Verify Vivi: Điều kiện nào của hệ thống TSR phải được đáp ứng để kích hoạt ISA?</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'Điều kiện nào của hệ thống TSR phải được đáp ứng để kích hoạt ISA?'
- Step 4: Listen Vivi respond
</v>
      </c>
      <c r="F188" s="110" t="str">
        <f t="shared" ref="F188" si="174">"
Expectations:
1. Vivi wake up
2. "&amp;Q190&amp;"
3. Vivi respond
"</f>
        <v xml:space="preserve">
Expectations:
1. Vivi wake up
2. Điều kiện nào của hệ thống TSR phải được đáp ứng để kích hoạt ISA?
3. Vivi respond
</v>
      </c>
      <c r="G188" s="114" t="s">
        <v>8</v>
      </c>
      <c r="H188" s="29" t="s">
        <v>50</v>
      </c>
      <c r="I188" s="30" t="str">
        <f>"[EN]["&amp;LOWER(SUBSTITUTE(SUBSTITUTE(SUBSTITUTE(SUBSTITUTE(SUBSTITUTE(SUBSTITUTE(SUBSTITUTE(SUBSTITUTE(Q188, CHAR(34),""), "[", ""), "]", ""), ".", ""), ",", ""), "/", ""), "\", ""), "-", ""))&amp;"]"</f>
        <v>[EN][hey vinfast]</v>
      </c>
      <c r="J188" s="31"/>
      <c r="K188" s="30" t="s">
        <v>51</v>
      </c>
      <c r="L188" s="32" t="s">
        <v>52</v>
      </c>
      <c r="M188" s="33"/>
      <c r="N188" s="34"/>
      <c r="O188" s="110" t="s">
        <v>869</v>
      </c>
      <c r="P188" s="113" t="str">
        <f>IF(COUNTA(P$13:$P187)&gt;999,COUNTA(P$13:$P187),IF(COUNTA(P$13:$P187)&gt;99,"0"&amp;COUNTA(P$13:$P187),IF(COUNTA(P$13:$P187)&gt;9,"00"&amp;COUNTA(P$13:$P187),"000"&amp;COUNTA(P$13:$P187))))</f>
        <v>0059</v>
      </c>
      <c r="Q188" s="35" t="s">
        <v>54</v>
      </c>
      <c r="R188" s="67"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57</v>
      </c>
      <c r="M189" s="32"/>
      <c r="N189" s="34"/>
      <c r="O189" s="111"/>
      <c r="P189" s="113"/>
      <c r="Q189" s="35" t="s">
        <v>58</v>
      </c>
      <c r="R189" s="67" t="s">
        <v>141</v>
      </c>
      <c r="S189" s="52"/>
      <c r="T189" s="36"/>
    </row>
    <row r="190" spans="2:20" ht="62.25">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90" s="30" t="s">
        <v>60</v>
      </c>
      <c r="L190" s="32" t="s">
        <v>61</v>
      </c>
      <c r="M190" s="37" t="s">
        <v>62</v>
      </c>
      <c r="N190" s="34"/>
      <c r="O190" s="112"/>
      <c r="P190" s="113"/>
      <c r="Q190" s="35" t="str">
        <f t="shared" ref="Q190" si="176">R190</f>
        <v>Điều kiện nào của hệ thống TSR phải được đáp ứng để kích hoạt ISA?</v>
      </c>
      <c r="R190" s="67" t="s">
        <v>931</v>
      </c>
      <c r="S190" s="51"/>
      <c r="T190" s="48" t="s">
        <v>923</v>
      </c>
    </row>
    <row r="191" spans="2:20" ht="45.75">
      <c r="B191" s="114" t="str">
        <f>"VF8-"&amp;O191&amp;"-"&amp;P191</f>
        <v>VF8-Hotronguoilai-0060</v>
      </c>
      <c r="C191" s="114" t="str">
        <f>"["&amp;B191&amp;"] Verify Vivi: "&amp;Q193</f>
        <v>[VF8-Hotronguoilai-0060] Verify Vivi: Những điều kiện kết nối nào giúp TSR, SLW và ISA hoạt động tối ưu?</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'Những điều kiện kết nối nào giúp TSR, SLW và ISA hoạt động tối ưu?'
- Step 4: Listen Vivi respond
</v>
      </c>
      <c r="F191" s="110" t="str">
        <f t="shared" ref="F191" si="177">"
Expectations:
1. Vivi wake up
2. "&amp;Q193&amp;"
3. Vivi respond
"</f>
        <v xml:space="preserve">
Expectations:
1. Vivi wake up
2. Những điều kiện kết nối nào giúp TSR, SLW và ISA hoạt động tối ưu?
3. Vivi respond
</v>
      </c>
      <c r="G191" s="114" t="s">
        <v>8</v>
      </c>
      <c r="H191" s="29" t="s">
        <v>50</v>
      </c>
      <c r="I191" s="30" t="str">
        <f>"[EN]["&amp;LOWER(SUBSTITUTE(SUBSTITUTE(SUBSTITUTE(SUBSTITUTE(SUBSTITUTE(SUBSTITUTE(SUBSTITUTE(SUBSTITUTE(Q191, CHAR(34),""), "[", ""), "]", ""), ".", ""), ",", ""), "/", ""), "\", ""), "-", ""))&amp;"]"</f>
        <v>[EN][hey vinfast]</v>
      </c>
      <c r="J191" s="31"/>
      <c r="K191" s="30" t="s">
        <v>51</v>
      </c>
      <c r="L191" s="32" t="s">
        <v>52</v>
      </c>
      <c r="M191" s="33"/>
      <c r="N191" s="34"/>
      <c r="O191" s="110" t="s">
        <v>869</v>
      </c>
      <c r="P191" s="113" t="str">
        <f>IF(COUNTA(P$13:$P190)&gt;999,COUNTA(P$13:$P190),IF(COUNTA(P$13:$P190)&gt;99,"0"&amp;COUNTA(P$13:$P190),IF(COUNTA(P$13:$P190)&gt;9,"00"&amp;COUNTA(P$13:$P190),"000"&amp;COUNTA(P$13:$P190))))</f>
        <v>0060</v>
      </c>
      <c r="Q191" s="35" t="s">
        <v>54</v>
      </c>
      <c r="R191" s="67"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57</v>
      </c>
      <c r="M192" s="32"/>
      <c r="N192" s="34"/>
      <c r="O192" s="111"/>
      <c r="P192" s="113"/>
      <c r="Q192" s="35" t="s">
        <v>58</v>
      </c>
      <c r="R192" s="67" t="s">
        <v>141</v>
      </c>
      <c r="S192" s="52"/>
      <c r="T192" s="36"/>
    </row>
    <row r="193" spans="2:20" ht="62.25">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93" s="30" t="s">
        <v>60</v>
      </c>
      <c r="L193" s="32" t="s">
        <v>61</v>
      </c>
      <c r="M193" s="37" t="s">
        <v>62</v>
      </c>
      <c r="N193" s="34"/>
      <c r="O193" s="112"/>
      <c r="P193" s="113"/>
      <c r="Q193" s="35" t="str">
        <f t="shared" ref="Q193" si="179">R193</f>
        <v>Những điều kiện kết nối nào giúp TSR, SLW và ISA hoạt động tối ưu?</v>
      </c>
      <c r="R193" s="67" t="s">
        <v>920</v>
      </c>
      <c r="S193" s="51"/>
      <c r="T193" s="48" t="s">
        <v>923</v>
      </c>
    </row>
    <row r="194" spans="2:20" ht="45.75">
      <c r="B194" s="114" t="str">
        <f>"VF8-"&amp;O194&amp;"-"&amp;P194</f>
        <v>VF8-Hotronguoilai-0061</v>
      </c>
      <c r="C194" s="114" t="str">
        <f>"["&amp;B194&amp;"] Verify Vivi: "&amp;Q196</f>
        <v>[VF8-Hotronguoilai-0061] Verify Vivi: Điều gì có thể xảy ra khi xe mất kết nối GPS hoặc Internet?</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'Điều gì có thể xảy ra khi xe mất kết nối GPS hoặc Internet?'
- Step 4: Listen Vivi respond
</v>
      </c>
      <c r="F194" s="110" t="str">
        <f t="shared" ref="F194" si="180">"
Expectations:
1. Vivi wake up
2. "&amp;Q196&amp;"
3. Vivi respond
"</f>
        <v xml:space="preserve">
Expectations:
1. Vivi wake up
2. Điều gì có thể xảy ra khi xe mất kết nối GPS hoặc Internet?
3. Vivi respond
</v>
      </c>
      <c r="G194" s="114" t="s">
        <v>8</v>
      </c>
      <c r="H194" s="29" t="s">
        <v>50</v>
      </c>
      <c r="I194" s="30" t="str">
        <f>"[EN]["&amp;LOWER(SUBSTITUTE(SUBSTITUTE(SUBSTITUTE(SUBSTITUTE(SUBSTITUTE(SUBSTITUTE(SUBSTITUTE(SUBSTITUTE(Q194, CHAR(34),""), "[", ""), "]", ""), ".", ""), ",", ""), "/", ""), "\", ""), "-", ""))&amp;"]"</f>
        <v>[EN][hey vinfast]</v>
      </c>
      <c r="J194" s="31"/>
      <c r="K194" s="30" t="s">
        <v>51</v>
      </c>
      <c r="L194" s="32" t="s">
        <v>52</v>
      </c>
      <c r="M194" s="33"/>
      <c r="N194" s="34"/>
      <c r="O194" s="110" t="s">
        <v>869</v>
      </c>
      <c r="P194" s="113" t="str">
        <f>IF(COUNTA(P$13:$P193)&gt;999,COUNTA(P$13:$P193),IF(COUNTA(P$13:$P193)&gt;99,"0"&amp;COUNTA(P$13:$P193),IF(COUNTA(P$13:$P193)&gt;9,"00"&amp;COUNTA(P$13:$P193),"000"&amp;COUNTA(P$13:$P193))))</f>
        <v>0061</v>
      </c>
      <c r="Q194" s="35" t="s">
        <v>54</v>
      </c>
      <c r="R194" s="67"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57</v>
      </c>
      <c r="M195" s="32"/>
      <c r="N195" s="34"/>
      <c r="O195" s="111"/>
      <c r="P195" s="113"/>
      <c r="Q195" s="35" t="s">
        <v>58</v>
      </c>
      <c r="R195" s="67" t="s">
        <v>141</v>
      </c>
      <c r="S195" s="52"/>
      <c r="T195" s="36"/>
    </row>
    <row r="196" spans="2:20" ht="62.25">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96" s="30" t="s">
        <v>60</v>
      </c>
      <c r="L196" s="32" t="s">
        <v>61</v>
      </c>
      <c r="M196" s="37" t="s">
        <v>62</v>
      </c>
      <c r="N196" s="34"/>
      <c r="O196" s="112"/>
      <c r="P196" s="113"/>
      <c r="Q196" s="35" t="str">
        <f t="shared" ref="Q196" si="182">R196</f>
        <v>Điều gì có thể xảy ra khi xe mất kết nối GPS hoặc Internet?</v>
      </c>
      <c r="R196" s="67" t="s">
        <v>932</v>
      </c>
      <c r="S196" s="51"/>
      <c r="T196" s="48" t="s">
        <v>923</v>
      </c>
    </row>
    <row r="197" spans="2:20" ht="45.75">
      <c r="B197" s="114" t="str">
        <f>"VF8-"&amp;O197&amp;"-"&amp;P197</f>
        <v>VF8-Hotronguoilai-0062</v>
      </c>
      <c r="C197" s="114" t="str">
        <f>"["&amp;B197&amp;"] Verify Vivi: "&amp;Q199</f>
        <v>[VF8-Hotronguoilai-0062] Verify Vivi: Trong trường hợp nào ISA có thể không hoạt động dù hệ thống đang được bật?</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'Trong trường hợp nào ISA có thể không hoạt động dù hệ thống đang được bật?'
- Step 4: Listen Vivi respond
</v>
      </c>
      <c r="F197" s="110" t="str">
        <f t="shared" ref="F197" si="183">"
Expectations:
1. Vivi wake up
2. "&amp;Q199&amp;"
3. Vivi respond
"</f>
        <v xml:space="preserve">
Expectations:
1. Vivi wake up
2. Trong trường hợp nào ISA có thể không hoạt động dù hệ thống đang được bật?
3. Vivi respond
</v>
      </c>
      <c r="G197" s="114" t="s">
        <v>8</v>
      </c>
      <c r="H197" s="29" t="s">
        <v>50</v>
      </c>
      <c r="I197" s="30" t="str">
        <f>"[EN]["&amp;LOWER(SUBSTITUTE(SUBSTITUTE(SUBSTITUTE(SUBSTITUTE(SUBSTITUTE(SUBSTITUTE(SUBSTITUTE(SUBSTITUTE(Q197, CHAR(34),""), "[", ""), "]", ""), ".", ""), ",", ""), "/", ""), "\", ""), "-", ""))&amp;"]"</f>
        <v>[EN][hey vinfast]</v>
      </c>
      <c r="J197" s="31"/>
      <c r="K197" s="30" t="s">
        <v>51</v>
      </c>
      <c r="L197" s="32" t="s">
        <v>52</v>
      </c>
      <c r="M197" s="33"/>
      <c r="N197" s="34"/>
      <c r="O197" s="110" t="s">
        <v>869</v>
      </c>
      <c r="P197" s="113" t="str">
        <f>IF(COUNTA(P$13:$P196)&gt;999,COUNTA(P$13:$P196),IF(COUNTA(P$13:$P196)&gt;99,"0"&amp;COUNTA(P$13:$P196),IF(COUNTA(P$13:$P196)&gt;9,"00"&amp;COUNTA(P$13:$P196),"000"&amp;COUNTA(P$13:$P196))))</f>
        <v>0062</v>
      </c>
      <c r="Q197" s="35" t="s">
        <v>54</v>
      </c>
      <c r="R197" s="67"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57</v>
      </c>
      <c r="M198" s="32"/>
      <c r="N198" s="34"/>
      <c r="O198" s="111"/>
      <c r="P198" s="113"/>
      <c r="Q198" s="35" t="s">
        <v>58</v>
      </c>
      <c r="R198" s="67" t="s">
        <v>141</v>
      </c>
      <c r="S198" s="52"/>
      <c r="T198" s="36"/>
    </row>
    <row r="199" spans="2:20" ht="62.25">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199" s="30" t="s">
        <v>60</v>
      </c>
      <c r="L199" s="32" t="s">
        <v>61</v>
      </c>
      <c r="M199" s="37" t="s">
        <v>62</v>
      </c>
      <c r="N199" s="34"/>
      <c r="O199" s="112"/>
      <c r="P199" s="113"/>
      <c r="Q199" s="35" t="str">
        <f t="shared" ref="Q199" si="185">R199</f>
        <v>Trong trường hợp nào ISA có thể không hoạt động dù hệ thống đang được bật?</v>
      </c>
      <c r="R199" s="67" t="s">
        <v>933</v>
      </c>
      <c r="S199" s="51"/>
      <c r="T199" s="48" t="s">
        <v>923</v>
      </c>
    </row>
    <row r="200" spans="2:20" ht="45.75">
      <c r="B200" s="114" t="str">
        <f>"VF8-"&amp;O200&amp;"-"&amp;P200</f>
        <v>VF8-Hotronguoilai-0063</v>
      </c>
      <c r="C200" s="114" t="str">
        <f>"["&amp;B200&amp;"] Verify Vivi: "&amp;Q202</f>
        <v>[VF8-Hotronguoilai-0063] Verify Vivi: Làm thế nào để bật hoặc tắt chức năng Điều chỉnh tốc độ thông minh?</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'Làm thế nào để bật hoặc tắt chức năng Điều chỉnh tốc độ thông minh?'
- Step 4: Listen Vivi respond
</v>
      </c>
      <c r="F200" s="110" t="str">
        <f t="shared" ref="F200" si="186">"
Expectations:
1. Vivi wake up
2. "&amp;Q202&amp;"
3. Vivi respond
"</f>
        <v xml:space="preserve">
Expectations:
1. Vivi wake up
2. Làm thế nào để bật hoặc tắt chức năng Điều chỉnh tốc độ thông minh?
3. Vivi respond
</v>
      </c>
      <c r="G200" s="114" t="s">
        <v>8</v>
      </c>
      <c r="H200" s="29" t="s">
        <v>50</v>
      </c>
      <c r="I200" s="30" t="str">
        <f>"[EN]["&amp;LOWER(SUBSTITUTE(SUBSTITUTE(SUBSTITUTE(SUBSTITUTE(SUBSTITUTE(SUBSTITUTE(SUBSTITUTE(SUBSTITUTE(Q200, CHAR(34),""), "[", ""), "]", ""), ".", ""), ",", ""), "/", ""), "\", ""), "-", ""))&amp;"]"</f>
        <v>[EN][hey vinfast]</v>
      </c>
      <c r="J200" s="31"/>
      <c r="K200" s="30" t="s">
        <v>51</v>
      </c>
      <c r="L200" s="32" t="s">
        <v>52</v>
      </c>
      <c r="M200" s="33"/>
      <c r="N200" s="34"/>
      <c r="O200" s="110" t="s">
        <v>869</v>
      </c>
      <c r="P200" s="113" t="str">
        <f>IF(COUNTA(P$13:$P199)&gt;999,COUNTA(P$13:$P199),IF(COUNTA(P$13:$P199)&gt;99,"0"&amp;COUNTA(P$13:$P199),IF(COUNTA(P$13:$P199)&gt;9,"00"&amp;COUNTA(P$13:$P199),"000"&amp;COUNTA(P$13:$P199))))</f>
        <v>0063</v>
      </c>
      <c r="Q200" s="35" t="s">
        <v>54</v>
      </c>
      <c r="R200" s="67"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57</v>
      </c>
      <c r="M201" s="32"/>
      <c r="N201" s="34"/>
      <c r="O201" s="111"/>
      <c r="P201" s="113"/>
      <c r="Q201" s="35" t="s">
        <v>58</v>
      </c>
      <c r="R201" s="67" t="s">
        <v>141</v>
      </c>
      <c r="S201" s="52"/>
      <c r="T201" s="36"/>
    </row>
    <row r="202" spans="2:20" ht="62.25">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02" s="30" t="s">
        <v>60</v>
      </c>
      <c r="L202" s="32" t="s">
        <v>61</v>
      </c>
      <c r="M202" s="37" t="s">
        <v>62</v>
      </c>
      <c r="N202" s="34"/>
      <c r="O202" s="112"/>
      <c r="P202" s="113"/>
      <c r="Q202" s="35" t="str">
        <f t="shared" ref="Q202" si="188">R202</f>
        <v>Làm thế nào để bật hoặc tắt chức năng Điều chỉnh tốc độ thông minh?</v>
      </c>
      <c r="R202" s="67" t="s">
        <v>934</v>
      </c>
      <c r="S202" s="51"/>
      <c r="T202" s="48" t="s">
        <v>923</v>
      </c>
    </row>
    <row r="203" spans="2:20" ht="45.75">
      <c r="B203" s="114" t="str">
        <f>"VF8-"&amp;O203&amp;"-"&amp;P203</f>
        <v>VF8-Hotronguoilai-0064</v>
      </c>
      <c r="C203" s="114" t="str">
        <f>"["&amp;B203&amp;"] Verify Vivi: "&amp;Q205</f>
        <v>[VF8-Hotronguoilai-0064] Verify Vivi: Dấu hiệu nào trên màn hình cho biết ISA đã được kích hoạt?</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'Dấu hiệu nào trên màn hình cho biết ISA đã được kích hoạt?'
- Step 4: Listen Vivi respond
</v>
      </c>
      <c r="F203" s="110" t="str">
        <f t="shared" ref="F203" si="189">"
Expectations:
1. Vivi wake up
2. "&amp;Q205&amp;"
3. Vivi respond
"</f>
        <v xml:space="preserve">
Expectations:
1. Vivi wake up
2. Dấu hiệu nào trên màn hình cho biết ISA đã được kích hoạt?
3. Vivi respond
</v>
      </c>
      <c r="G203" s="114" t="s">
        <v>8</v>
      </c>
      <c r="H203" s="29" t="s">
        <v>50</v>
      </c>
      <c r="I203" s="30" t="str">
        <f>"[EN]["&amp;LOWER(SUBSTITUTE(SUBSTITUTE(SUBSTITUTE(SUBSTITUTE(SUBSTITUTE(SUBSTITUTE(SUBSTITUTE(SUBSTITUTE(Q203, CHAR(34),""), "[", ""), "]", ""), ".", ""), ",", ""), "/", ""), "\", ""), "-", ""))&amp;"]"</f>
        <v>[EN][hey vinfast]</v>
      </c>
      <c r="J203" s="31"/>
      <c r="K203" s="30" t="s">
        <v>51</v>
      </c>
      <c r="L203" s="32" t="s">
        <v>52</v>
      </c>
      <c r="M203" s="33"/>
      <c r="N203" s="34"/>
      <c r="O203" s="110" t="s">
        <v>869</v>
      </c>
      <c r="P203" s="113" t="str">
        <f>IF(COUNTA(P$13:$P202)&gt;999,COUNTA(P$13:$P202),IF(COUNTA(P$13:$P202)&gt;99,"0"&amp;COUNTA(P$13:$P202),IF(COUNTA(P$13:$P202)&gt;9,"00"&amp;COUNTA(P$13:$P202),"000"&amp;COUNTA(P$13:$P202))))</f>
        <v>0064</v>
      </c>
      <c r="Q203" s="35" t="s">
        <v>54</v>
      </c>
      <c r="R203" s="67"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57</v>
      </c>
      <c r="M204" s="32"/>
      <c r="N204" s="34"/>
      <c r="O204" s="111"/>
      <c r="P204" s="113"/>
      <c r="Q204" s="35" t="s">
        <v>58</v>
      </c>
      <c r="R204" s="67" t="s">
        <v>141</v>
      </c>
      <c r="S204" s="52"/>
      <c r="T204" s="36"/>
    </row>
    <row r="205" spans="2:20" ht="62.25">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05" s="30" t="s">
        <v>60</v>
      </c>
      <c r="L205" s="32" t="s">
        <v>61</v>
      </c>
      <c r="M205" s="37" t="s">
        <v>62</v>
      </c>
      <c r="N205" s="34"/>
      <c r="O205" s="112"/>
      <c r="P205" s="113"/>
      <c r="Q205" s="35" t="str">
        <f t="shared" ref="Q205" si="191">R205</f>
        <v>Dấu hiệu nào trên màn hình cho biết ISA đã được kích hoạt?</v>
      </c>
      <c r="R205" s="67" t="s">
        <v>935</v>
      </c>
      <c r="S205" s="51"/>
      <c r="T205" s="48" t="s">
        <v>923</v>
      </c>
    </row>
    <row r="206" spans="2:20" ht="45.75">
      <c r="B206" s="114" t="str">
        <f>"VF8-"&amp;O206&amp;"-"&amp;P206</f>
        <v>VF8-Hotronguoilai-0065</v>
      </c>
      <c r="C206" s="114" t="str">
        <f>"["&amp;B206&amp;"] Verify Vivi: "&amp;Q208</f>
        <v>[VF8-Hotronguoilai-0065] Verify Vivi: Người lái cần thao tác gì khi hệ thống phát hiện một giới hạn tốc độ mới?</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'Người lái cần thao tác gì khi hệ thống phát hiện một giới hạn tốc độ mới?'
- Step 4: Listen Vivi respond
</v>
      </c>
      <c r="F206" s="110" t="str">
        <f t="shared" ref="F206" si="192">"
Expectations:
1. Vivi wake up
2. "&amp;Q208&amp;"
3. Vivi respond
"</f>
        <v xml:space="preserve">
Expectations:
1. Vivi wake up
2. Người lái cần thao tác gì khi hệ thống phát hiện một giới hạn tốc độ mới?
3. Vivi respond
</v>
      </c>
      <c r="G206" s="114" t="s">
        <v>8</v>
      </c>
      <c r="H206" s="29" t="s">
        <v>50</v>
      </c>
      <c r="I206" s="30" t="str">
        <f>"[EN]["&amp;LOWER(SUBSTITUTE(SUBSTITUTE(SUBSTITUTE(SUBSTITUTE(SUBSTITUTE(SUBSTITUTE(SUBSTITUTE(SUBSTITUTE(Q206, CHAR(34),""), "[", ""), "]", ""), ".", ""), ",", ""), "/", ""), "\", ""), "-", ""))&amp;"]"</f>
        <v>[EN][hey vinfast]</v>
      </c>
      <c r="J206" s="31"/>
      <c r="K206" s="30" t="s">
        <v>51</v>
      </c>
      <c r="L206" s="32" t="s">
        <v>52</v>
      </c>
      <c r="M206" s="33"/>
      <c r="N206" s="34"/>
      <c r="O206" s="110" t="s">
        <v>869</v>
      </c>
      <c r="P206" s="113" t="str">
        <f>IF(COUNTA(P$13:$P205)&gt;999,COUNTA(P$13:$P205),IF(COUNTA(P$13:$P205)&gt;99,"0"&amp;COUNTA(P$13:$P205),IF(COUNTA(P$13:$P205)&gt;9,"00"&amp;COUNTA(P$13:$P205),"000"&amp;COUNTA(P$13:$P205))))</f>
        <v>0065</v>
      </c>
      <c r="Q206" s="35" t="s">
        <v>54</v>
      </c>
      <c r="R206" s="67"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57</v>
      </c>
      <c r="M207" s="32"/>
      <c r="N207" s="34"/>
      <c r="O207" s="111"/>
      <c r="P207" s="113"/>
      <c r="Q207" s="35" t="s">
        <v>58</v>
      </c>
      <c r="R207" s="67" t="s">
        <v>141</v>
      </c>
      <c r="S207" s="36"/>
      <c r="T207" s="36"/>
    </row>
    <row r="208" spans="2:20" ht="62.25">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08" s="30" t="s">
        <v>60</v>
      </c>
      <c r="L208" s="32" t="s">
        <v>61</v>
      </c>
      <c r="M208" s="37" t="s">
        <v>62</v>
      </c>
      <c r="N208" s="34"/>
      <c r="O208" s="112"/>
      <c r="P208" s="113"/>
      <c r="Q208" s="35" t="str">
        <f t="shared" ref="Q208" si="194">R208</f>
        <v>Người lái cần thao tác gì khi hệ thống phát hiện một giới hạn tốc độ mới?</v>
      </c>
      <c r="R208" s="67" t="s">
        <v>936</v>
      </c>
      <c r="S208" s="50"/>
      <c r="T208" s="48" t="s">
        <v>923</v>
      </c>
    </row>
    <row r="209" spans="2:20" ht="45.75">
      <c r="B209" s="114" t="str">
        <f>"VF8-"&amp;O209&amp;"-"&amp;P209</f>
        <v>VF8-Hotronguoilai-0066</v>
      </c>
      <c r="C209" s="114" t="str">
        <f>"["&amp;B209&amp;"] Verify Vivi: "&amp;Q211</f>
        <v>[VF8-Hotronguoilai-0066] Verify Vivi: Khi nào biểu tượng tốc độ cài đặt sẽ được hiển thị màu trắng?</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'Khi nào biểu tượng tốc độ cài đặt sẽ được hiển thị màu trắng?'
- Step 4: Listen Vivi respond
</v>
      </c>
      <c r="F209" s="110" t="str">
        <f t="shared" ref="F209" si="195">"
Expectations:
1. Vivi wake up
2. "&amp;Q211&amp;"
3. Vivi respond
"</f>
        <v xml:space="preserve">
Expectations:
1. Vivi wake up
2. Khi nào biểu tượng tốc độ cài đặt sẽ được hiển thị màu trắng?
3. Vivi respond
</v>
      </c>
      <c r="G209" s="114" t="s">
        <v>8</v>
      </c>
      <c r="H209" s="29" t="s">
        <v>50</v>
      </c>
      <c r="I209" s="30" t="str">
        <f>"[EN]["&amp;LOWER(SUBSTITUTE(SUBSTITUTE(SUBSTITUTE(SUBSTITUTE(SUBSTITUTE(SUBSTITUTE(SUBSTITUTE(SUBSTITUTE(Q209, CHAR(34),""), "[", ""), "]", ""), ".", ""), ",", ""), "/", ""), "\", ""), "-", ""))&amp;"]"</f>
        <v>[EN][hey vinfast]</v>
      </c>
      <c r="J209" s="31"/>
      <c r="K209" s="30" t="s">
        <v>51</v>
      </c>
      <c r="L209" s="32" t="s">
        <v>52</v>
      </c>
      <c r="M209" s="33"/>
      <c r="N209" s="34"/>
      <c r="O209" s="110" t="s">
        <v>869</v>
      </c>
      <c r="P209" s="113" t="str">
        <f>IF(COUNTA(P$13:$P208)&gt;999,COUNTA(P$13:$P208),IF(COUNTA(P$13:$P208)&gt;99,"0"&amp;COUNTA(P$13:$P208),IF(COUNTA(P$13:$P208)&gt;9,"00"&amp;COUNTA(P$13:$P208),"000"&amp;COUNTA(P$13:$P208))))</f>
        <v>0066</v>
      </c>
      <c r="Q209" s="35" t="s">
        <v>54</v>
      </c>
      <c r="R209" s="67" t="s">
        <v>141</v>
      </c>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57</v>
      </c>
      <c r="M210" s="32"/>
      <c r="N210" s="34"/>
      <c r="O210" s="111"/>
      <c r="P210" s="113"/>
      <c r="Q210" s="35" t="s">
        <v>58</v>
      </c>
      <c r="R210" s="67" t="s">
        <v>141</v>
      </c>
      <c r="S210" s="36"/>
      <c r="T210" s="36"/>
    </row>
    <row r="211" spans="2:20" ht="62.25">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11" s="30" t="s">
        <v>60</v>
      </c>
      <c r="L211" s="32" t="s">
        <v>61</v>
      </c>
      <c r="M211" s="37" t="s">
        <v>62</v>
      </c>
      <c r="N211" s="34"/>
      <c r="O211" s="112"/>
      <c r="P211" s="113"/>
      <c r="Q211" s="35" t="str">
        <f t="shared" ref="Q211" si="197">R211</f>
        <v>Khi nào biểu tượng tốc độ cài đặt sẽ được hiển thị màu trắng?</v>
      </c>
      <c r="R211" s="67" t="s">
        <v>937</v>
      </c>
      <c r="S211" s="50"/>
      <c r="T211" s="48" t="s">
        <v>923</v>
      </c>
    </row>
    <row r="212" spans="2:20" ht="45.75">
      <c r="B212" s="114" t="str">
        <f>"VF8-"&amp;O212&amp;"-"&amp;P212</f>
        <v>VF8-Hotronguoilai-0067</v>
      </c>
      <c r="C212" s="114" t="str">
        <f>"["&amp;B212&amp;"] Verify Vivi: "&amp;Q214</f>
        <v>[VF8-Hotronguoilai-0067] Verify Vivi: Hệ thống sẽ thông báo như thế nào khi phát hiện sự cố liên quan đến ISA hoặc các hệ thống ADAS liên quan?</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'Hệ thống sẽ thông báo như thế nào khi phát hiện sự cố liên quan đến ISA hoặc các hệ thống ADAS liên quan?'
- Step 4: Listen Vivi respond
</v>
      </c>
      <c r="F212" s="110" t="str">
        <f t="shared" ref="F212" si="198">"
Expectations:
1. Vivi wake up
2. "&amp;Q214&amp;"
3. Vivi respond
"</f>
        <v xml:space="preserve">
Expectations:
1. Vivi wake up
2. Hệ thống sẽ thông báo như thế nào khi phát hiện sự cố liên quan đến ISA hoặc các hệ thống ADAS liên quan?
3. Vivi respond
</v>
      </c>
      <c r="G212" s="114" t="s">
        <v>8</v>
      </c>
      <c r="H212" s="29" t="s">
        <v>50</v>
      </c>
      <c r="I212" s="30" t="str">
        <f>"[EN]["&amp;LOWER(SUBSTITUTE(SUBSTITUTE(SUBSTITUTE(SUBSTITUTE(SUBSTITUTE(SUBSTITUTE(SUBSTITUTE(SUBSTITUTE(Q212, CHAR(34),""), "[", ""), "]", ""), ".", ""), ",", ""), "/", ""), "\", ""), "-", ""))&amp;"]"</f>
        <v>[EN][hey vinfast]</v>
      </c>
      <c r="J212" s="31"/>
      <c r="K212" s="30" t="s">
        <v>51</v>
      </c>
      <c r="L212" s="32" t="s">
        <v>52</v>
      </c>
      <c r="M212" s="33"/>
      <c r="N212" s="34"/>
      <c r="O212" s="110" t="s">
        <v>869</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57</v>
      </c>
      <c r="M213" s="32"/>
      <c r="N213" s="34"/>
      <c r="O213" s="111"/>
      <c r="P213" s="113"/>
      <c r="Q213" s="35" t="s">
        <v>58</v>
      </c>
      <c r="R213" s="67" t="s">
        <v>141</v>
      </c>
      <c r="S213" s="36"/>
      <c r="T213" s="36"/>
    </row>
    <row r="214" spans="2:20" ht="66">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14" s="30" t="s">
        <v>60</v>
      </c>
      <c r="L214" s="32" t="s">
        <v>61</v>
      </c>
      <c r="M214" s="37" t="s">
        <v>62</v>
      </c>
      <c r="N214" s="34"/>
      <c r="O214" s="112"/>
      <c r="P214" s="113"/>
      <c r="Q214" s="35" t="str">
        <f t="shared" ref="Q214" si="200">R214</f>
        <v>Hệ thống sẽ thông báo như thế nào khi phát hiện sự cố liên quan đến ISA hoặc các hệ thống ADAS liên quan?</v>
      </c>
      <c r="R214" s="67" t="s">
        <v>938</v>
      </c>
      <c r="S214" s="50"/>
      <c r="T214" s="48" t="s">
        <v>923</v>
      </c>
    </row>
    <row r="215" spans="2:20" ht="45.75">
      <c r="B215" s="114" t="str">
        <f>"VF8-"&amp;O215&amp;"-"&amp;P215</f>
        <v>VF8-Hotronguoilai-0068</v>
      </c>
      <c r="C215" s="114" t="str">
        <f>"["&amp;B215&amp;"] Verify Vivi: "&amp;Q217</f>
        <v>[VF8-Hotronguoilai-0068] Verify Vivi: ISA phụ thuộc vào thông tin từ hệ thống nào để xác định giới hạn tốc độ?</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'ISA phụ thuộc vào thông tin từ hệ thống nào để xác định giới hạn tốc độ?'
- Step 4: Listen Vivi respond
</v>
      </c>
      <c r="F215" s="110" t="str">
        <f t="shared" ref="F215" si="201">"
Expectations:
1. Vivi wake up
2. "&amp;Q217&amp;"
3. Vivi respond
"</f>
        <v xml:space="preserve">
Expectations:
1. Vivi wake up
2. ISA phụ thuộc vào thông tin từ hệ thống nào để xác định giới hạn tốc độ?
3. Vivi respond
</v>
      </c>
      <c r="G215" s="114" t="s">
        <v>8</v>
      </c>
      <c r="H215" s="29" t="s">
        <v>50</v>
      </c>
      <c r="I215" s="30" t="str">
        <f>"[EN]["&amp;LOWER(SUBSTITUTE(SUBSTITUTE(SUBSTITUTE(SUBSTITUTE(SUBSTITUTE(SUBSTITUTE(SUBSTITUTE(SUBSTITUTE(Q215, CHAR(34),""), "[", ""), "]", ""), ".", ""), ",", ""), "/", ""), "\", ""), "-", ""))&amp;"]"</f>
        <v>[EN][hey vinfast]</v>
      </c>
      <c r="J215" s="31"/>
      <c r="K215" s="30" t="s">
        <v>51</v>
      </c>
      <c r="L215" s="32" t="s">
        <v>52</v>
      </c>
      <c r="M215" s="33"/>
      <c r="N215" s="34"/>
      <c r="O215" s="110" t="s">
        <v>869</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57</v>
      </c>
      <c r="M216" s="32"/>
      <c r="N216" s="34"/>
      <c r="O216" s="111"/>
      <c r="P216" s="113"/>
      <c r="Q216" s="35" t="s">
        <v>58</v>
      </c>
      <c r="R216" s="67" t="s">
        <v>141</v>
      </c>
      <c r="S216" s="36"/>
      <c r="T216" s="36"/>
    </row>
    <row r="217" spans="2:20" ht="62.25">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17" s="30" t="s">
        <v>60</v>
      </c>
      <c r="L217" s="32" t="s">
        <v>61</v>
      </c>
      <c r="M217" s="37" t="s">
        <v>62</v>
      </c>
      <c r="N217" s="34"/>
      <c r="O217" s="112"/>
      <c r="P217" s="113"/>
      <c r="Q217" s="35" t="str">
        <f t="shared" ref="Q217" si="203">R217</f>
        <v>ISA phụ thuộc vào thông tin từ hệ thống nào để xác định giới hạn tốc độ?</v>
      </c>
      <c r="R217" s="67" t="s">
        <v>939</v>
      </c>
      <c r="S217" s="50"/>
      <c r="T217" s="48" t="s">
        <v>923</v>
      </c>
    </row>
    <row r="218" spans="2:20" ht="45.75">
      <c r="B218" s="114" t="str">
        <f>"VF8-"&amp;O218&amp;"-"&amp;P218</f>
        <v>VF8-Hotronguoilai-0069</v>
      </c>
      <c r="C218" s="114" t="str">
        <f>"["&amp;B218&amp;"] Verify Vivi: "&amp;Q220</f>
        <v>[VF8-Hotronguoilai-0069] Verify Vivi: Những điều kiện nào có thể khiến hệ thống không nhận diện chính xác biển báo giới hạn tốc độ?</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'Những điều kiện nào có thể khiến hệ thống không nhận diện chính xác biển báo giới hạn tốc độ?'
- Step 4: Listen Vivi respond
</v>
      </c>
      <c r="F218" s="110" t="str">
        <f t="shared" ref="F218" si="204">"
Expectations:
1. Vivi wake up
2. "&amp;Q220&amp;"
3. Vivi respond
"</f>
        <v xml:space="preserve">
Expectations:
1. Vivi wake up
2. Những điều kiện nào có thể khiến hệ thống không nhận diện chính xác biển báo giới hạn tốc độ?
3. Vivi respond
</v>
      </c>
      <c r="G218" s="114" t="s">
        <v>8</v>
      </c>
      <c r="H218" s="29" t="s">
        <v>50</v>
      </c>
      <c r="I218" s="30" t="str">
        <f>"[EN]["&amp;LOWER(SUBSTITUTE(SUBSTITUTE(SUBSTITUTE(SUBSTITUTE(SUBSTITUTE(SUBSTITUTE(SUBSTITUTE(SUBSTITUTE(Q218, CHAR(34),""), "[", ""), "]", ""), ".", ""), ",", ""), "/", ""), "\", ""), "-", ""))&amp;"]"</f>
        <v>[EN][hey vinfast]</v>
      </c>
      <c r="J218" s="31"/>
      <c r="K218" s="30" t="s">
        <v>51</v>
      </c>
      <c r="L218" s="32" t="s">
        <v>52</v>
      </c>
      <c r="M218" s="33"/>
      <c r="N218" s="34"/>
      <c r="O218" s="110" t="s">
        <v>869</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57</v>
      </c>
      <c r="M219" s="32"/>
      <c r="N219" s="34"/>
      <c r="O219" s="111"/>
      <c r="P219" s="113"/>
      <c r="Q219" s="35" t="s">
        <v>58</v>
      </c>
      <c r="R219" s="67" t="s">
        <v>141</v>
      </c>
      <c r="S219" s="36"/>
      <c r="T219" s="36"/>
    </row>
    <row r="220" spans="2:20" ht="66">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20" s="30" t="s">
        <v>60</v>
      </c>
      <c r="L220" s="32" t="s">
        <v>61</v>
      </c>
      <c r="M220" s="37" t="s">
        <v>62</v>
      </c>
      <c r="N220" s="34"/>
      <c r="O220" s="112"/>
      <c r="P220" s="113"/>
      <c r="Q220" s="35" t="str">
        <f t="shared" ref="Q220" si="206">R220</f>
        <v>Những điều kiện nào có thể khiến hệ thống không nhận diện chính xác biển báo giới hạn tốc độ?</v>
      </c>
      <c r="R220" s="67" t="s">
        <v>940</v>
      </c>
      <c r="S220" s="51"/>
      <c r="T220" s="48" t="s">
        <v>923</v>
      </c>
    </row>
    <row r="221" spans="2:20" ht="45.75">
      <c r="B221" s="114" t="str">
        <f>"VF8-"&amp;O221&amp;"-"&amp;P221</f>
        <v>VF8-Hotronguoilai-0070</v>
      </c>
      <c r="C221" s="114" t="str">
        <f>"["&amp;B221&amp;"] Verify Vivi: "&amp;Q223</f>
        <v>[VF8-Hotronguoilai-0070] Verify Vivi: Những yếu tố nào có thể làm giảm hiệu suất hoạt động của camera phục vụ ISA?</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'Những yếu tố nào có thể làm giảm hiệu suất hoạt động của camera phục vụ ISA?'
- Step 4: Listen Vivi respond
</v>
      </c>
      <c r="F221" s="110" t="str">
        <f t="shared" ref="F221" si="207">"
Expectations:
1. Vivi wake up
2. "&amp;Q223&amp;"
3. Vivi respond
"</f>
        <v xml:space="preserve">
Expectations:
1. Vivi wake up
2. Những yếu tố nào có thể làm giảm hiệu suất hoạt động của camera phục vụ ISA?
3. Vivi respond
</v>
      </c>
      <c r="G221" s="114" t="s">
        <v>8</v>
      </c>
      <c r="H221" s="29" t="s">
        <v>50</v>
      </c>
      <c r="I221" s="30" t="str">
        <f>"[EN]["&amp;LOWER(SUBSTITUTE(SUBSTITUTE(SUBSTITUTE(SUBSTITUTE(SUBSTITUTE(SUBSTITUTE(SUBSTITUTE(SUBSTITUTE(Q221, CHAR(34),""), "[", ""), "]", ""), ".", ""), ",", ""), "/", ""), "\", ""), "-", ""))&amp;"]"</f>
        <v>[EN][hey vinfast]</v>
      </c>
      <c r="J221" s="31"/>
      <c r="K221" s="30" t="s">
        <v>51</v>
      </c>
      <c r="L221" s="32" t="s">
        <v>52</v>
      </c>
      <c r="M221" s="33"/>
      <c r="N221" s="34"/>
      <c r="O221" s="110" t="s">
        <v>869</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57</v>
      </c>
      <c r="M222" s="32"/>
      <c r="N222" s="34"/>
      <c r="O222" s="111"/>
      <c r="P222" s="113"/>
      <c r="Q222" s="35" t="s">
        <v>58</v>
      </c>
      <c r="R222" s="67" t="s">
        <v>141</v>
      </c>
      <c r="S222" s="52"/>
      <c r="T222" s="36"/>
    </row>
    <row r="223" spans="2:20" ht="62.25">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23" s="30" t="s">
        <v>60</v>
      </c>
      <c r="L223" s="32" t="s">
        <v>61</v>
      </c>
      <c r="M223" s="37" t="s">
        <v>62</v>
      </c>
      <c r="N223" s="34"/>
      <c r="O223" s="112"/>
      <c r="P223" s="113"/>
      <c r="Q223" s="35" t="str">
        <f t="shared" ref="Q223" si="209">R223</f>
        <v>Những yếu tố nào có thể làm giảm hiệu suất hoạt động của camera phục vụ ISA?</v>
      </c>
      <c r="R223" s="67" t="s">
        <v>941</v>
      </c>
      <c r="S223" s="51"/>
      <c r="T223" s="48" t="s">
        <v>923</v>
      </c>
    </row>
    <row r="224" spans="2:20" ht="45.75">
      <c r="B224" s="114" t="str">
        <f>"VF8-"&amp;O224&amp;"-"&amp;P224</f>
        <v>VF8-Hotronguoilai-0071</v>
      </c>
      <c r="C224" s="114" t="str">
        <f>"["&amp;B224&amp;"] Verify Vivi: "&amp;Q226</f>
        <v>[VF8-Hotronguoilai-0071] Verify Vivi: Theo cảnh báo, người lái cần làm gì khi xuất hiện phương tiện hoặc vật thể bất ngờ phía trước?</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'Theo cảnh báo, người lái cần làm gì khi xuất hiện phương tiện hoặc vật thể bất ngờ phía trước?'
- Step 4: Listen Vivi respond
</v>
      </c>
      <c r="F224" s="110" t="str">
        <f t="shared" ref="F224" si="210">"
Expectations:
1. Vivi wake up
2. "&amp;Q226&amp;"
3. Vivi respond
"</f>
        <v xml:space="preserve">
Expectations:
1. Vivi wake up
2. Theo cảnh báo, người lái cần làm gì khi xuất hiện phương tiện hoặc vật thể bất ngờ phía trước?
3. Vivi respond
</v>
      </c>
      <c r="G224" s="114" t="s">
        <v>8</v>
      </c>
      <c r="H224" s="29" t="s">
        <v>50</v>
      </c>
      <c r="I224" s="30" t="str">
        <f>"[EN]["&amp;LOWER(SUBSTITUTE(SUBSTITUTE(SUBSTITUTE(SUBSTITUTE(SUBSTITUTE(SUBSTITUTE(SUBSTITUTE(SUBSTITUTE(Q224, CHAR(34),""), "[", ""), "]", ""), ".", ""), ",", ""), "/", ""), "\", ""), "-", ""))&amp;"]"</f>
        <v>[EN][hey vinfast]</v>
      </c>
      <c r="J224" s="31"/>
      <c r="K224" s="30" t="s">
        <v>51</v>
      </c>
      <c r="L224" s="32" t="s">
        <v>52</v>
      </c>
      <c r="M224" s="33"/>
      <c r="N224" s="34"/>
      <c r="O224" s="110" t="s">
        <v>869</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57</v>
      </c>
      <c r="M225" s="32"/>
      <c r="N225" s="34"/>
      <c r="O225" s="111"/>
      <c r="P225" s="113"/>
      <c r="Q225" s="35" t="s">
        <v>58</v>
      </c>
      <c r="R225" s="67" t="s">
        <v>141</v>
      </c>
      <c r="S225" s="52"/>
      <c r="T225" s="36"/>
    </row>
    <row r="226" spans="2:20" ht="66">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26" s="30" t="s">
        <v>60</v>
      </c>
      <c r="L226" s="32" t="s">
        <v>61</v>
      </c>
      <c r="M226" s="37" t="s">
        <v>62</v>
      </c>
      <c r="N226" s="34"/>
      <c r="O226" s="112"/>
      <c r="P226" s="113"/>
      <c r="Q226" s="35" t="str">
        <f t="shared" ref="Q226" si="212">R226</f>
        <v>Theo cảnh báo, người lái cần làm gì khi xuất hiện phương tiện hoặc vật thể bất ngờ phía trước?</v>
      </c>
      <c r="R226" s="67" t="s">
        <v>942</v>
      </c>
      <c r="S226" s="51"/>
      <c r="T226" s="48" t="s">
        <v>923</v>
      </c>
    </row>
    <row r="227" spans="2:20" ht="45.75">
      <c r="B227" s="114" t="str">
        <f>"VF8-"&amp;O227&amp;"-"&amp;P227</f>
        <v>VF8-Hotronguoilai-0072</v>
      </c>
      <c r="C227" s="114" t="str">
        <f>"["&amp;B227&amp;"] Verify Vivi: "&amp;Q229</f>
        <v>[VF8-Hotronguoilai-0072] Verify Vivi: Vì sao người lái luôn phải chú ý đến tốc độ cài đặt khi sử dụng ISA?</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'Vì sao người lái luôn phải chú ý đến tốc độ cài đặt khi sử dụng ISA?'
- Step 4: Listen Vivi respond
</v>
      </c>
      <c r="F227" s="110" t="str">
        <f t="shared" ref="F227" si="213">"
Expectations:
1. Vivi wake up
2. "&amp;Q229&amp;"
3. Vivi respond
"</f>
        <v xml:space="preserve">
Expectations:
1. Vivi wake up
2. Vì sao người lái luôn phải chú ý đến tốc độ cài đặt khi sử dụng ISA?
3. Vivi respond
</v>
      </c>
      <c r="G227" s="114" t="s">
        <v>8</v>
      </c>
      <c r="H227" s="29" t="s">
        <v>50</v>
      </c>
      <c r="I227" s="30" t="str">
        <f>"[EN]["&amp;LOWER(SUBSTITUTE(SUBSTITUTE(SUBSTITUTE(SUBSTITUTE(SUBSTITUTE(SUBSTITUTE(SUBSTITUTE(SUBSTITUTE(Q227, CHAR(34),""), "[", ""), "]", ""), ".", ""), ",", ""), "/", ""), "\", ""), "-", ""))&amp;"]"</f>
        <v>[EN][hey vinfast]</v>
      </c>
      <c r="J227" s="31"/>
      <c r="K227" s="30" t="s">
        <v>51</v>
      </c>
      <c r="L227" s="32" t="s">
        <v>52</v>
      </c>
      <c r="M227" s="33"/>
      <c r="N227" s="34"/>
      <c r="O227" s="110" t="s">
        <v>869</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57</v>
      </c>
      <c r="M228" s="32"/>
      <c r="N228" s="34"/>
      <c r="O228" s="111"/>
      <c r="P228" s="113"/>
      <c r="Q228" s="35" t="s">
        <v>58</v>
      </c>
      <c r="R228" s="67" t="s">
        <v>141</v>
      </c>
      <c r="S228" s="52"/>
      <c r="T228" s="36"/>
    </row>
    <row r="229" spans="2:20" ht="62.25">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29" s="30" t="s">
        <v>60</v>
      </c>
      <c r="L229" s="32" t="s">
        <v>61</v>
      </c>
      <c r="M229" s="37" t="s">
        <v>62</v>
      </c>
      <c r="N229" s="34"/>
      <c r="O229" s="112"/>
      <c r="P229" s="113"/>
      <c r="Q229" s="35" t="str">
        <f t="shared" ref="Q229" si="215">R229</f>
        <v>Vì sao người lái luôn phải chú ý đến tốc độ cài đặt khi sử dụng ISA?</v>
      </c>
      <c r="R229" s="67" t="s">
        <v>943</v>
      </c>
      <c r="S229" s="51"/>
      <c r="T229" s="48" t="s">
        <v>923</v>
      </c>
    </row>
    <row r="230" spans="2:20" ht="45.75">
      <c r="B230" s="114" t="str">
        <f>"VF8-"&amp;O230&amp;"-"&amp;P230</f>
        <v>VF8-Hotronguoilai-0073</v>
      </c>
      <c r="C230" s="114" t="str">
        <f>"["&amp;B230&amp;"] Verify Vivi: "&amp;Q232</f>
        <v>[VF8-Hotronguoilai-0073] Verify Vivi: Tốc độ xe có thể thay đổi như thế nào khi di chuyển trên đường dốc?</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'Tốc độ xe có thể thay đổi như thế nào khi di chuyển trên đường dốc?'
- Step 4: Listen Vivi respond
</v>
      </c>
      <c r="F230" s="110" t="str">
        <f t="shared" ref="F230" si="216">"
Expectations:
1. Vivi wake up
2. "&amp;Q232&amp;"
3. Vivi respond
"</f>
        <v xml:space="preserve">
Expectations:
1. Vivi wake up
2. Tốc độ xe có thể thay đổi như thế nào khi di chuyển trên đường dốc?
3. Vivi respond
</v>
      </c>
      <c r="G230" s="114" t="s">
        <v>8</v>
      </c>
      <c r="H230" s="29" t="s">
        <v>50</v>
      </c>
      <c r="I230" s="30" t="str">
        <f>"[EN]["&amp;LOWER(SUBSTITUTE(SUBSTITUTE(SUBSTITUTE(SUBSTITUTE(SUBSTITUTE(SUBSTITUTE(SUBSTITUTE(SUBSTITUTE(Q230, CHAR(34),""), "[", ""), "]", ""), ".", ""), ",", ""), "/", ""), "\", ""), "-", ""))&amp;"]"</f>
        <v>[EN][hey vinfast]</v>
      </c>
      <c r="J230" s="31"/>
      <c r="K230" s="30" t="s">
        <v>51</v>
      </c>
      <c r="L230" s="32" t="s">
        <v>52</v>
      </c>
      <c r="M230" s="33"/>
      <c r="N230" s="34"/>
      <c r="O230" s="110" t="s">
        <v>869</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57</v>
      </c>
      <c r="M231" s="32"/>
      <c r="N231" s="34"/>
      <c r="O231" s="111"/>
      <c r="P231" s="113"/>
      <c r="Q231" s="35" t="s">
        <v>58</v>
      </c>
      <c r="R231" s="67" t="s">
        <v>141</v>
      </c>
      <c r="S231" s="52"/>
      <c r="T231" s="36"/>
    </row>
    <row r="232" spans="2:20" ht="62.25">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32" s="30" t="s">
        <v>60</v>
      </c>
      <c r="L232" s="32" t="s">
        <v>61</v>
      </c>
      <c r="M232" s="37" t="s">
        <v>62</v>
      </c>
      <c r="N232" s="34"/>
      <c r="O232" s="112"/>
      <c r="P232" s="113"/>
      <c r="Q232" s="35" t="str">
        <f t="shared" ref="Q232" si="218">R232</f>
        <v>Tốc độ xe có thể thay đổi như thế nào khi di chuyển trên đường dốc?</v>
      </c>
      <c r="R232" s="67" t="s">
        <v>944</v>
      </c>
      <c r="S232" s="51"/>
      <c r="T232" s="48" t="s">
        <v>923</v>
      </c>
    </row>
    <row r="233" spans="2:20" ht="45.75">
      <c r="B233" s="114" t="str">
        <f>"VF8-"&amp;O233&amp;"-"&amp;P233</f>
        <v>VF8-Hotronguoilai-0074</v>
      </c>
      <c r="C233" s="114" t="str">
        <f>"["&amp;B233&amp;"] Verify Vivi: "&amp;Q235</f>
        <v>[VF8-Hotronguoilai-0074] Verify Vivi: Người lái cần duy trì trách nhiệm gì đối với việc kiểm soát xe khi sử dụng ISA?</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'Người lái cần duy trì trách nhiệm gì đối với việc kiểm soát xe khi sử dụng ISA?'
- Step 4: Listen Vivi respond
</v>
      </c>
      <c r="F233" s="110" t="str">
        <f t="shared" ref="F233" si="219">"
Expectations:
1. Vivi wake up
2. "&amp;Q235&amp;"
3. Vivi respond
"</f>
        <v xml:space="preserve">
Expectations:
1. Vivi wake up
2. Người lái cần duy trì trách nhiệm gì đối với việc kiểm soát xe khi sử dụng ISA?
3. Vivi respond
</v>
      </c>
      <c r="G233" s="114" t="s">
        <v>8</v>
      </c>
      <c r="H233" s="29" t="s">
        <v>50</v>
      </c>
      <c r="I233" s="30" t="str">
        <f>"[EN]["&amp;LOWER(SUBSTITUTE(SUBSTITUTE(SUBSTITUTE(SUBSTITUTE(SUBSTITUTE(SUBSTITUTE(SUBSTITUTE(SUBSTITUTE(Q233, CHAR(34),""), "[", ""), "]", ""), ".", ""), ",", ""), "/", ""), "\", ""), "-", ""))&amp;"]"</f>
        <v>[EN][hey vinfast]</v>
      </c>
      <c r="J233" s="31"/>
      <c r="K233" s="30" t="s">
        <v>51</v>
      </c>
      <c r="L233" s="32" t="s">
        <v>52</v>
      </c>
      <c r="M233" s="33"/>
      <c r="N233" s="34"/>
      <c r="O233" s="110" t="s">
        <v>869</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57</v>
      </c>
      <c r="M234" s="32"/>
      <c r="N234" s="34"/>
      <c r="O234" s="111"/>
      <c r="P234" s="113"/>
      <c r="Q234" s="35" t="s">
        <v>58</v>
      </c>
      <c r="R234" s="67" t="s">
        <v>141</v>
      </c>
      <c r="S234" s="52"/>
      <c r="T234" s="36"/>
    </row>
    <row r="235" spans="2:20" ht="62.25">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35" s="30" t="s">
        <v>60</v>
      </c>
      <c r="L235" s="32" t="s">
        <v>61</v>
      </c>
      <c r="M235" s="37" t="s">
        <v>62</v>
      </c>
      <c r="N235" s="34"/>
      <c r="O235" s="112"/>
      <c r="P235" s="113"/>
      <c r="Q235" s="35" t="str">
        <f t="shared" ref="Q235" si="221">R235</f>
        <v>Người lái cần duy trì trách nhiệm gì đối với việc kiểm soát xe khi sử dụng ISA?</v>
      </c>
      <c r="R235" s="67" t="s">
        <v>945</v>
      </c>
      <c r="S235" s="51"/>
      <c r="T235" s="48" t="s">
        <v>923</v>
      </c>
    </row>
    <row r="236" spans="2:20" ht="45.75">
      <c r="B236" s="114" t="str">
        <f>"VF8-"&amp;O236&amp;"-"&amp;P236</f>
        <v>VF8-Hotronguoilai-0075</v>
      </c>
      <c r="C236" s="114" t="str">
        <f>"["&amp;B236&amp;"] Verify Vivi: "&amp;Q238</f>
        <v>[VF8-Hotronguoilai-0075] Verify Vivi: Theo khuyến cáo, cần đảm bảo điều gì đối với camera, cảm biến và radar để ISA hoạt động bình thường?</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'Theo khuyến cáo, cần đảm bảo điều gì đối với camera, cảm biến và radar để ISA hoạt động bình thường?'
- Step 4: Listen Vivi respond
</v>
      </c>
      <c r="F236" s="110" t="str">
        <f t="shared" ref="F236" si="222">"
Expectations:
1. Vivi wake up
2. "&amp;Q238&amp;"
3. Vivi respond
"</f>
        <v xml:space="preserve">
Expectations:
1. Vivi wake up
2. Theo khuyến cáo, cần đảm bảo điều gì đối với camera, cảm biến và radar để ISA hoạt động bình thường?
3. Vivi respond
</v>
      </c>
      <c r="G236" s="114" t="s">
        <v>8</v>
      </c>
      <c r="H236" s="29" t="s">
        <v>50</v>
      </c>
      <c r="I236" s="30" t="str">
        <f>"[EN]["&amp;LOWER(SUBSTITUTE(SUBSTITUTE(SUBSTITUTE(SUBSTITUTE(SUBSTITUTE(SUBSTITUTE(SUBSTITUTE(SUBSTITUTE(Q236, CHAR(34),""), "[", ""), "]", ""), ".", ""), ",", ""), "/", ""), "\", ""), "-", ""))&amp;"]"</f>
        <v>[EN][hey vinfast]</v>
      </c>
      <c r="J236" s="31"/>
      <c r="K236" s="30" t="s">
        <v>51</v>
      </c>
      <c r="L236" s="32" t="s">
        <v>52</v>
      </c>
      <c r="M236" s="33"/>
      <c r="N236" s="34"/>
      <c r="O236" s="110" t="s">
        <v>869</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57</v>
      </c>
      <c r="M237" s="32"/>
      <c r="N237" s="34"/>
      <c r="O237" s="111"/>
      <c r="P237" s="113"/>
      <c r="Q237" s="35" t="s">
        <v>58</v>
      </c>
      <c r="R237" s="67" t="s">
        <v>141</v>
      </c>
      <c r="S237" s="52"/>
      <c r="T237" s="36"/>
    </row>
    <row r="238" spans="2:20" ht="66">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[New][EN][Exists][80][isa  điều chỉnh tốc độ thông minh (nếu được trang bị)
điều chỉnh tốc độ thông minh (isa) hỗ trợ kiểm soát tốc độ xe trong giới hạn tốc độ theo quy định của pháp luật nhằm hỗ trợ lái xe an toàn
khi hệ thống được kích hoạt cùng với kiểm soát hành trình thích ứng và trợ lái trên cao tốc điều chỉnh tốc độ thông minh sẽ điều chỉnh tốc độ cài đặt của xe khi phát hiện giới hạn tốc độ mới sau khi người lái xác nhận bằng cách nhấn nút isa trên vô lăng
do isa là một hệ thống hỗ trợ hệ thống chỉ hỗ trợ người lái điều chỉnh tốc độ theo giới hạn tốc độ hợp pháp người lái luôn chịu trách nhiệm kiểm soát tốc độ xe trong giới hạn pháp luật và phải luôn sẵn sàng tiếp quản việc điều khiển xe
 lưu ý
chức năng này có thể được sử dụng kết hợp với hỗ trợ lái trên đường cao tốc và kiểm soát hành trình thích ứng đây không phải là một tính năng hoạt động độc lập
hệ thống nhận diện biển báo giao thông phải ở trạng thái bật để có thể kích hoạt điều chỉnh tốc độ thông minh
để hệ thống nhận diện biển báo giao thông (tsr) cảnh báo giới hạn tốc độ (slw) và điều chỉnh tốc độ thông minh (isa) hoạt động tối ưu đặc biệt tại các khu vực yêu cầu hệ thống hỗ trợ tốc độ thông minh như liên minh châu âu xe cần có kết nối gps và internet
lưu ý rằng nếu mất kết nối gps vàhoặc internet hiệu suất của các chức năng này có thể bị suy giảm hoặc tsr slw và isa có thể tạm thời không hoạt động
tsr slw và isa có thể không khả dụng tại một số khu vựcthị trường để biết thông tin chi tiết về phạm vi hỗ trợ và khu vực áp dụng vui lòng liên hệ đại lý vinfast
isa có thể không hoạt động nếu chênh lệch tuyệt đối (giữa giá trị giới hạn tốc độ do tsr nhận diện và tốc độ cài đặt của người lái) lớn hơn 50 kmh
để bậttắt điều chỉnh tốc độ thông minh:
nhấn adas  trong khu vực hiển thị dành cho người lái trên màn hình
hoặc
nhấn thư viện ứng dụng  &gt; trợ lái 
nhấn hỗ trợ lái xe  &gt; tốc độ
tìm trợ tốc thông minh (isa)
nhấn nút gạt onoff
biểu tượng tốc độ cài đặt sẽ hiển thị trên màn hình cảm ứng cùng với biển báo giao thông đặc trưng của từng thị trường cho biết isa đã được kích hoạt
mỗi khi phát hiện giá trị giới hạn tốc độ mới nhấn nhanh con lăn bên trái để điều chỉnh tốc độ cài đặt theo giới hạn tốc độ mới
biểu tượng tốc độ cài đặt được tô màu trắng sẽ hiển thị khi tốc độ cài đặt trùng với giới hạn tốc độ được nhận diện
sự cố hệ thống
cảnh báo lỗi sẽ được kích hoạt khi phát hiện sự cố trong hệ thống isa hoặc các hệ thống adas liên quan và sẽ hiển thị trên màn hình thông tin giải trí để thông báo cho người lái
 cảnh báo
điều chỉnh tốc độ thông minh dựa vào thông tin giới hạn tốc độ từ hệ thống nhận diện biển báo giao thông hệ thống nhận diện biển báo giao thông có thể không phát hiện được biển báo giới hạn tốc độ trong điều kiện thời tiết xấu hoặc khi biển báo khó quan sát (không nằm trong vùng quan sát) hoặc biển báo ở tình trạng kém hiệu suất của hệ thống cũng sẽ bị ảnh hưởng nếu camera phía trước bị che khuất bởi bụi bẩn tuyết hoặc băng; camera ở tình trạng kém; hoặc do ánh sáng mặt trời gây chói người lái luôn chịu trách nhiệm kiểm soát tốc độ xe trong giới hạn pháp luật và phải luôn sẵn sàng tiếp quản việc điều khiển xe
điều chỉnh tốc độ thông minh là một hệ thống hỗ trợ lái xe người lái hoàn toàn chịu trách nhiệm duy trì tốc độ và kiểm soát xe trong mọi tình huống
luôn chú ý đến các phương tiện hoặc vật thể có thể bất ngờ xuất hiện phía trước nếu cần hãy đạp bàn đạp phanh để giảm tốc độ nhằm duy trì khoảng cách an toàn
luôn chú ý đến tốc độ cài đặt
tốc độ xe có thể tăng hoặc giảm khi di chuyển trên đường dốc
 thận trọng
luôn đảm bảo tất cả camera cảm biến và radar sạch sẽ và hoạt động bình thường]</v>
      </c>
      <c r="K238" s="30" t="s">
        <v>60</v>
      </c>
      <c r="L238" s="32" t="s">
        <v>61</v>
      </c>
      <c r="M238" s="37" t="s">
        <v>62</v>
      </c>
      <c r="N238" s="34"/>
      <c r="O238" s="112"/>
      <c r="P238" s="113"/>
      <c r="Q238" s="35" t="str">
        <f t="shared" ref="Q238" si="224">R238</f>
        <v>Theo khuyến cáo, cần đảm bảo điều gì đối với camera, cảm biến và radar để ISA hoạt động bình thường?</v>
      </c>
      <c r="R238" s="67" t="s">
        <v>946</v>
      </c>
      <c r="S238" s="51"/>
      <c r="T238" s="48" t="s">
        <v>923</v>
      </c>
    </row>
    <row r="239" spans="2:20" ht="45.75">
      <c r="B239" s="114" t="str">
        <f>"VF8-"&amp;O239&amp;"-"&amp;P239</f>
        <v>VF8-Hotronguoilai-0076</v>
      </c>
      <c r="C239" s="114" t="str">
        <f>"["&amp;B239&amp;"] Verify Vivi: "&amp;Q241</f>
        <v>[VF8-Hotronguoilai-0076] Verify Vivi: Hệ thống Trợ lái trên cao tốc (HWA) có chức năng gì?</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'Hệ thống Trợ lái trên cao tốc (HWA) có chức năng gì?'
- Step 4: Listen Vivi respond
</v>
      </c>
      <c r="F239" s="110" t="str">
        <f t="shared" ref="F239" si="225">"
Expectations:
1. Vivi wake up
2. "&amp;Q241&amp;"
3. Vivi respond
"</f>
        <v xml:space="preserve">
Expectations:
1. Vivi wake up
2. Hệ thống Trợ lái trên cao tốc (HWA) có chức năng gì?
3. Vivi respond
</v>
      </c>
      <c r="G239" s="114" t="s">
        <v>8</v>
      </c>
      <c r="H239" s="29" t="s">
        <v>50</v>
      </c>
      <c r="I239" s="30" t="str">
        <f>"[EN]["&amp;LOWER(SUBSTITUTE(SUBSTITUTE(SUBSTITUTE(SUBSTITUTE(SUBSTITUTE(SUBSTITUTE(SUBSTITUTE(SUBSTITUTE(Q239, CHAR(34),""), "[", ""), "]", ""), ".", ""), ",", ""), "/", ""), "\", ""), "-", ""))&amp;"]"</f>
        <v>[EN][hey vinfast]</v>
      </c>
      <c r="J239" s="31"/>
      <c r="K239" s="30" t="s">
        <v>51</v>
      </c>
      <c r="L239" s="32" t="s">
        <v>52</v>
      </c>
      <c r="M239" s="33"/>
      <c r="N239" s="34"/>
      <c r="O239" s="110" t="s">
        <v>869</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57</v>
      </c>
      <c r="M240" s="32"/>
      <c r="N240" s="34"/>
      <c r="O240" s="111"/>
      <c r="P240" s="113"/>
      <c r="Q240" s="35" t="s">
        <v>58</v>
      </c>
      <c r="R240" s="67" t="s">
        <v>141</v>
      </c>
      <c r="S240" s="52"/>
      <c r="T240" s="36"/>
    </row>
    <row r="241" spans="2:20" ht="62.25">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41" s="30" t="s">
        <v>60</v>
      </c>
      <c r="L241" s="32" t="s">
        <v>61</v>
      </c>
      <c r="M241" s="37" t="s">
        <v>62</v>
      </c>
      <c r="N241" s="34"/>
      <c r="O241" s="112"/>
      <c r="P241" s="113"/>
      <c r="Q241" s="35" t="str">
        <f t="shared" ref="Q241" si="227">R241</f>
        <v>Hệ thống Trợ lái trên cao tốc (HWA) có chức năng gì?</v>
      </c>
      <c r="R241" s="67" t="s">
        <v>947</v>
      </c>
      <c r="S241" s="51"/>
      <c r="T241" s="48" t="s">
        <v>948</v>
      </c>
    </row>
    <row r="242" spans="2:20" ht="45.75">
      <c r="B242" s="114" t="str">
        <f>"VF8-"&amp;O242&amp;"-"&amp;P242</f>
        <v>VF8-Hotronguoilai-0077</v>
      </c>
      <c r="C242" s="114" t="str">
        <f>"["&amp;B242&amp;"] Verify Vivi: "&amp;Q244</f>
        <v>[VF8-Hotronguoilai-0077] Verify Vivi: HWA điều chỉnh những yếu tố nào của xe để hỗ trợ người lái?</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'HWA điều chỉnh những yếu tố nào của xe để hỗ trợ người lái?'
- Step 4: Listen Vivi respond
</v>
      </c>
      <c r="F242" s="110" t="str">
        <f t="shared" ref="F242" si="228">"
Expectations:
1. Vivi wake up
2. "&amp;Q244&amp;"
3. Vivi respond
"</f>
        <v xml:space="preserve">
Expectations:
1. Vivi wake up
2. HWA điều chỉnh những yếu tố nào của xe để hỗ trợ người lái?
3. Vivi respond
</v>
      </c>
      <c r="G242" s="114" t="s">
        <v>8</v>
      </c>
      <c r="H242" s="29" t="s">
        <v>50</v>
      </c>
      <c r="I242" s="30" t="str">
        <f>"[EN]["&amp;LOWER(SUBSTITUTE(SUBSTITUTE(SUBSTITUTE(SUBSTITUTE(SUBSTITUTE(SUBSTITUTE(SUBSTITUTE(SUBSTITUTE(Q242, CHAR(34),""), "[", ""), "]", ""), ".", ""), ",", ""), "/", ""), "\", ""), "-", ""))&amp;"]"</f>
        <v>[EN][hey vinfast]</v>
      </c>
      <c r="J242" s="31"/>
      <c r="K242" s="30" t="s">
        <v>51</v>
      </c>
      <c r="L242" s="32" t="s">
        <v>52</v>
      </c>
      <c r="M242" s="33"/>
      <c r="N242" s="34"/>
      <c r="O242" s="110" t="s">
        <v>869</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57</v>
      </c>
      <c r="M243" s="32"/>
      <c r="N243" s="34"/>
      <c r="O243" s="111"/>
      <c r="P243" s="113"/>
      <c r="Q243" s="35" t="s">
        <v>58</v>
      </c>
      <c r="R243" s="67" t="s">
        <v>141</v>
      </c>
      <c r="S243" s="52"/>
      <c r="T243" s="36"/>
    </row>
    <row r="244" spans="2:20" ht="62.25">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44" s="30" t="s">
        <v>60</v>
      </c>
      <c r="L244" s="32" t="s">
        <v>61</v>
      </c>
      <c r="M244" s="37" t="s">
        <v>62</v>
      </c>
      <c r="N244" s="34"/>
      <c r="O244" s="112"/>
      <c r="P244" s="113"/>
      <c r="Q244" s="35" t="str">
        <f t="shared" ref="Q244" si="230">R244</f>
        <v>HWA điều chỉnh những yếu tố nào của xe để hỗ trợ người lái?</v>
      </c>
      <c r="R244" s="67" t="s">
        <v>949</v>
      </c>
      <c r="S244" s="51"/>
      <c r="T244" s="48" t="s">
        <v>948</v>
      </c>
    </row>
    <row r="245" spans="2:20" ht="45.75">
      <c r="B245" s="114" t="str">
        <f>"VF8-"&amp;O245&amp;"-"&amp;P245</f>
        <v>VF8-Hotronguoilai-0078</v>
      </c>
      <c r="C245" s="114" t="str">
        <f>"["&amp;B245&amp;"] Verify Vivi: "&amp;Q247</f>
        <v>[VF8-Hotronguoilai-0078] Verify Vivi: HWA được thiết kế để sử dụng trên những loại đường nào?</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'HWA được thiết kế để sử dụng trên những loại đường nào?'
- Step 4: Listen Vivi respond
</v>
      </c>
      <c r="F245" s="110" t="str">
        <f t="shared" ref="F245" si="231">"
Expectations:
1. Vivi wake up
2. "&amp;Q247&amp;"
3. Vivi respond
"</f>
        <v xml:space="preserve">
Expectations:
1. Vivi wake up
2. HWA được thiết kế để sử dụng trên những loại đường nào?
3. Vivi respond
</v>
      </c>
      <c r="G245" s="114" t="s">
        <v>8</v>
      </c>
      <c r="H245" s="29" t="s">
        <v>50</v>
      </c>
      <c r="I245" s="30" t="str">
        <f>"[EN]["&amp;LOWER(SUBSTITUTE(SUBSTITUTE(SUBSTITUTE(SUBSTITUTE(SUBSTITUTE(SUBSTITUTE(SUBSTITUTE(SUBSTITUTE(Q245, CHAR(34),""), "[", ""), "]", ""), ".", ""), ",", ""), "/", ""), "\", ""), "-", ""))&amp;"]"</f>
        <v>[EN][hey vinfast]</v>
      </c>
      <c r="J245" s="31"/>
      <c r="K245" s="30" t="s">
        <v>51</v>
      </c>
      <c r="L245" s="32" t="s">
        <v>52</v>
      </c>
      <c r="M245" s="33"/>
      <c r="N245" s="34"/>
      <c r="O245" s="110" t="s">
        <v>869</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57</v>
      </c>
      <c r="M246" s="32"/>
      <c r="N246" s="34"/>
      <c r="O246" s="111"/>
      <c r="P246" s="113"/>
      <c r="Q246" s="35" t="s">
        <v>58</v>
      </c>
      <c r="R246" s="67" t="s">
        <v>141</v>
      </c>
      <c r="S246" s="52"/>
      <c r="T246" s="36"/>
    </row>
    <row r="247" spans="2:20" ht="62.25">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47" s="30" t="s">
        <v>60</v>
      </c>
      <c r="L247" s="32" t="s">
        <v>61</v>
      </c>
      <c r="M247" s="37" t="s">
        <v>62</v>
      </c>
      <c r="N247" s="34"/>
      <c r="O247" s="112"/>
      <c r="P247" s="113"/>
      <c r="Q247" s="35" t="str">
        <f t="shared" ref="Q247" si="233">R247</f>
        <v>HWA được thiết kế để sử dụng trên những loại đường nào?</v>
      </c>
      <c r="R247" s="67" t="s">
        <v>950</v>
      </c>
      <c r="S247" s="51"/>
      <c r="T247" s="48" t="s">
        <v>948</v>
      </c>
    </row>
    <row r="248" spans="2:20" ht="45.75">
      <c r="B248" s="114" t="str">
        <f>"VF8-"&amp;O248&amp;"-"&amp;P248</f>
        <v>VF8-Hotronguoilai-0079</v>
      </c>
      <c r="C248" s="114" t="str">
        <f>"["&amp;B248&amp;"] Verify Vivi: "&amp;Q250</f>
        <v>[VF8-Hotronguoilai-0079] Verify Vivi: Người lái có trách nhiệm gì khi HWA đang hoạt động?</v>
      </c>
      <c r="D248" s="115"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'Người lái có trách nhiệm gì khi HWA đang hoạt động?'
- Step 4: Listen Vivi respond
</v>
      </c>
      <c r="F248" s="110" t="str">
        <f t="shared" ref="F248" si="234">"
Expectations:
1. Vivi wake up
2. "&amp;Q250&amp;"
3. Vivi respond
"</f>
        <v xml:space="preserve">
Expectations:
1. Vivi wake up
2. Người lái có trách nhiệm gì khi HWA đang hoạt động?
3. Vivi respond
</v>
      </c>
      <c r="G248" s="114" t="s">
        <v>8</v>
      </c>
      <c r="H248" s="29" t="s">
        <v>50</v>
      </c>
      <c r="I248" s="30" t="str">
        <f>"[EN]["&amp;LOWER(SUBSTITUTE(SUBSTITUTE(SUBSTITUTE(SUBSTITUTE(SUBSTITUTE(SUBSTITUTE(SUBSTITUTE(SUBSTITUTE(Q248, CHAR(34),""), "[", ""), "]", ""), ".", ""), ",", ""), "/", ""), "\", ""), "-", ""))&amp;"]"</f>
        <v>[EN][hey vinfast]</v>
      </c>
      <c r="J248" s="31"/>
      <c r="K248" s="30" t="s">
        <v>51</v>
      </c>
      <c r="L248" s="32" t="s">
        <v>52</v>
      </c>
      <c r="M248" s="33"/>
      <c r="N248" s="34"/>
      <c r="O248" s="110" t="s">
        <v>869</v>
      </c>
      <c r="P248" s="113" t="str">
        <f>IF(COUNTA(P$13:$P247)&gt;999,COUNTA(P$13:$P247),IF(COUNTA(P$13:$P247)&gt;99,"0"&amp;COUNTA(P$13:$P247),IF(COUNTA(P$13:$P247)&gt;9,"00"&amp;COUNTA(P$13:$P247),"000"&amp;COUNTA(P$13:$P247))))</f>
        <v>0079</v>
      </c>
      <c r="Q248" s="35" t="s">
        <v>54</v>
      </c>
      <c r="R248" s="67" t="s">
        <v>141</v>
      </c>
      <c r="S248" s="52"/>
      <c r="T248" s="36"/>
    </row>
    <row r="249" spans="2:20" ht="45.75">
      <c r="B249" s="114"/>
      <c r="C249" s="114"/>
      <c r="D249" s="115"/>
      <c r="E249" s="111"/>
      <c r="F249" s="111"/>
      <c r="G249" s="114"/>
      <c r="H249" s="29" t="s">
        <v>55</v>
      </c>
      <c r="I249" s="30" t="str">
        <f t="shared" ref="I249" si="235">"[VN]["&amp;LOWER(SUBSTITUTE(SUBSTITUTE(SUBSTITUTE(SUBSTITUTE(SUBSTITUTE(SUBSTITUTE(SUBSTITUTE(SUBSTITUTE(Q249, CHAR(34),""), "[", ""), "]", ""), ".", ""), ",", ""), "/", ""), "\", ""), "-", ""))&amp;"]"</f>
        <v>[VN][tạm biệt]</v>
      </c>
      <c r="J249" s="31"/>
      <c r="K249" s="30" t="s">
        <v>56</v>
      </c>
      <c r="L249" s="32" t="s">
        <v>57</v>
      </c>
      <c r="M249" s="32"/>
      <c r="N249" s="34"/>
      <c r="O249" s="111"/>
      <c r="P249" s="113"/>
      <c r="Q249" s="35" t="s">
        <v>58</v>
      </c>
      <c r="R249" s="67" t="s">
        <v>141</v>
      </c>
      <c r="S249" s="52"/>
      <c r="T249" s="36"/>
    </row>
    <row r="250" spans="2:20" ht="62.25">
      <c r="B250" s="114"/>
      <c r="C250" s="114"/>
      <c r="D250" s="115"/>
      <c r="E250" s="112"/>
      <c r="F250" s="112"/>
      <c r="G250" s="114"/>
      <c r="H250" s="29" t="s">
        <v>59</v>
      </c>
      <c r="I250" s="30" t="str">
        <f>"[audio][C:\Tools\Vivi_TTS\8ME_OM\" &amp;S250 &amp; "]"</f>
        <v>[audio][C:\Tools\Vivi_TTS\8ME_OM\]</v>
      </c>
      <c r="J250" s="31" t="str">
        <f>"[New][EN][Exists][80]"&amp;"["&amp;LOWER(SUBSTITUTE(SUBSTITUTE(SUBSTITUTE(SUBSTITUTE(SUBSTITUTE(SUBSTITUTE(SUBSTITUTE(SUBSTITUTE(T250,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50" s="30" t="s">
        <v>60</v>
      </c>
      <c r="L250" s="32" t="s">
        <v>61</v>
      </c>
      <c r="M250" s="37" t="s">
        <v>62</v>
      </c>
      <c r="N250" s="34"/>
      <c r="O250" s="112"/>
      <c r="P250" s="113"/>
      <c r="Q250" s="35" t="str">
        <f t="shared" ref="Q250" si="236">R250</f>
        <v>Người lái có trách nhiệm gì khi HWA đang hoạt động?</v>
      </c>
      <c r="R250" s="67" t="s">
        <v>951</v>
      </c>
      <c r="S250" s="51"/>
      <c r="T250" s="48" t="s">
        <v>948</v>
      </c>
    </row>
    <row r="251" spans="2:20" ht="45.75">
      <c r="B251" s="114" t="str">
        <f>"VF8-"&amp;O251&amp;"-"&amp;P251</f>
        <v>VF8-Hotronguoilai-0080</v>
      </c>
      <c r="C251" s="114" t="str">
        <f>"["&amp;B251&amp;"] Verify Vivi: "&amp;Q253</f>
        <v>[VF8-Hotronguoilai-0080] Verify Vivi: HWA có thể được sử dụng kết hợp với tính năng nào liên quan đến kiểm soát tốc độ?</v>
      </c>
      <c r="D251" s="115"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'HWA có thể được sử dụng kết hợp với tính năng nào liên quan đến kiểm soát tốc độ?'
- Step 4: Listen Vivi respond
</v>
      </c>
      <c r="F251" s="110" t="str">
        <f t="shared" ref="F251" si="237">"
Expectations:
1. Vivi wake up
2. "&amp;Q253&amp;"
3. Vivi respond
"</f>
        <v xml:space="preserve">
Expectations:
1. Vivi wake up
2. HWA có thể được sử dụng kết hợp với tính năng nào liên quan đến kiểm soát tốc độ?
3. Vivi respond
</v>
      </c>
      <c r="G251" s="114" t="s">
        <v>8</v>
      </c>
      <c r="H251" s="29" t="s">
        <v>50</v>
      </c>
      <c r="I251" s="30" t="str">
        <f>"[EN]["&amp;LOWER(SUBSTITUTE(SUBSTITUTE(SUBSTITUTE(SUBSTITUTE(SUBSTITUTE(SUBSTITUTE(SUBSTITUTE(SUBSTITUTE(Q251, CHAR(34),""), "[", ""), "]", ""), ".", ""), ",", ""), "/", ""), "\", ""), "-", ""))&amp;"]"</f>
        <v>[EN][hey vinfast]</v>
      </c>
      <c r="J251" s="31"/>
      <c r="K251" s="30" t="s">
        <v>51</v>
      </c>
      <c r="L251" s="32" t="s">
        <v>52</v>
      </c>
      <c r="M251" s="33"/>
      <c r="N251" s="34"/>
      <c r="O251" s="110" t="s">
        <v>869</v>
      </c>
      <c r="P251" s="113" t="str">
        <f>IF(COUNTA(P$13:$P250)&gt;999,COUNTA(P$13:$P250),IF(COUNTA(P$13:$P250)&gt;99,"0"&amp;COUNTA(P$13:$P250),IF(COUNTA(P$13:$P250)&gt;9,"00"&amp;COUNTA(P$13:$P250),"000"&amp;COUNTA(P$13:$P250))))</f>
        <v>0080</v>
      </c>
      <c r="Q251" s="35" t="s">
        <v>54</v>
      </c>
      <c r="R251" s="67" t="s">
        <v>141</v>
      </c>
      <c r="S251" s="52"/>
      <c r="T251" s="36"/>
    </row>
    <row r="252" spans="2:20" ht="45.75">
      <c r="B252" s="114"/>
      <c r="C252" s="114"/>
      <c r="D252" s="115"/>
      <c r="E252" s="111"/>
      <c r="F252" s="111"/>
      <c r="G252" s="114"/>
      <c r="H252" s="29" t="s">
        <v>55</v>
      </c>
      <c r="I252" s="30" t="str">
        <f t="shared" ref="I252" si="238">"[VN]["&amp;LOWER(SUBSTITUTE(SUBSTITUTE(SUBSTITUTE(SUBSTITUTE(SUBSTITUTE(SUBSTITUTE(SUBSTITUTE(SUBSTITUTE(Q252, CHAR(34),""), "[", ""), "]", ""), ".", ""), ",", ""), "/", ""), "\", ""), "-", ""))&amp;"]"</f>
        <v>[VN][tạm biệt]</v>
      </c>
      <c r="J252" s="31"/>
      <c r="K252" s="30" t="s">
        <v>56</v>
      </c>
      <c r="L252" s="32" t="s">
        <v>57</v>
      </c>
      <c r="M252" s="32"/>
      <c r="N252" s="34"/>
      <c r="O252" s="111"/>
      <c r="P252" s="113"/>
      <c r="Q252" s="35" t="s">
        <v>58</v>
      </c>
      <c r="R252" s="67" t="s">
        <v>141</v>
      </c>
      <c r="S252" s="52"/>
      <c r="T252" s="36"/>
    </row>
    <row r="253" spans="2:20" ht="62.25">
      <c r="B253" s="114"/>
      <c r="C253" s="114"/>
      <c r="D253" s="115"/>
      <c r="E253" s="112"/>
      <c r="F253" s="112"/>
      <c r="G253" s="114"/>
      <c r="H253" s="29" t="s">
        <v>59</v>
      </c>
      <c r="I253" s="30" t="str">
        <f>"[audio][C:\Tools\Vivi_TTS\8ME_OM\" &amp;S253 &amp; "]"</f>
        <v>[audio][C:\Tools\Vivi_TTS\8ME_OM\]</v>
      </c>
      <c r="J253" s="31" t="str">
        <f>"[New][EN][Exists][80]"&amp;"["&amp;LOWER(SUBSTITUTE(SUBSTITUTE(SUBSTITUTE(SUBSTITUTE(SUBSTITUTE(SUBSTITUTE(SUBSTITUTE(SUBSTITUTE(T253,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53" s="30" t="s">
        <v>60</v>
      </c>
      <c r="L253" s="32" t="s">
        <v>61</v>
      </c>
      <c r="M253" s="37" t="s">
        <v>62</v>
      </c>
      <c r="N253" s="34"/>
      <c r="O253" s="112"/>
      <c r="P253" s="113"/>
      <c r="Q253" s="35" t="str">
        <f t="shared" ref="Q253" si="239">R253</f>
        <v>HWA có thể được sử dụng kết hợp với tính năng nào liên quan đến kiểm soát tốc độ?</v>
      </c>
      <c r="R253" s="67" t="s">
        <v>952</v>
      </c>
      <c r="S253" s="51"/>
      <c r="T253" s="48" t="s">
        <v>948</v>
      </c>
    </row>
    <row r="254" spans="2:20" ht="45.75">
      <c r="B254" s="114" t="str">
        <f>"VF8-"&amp;O254&amp;"-"&amp;P254</f>
        <v>VF8-Hotronguoilai-0081</v>
      </c>
      <c r="C254" s="114" t="str">
        <f>"["&amp;B254&amp;"] Verify Vivi: "&amp;Q256</f>
        <v>[VF8-Hotronguoilai-0081] Verify Vivi: Những điều kiện nào phải được đáp ứng để HWA có thể hoạt động?</v>
      </c>
      <c r="D254" s="115"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'Những điều kiện nào phải được đáp ứng để HWA có thể hoạt động?'
- Step 4: Listen Vivi respond
</v>
      </c>
      <c r="F254" s="110" t="str">
        <f t="shared" ref="F254" si="240">"
Expectations:
1. Vivi wake up
2. "&amp;Q256&amp;"
3. Vivi respond
"</f>
        <v xml:space="preserve">
Expectations:
1. Vivi wake up
2. Những điều kiện nào phải được đáp ứng để HWA có thể hoạt động?
3. Vivi respond
</v>
      </c>
      <c r="G254" s="114" t="s">
        <v>8</v>
      </c>
      <c r="H254" s="29" t="s">
        <v>50</v>
      </c>
      <c r="I254" s="30" t="str">
        <f>"[EN]["&amp;LOWER(SUBSTITUTE(SUBSTITUTE(SUBSTITUTE(SUBSTITUTE(SUBSTITUTE(SUBSTITUTE(SUBSTITUTE(SUBSTITUTE(Q254, CHAR(34),""), "[", ""), "]", ""), ".", ""), ",", ""), "/", ""), "\", ""), "-", ""))&amp;"]"</f>
        <v>[EN][hey vinfast]</v>
      </c>
      <c r="J254" s="31"/>
      <c r="K254" s="30" t="s">
        <v>51</v>
      </c>
      <c r="L254" s="32" t="s">
        <v>52</v>
      </c>
      <c r="M254" s="33"/>
      <c r="N254" s="34"/>
      <c r="O254" s="110" t="s">
        <v>869</v>
      </c>
      <c r="P254" s="113" t="str">
        <f>IF(COUNTA(P$13:$P253)&gt;999,COUNTA(P$13:$P253),IF(COUNTA(P$13:$P253)&gt;99,"0"&amp;COUNTA(P$13:$P253),IF(COUNTA(P$13:$P253)&gt;9,"00"&amp;COUNTA(P$13:$P253),"000"&amp;COUNTA(P$13:$P253))))</f>
        <v>0081</v>
      </c>
      <c r="Q254" s="35" t="s">
        <v>54</v>
      </c>
      <c r="R254" s="67" t="s">
        <v>141</v>
      </c>
      <c r="S254" s="52"/>
      <c r="T254" s="36"/>
    </row>
    <row r="255" spans="2:20" ht="45.75">
      <c r="B255" s="114"/>
      <c r="C255" s="114"/>
      <c r="D255" s="115"/>
      <c r="E255" s="111"/>
      <c r="F255" s="111"/>
      <c r="G255" s="114"/>
      <c r="H255" s="29" t="s">
        <v>55</v>
      </c>
      <c r="I255" s="30" t="str">
        <f t="shared" ref="I255" si="241">"[VN]["&amp;LOWER(SUBSTITUTE(SUBSTITUTE(SUBSTITUTE(SUBSTITUTE(SUBSTITUTE(SUBSTITUTE(SUBSTITUTE(SUBSTITUTE(Q255, CHAR(34),""), "[", ""), "]", ""), ".", ""), ",", ""), "/", ""), "\", ""), "-", ""))&amp;"]"</f>
        <v>[VN][tạm biệt]</v>
      </c>
      <c r="J255" s="31"/>
      <c r="K255" s="30" t="s">
        <v>56</v>
      </c>
      <c r="L255" s="32" t="s">
        <v>57</v>
      </c>
      <c r="M255" s="32"/>
      <c r="N255" s="34"/>
      <c r="O255" s="111"/>
      <c r="P255" s="113"/>
      <c r="Q255" s="35" t="s">
        <v>58</v>
      </c>
      <c r="R255" s="67" t="s">
        <v>141</v>
      </c>
      <c r="S255" s="52"/>
      <c r="T255" s="36"/>
    </row>
    <row r="256" spans="2:20" ht="62.25">
      <c r="B256" s="114"/>
      <c r="C256" s="114"/>
      <c r="D256" s="115"/>
      <c r="E256" s="112"/>
      <c r="F256" s="112"/>
      <c r="G256" s="114"/>
      <c r="H256" s="29" t="s">
        <v>59</v>
      </c>
      <c r="I256" s="30" t="str">
        <f>"[audio][C:\Tools\Vivi_TTS\8ME_OM\" &amp;S256 &amp; "]"</f>
        <v>[audio][C:\Tools\Vivi_TTS\8ME_OM\]</v>
      </c>
      <c r="J256" s="31" t="str">
        <f>"[New][EN][Exists][80]"&amp;"["&amp;LOWER(SUBSTITUTE(SUBSTITUTE(SUBSTITUTE(SUBSTITUTE(SUBSTITUTE(SUBSTITUTE(SUBSTITUTE(SUBSTITUTE(T256,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56" s="30" t="s">
        <v>60</v>
      </c>
      <c r="L256" s="32" t="s">
        <v>61</v>
      </c>
      <c r="M256" s="37" t="s">
        <v>62</v>
      </c>
      <c r="N256" s="34"/>
      <c r="O256" s="112"/>
      <c r="P256" s="113"/>
      <c r="Q256" s="35" t="str">
        <f t="shared" ref="Q256" si="242">R256</f>
        <v>Những điều kiện nào phải được đáp ứng để HWA có thể hoạt động?</v>
      </c>
      <c r="R256" s="67" t="s">
        <v>953</v>
      </c>
      <c r="S256" s="51"/>
      <c r="T256" s="48" t="s">
        <v>948</v>
      </c>
    </row>
    <row r="257" spans="2:20" ht="45.75">
      <c r="B257" s="114" t="str">
        <f>"VF8-"&amp;O257&amp;"-"&amp;P257</f>
        <v>VF8-Hotronguoilai-0082</v>
      </c>
      <c r="C257" s="114" t="str">
        <f>"["&amp;B257&amp;"] Verify Vivi: "&amp;Q259</f>
        <v>[VF8-Hotronguoilai-0082] Verify Vivi: Phạm vi tốc độ hoạt động của HWA là bao nhiêu?</v>
      </c>
      <c r="D257" s="115"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'Phạm vi tốc độ hoạt động của HWA là bao nhiêu?'
- Step 4: Listen Vivi respond
</v>
      </c>
      <c r="F257" s="110" t="str">
        <f t="shared" ref="F257" si="243">"
Expectations:
1. Vivi wake up
2. "&amp;Q259&amp;"
3. Vivi respond
"</f>
        <v xml:space="preserve">
Expectations:
1. Vivi wake up
2. Phạm vi tốc độ hoạt động của HWA là bao nhiêu?
3. Vivi respond
</v>
      </c>
      <c r="G257" s="114" t="s">
        <v>8</v>
      </c>
      <c r="H257" s="29" t="s">
        <v>50</v>
      </c>
      <c r="I257" s="30" t="str">
        <f>"[EN]["&amp;LOWER(SUBSTITUTE(SUBSTITUTE(SUBSTITUTE(SUBSTITUTE(SUBSTITUTE(SUBSTITUTE(SUBSTITUTE(SUBSTITUTE(Q257, CHAR(34),""), "[", ""), "]", ""), ".", ""), ",", ""), "/", ""), "\", ""), "-", ""))&amp;"]"</f>
        <v>[EN][hey vinfast]</v>
      </c>
      <c r="J257" s="31"/>
      <c r="K257" s="30" t="s">
        <v>51</v>
      </c>
      <c r="L257" s="32" t="s">
        <v>52</v>
      </c>
      <c r="M257" s="33"/>
      <c r="N257" s="34"/>
      <c r="O257" s="110" t="s">
        <v>869</v>
      </c>
      <c r="P257" s="113" t="str">
        <f>IF(COUNTA(P$13:$P256)&gt;999,COUNTA(P$13:$P256),IF(COUNTA(P$13:$P256)&gt;99,"0"&amp;COUNTA(P$13:$P256),IF(COUNTA(P$13:$P256)&gt;9,"00"&amp;COUNTA(P$13:$P256),"000"&amp;COUNTA(P$13:$P256))))</f>
        <v>0082</v>
      </c>
      <c r="Q257" s="35" t="s">
        <v>54</v>
      </c>
      <c r="R257" s="67" t="s">
        <v>141</v>
      </c>
      <c r="S257" s="52"/>
      <c r="T257" s="36"/>
    </row>
    <row r="258" spans="2:20" ht="45.75">
      <c r="B258" s="114"/>
      <c r="C258" s="114"/>
      <c r="D258" s="115"/>
      <c r="E258" s="111"/>
      <c r="F258" s="111"/>
      <c r="G258" s="114"/>
      <c r="H258" s="29" t="s">
        <v>55</v>
      </c>
      <c r="I258" s="30" t="str">
        <f t="shared" ref="I258" si="244">"[VN]["&amp;LOWER(SUBSTITUTE(SUBSTITUTE(SUBSTITUTE(SUBSTITUTE(SUBSTITUTE(SUBSTITUTE(SUBSTITUTE(SUBSTITUTE(Q258, CHAR(34),""), "[", ""), "]", ""), ".", ""), ",", ""), "/", ""), "\", ""), "-", ""))&amp;"]"</f>
        <v>[VN][tạm biệt]</v>
      </c>
      <c r="J258" s="31"/>
      <c r="K258" s="30" t="s">
        <v>56</v>
      </c>
      <c r="L258" s="32" t="s">
        <v>57</v>
      </c>
      <c r="M258" s="32"/>
      <c r="N258" s="34"/>
      <c r="O258" s="111"/>
      <c r="P258" s="113"/>
      <c r="Q258" s="35" t="s">
        <v>58</v>
      </c>
      <c r="R258" s="67" t="s">
        <v>141</v>
      </c>
      <c r="S258" s="52"/>
      <c r="T258" s="36"/>
    </row>
    <row r="259" spans="2:20" ht="62.25">
      <c r="B259" s="114"/>
      <c r="C259" s="114"/>
      <c r="D259" s="115"/>
      <c r="E259" s="112"/>
      <c r="F259" s="112"/>
      <c r="G259" s="114"/>
      <c r="H259" s="29" t="s">
        <v>59</v>
      </c>
      <c r="I259" s="30" t="str">
        <f>"[audio][C:\Tools\Vivi_TTS\8ME_OM\" &amp;S259 &amp; "]"</f>
        <v>[audio][C:\Tools\Vivi_TTS\8ME_OM\]</v>
      </c>
      <c r="J259" s="31" t="str">
        <f>"[New][EN][Exists][80]"&amp;"["&amp;LOWER(SUBSTITUTE(SUBSTITUTE(SUBSTITUTE(SUBSTITUTE(SUBSTITUTE(SUBSTITUTE(SUBSTITUTE(SUBSTITUTE(T259,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59" s="30" t="s">
        <v>60</v>
      </c>
      <c r="L259" s="32" t="s">
        <v>61</v>
      </c>
      <c r="M259" s="37" t="s">
        <v>62</v>
      </c>
      <c r="N259" s="34"/>
      <c r="O259" s="112"/>
      <c r="P259" s="113"/>
      <c r="Q259" s="35" t="str">
        <f t="shared" ref="Q259" si="245">R259</f>
        <v>Phạm vi tốc độ hoạt động của HWA là bao nhiêu?</v>
      </c>
      <c r="R259" s="67" t="s">
        <v>954</v>
      </c>
      <c r="S259" s="51"/>
      <c r="T259" s="48" t="s">
        <v>948</v>
      </c>
    </row>
    <row r="260" spans="2:20" ht="45.75">
      <c r="B260" s="114" t="str">
        <f>"VF8-"&amp;O260&amp;"-"&amp;P260</f>
        <v>VF8-Hotronguoilai-0083</v>
      </c>
      <c r="C260" s="114" t="str">
        <f>"["&amp;B260&amp;"] Verify Vivi: "&amp;Q262</f>
        <v>[VF8-Hotronguoilai-0083] Verify Vivi: Điều kiện về làn đường nào cần được đáp ứng để sử dụng HWA?</v>
      </c>
      <c r="D260" s="115"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'Điều kiện về làn đường nào cần được đáp ứng để sử dụng HWA?'
- Step 4: Listen Vivi respond
</v>
      </c>
      <c r="F260" s="110" t="str">
        <f t="shared" ref="F260" si="246">"
Expectations:
1. Vivi wake up
2. "&amp;Q262&amp;"
3. Vivi respond
"</f>
        <v xml:space="preserve">
Expectations:
1. Vivi wake up
2. Điều kiện về làn đường nào cần được đáp ứng để sử dụng HWA?
3. Vivi respond
</v>
      </c>
      <c r="G260" s="114" t="s">
        <v>8</v>
      </c>
      <c r="H260" s="29" t="s">
        <v>50</v>
      </c>
      <c r="I260" s="30" t="str">
        <f>"[EN]["&amp;LOWER(SUBSTITUTE(SUBSTITUTE(SUBSTITUTE(SUBSTITUTE(SUBSTITUTE(SUBSTITUTE(SUBSTITUTE(SUBSTITUTE(Q260, CHAR(34),""), "[", ""), "]", ""), ".", ""), ",", ""), "/", ""), "\", ""), "-", ""))&amp;"]"</f>
        <v>[EN][hey vinfast]</v>
      </c>
      <c r="J260" s="31"/>
      <c r="K260" s="30" t="s">
        <v>51</v>
      </c>
      <c r="L260" s="32" t="s">
        <v>52</v>
      </c>
      <c r="M260" s="33"/>
      <c r="N260" s="34"/>
      <c r="O260" s="110" t="s">
        <v>869</v>
      </c>
      <c r="P260" s="113" t="str">
        <f>IF(COUNTA(P$13:$P259)&gt;999,COUNTA(P$13:$P259),IF(COUNTA(P$13:$P259)&gt;99,"0"&amp;COUNTA(P$13:$P259),IF(COUNTA(P$13:$P259)&gt;9,"00"&amp;COUNTA(P$13:$P259),"000"&amp;COUNTA(P$13:$P259))))</f>
        <v>0083</v>
      </c>
      <c r="Q260" s="35" t="s">
        <v>54</v>
      </c>
      <c r="R260" s="67" t="s">
        <v>141</v>
      </c>
      <c r="S260" s="52"/>
      <c r="T260" s="36"/>
    </row>
    <row r="261" spans="2:20" ht="45.75">
      <c r="B261" s="114"/>
      <c r="C261" s="114"/>
      <c r="D261" s="115"/>
      <c r="E261" s="111"/>
      <c r="F261" s="111"/>
      <c r="G261" s="114"/>
      <c r="H261" s="29" t="s">
        <v>55</v>
      </c>
      <c r="I261" s="30" t="str">
        <f t="shared" ref="I261" si="247">"[VN]["&amp;LOWER(SUBSTITUTE(SUBSTITUTE(SUBSTITUTE(SUBSTITUTE(SUBSTITUTE(SUBSTITUTE(SUBSTITUTE(SUBSTITUTE(Q261, CHAR(34),""), "[", ""), "]", ""), ".", ""), ",", ""), "/", ""), "\", ""), "-", ""))&amp;"]"</f>
        <v>[VN][tạm biệt]</v>
      </c>
      <c r="J261" s="31"/>
      <c r="K261" s="30" t="s">
        <v>56</v>
      </c>
      <c r="L261" s="32" t="s">
        <v>57</v>
      </c>
      <c r="M261" s="32"/>
      <c r="N261" s="34"/>
      <c r="O261" s="111"/>
      <c r="P261" s="113"/>
      <c r="Q261" s="35" t="s">
        <v>58</v>
      </c>
      <c r="R261" s="67" t="s">
        <v>141</v>
      </c>
      <c r="S261" s="52"/>
      <c r="T261" s="36"/>
    </row>
    <row r="262" spans="2:20" ht="62.25">
      <c r="B262" s="114"/>
      <c r="C262" s="114"/>
      <c r="D262" s="115"/>
      <c r="E262" s="112"/>
      <c r="F262" s="112"/>
      <c r="G262" s="114"/>
      <c r="H262" s="29" t="s">
        <v>59</v>
      </c>
      <c r="I262" s="30" t="str">
        <f>"[audio][C:\Tools\Vivi_TTS\8ME_OM\" &amp;S262 &amp; "]"</f>
        <v>[audio][C:\Tools\Vivi_TTS\8ME_OM\]</v>
      </c>
      <c r="J262" s="31" t="str">
        <f>"[New][EN][Exists][80]"&amp;"["&amp;LOWER(SUBSTITUTE(SUBSTITUTE(SUBSTITUTE(SUBSTITUTE(SUBSTITUTE(SUBSTITUTE(SUBSTITUTE(SUBSTITUTE(T262,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62" s="30" t="s">
        <v>60</v>
      </c>
      <c r="L262" s="32" t="s">
        <v>61</v>
      </c>
      <c r="M262" s="37" t="s">
        <v>62</v>
      </c>
      <c r="N262" s="34"/>
      <c r="O262" s="112"/>
      <c r="P262" s="113"/>
      <c r="Q262" s="35" t="str">
        <f t="shared" ref="Q262" si="248">R262</f>
        <v>Điều kiện về làn đường nào cần được đáp ứng để sử dụng HWA?</v>
      </c>
      <c r="R262" s="67" t="s">
        <v>955</v>
      </c>
      <c r="S262" s="51"/>
      <c r="T262" s="48" t="s">
        <v>948</v>
      </c>
    </row>
    <row r="263" spans="2:20" ht="45.75">
      <c r="B263" s="114" t="str">
        <f>"VF8-"&amp;O263&amp;"-"&amp;P263</f>
        <v>VF8-Hotronguoilai-0084</v>
      </c>
      <c r="C263" s="114" t="str">
        <f>"["&amp;B263&amp;"] Verify Vivi: "&amp;Q265</f>
        <v>[VF8-Hotronguoilai-0084] Verify Vivi: Chiều rộng làn đường cần nằm trong khoảng nào để HWA hoạt động?</v>
      </c>
      <c r="D263" s="115"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'Chiều rộng làn đường cần nằm trong khoảng nào để HWA hoạt động?'
- Step 4: Listen Vivi respond
</v>
      </c>
      <c r="F263" s="110" t="str">
        <f t="shared" ref="F263" si="249">"
Expectations:
1. Vivi wake up
2. "&amp;Q265&amp;"
3. Vivi respond
"</f>
        <v xml:space="preserve">
Expectations:
1. Vivi wake up
2. Chiều rộng làn đường cần nằm trong khoảng nào để HWA hoạt động?
3. Vivi respond
</v>
      </c>
      <c r="G263" s="114" t="s">
        <v>8</v>
      </c>
      <c r="H263" s="29" t="s">
        <v>50</v>
      </c>
      <c r="I263" s="30" t="str">
        <f>"[EN]["&amp;LOWER(SUBSTITUTE(SUBSTITUTE(SUBSTITUTE(SUBSTITUTE(SUBSTITUTE(SUBSTITUTE(SUBSTITUTE(SUBSTITUTE(Q263, CHAR(34),""), "[", ""), "]", ""), ".", ""), ",", ""), "/", ""), "\", ""), "-", ""))&amp;"]"</f>
        <v>[EN][hey vinfast]</v>
      </c>
      <c r="J263" s="31"/>
      <c r="K263" s="30" t="s">
        <v>51</v>
      </c>
      <c r="L263" s="32" t="s">
        <v>52</v>
      </c>
      <c r="M263" s="33"/>
      <c r="N263" s="34"/>
      <c r="O263" s="110" t="s">
        <v>869</v>
      </c>
      <c r="P263" s="113" t="str">
        <f>IF(COUNTA(P$13:$P262)&gt;999,COUNTA(P$13:$P262),IF(COUNTA(P$13:$P262)&gt;99,"0"&amp;COUNTA(P$13:$P262),IF(COUNTA(P$13:$P262)&gt;9,"00"&amp;COUNTA(P$13:$P262),"000"&amp;COUNTA(P$13:$P262))))</f>
        <v>0084</v>
      </c>
      <c r="Q263" s="35" t="s">
        <v>54</v>
      </c>
      <c r="R263" s="67" t="s">
        <v>141</v>
      </c>
      <c r="S263" s="52"/>
      <c r="T263" s="36"/>
    </row>
    <row r="264" spans="2:20" ht="45.75">
      <c r="B264" s="114"/>
      <c r="C264" s="114"/>
      <c r="D264" s="115"/>
      <c r="E264" s="111"/>
      <c r="F264" s="111"/>
      <c r="G264" s="114"/>
      <c r="H264" s="29" t="s">
        <v>55</v>
      </c>
      <c r="I264" s="30" t="str">
        <f t="shared" ref="I264" si="250">"[VN]["&amp;LOWER(SUBSTITUTE(SUBSTITUTE(SUBSTITUTE(SUBSTITUTE(SUBSTITUTE(SUBSTITUTE(SUBSTITUTE(SUBSTITUTE(Q264, CHAR(34),""), "[", ""), "]", ""), ".", ""), ",", ""), "/", ""), "\", ""), "-", ""))&amp;"]"</f>
        <v>[VN][tạm biệt]</v>
      </c>
      <c r="J264" s="31"/>
      <c r="K264" s="30" t="s">
        <v>56</v>
      </c>
      <c r="L264" s="32" t="s">
        <v>57</v>
      </c>
      <c r="M264" s="32"/>
      <c r="N264" s="34"/>
      <c r="O264" s="111"/>
      <c r="P264" s="113"/>
      <c r="Q264" s="35" t="s">
        <v>58</v>
      </c>
      <c r="R264" s="67" t="s">
        <v>141</v>
      </c>
      <c r="S264" s="52"/>
      <c r="T264" s="36"/>
    </row>
    <row r="265" spans="2:20" ht="67.5" customHeight="1">
      <c r="B265" s="114"/>
      <c r="C265" s="114"/>
      <c r="D265" s="115"/>
      <c r="E265" s="112"/>
      <c r="F265" s="112"/>
      <c r="G265" s="114"/>
      <c r="H265" s="29" t="s">
        <v>59</v>
      </c>
      <c r="I265" s="30" t="str">
        <f>"[audio][C:\Tools\Vivi_TTS\8ME_OM\" &amp;S265 &amp; "]"</f>
        <v>[audio][C:\Tools\Vivi_TTS\8ME_OM\]</v>
      </c>
      <c r="J265" s="31" t="str">
        <f>"[New][EN][Exists][80]"&amp;"["&amp;LOWER(SUBSTITUTE(SUBSTITUTE(SUBSTITUTE(SUBSTITUTE(SUBSTITUTE(SUBSTITUTE(SUBSTITUTE(SUBSTITUTE(T265,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65" s="30" t="s">
        <v>60</v>
      </c>
      <c r="L265" s="32" t="s">
        <v>61</v>
      </c>
      <c r="M265" s="37" t="s">
        <v>62</v>
      </c>
      <c r="N265" s="34"/>
      <c r="O265" s="112"/>
      <c r="P265" s="113"/>
      <c r="Q265" s="35" t="str">
        <f t="shared" ref="Q265" si="251">R265</f>
        <v>Chiều rộng làn đường cần nằm trong khoảng nào để HWA hoạt động?</v>
      </c>
      <c r="R265" s="67" t="s">
        <v>956</v>
      </c>
      <c r="S265" s="51"/>
      <c r="T265" s="48" t="s">
        <v>948</v>
      </c>
    </row>
    <row r="266" spans="2:20" ht="45.75">
      <c r="B266" s="114" t="str">
        <f>"VF8-"&amp;O266&amp;"-"&amp;P266</f>
        <v>VF8-Hotronguoilai-0085</v>
      </c>
      <c r="C266" s="114" t="str">
        <f>"["&amp;B266&amp;"] Verify Vivi: "&amp;Q268</f>
        <v>[VF8-Hotronguoilai-0085] Verify Vivi: Làm thế nào để kích hoạt HWA?</v>
      </c>
      <c r="D266" s="115"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'Làm thế nào để kích hoạt HWA?'
- Step 4: Listen Vivi respond
</v>
      </c>
      <c r="F266" s="110" t="str">
        <f t="shared" ref="F266" si="252">"
Expectations:
1. Vivi wake up
2. "&amp;Q268&amp;"
3. Vivi respond
"</f>
        <v xml:space="preserve">
Expectations:
1. Vivi wake up
2. Làm thế nào để kích hoạt HWA?
3. Vivi respond
</v>
      </c>
      <c r="G266" s="114" t="s">
        <v>8</v>
      </c>
      <c r="H266" s="29" t="s">
        <v>50</v>
      </c>
      <c r="I266" s="30" t="str">
        <f>"[EN]["&amp;LOWER(SUBSTITUTE(SUBSTITUTE(SUBSTITUTE(SUBSTITUTE(SUBSTITUTE(SUBSTITUTE(SUBSTITUTE(SUBSTITUTE(Q266, CHAR(34),""), "[", ""), "]", ""), ".", ""), ",", ""), "/", ""), "\", ""), "-", ""))&amp;"]"</f>
        <v>[EN][hey vinfast]</v>
      </c>
      <c r="J266" s="31"/>
      <c r="K266" s="30" t="s">
        <v>51</v>
      </c>
      <c r="L266" s="32" t="s">
        <v>52</v>
      </c>
      <c r="M266" s="33"/>
      <c r="N266" s="34"/>
      <c r="O266" s="110" t="s">
        <v>869</v>
      </c>
      <c r="P266" s="113" t="str">
        <f>IF(COUNTA(P$13:$P265)&gt;999,COUNTA(P$13:$P265),IF(COUNTA(P$13:$P265)&gt;99,"0"&amp;COUNTA(P$13:$P265),IF(COUNTA(P$13:$P265)&gt;9,"00"&amp;COUNTA(P$13:$P265),"000"&amp;COUNTA(P$13:$P265))))</f>
        <v>0085</v>
      </c>
      <c r="Q266" s="35" t="s">
        <v>54</v>
      </c>
      <c r="R266" s="67" t="s">
        <v>141</v>
      </c>
      <c r="S266" s="52"/>
      <c r="T266" s="36"/>
    </row>
    <row r="267" spans="2:20" ht="45.75">
      <c r="B267" s="114"/>
      <c r="C267" s="114"/>
      <c r="D267" s="115"/>
      <c r="E267" s="111"/>
      <c r="F267" s="111"/>
      <c r="G267" s="114"/>
      <c r="H267" s="29" t="s">
        <v>55</v>
      </c>
      <c r="I267" s="30" t="str">
        <f t="shared" ref="I267" si="253">"[VN]["&amp;LOWER(SUBSTITUTE(SUBSTITUTE(SUBSTITUTE(SUBSTITUTE(SUBSTITUTE(SUBSTITUTE(SUBSTITUTE(SUBSTITUTE(Q267, CHAR(34),""), "[", ""), "]", ""), ".", ""), ",", ""), "/", ""), "\", ""), "-", ""))&amp;"]"</f>
        <v>[VN][tạm biệt]</v>
      </c>
      <c r="J267" s="31"/>
      <c r="K267" s="30" t="s">
        <v>56</v>
      </c>
      <c r="L267" s="32" t="s">
        <v>57</v>
      </c>
      <c r="M267" s="32"/>
      <c r="N267" s="34"/>
      <c r="O267" s="111"/>
      <c r="P267" s="113"/>
      <c r="Q267" s="35" t="s">
        <v>58</v>
      </c>
      <c r="R267" s="67" t="s">
        <v>141</v>
      </c>
      <c r="S267" s="52"/>
      <c r="T267" s="36"/>
    </row>
    <row r="268" spans="2:20" ht="62.25">
      <c r="B268" s="114"/>
      <c r="C268" s="114"/>
      <c r="D268" s="115"/>
      <c r="E268" s="112"/>
      <c r="F268" s="112"/>
      <c r="G268" s="114"/>
      <c r="H268" s="29" t="s">
        <v>59</v>
      </c>
      <c r="I268" s="30" t="str">
        <f>"[audio][C:\Tools\Vivi_TTS\8ME_OM\" &amp;S268 &amp; "]"</f>
        <v>[audio][C:\Tools\Vivi_TTS\8ME_OM\]</v>
      </c>
      <c r="J268" s="31" t="str">
        <f>"[New][EN][Exists][80]"&amp;"["&amp;LOWER(SUBSTITUTE(SUBSTITUTE(SUBSTITUTE(SUBSTITUTE(SUBSTITUTE(SUBSTITUTE(SUBSTITUTE(SUBSTITUTE(T268,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68" s="30" t="s">
        <v>60</v>
      </c>
      <c r="L268" s="32" t="s">
        <v>61</v>
      </c>
      <c r="M268" s="37" t="s">
        <v>62</v>
      </c>
      <c r="N268" s="34"/>
      <c r="O268" s="112"/>
      <c r="P268" s="113"/>
      <c r="Q268" s="35" t="str">
        <f t="shared" ref="Q268" si="254">R268</f>
        <v>Làm thế nào để kích hoạt HWA?</v>
      </c>
      <c r="R268" s="67" t="s">
        <v>957</v>
      </c>
      <c r="S268" s="51"/>
      <c r="T268" s="48" t="s">
        <v>948</v>
      </c>
    </row>
    <row r="269" spans="2:20" ht="45.75">
      <c r="B269" s="114" t="str">
        <f>"VF8-"&amp;O269&amp;"-"&amp;P269</f>
        <v>VF8-Hotronguoilai-0086</v>
      </c>
      <c r="C269" s="114" t="str">
        <f>"["&amp;B269&amp;"] Verify Vivi: "&amp;Q271</f>
        <v>[VF8-Hotronguoilai-0086] Verify Vivi: Dấu hiệu nào cho biết HWA đã được kích hoạt thành công?</v>
      </c>
      <c r="D269" s="115"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'Dấu hiệu nào cho biết HWA đã được kích hoạt thành công?'
- Step 4: Listen Vivi respond
</v>
      </c>
      <c r="F269" s="110" t="str">
        <f t="shared" ref="F269" si="255">"
Expectations:
1. Vivi wake up
2. "&amp;Q271&amp;"
3. Vivi respond
"</f>
        <v xml:space="preserve">
Expectations:
1. Vivi wake up
2. Dấu hiệu nào cho biết HWA đã được kích hoạt thành công?
3. Vivi respond
</v>
      </c>
      <c r="G269" s="114" t="s">
        <v>8</v>
      </c>
      <c r="H269" s="29" t="s">
        <v>50</v>
      </c>
      <c r="I269" s="30" t="str">
        <f>"[EN]["&amp;LOWER(SUBSTITUTE(SUBSTITUTE(SUBSTITUTE(SUBSTITUTE(SUBSTITUTE(SUBSTITUTE(SUBSTITUTE(SUBSTITUTE(Q269, CHAR(34),""), "[", ""), "]", ""), ".", ""), ",", ""), "/", ""), "\", ""), "-", ""))&amp;"]"</f>
        <v>[EN][hey vinfast]</v>
      </c>
      <c r="J269" s="31"/>
      <c r="K269" s="30" t="s">
        <v>51</v>
      </c>
      <c r="L269" s="32" t="s">
        <v>52</v>
      </c>
      <c r="M269" s="33"/>
      <c r="N269" s="34"/>
      <c r="O269" s="110" t="s">
        <v>869</v>
      </c>
      <c r="P269" s="113" t="str">
        <f>IF(COUNTA(P$13:$P268)&gt;999,COUNTA(P$13:$P268),IF(COUNTA(P$13:$P268)&gt;99,"0"&amp;COUNTA(P$13:$P268),IF(COUNTA(P$13:$P268)&gt;9,"00"&amp;COUNTA(P$13:$P268),"000"&amp;COUNTA(P$13:$P268))))</f>
        <v>0086</v>
      </c>
      <c r="Q269" s="35" t="s">
        <v>54</v>
      </c>
      <c r="R269" s="67" t="s">
        <v>141</v>
      </c>
      <c r="S269" s="52"/>
      <c r="T269" s="36"/>
    </row>
    <row r="270" spans="2:20" ht="45.75">
      <c r="B270" s="114"/>
      <c r="C270" s="114"/>
      <c r="D270" s="115"/>
      <c r="E270" s="111"/>
      <c r="F270" s="111"/>
      <c r="G270" s="114"/>
      <c r="H270" s="29" t="s">
        <v>55</v>
      </c>
      <c r="I270" s="30" t="str">
        <f t="shared" ref="I270" si="256">"[VN]["&amp;LOWER(SUBSTITUTE(SUBSTITUTE(SUBSTITUTE(SUBSTITUTE(SUBSTITUTE(SUBSTITUTE(SUBSTITUTE(SUBSTITUTE(Q270, CHAR(34),""), "[", ""), "]", ""), ".", ""), ",", ""), "/", ""), "\", ""), "-", ""))&amp;"]"</f>
        <v>[VN][tạm biệt]</v>
      </c>
      <c r="J270" s="31"/>
      <c r="K270" s="30" t="s">
        <v>56</v>
      </c>
      <c r="L270" s="32" t="s">
        <v>57</v>
      </c>
      <c r="M270" s="32"/>
      <c r="N270" s="34"/>
      <c r="O270" s="111"/>
      <c r="P270" s="113"/>
      <c r="Q270" s="35" t="s">
        <v>58</v>
      </c>
      <c r="R270" s="67" t="s">
        <v>141</v>
      </c>
      <c r="S270" s="52"/>
      <c r="T270" s="36"/>
    </row>
    <row r="271" spans="2:20" ht="62.25">
      <c r="B271" s="114"/>
      <c r="C271" s="114"/>
      <c r="D271" s="115"/>
      <c r="E271" s="112"/>
      <c r="F271" s="112"/>
      <c r="G271" s="114"/>
      <c r="H271" s="29" t="s">
        <v>59</v>
      </c>
      <c r="I271" s="30" t="str">
        <f>"[audio][C:\Tools\Vivi_TTS\8ME_OM\" &amp;S271 &amp; "]"</f>
        <v>[audio][C:\Tools\Vivi_TTS\8ME_OM\]</v>
      </c>
      <c r="J271" s="31" t="str">
        <f>"[New][EN][Exists][80]"&amp;"["&amp;LOWER(SUBSTITUTE(SUBSTITUTE(SUBSTITUTE(SUBSTITUTE(SUBSTITUTE(SUBSTITUTE(SUBSTITUTE(SUBSTITUTE(T271,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71" s="30" t="s">
        <v>60</v>
      </c>
      <c r="L271" s="32" t="s">
        <v>61</v>
      </c>
      <c r="M271" s="37" t="s">
        <v>62</v>
      </c>
      <c r="N271" s="34"/>
      <c r="O271" s="112"/>
      <c r="P271" s="113"/>
      <c r="Q271" s="35" t="str">
        <f t="shared" ref="Q271" si="257">R271</f>
        <v>Dấu hiệu nào cho biết HWA đã được kích hoạt thành công?</v>
      </c>
      <c r="R271" s="67" t="s">
        <v>958</v>
      </c>
      <c r="S271" s="51"/>
      <c r="T271" s="48" t="s">
        <v>948</v>
      </c>
    </row>
    <row r="272" spans="2:20" ht="45.75">
      <c r="B272" s="114" t="str">
        <f>"VF8-"&amp;O272&amp;"-"&amp;P272</f>
        <v>VF8-Hotronguoilai-0087</v>
      </c>
      <c r="C272" s="114" t="str">
        <f>"["&amp;B272&amp;"] Verify Vivi: "&amp;Q274</f>
        <v>[VF8-Hotronguoilai-0087] Verify Vivi: Người lái có thể điều chỉnh khoảng cách bám theo trong HWA bằng cách nào?</v>
      </c>
      <c r="D272" s="115"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'Người lái có thể điều chỉnh khoảng cách bám theo trong HWA bằng cách nào?'
- Step 4: Listen Vivi respond
</v>
      </c>
      <c r="F272" s="110" t="str">
        <f t="shared" ref="F272" si="258">"
Expectations:
1. Vivi wake up
2. "&amp;Q274&amp;"
3. Vivi respond
"</f>
        <v xml:space="preserve">
Expectations:
1. Vivi wake up
2. Người lái có thể điều chỉnh khoảng cách bám theo trong HWA bằng cách nào?
3. Vivi respond
</v>
      </c>
      <c r="G272" s="114" t="s">
        <v>8</v>
      </c>
      <c r="H272" s="29" t="s">
        <v>50</v>
      </c>
      <c r="I272" s="30" t="str">
        <f>"[EN]["&amp;LOWER(SUBSTITUTE(SUBSTITUTE(SUBSTITUTE(SUBSTITUTE(SUBSTITUTE(SUBSTITUTE(SUBSTITUTE(SUBSTITUTE(Q272, CHAR(34),""), "[", ""), "]", ""), ".", ""), ",", ""), "/", ""), "\", ""), "-", ""))&amp;"]"</f>
        <v>[EN][hey vinfast]</v>
      </c>
      <c r="J272" s="31"/>
      <c r="K272" s="30" t="s">
        <v>51</v>
      </c>
      <c r="L272" s="32" t="s">
        <v>52</v>
      </c>
      <c r="M272" s="33"/>
      <c r="N272" s="34"/>
      <c r="O272" s="110" t="s">
        <v>869</v>
      </c>
      <c r="P272" s="113" t="str">
        <f>IF(COUNTA(P$13:$P271)&gt;999,COUNTA(P$13:$P271),IF(COUNTA(P$13:$P271)&gt;99,"0"&amp;COUNTA(P$13:$P271),IF(COUNTA(P$13:$P271)&gt;9,"00"&amp;COUNTA(P$13:$P271),"000"&amp;COUNTA(P$13:$P271))))</f>
        <v>0087</v>
      </c>
      <c r="Q272" s="35" t="s">
        <v>54</v>
      </c>
      <c r="R272" s="67" t="s">
        <v>141</v>
      </c>
      <c r="S272" s="36"/>
      <c r="T272" s="36"/>
    </row>
    <row r="273" spans="2:20" ht="45.75">
      <c r="B273" s="114"/>
      <c r="C273" s="114"/>
      <c r="D273" s="115"/>
      <c r="E273" s="111"/>
      <c r="F273" s="111"/>
      <c r="G273" s="114"/>
      <c r="H273" s="29" t="s">
        <v>55</v>
      </c>
      <c r="I273" s="30" t="str">
        <f t="shared" ref="I273" si="259">"[VN]["&amp;LOWER(SUBSTITUTE(SUBSTITUTE(SUBSTITUTE(SUBSTITUTE(SUBSTITUTE(SUBSTITUTE(SUBSTITUTE(SUBSTITUTE(Q273, CHAR(34),""), "[", ""), "]", ""), ".", ""), ",", ""), "/", ""), "\", ""), "-", ""))&amp;"]"</f>
        <v>[VN][tạm biệt]</v>
      </c>
      <c r="J273" s="31"/>
      <c r="K273" s="30" t="s">
        <v>56</v>
      </c>
      <c r="L273" s="32" t="s">
        <v>57</v>
      </c>
      <c r="M273" s="32"/>
      <c r="N273" s="34"/>
      <c r="O273" s="111"/>
      <c r="P273" s="113"/>
      <c r="Q273" s="35" t="s">
        <v>58</v>
      </c>
      <c r="R273" s="67" t="s">
        <v>141</v>
      </c>
      <c r="S273" s="36"/>
      <c r="T273" s="36"/>
    </row>
    <row r="274" spans="2:20" ht="62.25">
      <c r="B274" s="114"/>
      <c r="C274" s="114"/>
      <c r="D274" s="115"/>
      <c r="E274" s="112"/>
      <c r="F274" s="112"/>
      <c r="G274" s="114"/>
      <c r="H274" s="29" t="s">
        <v>59</v>
      </c>
      <c r="I274" s="30" t="str">
        <f>"[audio][C:\Tools\Vivi_TTS\8ME_OM\" &amp;S274 &amp; "]"</f>
        <v>[audio][C:\Tools\Vivi_TTS\8ME_OM\]</v>
      </c>
      <c r="J274" s="31" t="str">
        <f>"[New][EN][Exists][80]"&amp;"["&amp;LOWER(SUBSTITUTE(SUBSTITUTE(SUBSTITUTE(SUBSTITUTE(SUBSTITUTE(SUBSTITUTE(SUBSTITUTE(SUBSTITUTE(T274,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74" s="30" t="s">
        <v>60</v>
      </c>
      <c r="L274" s="32" t="s">
        <v>61</v>
      </c>
      <c r="M274" s="37" t="s">
        <v>62</v>
      </c>
      <c r="N274" s="34"/>
      <c r="O274" s="112"/>
      <c r="P274" s="113"/>
      <c r="Q274" s="35" t="str">
        <f t="shared" ref="Q274" si="260">R274</f>
        <v>Người lái có thể điều chỉnh khoảng cách bám theo trong HWA bằng cách nào?</v>
      </c>
      <c r="R274" s="67" t="s">
        <v>959</v>
      </c>
      <c r="S274" s="50"/>
      <c r="T274" s="48" t="s">
        <v>948</v>
      </c>
    </row>
    <row r="275" spans="2:20" ht="45.75">
      <c r="B275" s="114" t="str">
        <f>"VF8-"&amp;O275&amp;"-"&amp;P275</f>
        <v>VF8-Hotronguoilai-0088</v>
      </c>
      <c r="C275" s="114" t="str">
        <f>"["&amp;B275&amp;"] Verify Vivi: "&amp;Q277</f>
        <v>[VF8-Hotronguoilai-0088] Verify Vivi: Người lái có thể điều chỉnh tốc độ cài đặt trong HWA bằng cách nào?</v>
      </c>
      <c r="D275" s="115"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'Người lái có thể điều chỉnh tốc độ cài đặt trong HWA bằng cách nào?'
- Step 4: Listen Vivi respond
</v>
      </c>
      <c r="F275" s="110" t="str">
        <f t="shared" ref="F275" si="261">"
Expectations:
1. Vivi wake up
2. "&amp;Q277&amp;"
3. Vivi respond
"</f>
        <v xml:space="preserve">
Expectations:
1. Vivi wake up
2. Người lái có thể điều chỉnh tốc độ cài đặt trong HWA bằng cách nào?
3. Vivi respond
</v>
      </c>
      <c r="G275" s="114" t="s">
        <v>8</v>
      </c>
      <c r="H275" s="29" t="s">
        <v>50</v>
      </c>
      <c r="I275" s="30" t="str">
        <f>"[EN]["&amp;LOWER(SUBSTITUTE(SUBSTITUTE(SUBSTITUTE(SUBSTITUTE(SUBSTITUTE(SUBSTITUTE(SUBSTITUTE(SUBSTITUTE(Q275, CHAR(34),""), "[", ""), "]", ""), ".", ""), ",", ""), "/", ""), "\", ""), "-", ""))&amp;"]"</f>
        <v>[EN][hey vinfast]</v>
      </c>
      <c r="J275" s="31"/>
      <c r="K275" s="30" t="s">
        <v>51</v>
      </c>
      <c r="L275" s="32" t="s">
        <v>52</v>
      </c>
      <c r="M275" s="33"/>
      <c r="N275" s="34"/>
      <c r="O275" s="110" t="s">
        <v>869</v>
      </c>
      <c r="P275" s="113" t="str">
        <f>IF(COUNTA(P$13:$P274)&gt;999,COUNTA(P$13:$P274),IF(COUNTA(P$13:$P274)&gt;99,"0"&amp;COUNTA(P$13:$P274),IF(COUNTA(P$13:$P274)&gt;9,"00"&amp;COUNTA(P$13:$P274),"000"&amp;COUNTA(P$13:$P274))))</f>
        <v>0088</v>
      </c>
      <c r="Q275" s="35" t="s">
        <v>54</v>
      </c>
      <c r="R275" s="67" t="s">
        <v>141</v>
      </c>
      <c r="S275" s="36"/>
      <c r="T275" s="36"/>
    </row>
    <row r="276" spans="2:20" ht="45.75">
      <c r="B276" s="114"/>
      <c r="C276" s="114"/>
      <c r="D276" s="115"/>
      <c r="E276" s="111"/>
      <c r="F276" s="111"/>
      <c r="G276" s="114"/>
      <c r="H276" s="29" t="s">
        <v>55</v>
      </c>
      <c r="I276" s="30" t="str">
        <f t="shared" ref="I276" si="262">"[VN]["&amp;LOWER(SUBSTITUTE(SUBSTITUTE(SUBSTITUTE(SUBSTITUTE(SUBSTITUTE(SUBSTITUTE(SUBSTITUTE(SUBSTITUTE(Q276, CHAR(34),""), "[", ""), "]", ""), ".", ""), ",", ""), "/", ""), "\", ""), "-", ""))&amp;"]"</f>
        <v>[VN][tạm biệt]</v>
      </c>
      <c r="J276" s="31"/>
      <c r="K276" s="30" t="s">
        <v>56</v>
      </c>
      <c r="L276" s="32" t="s">
        <v>57</v>
      </c>
      <c r="M276" s="32"/>
      <c r="N276" s="34"/>
      <c r="O276" s="111"/>
      <c r="P276" s="113"/>
      <c r="Q276" s="35" t="s">
        <v>58</v>
      </c>
      <c r="R276" s="67" t="s">
        <v>141</v>
      </c>
      <c r="S276" s="36"/>
      <c r="T276" s="36"/>
    </row>
    <row r="277" spans="2:20" ht="62.25">
      <c r="B277" s="114"/>
      <c r="C277" s="114"/>
      <c r="D277" s="115"/>
      <c r="E277" s="112"/>
      <c r="F277" s="112"/>
      <c r="G277" s="114"/>
      <c r="H277" s="29" t="s">
        <v>59</v>
      </c>
      <c r="I277" s="30" t="str">
        <f>"[audio][C:\Tools\Vivi_TTS\8ME_OM\" &amp;S277 &amp; "]"</f>
        <v>[audio][C:\Tools\Vivi_TTS\8ME_OM\]</v>
      </c>
      <c r="J277" s="31" t="str">
        <f>"[New][EN][Exists][80]"&amp;"["&amp;LOWER(SUBSTITUTE(SUBSTITUTE(SUBSTITUTE(SUBSTITUTE(SUBSTITUTE(SUBSTITUTE(SUBSTITUTE(SUBSTITUTE(T277,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77" s="30" t="s">
        <v>60</v>
      </c>
      <c r="L277" s="32" t="s">
        <v>61</v>
      </c>
      <c r="M277" s="37" t="s">
        <v>62</v>
      </c>
      <c r="N277" s="34"/>
      <c r="O277" s="112"/>
      <c r="P277" s="113"/>
      <c r="Q277" s="35" t="str">
        <f t="shared" ref="Q277" si="263">R277</f>
        <v>Người lái có thể điều chỉnh tốc độ cài đặt trong HWA bằng cách nào?</v>
      </c>
      <c r="R277" s="67" t="s">
        <v>960</v>
      </c>
      <c r="S277" s="50"/>
      <c r="T277" s="48" t="s">
        <v>948</v>
      </c>
    </row>
    <row r="278" spans="2:20" ht="45.75">
      <c r="B278" s="114" t="str">
        <f>"VF8-"&amp;O278&amp;"-"&amp;P278</f>
        <v>VF8-Hotronguoilai-0089</v>
      </c>
      <c r="C278" s="114" t="str">
        <f>"["&amp;B278&amp;"] Verify Vivi: "&amp;Q280</f>
        <v>[VF8-Hotronguoilai-0089] Verify Vivi: HWA bao gồm những tính năng hoặc hệ thống thành phần nào?</v>
      </c>
      <c r="D278" s="115"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'HWA bao gồm những tính năng hoặc hệ thống thành phần nào?'
- Step 4: Listen Vivi respond
</v>
      </c>
      <c r="F278" s="110" t="str">
        <f t="shared" ref="F278" si="264">"
Expectations:
1. Vivi wake up
2. "&amp;Q280&amp;"
3. Vivi respond
"</f>
        <v xml:space="preserve">
Expectations:
1. Vivi wake up
2. HWA bao gồm những tính năng hoặc hệ thống thành phần nào?
3. Vivi respond
</v>
      </c>
      <c r="G278" s="114" t="s">
        <v>8</v>
      </c>
      <c r="H278" s="29" t="s">
        <v>50</v>
      </c>
      <c r="I278" s="30" t="str">
        <f>"[EN]["&amp;LOWER(SUBSTITUTE(SUBSTITUTE(SUBSTITUTE(SUBSTITUTE(SUBSTITUTE(SUBSTITUTE(SUBSTITUTE(SUBSTITUTE(Q278, CHAR(34),""), "[", ""), "]", ""), ".", ""), ",", ""), "/", ""), "\", ""), "-", ""))&amp;"]"</f>
        <v>[EN][hey vinfast]</v>
      </c>
      <c r="J278" s="31"/>
      <c r="K278" s="30" t="s">
        <v>51</v>
      </c>
      <c r="L278" s="32" t="s">
        <v>52</v>
      </c>
      <c r="M278" s="33"/>
      <c r="N278" s="34"/>
      <c r="O278" s="110" t="s">
        <v>869</v>
      </c>
      <c r="P278" s="113" t="str">
        <f>IF(COUNTA(P$13:$P277)&gt;999,COUNTA(P$13:$P277),IF(COUNTA(P$13:$P277)&gt;99,"0"&amp;COUNTA(P$13:$P277),IF(COUNTA(P$13:$P277)&gt;9,"00"&amp;COUNTA(P$13:$P277),"000"&amp;COUNTA(P$13:$P277))))</f>
        <v>0089</v>
      </c>
      <c r="Q278" s="35" t="s">
        <v>54</v>
      </c>
      <c r="R278" s="67" t="s">
        <v>141</v>
      </c>
      <c r="S278" s="36"/>
      <c r="T278" s="36"/>
    </row>
    <row r="279" spans="2:20" ht="45.75">
      <c r="B279" s="114"/>
      <c r="C279" s="114"/>
      <c r="D279" s="115"/>
      <c r="E279" s="111"/>
      <c r="F279" s="111"/>
      <c r="G279" s="114"/>
      <c r="H279" s="29" t="s">
        <v>55</v>
      </c>
      <c r="I279" s="30" t="str">
        <f t="shared" ref="I279" si="265">"[VN]["&amp;LOWER(SUBSTITUTE(SUBSTITUTE(SUBSTITUTE(SUBSTITUTE(SUBSTITUTE(SUBSTITUTE(SUBSTITUTE(SUBSTITUTE(Q279, CHAR(34),""), "[", ""), "]", ""), ".", ""), ",", ""), "/", ""), "\", ""), "-", ""))&amp;"]"</f>
        <v>[VN][tạm biệt]</v>
      </c>
      <c r="J279" s="31"/>
      <c r="K279" s="30" t="s">
        <v>56</v>
      </c>
      <c r="L279" s="32" t="s">
        <v>57</v>
      </c>
      <c r="M279" s="32"/>
      <c r="N279" s="34"/>
      <c r="O279" s="111"/>
      <c r="P279" s="113"/>
      <c r="Q279" s="35" t="s">
        <v>58</v>
      </c>
      <c r="R279" s="67" t="s">
        <v>141</v>
      </c>
      <c r="S279" s="36"/>
      <c r="T279" s="36"/>
    </row>
    <row r="280" spans="2:20" ht="62.25">
      <c r="B280" s="114"/>
      <c r="C280" s="114"/>
      <c r="D280" s="115"/>
      <c r="E280" s="112"/>
      <c r="F280" s="112"/>
      <c r="G280" s="114"/>
      <c r="H280" s="29" t="s">
        <v>59</v>
      </c>
      <c r="I280" s="30" t="str">
        <f>"[audio][C:\Tools\Vivi_TTS\8ME_OM\" &amp;S280 &amp; "]"</f>
        <v>[audio][C:\Tools\Vivi_TTS\8ME_OM\]</v>
      </c>
      <c r="J280" s="31" t="str">
        <f>"[New][EN][Exists][80]"&amp;"["&amp;LOWER(SUBSTITUTE(SUBSTITUTE(SUBSTITUTE(SUBSTITUTE(SUBSTITUTE(SUBSTITUTE(SUBSTITUTE(SUBSTITUTE(T280,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80" s="30" t="s">
        <v>60</v>
      </c>
      <c r="L280" s="32" t="s">
        <v>61</v>
      </c>
      <c r="M280" s="37" t="s">
        <v>62</v>
      </c>
      <c r="N280" s="34"/>
      <c r="O280" s="112"/>
      <c r="P280" s="113"/>
      <c r="Q280" s="35" t="str">
        <f t="shared" ref="Q280" si="266">R280</f>
        <v>HWA bao gồm những tính năng hoặc hệ thống thành phần nào?</v>
      </c>
      <c r="R280" s="67" t="s">
        <v>961</v>
      </c>
      <c r="S280" s="50"/>
      <c r="T280" s="48" t="s">
        <v>948</v>
      </c>
    </row>
    <row r="281" spans="2:20" ht="45.75">
      <c r="B281" s="114" t="str">
        <f>"VF8-"&amp;O281&amp;"-"&amp;P281</f>
        <v>VF8-Hotronguoilai-0090</v>
      </c>
      <c r="C281" s="114" t="str">
        <f>"["&amp;B281&amp;"] Verify Vivi: "&amp;Q283</f>
        <v>[VF8-Hotronguoilai-0090] Verify Vivi: Chức năng Điều khiển căn giữa làn đường có nhiệm vụ gì?</v>
      </c>
      <c r="D281" s="115"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'Chức năng Điều khiển căn giữa làn đường có nhiệm vụ gì?'
- Step 4: Listen Vivi respond
</v>
      </c>
      <c r="F281" s="110" t="str">
        <f t="shared" ref="F281" si="267">"
Expectations:
1. Vivi wake up
2. "&amp;Q283&amp;"
3. Vivi respond
"</f>
        <v xml:space="preserve">
Expectations:
1. Vivi wake up
2. Chức năng Điều khiển căn giữa làn đường có nhiệm vụ gì?
3. Vivi respond
</v>
      </c>
      <c r="G281" s="114" t="s">
        <v>8</v>
      </c>
      <c r="H281" s="29" t="s">
        <v>50</v>
      </c>
      <c r="I281" s="30" t="str">
        <f>"[EN]["&amp;LOWER(SUBSTITUTE(SUBSTITUTE(SUBSTITUTE(SUBSTITUTE(SUBSTITUTE(SUBSTITUTE(SUBSTITUTE(SUBSTITUTE(Q281, CHAR(34),""), "[", ""), "]", ""), ".", ""), ",", ""), "/", ""), "\", ""), "-", ""))&amp;"]"</f>
        <v>[EN][hey vinfast]</v>
      </c>
      <c r="J281" s="31"/>
      <c r="K281" s="30" t="s">
        <v>51</v>
      </c>
      <c r="L281" s="32" t="s">
        <v>52</v>
      </c>
      <c r="M281" s="33"/>
      <c r="N281" s="34"/>
      <c r="O281" s="110" t="s">
        <v>869</v>
      </c>
      <c r="P281" s="113" t="str">
        <f>IF(COUNTA(P$13:$P280)&gt;999,COUNTA(P$13:$P280),IF(COUNTA(P$13:$P280)&gt;99,"0"&amp;COUNTA(P$13:$P280),IF(COUNTA(P$13:$P280)&gt;9,"00"&amp;COUNTA(P$13:$P280),"000"&amp;COUNTA(P$13:$P280))))</f>
        <v>0090</v>
      </c>
      <c r="Q281" s="35" t="s">
        <v>54</v>
      </c>
      <c r="R281" s="67" t="s">
        <v>141</v>
      </c>
      <c r="S281" s="36"/>
      <c r="T281" s="36"/>
    </row>
    <row r="282" spans="2:20" ht="45.75">
      <c r="B282" s="114"/>
      <c r="C282" s="114"/>
      <c r="D282" s="115"/>
      <c r="E282" s="111"/>
      <c r="F282" s="111"/>
      <c r="G282" s="114"/>
      <c r="H282" s="29" t="s">
        <v>55</v>
      </c>
      <c r="I282" s="30" t="str">
        <f t="shared" ref="I282" si="268">"[VN]["&amp;LOWER(SUBSTITUTE(SUBSTITUTE(SUBSTITUTE(SUBSTITUTE(SUBSTITUTE(SUBSTITUTE(SUBSTITUTE(SUBSTITUTE(Q282, CHAR(34),""), "[", ""), "]", ""), ".", ""), ",", ""), "/", ""), "\", ""), "-", ""))&amp;"]"</f>
        <v>[VN][tạm biệt]</v>
      </c>
      <c r="J282" s="31"/>
      <c r="K282" s="30" t="s">
        <v>56</v>
      </c>
      <c r="L282" s="32" t="s">
        <v>57</v>
      </c>
      <c r="M282" s="32"/>
      <c r="N282" s="34"/>
      <c r="O282" s="111"/>
      <c r="P282" s="113"/>
      <c r="Q282" s="35" t="s">
        <v>58</v>
      </c>
      <c r="R282" s="67" t="s">
        <v>141</v>
      </c>
      <c r="S282" s="36"/>
      <c r="T282" s="36"/>
    </row>
    <row r="283" spans="2:20" ht="62.25">
      <c r="B283" s="114"/>
      <c r="C283" s="114"/>
      <c r="D283" s="115"/>
      <c r="E283" s="112"/>
      <c r="F283" s="112"/>
      <c r="G283" s="114"/>
      <c r="H283" s="29" t="s">
        <v>59</v>
      </c>
      <c r="I283" s="30" t="str">
        <f>"[audio][C:\Tools\Vivi_TTS\8ME_OM\" &amp;S283 &amp; "]"</f>
        <v>[audio][C:\Tools\Vivi_TTS\8ME_OM\]</v>
      </c>
      <c r="J283" s="31" t="str">
        <f>"[New][EN][Exists][80]"&amp;"["&amp;LOWER(SUBSTITUTE(SUBSTITUTE(SUBSTITUTE(SUBSTITUTE(SUBSTITUTE(SUBSTITUTE(SUBSTITUTE(SUBSTITUTE(T283,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83" s="30" t="s">
        <v>60</v>
      </c>
      <c r="L283" s="32" t="s">
        <v>61</v>
      </c>
      <c r="M283" s="37" t="s">
        <v>62</v>
      </c>
      <c r="N283" s="34"/>
      <c r="O283" s="112"/>
      <c r="P283" s="113"/>
      <c r="Q283" s="35" t="str">
        <f t="shared" ref="Q283" si="269">R283</f>
        <v>Chức năng Điều khiển căn giữa làn đường có nhiệm vụ gì?</v>
      </c>
      <c r="R283" s="67" t="s">
        <v>962</v>
      </c>
      <c r="S283" s="50"/>
      <c r="T283" s="48" t="s">
        <v>948</v>
      </c>
    </row>
    <row r="284" spans="2:20" ht="45.75">
      <c r="B284" s="114" t="str">
        <f>"VF8-"&amp;O284&amp;"-"&amp;P284</f>
        <v>VF8-Hotronguoilai-0091</v>
      </c>
      <c r="C284" s="114" t="str">
        <f>"["&amp;B284&amp;"] Verify Vivi: "&amp;Q286</f>
        <v>[VF8-Hotronguoilai-0091] Verify Vivi: Trợ lái khi ùn tắc giao thông (TJA) có mối liên hệ như thế nào với HWA?</v>
      </c>
      <c r="D284" s="115"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'Trợ lái khi ùn tắc giao thông (TJA) có mối liên hệ như thế nào với HWA?'
- Step 4: Listen Vivi respond
</v>
      </c>
      <c r="F284" s="110" t="str">
        <f t="shared" ref="F284" si="270">"
Expectations:
1. Vivi wake up
2. "&amp;Q286&amp;"
3. Vivi respond
"</f>
        <v xml:space="preserve">
Expectations:
1. Vivi wake up
2. Trợ lái khi ùn tắc giao thông (TJA) có mối liên hệ như thế nào với HWA?
3. Vivi respond
</v>
      </c>
      <c r="G284" s="114" t="s">
        <v>8</v>
      </c>
      <c r="H284" s="29" t="s">
        <v>50</v>
      </c>
      <c r="I284" s="30" t="str">
        <f>"[EN]["&amp;LOWER(SUBSTITUTE(SUBSTITUTE(SUBSTITUTE(SUBSTITUTE(SUBSTITUTE(SUBSTITUTE(SUBSTITUTE(SUBSTITUTE(Q284, CHAR(34),""), "[", ""), "]", ""), ".", ""), ",", ""), "/", ""), "\", ""), "-", ""))&amp;"]"</f>
        <v>[EN][hey vinfast]</v>
      </c>
      <c r="J284" s="31"/>
      <c r="K284" s="30" t="s">
        <v>51</v>
      </c>
      <c r="L284" s="32" t="s">
        <v>52</v>
      </c>
      <c r="M284" s="33"/>
      <c r="N284" s="34"/>
      <c r="O284" s="110" t="s">
        <v>869</v>
      </c>
      <c r="P284" s="113" t="str">
        <f>IF(COUNTA(P$13:$P283)&gt;999,COUNTA(P$13:$P283),IF(COUNTA(P$13:$P283)&gt;99,"0"&amp;COUNTA(P$13:$P283),IF(COUNTA(P$13:$P283)&gt;9,"00"&amp;COUNTA(P$13:$P283),"000"&amp;COUNTA(P$13:$P283))))</f>
        <v>0091</v>
      </c>
      <c r="Q284" s="35" t="s">
        <v>54</v>
      </c>
      <c r="R284" s="67" t="s">
        <v>141</v>
      </c>
      <c r="S284" s="36"/>
      <c r="T284" s="36"/>
    </row>
    <row r="285" spans="2:20" ht="45.75">
      <c r="B285" s="114"/>
      <c r="C285" s="114"/>
      <c r="D285" s="115"/>
      <c r="E285" s="111"/>
      <c r="F285" s="111"/>
      <c r="G285" s="114"/>
      <c r="H285" s="29" t="s">
        <v>55</v>
      </c>
      <c r="I285" s="30" t="str">
        <f t="shared" ref="I285" si="271">"[VN]["&amp;LOWER(SUBSTITUTE(SUBSTITUTE(SUBSTITUTE(SUBSTITUTE(SUBSTITUTE(SUBSTITUTE(SUBSTITUTE(SUBSTITUTE(Q285, CHAR(34),""), "[", ""), "]", ""), ".", ""), ",", ""), "/", ""), "\", ""), "-", ""))&amp;"]"</f>
        <v>[VN][tạm biệt]</v>
      </c>
      <c r="J285" s="31"/>
      <c r="K285" s="30" t="s">
        <v>56</v>
      </c>
      <c r="L285" s="32" t="s">
        <v>57</v>
      </c>
      <c r="M285" s="32"/>
      <c r="N285" s="34"/>
      <c r="O285" s="111"/>
      <c r="P285" s="113"/>
      <c r="Q285" s="35" t="s">
        <v>58</v>
      </c>
      <c r="R285" s="67" t="s">
        <v>141</v>
      </c>
      <c r="S285" s="36"/>
      <c r="T285" s="36"/>
    </row>
    <row r="286" spans="2:20" ht="62.25">
      <c r="B286" s="114"/>
      <c r="C286" s="114"/>
      <c r="D286" s="115"/>
      <c r="E286" s="112"/>
      <c r="F286" s="112"/>
      <c r="G286" s="114"/>
      <c r="H286" s="29" t="s">
        <v>59</v>
      </c>
      <c r="I286" s="30" t="str">
        <f>"[audio][C:\Tools\Vivi_TTS\8ME_OM\" &amp;S286 &amp; "]"</f>
        <v>[audio][C:\Tools\Vivi_TTS\8ME_OM\]</v>
      </c>
      <c r="J286" s="31" t="str">
        <f>"[New][EN][Exists][80]"&amp;"["&amp;LOWER(SUBSTITUTE(SUBSTITUTE(SUBSTITUTE(SUBSTITUTE(SUBSTITUTE(SUBSTITUTE(SUBSTITUTE(SUBSTITUTE(T286,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86" s="30" t="s">
        <v>60</v>
      </c>
      <c r="L286" s="32" t="s">
        <v>61</v>
      </c>
      <c r="M286" s="37" t="s">
        <v>62</v>
      </c>
      <c r="N286" s="34"/>
      <c r="O286" s="112"/>
      <c r="P286" s="113"/>
      <c r="Q286" s="35" t="str">
        <f t="shared" ref="Q286" si="272">R286</f>
        <v>Trợ lái khi ùn tắc giao thông (TJA) có mối liên hệ như thế nào với HWA?</v>
      </c>
      <c r="R286" s="67" t="s">
        <v>963</v>
      </c>
      <c r="S286" s="51"/>
      <c r="T286" s="48" t="s">
        <v>948</v>
      </c>
    </row>
    <row r="287" spans="2:20" ht="45.75">
      <c r="B287" s="114" t="str">
        <f>"VF8-"&amp;O287&amp;"-"&amp;P287</f>
        <v>VF8-Hotronguoilai-0092</v>
      </c>
      <c r="C287" s="114" t="str">
        <f>"["&amp;B287&amp;"] Verify Vivi: "&amp;Q289</f>
        <v>[VF8-Hotronguoilai-0092] Verify Vivi: Những nguyên nhân nào có thể khiến HWA bị hủy kích hoạt hoặc chuyển sang chế độ suy giảm?</v>
      </c>
      <c r="D287" s="115"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'Những nguyên nhân nào có thể khiến HWA bị hủy kích hoạt hoặc chuyển sang chế độ suy giảm?'
- Step 4: Listen Vivi respond
</v>
      </c>
      <c r="F287" s="110" t="str">
        <f t="shared" ref="F287" si="273">"
Expectations:
1. Vivi wake up
2. "&amp;Q289&amp;"
3. Vivi respond
"</f>
        <v xml:space="preserve">
Expectations:
1. Vivi wake up
2. Những nguyên nhân nào có thể khiến HWA bị hủy kích hoạt hoặc chuyển sang chế độ suy giảm?
3. Vivi respond
</v>
      </c>
      <c r="G287" s="114" t="s">
        <v>8</v>
      </c>
      <c r="H287" s="29" t="s">
        <v>50</v>
      </c>
      <c r="I287" s="30" t="str">
        <f>"[EN]["&amp;LOWER(SUBSTITUTE(SUBSTITUTE(SUBSTITUTE(SUBSTITUTE(SUBSTITUTE(SUBSTITUTE(SUBSTITUTE(SUBSTITUTE(Q287, CHAR(34),""), "[", ""), "]", ""), ".", ""), ",", ""), "/", ""), "\", ""), "-", ""))&amp;"]"</f>
        <v>[EN][hey vinfast]</v>
      </c>
      <c r="J287" s="31"/>
      <c r="K287" s="30" t="s">
        <v>51</v>
      </c>
      <c r="L287" s="32" t="s">
        <v>52</v>
      </c>
      <c r="M287" s="33"/>
      <c r="N287" s="34"/>
      <c r="O287" s="110" t="s">
        <v>869</v>
      </c>
      <c r="P287" s="113" t="str">
        <f>IF(COUNTA(P$13:$P286)&gt;999,COUNTA(P$13:$P286),IF(COUNTA(P$13:$P286)&gt;99,"0"&amp;COUNTA(P$13:$P286),IF(COUNTA(P$13:$P286)&gt;9,"00"&amp;COUNTA(P$13:$P286),"000"&amp;COUNTA(P$13:$P286))))</f>
        <v>0092</v>
      </c>
      <c r="Q287" s="35" t="s">
        <v>54</v>
      </c>
      <c r="R287" s="67" t="s">
        <v>141</v>
      </c>
      <c r="S287" s="52"/>
      <c r="T287" s="36"/>
    </row>
    <row r="288" spans="2:20" ht="45.75">
      <c r="B288" s="114"/>
      <c r="C288" s="114"/>
      <c r="D288" s="115"/>
      <c r="E288" s="111"/>
      <c r="F288" s="111"/>
      <c r="G288" s="114"/>
      <c r="H288" s="29" t="s">
        <v>55</v>
      </c>
      <c r="I288" s="30" t="str">
        <f t="shared" ref="I288" si="274">"[VN]["&amp;LOWER(SUBSTITUTE(SUBSTITUTE(SUBSTITUTE(SUBSTITUTE(SUBSTITUTE(SUBSTITUTE(SUBSTITUTE(SUBSTITUTE(Q288, CHAR(34),""), "[", ""), "]", ""), ".", ""), ",", ""), "/", ""), "\", ""), "-", ""))&amp;"]"</f>
        <v>[VN][tạm biệt]</v>
      </c>
      <c r="J288" s="31"/>
      <c r="K288" s="30" t="s">
        <v>56</v>
      </c>
      <c r="L288" s="32" t="s">
        <v>57</v>
      </c>
      <c r="M288" s="32"/>
      <c r="N288" s="34"/>
      <c r="O288" s="111"/>
      <c r="P288" s="113"/>
      <c r="Q288" s="35" t="s">
        <v>58</v>
      </c>
      <c r="R288" s="67" t="s">
        <v>141</v>
      </c>
      <c r="S288" s="52"/>
      <c r="T288" s="36"/>
    </row>
    <row r="289" spans="2:20" ht="66">
      <c r="B289" s="114"/>
      <c r="C289" s="114"/>
      <c r="D289" s="115"/>
      <c r="E289" s="112"/>
      <c r="F289" s="112"/>
      <c r="G289" s="114"/>
      <c r="H289" s="29" t="s">
        <v>59</v>
      </c>
      <c r="I289" s="30" t="str">
        <f>"[audio][C:\Tools\Vivi_TTS\8ME_OM\" &amp;S289 &amp; "]"</f>
        <v>[audio][C:\Tools\Vivi_TTS\8ME_OM\]</v>
      </c>
      <c r="J289" s="31" t="str">
        <f>"[New][EN][Exists][80]"&amp;"["&amp;LOWER(SUBSTITUTE(SUBSTITUTE(SUBSTITUTE(SUBSTITUTE(SUBSTITUTE(SUBSTITUTE(SUBSTITUTE(SUBSTITUTE(T289,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89" s="30" t="s">
        <v>60</v>
      </c>
      <c r="L289" s="32" t="s">
        <v>61</v>
      </c>
      <c r="M289" s="37" t="s">
        <v>62</v>
      </c>
      <c r="N289" s="34"/>
      <c r="O289" s="112"/>
      <c r="P289" s="113"/>
      <c r="Q289" s="35" t="str">
        <f t="shared" ref="Q289" si="275">R289</f>
        <v>Những nguyên nhân nào có thể khiến HWA bị hủy kích hoạt hoặc chuyển sang chế độ suy giảm?</v>
      </c>
      <c r="R289" s="67" t="s">
        <v>964</v>
      </c>
      <c r="S289" s="51"/>
      <c r="T289" s="48" t="s">
        <v>948</v>
      </c>
    </row>
    <row r="290" spans="2:20" ht="45.75">
      <c r="B290" s="114" t="str">
        <f>"VF8-"&amp;O290&amp;"-"&amp;P290</f>
        <v>VF8-Hotronguoilai-0093</v>
      </c>
      <c r="C290" s="114" t="str">
        <f>"["&amp;B290&amp;"] Verify Vivi: "&amp;Q292</f>
        <v>[VF8-Hotronguoilai-0093] Verify Vivi: Người lái có thể chủ động hủy kích hoạt HWA bằng những cách nào?</v>
      </c>
      <c r="D290" s="115"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'Người lái có thể chủ động hủy kích hoạt HWA bằng những cách nào?'
- Step 4: Listen Vivi respond
</v>
      </c>
      <c r="F290" s="110" t="str">
        <f t="shared" ref="F290" si="276">"
Expectations:
1. Vivi wake up
2. "&amp;Q292&amp;"
3. Vivi respond
"</f>
        <v xml:space="preserve">
Expectations:
1. Vivi wake up
2. Người lái có thể chủ động hủy kích hoạt HWA bằng những cách nào?
3. Vivi respond
</v>
      </c>
      <c r="G290" s="114" t="s">
        <v>8</v>
      </c>
      <c r="H290" s="29" t="s">
        <v>50</v>
      </c>
      <c r="I290" s="30" t="str">
        <f>"[EN]["&amp;LOWER(SUBSTITUTE(SUBSTITUTE(SUBSTITUTE(SUBSTITUTE(SUBSTITUTE(SUBSTITUTE(SUBSTITUTE(SUBSTITUTE(Q290, CHAR(34),""), "[", ""), "]", ""), ".", ""), ",", ""), "/", ""), "\", ""), "-", ""))&amp;"]"</f>
        <v>[EN][hey vinfast]</v>
      </c>
      <c r="J290" s="31"/>
      <c r="K290" s="30" t="s">
        <v>51</v>
      </c>
      <c r="L290" s="32" t="s">
        <v>52</v>
      </c>
      <c r="M290" s="33"/>
      <c r="N290" s="34"/>
      <c r="O290" s="110" t="s">
        <v>869</v>
      </c>
      <c r="P290" s="113" t="str">
        <f>IF(COUNTA(P$13:$P289)&gt;999,COUNTA(P$13:$P289),IF(COUNTA(P$13:$P289)&gt;99,"0"&amp;COUNTA(P$13:$P289),IF(COUNTA(P$13:$P289)&gt;9,"00"&amp;COUNTA(P$13:$P289),"000"&amp;COUNTA(P$13:$P289))))</f>
        <v>0093</v>
      </c>
      <c r="Q290" s="35" t="s">
        <v>54</v>
      </c>
      <c r="R290" s="67" t="s">
        <v>141</v>
      </c>
      <c r="S290" s="52"/>
      <c r="T290" s="36"/>
    </row>
    <row r="291" spans="2:20" ht="45.75">
      <c r="B291" s="114"/>
      <c r="C291" s="114"/>
      <c r="D291" s="115"/>
      <c r="E291" s="111"/>
      <c r="F291" s="111"/>
      <c r="G291" s="114"/>
      <c r="H291" s="29" t="s">
        <v>55</v>
      </c>
      <c r="I291" s="30" t="str">
        <f t="shared" ref="I291" si="277">"[VN]["&amp;LOWER(SUBSTITUTE(SUBSTITUTE(SUBSTITUTE(SUBSTITUTE(SUBSTITUTE(SUBSTITUTE(SUBSTITUTE(SUBSTITUTE(Q291, CHAR(34),""), "[", ""), "]", ""), ".", ""), ",", ""), "/", ""), "\", ""), "-", ""))&amp;"]"</f>
        <v>[VN][tạm biệt]</v>
      </c>
      <c r="J291" s="31"/>
      <c r="K291" s="30" t="s">
        <v>56</v>
      </c>
      <c r="L291" s="32" t="s">
        <v>57</v>
      </c>
      <c r="M291" s="32"/>
      <c r="N291" s="34"/>
      <c r="O291" s="111"/>
      <c r="P291" s="113"/>
      <c r="Q291" s="35" t="s">
        <v>58</v>
      </c>
      <c r="R291" s="67" t="s">
        <v>141</v>
      </c>
      <c r="S291" s="52"/>
      <c r="T291" s="36"/>
    </row>
    <row r="292" spans="2:20" ht="62.25">
      <c r="B292" s="114"/>
      <c r="C292" s="114"/>
      <c r="D292" s="115"/>
      <c r="E292" s="112"/>
      <c r="F292" s="112"/>
      <c r="G292" s="114"/>
      <c r="H292" s="29" t="s">
        <v>59</v>
      </c>
      <c r="I292" s="30" t="str">
        <f>"[audio][C:\Tools\Vivi_TTS\8ME_OM\" &amp;S292 &amp; "]"</f>
        <v>[audio][C:\Tools\Vivi_TTS\8ME_OM\]</v>
      </c>
      <c r="J292" s="31" t="str">
        <f>"[New][EN][Exists][80]"&amp;"["&amp;LOWER(SUBSTITUTE(SUBSTITUTE(SUBSTITUTE(SUBSTITUTE(SUBSTITUTE(SUBSTITUTE(SUBSTITUTE(SUBSTITUTE(T292,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92" s="30" t="s">
        <v>60</v>
      </c>
      <c r="L292" s="32" t="s">
        <v>61</v>
      </c>
      <c r="M292" s="37" t="s">
        <v>62</v>
      </c>
      <c r="N292" s="34"/>
      <c r="O292" s="112"/>
      <c r="P292" s="113"/>
      <c r="Q292" s="35" t="str">
        <f t="shared" ref="Q292" si="278">R292</f>
        <v>Người lái có thể chủ động hủy kích hoạt HWA bằng những cách nào?</v>
      </c>
      <c r="R292" s="67" t="s">
        <v>965</v>
      </c>
      <c r="S292" s="51"/>
      <c r="T292" s="48" t="s">
        <v>948</v>
      </c>
    </row>
    <row r="293" spans="2:20" ht="45.75">
      <c r="B293" s="114" t="str">
        <f>"VF8-"&amp;O293&amp;"-"&amp;P293</f>
        <v>VF8-Hotronguoilai-0094</v>
      </c>
      <c r="C293" s="114" t="str">
        <f>"["&amp;B293&amp;"] Verify Vivi: "&amp;Q295</f>
        <v>[VF8-Hotronguoilai-0094] Verify Vivi: Trong điều kiện nào HWA có thể chuyển sang chế độ hoạt động hạn chế?</v>
      </c>
      <c r="D293" s="115"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'Trong điều kiện nào HWA có thể chuyển sang chế độ hoạt động hạn chế?'
- Step 4: Listen Vivi respond
</v>
      </c>
      <c r="F293" s="110" t="str">
        <f t="shared" ref="F293" si="279">"
Expectations:
1. Vivi wake up
2. "&amp;Q295&amp;"
3. Vivi respond
"</f>
        <v xml:space="preserve">
Expectations:
1. Vivi wake up
2. Trong điều kiện nào HWA có thể chuyển sang chế độ hoạt động hạn chế?
3. Vivi respond
</v>
      </c>
      <c r="G293" s="114" t="s">
        <v>8</v>
      </c>
      <c r="H293" s="29" t="s">
        <v>50</v>
      </c>
      <c r="I293" s="30" t="str">
        <f>"[EN]["&amp;LOWER(SUBSTITUTE(SUBSTITUTE(SUBSTITUTE(SUBSTITUTE(SUBSTITUTE(SUBSTITUTE(SUBSTITUTE(SUBSTITUTE(Q293, CHAR(34),""), "[", ""), "]", ""), ".", ""), ",", ""), "/", ""), "\", ""), "-", ""))&amp;"]"</f>
        <v>[EN][hey vinfast]</v>
      </c>
      <c r="J293" s="31"/>
      <c r="K293" s="30" t="s">
        <v>51</v>
      </c>
      <c r="L293" s="32" t="s">
        <v>52</v>
      </c>
      <c r="M293" s="33"/>
      <c r="N293" s="34"/>
      <c r="O293" s="110" t="s">
        <v>869</v>
      </c>
      <c r="P293" s="113" t="str">
        <f>IF(COUNTA(P$13:$P292)&gt;999,COUNTA(P$13:$P292),IF(COUNTA(P$13:$P292)&gt;99,"0"&amp;COUNTA(P$13:$P292),IF(COUNTA(P$13:$P292)&gt;9,"00"&amp;COUNTA(P$13:$P292),"000"&amp;COUNTA(P$13:$P292))))</f>
        <v>0094</v>
      </c>
      <c r="Q293" s="35" t="s">
        <v>54</v>
      </c>
      <c r="R293" s="67" t="s">
        <v>141</v>
      </c>
      <c r="S293" s="52"/>
      <c r="T293" s="36"/>
    </row>
    <row r="294" spans="2:20" ht="45.75">
      <c r="B294" s="114"/>
      <c r="C294" s="114"/>
      <c r="D294" s="115"/>
      <c r="E294" s="111"/>
      <c r="F294" s="111"/>
      <c r="G294" s="114"/>
      <c r="H294" s="29" t="s">
        <v>55</v>
      </c>
      <c r="I294" s="30" t="str">
        <f t="shared" ref="I294" si="280">"[VN]["&amp;LOWER(SUBSTITUTE(SUBSTITUTE(SUBSTITUTE(SUBSTITUTE(SUBSTITUTE(SUBSTITUTE(SUBSTITUTE(SUBSTITUTE(Q294, CHAR(34),""), "[", ""), "]", ""), ".", ""), ",", ""), "/", ""), "\", ""), "-", ""))&amp;"]"</f>
        <v>[VN][tạm biệt]</v>
      </c>
      <c r="J294" s="31"/>
      <c r="K294" s="30" t="s">
        <v>56</v>
      </c>
      <c r="L294" s="32" t="s">
        <v>57</v>
      </c>
      <c r="M294" s="32"/>
      <c r="N294" s="34"/>
      <c r="O294" s="111"/>
      <c r="P294" s="113"/>
      <c r="Q294" s="35" t="s">
        <v>58</v>
      </c>
      <c r="R294" s="67" t="s">
        <v>141</v>
      </c>
      <c r="S294" s="52"/>
      <c r="T294" s="36"/>
    </row>
    <row r="295" spans="2:20" ht="62.25">
      <c r="B295" s="114"/>
      <c r="C295" s="114"/>
      <c r="D295" s="115"/>
      <c r="E295" s="112"/>
      <c r="F295" s="112"/>
      <c r="G295" s="114"/>
      <c r="H295" s="29" t="s">
        <v>59</v>
      </c>
      <c r="I295" s="30" t="str">
        <f>"[audio][C:\Tools\Vivi_TTS\8ME_OM\" &amp;S295 &amp; "]"</f>
        <v>[audio][C:\Tools\Vivi_TTS\8ME_OM\]</v>
      </c>
      <c r="J295" s="31" t="str">
        <f>"[New][EN][Exists][80]"&amp;"["&amp;LOWER(SUBSTITUTE(SUBSTITUTE(SUBSTITUTE(SUBSTITUTE(SUBSTITUTE(SUBSTITUTE(SUBSTITUTE(SUBSTITUTE(T295,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95" s="30" t="s">
        <v>60</v>
      </c>
      <c r="L295" s="32" t="s">
        <v>61</v>
      </c>
      <c r="M295" s="37" t="s">
        <v>62</v>
      </c>
      <c r="N295" s="34"/>
      <c r="O295" s="112"/>
      <c r="P295" s="113"/>
      <c r="Q295" s="35" t="str">
        <f t="shared" ref="Q295" si="281">R295</f>
        <v>Trong điều kiện nào HWA có thể chuyển sang chế độ hoạt động hạn chế?</v>
      </c>
      <c r="R295" s="67" t="s">
        <v>966</v>
      </c>
      <c r="S295" s="51"/>
      <c r="T295" s="48" t="s">
        <v>948</v>
      </c>
    </row>
    <row r="296" spans="2:20" ht="45.75">
      <c r="B296" s="114" t="str">
        <f>"VF8-"&amp;O296&amp;"-"&amp;P296</f>
        <v>VF8-Hotronguoilai-0095</v>
      </c>
      <c r="C296" s="114" t="str">
        <f>"["&amp;B296&amp;"] Verify Vivi: "&amp;Q298</f>
        <v>[VF8-Hotronguoilai-0095] Verify Vivi: Biểu tượng HWA hiển thị màu gì khi hệ thống chuyển sang chế độ suy giảm?</v>
      </c>
      <c r="D296" s="115"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'Biểu tượng HWA hiển thị màu gì khi hệ thống chuyển sang chế độ suy giảm?'
- Step 4: Listen Vivi respond
</v>
      </c>
      <c r="F296" s="110" t="str">
        <f t="shared" ref="F296" si="282">"
Expectations:
1. Vivi wake up
2. "&amp;Q298&amp;"
3. Vivi respond
"</f>
        <v xml:space="preserve">
Expectations:
1. Vivi wake up
2. Biểu tượng HWA hiển thị màu gì khi hệ thống chuyển sang chế độ suy giảm?
3. Vivi respond
</v>
      </c>
      <c r="G296" s="114" t="s">
        <v>8</v>
      </c>
      <c r="H296" s="29" t="s">
        <v>50</v>
      </c>
      <c r="I296" s="30" t="str">
        <f>"[EN]["&amp;LOWER(SUBSTITUTE(SUBSTITUTE(SUBSTITUTE(SUBSTITUTE(SUBSTITUTE(SUBSTITUTE(SUBSTITUTE(SUBSTITUTE(Q296, CHAR(34),""), "[", ""), "]", ""), ".", ""), ",", ""), "/", ""), "\", ""), "-", ""))&amp;"]"</f>
        <v>[EN][hey vinfast]</v>
      </c>
      <c r="J296" s="31"/>
      <c r="K296" s="30" t="s">
        <v>51</v>
      </c>
      <c r="L296" s="32" t="s">
        <v>52</v>
      </c>
      <c r="M296" s="33"/>
      <c r="N296" s="34"/>
      <c r="O296" s="110" t="s">
        <v>869</v>
      </c>
      <c r="P296" s="113" t="str">
        <f>IF(COUNTA(P$13:$P295)&gt;999,COUNTA(P$13:$P295),IF(COUNTA(P$13:$P295)&gt;99,"0"&amp;COUNTA(P$13:$P295),IF(COUNTA(P$13:$P295)&gt;9,"00"&amp;COUNTA(P$13:$P295),"000"&amp;COUNTA(P$13:$P295))))</f>
        <v>0095</v>
      </c>
      <c r="Q296" s="35" t="s">
        <v>54</v>
      </c>
      <c r="R296" s="67" t="s">
        <v>141</v>
      </c>
      <c r="S296" s="52"/>
      <c r="T296" s="36"/>
    </row>
    <row r="297" spans="2:20" ht="45.75">
      <c r="B297" s="114"/>
      <c r="C297" s="114"/>
      <c r="D297" s="115"/>
      <c r="E297" s="111"/>
      <c r="F297" s="111"/>
      <c r="G297" s="114"/>
      <c r="H297" s="29" t="s">
        <v>55</v>
      </c>
      <c r="I297" s="30" t="str">
        <f t="shared" ref="I297" si="283">"[VN]["&amp;LOWER(SUBSTITUTE(SUBSTITUTE(SUBSTITUTE(SUBSTITUTE(SUBSTITUTE(SUBSTITUTE(SUBSTITUTE(SUBSTITUTE(Q297, CHAR(34),""), "[", ""), "]", ""), ".", ""), ",", ""), "/", ""), "\", ""), "-", ""))&amp;"]"</f>
        <v>[VN][tạm biệt]</v>
      </c>
      <c r="J297" s="31"/>
      <c r="K297" s="30" t="s">
        <v>56</v>
      </c>
      <c r="L297" s="32" t="s">
        <v>57</v>
      </c>
      <c r="M297" s="32"/>
      <c r="N297" s="34"/>
      <c r="O297" s="111"/>
      <c r="P297" s="113"/>
      <c r="Q297" s="35" t="s">
        <v>58</v>
      </c>
      <c r="R297" s="67" t="s">
        <v>141</v>
      </c>
      <c r="S297" s="52"/>
      <c r="T297" s="36"/>
    </row>
    <row r="298" spans="2:20" ht="62.25">
      <c r="B298" s="114"/>
      <c r="C298" s="114"/>
      <c r="D298" s="115"/>
      <c r="E298" s="112"/>
      <c r="F298" s="112"/>
      <c r="G298" s="114"/>
      <c r="H298" s="29" t="s">
        <v>59</v>
      </c>
      <c r="I298" s="30" t="str">
        <f>"[audio][C:\Tools\Vivi_TTS\8ME_OM\" &amp;S298 &amp; "]"</f>
        <v>[audio][C:\Tools\Vivi_TTS\8ME_OM\]</v>
      </c>
      <c r="J298" s="31" t="str">
        <f>"[New][EN][Exists][80]"&amp;"["&amp;LOWER(SUBSTITUTE(SUBSTITUTE(SUBSTITUTE(SUBSTITUTE(SUBSTITUTE(SUBSTITUTE(SUBSTITUTE(SUBSTITUTE(T298,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298" s="30" t="s">
        <v>60</v>
      </c>
      <c r="L298" s="32" t="s">
        <v>61</v>
      </c>
      <c r="M298" s="37" t="s">
        <v>62</v>
      </c>
      <c r="N298" s="34"/>
      <c r="O298" s="112"/>
      <c r="P298" s="113"/>
      <c r="Q298" s="35" t="str">
        <f t="shared" ref="Q298" si="284">R298</f>
        <v>Biểu tượng HWA hiển thị màu gì khi hệ thống chuyển sang chế độ suy giảm?</v>
      </c>
      <c r="R298" s="67" t="s">
        <v>967</v>
      </c>
      <c r="S298" s="51"/>
      <c r="T298" s="48" t="s">
        <v>948</v>
      </c>
    </row>
    <row r="299" spans="2:20" ht="45.75">
      <c r="B299" s="114" t="str">
        <f>"VF8-"&amp;O299&amp;"-"&amp;P299</f>
        <v>VF8-Hotronguoilai-0096</v>
      </c>
      <c r="C299" s="114" t="str">
        <f>"["&amp;B299&amp;"] Verify Vivi: "&amp;Q301</f>
        <v>[VF8-Hotronguoilai-0096] Verify Vivi: Khi HWA chuyển sang chế độ suy giảm, người lái cần thực hiện trách nhiệm gì?</v>
      </c>
      <c r="D299" s="115"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'Khi HWA chuyển sang chế độ suy giảm, người lái cần thực hiện trách nhiệm gì?'
- Step 4: Listen Vivi respond
</v>
      </c>
      <c r="F299" s="110" t="str">
        <f t="shared" ref="F299" si="285">"
Expectations:
1. Vivi wake up
2. "&amp;Q301&amp;"
3. Vivi respond
"</f>
        <v xml:space="preserve">
Expectations:
1. Vivi wake up
2. Khi HWA chuyển sang chế độ suy giảm, người lái cần thực hiện trách nhiệm gì?
3. Vivi respond
</v>
      </c>
      <c r="G299" s="114" t="s">
        <v>8</v>
      </c>
      <c r="H299" s="29" t="s">
        <v>50</v>
      </c>
      <c r="I299" s="30" t="str">
        <f>"[EN]["&amp;LOWER(SUBSTITUTE(SUBSTITUTE(SUBSTITUTE(SUBSTITUTE(SUBSTITUTE(SUBSTITUTE(SUBSTITUTE(SUBSTITUTE(Q299, CHAR(34),""), "[", ""), "]", ""), ".", ""), ",", ""), "/", ""), "\", ""), "-", ""))&amp;"]"</f>
        <v>[EN][hey vinfast]</v>
      </c>
      <c r="J299" s="31"/>
      <c r="K299" s="30" t="s">
        <v>51</v>
      </c>
      <c r="L299" s="32" t="s">
        <v>52</v>
      </c>
      <c r="M299" s="33"/>
      <c r="N299" s="34"/>
      <c r="O299" s="110" t="s">
        <v>869</v>
      </c>
      <c r="P299" s="113" t="str">
        <f>IF(COUNTA(P$13:$P298)&gt;999,COUNTA(P$13:$P298),IF(COUNTA(P$13:$P298)&gt;99,"0"&amp;COUNTA(P$13:$P298),IF(COUNTA(P$13:$P298)&gt;9,"00"&amp;COUNTA(P$13:$P298),"000"&amp;COUNTA(P$13:$P298))))</f>
        <v>0096</v>
      </c>
      <c r="Q299" s="35" t="s">
        <v>54</v>
      </c>
      <c r="R299" s="67" t="s">
        <v>141</v>
      </c>
      <c r="S299" s="52"/>
      <c r="T299" s="36"/>
    </row>
    <row r="300" spans="2:20" ht="45.75">
      <c r="B300" s="114"/>
      <c r="C300" s="114"/>
      <c r="D300" s="115"/>
      <c r="E300" s="111"/>
      <c r="F300" s="111"/>
      <c r="G300" s="114"/>
      <c r="H300" s="29" t="s">
        <v>55</v>
      </c>
      <c r="I300" s="30" t="str">
        <f t="shared" ref="I300" si="286">"[VN]["&amp;LOWER(SUBSTITUTE(SUBSTITUTE(SUBSTITUTE(SUBSTITUTE(SUBSTITUTE(SUBSTITUTE(SUBSTITUTE(SUBSTITUTE(Q300, CHAR(34),""), "[", ""), "]", ""), ".", ""), ",", ""), "/", ""), "\", ""), "-", ""))&amp;"]"</f>
        <v>[VN][tạm biệt]</v>
      </c>
      <c r="J300" s="31"/>
      <c r="K300" s="30" t="s">
        <v>56</v>
      </c>
      <c r="L300" s="32" t="s">
        <v>57</v>
      </c>
      <c r="M300" s="32"/>
      <c r="N300" s="34"/>
      <c r="O300" s="111"/>
      <c r="P300" s="113"/>
      <c r="Q300" s="35" t="s">
        <v>58</v>
      </c>
      <c r="R300" s="67" t="s">
        <v>141</v>
      </c>
      <c r="S300" s="52"/>
      <c r="T300" s="36"/>
    </row>
    <row r="301" spans="2:20" ht="62.25">
      <c r="B301" s="114"/>
      <c r="C301" s="114"/>
      <c r="D301" s="115"/>
      <c r="E301" s="112"/>
      <c r="F301" s="112"/>
      <c r="G301" s="114"/>
      <c r="H301" s="29" t="s">
        <v>59</v>
      </c>
      <c r="I301" s="30" t="str">
        <f>"[audio][C:\Tools\Vivi_TTS\8ME_OM\" &amp;S301 &amp; "]"</f>
        <v>[audio][C:\Tools\Vivi_TTS\8ME_OM\]</v>
      </c>
      <c r="J301" s="31" t="str">
        <f>"[New][EN][Exists][80]"&amp;"["&amp;LOWER(SUBSTITUTE(SUBSTITUTE(SUBSTITUTE(SUBSTITUTE(SUBSTITUTE(SUBSTITUTE(SUBSTITUTE(SUBSTITUTE(T301,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301" s="30" t="s">
        <v>60</v>
      </c>
      <c r="L301" s="32" t="s">
        <v>61</v>
      </c>
      <c r="M301" s="37" t="s">
        <v>62</v>
      </c>
      <c r="N301" s="34"/>
      <c r="O301" s="112"/>
      <c r="P301" s="113"/>
      <c r="Q301" s="35" t="str">
        <f t="shared" ref="Q301" si="287">R301</f>
        <v>Khi HWA chuyển sang chế độ suy giảm, người lái cần thực hiện trách nhiệm gì?</v>
      </c>
      <c r="R301" s="67" t="s">
        <v>968</v>
      </c>
      <c r="S301" s="51"/>
      <c r="T301" s="48" t="s">
        <v>948</v>
      </c>
    </row>
    <row r="302" spans="2:20" ht="45.75">
      <c r="B302" s="114" t="str">
        <f>"VF8-"&amp;O302&amp;"-"&amp;P302</f>
        <v>VF8-Hotronguoilai-0097</v>
      </c>
      <c r="C302" s="114" t="str">
        <f>"["&amp;B302&amp;"] Verify Vivi: "&amp;Q304</f>
        <v>[VF8-Hotronguoilai-0097] Verify Vivi: Hệ thống Trợ lái khi ùn tắc giao thông (TJA) có chức năng gì?</v>
      </c>
      <c r="D302" s="115"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'Hệ thống Trợ lái khi ùn tắc giao thông (TJA) có chức năng gì?'
- Step 4: Listen Vivi respond
</v>
      </c>
      <c r="F302" s="110" t="str">
        <f t="shared" ref="F302" si="288">"
Expectations:
1. Vivi wake up
2. "&amp;Q304&amp;"
3. Vivi respond
"</f>
        <v xml:space="preserve">
Expectations:
1. Vivi wake up
2. Hệ thống Trợ lái khi ùn tắc giao thông (TJA) có chức năng gì?
3. Vivi respond
</v>
      </c>
      <c r="G302" s="114" t="s">
        <v>8</v>
      </c>
      <c r="H302" s="29" t="s">
        <v>50</v>
      </c>
      <c r="I302" s="30" t="str">
        <f>"[EN]["&amp;LOWER(SUBSTITUTE(SUBSTITUTE(SUBSTITUTE(SUBSTITUTE(SUBSTITUTE(SUBSTITUTE(SUBSTITUTE(SUBSTITUTE(Q302, CHAR(34),""), "[", ""), "]", ""), ".", ""), ",", ""), "/", ""), "\", ""), "-", ""))&amp;"]"</f>
        <v>[EN][hey vinfast]</v>
      </c>
      <c r="J302" s="31"/>
      <c r="K302" s="30" t="s">
        <v>51</v>
      </c>
      <c r="L302" s="32" t="s">
        <v>52</v>
      </c>
      <c r="M302" s="33"/>
      <c r="N302" s="34"/>
      <c r="O302" s="110" t="s">
        <v>869</v>
      </c>
      <c r="P302" s="113" t="str">
        <f>IF(COUNTA(P$13:$P301)&gt;999,COUNTA(P$13:$P301),IF(COUNTA(P$13:$P301)&gt;99,"0"&amp;COUNTA(P$13:$P301),IF(COUNTA(P$13:$P301)&gt;9,"00"&amp;COUNTA(P$13:$P301),"000"&amp;COUNTA(P$13:$P301))))</f>
        <v>0097</v>
      </c>
      <c r="Q302" s="35" t="s">
        <v>54</v>
      </c>
      <c r="R302" s="67" t="s">
        <v>141</v>
      </c>
      <c r="S302" s="52"/>
      <c r="T302" s="36"/>
    </row>
    <row r="303" spans="2:20" ht="45.75">
      <c r="B303" s="114"/>
      <c r="C303" s="114"/>
      <c r="D303" s="115"/>
      <c r="E303" s="111"/>
      <c r="F303" s="111"/>
      <c r="G303" s="114"/>
      <c r="H303" s="29" t="s">
        <v>55</v>
      </c>
      <c r="I303" s="30" t="str">
        <f t="shared" ref="I303" si="289">"[VN]["&amp;LOWER(SUBSTITUTE(SUBSTITUTE(SUBSTITUTE(SUBSTITUTE(SUBSTITUTE(SUBSTITUTE(SUBSTITUTE(SUBSTITUTE(Q303, CHAR(34),""), "[", ""), "]", ""), ".", ""), ",", ""), "/", ""), "\", ""), "-", ""))&amp;"]"</f>
        <v>[VN][tạm biệt]</v>
      </c>
      <c r="J303" s="31"/>
      <c r="K303" s="30" t="s">
        <v>56</v>
      </c>
      <c r="L303" s="32" t="s">
        <v>57</v>
      </c>
      <c r="M303" s="32"/>
      <c r="N303" s="34"/>
      <c r="O303" s="111"/>
      <c r="P303" s="113"/>
      <c r="Q303" s="35" t="s">
        <v>58</v>
      </c>
      <c r="R303" s="67" t="s">
        <v>141</v>
      </c>
      <c r="S303" s="52"/>
      <c r="T303" s="36"/>
    </row>
    <row r="304" spans="2:20" ht="62.25">
      <c r="B304" s="114"/>
      <c r="C304" s="114"/>
      <c r="D304" s="115"/>
      <c r="E304" s="112"/>
      <c r="F304" s="112"/>
      <c r="G304" s="114"/>
      <c r="H304" s="29" t="s">
        <v>59</v>
      </c>
      <c r="I304" s="30" t="str">
        <f>"[audio][C:\Tools\Vivi_TTS\8ME_OM\" &amp;S304 &amp; "]"</f>
        <v>[audio][C:\Tools\Vivi_TTS\8ME_OM\]</v>
      </c>
      <c r="J304" s="31" t="str">
        <f>"[New][EN][Exists][80]"&amp;"["&amp;LOWER(SUBSTITUTE(SUBSTITUTE(SUBSTITUTE(SUBSTITUTE(SUBSTITUTE(SUBSTITUTE(SUBSTITUTE(SUBSTITUTE(T304,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304" s="30" t="s">
        <v>60</v>
      </c>
      <c r="L304" s="32" t="s">
        <v>61</v>
      </c>
      <c r="M304" s="37" t="s">
        <v>62</v>
      </c>
      <c r="N304" s="34"/>
      <c r="O304" s="112"/>
      <c r="P304" s="113"/>
      <c r="Q304" s="35" t="str">
        <f t="shared" ref="Q304" si="290">R304</f>
        <v>Hệ thống Trợ lái khi ùn tắc giao thông (TJA) có chức năng gì?</v>
      </c>
      <c r="R304" s="67" t="s">
        <v>969</v>
      </c>
      <c r="S304" s="51"/>
      <c r="T304" s="48" t="s">
        <v>948</v>
      </c>
    </row>
    <row r="305" spans="2:20" ht="45.75">
      <c r="B305" s="114" t="str">
        <f>"VF8-"&amp;O305&amp;"-"&amp;P305</f>
        <v>VF8-Hotronguoilai-0098</v>
      </c>
      <c r="C305" s="114" t="str">
        <f>"["&amp;B305&amp;"] Verify Vivi: "&amp;Q307</f>
        <v>[VF8-Hotronguoilai-0098] Verify Vivi: TJA sẽ tự động hoạt động khi đáp ứng những điều kiện nào?</v>
      </c>
      <c r="D305" s="115"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'TJA sẽ tự động hoạt động khi đáp ứng những điều kiện nào?'
- Step 4: Listen Vivi respond
</v>
      </c>
      <c r="F305" s="110" t="str">
        <f t="shared" ref="F305" si="291">"
Expectations:
1. Vivi wake up
2. "&amp;Q307&amp;"
3. Vivi respond
"</f>
        <v xml:space="preserve">
Expectations:
1. Vivi wake up
2. TJA sẽ tự động hoạt động khi đáp ứng những điều kiện nào?
3. Vivi respond
</v>
      </c>
      <c r="G305" s="114" t="s">
        <v>8</v>
      </c>
      <c r="H305" s="29" t="s">
        <v>50</v>
      </c>
      <c r="I305" s="30" t="str">
        <f>"[EN]["&amp;LOWER(SUBSTITUTE(SUBSTITUTE(SUBSTITUTE(SUBSTITUTE(SUBSTITUTE(SUBSTITUTE(SUBSTITUTE(SUBSTITUTE(Q305, CHAR(34),""), "[", ""), "]", ""), ".", ""), ",", ""), "/", ""), "\", ""), "-", ""))&amp;"]"</f>
        <v>[EN][hey vinfast]</v>
      </c>
      <c r="J305" s="31"/>
      <c r="K305" s="30" t="s">
        <v>51</v>
      </c>
      <c r="L305" s="32" t="s">
        <v>52</v>
      </c>
      <c r="M305" s="33"/>
      <c r="N305" s="34"/>
      <c r="O305" s="110" t="s">
        <v>869</v>
      </c>
      <c r="P305" s="113" t="str">
        <f>IF(COUNTA(P$13:$P304)&gt;999,COUNTA(P$13:$P304),IF(COUNTA(P$13:$P304)&gt;99,"0"&amp;COUNTA(P$13:$P304),IF(COUNTA(P$13:$P304)&gt;9,"00"&amp;COUNTA(P$13:$P304),"000"&amp;COUNTA(P$13:$P304))))</f>
        <v>0098</v>
      </c>
      <c r="Q305" s="35" t="s">
        <v>54</v>
      </c>
      <c r="R305" s="67" t="s">
        <v>141</v>
      </c>
      <c r="S305" s="52"/>
      <c r="T305" s="36"/>
    </row>
    <row r="306" spans="2:20" ht="45.75">
      <c r="B306" s="114"/>
      <c r="C306" s="114"/>
      <c r="D306" s="115"/>
      <c r="E306" s="111"/>
      <c r="F306" s="111"/>
      <c r="G306" s="114"/>
      <c r="H306" s="29" t="s">
        <v>55</v>
      </c>
      <c r="I306" s="30" t="str">
        <f t="shared" ref="I306" si="292">"[VN]["&amp;LOWER(SUBSTITUTE(SUBSTITUTE(SUBSTITUTE(SUBSTITUTE(SUBSTITUTE(SUBSTITUTE(SUBSTITUTE(SUBSTITUTE(Q306, CHAR(34),""), "[", ""), "]", ""), ".", ""), ",", ""), "/", ""), "\", ""), "-", ""))&amp;"]"</f>
        <v>[VN][tạm biệt]</v>
      </c>
      <c r="J306" s="31"/>
      <c r="K306" s="30" t="s">
        <v>56</v>
      </c>
      <c r="L306" s="32" t="s">
        <v>57</v>
      </c>
      <c r="M306" s="32"/>
      <c r="N306" s="34"/>
      <c r="O306" s="111"/>
      <c r="P306" s="113"/>
      <c r="Q306" s="35" t="s">
        <v>58</v>
      </c>
      <c r="R306" s="67" t="s">
        <v>141</v>
      </c>
      <c r="S306" s="52"/>
      <c r="T306" s="36"/>
    </row>
    <row r="307" spans="2:20" ht="62.25">
      <c r="B307" s="114"/>
      <c r="C307" s="114"/>
      <c r="D307" s="115"/>
      <c r="E307" s="112"/>
      <c r="F307" s="112"/>
      <c r="G307" s="114"/>
      <c r="H307" s="29" t="s">
        <v>59</v>
      </c>
      <c r="I307" s="30" t="str">
        <f>"[audio][C:\Tools\Vivi_TTS\8ME_OM\" &amp;S307 &amp; "]"</f>
        <v>[audio][C:\Tools\Vivi_TTS\8ME_OM\]</v>
      </c>
      <c r="J307" s="31" t="str">
        <f>"[New][EN][Exists][80]"&amp;"["&amp;LOWER(SUBSTITUTE(SUBSTITUTE(SUBSTITUTE(SUBSTITUTE(SUBSTITUTE(SUBSTITUTE(SUBSTITUTE(SUBSTITUTE(T307,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307" s="30" t="s">
        <v>60</v>
      </c>
      <c r="L307" s="32" t="s">
        <v>61</v>
      </c>
      <c r="M307" s="37" t="s">
        <v>62</v>
      </c>
      <c r="N307" s="34"/>
      <c r="O307" s="112"/>
      <c r="P307" s="113"/>
      <c r="Q307" s="35" t="str">
        <f t="shared" ref="Q307" si="293">R307</f>
        <v>TJA sẽ tự động hoạt động khi đáp ứng những điều kiện nào?</v>
      </c>
      <c r="R307" s="67" t="s">
        <v>970</v>
      </c>
      <c r="S307" s="51"/>
      <c r="T307" s="48" t="s">
        <v>948</v>
      </c>
    </row>
    <row r="308" spans="2:20" ht="45.75">
      <c r="B308" s="114" t="str">
        <f>"VF8-"&amp;O308&amp;"-"&amp;P308</f>
        <v>VF8-Hotronguoilai-0099</v>
      </c>
      <c r="C308" s="114" t="str">
        <f>"["&amp;B308&amp;"] Verify Vivi: "&amp;Q310</f>
        <v>[VF8-Hotronguoilai-0099] Verify Vivi: Nếu TJA đưa xe đến trạng thái dừng hoàn toàn quá 3 giây, người lái cần làm gì để tiếp tục hoạt động?</v>
      </c>
      <c r="D308" s="115"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'Nếu TJA đưa xe đến trạng thái dừng hoàn toàn quá 3 giây, người lái cần làm gì để tiếp tục hoạt động?'
- Step 4: Listen Vivi respond
</v>
      </c>
      <c r="F308" s="110" t="str">
        <f t="shared" ref="F308" si="294">"
Expectations:
1. Vivi wake up
2. "&amp;Q310&amp;"
3. Vivi respond
"</f>
        <v xml:space="preserve">
Expectations:
1. Vivi wake up
2. Nếu TJA đưa xe đến trạng thái dừng hoàn toàn quá 3 giây, người lái cần làm gì để tiếp tục hoạt động?
3. Vivi respond
</v>
      </c>
      <c r="G308" s="114" t="s">
        <v>8</v>
      </c>
      <c r="H308" s="29" t="s">
        <v>50</v>
      </c>
      <c r="I308" s="30" t="str">
        <f>"[EN]["&amp;LOWER(SUBSTITUTE(SUBSTITUTE(SUBSTITUTE(SUBSTITUTE(SUBSTITUTE(SUBSTITUTE(SUBSTITUTE(SUBSTITUTE(Q308, CHAR(34),""), "[", ""), "]", ""), ".", ""), ",", ""), "/", ""), "\", ""), "-", ""))&amp;"]"</f>
        <v>[EN][hey vinfast]</v>
      </c>
      <c r="J308" s="31"/>
      <c r="K308" s="30" t="s">
        <v>51</v>
      </c>
      <c r="L308" s="32" t="s">
        <v>52</v>
      </c>
      <c r="M308" s="33"/>
      <c r="N308" s="34"/>
      <c r="O308" s="110" t="s">
        <v>869</v>
      </c>
      <c r="P308" s="113" t="str">
        <f>IF(COUNTA(P$13:$P307)&gt;999,COUNTA(P$13:$P307),IF(COUNTA(P$13:$P307)&gt;99,"0"&amp;COUNTA(P$13:$P307),IF(COUNTA(P$13:$P307)&gt;9,"00"&amp;COUNTA(P$13:$P307),"000"&amp;COUNTA(P$13:$P307))))</f>
        <v>0099</v>
      </c>
      <c r="Q308" s="35" t="s">
        <v>54</v>
      </c>
      <c r="R308" s="67" t="s">
        <v>141</v>
      </c>
      <c r="S308" s="52"/>
      <c r="T308" s="36"/>
    </row>
    <row r="309" spans="2:20" ht="45.75">
      <c r="B309" s="114"/>
      <c r="C309" s="114"/>
      <c r="D309" s="115"/>
      <c r="E309" s="111"/>
      <c r="F309" s="111"/>
      <c r="G309" s="114"/>
      <c r="H309" s="29" t="s">
        <v>55</v>
      </c>
      <c r="I309" s="30" t="str">
        <f t="shared" ref="I309" si="295">"[VN]["&amp;LOWER(SUBSTITUTE(SUBSTITUTE(SUBSTITUTE(SUBSTITUTE(SUBSTITUTE(SUBSTITUTE(SUBSTITUTE(SUBSTITUTE(Q309, CHAR(34),""), "[", ""), "]", ""), ".", ""), ",", ""), "/", ""), "\", ""), "-", ""))&amp;"]"</f>
        <v>[VN][tạm biệt]</v>
      </c>
      <c r="J309" s="31"/>
      <c r="K309" s="30" t="s">
        <v>56</v>
      </c>
      <c r="L309" s="32" t="s">
        <v>57</v>
      </c>
      <c r="M309" s="32"/>
      <c r="N309" s="34"/>
      <c r="O309" s="111"/>
      <c r="P309" s="113"/>
      <c r="Q309" s="35" t="s">
        <v>58</v>
      </c>
      <c r="R309" s="67" t="s">
        <v>141</v>
      </c>
      <c r="S309" s="52"/>
      <c r="T309" s="36"/>
    </row>
    <row r="310" spans="2:20" ht="66">
      <c r="B310" s="114"/>
      <c r="C310" s="114"/>
      <c r="D310" s="115"/>
      <c r="E310" s="112"/>
      <c r="F310" s="112"/>
      <c r="G310" s="114"/>
      <c r="H310" s="29" t="s">
        <v>59</v>
      </c>
      <c r="I310" s="30" t="str">
        <f>"[audio][C:\Tools\Vivi_TTS\8ME_OM\" &amp;S310 &amp; "]"</f>
        <v>[audio][C:\Tools\Vivi_TTS\8ME_OM\]</v>
      </c>
      <c r="J310" s="31" t="str">
        <f>"[New][EN][Exists][80]"&amp;"["&amp;LOWER(SUBSTITUTE(SUBSTITUTE(SUBSTITUTE(SUBSTITUTE(SUBSTITUTE(SUBSTITUTE(SUBSTITUTE(SUBSTITUTE(T310,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310" s="30" t="s">
        <v>60</v>
      </c>
      <c r="L310" s="32" t="s">
        <v>61</v>
      </c>
      <c r="M310" s="37" t="s">
        <v>62</v>
      </c>
      <c r="N310" s="34"/>
      <c r="O310" s="112"/>
      <c r="P310" s="113"/>
      <c r="Q310" s="35" t="str">
        <f t="shared" ref="Q310" si="296">R310</f>
        <v>Nếu TJA đưa xe đến trạng thái dừng hoàn toàn quá 3 giây, người lái cần làm gì để tiếp tục hoạt động?</v>
      </c>
      <c r="R310" s="67" t="s">
        <v>971</v>
      </c>
      <c r="S310" s="51"/>
      <c r="T310" s="48" t="s">
        <v>948</v>
      </c>
    </row>
    <row r="311" spans="2:20" ht="45.75">
      <c r="B311" s="114" t="str">
        <f>"VF8-"&amp;O311&amp;"-"&amp;P311</f>
        <v>VF8-Hotronguoilai-0100</v>
      </c>
      <c r="C311" s="114" t="str">
        <f>"["&amp;B311&amp;"] Verify Vivi: "&amp;Q313</f>
        <v>[VF8-Hotronguoilai-0100] Verify Vivi: Điều gì sẽ xảy ra nếu xe đứng yên quá 5 phút khi TJA đang hoạt động?</v>
      </c>
      <c r="D311" s="115"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'Điều gì sẽ xảy ra nếu xe đứng yên quá 5 phút khi TJA đang hoạt động?'
- Step 4: Listen Vivi respond
</v>
      </c>
      <c r="F311" s="110" t="str">
        <f t="shared" ref="F311" si="297">"
Expectations:
1. Vivi wake up
2. "&amp;Q313&amp;"
3. Vivi respond
"</f>
        <v xml:space="preserve">
Expectations:
1. Vivi wake up
2. Điều gì sẽ xảy ra nếu xe đứng yên quá 5 phút khi TJA đang hoạt động?
3. Vivi respond
</v>
      </c>
      <c r="G311" s="114" t="s">
        <v>8</v>
      </c>
      <c r="H311" s="29" t="s">
        <v>50</v>
      </c>
      <c r="I311" s="30" t="str">
        <f>"[EN]["&amp;LOWER(SUBSTITUTE(SUBSTITUTE(SUBSTITUTE(SUBSTITUTE(SUBSTITUTE(SUBSTITUTE(SUBSTITUTE(SUBSTITUTE(Q311, CHAR(34),""), "[", ""), "]", ""), ".", ""), ",", ""), "/", ""), "\", ""), "-", ""))&amp;"]"</f>
        <v>[EN][hey vinfast]</v>
      </c>
      <c r="J311" s="31"/>
      <c r="K311" s="30" t="s">
        <v>51</v>
      </c>
      <c r="L311" s="32" t="s">
        <v>52</v>
      </c>
      <c r="M311" s="33"/>
      <c r="N311" s="34"/>
      <c r="O311" s="110" t="s">
        <v>869</v>
      </c>
      <c r="P311" s="113" t="str">
        <f>IF(COUNTA(P$13:$P310)&gt;999,COUNTA(P$13:$P310),IF(COUNTA(P$13:$P310)&gt;99,"0"&amp;COUNTA(P$13:$P310),IF(COUNTA(P$13:$P310)&gt;9,"00"&amp;COUNTA(P$13:$P310),"000"&amp;COUNTA(P$13:$P310))))</f>
        <v>0100</v>
      </c>
      <c r="Q311" s="35" t="s">
        <v>54</v>
      </c>
      <c r="R311" s="67" t="s">
        <v>141</v>
      </c>
      <c r="S311" s="52"/>
      <c r="T311" s="36"/>
    </row>
    <row r="312" spans="2:20" ht="45.75">
      <c r="B312" s="114"/>
      <c r="C312" s="114"/>
      <c r="D312" s="115"/>
      <c r="E312" s="111"/>
      <c r="F312" s="111"/>
      <c r="G312" s="114"/>
      <c r="H312" s="29" t="s">
        <v>55</v>
      </c>
      <c r="I312" s="30" t="str">
        <f t="shared" ref="I312" si="298">"[VN]["&amp;LOWER(SUBSTITUTE(SUBSTITUTE(SUBSTITUTE(SUBSTITUTE(SUBSTITUTE(SUBSTITUTE(SUBSTITUTE(SUBSTITUTE(Q312, CHAR(34),""), "[", ""), "]", ""), ".", ""), ",", ""), "/", ""), "\", ""), "-", ""))&amp;"]"</f>
        <v>[VN][tạm biệt]</v>
      </c>
      <c r="J312" s="31"/>
      <c r="K312" s="30" t="s">
        <v>56</v>
      </c>
      <c r="L312" s="32" t="s">
        <v>57</v>
      </c>
      <c r="M312" s="32"/>
      <c r="N312" s="34"/>
      <c r="O312" s="111"/>
      <c r="P312" s="113"/>
      <c r="Q312" s="35" t="s">
        <v>58</v>
      </c>
      <c r="R312" s="67" t="s">
        <v>141</v>
      </c>
      <c r="S312" s="52"/>
      <c r="T312" s="36"/>
    </row>
    <row r="313" spans="2:20" ht="62.25">
      <c r="B313" s="114"/>
      <c r="C313" s="114"/>
      <c r="D313" s="115"/>
      <c r="E313" s="112"/>
      <c r="F313" s="112"/>
      <c r="G313" s="114"/>
      <c r="H313" s="29" t="s">
        <v>59</v>
      </c>
      <c r="I313" s="30" t="str">
        <f>"[audio][C:\Tools\Vivi_TTS\8ME_OM\" &amp;S313 &amp; "]"</f>
        <v>[audio][C:\Tools\Vivi_TTS\8ME_OM\]</v>
      </c>
      <c r="J313" s="31" t="str">
        <f>"[New][EN][Exists][80]"&amp;"["&amp;LOWER(SUBSTITUTE(SUBSTITUTE(SUBSTITUTE(SUBSTITUTE(SUBSTITUTE(SUBSTITUTE(SUBSTITUTE(SUBSTITUTE(T313, CHAR(34),""), ".", ""), ",", ""), "/", ""), "\", ""), "-", ""), "{", ""), "}", ""))&amp;"]"</f>
        <v>[New][EN][Exists][80][trợ lái trên cao tốc (nếu được trang bị)
trợ lái trên cao tốc (hwa) là một chức năng hỗ trợ người lái trong quá trình di chuyển trên cao tốc và trong điều kiện giao thông ùn tắc (kẹt xe) góp phần mang lại hành trình an toàn và thoải mái trợ lái trên cao tốc điều chỉnh tốc độ xe để phù hợp với dòng giao thông phía trước hệ thống cũng điều chỉnh đánh lái để giữ xe nằm trong ranh giới làn đường
 lưu ý
trợ lái trên cao tốc được thiết kế để sử dụng trên đường cao tốc và đường giống như đường cao tốc (đường được phân cách bởi các dải phân cách cứng) và đó là trách nhiệm của người lái xe để sử dụng chức năng này trong điều kiện đường thích hợp
người lái xe phải luôn giữ tay trên vô lăng khi tính năng này đang hoạt động
tính năng này có thể được sử dụng kết hợp với điều chỉnh tốc độ thông minh
người lái xe phải giám sát hệ thống trong mọi điều kiện và luôn chịu trách nhiệm cuối cùng về việc điều khiển phương tiện
chức năng này khả dụng khi các điều kiện sau được đáp ứng:
các điều kiện của hệ thống kiểm soát hành trình thích ứng (acc) được đáp ứng
phạm vi tốc độ nằm trong khoảng 0 kmh (0 mph) đến 150 kmh (93 mph)
vạch hai làn đường hoặc phương tiện đi trước được phát hiện
chiều rộng làn đường phải nằm trong khoảng 25m và 55m
vị trí số phải là drive (d)
đảm bảo giữ tay trên vô lăng
 cảnh báo
luôn giữ tay trên vô lăng khi lái xe
chức năng trợ lái trên cao tốc được thiết kế để hỗ trợ người lái vận hành xe và không phải là hệ thống lái tự động hoàn toàn bất cứ khi nào sử dụng công nghệ hỗ trợ người lái phải luôn kiểm tra để đảm bảo điều kiện phù hợp và nếu cần thực hiện các biện pháp điều chỉnh tốc độ hoặc hướng lái
luôn quan sát phía trước và tuân thủ luật giao thông
trong mọi trường hợp nhà sản xuất xe sẽ không chịu trách nhiệm đối với các hành vi của người lái gây ra vi phạm giao thông hoặc tai nạn
xe có thể bị lệch sang một bên hoặc rời khỏi làn đường khi di chuyển ở tốc độ cao hoặc khi vào cua
không nên sử dụng hoặc kích hoạt tính năng này khi kéo bất cứ thứ gì như xe mooc xe dã ngoại vv việc không tuân thủ có thể dẫn đến thiệt hại về tài sản thương tích nghiêm trọng hoặc tử vong
người lái cần chủ động điều khiển xe khi vạch kẻ làn đường bị mờ mất bị che khuất hoặc khó nhận diện khi xe đi qua khu vực thi công hoặc có vạch kẻ làn đường tạm thời trên các đoạn đường có khúc cua gắt nút giao thông phức tạp khu vực nhậptách làn; hoặc khi xe đi qua giao lộ trạm thu phí và các lối vàolối ra của đường cao tốc
tính năng trợ lái trên cao tốc
trợ lái trên cao tốc bao gồm các thành phần chính sau:
kiểm soát hành trình thích ứng
điều khiển căn giữa làn đường (nếu trang bị)  hỗ trợ giữ xe ở vị trí trung tâm làn đường bằng cách thực hiện các hiệu chỉnh đánh lái nhỏ
hỗ trợ chuyển làn tự động (nếu trang bị) 
hỗ trợ dừng khẩn cấp tự động 
khi trợ lái trên cao tốc đang hoạt động tính năng hỗ trợ ùn tắc giao thông cũng sẽ hoạt động ở tốc độ xe thấp hơn hỗ trợ ùn tắc giao thông là một phần mở rộng của kiểm soát hành trình thích ứng và được mô tả ở phần sau của mục này
vận hành trợ lái trên cao tốc
để kích hoạt trợ lái trên cao tốc
đẩy cần số xuống sâu để kích hoạt chế độ hwa
sau khi kích hoạt biểu tượng trợ lái trên cao tốc sẽ hiển thị màu xanh dương inline rectangle
các điều kiện tiên quyết để kích hoạt trợ lái trên cao tốc là:
vạch kẻ làn đường được nhận diện rõ ràng và đáng tin cậy
khi biểu tượng trợ lái trên cao tốc hiển thị trên mhu inline rectangle người lái có thể kích hoạt hệ thống thông qua cần điều khiển
để điều chỉnh khoảng cách:
khi có xe phía trước cắt vào làn xe của bạn hoặc phát hiện xe chạy chậm hơn phía trước tốc độ xe sẽ được điều chỉnh để duy trì cài đặt khoảng cách hiện tại để điều chỉnh cài đặt khoảng cách:
để tăng khoảng cách nhấn nút gap+ inline rectangle
để giảm khoảng cách nhấn nút gap 
để điều chỉnh tốc độ:
nếu bạn đã bật hệ thống bạn có thể thiết lập hoặc thay đổi tốc độ cài đặt bằng con lăn cuộn bên trái trên vô lăng
để tăng tốc độ cài đặt kéo con lăn bên trái  lên trên
để giảm tốc độ cài đặt đẩy con lăn bên trái  xuống dưới
 lưu ý
nhấn và giữ con lăn bên trái  để tăng hoặc giảm tốc độ với bước thay đổi lớn
hủy kích hoạt trợ lái trên cao tốc
nếu các điều kiện tiên quyết không được đáp ứng trợ lái trên cao tốc có thể bị hủy kích hoạt hoặc chuyển về chế độ suy giảm (chỉ kiểm soát hành trình thích ứng) thông báo phù hợp sẽ hiển thị trong khu vực hiển thị dành cho người lái khi trợ lái trên cao tốc thay đổi chế độ hoặc bị hủy kích hoạt
trợ lái trên cao tốc cũng có thể bị hủy kích hoạt bất kỳ lúc nào bằng cách:
đạp bàn đạp phanh
sử dụng nút hủy  (bằng cách kéo cần số vào trong)
trợ lái trên cao tốc có thể chuyển sang chế độ hoạt động hạn chế khi:
không phát hiện vạch kẻ làn đường
hoặc điều kiện thời tiết như mưa lớn tuyết sương mù hoặc ánh nắng trực tiếp làm ảnh hưởng đến hoạt động của camera phía trước
khi điều kiện cho phép trợ lái trên cao tốc sẽ tự động quay lại đầy đủ chức năng và được hiển thị bằng biểu tượng trợ lái trên cao tốc màu xanh dương inline rectangle trong khu vực hiển thị dành cho người lái
 cảnh báo
khi trợ lái trên cao tốc chuyển về chế độ suy giảm biểu tượng trợ lái trên cao tốc sẽ chuyển sang màu xám inline rectangle kiểm soát hành trình thích ứng sẽ hoạt động mà không có can thiệp từ vô lăng
khi trợ lái trên cao tốc chuyển về chế độ suy giảm người lái phải hoàn toàn kiểm soát vô lăng
trợ lái khi ùn tắc giao thông
trợ lái khi ùn tắc giao thông (tja) là một phần mở rộng của kiểm soát hành trình thích ứng (acc) và kiểm soát giữ làn đường giúp tự động điều khiển tốc độ xe và vị trí trong làn dựa trên điều kiện giao thông phía trước hệ thống giúp giảm bớt một phần sự mệt mỏi khi lái xe trong điều kiện giao thông chậm thường xuyên dừng và khởi hành trợ lái khi ùn tắc giao thông sử dụng cả camera và radar cùng với tín hiệu từ vô lăng để theo dõi xe phía trước và điều chỉnh cả chân ga và phanh nhằm duy trì khoảng cách an toàn chức năng giữ trung tâm làn đường cũng đảm bảo xe luôn di chuyển an toàn ở giữa làn khi di chuyển trong điều kiện cao tốc đông đúc và ùn tắc giao thông
trợ lái khi ùn tắc giao thông hoạt động tự động bất cứ khi nào kiểm soát hành trình thích ứng được kích hoạt và tốc độ xe &lt; 60 kmh (37 mph)
 cảnh báo
luôn cảnh giác và sẵn sàng kiểm soát xe nếu hệ thống tja bị hủy kích hoạt
luôn giữ tay trên vô lăng khi sử dụng hệ thống tja
người lái có trách nhiệm luôn nhận biết môi trường xung quanh khi hệ thống đang hoạt động và sẵn sàng kiểm soát xe bất kỳ lúc nào
vô lăng không được có bất kỳ vật cản nào (ví dụ: bọc vô lăng) có thể gây ảnh hưởng đến cảm biến phát hiện tay
 lưu ý
nếu trợ lái khi ùn tắc giao thông đưa xe vào trạng thái dừng hoàn toàn trong hơn 3 giây người lái cần sử dụng nút resume  (bằng cách kéo cần số ra ngoài) hoặc nhấn bàn đạp ga để tiếp tục hoạt động
nếu xe đứng yên trong hơn 5 phút tja sẽ bị hủy kích hoạt và phanh đỗ điện sẽ được kích hoạt
chức năng hoạt động cả khi có và không có vạch kẻ làn đường trong trường hợp không nhận diện được vạch kẻ làn đường phải có xe phía trước và một làn đường ảo sẽ được tạo ra để dẫn hướng cho xe bám theo]</v>
      </c>
      <c r="K313" s="30" t="s">
        <v>60</v>
      </c>
      <c r="L313" s="32" t="s">
        <v>61</v>
      </c>
      <c r="M313" s="37" t="s">
        <v>62</v>
      </c>
      <c r="N313" s="34"/>
      <c r="O313" s="112"/>
      <c r="P313" s="113"/>
      <c r="Q313" s="35" t="str">
        <f t="shared" ref="Q313" si="299">R313</f>
        <v>Điều gì sẽ xảy ra nếu xe đứng yên quá 5 phút khi TJA đang hoạt động?</v>
      </c>
      <c r="R313" s="67" t="s">
        <v>972</v>
      </c>
      <c r="S313" s="51"/>
      <c r="T313" s="48" t="s">
        <v>948</v>
      </c>
    </row>
    <row r="314" spans="2:20" ht="45.75">
      <c r="B314" s="114" t="str">
        <f>"VF8-"&amp;O314&amp;"-"&amp;P314</f>
        <v>VF8-Hotronguoilai-0101</v>
      </c>
      <c r="C314" s="114" t="str">
        <f>"["&amp;B314&amp;"] Verify Vivi: "&amp;Q316</f>
        <v>[VF8-Hotronguoilai-0101] Verify Vivi: Hệ thống Hỗ trợ dừng khẩn cấp tự động (AESA) có chức năng gì?</v>
      </c>
      <c r="D314" s="115"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'Hệ thống Hỗ trợ dừng khẩn cấp tự động (AESA) có chức năng gì?'
- Step 4: Listen Vivi respond
</v>
      </c>
      <c r="F314" s="110" t="str">
        <f t="shared" ref="F314" si="300">"
Expectations:
1. Vivi wake up
2. "&amp;Q316&amp;"
3. Vivi respond
"</f>
        <v xml:space="preserve">
Expectations:
1. Vivi wake up
2. Hệ thống Hỗ trợ dừng khẩn cấp tự động (AESA) có chức năng gì?
3. Vivi respond
</v>
      </c>
      <c r="G314" s="114" t="s">
        <v>8</v>
      </c>
      <c r="H314" s="29" t="s">
        <v>50</v>
      </c>
      <c r="I314" s="30" t="str">
        <f>"[EN]["&amp;LOWER(SUBSTITUTE(SUBSTITUTE(SUBSTITUTE(SUBSTITUTE(SUBSTITUTE(SUBSTITUTE(SUBSTITUTE(SUBSTITUTE(Q314, CHAR(34),""), "[", ""), "]", ""), ".", ""), ",", ""), "/", ""), "\", ""), "-", ""))&amp;"]"</f>
        <v>[EN][hey vinfast]</v>
      </c>
      <c r="J314" s="31"/>
      <c r="K314" s="30" t="s">
        <v>51</v>
      </c>
      <c r="L314" s="32" t="s">
        <v>52</v>
      </c>
      <c r="M314" s="33"/>
      <c r="N314" s="34"/>
      <c r="O314" s="110" t="s">
        <v>869</v>
      </c>
      <c r="P314" s="113" t="str">
        <f>IF(COUNTA(P$13:$P313)&gt;999,COUNTA(P$13:$P313),IF(COUNTA(P$13:$P313)&gt;99,"0"&amp;COUNTA(P$13:$P313),IF(COUNTA(P$13:$P313)&gt;9,"00"&amp;COUNTA(P$13:$P313),"000"&amp;COUNTA(P$13:$P313))))</f>
        <v>0101</v>
      </c>
      <c r="Q314" s="35" t="s">
        <v>54</v>
      </c>
      <c r="R314" s="67" t="s">
        <v>141</v>
      </c>
      <c r="S314" s="52"/>
      <c r="T314" s="36"/>
    </row>
    <row r="315" spans="2:20" ht="45.75">
      <c r="B315" s="114"/>
      <c r="C315" s="114"/>
      <c r="D315" s="115"/>
      <c r="E315" s="111"/>
      <c r="F315" s="111"/>
      <c r="G315" s="114"/>
      <c r="H315" s="29" t="s">
        <v>55</v>
      </c>
      <c r="I315" s="30" t="str">
        <f t="shared" ref="I315" si="301">"[VN]["&amp;LOWER(SUBSTITUTE(SUBSTITUTE(SUBSTITUTE(SUBSTITUTE(SUBSTITUTE(SUBSTITUTE(SUBSTITUTE(SUBSTITUTE(Q315, CHAR(34),""), "[", ""), "]", ""), ".", ""), ",", ""), "/", ""), "\", ""), "-", ""))&amp;"]"</f>
        <v>[VN][tạm biệt]</v>
      </c>
      <c r="J315" s="31"/>
      <c r="K315" s="30" t="s">
        <v>56</v>
      </c>
      <c r="L315" s="32" t="s">
        <v>57</v>
      </c>
      <c r="M315" s="32"/>
      <c r="N315" s="34"/>
      <c r="O315" s="111"/>
      <c r="P315" s="113"/>
      <c r="Q315" s="35" t="s">
        <v>58</v>
      </c>
      <c r="R315" s="67" t="s">
        <v>141</v>
      </c>
      <c r="S315" s="52"/>
      <c r="T315" s="36"/>
    </row>
    <row r="316" spans="2:20" ht="62.25">
      <c r="B316" s="114"/>
      <c r="C316" s="114"/>
      <c r="D316" s="115"/>
      <c r="E316" s="112"/>
      <c r="F316" s="112"/>
      <c r="G316" s="114"/>
      <c r="H316" s="29" t="s">
        <v>59</v>
      </c>
      <c r="I316" s="30" t="str">
        <f>"[audio][C:\Tools\Vivi_TTS\8ME_OM\" &amp;S316 &amp; "]"</f>
        <v>[audio][C:\Tools\Vivi_TTS\8ME_OM\]</v>
      </c>
      <c r="J316" s="31" t="str">
        <f>"[New][EN][Exists][80]"&amp;"["&amp;LOWER(SUBSTITUTE(SUBSTITUTE(SUBSTITUTE(SUBSTITUTE(SUBSTITUTE(SUBSTITUTE(SUBSTITUTE(SUBSTITUTE(T316,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16" s="30" t="s">
        <v>60</v>
      </c>
      <c r="L316" s="32" t="s">
        <v>61</v>
      </c>
      <c r="M316" s="37" t="s">
        <v>62</v>
      </c>
      <c r="N316" s="34"/>
      <c r="O316" s="112"/>
      <c r="P316" s="113"/>
      <c r="Q316" s="35" t="str">
        <f t="shared" ref="Q316" si="302">R316</f>
        <v>Hệ thống Hỗ trợ dừng khẩn cấp tự động (AESA) có chức năng gì?</v>
      </c>
      <c r="R316" s="67" t="s">
        <v>973</v>
      </c>
      <c r="S316" s="51"/>
      <c r="T316" s="48" t="s">
        <v>974</v>
      </c>
    </row>
    <row r="317" spans="2:20" ht="45.75">
      <c r="B317" s="114" t="str">
        <f>"VF8-"&amp;O317&amp;"-"&amp;P317</f>
        <v>VF8-Hotronguoilai-0102</v>
      </c>
      <c r="C317" s="114" t="str">
        <f>"["&amp;B317&amp;"] Verify Vivi: "&amp;Q319</f>
        <v>[VF8-Hotronguoilai-0102] Verify Vivi: AESA thuộc hệ thống hỗ trợ lái xe nào?</v>
      </c>
      <c r="D317" s="115"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'AESA thuộc hệ thống hỗ trợ lái xe nào?'
- Step 4: Listen Vivi respond
</v>
      </c>
      <c r="F317" s="110" t="str">
        <f t="shared" ref="F317" si="303">"
Expectations:
1. Vivi wake up
2. "&amp;Q319&amp;"
3. Vivi respond
"</f>
        <v xml:space="preserve">
Expectations:
1. Vivi wake up
2. AESA thuộc hệ thống hỗ trợ lái xe nào?
3. Vivi respond
</v>
      </c>
      <c r="G317" s="114" t="s">
        <v>8</v>
      </c>
      <c r="H317" s="29" t="s">
        <v>50</v>
      </c>
      <c r="I317" s="30" t="str">
        <f>"[EN]["&amp;LOWER(SUBSTITUTE(SUBSTITUTE(SUBSTITUTE(SUBSTITUTE(SUBSTITUTE(SUBSTITUTE(SUBSTITUTE(SUBSTITUTE(Q317, CHAR(34),""), "[", ""), "]", ""), ".", ""), ",", ""), "/", ""), "\", ""), "-", ""))&amp;"]"</f>
        <v>[EN][hey vinfast]</v>
      </c>
      <c r="J317" s="31"/>
      <c r="K317" s="30" t="s">
        <v>51</v>
      </c>
      <c r="L317" s="32" t="s">
        <v>52</v>
      </c>
      <c r="M317" s="33"/>
      <c r="N317" s="34"/>
      <c r="O317" s="110" t="s">
        <v>869</v>
      </c>
      <c r="P317" s="113" t="str">
        <f>IF(COUNTA(P$13:$P316)&gt;999,COUNTA(P$13:$P316),IF(COUNTA(P$13:$P316)&gt;99,"0"&amp;COUNTA(P$13:$P316),IF(COUNTA(P$13:$P316)&gt;9,"00"&amp;COUNTA(P$13:$P316),"000"&amp;COUNTA(P$13:$P316))))</f>
        <v>0102</v>
      </c>
      <c r="Q317" s="35" t="s">
        <v>54</v>
      </c>
      <c r="R317" s="67" t="s">
        <v>141</v>
      </c>
      <c r="S317" s="52"/>
      <c r="T317" s="36"/>
    </row>
    <row r="318" spans="2:20" ht="45.75">
      <c r="B318" s="114"/>
      <c r="C318" s="114"/>
      <c r="D318" s="115"/>
      <c r="E318" s="111"/>
      <c r="F318" s="111"/>
      <c r="G318" s="114"/>
      <c r="H318" s="29" t="s">
        <v>55</v>
      </c>
      <c r="I318" s="30" t="str">
        <f t="shared" ref="I318" si="304">"[VN]["&amp;LOWER(SUBSTITUTE(SUBSTITUTE(SUBSTITUTE(SUBSTITUTE(SUBSTITUTE(SUBSTITUTE(SUBSTITUTE(SUBSTITUTE(Q318, CHAR(34),""), "[", ""), "]", ""), ".", ""), ",", ""), "/", ""), "\", ""), "-", ""))&amp;"]"</f>
        <v>[VN][tạm biệt]</v>
      </c>
      <c r="J318" s="31"/>
      <c r="K318" s="30" t="s">
        <v>56</v>
      </c>
      <c r="L318" s="32" t="s">
        <v>57</v>
      </c>
      <c r="M318" s="32"/>
      <c r="N318" s="34"/>
      <c r="O318" s="111"/>
      <c r="P318" s="113"/>
      <c r="Q318" s="35" t="s">
        <v>58</v>
      </c>
      <c r="R318" s="67" t="s">
        <v>141</v>
      </c>
      <c r="S318" s="52"/>
      <c r="T318" s="36"/>
    </row>
    <row r="319" spans="2:20" ht="62.25">
      <c r="B319" s="114"/>
      <c r="C319" s="114"/>
      <c r="D319" s="115"/>
      <c r="E319" s="112"/>
      <c r="F319" s="112"/>
      <c r="G319" s="114"/>
      <c r="H319" s="29" t="s">
        <v>59</v>
      </c>
      <c r="I319" s="30" t="str">
        <f>"[audio][C:\Tools\Vivi_TTS\8ME_OM\" &amp;S319 &amp; "]"</f>
        <v>[audio][C:\Tools\Vivi_TTS\8ME_OM\]</v>
      </c>
      <c r="J319" s="31" t="str">
        <f>"[New][EN][Exists][80]"&amp;"["&amp;LOWER(SUBSTITUTE(SUBSTITUTE(SUBSTITUTE(SUBSTITUTE(SUBSTITUTE(SUBSTITUTE(SUBSTITUTE(SUBSTITUTE(T319,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19" s="30" t="s">
        <v>60</v>
      </c>
      <c r="L319" s="32" t="s">
        <v>61</v>
      </c>
      <c r="M319" s="37" t="s">
        <v>62</v>
      </c>
      <c r="N319" s="34"/>
      <c r="O319" s="112"/>
      <c r="P319" s="113"/>
      <c r="Q319" s="35" t="str">
        <f t="shared" ref="Q319" si="305">R319</f>
        <v>AESA thuộc hệ thống hỗ trợ lái xe nào?</v>
      </c>
      <c r="R319" s="67" t="s">
        <v>975</v>
      </c>
      <c r="S319" s="51"/>
      <c r="T319" s="48" t="s">
        <v>974</v>
      </c>
    </row>
    <row r="320" spans="2:20" ht="45.75">
      <c r="B320" s="114" t="str">
        <f>"VF8-"&amp;O320&amp;"-"&amp;P320</f>
        <v>VF8-Hotronguoilai-0103</v>
      </c>
      <c r="C320" s="114" t="str">
        <f>"["&amp;B320&amp;"] Verify Vivi: "&amp;Q322</f>
        <v>[VF8-Hotronguoilai-0103] Verify Vivi: Trong trường hợp nào AESA được thiết kế để đưa xe dừng lại?</v>
      </c>
      <c r="D320" s="115"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'Trong trường hợp nào AESA được thiết kế để đưa xe dừng lại?'
- Step 4: Listen Vivi respond
</v>
      </c>
      <c r="F320" s="110" t="str">
        <f t="shared" ref="F320" si="306">"
Expectations:
1. Vivi wake up
2. "&amp;Q322&amp;"
3. Vivi respond
"</f>
        <v xml:space="preserve">
Expectations:
1. Vivi wake up
2. Trong trường hợp nào AESA được thiết kế để đưa xe dừng lại?
3. Vivi respond
</v>
      </c>
      <c r="G320" s="114" t="s">
        <v>8</v>
      </c>
      <c r="H320" s="29" t="s">
        <v>50</v>
      </c>
      <c r="I320" s="30" t="str">
        <f>"[EN]["&amp;LOWER(SUBSTITUTE(SUBSTITUTE(SUBSTITUTE(SUBSTITUTE(SUBSTITUTE(SUBSTITUTE(SUBSTITUTE(SUBSTITUTE(Q320, CHAR(34),""), "[", ""), "]", ""), ".", ""), ",", ""), "/", ""), "\", ""), "-", ""))&amp;"]"</f>
        <v>[EN][hey vinfast]</v>
      </c>
      <c r="J320" s="31"/>
      <c r="K320" s="30" t="s">
        <v>51</v>
      </c>
      <c r="L320" s="32" t="s">
        <v>52</v>
      </c>
      <c r="M320" s="33"/>
      <c r="N320" s="34"/>
      <c r="O320" s="110" t="s">
        <v>869</v>
      </c>
      <c r="P320" s="113" t="str">
        <f>IF(COUNTA(P$13:$P319)&gt;999,COUNTA(P$13:$P319),IF(COUNTA(P$13:$P319)&gt;99,"0"&amp;COUNTA(P$13:$P319),IF(COUNTA(P$13:$P319)&gt;9,"00"&amp;COUNTA(P$13:$P319),"000"&amp;COUNTA(P$13:$P319))))</f>
        <v>0103</v>
      </c>
      <c r="Q320" s="35" t="s">
        <v>54</v>
      </c>
      <c r="R320" s="67" t="s">
        <v>141</v>
      </c>
      <c r="S320" s="52"/>
      <c r="T320" s="36"/>
    </row>
    <row r="321" spans="2:20" ht="45.75">
      <c r="B321" s="114"/>
      <c r="C321" s="114"/>
      <c r="D321" s="115"/>
      <c r="E321" s="111"/>
      <c r="F321" s="111"/>
      <c r="G321" s="114"/>
      <c r="H321" s="29" t="s">
        <v>55</v>
      </c>
      <c r="I321" s="30" t="str">
        <f t="shared" ref="I321" si="307">"[VN]["&amp;LOWER(SUBSTITUTE(SUBSTITUTE(SUBSTITUTE(SUBSTITUTE(SUBSTITUTE(SUBSTITUTE(SUBSTITUTE(SUBSTITUTE(Q321, CHAR(34),""), "[", ""), "]", ""), ".", ""), ",", ""), "/", ""), "\", ""), "-", ""))&amp;"]"</f>
        <v>[VN][tạm biệt]</v>
      </c>
      <c r="J321" s="31"/>
      <c r="K321" s="30" t="s">
        <v>56</v>
      </c>
      <c r="L321" s="32" t="s">
        <v>57</v>
      </c>
      <c r="M321" s="32"/>
      <c r="N321" s="34"/>
      <c r="O321" s="111"/>
      <c r="P321" s="113"/>
      <c r="Q321" s="35" t="s">
        <v>58</v>
      </c>
      <c r="R321" s="67" t="s">
        <v>141</v>
      </c>
      <c r="S321" s="52"/>
      <c r="T321" s="36"/>
    </row>
    <row r="322" spans="2:20" ht="62.25">
      <c r="B322" s="114"/>
      <c r="C322" s="114"/>
      <c r="D322" s="115"/>
      <c r="E322" s="112"/>
      <c r="F322" s="112"/>
      <c r="G322" s="114"/>
      <c r="H322" s="29" t="s">
        <v>59</v>
      </c>
      <c r="I322" s="30" t="str">
        <f>"[audio][C:\Tools\Vivi_TTS\8ME_OM\" &amp;S322 &amp; "]"</f>
        <v>[audio][C:\Tools\Vivi_TTS\8ME_OM\]</v>
      </c>
      <c r="J322" s="31" t="str">
        <f>"[New][EN][Exists][80]"&amp;"["&amp;LOWER(SUBSTITUTE(SUBSTITUTE(SUBSTITUTE(SUBSTITUTE(SUBSTITUTE(SUBSTITUTE(SUBSTITUTE(SUBSTITUTE(T322,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22" s="30" t="s">
        <v>60</v>
      </c>
      <c r="L322" s="32" t="s">
        <v>61</v>
      </c>
      <c r="M322" s="37" t="s">
        <v>62</v>
      </c>
      <c r="N322" s="34"/>
      <c r="O322" s="112"/>
      <c r="P322" s="113"/>
      <c r="Q322" s="35" t="str">
        <f t="shared" ref="Q322" si="308">R322</f>
        <v>Trong trường hợp nào AESA được thiết kế để đưa xe dừng lại?</v>
      </c>
      <c r="R322" s="67" t="s">
        <v>976</v>
      </c>
      <c r="S322" s="51"/>
      <c r="T322" s="48" t="s">
        <v>974</v>
      </c>
    </row>
    <row r="323" spans="2:20" ht="45.75">
      <c r="B323" s="114" t="str">
        <f>"VF8-"&amp;O323&amp;"-"&amp;P323</f>
        <v>VF8-Hotronguoilai-0104</v>
      </c>
      <c r="C323" s="114" t="str">
        <f>"["&amp;B323&amp;"] Verify Vivi: "&amp;Q325</f>
        <v>[VF8-Hotronguoilai-0104] Verify Vivi: Vì sao AESA không được xem là một chức năng lái xe độc lập?</v>
      </c>
      <c r="D323" s="115"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'Vì sao AESA không được xem là một chức năng lái xe độc lập?'
- Step 4: Listen Vivi respond
</v>
      </c>
      <c r="F323" s="110" t="str">
        <f t="shared" ref="F323" si="309">"
Expectations:
1. Vivi wake up
2. "&amp;Q325&amp;"
3. Vivi respond
"</f>
        <v xml:space="preserve">
Expectations:
1. Vivi wake up
2. Vì sao AESA không được xem là một chức năng lái xe độc lập?
3. Vivi respond
</v>
      </c>
      <c r="G323" s="114" t="s">
        <v>8</v>
      </c>
      <c r="H323" s="29" t="s">
        <v>50</v>
      </c>
      <c r="I323" s="30" t="str">
        <f>"[EN]["&amp;LOWER(SUBSTITUTE(SUBSTITUTE(SUBSTITUTE(SUBSTITUTE(SUBSTITUTE(SUBSTITUTE(SUBSTITUTE(SUBSTITUTE(Q323, CHAR(34),""), "[", ""), "]", ""), ".", ""), ",", ""), "/", ""), "\", ""), "-", ""))&amp;"]"</f>
        <v>[EN][hey vinfast]</v>
      </c>
      <c r="J323" s="31"/>
      <c r="K323" s="30" t="s">
        <v>51</v>
      </c>
      <c r="L323" s="32" t="s">
        <v>52</v>
      </c>
      <c r="M323" s="33"/>
      <c r="N323" s="34"/>
      <c r="O323" s="110" t="s">
        <v>869</v>
      </c>
      <c r="P323" s="113" t="str">
        <f>IF(COUNTA(P$13:$P322)&gt;999,COUNTA(P$13:$P322),IF(COUNTA(P$13:$P322)&gt;99,"0"&amp;COUNTA(P$13:$P322),IF(COUNTA(P$13:$P322)&gt;9,"00"&amp;COUNTA(P$13:$P322),"000"&amp;COUNTA(P$13:$P322))))</f>
        <v>0104</v>
      </c>
      <c r="Q323" s="35" t="s">
        <v>54</v>
      </c>
      <c r="R323" s="67" t="s">
        <v>141</v>
      </c>
      <c r="S323" s="52"/>
      <c r="T323" s="36"/>
    </row>
    <row r="324" spans="2:20" ht="45.75">
      <c r="B324" s="114"/>
      <c r="C324" s="114"/>
      <c r="D324" s="115"/>
      <c r="E324" s="111"/>
      <c r="F324" s="111"/>
      <c r="G324" s="114"/>
      <c r="H324" s="29" t="s">
        <v>55</v>
      </c>
      <c r="I324" s="30" t="str">
        <f t="shared" ref="I324" si="310">"[VN]["&amp;LOWER(SUBSTITUTE(SUBSTITUTE(SUBSTITUTE(SUBSTITUTE(SUBSTITUTE(SUBSTITUTE(SUBSTITUTE(SUBSTITUTE(Q324, CHAR(34),""), "[", ""), "]", ""), ".", ""), ",", ""), "/", ""), "\", ""), "-", ""))&amp;"]"</f>
        <v>[VN][tạm biệt]</v>
      </c>
      <c r="J324" s="31"/>
      <c r="K324" s="30" t="s">
        <v>56</v>
      </c>
      <c r="L324" s="32" t="s">
        <v>57</v>
      </c>
      <c r="M324" s="32"/>
      <c r="N324" s="34"/>
      <c r="O324" s="111"/>
      <c r="P324" s="113"/>
      <c r="Q324" s="35" t="s">
        <v>58</v>
      </c>
      <c r="R324" s="67" t="s">
        <v>141</v>
      </c>
      <c r="S324" s="52"/>
      <c r="T324" s="36"/>
    </row>
    <row r="325" spans="2:20" ht="62.25">
      <c r="B325" s="114"/>
      <c r="C325" s="114"/>
      <c r="D325" s="115"/>
      <c r="E325" s="112"/>
      <c r="F325" s="112"/>
      <c r="G325" s="114"/>
      <c r="H325" s="29" t="s">
        <v>59</v>
      </c>
      <c r="I325" s="30" t="str">
        <f>"[audio][C:\Tools\Vivi_TTS\8ME_OM\" &amp;S325 &amp; "]"</f>
        <v>[audio][C:\Tools\Vivi_TTS\8ME_OM\]</v>
      </c>
      <c r="J325" s="31" t="str">
        <f>"[New][EN][Exists][80]"&amp;"["&amp;LOWER(SUBSTITUTE(SUBSTITUTE(SUBSTITUTE(SUBSTITUTE(SUBSTITUTE(SUBSTITUTE(SUBSTITUTE(SUBSTITUTE(T325,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25" s="30" t="s">
        <v>60</v>
      </c>
      <c r="L325" s="32" t="s">
        <v>61</v>
      </c>
      <c r="M325" s="37" t="s">
        <v>62</v>
      </c>
      <c r="N325" s="34"/>
      <c r="O325" s="112"/>
      <c r="P325" s="113"/>
      <c r="Q325" s="35" t="str">
        <f t="shared" ref="Q325" si="311">R325</f>
        <v>Vì sao AESA không được xem là một chức năng lái xe độc lập?</v>
      </c>
      <c r="R325" s="67" t="s">
        <v>977</v>
      </c>
      <c r="S325" s="51"/>
      <c r="T325" s="48" t="s">
        <v>974</v>
      </c>
    </row>
    <row r="326" spans="2:20" ht="45.75">
      <c r="B326" s="114" t="str">
        <f>"VF8-"&amp;O326&amp;"-"&amp;P326</f>
        <v>VF8-Hotronguoilai-0105</v>
      </c>
      <c r="C326" s="114" t="str">
        <f>"["&amp;B326&amp;"] Verify Vivi: "&amp;Q328</f>
        <v>[VF8-Hotronguoilai-0105] Verify Vivi: AESA có thể được người lái bật hoặc tắt riêng hay không?</v>
      </c>
      <c r="D326" s="115"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'AESA có thể được người lái bật hoặc tắt riêng hay không?'
- Step 4: Listen Vivi respond
</v>
      </c>
      <c r="F326" s="110" t="str">
        <f t="shared" ref="F326" si="312">"
Expectations:
1. Vivi wake up
2. "&amp;Q328&amp;"
3. Vivi respond
"</f>
        <v xml:space="preserve">
Expectations:
1. Vivi wake up
2. AESA có thể được người lái bật hoặc tắt riêng hay không?
3. Vivi respond
</v>
      </c>
      <c r="G326" s="114" t="s">
        <v>8</v>
      </c>
      <c r="H326" s="29" t="s">
        <v>50</v>
      </c>
      <c r="I326" s="30" t="str">
        <f>"[EN]["&amp;LOWER(SUBSTITUTE(SUBSTITUTE(SUBSTITUTE(SUBSTITUTE(SUBSTITUTE(SUBSTITUTE(SUBSTITUTE(SUBSTITUTE(Q326, CHAR(34),""), "[", ""), "]", ""), ".", ""), ",", ""), "/", ""), "\", ""), "-", ""))&amp;"]"</f>
        <v>[EN][hey vinfast]</v>
      </c>
      <c r="J326" s="31"/>
      <c r="K326" s="30" t="s">
        <v>51</v>
      </c>
      <c r="L326" s="32" t="s">
        <v>52</v>
      </c>
      <c r="M326" s="33"/>
      <c r="N326" s="34"/>
      <c r="O326" s="110" t="s">
        <v>869</v>
      </c>
      <c r="P326" s="113" t="str">
        <f>IF(COUNTA(P$13:$P325)&gt;999,COUNTA(P$13:$P325),IF(COUNTA(P$13:$P325)&gt;99,"0"&amp;COUNTA(P$13:$P325),IF(COUNTA(P$13:$P325)&gt;9,"00"&amp;COUNTA(P$13:$P325),"000"&amp;COUNTA(P$13:$P325))))</f>
        <v>0105</v>
      </c>
      <c r="Q326" s="35" t="s">
        <v>54</v>
      </c>
      <c r="R326" s="67" t="s">
        <v>141</v>
      </c>
      <c r="S326" s="52"/>
      <c r="T326" s="36"/>
    </row>
    <row r="327" spans="2:20" ht="45.75">
      <c r="B327" s="114"/>
      <c r="C327" s="114"/>
      <c r="D327" s="115"/>
      <c r="E327" s="111"/>
      <c r="F327" s="111"/>
      <c r="G327" s="114"/>
      <c r="H327" s="29" t="s">
        <v>55</v>
      </c>
      <c r="I327" s="30" t="str">
        <f t="shared" ref="I327" si="313">"[VN]["&amp;LOWER(SUBSTITUTE(SUBSTITUTE(SUBSTITUTE(SUBSTITUTE(SUBSTITUTE(SUBSTITUTE(SUBSTITUTE(SUBSTITUTE(Q327, CHAR(34),""), "[", ""), "]", ""), ".", ""), ",", ""), "/", ""), "\", ""), "-", ""))&amp;"]"</f>
        <v>[VN][tạm biệt]</v>
      </c>
      <c r="J327" s="31"/>
      <c r="K327" s="30" t="s">
        <v>56</v>
      </c>
      <c r="L327" s="32" t="s">
        <v>57</v>
      </c>
      <c r="M327" s="32"/>
      <c r="N327" s="34"/>
      <c r="O327" s="111"/>
      <c r="P327" s="113"/>
      <c r="Q327" s="35" t="s">
        <v>58</v>
      </c>
      <c r="R327" s="67" t="s">
        <v>141</v>
      </c>
      <c r="S327" s="52"/>
      <c r="T327" s="36"/>
    </row>
    <row r="328" spans="2:20" ht="62.25">
      <c r="B328" s="114"/>
      <c r="C328" s="114"/>
      <c r="D328" s="115"/>
      <c r="E328" s="112"/>
      <c r="F328" s="112"/>
      <c r="G328" s="114"/>
      <c r="H328" s="29" t="s">
        <v>59</v>
      </c>
      <c r="I328" s="30" t="str">
        <f>"[audio][C:\Tools\Vivi_TTS\8ME_OM\" &amp;S328 &amp; "]"</f>
        <v>[audio][C:\Tools\Vivi_TTS\8ME_OM\]</v>
      </c>
      <c r="J328" s="31" t="str">
        <f>"[New][EN][Exists][80]"&amp;"["&amp;LOWER(SUBSTITUTE(SUBSTITUTE(SUBSTITUTE(SUBSTITUTE(SUBSTITUTE(SUBSTITUTE(SUBSTITUTE(SUBSTITUTE(T328,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28" s="30" t="s">
        <v>60</v>
      </c>
      <c r="L328" s="32" t="s">
        <v>61</v>
      </c>
      <c r="M328" s="37" t="s">
        <v>62</v>
      </c>
      <c r="N328" s="34"/>
      <c r="O328" s="112"/>
      <c r="P328" s="113"/>
      <c r="Q328" s="35" t="str">
        <f t="shared" ref="Q328" si="314">R328</f>
        <v>AESA có thể được người lái bật hoặc tắt riêng hay không?</v>
      </c>
      <c r="R328" s="67" t="s">
        <v>978</v>
      </c>
      <c r="S328" s="51"/>
      <c r="T328" s="48" t="s">
        <v>974</v>
      </c>
    </row>
    <row r="329" spans="2:20" ht="45.75">
      <c r="B329" s="114" t="str">
        <f>"VF8-"&amp;O329&amp;"-"&amp;P329</f>
        <v>VF8-Hotronguoilai-0106</v>
      </c>
      <c r="C329" s="114" t="str">
        <f>"["&amp;B329&amp;"] Verify Vivi: "&amp;Q331</f>
        <v>[VF8-Hotronguoilai-0106] Verify Vivi: AESA sử dụng chức năng nào để xác định người lái có còn sẵn sàng điều khiển xe hay không?</v>
      </c>
      <c r="D329" s="115"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'AESA sử dụng chức năng nào để xác định người lái có còn sẵn sàng điều khiển xe hay không?'
- Step 4: Listen Vivi respond
</v>
      </c>
      <c r="F329" s="110" t="str">
        <f t="shared" ref="F329" si="315">"
Expectations:
1. Vivi wake up
2. "&amp;Q331&amp;"
3. Vivi respond
"</f>
        <v xml:space="preserve">
Expectations:
1. Vivi wake up
2. AESA sử dụng chức năng nào để xác định người lái có còn sẵn sàng điều khiển xe hay không?
3. Vivi respond
</v>
      </c>
      <c r="G329" s="114" t="s">
        <v>8</v>
      </c>
      <c r="H329" s="29" t="s">
        <v>50</v>
      </c>
      <c r="I329" s="30" t="str">
        <f>"[EN]["&amp;LOWER(SUBSTITUTE(SUBSTITUTE(SUBSTITUTE(SUBSTITUTE(SUBSTITUTE(SUBSTITUTE(SUBSTITUTE(SUBSTITUTE(Q329, CHAR(34),""), "[", ""), "]", ""), ".", ""), ",", ""), "/", ""), "\", ""), "-", ""))&amp;"]"</f>
        <v>[EN][hey vinfast]</v>
      </c>
      <c r="J329" s="31"/>
      <c r="K329" s="30" t="s">
        <v>51</v>
      </c>
      <c r="L329" s="32" t="s">
        <v>52</v>
      </c>
      <c r="M329" s="33"/>
      <c r="N329" s="34"/>
      <c r="O329" s="110" t="s">
        <v>869</v>
      </c>
      <c r="P329" s="113" t="str">
        <f>IF(COUNTA(P$13:$P328)&gt;999,COUNTA(P$13:$P328),IF(COUNTA(P$13:$P328)&gt;99,"0"&amp;COUNTA(P$13:$P328),IF(COUNTA(P$13:$P328)&gt;9,"00"&amp;COUNTA(P$13:$P328),"000"&amp;COUNTA(P$13:$P328))))</f>
        <v>0106</v>
      </c>
      <c r="Q329" s="35" t="s">
        <v>54</v>
      </c>
      <c r="R329" s="67" t="s">
        <v>141</v>
      </c>
      <c r="S329" s="52"/>
      <c r="T329" s="36"/>
    </row>
    <row r="330" spans="2:20" ht="45.75">
      <c r="B330" s="114"/>
      <c r="C330" s="114"/>
      <c r="D330" s="115"/>
      <c r="E330" s="111"/>
      <c r="F330" s="111"/>
      <c r="G330" s="114"/>
      <c r="H330" s="29" t="s">
        <v>55</v>
      </c>
      <c r="I330" s="30" t="str">
        <f t="shared" ref="I330" si="316">"[VN]["&amp;LOWER(SUBSTITUTE(SUBSTITUTE(SUBSTITUTE(SUBSTITUTE(SUBSTITUTE(SUBSTITUTE(SUBSTITUTE(SUBSTITUTE(Q330, CHAR(34),""), "[", ""), "]", ""), ".", ""), ",", ""), "/", ""), "\", ""), "-", ""))&amp;"]"</f>
        <v>[VN][tạm biệt]</v>
      </c>
      <c r="J330" s="31"/>
      <c r="K330" s="30" t="s">
        <v>56</v>
      </c>
      <c r="L330" s="32" t="s">
        <v>57</v>
      </c>
      <c r="M330" s="32"/>
      <c r="N330" s="34"/>
      <c r="O330" s="111"/>
      <c r="P330" s="113"/>
      <c r="Q330" s="35" t="s">
        <v>58</v>
      </c>
      <c r="R330" s="67" t="s">
        <v>141</v>
      </c>
      <c r="S330" s="52"/>
      <c r="T330" s="36"/>
    </row>
    <row r="331" spans="2:20" ht="66">
      <c r="B331" s="114"/>
      <c r="C331" s="114"/>
      <c r="D331" s="115"/>
      <c r="E331" s="112"/>
      <c r="F331" s="112"/>
      <c r="G331" s="114"/>
      <c r="H331" s="29" t="s">
        <v>59</v>
      </c>
      <c r="I331" s="30" t="str">
        <f>"[audio][C:\Tools\Vivi_TTS\8ME_OM\" &amp;S331 &amp; "]"</f>
        <v>[audio][C:\Tools\Vivi_TTS\8ME_OM\]</v>
      </c>
      <c r="J331" s="31" t="str">
        <f>"[New][EN][Exists][80]"&amp;"["&amp;LOWER(SUBSTITUTE(SUBSTITUTE(SUBSTITUTE(SUBSTITUTE(SUBSTITUTE(SUBSTITUTE(SUBSTITUTE(SUBSTITUTE(T331,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31" s="30" t="s">
        <v>60</v>
      </c>
      <c r="L331" s="32" t="s">
        <v>61</v>
      </c>
      <c r="M331" s="37" t="s">
        <v>62</v>
      </c>
      <c r="N331" s="34"/>
      <c r="O331" s="112"/>
      <c r="P331" s="113"/>
      <c r="Q331" s="35" t="str">
        <f t="shared" ref="Q331" si="317">R331</f>
        <v>AESA sử dụng chức năng nào để xác định người lái có còn sẵn sàng điều khiển xe hay không?</v>
      </c>
      <c r="R331" s="67" t="s">
        <v>979</v>
      </c>
      <c r="S331" s="51"/>
      <c r="T331" s="48" t="s">
        <v>974</v>
      </c>
    </row>
    <row r="332" spans="2:20" ht="45.75">
      <c r="B332" s="114" t="str">
        <f>"VF8-"&amp;O332&amp;"-"&amp;P332</f>
        <v>VF8-Hotronguoilai-0107</v>
      </c>
      <c r="C332" s="114" t="str">
        <f>"["&amp;B332&amp;"] Verify Vivi: "&amp;Q334</f>
        <v>[VF8-Hotronguoilai-0107] Verify Vivi: Điều kiện nào có thể khiến AESA khởi động thao tác giảm thiểu rủi ro?</v>
      </c>
      <c r="D332" s="115"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'Điều kiện nào có thể khiến AESA khởi động thao tác giảm thiểu rủi ro?'
- Step 4: Listen Vivi respond
</v>
      </c>
      <c r="F332" s="110" t="str">
        <f t="shared" ref="F332" si="318">"
Expectations:
1. Vivi wake up
2. "&amp;Q334&amp;"
3. Vivi respond
"</f>
        <v xml:space="preserve">
Expectations:
1. Vivi wake up
2. Điều kiện nào có thể khiến AESA khởi động thao tác giảm thiểu rủi ro?
3. Vivi respond
</v>
      </c>
      <c r="G332" s="114" t="s">
        <v>8</v>
      </c>
      <c r="H332" s="29" t="s">
        <v>50</v>
      </c>
      <c r="I332" s="30" t="str">
        <f>"[EN]["&amp;LOWER(SUBSTITUTE(SUBSTITUTE(SUBSTITUTE(SUBSTITUTE(SUBSTITUTE(SUBSTITUTE(SUBSTITUTE(SUBSTITUTE(Q332, CHAR(34),""), "[", ""), "]", ""), ".", ""), ",", ""), "/", ""), "\", ""), "-", ""))&amp;"]"</f>
        <v>[EN][hey vinfast]</v>
      </c>
      <c r="J332" s="31"/>
      <c r="K332" s="30" t="s">
        <v>51</v>
      </c>
      <c r="L332" s="32" t="s">
        <v>52</v>
      </c>
      <c r="M332" s="33"/>
      <c r="N332" s="34"/>
      <c r="O332" s="110" t="s">
        <v>869</v>
      </c>
      <c r="P332" s="113" t="str">
        <f>IF(COUNTA(P$13:$P331)&gt;999,COUNTA(P$13:$P331),IF(COUNTA(P$13:$P331)&gt;99,"0"&amp;COUNTA(P$13:$P331),IF(COUNTA(P$13:$P331)&gt;9,"00"&amp;COUNTA(P$13:$P331),"000"&amp;COUNTA(P$13:$P331))))</f>
        <v>0107</v>
      </c>
      <c r="Q332" s="35" t="s">
        <v>54</v>
      </c>
      <c r="R332" s="67" t="s">
        <v>141</v>
      </c>
      <c r="S332" s="52"/>
      <c r="T332" s="36"/>
    </row>
    <row r="333" spans="2:20" ht="45.75">
      <c r="B333" s="114"/>
      <c r="C333" s="114"/>
      <c r="D333" s="115"/>
      <c r="E333" s="111"/>
      <c r="F333" s="111"/>
      <c r="G333" s="114"/>
      <c r="H333" s="29" t="s">
        <v>55</v>
      </c>
      <c r="I333" s="30" t="str">
        <f t="shared" ref="I333" si="319">"[VN]["&amp;LOWER(SUBSTITUTE(SUBSTITUTE(SUBSTITUTE(SUBSTITUTE(SUBSTITUTE(SUBSTITUTE(SUBSTITUTE(SUBSTITUTE(Q333, CHAR(34),""), "[", ""), "]", ""), ".", ""), ",", ""), "/", ""), "\", ""), "-", ""))&amp;"]"</f>
        <v>[VN][tạm biệt]</v>
      </c>
      <c r="J333" s="31"/>
      <c r="K333" s="30" t="s">
        <v>56</v>
      </c>
      <c r="L333" s="32" t="s">
        <v>57</v>
      </c>
      <c r="M333" s="32"/>
      <c r="N333" s="34"/>
      <c r="O333" s="111"/>
      <c r="P333" s="113"/>
      <c r="Q333" s="35" t="s">
        <v>58</v>
      </c>
      <c r="R333" s="67" t="s">
        <v>141</v>
      </c>
      <c r="S333" s="52"/>
      <c r="T333" s="36"/>
    </row>
    <row r="334" spans="2:20" ht="62.25">
      <c r="B334" s="114"/>
      <c r="C334" s="114"/>
      <c r="D334" s="115"/>
      <c r="E334" s="112"/>
      <c r="F334" s="112"/>
      <c r="G334" s="114"/>
      <c r="H334" s="29" t="s">
        <v>59</v>
      </c>
      <c r="I334" s="30" t="str">
        <f>"[audio][C:\Tools\Vivi_TTS\8ME_OM\" &amp;S334 &amp; "]"</f>
        <v>[audio][C:\Tools\Vivi_TTS\8ME_OM\]</v>
      </c>
      <c r="J334" s="31" t="str">
        <f>"[New][EN][Exists][80]"&amp;"["&amp;LOWER(SUBSTITUTE(SUBSTITUTE(SUBSTITUTE(SUBSTITUTE(SUBSTITUTE(SUBSTITUTE(SUBSTITUTE(SUBSTITUTE(T334,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34" s="30" t="s">
        <v>60</v>
      </c>
      <c r="L334" s="32" t="s">
        <v>61</v>
      </c>
      <c r="M334" s="37" t="s">
        <v>62</v>
      </c>
      <c r="N334" s="34"/>
      <c r="O334" s="112"/>
      <c r="P334" s="113"/>
      <c r="Q334" s="35" t="str">
        <f t="shared" ref="Q334" si="320">R334</f>
        <v>Điều kiện nào có thể khiến AESA khởi động thao tác giảm thiểu rủi ro?</v>
      </c>
      <c r="R334" s="67" t="s">
        <v>980</v>
      </c>
      <c r="S334" s="51"/>
      <c r="T334" s="48" t="s">
        <v>974</v>
      </c>
    </row>
    <row r="335" spans="2:20" ht="45.75">
      <c r="B335" s="114" t="str">
        <f>"VF8-"&amp;O335&amp;"-"&amp;P335</f>
        <v>VF8-Hotronguoilai-0108</v>
      </c>
      <c r="C335" s="114" t="str">
        <f>"["&amp;B335&amp;"] Verify Vivi: "&amp;Q337</f>
        <v>[VF8-Hotronguoilai-0108] Verify Vivi: Trong quá trình giảm tốc, AESA hỗ trợ duy trì xe như thế nào đối với làn đường?</v>
      </c>
      <c r="D335" s="115"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'Trong quá trình giảm tốc, AESA hỗ trợ duy trì xe như thế nào đối với làn đường?'
- Step 4: Listen Vivi respond
</v>
      </c>
      <c r="F335" s="110" t="str">
        <f t="shared" ref="F335" si="321">"
Expectations:
1. Vivi wake up
2. "&amp;Q337&amp;"
3. Vivi respond
"</f>
        <v xml:space="preserve">
Expectations:
1. Vivi wake up
2. Trong quá trình giảm tốc, AESA hỗ trợ duy trì xe như thế nào đối với làn đường?
3. Vivi respond
</v>
      </c>
      <c r="G335" s="114" t="s">
        <v>8</v>
      </c>
      <c r="H335" s="29" t="s">
        <v>50</v>
      </c>
      <c r="I335" s="30" t="str">
        <f>"[EN]["&amp;LOWER(SUBSTITUTE(SUBSTITUTE(SUBSTITUTE(SUBSTITUTE(SUBSTITUTE(SUBSTITUTE(SUBSTITUTE(SUBSTITUTE(Q335, CHAR(34),""), "[", ""), "]", ""), ".", ""), ",", ""), "/", ""), "\", ""), "-", ""))&amp;"]"</f>
        <v>[EN][hey vinfast]</v>
      </c>
      <c r="J335" s="31"/>
      <c r="K335" s="30" t="s">
        <v>51</v>
      </c>
      <c r="L335" s="32" t="s">
        <v>52</v>
      </c>
      <c r="M335" s="33"/>
      <c r="N335" s="34"/>
      <c r="O335" s="110" t="s">
        <v>869</v>
      </c>
      <c r="P335" s="113" t="str">
        <f>IF(COUNTA(P$13:$P334)&gt;999,COUNTA(P$13:$P334),IF(COUNTA(P$13:$P334)&gt;99,"0"&amp;COUNTA(P$13:$P334),IF(COUNTA(P$13:$P334)&gt;9,"00"&amp;COUNTA(P$13:$P334),"000"&amp;COUNTA(P$13:$P334))))</f>
        <v>0108</v>
      </c>
      <c r="Q335" s="35" t="s">
        <v>54</v>
      </c>
      <c r="R335" s="67" t="s">
        <v>141</v>
      </c>
      <c r="S335" s="36"/>
      <c r="T335" s="36"/>
    </row>
    <row r="336" spans="2:20" ht="45.75">
      <c r="B336" s="114"/>
      <c r="C336" s="114"/>
      <c r="D336" s="115"/>
      <c r="E336" s="111"/>
      <c r="F336" s="111"/>
      <c r="G336" s="114"/>
      <c r="H336" s="29" t="s">
        <v>55</v>
      </c>
      <c r="I336" s="30" t="str">
        <f t="shared" ref="I336" si="322">"[VN]["&amp;LOWER(SUBSTITUTE(SUBSTITUTE(SUBSTITUTE(SUBSTITUTE(SUBSTITUTE(SUBSTITUTE(SUBSTITUTE(SUBSTITUTE(Q336, CHAR(34),""), "[", ""), "]", ""), ".", ""), ",", ""), "/", ""), "\", ""), "-", ""))&amp;"]"</f>
        <v>[VN][tạm biệt]</v>
      </c>
      <c r="J336" s="31"/>
      <c r="K336" s="30" t="s">
        <v>56</v>
      </c>
      <c r="L336" s="32" t="s">
        <v>57</v>
      </c>
      <c r="M336" s="32"/>
      <c r="N336" s="34"/>
      <c r="O336" s="111"/>
      <c r="P336" s="113"/>
      <c r="Q336" s="35" t="s">
        <v>58</v>
      </c>
      <c r="R336" s="67" t="s">
        <v>141</v>
      </c>
      <c r="S336" s="36"/>
      <c r="T336" s="36"/>
    </row>
    <row r="337" spans="2:20" ht="62.25">
      <c r="B337" s="114"/>
      <c r="C337" s="114"/>
      <c r="D337" s="115"/>
      <c r="E337" s="112"/>
      <c r="F337" s="112"/>
      <c r="G337" s="114"/>
      <c r="H337" s="29" t="s">
        <v>59</v>
      </c>
      <c r="I337" s="30" t="str">
        <f>"[audio][C:\Tools\Vivi_TTS\8ME_OM\" &amp;S337 &amp; "]"</f>
        <v>[audio][C:\Tools\Vivi_TTS\8ME_OM\]</v>
      </c>
      <c r="J337" s="31" t="str">
        <f>"[New][EN][Exists][80]"&amp;"["&amp;LOWER(SUBSTITUTE(SUBSTITUTE(SUBSTITUTE(SUBSTITUTE(SUBSTITUTE(SUBSTITUTE(SUBSTITUTE(SUBSTITUTE(T337,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37" s="30" t="s">
        <v>60</v>
      </c>
      <c r="L337" s="32" t="s">
        <v>61</v>
      </c>
      <c r="M337" s="37" t="s">
        <v>62</v>
      </c>
      <c r="N337" s="34"/>
      <c r="O337" s="112"/>
      <c r="P337" s="113"/>
      <c r="Q337" s="35" t="str">
        <f t="shared" ref="Q337" si="323">R337</f>
        <v>Trong quá trình giảm tốc, AESA hỗ trợ duy trì xe như thế nào đối với làn đường?</v>
      </c>
      <c r="R337" s="67" t="s">
        <v>981</v>
      </c>
      <c r="S337" s="50"/>
      <c r="T337" s="48" t="s">
        <v>974</v>
      </c>
    </row>
    <row r="338" spans="2:20" ht="45.75">
      <c r="B338" s="114" t="str">
        <f>"VF8-"&amp;O338&amp;"-"&amp;P338</f>
        <v>VF8-Hotronguoilai-0109</v>
      </c>
      <c r="C338" s="114" t="str">
        <f>"["&amp;B338&amp;"] Verify Vivi: "&amp;Q340</f>
        <v>[VF8-Hotronguoilai-0109] Verify Vivi: Trong quá trình AESA hoạt động, hệ thống sẽ thực hiện những hành động nào để đưa xe dừng hẳn?</v>
      </c>
      <c r="D338" s="115"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'Trong quá trình AESA hoạt động, hệ thống sẽ thực hiện những hành động nào để đưa xe dừng hẳn?'
- Step 4: Listen Vivi respond
</v>
      </c>
      <c r="F338" s="110" t="str">
        <f t="shared" ref="F338" si="324">"
Expectations:
1. Vivi wake up
2. "&amp;Q340&amp;"
3. Vivi respond
"</f>
        <v xml:space="preserve">
Expectations:
1. Vivi wake up
2. Trong quá trình AESA hoạt động, hệ thống sẽ thực hiện những hành động nào để đưa xe dừng hẳn?
3. Vivi respond
</v>
      </c>
      <c r="G338" s="114" t="s">
        <v>8</v>
      </c>
      <c r="H338" s="29" t="s">
        <v>50</v>
      </c>
      <c r="I338" s="30" t="str">
        <f>"[EN]["&amp;LOWER(SUBSTITUTE(SUBSTITUTE(SUBSTITUTE(SUBSTITUTE(SUBSTITUTE(SUBSTITUTE(SUBSTITUTE(SUBSTITUTE(Q338, CHAR(34),""), "[", ""), "]", ""), ".", ""), ",", ""), "/", ""), "\", ""), "-", ""))&amp;"]"</f>
        <v>[EN][hey vinfast]</v>
      </c>
      <c r="J338" s="31"/>
      <c r="K338" s="30" t="s">
        <v>51</v>
      </c>
      <c r="L338" s="32" t="s">
        <v>52</v>
      </c>
      <c r="M338" s="33"/>
      <c r="N338" s="34"/>
      <c r="O338" s="110" t="s">
        <v>869</v>
      </c>
      <c r="P338" s="113" t="str">
        <f>IF(COUNTA(P$13:$P337)&gt;999,COUNTA(P$13:$P337),IF(COUNTA(P$13:$P337)&gt;99,"0"&amp;COUNTA(P$13:$P337),IF(COUNTA(P$13:$P337)&gt;9,"00"&amp;COUNTA(P$13:$P337),"000"&amp;COUNTA(P$13:$P337))))</f>
        <v>0109</v>
      </c>
      <c r="Q338" s="35" t="s">
        <v>54</v>
      </c>
      <c r="R338" s="67" t="s">
        <v>141</v>
      </c>
      <c r="S338" s="36"/>
      <c r="T338" s="36"/>
    </row>
    <row r="339" spans="2:20" ht="45.75">
      <c r="B339" s="114"/>
      <c r="C339" s="114"/>
      <c r="D339" s="115"/>
      <c r="E339" s="111"/>
      <c r="F339" s="111"/>
      <c r="G339" s="114"/>
      <c r="H339" s="29" t="s">
        <v>55</v>
      </c>
      <c r="I339" s="30" t="str">
        <f t="shared" ref="I339" si="325">"[VN]["&amp;LOWER(SUBSTITUTE(SUBSTITUTE(SUBSTITUTE(SUBSTITUTE(SUBSTITUTE(SUBSTITUTE(SUBSTITUTE(SUBSTITUTE(Q339, CHAR(34),""), "[", ""), "]", ""), ".", ""), ",", ""), "/", ""), "\", ""), "-", ""))&amp;"]"</f>
        <v>[VN][tạm biệt]</v>
      </c>
      <c r="J339" s="31"/>
      <c r="K339" s="30" t="s">
        <v>56</v>
      </c>
      <c r="L339" s="32" t="s">
        <v>57</v>
      </c>
      <c r="M339" s="32"/>
      <c r="N339" s="34"/>
      <c r="O339" s="111"/>
      <c r="P339" s="113"/>
      <c r="Q339" s="35" t="s">
        <v>58</v>
      </c>
      <c r="R339" s="67" t="s">
        <v>141</v>
      </c>
      <c r="S339" s="36"/>
      <c r="T339" s="36"/>
    </row>
    <row r="340" spans="2:20" ht="66">
      <c r="B340" s="114"/>
      <c r="C340" s="114"/>
      <c r="D340" s="115"/>
      <c r="E340" s="112"/>
      <c r="F340" s="112"/>
      <c r="G340" s="114"/>
      <c r="H340" s="29" t="s">
        <v>59</v>
      </c>
      <c r="I340" s="30" t="str">
        <f>"[audio][C:\Tools\Vivi_TTS\8ME_OM\" &amp;S340 &amp; "]"</f>
        <v>[audio][C:\Tools\Vivi_TTS\8ME_OM\]</v>
      </c>
      <c r="J340" s="31" t="str">
        <f>"[New][EN][Exists][80]"&amp;"["&amp;LOWER(SUBSTITUTE(SUBSTITUTE(SUBSTITUTE(SUBSTITUTE(SUBSTITUTE(SUBSTITUTE(SUBSTITUTE(SUBSTITUTE(T340,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40" s="30" t="s">
        <v>60</v>
      </c>
      <c r="L340" s="32" t="s">
        <v>61</v>
      </c>
      <c r="M340" s="37" t="s">
        <v>62</v>
      </c>
      <c r="N340" s="34"/>
      <c r="O340" s="112"/>
      <c r="P340" s="113"/>
      <c r="Q340" s="35" t="str">
        <f t="shared" ref="Q340" si="326">R340</f>
        <v>Trong quá trình AESA hoạt động, hệ thống sẽ thực hiện những hành động nào để đưa xe dừng hẳn?</v>
      </c>
      <c r="R340" s="67" t="s">
        <v>982</v>
      </c>
      <c r="S340" s="50"/>
      <c r="T340" s="48" t="s">
        <v>974</v>
      </c>
    </row>
    <row r="341" spans="2:20" ht="45.75">
      <c r="B341" s="114" t="str">
        <f>"VF8-"&amp;O341&amp;"-"&amp;P341</f>
        <v>VF8-Hotronguoilai-0110</v>
      </c>
      <c r="C341" s="114" t="str">
        <f>"["&amp;B341&amp;"] Verify Vivi: "&amp;Q343</f>
        <v>[VF8-Hotronguoilai-0110] Verify Vivi: AESA có tự động chuyển làn sang lề đường hay không?</v>
      </c>
      <c r="D341" s="115"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'AESA có tự động chuyển làn sang lề đường hay không?'
- Step 4: Listen Vivi respond
</v>
      </c>
      <c r="F341" s="110" t="str">
        <f t="shared" ref="F341" si="327">"
Expectations:
1. Vivi wake up
2. "&amp;Q343&amp;"
3. Vivi respond
"</f>
        <v xml:space="preserve">
Expectations:
1. Vivi wake up
2. AESA có tự động chuyển làn sang lề đường hay không?
3. Vivi respond
</v>
      </c>
      <c r="G341" s="114" t="s">
        <v>8</v>
      </c>
      <c r="H341" s="29" t="s">
        <v>50</v>
      </c>
      <c r="I341" s="30" t="str">
        <f>"[EN]["&amp;LOWER(SUBSTITUTE(SUBSTITUTE(SUBSTITUTE(SUBSTITUTE(SUBSTITUTE(SUBSTITUTE(SUBSTITUTE(SUBSTITUTE(Q341, CHAR(34),""), "[", ""), "]", ""), ".", ""), ",", ""), "/", ""), "\", ""), "-", ""))&amp;"]"</f>
        <v>[EN][hey vinfast]</v>
      </c>
      <c r="J341" s="31"/>
      <c r="K341" s="30" t="s">
        <v>51</v>
      </c>
      <c r="L341" s="32" t="s">
        <v>52</v>
      </c>
      <c r="M341" s="33"/>
      <c r="N341" s="34"/>
      <c r="O341" s="110" t="s">
        <v>869</v>
      </c>
      <c r="P341" s="113" t="str">
        <f>IF(COUNTA(P$13:$P340)&gt;999,COUNTA(P$13:$P340),IF(COUNTA(P$13:$P340)&gt;99,"0"&amp;COUNTA(P$13:$P340),IF(COUNTA(P$13:$P340)&gt;9,"00"&amp;COUNTA(P$13:$P340),"000"&amp;COUNTA(P$13:$P340))))</f>
        <v>0110</v>
      </c>
      <c r="Q341" s="35" t="s">
        <v>54</v>
      </c>
      <c r="R341" s="67" t="s">
        <v>141</v>
      </c>
      <c r="S341" s="36"/>
      <c r="T341" s="36"/>
    </row>
    <row r="342" spans="2:20" ht="45.75">
      <c r="B342" s="114"/>
      <c r="C342" s="114"/>
      <c r="D342" s="115"/>
      <c r="E342" s="111"/>
      <c r="F342" s="111"/>
      <c r="G342" s="114"/>
      <c r="H342" s="29" t="s">
        <v>55</v>
      </c>
      <c r="I342" s="30" t="str">
        <f t="shared" ref="I342" si="328">"[VN]["&amp;LOWER(SUBSTITUTE(SUBSTITUTE(SUBSTITUTE(SUBSTITUTE(SUBSTITUTE(SUBSTITUTE(SUBSTITUTE(SUBSTITUTE(Q342, CHAR(34),""), "[", ""), "]", ""), ".", ""), ",", ""), "/", ""), "\", ""), "-", ""))&amp;"]"</f>
        <v>[VN][tạm biệt]</v>
      </c>
      <c r="J342" s="31"/>
      <c r="K342" s="30" t="s">
        <v>56</v>
      </c>
      <c r="L342" s="32" t="s">
        <v>57</v>
      </c>
      <c r="M342" s="32"/>
      <c r="N342" s="34"/>
      <c r="O342" s="111"/>
      <c r="P342" s="113"/>
      <c r="Q342" s="35" t="s">
        <v>58</v>
      </c>
      <c r="R342" s="67" t="s">
        <v>141</v>
      </c>
      <c r="S342" s="36"/>
      <c r="T342" s="36"/>
    </row>
    <row r="343" spans="2:20" ht="62.25">
      <c r="B343" s="114"/>
      <c r="C343" s="114"/>
      <c r="D343" s="115"/>
      <c r="E343" s="112"/>
      <c r="F343" s="112"/>
      <c r="G343" s="114"/>
      <c r="H343" s="29" t="s">
        <v>59</v>
      </c>
      <c r="I343" s="30" t="str">
        <f>"[audio][C:\Tools\Vivi_TTS\8ME_OM\" &amp;S343 &amp; "]"</f>
        <v>[audio][C:\Tools\Vivi_TTS\8ME_OM\]</v>
      </c>
      <c r="J343" s="31" t="str">
        <f>"[New][EN][Exists][80]"&amp;"["&amp;LOWER(SUBSTITUTE(SUBSTITUTE(SUBSTITUTE(SUBSTITUTE(SUBSTITUTE(SUBSTITUTE(SUBSTITUTE(SUBSTITUTE(T343,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43" s="30" t="s">
        <v>60</v>
      </c>
      <c r="L343" s="32" t="s">
        <v>61</v>
      </c>
      <c r="M343" s="37" t="s">
        <v>62</v>
      </c>
      <c r="N343" s="34"/>
      <c r="O343" s="112"/>
      <c r="P343" s="113"/>
      <c r="Q343" s="35" t="str">
        <f t="shared" ref="Q343" si="329">R343</f>
        <v>AESA có tự động chuyển làn sang lề đường hay không?</v>
      </c>
      <c r="R343" s="67" t="s">
        <v>983</v>
      </c>
      <c r="S343" s="50"/>
      <c r="T343" s="48" t="s">
        <v>974</v>
      </c>
    </row>
    <row r="344" spans="2:20" ht="45.75">
      <c r="B344" s="114" t="str">
        <f>"VF8-"&amp;O344&amp;"-"&amp;P344</f>
        <v>VF8-Hotronguoilai-0111</v>
      </c>
      <c r="C344" s="114" t="str">
        <f>"["&amp;B344&amp;"] Verify Vivi: "&amp;Q346</f>
        <v>[VF8-Hotronguoilai-0111] Verify Vivi: Sau khi xe dừng hoàn toàn, những hệ thống hoặc chức năng nào sẽ được kích hoạt tự động?</v>
      </c>
      <c r="D344" s="115"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'Sau khi xe dừng hoàn toàn, những hệ thống hoặc chức năng nào sẽ được kích hoạt tự động?'
- Step 4: Listen Vivi respond
</v>
      </c>
      <c r="F344" s="110" t="str">
        <f t="shared" ref="F344" si="330">"
Expectations:
1. Vivi wake up
2. "&amp;Q346&amp;"
3. Vivi respond
"</f>
        <v xml:space="preserve">
Expectations:
1. Vivi wake up
2. Sau khi xe dừng hoàn toàn, những hệ thống hoặc chức năng nào sẽ được kích hoạt tự động?
3. Vivi respond
</v>
      </c>
      <c r="G344" s="114" t="s">
        <v>8</v>
      </c>
      <c r="H344" s="29" t="s">
        <v>50</v>
      </c>
      <c r="I344" s="30" t="str">
        <f>"[EN]["&amp;LOWER(SUBSTITUTE(SUBSTITUTE(SUBSTITUTE(SUBSTITUTE(SUBSTITUTE(SUBSTITUTE(SUBSTITUTE(SUBSTITUTE(Q344, CHAR(34),""), "[", ""), "]", ""), ".", ""), ",", ""), "/", ""), "\", ""), "-", ""))&amp;"]"</f>
        <v>[EN][hey vinfast]</v>
      </c>
      <c r="J344" s="31"/>
      <c r="K344" s="30" t="s">
        <v>51</v>
      </c>
      <c r="L344" s="32" t="s">
        <v>52</v>
      </c>
      <c r="M344" s="33"/>
      <c r="N344" s="34"/>
      <c r="O344" s="110" t="s">
        <v>869</v>
      </c>
      <c r="P344" s="113" t="str">
        <f>IF(COUNTA(P$13:$P343)&gt;999,COUNTA(P$13:$P343),IF(COUNTA(P$13:$P343)&gt;99,"0"&amp;COUNTA(P$13:$P343),IF(COUNTA(P$13:$P343)&gt;9,"00"&amp;COUNTA(P$13:$P343),"000"&amp;COUNTA(P$13:$P343))))</f>
        <v>0111</v>
      </c>
      <c r="Q344" s="35" t="s">
        <v>54</v>
      </c>
      <c r="R344" s="67" t="s">
        <v>141</v>
      </c>
      <c r="S344" s="36"/>
      <c r="T344" s="36"/>
    </row>
    <row r="345" spans="2:20" ht="45.75">
      <c r="B345" s="114"/>
      <c r="C345" s="114"/>
      <c r="D345" s="115"/>
      <c r="E345" s="111"/>
      <c r="F345" s="111"/>
      <c r="G345" s="114"/>
      <c r="H345" s="29" t="s">
        <v>55</v>
      </c>
      <c r="I345" s="30" t="str">
        <f t="shared" ref="I345" si="331">"[VN]["&amp;LOWER(SUBSTITUTE(SUBSTITUTE(SUBSTITUTE(SUBSTITUTE(SUBSTITUTE(SUBSTITUTE(SUBSTITUTE(SUBSTITUTE(Q345, CHAR(34),""), "[", ""), "]", ""), ".", ""), ",", ""), "/", ""), "\", ""), "-", ""))&amp;"]"</f>
        <v>[VN][tạm biệt]</v>
      </c>
      <c r="J345" s="31"/>
      <c r="K345" s="30" t="s">
        <v>56</v>
      </c>
      <c r="L345" s="32" t="s">
        <v>57</v>
      </c>
      <c r="M345" s="32"/>
      <c r="N345" s="34"/>
      <c r="O345" s="111"/>
      <c r="P345" s="113"/>
      <c r="Q345" s="35" t="s">
        <v>58</v>
      </c>
      <c r="R345" s="67" t="s">
        <v>141</v>
      </c>
      <c r="S345" s="36"/>
      <c r="T345" s="36"/>
    </row>
    <row r="346" spans="2:20" ht="66">
      <c r="B346" s="114"/>
      <c r="C346" s="114"/>
      <c r="D346" s="115"/>
      <c r="E346" s="112"/>
      <c r="F346" s="112"/>
      <c r="G346" s="114"/>
      <c r="H346" s="29" t="s">
        <v>59</v>
      </c>
      <c r="I346" s="30" t="str">
        <f>"[audio][C:\Tools\Vivi_TTS\8ME_OM\" &amp;S346 &amp; "]"</f>
        <v>[audio][C:\Tools\Vivi_TTS\8ME_OM\]</v>
      </c>
      <c r="J346" s="31" t="str">
        <f>"[New][EN][Exists][80]"&amp;"["&amp;LOWER(SUBSTITUTE(SUBSTITUTE(SUBSTITUTE(SUBSTITUTE(SUBSTITUTE(SUBSTITUTE(SUBSTITUTE(SUBSTITUTE(T346,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46" s="30" t="s">
        <v>60</v>
      </c>
      <c r="L346" s="32" t="s">
        <v>61</v>
      </c>
      <c r="M346" s="37" t="s">
        <v>62</v>
      </c>
      <c r="N346" s="34"/>
      <c r="O346" s="112"/>
      <c r="P346" s="113"/>
      <c r="Q346" s="35" t="str">
        <f t="shared" ref="Q346" si="332">R346</f>
        <v>Sau khi xe dừng hoàn toàn, những hệ thống hoặc chức năng nào sẽ được kích hoạt tự động?</v>
      </c>
      <c r="R346" s="67" t="s">
        <v>984</v>
      </c>
      <c r="S346" s="50"/>
      <c r="T346" s="48" t="s">
        <v>974</v>
      </c>
    </row>
    <row r="347" spans="2:20" ht="45.75">
      <c r="B347" s="114" t="str">
        <f>"VF8-"&amp;O347&amp;"-"&amp;P347</f>
        <v>VF8-Hotronguoilai-0112</v>
      </c>
      <c r="C347" s="114" t="str">
        <f>"["&amp;B347&amp;"] Verify Vivi: "&amp;Q349</f>
        <v>[VF8-Hotronguoilai-0112] Verify Vivi: Khi nào thao tác giảm thiểu rủi ro của AESA sẽ kết thúc trước khi hoàn tất việc dừng xe?</v>
      </c>
      <c r="D347" s="115"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'Khi nào thao tác giảm thiểu rủi ro của AESA sẽ kết thúc trước khi hoàn tất việc dừng xe?'
- Step 4: Listen Vivi respond
</v>
      </c>
      <c r="F347" s="110" t="str">
        <f t="shared" ref="F347" si="333">"
Expectations:
1. Vivi wake up
2. "&amp;Q349&amp;"
3. Vivi respond
"</f>
        <v xml:space="preserve">
Expectations:
1. Vivi wake up
2. Khi nào thao tác giảm thiểu rủi ro của AESA sẽ kết thúc trước khi hoàn tất việc dừng xe?
3. Vivi respond
</v>
      </c>
      <c r="G347" s="114" t="s">
        <v>8</v>
      </c>
      <c r="H347" s="29" t="s">
        <v>50</v>
      </c>
      <c r="I347" s="30" t="str">
        <f>"[EN]["&amp;LOWER(SUBSTITUTE(SUBSTITUTE(SUBSTITUTE(SUBSTITUTE(SUBSTITUTE(SUBSTITUTE(SUBSTITUTE(SUBSTITUTE(Q347, CHAR(34),""), "[", ""), "]", ""), ".", ""), ",", ""), "/", ""), "\", ""), "-", ""))&amp;"]"</f>
        <v>[EN][hey vinfast]</v>
      </c>
      <c r="J347" s="31"/>
      <c r="K347" s="30" t="s">
        <v>51</v>
      </c>
      <c r="L347" s="32" t="s">
        <v>52</v>
      </c>
      <c r="M347" s="33"/>
      <c r="N347" s="34"/>
      <c r="O347" s="110" t="s">
        <v>869</v>
      </c>
      <c r="P347" s="113" t="str">
        <f>IF(COUNTA(P$13:$P346)&gt;999,COUNTA(P$13:$P346),IF(COUNTA(P$13:$P346)&gt;99,"0"&amp;COUNTA(P$13:$P346),IF(COUNTA(P$13:$P346)&gt;9,"00"&amp;COUNTA(P$13:$P346),"000"&amp;COUNTA(P$13:$P346))))</f>
        <v>0112</v>
      </c>
      <c r="Q347" s="35" t="s">
        <v>54</v>
      </c>
      <c r="R347" s="67" t="s">
        <v>141</v>
      </c>
      <c r="S347" s="36"/>
      <c r="T347" s="36"/>
    </row>
    <row r="348" spans="2:20" ht="45.75">
      <c r="B348" s="114"/>
      <c r="C348" s="114"/>
      <c r="D348" s="115"/>
      <c r="E348" s="111"/>
      <c r="F348" s="111"/>
      <c r="G348" s="114"/>
      <c r="H348" s="29" t="s">
        <v>55</v>
      </c>
      <c r="I348" s="30" t="str">
        <f t="shared" ref="I348" si="334">"[VN]["&amp;LOWER(SUBSTITUTE(SUBSTITUTE(SUBSTITUTE(SUBSTITUTE(SUBSTITUTE(SUBSTITUTE(SUBSTITUTE(SUBSTITUTE(Q348, CHAR(34),""), "[", ""), "]", ""), ".", ""), ",", ""), "/", ""), "\", ""), "-", ""))&amp;"]"</f>
        <v>[VN][tạm biệt]</v>
      </c>
      <c r="J348" s="31"/>
      <c r="K348" s="30" t="s">
        <v>56</v>
      </c>
      <c r="L348" s="32" t="s">
        <v>57</v>
      </c>
      <c r="M348" s="32"/>
      <c r="N348" s="34"/>
      <c r="O348" s="111"/>
      <c r="P348" s="113"/>
      <c r="Q348" s="35" t="s">
        <v>58</v>
      </c>
      <c r="R348" s="67" t="s">
        <v>141</v>
      </c>
      <c r="S348" s="36"/>
      <c r="T348" s="36"/>
    </row>
    <row r="349" spans="2:20" ht="62.25">
      <c r="B349" s="114"/>
      <c r="C349" s="114"/>
      <c r="D349" s="115"/>
      <c r="E349" s="112"/>
      <c r="F349" s="112"/>
      <c r="G349" s="114"/>
      <c r="H349" s="29" t="s">
        <v>59</v>
      </c>
      <c r="I349" s="30" t="str">
        <f>"[audio][C:\Tools\Vivi_TTS\8ME_OM\" &amp;S349 &amp; "]"</f>
        <v>[audio][C:\Tools\Vivi_TTS\8ME_OM\]</v>
      </c>
      <c r="J349" s="31" t="str">
        <f>"[New][EN][Exists][80]"&amp;"["&amp;LOWER(SUBSTITUTE(SUBSTITUTE(SUBSTITUTE(SUBSTITUTE(SUBSTITUTE(SUBSTITUTE(SUBSTITUTE(SUBSTITUTE(T349,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49" s="30" t="s">
        <v>60</v>
      </c>
      <c r="L349" s="32" t="s">
        <v>61</v>
      </c>
      <c r="M349" s="37" t="s">
        <v>62</v>
      </c>
      <c r="N349" s="34"/>
      <c r="O349" s="112"/>
      <c r="P349" s="113"/>
      <c r="Q349" s="35" t="str">
        <f t="shared" ref="Q349" si="335">R349</f>
        <v>Khi nào thao tác giảm thiểu rủi ro của AESA sẽ kết thúc trước khi hoàn tất việc dừng xe?</v>
      </c>
      <c r="R349" s="67" t="s">
        <v>985</v>
      </c>
      <c r="S349" s="51"/>
      <c r="T349" s="48" t="s">
        <v>974</v>
      </c>
    </row>
    <row r="350" spans="2:20" ht="45.75">
      <c r="B350" s="114" t="str">
        <f>"VF8-"&amp;O350&amp;"-"&amp;P350</f>
        <v>VF8-Hotronguoilai-0113</v>
      </c>
      <c r="C350" s="114" t="str">
        <f>"["&amp;B350&amp;"] Verify Vivi: "&amp;Q352</f>
        <v>[VF8-Hotronguoilai-0113] Verify Vivi: Vì sao không được sử dụng AESA như một phương thức dừng xe trong điều kiện lái xe thông thường?</v>
      </c>
      <c r="D350" s="115"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'Vì sao không được sử dụng AESA như một phương thức dừng xe trong điều kiện lái xe thông thường?'
- Step 4: Listen Vivi respond
</v>
      </c>
      <c r="F350" s="110" t="str">
        <f t="shared" ref="F350" si="336">"
Expectations:
1. Vivi wake up
2. "&amp;Q352&amp;"
3. Vivi respond
"</f>
        <v xml:space="preserve">
Expectations:
1. Vivi wake up
2. Vì sao không được sử dụng AESA như một phương thức dừng xe trong điều kiện lái xe thông thường?
3. Vivi respond
</v>
      </c>
      <c r="G350" s="114" t="s">
        <v>8</v>
      </c>
      <c r="H350" s="29" t="s">
        <v>50</v>
      </c>
      <c r="I350" s="30" t="str">
        <f>"[EN]["&amp;LOWER(SUBSTITUTE(SUBSTITUTE(SUBSTITUTE(SUBSTITUTE(SUBSTITUTE(SUBSTITUTE(SUBSTITUTE(SUBSTITUTE(Q350, CHAR(34),""), "[", ""), "]", ""), ".", ""), ",", ""), "/", ""), "\", ""), "-", ""))&amp;"]"</f>
        <v>[EN][hey vinfast]</v>
      </c>
      <c r="J350" s="31"/>
      <c r="K350" s="30" t="s">
        <v>51</v>
      </c>
      <c r="L350" s="32" t="s">
        <v>52</v>
      </c>
      <c r="M350" s="33"/>
      <c r="N350" s="34"/>
      <c r="O350" s="110" t="s">
        <v>869</v>
      </c>
      <c r="P350" s="113" t="str">
        <f>IF(COUNTA(P$13:$P349)&gt;999,COUNTA(P$13:$P349),IF(COUNTA(P$13:$P349)&gt;99,"0"&amp;COUNTA(P$13:$P349),IF(COUNTA(P$13:$P349)&gt;9,"00"&amp;COUNTA(P$13:$P349),"000"&amp;COUNTA(P$13:$P349))))</f>
        <v>0113</v>
      </c>
      <c r="Q350" s="35" t="s">
        <v>54</v>
      </c>
      <c r="R350" s="67" t="s">
        <v>141</v>
      </c>
      <c r="S350" s="52"/>
      <c r="T350" s="36"/>
    </row>
    <row r="351" spans="2:20" ht="45.75">
      <c r="B351" s="114"/>
      <c r="C351" s="114"/>
      <c r="D351" s="115"/>
      <c r="E351" s="111"/>
      <c r="F351" s="111"/>
      <c r="G351" s="114"/>
      <c r="H351" s="29" t="s">
        <v>55</v>
      </c>
      <c r="I351" s="30" t="str">
        <f t="shared" ref="I351" si="337">"[VN]["&amp;LOWER(SUBSTITUTE(SUBSTITUTE(SUBSTITUTE(SUBSTITUTE(SUBSTITUTE(SUBSTITUTE(SUBSTITUTE(SUBSTITUTE(Q351, CHAR(34),""), "[", ""), "]", ""), ".", ""), ",", ""), "/", ""), "\", ""), "-", ""))&amp;"]"</f>
        <v>[VN][tạm biệt]</v>
      </c>
      <c r="J351" s="31"/>
      <c r="K351" s="30" t="s">
        <v>56</v>
      </c>
      <c r="L351" s="32" t="s">
        <v>57</v>
      </c>
      <c r="M351" s="32"/>
      <c r="N351" s="34"/>
      <c r="O351" s="111"/>
      <c r="P351" s="113"/>
      <c r="Q351" s="35" t="s">
        <v>58</v>
      </c>
      <c r="R351" s="67" t="s">
        <v>141</v>
      </c>
      <c r="S351" s="52"/>
      <c r="T351" s="36"/>
    </row>
    <row r="352" spans="2:20" ht="66">
      <c r="B352" s="114"/>
      <c r="C352" s="114"/>
      <c r="D352" s="115"/>
      <c r="E352" s="112"/>
      <c r="F352" s="112"/>
      <c r="G352" s="114"/>
      <c r="H352" s="29" t="s">
        <v>59</v>
      </c>
      <c r="I352" s="30" t="str">
        <f>"[audio][C:\Tools\Vivi_TTS\8ME_OM\" &amp;S352 &amp; "]"</f>
        <v>[audio][C:\Tools\Vivi_TTS\8ME_OM\]</v>
      </c>
      <c r="J352" s="31" t="str">
        <f>"[New][EN][Exists][80]"&amp;"["&amp;LOWER(SUBSTITUTE(SUBSTITUTE(SUBSTITUTE(SUBSTITUTE(SUBSTITUTE(SUBSTITUTE(SUBSTITUTE(SUBSTITUTE(T352,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52" s="30" t="s">
        <v>60</v>
      </c>
      <c r="L352" s="32" t="s">
        <v>61</v>
      </c>
      <c r="M352" s="37" t="s">
        <v>62</v>
      </c>
      <c r="N352" s="34"/>
      <c r="O352" s="112"/>
      <c r="P352" s="113"/>
      <c r="Q352" s="35" t="str">
        <f t="shared" ref="Q352" si="338">R352</f>
        <v>Vì sao không được sử dụng AESA như một phương thức dừng xe trong điều kiện lái xe thông thường?</v>
      </c>
      <c r="R352" s="67" t="s">
        <v>986</v>
      </c>
      <c r="S352" s="51"/>
      <c r="T352" s="48" t="s">
        <v>974</v>
      </c>
    </row>
    <row r="353" spans="2:20" ht="45.75">
      <c r="B353" s="114" t="str">
        <f>"VF8-"&amp;O353&amp;"-"&amp;P353</f>
        <v>VF8-Hotronguoilai-0114</v>
      </c>
      <c r="C353" s="114" t="str">
        <f>"["&amp;B353&amp;"] Verify Vivi: "&amp;Q355</f>
        <v>[VF8-Hotronguoilai-0114] Verify Vivi: Sau khi AESA kích hoạt eCall nhưng người lái không còn cần hỗ trợ, cần thực hiện thao tác gì?</v>
      </c>
      <c r="D353" s="115"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'Sau khi AESA kích hoạt eCall nhưng người lái không còn cần hỗ trợ, cần thực hiện thao tác gì?'
- Step 4: Listen Vivi respond
</v>
      </c>
      <c r="F353" s="110" t="str">
        <f t="shared" ref="F353" si="339">"
Expectations:
1. Vivi wake up
2. "&amp;Q355&amp;"
3. Vivi respond
"</f>
        <v xml:space="preserve">
Expectations:
1. Vivi wake up
2. Sau khi AESA kích hoạt eCall nhưng người lái không còn cần hỗ trợ, cần thực hiện thao tác gì?
3. Vivi respond
</v>
      </c>
      <c r="G353" s="114" t="s">
        <v>8</v>
      </c>
      <c r="H353" s="29" t="s">
        <v>50</v>
      </c>
      <c r="I353" s="30" t="str">
        <f>"[EN]["&amp;LOWER(SUBSTITUTE(SUBSTITUTE(SUBSTITUTE(SUBSTITUTE(SUBSTITUTE(SUBSTITUTE(SUBSTITUTE(SUBSTITUTE(Q353, CHAR(34),""), "[", ""), "]", ""), ".", ""), ",", ""), "/", ""), "\", ""), "-", ""))&amp;"]"</f>
        <v>[EN][hey vinfast]</v>
      </c>
      <c r="J353" s="31"/>
      <c r="K353" s="30" t="s">
        <v>51</v>
      </c>
      <c r="L353" s="32" t="s">
        <v>52</v>
      </c>
      <c r="M353" s="33"/>
      <c r="N353" s="34"/>
      <c r="O353" s="110" t="s">
        <v>869</v>
      </c>
      <c r="P353" s="113" t="str">
        <f>IF(COUNTA(P$13:$P352)&gt;999,COUNTA(P$13:$P352),IF(COUNTA(P$13:$P352)&gt;99,"0"&amp;COUNTA(P$13:$P352),IF(COUNTA(P$13:$P352)&gt;9,"00"&amp;COUNTA(P$13:$P352),"000"&amp;COUNTA(P$13:$P352))))</f>
        <v>0114</v>
      </c>
      <c r="Q353" s="35" t="s">
        <v>54</v>
      </c>
      <c r="R353" s="67" t="s">
        <v>141</v>
      </c>
      <c r="S353" s="52"/>
      <c r="T353" s="36"/>
    </row>
    <row r="354" spans="2:20" ht="45.75">
      <c r="B354" s="114"/>
      <c r="C354" s="114"/>
      <c r="D354" s="115"/>
      <c r="E354" s="111"/>
      <c r="F354" s="111"/>
      <c r="G354" s="114"/>
      <c r="H354" s="29" t="s">
        <v>55</v>
      </c>
      <c r="I354" s="30" t="str">
        <f t="shared" ref="I354" si="340">"[VN]["&amp;LOWER(SUBSTITUTE(SUBSTITUTE(SUBSTITUTE(SUBSTITUTE(SUBSTITUTE(SUBSTITUTE(SUBSTITUTE(SUBSTITUTE(Q354, CHAR(34),""), "[", ""), "]", ""), ".", ""), ",", ""), "/", ""), "\", ""), "-", ""))&amp;"]"</f>
        <v>[VN][tạm biệt]</v>
      </c>
      <c r="J354" s="31"/>
      <c r="K354" s="30" t="s">
        <v>56</v>
      </c>
      <c r="L354" s="32" t="s">
        <v>57</v>
      </c>
      <c r="M354" s="32"/>
      <c r="N354" s="34"/>
      <c r="O354" s="111"/>
      <c r="P354" s="113"/>
      <c r="Q354" s="35" t="s">
        <v>58</v>
      </c>
      <c r="R354" s="67" t="s">
        <v>141</v>
      </c>
      <c r="S354" s="52"/>
      <c r="T354" s="36"/>
    </row>
    <row r="355" spans="2:20" ht="66">
      <c r="B355" s="114"/>
      <c r="C355" s="114"/>
      <c r="D355" s="115"/>
      <c r="E355" s="112"/>
      <c r="F355" s="112"/>
      <c r="G355" s="114"/>
      <c r="H355" s="29" t="s">
        <v>59</v>
      </c>
      <c r="I355" s="30" t="str">
        <f>"[audio][C:\Tools\Vivi_TTS\8ME_OM\" &amp;S355 &amp; "]"</f>
        <v>[audio][C:\Tools\Vivi_TTS\8ME_OM\]</v>
      </c>
      <c r="J355" s="31" t="str">
        <f>"[New][EN][Exists][80]"&amp;"["&amp;LOWER(SUBSTITUTE(SUBSTITUTE(SUBSTITUTE(SUBSTITUTE(SUBSTITUTE(SUBSTITUTE(SUBSTITUTE(SUBSTITUTE(T355,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55" s="30" t="s">
        <v>60</v>
      </c>
      <c r="L355" s="32" t="s">
        <v>61</v>
      </c>
      <c r="M355" s="37" t="s">
        <v>62</v>
      </c>
      <c r="N355" s="34"/>
      <c r="O355" s="112"/>
      <c r="P355" s="113"/>
      <c r="Q355" s="35" t="str">
        <f t="shared" ref="Q355" si="341">R355</f>
        <v>Sau khi AESA kích hoạt eCall nhưng người lái không còn cần hỗ trợ, cần thực hiện thao tác gì?</v>
      </c>
      <c r="R355" s="67" t="s">
        <v>987</v>
      </c>
      <c r="S355" s="51"/>
      <c r="T355" s="48" t="s">
        <v>974</v>
      </c>
    </row>
    <row r="356" spans="2:20" ht="45.75">
      <c r="B356" s="114" t="str">
        <f>"VF8-"&amp;O356&amp;"-"&amp;P356</f>
        <v>VF8-Hotronguoilai-0115</v>
      </c>
      <c r="C356" s="114" t="str">
        <f>"["&amp;B356&amp;"] Verify Vivi: "&amp;Q358</f>
        <v>[VF8-Hotronguoilai-0115] Verify Vivi: Người lái cần làm gì khi xuất hiện cảnh báo của hệ thống AESA hoặc HWA trên màn hình khi đang lái xe?</v>
      </c>
      <c r="D356" s="115"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'Người lái cần làm gì khi xuất hiện cảnh báo của hệ thống AESA hoặc HWA trên màn hình khi đang lái xe?'
- Step 4: Listen Vivi respond
</v>
      </c>
      <c r="F356" s="110" t="str">
        <f t="shared" ref="F356" si="342">"
Expectations:
1. Vivi wake up
2. "&amp;Q358&amp;"
3. Vivi respond
"</f>
        <v xml:space="preserve">
Expectations:
1. Vivi wake up
2. Người lái cần làm gì khi xuất hiện cảnh báo của hệ thống AESA hoặc HWA trên màn hình khi đang lái xe?
3. Vivi respond
</v>
      </c>
      <c r="G356" s="114" t="s">
        <v>8</v>
      </c>
      <c r="H356" s="29" t="s">
        <v>50</v>
      </c>
      <c r="I356" s="30" t="str">
        <f>"[EN]["&amp;LOWER(SUBSTITUTE(SUBSTITUTE(SUBSTITUTE(SUBSTITUTE(SUBSTITUTE(SUBSTITUTE(SUBSTITUTE(SUBSTITUTE(Q356, CHAR(34),""), "[", ""), "]", ""), ".", ""), ",", ""), "/", ""), "\", ""), "-", ""))&amp;"]"</f>
        <v>[EN][hey vinfast]</v>
      </c>
      <c r="J356" s="31"/>
      <c r="K356" s="30" t="s">
        <v>51</v>
      </c>
      <c r="L356" s="32" t="s">
        <v>52</v>
      </c>
      <c r="M356" s="33"/>
      <c r="N356" s="34"/>
      <c r="O356" s="110" t="s">
        <v>869</v>
      </c>
      <c r="P356" s="113" t="str">
        <f>IF(COUNTA(P$13:$P355)&gt;999,COUNTA(P$13:$P355),IF(COUNTA(P$13:$P355)&gt;99,"0"&amp;COUNTA(P$13:$P355),IF(COUNTA(P$13:$P355)&gt;9,"00"&amp;COUNTA(P$13:$P355),"000"&amp;COUNTA(P$13:$P355))))</f>
        <v>0115</v>
      </c>
      <c r="Q356" s="35" t="s">
        <v>54</v>
      </c>
      <c r="R356" s="67" t="s">
        <v>141</v>
      </c>
      <c r="S356" s="52"/>
      <c r="T356" s="36"/>
    </row>
    <row r="357" spans="2:20" ht="45.75">
      <c r="B357" s="114"/>
      <c r="C357" s="114"/>
      <c r="D357" s="115"/>
      <c r="E357" s="111"/>
      <c r="F357" s="111"/>
      <c r="G357" s="114"/>
      <c r="H357" s="29" t="s">
        <v>55</v>
      </c>
      <c r="I357" s="30" t="str">
        <f t="shared" ref="I357" si="343">"[VN]["&amp;LOWER(SUBSTITUTE(SUBSTITUTE(SUBSTITUTE(SUBSTITUTE(SUBSTITUTE(SUBSTITUTE(SUBSTITUTE(SUBSTITUTE(Q357, CHAR(34),""), "[", ""), "]", ""), ".", ""), ",", ""), "/", ""), "\", ""), "-", ""))&amp;"]"</f>
        <v>[VN][tạm biệt]</v>
      </c>
      <c r="J357" s="31"/>
      <c r="K357" s="30" t="s">
        <v>56</v>
      </c>
      <c r="L357" s="32" t="s">
        <v>57</v>
      </c>
      <c r="M357" s="32"/>
      <c r="N357" s="34"/>
      <c r="O357" s="111"/>
      <c r="P357" s="113"/>
      <c r="Q357" s="35" t="s">
        <v>58</v>
      </c>
      <c r="R357" s="67" t="s">
        <v>141</v>
      </c>
      <c r="S357" s="52"/>
      <c r="T357" s="36"/>
    </row>
    <row r="358" spans="2:20" ht="66">
      <c r="B358" s="114"/>
      <c r="C358" s="114"/>
      <c r="D358" s="115"/>
      <c r="E358" s="112"/>
      <c r="F358" s="112"/>
      <c r="G358" s="114"/>
      <c r="H358" s="29" t="s">
        <v>59</v>
      </c>
      <c r="I358" s="30" t="str">
        <f>"[audio][C:\Tools\Vivi_TTS\8ME_OM\" &amp;S358 &amp; "]"</f>
        <v>[audio][C:\Tools\Vivi_TTS\8ME_OM\]</v>
      </c>
      <c r="J358" s="31" t="str">
        <f>"[New][EN][Exists][80]"&amp;"["&amp;LOWER(SUBSTITUTE(SUBSTITUTE(SUBSTITUTE(SUBSTITUTE(SUBSTITUTE(SUBSTITUTE(SUBSTITUTE(SUBSTITUTE(T358, CHAR(34),""), ".", ""), ",", ""), "/", ""), "\", ""), "-", ""), "{", ""), "}", ""))&amp;"]"</f>
        <v>[New][EN][Exists][80][aesa  hỗ trợ dừng khẩn cấp tự động 
hỗ trợ dừng khẩn cấp tự động (aesa) là một chức năng hỗ trợ khẩn cấp thuộc trợ lái trên cao tốc (hwa) aesa được thiết kế để đưa xe dừng một cách có kiểm soát trong cùng làn đường nếu người lái không còn phản hồi khi hệ thống đang hoạt động
aesa không phải là một chức năng lái xe độc lập hệ thống chỉ hỗ trợ người lái trong các tình huống khẩn cấp cụ thể và không thay thế trách nhiệm của người lái trong việc luôn tỉnh táo và kiểm soát xe
 lưu ý
aesa tự động bật khi hwa đang hoạt động và người lái không thể tắt riêng chức năng này
vận hành tính năng aesa
aesa sử dụng chức năng phát hiện tay trên vô lăng để xác định xem người lái có sẵn sàng điều khiển xe hay không nếu phát hiện người lái rời tay khỏi vô lăng trong hơn 40 giây aesa có thể khởi động thao tác giảm thiểu rủi ro
aesa giúp giữ xe trong làn đường đồng thời giảm tốc cho đến khi xe dừng hẳn hệ thống không chuyển làn sang lề đường
trong quá trình aesa giảm tốc xe:
đèn cảnh báo nguy hiểm sẽ bật
aesa giúp giữ xe trong làn đường
aesa điều khiển phanh để giảm tốc xe đến khi dừng hẳn
sau khi xe dừng hoàn toàn:
ecall sẽ được kích hoạt
epb sẽ được kích hoạt
các cửa sẽ được mở khóa
aesa sẽ tắt
thao tác giảm thiểu rủi ro được thiết kế để đưa xe đến trạng thái dừng hẳn trừ khi hệ thống bị người lái hủy kích hoạt trong quá trình thực hiện thao tác này
 cảnh báoaesa được thiết kế cho các tình huống khẩn cấp khi người lái không còn phản hồi không sử dụng aesa như một phương thức dừng xe trong các điều kiện lái xe thông thường
luôn giữ tay trên vô lăng và luôn sẵn sàng tiếp quản hoàn toàn việc điều khiển xe việc không duy trì sự tỉnh táo và quyền kiểm soát xe có thể dẫn đến thiệt hại tài sản thương tích nghiêm trọng hoặc tử vong
sau khi aesa đưa xe dừng hẳn các cửa sẽ tự động được mở khóa và một cuộc gọi ecall sẽ được thực hiện tới các dịch vụ khẩn cấp nếu bạn đã hồi phục và không còn cần hỗ trợ hãy ở lại trong xe và nhấn nút hủy ecall trên cụm điều khiển phía trên trần xe để hủy cuộc gọi
nếu cảnh báo của hệ thống aesa hoặc hwa xuất hiện trên màn hình khi đang lái xe hãy ngay lập tức kiểm soát xe và liên hệ trung tâm dịch vụ vinfast
]</v>
      </c>
      <c r="K358" s="30" t="s">
        <v>60</v>
      </c>
      <c r="L358" s="32" t="s">
        <v>61</v>
      </c>
      <c r="M358" s="37" t="s">
        <v>62</v>
      </c>
      <c r="N358" s="34"/>
      <c r="O358" s="112"/>
      <c r="P358" s="113"/>
      <c r="Q358" s="35" t="str">
        <f t="shared" ref="Q358" si="344">R358</f>
        <v>Người lái cần làm gì khi xuất hiện cảnh báo của hệ thống AESA hoặc HWA trên màn hình khi đang lái xe?</v>
      </c>
      <c r="R358" s="67" t="s">
        <v>988</v>
      </c>
      <c r="S358" s="51"/>
      <c r="T358" s="48" t="s">
        <v>974</v>
      </c>
    </row>
    <row r="359" spans="2:20" ht="45.75">
      <c r="B359" s="114" t="str">
        <f>"VF8-"&amp;O359&amp;"-"&amp;P359</f>
        <v>VF8-Hotronguoilai-0116</v>
      </c>
      <c r="C359" s="114" t="str">
        <f>"["&amp;B359&amp;"] Verify Vivi: "&amp;Q361</f>
        <v>[VF8-Hotronguoilai-0116] Verify Vivi: Hệ thống Cảnh báo chệch làn đường (LDW) có chức năng gì?</v>
      </c>
      <c r="D359" s="115"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'Hệ thống Cảnh báo chệch làn đường (LDW) có chức năng gì?'
- Step 4: Listen Vivi respond
</v>
      </c>
      <c r="F359" s="110" t="str">
        <f t="shared" ref="F359" si="345">"
Expectations:
1. Vivi wake up
2. "&amp;Q361&amp;"
3. Vivi respond
"</f>
        <v xml:space="preserve">
Expectations:
1. Vivi wake up
2. Hệ thống Cảnh báo chệch làn đường (LDW) có chức năng gì?
3. Vivi respond
</v>
      </c>
      <c r="G359" s="114" t="s">
        <v>8</v>
      </c>
      <c r="H359" s="29" t="s">
        <v>50</v>
      </c>
      <c r="I359" s="30" t="str">
        <f>"[EN]["&amp;LOWER(SUBSTITUTE(SUBSTITUTE(SUBSTITUTE(SUBSTITUTE(SUBSTITUTE(SUBSTITUTE(SUBSTITUTE(SUBSTITUTE(Q359, CHAR(34),""), "[", ""), "]", ""), ".", ""), ",", ""), "/", ""), "\", ""), "-", ""))&amp;"]"</f>
        <v>[EN][hey vinfast]</v>
      </c>
      <c r="J359" s="31"/>
      <c r="K359" s="30" t="s">
        <v>51</v>
      </c>
      <c r="L359" s="32" t="s">
        <v>52</v>
      </c>
      <c r="M359" s="33"/>
      <c r="N359" s="34"/>
      <c r="O359" s="110" t="s">
        <v>869</v>
      </c>
      <c r="P359" s="113" t="str">
        <f>IF(COUNTA(P$13:$P358)&gt;999,COUNTA(P$13:$P358),IF(COUNTA(P$13:$P358)&gt;99,"0"&amp;COUNTA(P$13:$P358),IF(COUNTA(P$13:$P358)&gt;9,"00"&amp;COUNTA(P$13:$P358),"000"&amp;COUNTA(P$13:$P358))))</f>
        <v>0116</v>
      </c>
      <c r="Q359" s="35" t="s">
        <v>54</v>
      </c>
      <c r="R359" s="67" t="s">
        <v>141</v>
      </c>
      <c r="S359" s="52"/>
      <c r="T359" s="36"/>
    </row>
    <row r="360" spans="2:20" ht="45.75">
      <c r="B360" s="114"/>
      <c r="C360" s="114"/>
      <c r="D360" s="115"/>
      <c r="E360" s="111"/>
      <c r="F360" s="111"/>
      <c r="G360" s="114"/>
      <c r="H360" s="29" t="s">
        <v>55</v>
      </c>
      <c r="I360" s="30" t="str">
        <f t="shared" ref="I360" si="346">"[VN]["&amp;LOWER(SUBSTITUTE(SUBSTITUTE(SUBSTITUTE(SUBSTITUTE(SUBSTITUTE(SUBSTITUTE(SUBSTITUTE(SUBSTITUTE(Q360, CHAR(34),""), "[", ""), "]", ""), ".", ""), ",", ""), "/", ""), "\", ""), "-", ""))&amp;"]"</f>
        <v>[VN][tạm biệt]</v>
      </c>
      <c r="J360" s="31"/>
      <c r="K360" s="30" t="s">
        <v>56</v>
      </c>
      <c r="L360" s="32" t="s">
        <v>57</v>
      </c>
      <c r="M360" s="32"/>
      <c r="N360" s="34"/>
      <c r="O360" s="111"/>
      <c r="P360" s="113"/>
      <c r="Q360" s="35" t="s">
        <v>58</v>
      </c>
      <c r="R360" s="67" t="s">
        <v>141</v>
      </c>
      <c r="S360" s="52"/>
      <c r="T360" s="36"/>
    </row>
    <row r="361" spans="2:20" ht="62.25">
      <c r="B361" s="114"/>
      <c r="C361" s="114"/>
      <c r="D361" s="115"/>
      <c r="E361" s="112"/>
      <c r="F361" s="112"/>
      <c r="G361" s="114"/>
      <c r="H361" s="29" t="s">
        <v>59</v>
      </c>
      <c r="I361" s="30" t="str">
        <f>"[audio][C:\Tools\Vivi_TTS\8ME_OM\" &amp;S361 &amp; "]"</f>
        <v>[audio][C:\Tools\Vivi_TTS\8ME_OM\]</v>
      </c>
      <c r="J361" s="31" t="str">
        <f>"[New][EN][Exists][80]"&amp;"["&amp;LOWER(SUBSTITUTE(SUBSTITUTE(SUBSTITUTE(SUBSTITUTE(SUBSTITUTE(SUBSTITUTE(SUBSTITUTE(SUBSTITUTE(T361,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61" s="30" t="s">
        <v>60</v>
      </c>
      <c r="L361" s="32" t="s">
        <v>61</v>
      </c>
      <c r="M361" s="37" t="s">
        <v>62</v>
      </c>
      <c r="N361" s="34"/>
      <c r="O361" s="112"/>
      <c r="P361" s="113"/>
      <c r="Q361" s="35" t="str">
        <f t="shared" ref="Q361" si="347">R361</f>
        <v>Hệ thống Cảnh báo chệch làn đường (LDW) có chức năng gì?</v>
      </c>
      <c r="R361" s="67" t="s">
        <v>989</v>
      </c>
      <c r="S361" s="51"/>
      <c r="T361" s="48" t="s">
        <v>990</v>
      </c>
    </row>
    <row r="362" spans="2:20" ht="45.75">
      <c r="B362" s="114" t="str">
        <f>"VF8-"&amp;O362&amp;"-"&amp;P362</f>
        <v>VF8-Hotronguoilai-0117</v>
      </c>
      <c r="C362" s="114" t="str">
        <f>"["&amp;B362&amp;"] Verify Vivi: "&amp;Q364</f>
        <v>[VF8-Hotronguoilai-0117] Verify Vivi: LDW sử dụng những hình thức cảnh báo nào để thông báo cho người lái khi xe lệch làn?</v>
      </c>
      <c r="D362" s="115"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'LDW sử dụng những hình thức cảnh báo nào để thông báo cho người lái khi xe lệch làn?'
- Step 4: Listen Vivi respond
</v>
      </c>
      <c r="F362" s="110" t="str">
        <f t="shared" ref="F362" si="348">"
Expectations:
1. Vivi wake up
2. "&amp;Q364&amp;"
3. Vivi respond
"</f>
        <v xml:space="preserve">
Expectations:
1. Vivi wake up
2. LDW sử dụng những hình thức cảnh báo nào để thông báo cho người lái khi xe lệch làn?
3. Vivi respond
</v>
      </c>
      <c r="G362" s="114" t="s">
        <v>8</v>
      </c>
      <c r="H362" s="29" t="s">
        <v>50</v>
      </c>
      <c r="I362" s="30" t="str">
        <f>"[EN]["&amp;LOWER(SUBSTITUTE(SUBSTITUTE(SUBSTITUTE(SUBSTITUTE(SUBSTITUTE(SUBSTITUTE(SUBSTITUTE(SUBSTITUTE(Q362, CHAR(34),""), "[", ""), "]", ""), ".", ""), ",", ""), "/", ""), "\", ""), "-", ""))&amp;"]"</f>
        <v>[EN][hey vinfast]</v>
      </c>
      <c r="J362" s="31"/>
      <c r="K362" s="30" t="s">
        <v>51</v>
      </c>
      <c r="L362" s="32" t="s">
        <v>52</v>
      </c>
      <c r="M362" s="33"/>
      <c r="N362" s="34"/>
      <c r="O362" s="110" t="s">
        <v>869</v>
      </c>
      <c r="P362" s="113" t="str">
        <f>IF(COUNTA(P$13:$P361)&gt;999,COUNTA(P$13:$P361),IF(COUNTA(P$13:$P361)&gt;99,"0"&amp;COUNTA(P$13:$P361),IF(COUNTA(P$13:$P361)&gt;9,"00"&amp;COUNTA(P$13:$P361),"000"&amp;COUNTA(P$13:$P361))))</f>
        <v>0117</v>
      </c>
      <c r="Q362" s="35" t="s">
        <v>54</v>
      </c>
      <c r="R362" s="67" t="s">
        <v>141</v>
      </c>
      <c r="S362" s="52"/>
      <c r="T362" s="36"/>
    </row>
    <row r="363" spans="2:20" ht="45.75">
      <c r="B363" s="114"/>
      <c r="C363" s="114"/>
      <c r="D363" s="115"/>
      <c r="E363" s="111"/>
      <c r="F363" s="111"/>
      <c r="G363" s="114"/>
      <c r="H363" s="29" t="s">
        <v>55</v>
      </c>
      <c r="I363" s="30" t="str">
        <f t="shared" ref="I363" si="349">"[VN]["&amp;LOWER(SUBSTITUTE(SUBSTITUTE(SUBSTITUTE(SUBSTITUTE(SUBSTITUTE(SUBSTITUTE(SUBSTITUTE(SUBSTITUTE(Q363, CHAR(34),""), "[", ""), "]", ""), ".", ""), ",", ""), "/", ""), "\", ""), "-", ""))&amp;"]"</f>
        <v>[VN][tạm biệt]</v>
      </c>
      <c r="J363" s="31"/>
      <c r="K363" s="30" t="s">
        <v>56</v>
      </c>
      <c r="L363" s="32" t="s">
        <v>57</v>
      </c>
      <c r="M363" s="32"/>
      <c r="N363" s="34"/>
      <c r="O363" s="111"/>
      <c r="P363" s="113"/>
      <c r="Q363" s="35" t="s">
        <v>58</v>
      </c>
      <c r="R363" s="67" t="s">
        <v>141</v>
      </c>
      <c r="S363" s="52"/>
      <c r="T363" s="36"/>
    </row>
    <row r="364" spans="2:20" ht="62.25">
      <c r="B364" s="114"/>
      <c r="C364" s="114"/>
      <c r="D364" s="115"/>
      <c r="E364" s="112"/>
      <c r="F364" s="112"/>
      <c r="G364" s="114"/>
      <c r="H364" s="29" t="s">
        <v>59</v>
      </c>
      <c r="I364" s="30" t="str">
        <f>"[audio][C:\Tools\Vivi_TTS\8ME_OM\" &amp;S364 &amp; "]"</f>
        <v>[audio][C:\Tools\Vivi_TTS\8ME_OM\]</v>
      </c>
      <c r="J364" s="31" t="str">
        <f>"[New][EN][Exists][80]"&amp;"["&amp;LOWER(SUBSTITUTE(SUBSTITUTE(SUBSTITUTE(SUBSTITUTE(SUBSTITUTE(SUBSTITUTE(SUBSTITUTE(SUBSTITUTE(T364,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64" s="30" t="s">
        <v>60</v>
      </c>
      <c r="L364" s="32" t="s">
        <v>61</v>
      </c>
      <c r="M364" s="37" t="s">
        <v>62</v>
      </c>
      <c r="N364" s="34"/>
      <c r="O364" s="112"/>
      <c r="P364" s="113"/>
      <c r="Q364" s="35" t="str">
        <f t="shared" ref="Q364" si="350">R364</f>
        <v>LDW sử dụng những hình thức cảnh báo nào để thông báo cho người lái khi xe lệch làn?</v>
      </c>
      <c r="R364" s="67" t="s">
        <v>991</v>
      </c>
      <c r="S364" s="51"/>
      <c r="T364" s="48" t="s">
        <v>990</v>
      </c>
    </row>
    <row r="365" spans="2:20" ht="45.75">
      <c r="B365" s="114" t="str">
        <f>"VF8-"&amp;O365&amp;"-"&amp;P365</f>
        <v>VF8-Hotronguoilai-0118</v>
      </c>
      <c r="C365" s="114" t="str">
        <f>"["&amp;B365&amp;"] Verify Vivi: "&amp;Q367</f>
        <v>[VF8-Hotronguoilai-0118] Verify Vivi: LDW có chủ động can thiệp đánh lái để giữ xe trong làn đường hay không?</v>
      </c>
      <c r="D365" s="115"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'LDW có chủ động can thiệp đánh lái để giữ xe trong làn đường hay không?'
- Step 4: Listen Vivi respond
</v>
      </c>
      <c r="F365" s="110" t="str">
        <f t="shared" ref="F365" si="351">"
Expectations:
1. Vivi wake up
2. "&amp;Q367&amp;"
3. Vivi respond
"</f>
        <v xml:space="preserve">
Expectations:
1. Vivi wake up
2. LDW có chủ động can thiệp đánh lái để giữ xe trong làn đường hay không?
3. Vivi respond
</v>
      </c>
      <c r="G365" s="114" t="s">
        <v>8</v>
      </c>
      <c r="H365" s="29" t="s">
        <v>50</v>
      </c>
      <c r="I365" s="30" t="str">
        <f>"[EN]["&amp;LOWER(SUBSTITUTE(SUBSTITUTE(SUBSTITUTE(SUBSTITUTE(SUBSTITUTE(SUBSTITUTE(SUBSTITUTE(SUBSTITUTE(Q365, CHAR(34),""), "[", ""), "]", ""), ".", ""), ",", ""), "/", ""), "\", ""), "-", ""))&amp;"]"</f>
        <v>[EN][hey vinfast]</v>
      </c>
      <c r="J365" s="31"/>
      <c r="K365" s="30" t="s">
        <v>51</v>
      </c>
      <c r="L365" s="32" t="s">
        <v>52</v>
      </c>
      <c r="M365" s="33"/>
      <c r="N365" s="34"/>
      <c r="O365" s="110" t="s">
        <v>869</v>
      </c>
      <c r="P365" s="113" t="str">
        <f>IF(COUNTA(P$13:$P364)&gt;999,COUNTA(P$13:$P364),IF(COUNTA(P$13:$P364)&gt;99,"0"&amp;COUNTA(P$13:$P364),IF(COUNTA(P$13:$P364)&gt;9,"00"&amp;COUNTA(P$13:$P364),"000"&amp;COUNTA(P$13:$P364))))</f>
        <v>0118</v>
      </c>
      <c r="Q365" s="35" t="s">
        <v>54</v>
      </c>
      <c r="R365" s="67" t="s">
        <v>141</v>
      </c>
      <c r="S365" s="52"/>
      <c r="T365" s="36"/>
    </row>
    <row r="366" spans="2:20" ht="45.75">
      <c r="B366" s="114"/>
      <c r="C366" s="114"/>
      <c r="D366" s="115"/>
      <c r="E366" s="111"/>
      <c r="F366" s="111"/>
      <c r="G366" s="114"/>
      <c r="H366" s="29" t="s">
        <v>55</v>
      </c>
      <c r="I366" s="30" t="str">
        <f t="shared" ref="I366" si="352">"[VN]["&amp;LOWER(SUBSTITUTE(SUBSTITUTE(SUBSTITUTE(SUBSTITUTE(SUBSTITUTE(SUBSTITUTE(SUBSTITUTE(SUBSTITUTE(Q366, CHAR(34),""), "[", ""), "]", ""), ".", ""), ",", ""), "/", ""), "\", ""), "-", ""))&amp;"]"</f>
        <v>[VN][tạm biệt]</v>
      </c>
      <c r="J366" s="31"/>
      <c r="K366" s="30" t="s">
        <v>56</v>
      </c>
      <c r="L366" s="32" t="s">
        <v>57</v>
      </c>
      <c r="M366" s="32"/>
      <c r="N366" s="34"/>
      <c r="O366" s="111"/>
      <c r="P366" s="113"/>
      <c r="Q366" s="35" t="s">
        <v>58</v>
      </c>
      <c r="R366" s="67" t="s">
        <v>141</v>
      </c>
      <c r="S366" s="52"/>
      <c r="T366" s="36"/>
    </row>
    <row r="367" spans="2:20" ht="67.5" customHeight="1">
      <c r="B367" s="114"/>
      <c r="C367" s="114"/>
      <c r="D367" s="115"/>
      <c r="E367" s="112"/>
      <c r="F367" s="112"/>
      <c r="G367" s="114"/>
      <c r="H367" s="29" t="s">
        <v>59</v>
      </c>
      <c r="I367" s="30" t="str">
        <f>"[audio][C:\Tools\Vivi_TTS\8ME_OM\" &amp;S367 &amp; "]"</f>
        <v>[audio][C:\Tools\Vivi_TTS\8ME_OM\]</v>
      </c>
      <c r="J367" s="31" t="str">
        <f>"[New][EN][Exists][80]"&amp;"["&amp;LOWER(SUBSTITUTE(SUBSTITUTE(SUBSTITUTE(SUBSTITUTE(SUBSTITUTE(SUBSTITUTE(SUBSTITUTE(SUBSTITUTE(T367,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67" s="30" t="s">
        <v>60</v>
      </c>
      <c r="L367" s="32" t="s">
        <v>61</v>
      </c>
      <c r="M367" s="37" t="s">
        <v>62</v>
      </c>
      <c r="N367" s="34"/>
      <c r="O367" s="112"/>
      <c r="P367" s="113"/>
      <c r="Q367" s="35" t="str">
        <f t="shared" ref="Q367" si="353">R367</f>
        <v>LDW có chủ động can thiệp đánh lái để giữ xe trong làn đường hay không?</v>
      </c>
      <c r="R367" s="67" t="s">
        <v>992</v>
      </c>
      <c r="S367" s="51"/>
      <c r="T367" s="48" t="s">
        <v>990</v>
      </c>
    </row>
    <row r="368" spans="2:20" ht="45.75">
      <c r="B368" s="114" t="str">
        <f>"VF8-"&amp;O368&amp;"-"&amp;P368</f>
        <v>VF8-Hotronguoilai-0119</v>
      </c>
      <c r="C368" s="114" t="str">
        <f>"["&amp;B368&amp;"] Verify Vivi: "&amp;Q370</f>
        <v>[VF8-Hotronguoilai-0119] Verify Vivi: Điều kiện về tốc độ để LDW hoạt động là gì?</v>
      </c>
      <c r="D368" s="115"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'Điều kiện về tốc độ để LDW hoạt động là gì?'
- Step 4: Listen Vivi respond
</v>
      </c>
      <c r="F368" s="110" t="str">
        <f t="shared" ref="F368" si="354">"
Expectations:
1. Vivi wake up
2. "&amp;Q370&amp;"
3. Vivi respond
"</f>
        <v xml:space="preserve">
Expectations:
1. Vivi wake up
2. Điều kiện về tốc độ để LDW hoạt động là gì?
3. Vivi respond
</v>
      </c>
      <c r="G368" s="114" t="s">
        <v>8</v>
      </c>
      <c r="H368" s="29" t="s">
        <v>50</v>
      </c>
      <c r="I368" s="30" t="str">
        <f>"[EN]["&amp;LOWER(SUBSTITUTE(SUBSTITUTE(SUBSTITUTE(SUBSTITUTE(SUBSTITUTE(SUBSTITUTE(SUBSTITUTE(SUBSTITUTE(Q368, CHAR(34),""), "[", ""), "]", ""), ".", ""), ",", ""), "/", ""), "\", ""), "-", ""))&amp;"]"</f>
        <v>[EN][hey vinfast]</v>
      </c>
      <c r="J368" s="31"/>
      <c r="K368" s="30" t="s">
        <v>51</v>
      </c>
      <c r="L368" s="32" t="s">
        <v>52</v>
      </c>
      <c r="M368" s="33"/>
      <c r="N368" s="34"/>
      <c r="O368" s="110" t="s">
        <v>869</v>
      </c>
      <c r="P368" s="113" t="str">
        <f>IF(COUNTA(P$13:$P367)&gt;999,COUNTA(P$13:$P367),IF(COUNTA(P$13:$P367)&gt;99,"0"&amp;COUNTA(P$13:$P367),IF(COUNTA(P$13:$P367)&gt;9,"00"&amp;COUNTA(P$13:$P367),"000"&amp;COUNTA(P$13:$P367))))</f>
        <v>0119</v>
      </c>
      <c r="Q368" s="35" t="s">
        <v>54</v>
      </c>
      <c r="R368" s="67" t="s">
        <v>141</v>
      </c>
      <c r="S368" s="52"/>
      <c r="T368" s="36"/>
    </row>
    <row r="369" spans="2:20" ht="45.75">
      <c r="B369" s="114"/>
      <c r="C369" s="114"/>
      <c r="D369" s="115"/>
      <c r="E369" s="111"/>
      <c r="F369" s="111"/>
      <c r="G369" s="114"/>
      <c r="H369" s="29" t="s">
        <v>55</v>
      </c>
      <c r="I369" s="30" t="str">
        <f t="shared" ref="I369" si="355">"[VN]["&amp;LOWER(SUBSTITUTE(SUBSTITUTE(SUBSTITUTE(SUBSTITUTE(SUBSTITUTE(SUBSTITUTE(SUBSTITUTE(SUBSTITUTE(Q369, CHAR(34),""), "[", ""), "]", ""), ".", ""), ",", ""), "/", ""), "\", ""), "-", ""))&amp;"]"</f>
        <v>[VN][tạm biệt]</v>
      </c>
      <c r="J369" s="31"/>
      <c r="K369" s="30" t="s">
        <v>56</v>
      </c>
      <c r="L369" s="32" t="s">
        <v>57</v>
      </c>
      <c r="M369" s="32"/>
      <c r="N369" s="34"/>
      <c r="O369" s="111"/>
      <c r="P369" s="113"/>
      <c r="Q369" s="35" t="s">
        <v>58</v>
      </c>
      <c r="R369" s="67" t="s">
        <v>141</v>
      </c>
      <c r="S369" s="52"/>
      <c r="T369" s="36"/>
    </row>
    <row r="370" spans="2:20" ht="62.25">
      <c r="B370" s="114"/>
      <c r="C370" s="114"/>
      <c r="D370" s="115"/>
      <c r="E370" s="112"/>
      <c r="F370" s="112"/>
      <c r="G370" s="114"/>
      <c r="H370" s="29" t="s">
        <v>59</v>
      </c>
      <c r="I370" s="30" t="str">
        <f>"[audio][C:\Tools\Vivi_TTS\8ME_OM\" &amp;S370 &amp; "]"</f>
        <v>[audio][C:\Tools\Vivi_TTS\8ME_OM\]</v>
      </c>
      <c r="J370" s="31" t="str">
        <f>"[New][EN][Exists][80]"&amp;"["&amp;LOWER(SUBSTITUTE(SUBSTITUTE(SUBSTITUTE(SUBSTITUTE(SUBSTITUTE(SUBSTITUTE(SUBSTITUTE(SUBSTITUTE(T370,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70" s="30" t="s">
        <v>60</v>
      </c>
      <c r="L370" s="32" t="s">
        <v>61</v>
      </c>
      <c r="M370" s="37" t="s">
        <v>62</v>
      </c>
      <c r="N370" s="34"/>
      <c r="O370" s="112"/>
      <c r="P370" s="113"/>
      <c r="Q370" s="35" t="str">
        <f t="shared" ref="Q370" si="356">R370</f>
        <v>Điều kiện về tốc độ để LDW hoạt động là gì?</v>
      </c>
      <c r="R370" s="67" t="s">
        <v>993</v>
      </c>
      <c r="S370" s="51"/>
      <c r="T370" s="48" t="s">
        <v>990</v>
      </c>
    </row>
    <row r="371" spans="2:20" ht="45.75">
      <c r="B371" s="114" t="str">
        <f>"VF8-"&amp;O371&amp;"-"&amp;P371</f>
        <v>VF8-Hotronguoilai-0120</v>
      </c>
      <c r="C371" s="114" t="str">
        <f>"["&amp;B371&amp;"] Verify Vivi: "&amp;Q373</f>
        <v>[VF8-Hotronguoilai-0120] Verify Vivi: Điều kiện nào liên quan đến vạch kẻ làn đường phải được đáp ứng để LDW hoạt động?</v>
      </c>
      <c r="D371" s="115"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'Điều kiện nào liên quan đến vạch kẻ làn đường phải được đáp ứng để LDW hoạt động?'
- Step 4: Listen Vivi respond
</v>
      </c>
      <c r="F371" s="110" t="str">
        <f t="shared" ref="F371" si="357">"
Expectations:
1. Vivi wake up
2. "&amp;Q373&amp;"
3. Vivi respond
"</f>
        <v xml:space="preserve">
Expectations:
1. Vivi wake up
2. Điều kiện nào liên quan đến vạch kẻ làn đường phải được đáp ứng để LDW hoạt động?
3. Vivi respond
</v>
      </c>
      <c r="G371" s="114" t="s">
        <v>8</v>
      </c>
      <c r="H371" s="29" t="s">
        <v>50</v>
      </c>
      <c r="I371" s="30" t="str">
        <f>"[EN]["&amp;LOWER(SUBSTITUTE(SUBSTITUTE(SUBSTITUTE(SUBSTITUTE(SUBSTITUTE(SUBSTITUTE(SUBSTITUTE(SUBSTITUTE(Q371, CHAR(34),""), "[", ""), "]", ""), ".", ""), ",", ""), "/", ""), "\", ""), "-", ""))&amp;"]"</f>
        <v>[EN][hey vinfast]</v>
      </c>
      <c r="J371" s="31"/>
      <c r="K371" s="30" t="s">
        <v>51</v>
      </c>
      <c r="L371" s="32" t="s">
        <v>52</v>
      </c>
      <c r="M371" s="33"/>
      <c r="N371" s="34"/>
      <c r="O371" s="110" t="s">
        <v>869</v>
      </c>
      <c r="P371" s="113" t="str">
        <f>IF(COUNTA(P$13:$P370)&gt;999,COUNTA(P$13:$P370),IF(COUNTA(P$13:$P370)&gt;99,"0"&amp;COUNTA(P$13:$P370),IF(COUNTA(P$13:$P370)&gt;9,"00"&amp;COUNTA(P$13:$P370),"000"&amp;COUNTA(P$13:$P370))))</f>
        <v>0120</v>
      </c>
      <c r="Q371" s="35" t="s">
        <v>54</v>
      </c>
      <c r="R371" s="67" t="s">
        <v>141</v>
      </c>
      <c r="S371" s="52"/>
      <c r="T371" s="36"/>
    </row>
    <row r="372" spans="2:20" ht="45.75">
      <c r="B372" s="114"/>
      <c r="C372" s="114"/>
      <c r="D372" s="115"/>
      <c r="E372" s="111"/>
      <c r="F372" s="111"/>
      <c r="G372" s="114"/>
      <c r="H372" s="29" t="s">
        <v>55</v>
      </c>
      <c r="I372" s="30" t="str">
        <f t="shared" ref="I372" si="358">"[VN]["&amp;LOWER(SUBSTITUTE(SUBSTITUTE(SUBSTITUTE(SUBSTITUTE(SUBSTITUTE(SUBSTITUTE(SUBSTITUTE(SUBSTITUTE(Q372, CHAR(34),""), "[", ""), "]", ""), ".", ""), ",", ""), "/", ""), "\", ""), "-", ""))&amp;"]"</f>
        <v>[VN][tạm biệt]</v>
      </c>
      <c r="J372" s="31"/>
      <c r="K372" s="30" t="s">
        <v>56</v>
      </c>
      <c r="L372" s="32" t="s">
        <v>57</v>
      </c>
      <c r="M372" s="32"/>
      <c r="N372" s="34"/>
      <c r="O372" s="111"/>
      <c r="P372" s="113"/>
      <c r="Q372" s="35" t="s">
        <v>58</v>
      </c>
      <c r="R372" s="67" t="s">
        <v>141</v>
      </c>
      <c r="S372" s="52"/>
      <c r="T372" s="36"/>
    </row>
    <row r="373" spans="2:20" ht="62.25">
      <c r="B373" s="114"/>
      <c r="C373" s="114"/>
      <c r="D373" s="115"/>
      <c r="E373" s="112"/>
      <c r="F373" s="112"/>
      <c r="G373" s="114"/>
      <c r="H373" s="29" t="s">
        <v>59</v>
      </c>
      <c r="I373" s="30" t="str">
        <f>"[audio][C:\Tools\Vivi_TTS\8ME_OM\" &amp;S373 &amp; "]"</f>
        <v>[audio][C:\Tools\Vivi_TTS\8ME_OM\]</v>
      </c>
      <c r="J373" s="31" t="str">
        <f>"[New][EN][Exists][80]"&amp;"["&amp;LOWER(SUBSTITUTE(SUBSTITUTE(SUBSTITUTE(SUBSTITUTE(SUBSTITUTE(SUBSTITUTE(SUBSTITUTE(SUBSTITUTE(T373,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73" s="30" t="s">
        <v>60</v>
      </c>
      <c r="L373" s="32" t="s">
        <v>61</v>
      </c>
      <c r="M373" s="37" t="s">
        <v>62</v>
      </c>
      <c r="N373" s="34"/>
      <c r="O373" s="112"/>
      <c r="P373" s="113"/>
      <c r="Q373" s="35" t="str">
        <f t="shared" ref="Q373" si="359">R373</f>
        <v>Điều kiện nào liên quan đến vạch kẻ làn đường phải được đáp ứng để LDW hoạt động?</v>
      </c>
      <c r="R373" s="67" t="s">
        <v>994</v>
      </c>
      <c r="S373" s="51"/>
      <c r="T373" s="48" t="s">
        <v>990</v>
      </c>
    </row>
    <row r="374" spans="2:20" ht="45.75">
      <c r="B374" s="114" t="str">
        <f>"VF8-"&amp;O374&amp;"-"&amp;P374</f>
        <v>VF8-Hotronguoilai-0121</v>
      </c>
      <c r="C374" s="114" t="str">
        <f>"["&amp;B374&amp;"] Verify Vivi: "&amp;Q376</f>
        <v>[VF8-Hotronguoilai-0121] Verify Vivi: Trong trường hợp nào LDW sẽ phát cảnh báo chệch làn?</v>
      </c>
      <c r="D374" s="115"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'Trong trường hợp nào LDW sẽ phát cảnh báo chệch làn?'
- Step 4: Listen Vivi respond
</v>
      </c>
      <c r="F374" s="110" t="str">
        <f t="shared" ref="F374" si="360">"
Expectations:
1. Vivi wake up
2. "&amp;Q376&amp;"
3. Vivi respond
"</f>
        <v xml:space="preserve">
Expectations:
1. Vivi wake up
2. Trong trường hợp nào LDW sẽ phát cảnh báo chệch làn?
3. Vivi respond
</v>
      </c>
      <c r="G374" s="114" t="s">
        <v>8</v>
      </c>
      <c r="H374" s="29" t="s">
        <v>50</v>
      </c>
      <c r="I374" s="30" t="str">
        <f>"[EN]["&amp;LOWER(SUBSTITUTE(SUBSTITUTE(SUBSTITUTE(SUBSTITUTE(SUBSTITUTE(SUBSTITUTE(SUBSTITUTE(SUBSTITUTE(Q374, CHAR(34),""), "[", ""), "]", ""), ".", ""), ",", ""), "/", ""), "\", ""), "-", ""))&amp;"]"</f>
        <v>[EN][hey vinfast]</v>
      </c>
      <c r="J374" s="31"/>
      <c r="K374" s="30" t="s">
        <v>51</v>
      </c>
      <c r="L374" s="32" t="s">
        <v>52</v>
      </c>
      <c r="M374" s="33"/>
      <c r="N374" s="34"/>
      <c r="O374" s="110" t="s">
        <v>869</v>
      </c>
      <c r="P374" s="113" t="str">
        <f>IF(COUNTA(P$13:$P373)&gt;999,COUNTA(P$13:$P373),IF(COUNTA(P$13:$P373)&gt;99,"0"&amp;COUNTA(P$13:$P373),IF(COUNTA(P$13:$P373)&gt;9,"00"&amp;COUNTA(P$13:$P373),"000"&amp;COUNTA(P$13:$P373))))</f>
        <v>0121</v>
      </c>
      <c r="Q374" s="35" t="s">
        <v>54</v>
      </c>
      <c r="R374" s="67" t="s">
        <v>141</v>
      </c>
      <c r="S374" s="52"/>
      <c r="T374" s="36"/>
    </row>
    <row r="375" spans="2:20" ht="45.75">
      <c r="B375" s="114"/>
      <c r="C375" s="114"/>
      <c r="D375" s="115"/>
      <c r="E375" s="111"/>
      <c r="F375" s="111"/>
      <c r="G375" s="114"/>
      <c r="H375" s="29" t="s">
        <v>55</v>
      </c>
      <c r="I375" s="30" t="str">
        <f t="shared" ref="I375" si="361">"[VN]["&amp;LOWER(SUBSTITUTE(SUBSTITUTE(SUBSTITUTE(SUBSTITUTE(SUBSTITUTE(SUBSTITUTE(SUBSTITUTE(SUBSTITUTE(Q375, CHAR(34),""), "[", ""), "]", ""), ".", ""), ",", ""), "/", ""), "\", ""), "-", ""))&amp;"]"</f>
        <v>[VN][tạm biệt]</v>
      </c>
      <c r="J375" s="31"/>
      <c r="K375" s="30" t="s">
        <v>56</v>
      </c>
      <c r="L375" s="32" t="s">
        <v>57</v>
      </c>
      <c r="M375" s="32"/>
      <c r="N375" s="34"/>
      <c r="O375" s="111"/>
      <c r="P375" s="113"/>
      <c r="Q375" s="35" t="s">
        <v>58</v>
      </c>
      <c r="R375" s="67" t="s">
        <v>141</v>
      </c>
      <c r="S375" s="52"/>
      <c r="T375" s="36"/>
    </row>
    <row r="376" spans="2:20" ht="62.25">
      <c r="B376" s="114"/>
      <c r="C376" s="114"/>
      <c r="D376" s="115"/>
      <c r="E376" s="112"/>
      <c r="F376" s="112"/>
      <c r="G376" s="114"/>
      <c r="H376" s="29" t="s">
        <v>59</v>
      </c>
      <c r="I376" s="30" t="str">
        <f>"[audio][C:\Tools\Vivi_TTS\8ME_OM\" &amp;S376 &amp; "]"</f>
        <v>[audio][C:\Tools\Vivi_TTS\8ME_OM\]</v>
      </c>
      <c r="J376" s="31" t="str">
        <f>"[New][EN][Exists][80]"&amp;"["&amp;LOWER(SUBSTITUTE(SUBSTITUTE(SUBSTITUTE(SUBSTITUTE(SUBSTITUTE(SUBSTITUTE(SUBSTITUTE(SUBSTITUTE(T376,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76" s="30" t="s">
        <v>60</v>
      </c>
      <c r="L376" s="32" t="s">
        <v>61</v>
      </c>
      <c r="M376" s="37" t="s">
        <v>62</v>
      </c>
      <c r="N376" s="34"/>
      <c r="O376" s="112"/>
      <c r="P376" s="113"/>
      <c r="Q376" s="35" t="str">
        <f t="shared" ref="Q376" si="362">R376</f>
        <v>Trong trường hợp nào LDW sẽ phát cảnh báo chệch làn?</v>
      </c>
      <c r="R376" s="67" t="s">
        <v>995</v>
      </c>
      <c r="S376" s="51"/>
      <c r="T376" s="48" t="s">
        <v>990</v>
      </c>
    </row>
    <row r="377" spans="2:20" ht="45.75">
      <c r="B377" s="114" t="str">
        <f>"VF8-"&amp;O377&amp;"-"&amp;P377</f>
        <v>VF8-Hotronguoilai-0122</v>
      </c>
      <c r="C377" s="114" t="str">
        <f>"["&amp;B377&amp;"] Verify Vivi: "&amp;Q379</f>
        <v>[VF8-Hotronguoilai-0122] Verify Vivi: Khi nào LDW sẽ không phát cảnh báo dù xe lệch khỏi làn đường?</v>
      </c>
      <c r="D377" s="115"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'Khi nào LDW sẽ không phát cảnh báo dù xe lệch khỏi làn đường?'
- Step 4: Listen Vivi respond
</v>
      </c>
      <c r="F377" s="110" t="str">
        <f t="shared" ref="F377" si="363">"
Expectations:
1. Vivi wake up
2. "&amp;Q379&amp;"
3. Vivi respond
"</f>
        <v xml:space="preserve">
Expectations:
1. Vivi wake up
2. Khi nào LDW sẽ không phát cảnh báo dù xe lệch khỏi làn đường?
3. Vivi respond
</v>
      </c>
      <c r="G377" s="114" t="s">
        <v>8</v>
      </c>
      <c r="H377" s="29" t="s">
        <v>50</v>
      </c>
      <c r="I377" s="30" t="str">
        <f>"[EN]["&amp;LOWER(SUBSTITUTE(SUBSTITUTE(SUBSTITUTE(SUBSTITUTE(SUBSTITUTE(SUBSTITUTE(SUBSTITUTE(SUBSTITUTE(Q377, CHAR(34),""), "[", ""), "]", ""), ".", ""), ",", ""), "/", ""), "\", ""), "-", ""))&amp;"]"</f>
        <v>[EN][hey vinfast]</v>
      </c>
      <c r="J377" s="31"/>
      <c r="K377" s="30" t="s">
        <v>51</v>
      </c>
      <c r="L377" s="32" t="s">
        <v>52</v>
      </c>
      <c r="M377" s="33"/>
      <c r="N377" s="34"/>
      <c r="O377" s="110" t="s">
        <v>869</v>
      </c>
      <c r="P377" s="113" t="str">
        <f>IF(COUNTA(P$13:$P376)&gt;999,COUNTA(P$13:$P376),IF(COUNTA(P$13:$P376)&gt;99,"0"&amp;COUNTA(P$13:$P376),IF(COUNTA(P$13:$P376)&gt;9,"00"&amp;COUNTA(P$13:$P376),"000"&amp;COUNTA(P$13:$P376))))</f>
        <v>0122</v>
      </c>
      <c r="Q377" s="35" t="s">
        <v>54</v>
      </c>
      <c r="R377" s="67" t="s">
        <v>141</v>
      </c>
      <c r="S377" s="52"/>
      <c r="T377" s="36"/>
    </row>
    <row r="378" spans="2:20" ht="45.75">
      <c r="B378" s="114"/>
      <c r="C378" s="114"/>
      <c r="D378" s="115"/>
      <c r="E378" s="111"/>
      <c r="F378" s="111"/>
      <c r="G378" s="114"/>
      <c r="H378" s="29" t="s">
        <v>55</v>
      </c>
      <c r="I378" s="30" t="str">
        <f t="shared" ref="I378" si="364">"[VN]["&amp;LOWER(SUBSTITUTE(SUBSTITUTE(SUBSTITUTE(SUBSTITUTE(SUBSTITUTE(SUBSTITUTE(SUBSTITUTE(SUBSTITUTE(Q378, CHAR(34),""), "[", ""), "]", ""), ".", ""), ",", ""), "/", ""), "\", ""), "-", ""))&amp;"]"</f>
        <v>[VN][tạm biệt]</v>
      </c>
      <c r="J378" s="31"/>
      <c r="K378" s="30" t="s">
        <v>56</v>
      </c>
      <c r="L378" s="32" t="s">
        <v>57</v>
      </c>
      <c r="M378" s="32"/>
      <c r="N378" s="34"/>
      <c r="O378" s="111"/>
      <c r="P378" s="113"/>
      <c r="Q378" s="35" t="s">
        <v>58</v>
      </c>
      <c r="R378" s="67" t="s">
        <v>141</v>
      </c>
      <c r="S378" s="52"/>
      <c r="T378" s="36"/>
    </row>
    <row r="379" spans="2:20" ht="62.25">
      <c r="B379" s="114"/>
      <c r="C379" s="114"/>
      <c r="D379" s="115"/>
      <c r="E379" s="112"/>
      <c r="F379" s="112"/>
      <c r="G379" s="114"/>
      <c r="H379" s="29" t="s">
        <v>59</v>
      </c>
      <c r="I379" s="30" t="str">
        <f>"[audio][C:\Tools\Vivi_TTS\8ME_OM\" &amp;S379 &amp; "]"</f>
        <v>[audio][C:\Tools\Vivi_TTS\8ME_OM\]</v>
      </c>
      <c r="J379" s="31" t="str">
        <f>"[New][EN][Exists][80]"&amp;"["&amp;LOWER(SUBSTITUTE(SUBSTITUTE(SUBSTITUTE(SUBSTITUTE(SUBSTITUTE(SUBSTITUTE(SUBSTITUTE(SUBSTITUTE(T379,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79" s="30" t="s">
        <v>60</v>
      </c>
      <c r="L379" s="32" t="s">
        <v>61</v>
      </c>
      <c r="M379" s="37" t="s">
        <v>62</v>
      </c>
      <c r="N379" s="34"/>
      <c r="O379" s="112"/>
      <c r="P379" s="113"/>
      <c r="Q379" s="35" t="str">
        <f t="shared" ref="Q379" si="365">R379</f>
        <v>Khi nào LDW sẽ không phát cảnh báo dù xe lệch khỏi làn đường?</v>
      </c>
      <c r="R379" s="67" t="s">
        <v>996</v>
      </c>
      <c r="S379" s="51"/>
      <c r="T379" s="48" t="s">
        <v>990</v>
      </c>
    </row>
    <row r="380" spans="2:20" ht="45.75">
      <c r="B380" s="114" t="str">
        <f>"VF8-"&amp;O380&amp;"-"&amp;P380</f>
        <v>VF8-Hotronguoilai-0123</v>
      </c>
      <c r="C380" s="114" t="str">
        <f>"["&amp;B380&amp;"] Verify Vivi: "&amp;Q382</f>
        <v>[VF8-Hotronguoilai-0123] Verify Vivi: LDW hoạt động khi tính năng hỗ trợ nào được bật?</v>
      </c>
      <c r="D380" s="115"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'LDW hoạt động khi tính năng hỗ trợ nào được bật?'
- Step 4: Listen Vivi respond
</v>
      </c>
      <c r="F380" s="110" t="str">
        <f t="shared" ref="F380" si="366">"
Expectations:
1. Vivi wake up
2. "&amp;Q382&amp;"
3. Vivi respond
"</f>
        <v xml:space="preserve">
Expectations:
1. Vivi wake up
2. LDW hoạt động khi tính năng hỗ trợ nào được bật?
3. Vivi respond
</v>
      </c>
      <c r="G380" s="114" t="s">
        <v>8</v>
      </c>
      <c r="H380" s="29" t="s">
        <v>50</v>
      </c>
      <c r="I380" s="30" t="str">
        <f>"[EN]["&amp;LOWER(SUBSTITUTE(SUBSTITUTE(SUBSTITUTE(SUBSTITUTE(SUBSTITUTE(SUBSTITUTE(SUBSTITUTE(SUBSTITUTE(Q380, CHAR(34),""), "[", ""), "]", ""), ".", ""), ",", ""), "/", ""), "\", ""), "-", ""))&amp;"]"</f>
        <v>[EN][hey vinfast]</v>
      </c>
      <c r="J380" s="31"/>
      <c r="K380" s="30" t="s">
        <v>51</v>
      </c>
      <c r="L380" s="32" t="s">
        <v>52</v>
      </c>
      <c r="M380" s="33"/>
      <c r="N380" s="34"/>
      <c r="O380" s="110" t="s">
        <v>869</v>
      </c>
      <c r="P380" s="113" t="str">
        <f>IF(COUNTA(P$13:$P379)&gt;999,COUNTA(P$13:$P379),IF(COUNTA(P$13:$P379)&gt;99,"0"&amp;COUNTA(P$13:$P379),IF(COUNTA(P$13:$P379)&gt;9,"00"&amp;COUNTA(P$13:$P379),"000"&amp;COUNTA(P$13:$P379))))</f>
        <v>0123</v>
      </c>
      <c r="Q380" s="35" t="s">
        <v>54</v>
      </c>
      <c r="R380" s="67" t="s">
        <v>141</v>
      </c>
      <c r="S380" s="52"/>
      <c r="T380" s="36"/>
    </row>
    <row r="381" spans="2:20" ht="45.75">
      <c r="B381" s="114"/>
      <c r="C381" s="114"/>
      <c r="D381" s="115"/>
      <c r="E381" s="111"/>
      <c r="F381" s="111"/>
      <c r="G381" s="114"/>
      <c r="H381" s="29" t="s">
        <v>55</v>
      </c>
      <c r="I381" s="30" t="str">
        <f t="shared" ref="I381" si="367">"[VN]["&amp;LOWER(SUBSTITUTE(SUBSTITUTE(SUBSTITUTE(SUBSTITUTE(SUBSTITUTE(SUBSTITUTE(SUBSTITUTE(SUBSTITUTE(Q381, CHAR(34),""), "[", ""), "]", ""), ".", ""), ",", ""), "/", ""), "\", ""), "-", ""))&amp;"]"</f>
        <v>[VN][tạm biệt]</v>
      </c>
      <c r="J381" s="31"/>
      <c r="K381" s="30" t="s">
        <v>56</v>
      </c>
      <c r="L381" s="32" t="s">
        <v>57</v>
      </c>
      <c r="M381" s="32"/>
      <c r="N381" s="34"/>
      <c r="O381" s="111"/>
      <c r="P381" s="113"/>
      <c r="Q381" s="35" t="s">
        <v>58</v>
      </c>
      <c r="R381" s="67" t="s">
        <v>141</v>
      </c>
      <c r="S381" s="52"/>
      <c r="T381" s="36"/>
    </row>
    <row r="382" spans="2:20" ht="62.25">
      <c r="B382" s="114"/>
      <c r="C382" s="114"/>
      <c r="D382" s="115"/>
      <c r="E382" s="112"/>
      <c r="F382" s="112"/>
      <c r="G382" s="114"/>
      <c r="H382" s="29" t="s">
        <v>59</v>
      </c>
      <c r="I382" s="30" t="str">
        <f>"[audio][C:\Tools\Vivi_TTS\8ME_OM\" &amp;S382 &amp; "]"</f>
        <v>[audio][C:\Tools\Vivi_TTS\8ME_OM\]</v>
      </c>
      <c r="J382" s="31" t="str">
        <f>"[New][EN][Exists][80]"&amp;"["&amp;LOWER(SUBSTITUTE(SUBSTITUTE(SUBSTITUTE(SUBSTITUTE(SUBSTITUTE(SUBSTITUTE(SUBSTITUTE(SUBSTITUTE(T382,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82" s="30" t="s">
        <v>60</v>
      </c>
      <c r="L382" s="32" t="s">
        <v>61</v>
      </c>
      <c r="M382" s="37" t="s">
        <v>62</v>
      </c>
      <c r="N382" s="34"/>
      <c r="O382" s="112"/>
      <c r="P382" s="113"/>
      <c r="Q382" s="35" t="str">
        <f t="shared" ref="Q382" si="368">R382</f>
        <v>LDW hoạt động khi tính năng hỗ trợ nào được bật?</v>
      </c>
      <c r="R382" s="67" t="s">
        <v>997</v>
      </c>
      <c r="S382" s="51"/>
      <c r="T382" s="48" t="s">
        <v>990</v>
      </c>
    </row>
    <row r="383" spans="2:20" ht="45.75">
      <c r="B383" s="114" t="str">
        <f>"VF8-"&amp;O383&amp;"-"&amp;P383</f>
        <v>VF8-Hotronguoilai-0124</v>
      </c>
      <c r="C383" s="114" t="str">
        <f>"["&amp;B383&amp;"] Verify Vivi: "&amp;Q385</f>
        <v>[VF8-Hotronguoilai-0124] Verify Vivi: Người lái có thể tùy chỉnh những hình thức cảnh báo nào của LDW?</v>
      </c>
      <c r="D383" s="115"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'Người lái có thể tùy chỉnh những hình thức cảnh báo nào của LDW?'
- Step 4: Listen Vivi respond
</v>
      </c>
      <c r="F383" s="110" t="str">
        <f t="shared" ref="F383" si="369">"
Expectations:
1. Vivi wake up
2. "&amp;Q385&amp;"
3. Vivi respond
"</f>
        <v xml:space="preserve">
Expectations:
1. Vivi wake up
2. Người lái có thể tùy chỉnh những hình thức cảnh báo nào của LDW?
3. Vivi respond
</v>
      </c>
      <c r="G383" s="114" t="s">
        <v>8</v>
      </c>
      <c r="H383" s="29" t="s">
        <v>50</v>
      </c>
      <c r="I383" s="30" t="str">
        <f>"[EN]["&amp;LOWER(SUBSTITUTE(SUBSTITUTE(SUBSTITUTE(SUBSTITUTE(SUBSTITUTE(SUBSTITUTE(SUBSTITUTE(SUBSTITUTE(Q383, CHAR(34),""), "[", ""), "]", ""), ".", ""), ",", ""), "/", ""), "\", ""), "-", ""))&amp;"]"</f>
        <v>[EN][hey vinfast]</v>
      </c>
      <c r="J383" s="31"/>
      <c r="K383" s="30" t="s">
        <v>51</v>
      </c>
      <c r="L383" s="32" t="s">
        <v>52</v>
      </c>
      <c r="M383" s="33"/>
      <c r="N383" s="34"/>
      <c r="O383" s="110" t="s">
        <v>869</v>
      </c>
      <c r="P383" s="113" t="str">
        <f>IF(COUNTA(P$13:$P382)&gt;999,COUNTA(P$13:$P382),IF(COUNTA(P$13:$P382)&gt;99,"0"&amp;COUNTA(P$13:$P382),IF(COUNTA(P$13:$P382)&gt;9,"00"&amp;COUNTA(P$13:$P382),"000"&amp;COUNTA(P$13:$P382))))</f>
        <v>0124</v>
      </c>
      <c r="Q383" s="35" t="s">
        <v>54</v>
      </c>
      <c r="R383" s="67" t="s">
        <v>141</v>
      </c>
      <c r="S383" s="52"/>
      <c r="T383" s="36"/>
    </row>
    <row r="384" spans="2:20" ht="45.75">
      <c r="B384" s="114"/>
      <c r="C384" s="114"/>
      <c r="D384" s="115"/>
      <c r="E384" s="111"/>
      <c r="F384" s="111"/>
      <c r="G384" s="114"/>
      <c r="H384" s="29" t="s">
        <v>55</v>
      </c>
      <c r="I384" s="30" t="str">
        <f t="shared" ref="I384" si="370">"[VN]["&amp;LOWER(SUBSTITUTE(SUBSTITUTE(SUBSTITUTE(SUBSTITUTE(SUBSTITUTE(SUBSTITUTE(SUBSTITUTE(SUBSTITUTE(Q384, CHAR(34),""), "[", ""), "]", ""), ".", ""), ",", ""), "/", ""), "\", ""), "-", ""))&amp;"]"</f>
        <v>[VN][tạm biệt]</v>
      </c>
      <c r="J384" s="31"/>
      <c r="K384" s="30" t="s">
        <v>56</v>
      </c>
      <c r="L384" s="32" t="s">
        <v>57</v>
      </c>
      <c r="M384" s="32"/>
      <c r="N384" s="34"/>
      <c r="O384" s="111"/>
      <c r="P384" s="113"/>
      <c r="Q384" s="35" t="s">
        <v>58</v>
      </c>
      <c r="R384" s="67" t="s">
        <v>141</v>
      </c>
      <c r="S384" s="52"/>
      <c r="T384" s="36"/>
    </row>
    <row r="385" spans="2:20" ht="62.25">
      <c r="B385" s="114"/>
      <c r="C385" s="114"/>
      <c r="D385" s="115"/>
      <c r="E385" s="112"/>
      <c r="F385" s="112"/>
      <c r="G385" s="114"/>
      <c r="H385" s="29" t="s">
        <v>59</v>
      </c>
      <c r="I385" s="30" t="str">
        <f>"[audio][C:\Tools\Vivi_TTS\8ME_OM\" &amp;S385 &amp; "]"</f>
        <v>[audio][C:\Tools\Vivi_TTS\8ME_OM\]</v>
      </c>
      <c r="J385" s="31" t="str">
        <f>"[New][EN][Exists][80]"&amp;"["&amp;LOWER(SUBSTITUTE(SUBSTITUTE(SUBSTITUTE(SUBSTITUTE(SUBSTITUTE(SUBSTITUTE(SUBSTITUTE(SUBSTITUTE(T385,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85" s="30" t="s">
        <v>60</v>
      </c>
      <c r="L385" s="32" t="s">
        <v>61</v>
      </c>
      <c r="M385" s="37" t="s">
        <v>62</v>
      </c>
      <c r="N385" s="34"/>
      <c r="O385" s="112"/>
      <c r="P385" s="113"/>
      <c r="Q385" s="35" t="str">
        <f t="shared" ref="Q385" si="371">R385</f>
        <v>Người lái có thể tùy chỉnh những hình thức cảnh báo nào của LDW?</v>
      </c>
      <c r="R385" s="67" t="s">
        <v>998</v>
      </c>
      <c r="S385" s="51"/>
      <c r="T385" s="48" t="s">
        <v>990</v>
      </c>
    </row>
    <row r="386" spans="2:20" ht="45.75">
      <c r="B386" s="114" t="str">
        <f>"VF8-"&amp;O386&amp;"-"&amp;P386</f>
        <v>VF8-Hotronguoilai-0125</v>
      </c>
      <c r="C386" s="114" t="str">
        <f>"["&amp;B386&amp;"] Verify Vivi: "&amp;Q388</f>
        <v>[VF8-Hotronguoilai-0125] Verify Vivi: Người lái có thể cài đặt những mức độ nhạy nào cho LDW?</v>
      </c>
      <c r="D386" s="115"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'Người lái có thể cài đặt những mức độ nhạy nào cho LDW?'
- Step 4: Listen Vivi respond
</v>
      </c>
      <c r="F386" s="110" t="str">
        <f t="shared" ref="F386" si="372">"
Expectations:
1. Vivi wake up
2. "&amp;Q388&amp;"
3. Vivi respond
"</f>
        <v xml:space="preserve">
Expectations:
1. Vivi wake up
2. Người lái có thể cài đặt những mức độ nhạy nào cho LDW?
3. Vivi respond
</v>
      </c>
      <c r="G386" s="114" t="s">
        <v>8</v>
      </c>
      <c r="H386" s="29" t="s">
        <v>50</v>
      </c>
      <c r="I386" s="30" t="str">
        <f>"[EN]["&amp;LOWER(SUBSTITUTE(SUBSTITUTE(SUBSTITUTE(SUBSTITUTE(SUBSTITUTE(SUBSTITUTE(SUBSTITUTE(SUBSTITUTE(Q386, CHAR(34),""), "[", ""), "]", ""), ".", ""), ",", ""), "/", ""), "\", ""), "-", ""))&amp;"]"</f>
        <v>[EN][hey vinfast]</v>
      </c>
      <c r="J386" s="31"/>
      <c r="K386" s="30" t="s">
        <v>51</v>
      </c>
      <c r="L386" s="32" t="s">
        <v>52</v>
      </c>
      <c r="M386" s="33"/>
      <c r="N386" s="34"/>
      <c r="O386" s="110" t="s">
        <v>869</v>
      </c>
      <c r="P386" s="113" t="str">
        <f>IF(COUNTA(P$13:$P385)&gt;999,COUNTA(P$13:$P385),IF(COUNTA(P$13:$P385)&gt;99,"0"&amp;COUNTA(P$13:$P385),IF(COUNTA(P$13:$P385)&gt;9,"00"&amp;COUNTA(P$13:$P385),"000"&amp;COUNTA(P$13:$P385))))</f>
        <v>0125</v>
      </c>
      <c r="Q386" s="35" t="s">
        <v>54</v>
      </c>
      <c r="R386" s="67" t="s">
        <v>141</v>
      </c>
      <c r="S386" s="52"/>
      <c r="T386" s="36"/>
    </row>
    <row r="387" spans="2:20" ht="45.75">
      <c r="B387" s="114"/>
      <c r="C387" s="114"/>
      <c r="D387" s="115"/>
      <c r="E387" s="111"/>
      <c r="F387" s="111"/>
      <c r="G387" s="114"/>
      <c r="H387" s="29" t="s">
        <v>55</v>
      </c>
      <c r="I387" s="30" t="str">
        <f t="shared" ref="I387" si="373">"[VN]["&amp;LOWER(SUBSTITUTE(SUBSTITUTE(SUBSTITUTE(SUBSTITUTE(SUBSTITUTE(SUBSTITUTE(SUBSTITUTE(SUBSTITUTE(Q387, CHAR(34),""), "[", ""), "]", ""), ".", ""), ",", ""), "/", ""), "\", ""), "-", ""))&amp;"]"</f>
        <v>[VN][tạm biệt]</v>
      </c>
      <c r="J387" s="31"/>
      <c r="K387" s="30" t="s">
        <v>56</v>
      </c>
      <c r="L387" s="32" t="s">
        <v>57</v>
      </c>
      <c r="M387" s="32"/>
      <c r="N387" s="34"/>
      <c r="O387" s="111"/>
      <c r="P387" s="113"/>
      <c r="Q387" s="35" t="s">
        <v>58</v>
      </c>
      <c r="R387" s="67" t="s">
        <v>141</v>
      </c>
      <c r="S387" s="52"/>
      <c r="T387" s="36"/>
    </row>
    <row r="388" spans="2:20" ht="62.25">
      <c r="B388" s="114"/>
      <c r="C388" s="114"/>
      <c r="D388" s="115"/>
      <c r="E388" s="112"/>
      <c r="F388" s="112"/>
      <c r="G388" s="114"/>
      <c r="H388" s="29" t="s">
        <v>59</v>
      </c>
      <c r="I388" s="30" t="str">
        <f>"[audio][C:\Tools\Vivi_TTS\8ME_OM\" &amp;S388 &amp; "]"</f>
        <v>[audio][C:\Tools\Vivi_TTS\8ME_OM\]</v>
      </c>
      <c r="J388" s="31" t="str">
        <f>"[New][EN][Exists][80]"&amp;"["&amp;LOWER(SUBSTITUTE(SUBSTITUTE(SUBSTITUTE(SUBSTITUTE(SUBSTITUTE(SUBSTITUTE(SUBSTITUTE(SUBSTITUTE(T388,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88" s="30" t="s">
        <v>60</v>
      </c>
      <c r="L388" s="32" t="s">
        <v>61</v>
      </c>
      <c r="M388" s="37" t="s">
        <v>62</v>
      </c>
      <c r="N388" s="34"/>
      <c r="O388" s="112"/>
      <c r="P388" s="113"/>
      <c r="Q388" s="35" t="str">
        <f t="shared" ref="Q388" si="374">R388</f>
        <v>Người lái có thể cài đặt những mức độ nhạy nào cho LDW?</v>
      </c>
      <c r="R388" s="67" t="s">
        <v>999</v>
      </c>
      <c r="S388" s="51"/>
      <c r="T388" s="48" t="s">
        <v>990</v>
      </c>
    </row>
    <row r="389" spans="2:20" ht="45.75">
      <c r="B389" s="114" t="str">
        <f>"VF8-"&amp;O389&amp;"-"&amp;P389</f>
        <v>VF8-Hotronguoilai-0126</v>
      </c>
      <c r="C389" s="114" t="str">
        <f>"["&amp;B389&amp;"] Verify Vivi: "&amp;Q391</f>
        <v>[VF8-Hotronguoilai-0126] Verify Vivi: Hệ thống sẽ thông báo như thế nào khi phát hiện sự cố trong LDW?</v>
      </c>
      <c r="D389" s="115"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'Hệ thống sẽ thông báo như thế nào khi phát hiện sự cố trong LDW?'
- Step 4: Listen Vivi respond
</v>
      </c>
      <c r="F389" s="110" t="str">
        <f t="shared" ref="F389" si="375">"
Expectations:
1. Vivi wake up
2. "&amp;Q391&amp;"
3. Vivi respond
"</f>
        <v xml:space="preserve">
Expectations:
1. Vivi wake up
2. Hệ thống sẽ thông báo như thế nào khi phát hiện sự cố trong LDW?
3. Vivi respond
</v>
      </c>
      <c r="G389" s="114" t="s">
        <v>8</v>
      </c>
      <c r="H389" s="29" t="s">
        <v>50</v>
      </c>
      <c r="I389" s="30" t="str">
        <f>"[EN]["&amp;LOWER(SUBSTITUTE(SUBSTITUTE(SUBSTITUTE(SUBSTITUTE(SUBSTITUTE(SUBSTITUTE(SUBSTITUTE(SUBSTITUTE(Q389, CHAR(34),""), "[", ""), "]", ""), ".", ""), ",", ""), "/", ""), "\", ""), "-", ""))&amp;"]"</f>
        <v>[EN][hey vinfast]</v>
      </c>
      <c r="J389" s="31"/>
      <c r="K389" s="30" t="s">
        <v>51</v>
      </c>
      <c r="L389" s="32" t="s">
        <v>52</v>
      </c>
      <c r="M389" s="33"/>
      <c r="N389" s="34"/>
      <c r="O389" s="110" t="s">
        <v>869</v>
      </c>
      <c r="P389" s="113" t="str">
        <f>IF(COUNTA(P$13:$P388)&gt;999,COUNTA(P$13:$P388),IF(COUNTA(P$13:$P388)&gt;99,"0"&amp;COUNTA(P$13:$P388),IF(COUNTA(P$13:$P388)&gt;9,"00"&amp;COUNTA(P$13:$P388),"000"&amp;COUNTA(P$13:$P388))))</f>
        <v>0126</v>
      </c>
      <c r="Q389" s="35" t="s">
        <v>54</v>
      </c>
      <c r="R389" s="67" t="s">
        <v>141</v>
      </c>
      <c r="S389" s="52"/>
      <c r="T389" s="36"/>
    </row>
    <row r="390" spans="2:20" ht="45.75">
      <c r="B390" s="114"/>
      <c r="C390" s="114"/>
      <c r="D390" s="115"/>
      <c r="E390" s="111"/>
      <c r="F390" s="111"/>
      <c r="G390" s="114"/>
      <c r="H390" s="29" t="s">
        <v>55</v>
      </c>
      <c r="I390" s="30" t="str">
        <f t="shared" ref="I390" si="376">"[VN]["&amp;LOWER(SUBSTITUTE(SUBSTITUTE(SUBSTITUTE(SUBSTITUTE(SUBSTITUTE(SUBSTITUTE(SUBSTITUTE(SUBSTITUTE(Q390, CHAR(34),""), "[", ""), "]", ""), ".", ""), ",", ""), "/", ""), "\", ""), "-", ""))&amp;"]"</f>
        <v>[VN][tạm biệt]</v>
      </c>
      <c r="J390" s="31"/>
      <c r="K390" s="30" t="s">
        <v>56</v>
      </c>
      <c r="L390" s="32" t="s">
        <v>57</v>
      </c>
      <c r="M390" s="32"/>
      <c r="N390" s="34"/>
      <c r="O390" s="111"/>
      <c r="P390" s="113"/>
      <c r="Q390" s="35" t="s">
        <v>58</v>
      </c>
      <c r="R390" s="67" t="s">
        <v>141</v>
      </c>
      <c r="S390" s="52"/>
      <c r="T390" s="36"/>
    </row>
    <row r="391" spans="2:20" ht="62.25">
      <c r="B391" s="114"/>
      <c r="C391" s="114"/>
      <c r="D391" s="115"/>
      <c r="E391" s="112"/>
      <c r="F391" s="112"/>
      <c r="G391" s="114"/>
      <c r="H391" s="29" t="s">
        <v>59</v>
      </c>
      <c r="I391" s="30" t="str">
        <f>"[audio][C:\Tools\Vivi_TTS\8ME_OM\" &amp;S391 &amp; "]"</f>
        <v>[audio][C:\Tools\Vivi_TTS\8ME_OM\]</v>
      </c>
      <c r="J391" s="31" t="str">
        <f>"[New][EN][Exists][80]"&amp;"["&amp;LOWER(SUBSTITUTE(SUBSTITUTE(SUBSTITUTE(SUBSTITUTE(SUBSTITUTE(SUBSTITUTE(SUBSTITUTE(SUBSTITUTE(T391,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91" s="30" t="s">
        <v>60</v>
      </c>
      <c r="L391" s="32" t="s">
        <v>61</v>
      </c>
      <c r="M391" s="37" t="s">
        <v>62</v>
      </c>
      <c r="N391" s="34"/>
      <c r="O391" s="112"/>
      <c r="P391" s="113"/>
      <c r="Q391" s="35" t="str">
        <f t="shared" ref="Q391" si="377">R391</f>
        <v>Hệ thống sẽ thông báo như thế nào khi phát hiện sự cố trong LDW?</v>
      </c>
      <c r="R391" s="67" t="s">
        <v>1000</v>
      </c>
      <c r="S391" s="51"/>
      <c r="T391" s="48" t="s">
        <v>990</v>
      </c>
    </row>
    <row r="392" spans="2:20" ht="45.75">
      <c r="B392" s="114" t="str">
        <f>"VF8-"&amp;O392&amp;"-"&amp;P392</f>
        <v>VF8-Hotronguoilai-0127</v>
      </c>
      <c r="C392" s="114" t="str">
        <f>"["&amp;B392&amp;"] Verify Vivi: "&amp;Q394</f>
        <v>[VF8-Hotronguoilai-0127] Verify Vivi: Người dùng nên làm gì nếu cảnh báo lỗi LDW tiếp tục hiển thị?</v>
      </c>
      <c r="D392" s="115"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'Người dùng nên làm gì nếu cảnh báo lỗi LDW tiếp tục hiển thị?'
- Step 4: Listen Vivi respond
</v>
      </c>
      <c r="F392" s="110" t="str">
        <f t="shared" ref="F392" si="378">"
Expectations:
1. Vivi wake up
2. "&amp;Q394&amp;"
3. Vivi respond
"</f>
        <v xml:space="preserve">
Expectations:
1. Vivi wake up
2. Người dùng nên làm gì nếu cảnh báo lỗi LDW tiếp tục hiển thị?
3. Vivi respond
</v>
      </c>
      <c r="G392" s="114" t="s">
        <v>8</v>
      </c>
      <c r="H392" s="29" t="s">
        <v>50</v>
      </c>
      <c r="I392" s="30" t="str">
        <f>"[EN]["&amp;LOWER(SUBSTITUTE(SUBSTITUTE(SUBSTITUTE(SUBSTITUTE(SUBSTITUTE(SUBSTITUTE(SUBSTITUTE(SUBSTITUTE(Q392, CHAR(34),""), "[", ""), "]", ""), ".", ""), ",", ""), "/", ""), "\", ""), "-", ""))&amp;"]"</f>
        <v>[EN][hey vinfast]</v>
      </c>
      <c r="J392" s="31"/>
      <c r="K392" s="30" t="s">
        <v>51</v>
      </c>
      <c r="L392" s="32" t="s">
        <v>52</v>
      </c>
      <c r="M392" s="33"/>
      <c r="N392" s="34"/>
      <c r="O392" s="110" t="s">
        <v>869</v>
      </c>
      <c r="P392" s="113" t="str">
        <f>IF(COUNTA(P$13:$P391)&gt;999,COUNTA(P$13:$P391),IF(COUNTA(P$13:$P391)&gt;99,"0"&amp;COUNTA(P$13:$P391),IF(COUNTA(P$13:$P391)&gt;9,"00"&amp;COUNTA(P$13:$P391),"000"&amp;COUNTA(P$13:$P391))))</f>
        <v>0127</v>
      </c>
      <c r="Q392" s="35" t="s">
        <v>54</v>
      </c>
      <c r="R392" s="67" t="s">
        <v>141</v>
      </c>
      <c r="S392" s="52"/>
      <c r="T392" s="36"/>
    </row>
    <row r="393" spans="2:20" ht="45.75">
      <c r="B393" s="114"/>
      <c r="C393" s="114"/>
      <c r="D393" s="115"/>
      <c r="E393" s="111"/>
      <c r="F393" s="111"/>
      <c r="G393" s="114"/>
      <c r="H393" s="29" t="s">
        <v>55</v>
      </c>
      <c r="I393" s="30" t="str">
        <f t="shared" ref="I393" si="379">"[VN]["&amp;LOWER(SUBSTITUTE(SUBSTITUTE(SUBSTITUTE(SUBSTITUTE(SUBSTITUTE(SUBSTITUTE(SUBSTITUTE(SUBSTITUTE(Q393, CHAR(34),""), "[", ""), "]", ""), ".", ""), ",", ""), "/", ""), "\", ""), "-", ""))&amp;"]"</f>
        <v>[VN][tạm biệt]</v>
      </c>
      <c r="J393" s="31"/>
      <c r="K393" s="30" t="s">
        <v>56</v>
      </c>
      <c r="L393" s="32" t="s">
        <v>57</v>
      </c>
      <c r="M393" s="32"/>
      <c r="N393" s="34"/>
      <c r="O393" s="111"/>
      <c r="P393" s="113"/>
      <c r="Q393" s="35" t="s">
        <v>58</v>
      </c>
      <c r="R393" s="67" t="s">
        <v>141</v>
      </c>
      <c r="S393" s="52"/>
      <c r="T393" s="36"/>
    </row>
    <row r="394" spans="2:20" ht="62.25">
      <c r="B394" s="114"/>
      <c r="C394" s="114"/>
      <c r="D394" s="115"/>
      <c r="E394" s="112"/>
      <c r="F394" s="112"/>
      <c r="G394" s="114"/>
      <c r="H394" s="29" t="s">
        <v>59</v>
      </c>
      <c r="I394" s="30" t="str">
        <f>"[audio][C:\Tools\Vivi_TTS\8ME_OM\" &amp;S394 &amp; "]"</f>
        <v>[audio][C:\Tools\Vivi_TTS\8ME_OM\]</v>
      </c>
      <c r="J394" s="31" t="str">
        <f>"[New][EN][Exists][80]"&amp;"["&amp;LOWER(SUBSTITUTE(SUBSTITUTE(SUBSTITUTE(SUBSTITUTE(SUBSTITUTE(SUBSTITUTE(SUBSTITUTE(SUBSTITUTE(T394,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94" s="30" t="s">
        <v>60</v>
      </c>
      <c r="L394" s="32" t="s">
        <v>61</v>
      </c>
      <c r="M394" s="37" t="s">
        <v>62</v>
      </c>
      <c r="N394" s="34"/>
      <c r="O394" s="112"/>
      <c r="P394" s="113"/>
      <c r="Q394" s="35" t="str">
        <f t="shared" ref="Q394" si="380">R394</f>
        <v>Người dùng nên làm gì nếu cảnh báo lỗi LDW tiếp tục hiển thị?</v>
      </c>
      <c r="R394" s="67" t="s">
        <v>1001</v>
      </c>
      <c r="S394" s="51"/>
      <c r="T394" s="48" t="s">
        <v>990</v>
      </c>
    </row>
    <row r="395" spans="2:20" ht="45.75">
      <c r="B395" s="114" t="str">
        <f>"VF8-"&amp;O395&amp;"-"&amp;P395</f>
        <v>VF8-Hotronguoilai-0128</v>
      </c>
      <c r="C395" s="114" t="str">
        <f>"["&amp;B395&amp;"] Verify Vivi: "&amp;Q397</f>
        <v>[VF8-Hotronguoilai-0128] Verify Vivi: Vì sao người lái không được phụ thuộc hoàn toàn vào LDW khi lái xe?</v>
      </c>
      <c r="D395" s="115"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'Vì sao người lái không được phụ thuộc hoàn toàn vào LDW khi lái xe?'
- Step 4: Listen Vivi respond
</v>
      </c>
      <c r="F395" s="110" t="str">
        <f t="shared" ref="F395" si="381">"
Expectations:
1. Vivi wake up
2. "&amp;Q397&amp;"
3. Vivi respond
"</f>
        <v xml:space="preserve">
Expectations:
1. Vivi wake up
2. Vì sao người lái không được phụ thuộc hoàn toàn vào LDW khi lái xe?
3. Vivi respond
</v>
      </c>
      <c r="G395" s="114" t="s">
        <v>8</v>
      </c>
      <c r="H395" s="29" t="s">
        <v>50</v>
      </c>
      <c r="I395" s="30" t="str">
        <f>"[EN]["&amp;LOWER(SUBSTITUTE(SUBSTITUTE(SUBSTITUTE(SUBSTITUTE(SUBSTITUTE(SUBSTITUTE(SUBSTITUTE(SUBSTITUTE(Q395, CHAR(34),""), "[", ""), "]", ""), ".", ""), ",", ""), "/", ""), "\", ""), "-", ""))&amp;"]"</f>
        <v>[EN][hey vinfast]</v>
      </c>
      <c r="J395" s="31"/>
      <c r="K395" s="30" t="s">
        <v>51</v>
      </c>
      <c r="L395" s="32" t="s">
        <v>52</v>
      </c>
      <c r="M395" s="33"/>
      <c r="N395" s="34"/>
      <c r="O395" s="110" t="s">
        <v>869</v>
      </c>
      <c r="P395" s="113" t="str">
        <f>IF(COUNTA(P$13:$P394)&gt;999,COUNTA(P$13:$P394),IF(COUNTA(P$13:$P394)&gt;99,"0"&amp;COUNTA(P$13:$P394),IF(COUNTA(P$13:$P394)&gt;9,"00"&amp;COUNTA(P$13:$P394),"000"&amp;COUNTA(P$13:$P394))))</f>
        <v>0128</v>
      </c>
      <c r="Q395" s="35" t="s">
        <v>54</v>
      </c>
      <c r="R395" s="67" t="s">
        <v>141</v>
      </c>
      <c r="S395" s="52"/>
      <c r="T395" s="36"/>
    </row>
    <row r="396" spans="2:20" ht="45.75">
      <c r="B396" s="114"/>
      <c r="C396" s="114"/>
      <c r="D396" s="115"/>
      <c r="E396" s="111"/>
      <c r="F396" s="111"/>
      <c r="G396" s="114"/>
      <c r="H396" s="29" t="s">
        <v>55</v>
      </c>
      <c r="I396" s="30" t="str">
        <f t="shared" ref="I396" si="382">"[VN]["&amp;LOWER(SUBSTITUTE(SUBSTITUTE(SUBSTITUTE(SUBSTITUTE(SUBSTITUTE(SUBSTITUTE(SUBSTITUTE(SUBSTITUTE(Q396, CHAR(34),""), "[", ""), "]", ""), ".", ""), ",", ""), "/", ""), "\", ""), "-", ""))&amp;"]"</f>
        <v>[VN][tạm biệt]</v>
      </c>
      <c r="J396" s="31"/>
      <c r="K396" s="30" t="s">
        <v>56</v>
      </c>
      <c r="L396" s="32" t="s">
        <v>57</v>
      </c>
      <c r="M396" s="32"/>
      <c r="N396" s="34"/>
      <c r="O396" s="111"/>
      <c r="P396" s="113"/>
      <c r="Q396" s="35" t="s">
        <v>58</v>
      </c>
      <c r="R396" s="67" t="s">
        <v>141</v>
      </c>
      <c r="S396" s="52"/>
      <c r="T396" s="36"/>
    </row>
    <row r="397" spans="2:20" ht="62.25">
      <c r="B397" s="114"/>
      <c r="C397" s="114"/>
      <c r="D397" s="115"/>
      <c r="E397" s="112"/>
      <c r="F397" s="112"/>
      <c r="G397" s="114"/>
      <c r="H397" s="29" t="s">
        <v>59</v>
      </c>
      <c r="I397" s="30" t="str">
        <f>"[audio][C:\Tools\Vivi_TTS\8ME_OM\" &amp;S397 &amp; "]"</f>
        <v>[audio][C:\Tools\Vivi_TTS\8ME_OM\]</v>
      </c>
      <c r="J397" s="31" t="str">
        <f>"[New][EN][Exists][80]"&amp;"["&amp;LOWER(SUBSTITUTE(SUBSTITUTE(SUBSTITUTE(SUBSTITUTE(SUBSTITUTE(SUBSTITUTE(SUBSTITUTE(SUBSTITUTE(T397,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397" s="30" t="s">
        <v>60</v>
      </c>
      <c r="L397" s="32" t="s">
        <v>61</v>
      </c>
      <c r="M397" s="37" t="s">
        <v>62</v>
      </c>
      <c r="N397" s="34"/>
      <c r="O397" s="112"/>
      <c r="P397" s="113"/>
      <c r="Q397" s="35" t="str">
        <f t="shared" ref="Q397" si="383">R397</f>
        <v>Vì sao người lái không được phụ thuộc hoàn toàn vào LDW khi lái xe?</v>
      </c>
      <c r="R397" s="67" t="s">
        <v>1002</v>
      </c>
      <c r="S397" s="51"/>
      <c r="T397" s="48" t="s">
        <v>990</v>
      </c>
    </row>
    <row r="398" spans="2:20" ht="45.75">
      <c r="B398" s="114" t="str">
        <f>"VF8-"&amp;O398&amp;"-"&amp;P398</f>
        <v>VF8-Hotronguoilai-0129</v>
      </c>
      <c r="C398" s="114" t="str">
        <f>"["&amp;B398&amp;"] Verify Vivi: "&amp;Q400</f>
        <v>[VF8-Hotronguoilai-0129] Verify Vivi: Tình trạng của camera phía trước ảnh hưởng như thế nào đến hiệu quả hoạt động của LDW?</v>
      </c>
      <c r="D398" s="115"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'Tình trạng của camera phía trước ảnh hưởng như thế nào đến hiệu quả hoạt động của LDW?'
- Step 4: Listen Vivi respond
</v>
      </c>
      <c r="F398" s="110" t="str">
        <f t="shared" ref="F398" si="384">"
Expectations:
1. Vivi wake up
2. "&amp;Q400&amp;"
3. Vivi respond
"</f>
        <v xml:space="preserve">
Expectations:
1. Vivi wake up
2. Tình trạng của camera phía trước ảnh hưởng như thế nào đến hiệu quả hoạt động của LDW?
3. Vivi respond
</v>
      </c>
      <c r="G398" s="114" t="s">
        <v>8</v>
      </c>
      <c r="H398" s="29" t="s">
        <v>50</v>
      </c>
      <c r="I398" s="30" t="str">
        <f>"[EN]["&amp;LOWER(SUBSTITUTE(SUBSTITUTE(SUBSTITUTE(SUBSTITUTE(SUBSTITUTE(SUBSTITUTE(SUBSTITUTE(SUBSTITUTE(Q398, CHAR(34),""), "[", ""), "]", ""), ".", ""), ",", ""), "/", ""), "\", ""), "-", ""))&amp;"]"</f>
        <v>[EN][hey vinfast]</v>
      </c>
      <c r="J398" s="31"/>
      <c r="K398" s="30" t="s">
        <v>51</v>
      </c>
      <c r="L398" s="32" t="s">
        <v>52</v>
      </c>
      <c r="M398" s="33"/>
      <c r="N398" s="34"/>
      <c r="O398" s="110" t="s">
        <v>869</v>
      </c>
      <c r="P398" s="113" t="str">
        <f>IF(COUNTA(P$13:$P397)&gt;999,COUNTA(P$13:$P397),IF(COUNTA(P$13:$P397)&gt;99,"0"&amp;COUNTA(P$13:$P397),IF(COUNTA(P$13:$P397)&gt;9,"00"&amp;COUNTA(P$13:$P397),"000"&amp;COUNTA(P$13:$P397))))</f>
        <v>0129</v>
      </c>
      <c r="Q398" s="35" t="s">
        <v>54</v>
      </c>
      <c r="R398" s="67" t="s">
        <v>141</v>
      </c>
      <c r="S398" s="52"/>
      <c r="T398" s="36"/>
    </row>
    <row r="399" spans="2:20" ht="45.75">
      <c r="B399" s="114"/>
      <c r="C399" s="114"/>
      <c r="D399" s="115"/>
      <c r="E399" s="111"/>
      <c r="F399" s="111"/>
      <c r="G399" s="114"/>
      <c r="H399" s="29" t="s">
        <v>55</v>
      </c>
      <c r="I399" s="30" t="str">
        <f t="shared" ref="I399" si="385">"[VN]["&amp;LOWER(SUBSTITUTE(SUBSTITUTE(SUBSTITUTE(SUBSTITUTE(SUBSTITUTE(SUBSTITUTE(SUBSTITUTE(SUBSTITUTE(Q399, CHAR(34),""), "[", ""), "]", ""), ".", ""), ",", ""), "/", ""), "\", ""), "-", ""))&amp;"]"</f>
        <v>[VN][tạm biệt]</v>
      </c>
      <c r="J399" s="31"/>
      <c r="K399" s="30" t="s">
        <v>56</v>
      </c>
      <c r="L399" s="32" t="s">
        <v>57</v>
      </c>
      <c r="M399" s="32"/>
      <c r="N399" s="34"/>
      <c r="O399" s="111"/>
      <c r="P399" s="113"/>
      <c r="Q399" s="35" t="s">
        <v>58</v>
      </c>
      <c r="R399" s="67" t="s">
        <v>141</v>
      </c>
      <c r="S399" s="52"/>
      <c r="T399" s="36"/>
    </row>
    <row r="400" spans="2:20" ht="66">
      <c r="B400" s="114"/>
      <c r="C400" s="114"/>
      <c r="D400" s="115"/>
      <c r="E400" s="112"/>
      <c r="F400" s="112"/>
      <c r="G400" s="114"/>
      <c r="H400" s="29" t="s">
        <v>59</v>
      </c>
      <c r="I400" s="30" t="str">
        <f>"[audio][C:\Tools\Vivi_TTS\8ME_OM\" &amp;S400 &amp; "]"</f>
        <v>[audio][C:\Tools\Vivi_TTS\8ME_OM\]</v>
      </c>
      <c r="J400" s="31" t="str">
        <f>"[New][EN][Exists][80]"&amp;"["&amp;LOWER(SUBSTITUTE(SUBSTITUTE(SUBSTITUTE(SUBSTITUTE(SUBSTITUTE(SUBSTITUTE(SUBSTITUTE(SUBSTITUTE(T400,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400" s="30" t="s">
        <v>60</v>
      </c>
      <c r="L400" s="32" t="s">
        <v>61</v>
      </c>
      <c r="M400" s="37" t="s">
        <v>62</v>
      </c>
      <c r="N400" s="34"/>
      <c r="O400" s="112"/>
      <c r="P400" s="113"/>
      <c r="Q400" s="35" t="str">
        <f t="shared" ref="Q400" si="386">R400</f>
        <v>Tình trạng của camera phía trước ảnh hưởng như thế nào đến hiệu quả hoạt động của LDW?</v>
      </c>
      <c r="R400" s="67" t="s">
        <v>1003</v>
      </c>
      <c r="S400" s="51"/>
      <c r="T400" s="48" t="s">
        <v>990</v>
      </c>
    </row>
    <row r="401" spans="2:20" ht="45.75">
      <c r="B401" s="114" t="str">
        <f>"VF8-"&amp;O401&amp;"-"&amp;P401</f>
        <v>VF8-Hotronguoilai-0130</v>
      </c>
      <c r="C401" s="114" t="str">
        <f>"["&amp;B401&amp;"] Verify Vivi: "&amp;Q403</f>
        <v>[VF8-Hotronguoilai-0130] Verify Vivi: Những điều kiện môi trường hoặc tầm nhìn nào có thể làm giảm khả năng nhận diện vạch kẻ làn đường của LDW?</v>
      </c>
      <c r="D401" s="115"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'Những điều kiện môi trường hoặc tầm nhìn nào có thể làm giảm khả năng nhận diện vạch kẻ làn đường của LDW?'
- Step 4: Listen Vivi respond
</v>
      </c>
      <c r="F401" s="110" t="str">
        <f t="shared" ref="F401" si="387">"
Expectations:
1. Vivi wake up
2. "&amp;Q403&amp;"
3. Vivi respond
"</f>
        <v xml:space="preserve">
Expectations:
1. Vivi wake up
2. Những điều kiện môi trường hoặc tầm nhìn nào có thể làm giảm khả năng nhận diện vạch kẻ làn đường của LDW?
3. Vivi respond
</v>
      </c>
      <c r="G401" s="114" t="s">
        <v>8</v>
      </c>
      <c r="H401" s="29" t="s">
        <v>50</v>
      </c>
      <c r="I401" s="30" t="str">
        <f>"[EN]["&amp;LOWER(SUBSTITUTE(SUBSTITUTE(SUBSTITUTE(SUBSTITUTE(SUBSTITUTE(SUBSTITUTE(SUBSTITUTE(SUBSTITUTE(Q401, CHAR(34),""), "[", ""), "]", ""), ".", ""), ",", ""), "/", ""), "\", ""), "-", ""))&amp;"]"</f>
        <v>[EN][hey vinfast]</v>
      </c>
      <c r="J401" s="31"/>
      <c r="K401" s="30" t="s">
        <v>51</v>
      </c>
      <c r="L401" s="32" t="s">
        <v>52</v>
      </c>
      <c r="M401" s="33"/>
      <c r="N401" s="34"/>
      <c r="O401" s="110" t="s">
        <v>869</v>
      </c>
      <c r="P401" s="113" t="str">
        <f>IF(COUNTA(P$13:$P400)&gt;999,COUNTA(P$13:$P400),IF(COUNTA(P$13:$P400)&gt;99,"0"&amp;COUNTA(P$13:$P400),IF(COUNTA(P$13:$P400)&gt;9,"00"&amp;COUNTA(P$13:$P400),"000"&amp;COUNTA(P$13:$P400))))</f>
        <v>0130</v>
      </c>
      <c r="Q401" s="35" t="s">
        <v>54</v>
      </c>
      <c r="R401" s="67" t="s">
        <v>141</v>
      </c>
      <c r="S401" s="36"/>
      <c r="T401" s="36"/>
    </row>
    <row r="402" spans="2:20" ht="45.75">
      <c r="B402" s="114"/>
      <c r="C402" s="114"/>
      <c r="D402" s="115"/>
      <c r="E402" s="111"/>
      <c r="F402" s="111"/>
      <c r="G402" s="114"/>
      <c r="H402" s="29" t="s">
        <v>55</v>
      </c>
      <c r="I402" s="30" t="str">
        <f t="shared" ref="I402" si="388">"[VN]["&amp;LOWER(SUBSTITUTE(SUBSTITUTE(SUBSTITUTE(SUBSTITUTE(SUBSTITUTE(SUBSTITUTE(SUBSTITUTE(SUBSTITUTE(Q402, CHAR(34),""), "[", ""), "]", ""), ".", ""), ",", ""), "/", ""), "\", ""), "-", ""))&amp;"]"</f>
        <v>[VN][tạm biệt]</v>
      </c>
      <c r="J402" s="31"/>
      <c r="K402" s="30" t="s">
        <v>56</v>
      </c>
      <c r="L402" s="32" t="s">
        <v>57</v>
      </c>
      <c r="M402" s="32"/>
      <c r="N402" s="34"/>
      <c r="O402" s="111"/>
      <c r="P402" s="113"/>
      <c r="Q402" s="35" t="s">
        <v>58</v>
      </c>
      <c r="R402" s="67" t="s">
        <v>141</v>
      </c>
      <c r="S402" s="36"/>
      <c r="T402" s="36"/>
    </row>
    <row r="403" spans="2:20" ht="66">
      <c r="B403" s="114"/>
      <c r="C403" s="114"/>
      <c r="D403" s="115"/>
      <c r="E403" s="112"/>
      <c r="F403" s="112"/>
      <c r="G403" s="114"/>
      <c r="H403" s="29" t="s">
        <v>59</v>
      </c>
      <c r="I403" s="30" t="str">
        <f>"[audio][C:\Tools\Vivi_TTS\8ME_OM\" &amp;S403 &amp; "]"</f>
        <v>[audio][C:\Tools\Vivi_TTS\8ME_OM\]</v>
      </c>
      <c r="J403" s="31" t="str">
        <f>"[New][EN][Exists][80]"&amp;"["&amp;LOWER(SUBSTITUTE(SUBSTITUTE(SUBSTITUTE(SUBSTITUTE(SUBSTITUTE(SUBSTITUTE(SUBSTITUTE(SUBSTITUTE(T403, CHAR(34),""), ".", ""), ",", ""), "/", ""), "\", ""), "-", ""), "{", ""), "}", ""))&amp;"]"</f>
        <v>[New][EN][Exists][80][ldw  cảnh báo chệch làn đường
cảnh báo chệch làn đường (ldw) là một hệ thống hỗ trợ người lái cảnh báo khi xe vô tình lệch về phía vạch kẻ làn đường thông qua biểu tượng cảnh báo trực quan âm thanh cảnh báo hoặc phản hồi xúc giác bằng cách làm rung vô lăng
tính năng này không chủ động can thiệp đánh lái
kích hoạt ldw
ldw khả dụng khi đáp ứng các điều kiện sau:
tốc độ xe từ 60 kmh (38 mph) trở lên
phát hiện được vạch kẻ làn đường
xe bắt đầu lệch khỏi làn đường hiện tại mà không bật đèn báo rẽ
 lưu ý
ldw không phát cảnh báo khi đèn báo rẽ ở cùng phía với hướng xe lệch làn đang được bật
để bậttắt ldw:
ldw khả dụng khi hỗ trợ làn đường (la) được bật
nhấn adas  trong khu vực hiển thị dành cho người lái trên màn hình
hoặc
nhấn thư viện ứng dụng  &gt; trợ lái 
nhấn hỗ trợ lái xe  &gt; làn
bậttắt hỗ trợ làn đường (la)
nhấn nút gạt âm báo để tắt tiếngbật tiếng âm báo (cảnh báo bằng âm thanh)
nhấn nút chuyển phản hồi xúc giác khi cảnh báo để bậttắt phản hồi xúc giác thông qua rung vô lăng
chọn mức độ nhạy mong muốn  thấptrung bìnhcao
lỗi hệ thống
nếu phát hiện sự cố trong hệ thống ldw một cảnh báo sẽ hiển thị trên màn hình thông tin giải trí hệ thống có thể sử dụng cảnh báo bằng hình ảnh và âm thanh để thông báo cho người lái
liên hệ trung tâm dịch vụ vinfast nếu cảnh báo vẫn tiếp tục hiển thị
 cảnh báoldw chỉ là một chức năng cảnh báo hệ thống không chủ động đánh lái hoặc ngăn xe rời khỏi làn đường
luôn chú ý quan sát đường và duy trì khả năng kiểm soát xe
luôn đảm bảo camera phía trước sạch sẽ và không bị che khuất bởi bụi bẩn tuyết băng hoặc nhãn dán tầm nhìn của camera bị hạn chế sẽ làm giảm hiệu quả hoạt động của ldw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v>
      </c>
      <c r="K403" s="30" t="s">
        <v>60</v>
      </c>
      <c r="L403" s="32" t="s">
        <v>61</v>
      </c>
      <c r="M403" s="37" t="s">
        <v>62</v>
      </c>
      <c r="N403" s="34"/>
      <c r="O403" s="112"/>
      <c r="P403" s="113"/>
      <c r="Q403" s="35" t="str">
        <f t="shared" ref="Q403" si="389">R403</f>
        <v>Những điều kiện môi trường hoặc tầm nhìn nào có thể làm giảm khả năng nhận diện vạch kẻ làn đường của LDW?</v>
      </c>
      <c r="R403" s="67" t="s">
        <v>1004</v>
      </c>
      <c r="S403" s="50"/>
      <c r="T403" s="48" t="s">
        <v>990</v>
      </c>
    </row>
    <row r="404" spans="2:20" ht="45.75">
      <c r="B404" s="114" t="str">
        <f>"VF8-"&amp;O404&amp;"-"&amp;P404</f>
        <v>VF8-Hotronguoilai-0131</v>
      </c>
      <c r="C404" s="114" t="str">
        <f>"["&amp;B404&amp;"] Verify Vivi: "&amp;Q406</f>
        <v>[VF8-Hotronguoilai-0131] Verify Vivi: Hệ thống Hỗ trợ giữ làn (LKA) có chức năng gì?</v>
      </c>
      <c r="D404" s="115"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'Hệ thống Hỗ trợ giữ làn (LKA) có chức năng gì?'
- Step 4: Listen Vivi respond
</v>
      </c>
      <c r="F404" s="110" t="str">
        <f t="shared" ref="F404" si="390">"
Expectations:
1. Vivi wake up
2. "&amp;Q406&amp;"
3. Vivi respond
"</f>
        <v xml:space="preserve">
Expectations:
1. Vivi wake up
2. Hệ thống Hỗ trợ giữ làn (LKA) có chức năng gì?
3. Vivi respond
</v>
      </c>
      <c r="G404" s="114" t="s">
        <v>8</v>
      </c>
      <c r="H404" s="29" t="s">
        <v>50</v>
      </c>
      <c r="I404" s="30" t="str">
        <f>"[EN]["&amp;LOWER(SUBSTITUTE(SUBSTITUTE(SUBSTITUTE(SUBSTITUTE(SUBSTITUTE(SUBSTITUTE(SUBSTITUTE(SUBSTITUTE(Q404, CHAR(34),""), "[", ""), "]", ""), ".", ""), ",", ""), "/", ""), "\", ""), "-", ""))&amp;"]"</f>
        <v>[EN][hey vinfast]</v>
      </c>
      <c r="J404" s="31"/>
      <c r="K404" s="30" t="s">
        <v>51</v>
      </c>
      <c r="L404" s="32" t="s">
        <v>52</v>
      </c>
      <c r="M404" s="33"/>
      <c r="N404" s="34"/>
      <c r="O404" s="110" t="s">
        <v>869</v>
      </c>
      <c r="P404" s="113" t="str">
        <f>IF(COUNTA(P$13:$P403)&gt;999,COUNTA(P$13:$P403),IF(COUNTA(P$13:$P403)&gt;99,"0"&amp;COUNTA(P$13:$P403),IF(COUNTA(P$13:$P403)&gt;9,"00"&amp;COUNTA(P$13:$P403),"000"&amp;COUNTA(P$13:$P403))))</f>
        <v>0131</v>
      </c>
      <c r="Q404" s="35" t="s">
        <v>54</v>
      </c>
      <c r="R404" s="67" t="s">
        <v>141</v>
      </c>
      <c r="S404" s="36"/>
      <c r="T404" s="36"/>
    </row>
    <row r="405" spans="2:20" ht="45.75">
      <c r="B405" s="114"/>
      <c r="C405" s="114"/>
      <c r="D405" s="115"/>
      <c r="E405" s="111"/>
      <c r="F405" s="111"/>
      <c r="G405" s="114"/>
      <c r="H405" s="29" t="s">
        <v>55</v>
      </c>
      <c r="I405" s="30" t="str">
        <f t="shared" ref="I405" si="391">"[VN]["&amp;LOWER(SUBSTITUTE(SUBSTITUTE(SUBSTITUTE(SUBSTITUTE(SUBSTITUTE(SUBSTITUTE(SUBSTITUTE(SUBSTITUTE(Q405, CHAR(34),""), "[", ""), "]", ""), ".", ""), ",", ""), "/", ""), "\", ""), "-", ""))&amp;"]"</f>
        <v>[VN][tạm biệt]</v>
      </c>
      <c r="J405" s="31"/>
      <c r="K405" s="30" t="s">
        <v>56</v>
      </c>
      <c r="L405" s="32" t="s">
        <v>57</v>
      </c>
      <c r="M405" s="32"/>
      <c r="N405" s="34"/>
      <c r="O405" s="111"/>
      <c r="P405" s="113"/>
      <c r="Q405" s="35" t="s">
        <v>58</v>
      </c>
      <c r="R405" s="67" t="s">
        <v>141</v>
      </c>
      <c r="S405" s="36"/>
      <c r="T405" s="36"/>
    </row>
    <row r="406" spans="2:20" ht="62.25">
      <c r="B406" s="114"/>
      <c r="C406" s="114"/>
      <c r="D406" s="115"/>
      <c r="E406" s="112"/>
      <c r="F406" s="112"/>
      <c r="G406" s="114"/>
      <c r="H406" s="29" t="s">
        <v>59</v>
      </c>
      <c r="I406" s="30" t="str">
        <f>"[audio][C:\Tools\Vivi_TTS\8ME_OM\" &amp;S406 &amp; "]"</f>
        <v>[audio][C:\Tools\Vivi_TTS\8ME_OM\]</v>
      </c>
      <c r="J406" s="31" t="str">
        <f>"[New][EN][Exists][80]"&amp;"["&amp;LOWER(SUBSTITUTE(SUBSTITUTE(SUBSTITUTE(SUBSTITUTE(SUBSTITUTE(SUBSTITUTE(SUBSTITUTE(SUBSTITUTE(T406,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06" s="30" t="s">
        <v>60</v>
      </c>
      <c r="L406" s="32" t="s">
        <v>61</v>
      </c>
      <c r="M406" s="37" t="s">
        <v>62</v>
      </c>
      <c r="N406" s="34"/>
      <c r="O406" s="112"/>
      <c r="P406" s="113"/>
      <c r="Q406" s="35" t="str">
        <f t="shared" ref="Q406" si="392">R406</f>
        <v>Hệ thống Hỗ trợ giữ làn (LKA) có chức năng gì?</v>
      </c>
      <c r="R406" s="67" t="s">
        <v>1005</v>
      </c>
      <c r="S406" s="50"/>
      <c r="T406" s="48" t="s">
        <v>1006</v>
      </c>
    </row>
    <row r="407" spans="2:20" ht="45.75">
      <c r="B407" s="114" t="str">
        <f>"VF8-"&amp;O407&amp;"-"&amp;P407</f>
        <v>VF8-Hotronguoilai-0132</v>
      </c>
      <c r="C407" s="114" t="str">
        <f>"["&amp;B407&amp;"] Verify Vivi: "&amp;Q409</f>
        <v>[VF8-Hotronguoilai-0132] Verify Vivi: LKA can thiệp như thế nào khi phát hiện xe vô tình lệch khỏi làn đường?</v>
      </c>
      <c r="D407" s="115"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'LKA can thiệp như thế nào khi phát hiện xe vô tình lệch khỏi làn đường?'
- Step 4: Listen Vivi respond
</v>
      </c>
      <c r="F407" s="110" t="str">
        <f t="shared" ref="F407" si="393">"
Expectations:
1. Vivi wake up
2. "&amp;Q409&amp;"
3. Vivi respond
"</f>
        <v xml:space="preserve">
Expectations:
1. Vivi wake up
2. LKA can thiệp như thế nào khi phát hiện xe vô tình lệch khỏi làn đường?
3. Vivi respond
</v>
      </c>
      <c r="G407" s="114" t="s">
        <v>8</v>
      </c>
      <c r="H407" s="29" t="s">
        <v>50</v>
      </c>
      <c r="I407" s="30" t="str">
        <f>"[EN]["&amp;LOWER(SUBSTITUTE(SUBSTITUTE(SUBSTITUTE(SUBSTITUTE(SUBSTITUTE(SUBSTITUTE(SUBSTITUTE(SUBSTITUTE(Q407, CHAR(34),""), "[", ""), "]", ""), ".", ""), ",", ""), "/", ""), "\", ""), "-", ""))&amp;"]"</f>
        <v>[EN][hey vinfast]</v>
      </c>
      <c r="J407" s="31"/>
      <c r="K407" s="30" t="s">
        <v>51</v>
      </c>
      <c r="L407" s="32" t="s">
        <v>52</v>
      </c>
      <c r="M407" s="33"/>
      <c r="N407" s="34"/>
      <c r="O407" s="110" t="s">
        <v>869</v>
      </c>
      <c r="P407" s="113" t="str">
        <f>IF(COUNTA(P$13:$P406)&gt;999,COUNTA(P$13:$P406),IF(COUNTA(P$13:$P406)&gt;99,"0"&amp;COUNTA(P$13:$P406),IF(COUNTA(P$13:$P406)&gt;9,"00"&amp;COUNTA(P$13:$P406),"000"&amp;COUNTA(P$13:$P406))))</f>
        <v>0132</v>
      </c>
      <c r="Q407" s="35" t="s">
        <v>54</v>
      </c>
      <c r="R407" s="67" t="s">
        <v>141</v>
      </c>
      <c r="S407" s="36"/>
      <c r="T407" s="36"/>
    </row>
    <row r="408" spans="2:20" ht="45.75">
      <c r="B408" s="114"/>
      <c r="C408" s="114"/>
      <c r="D408" s="115"/>
      <c r="E408" s="111"/>
      <c r="F408" s="111"/>
      <c r="G408" s="114"/>
      <c r="H408" s="29" t="s">
        <v>55</v>
      </c>
      <c r="I408" s="30" t="str">
        <f t="shared" ref="I408" si="394">"[VN]["&amp;LOWER(SUBSTITUTE(SUBSTITUTE(SUBSTITUTE(SUBSTITUTE(SUBSTITUTE(SUBSTITUTE(SUBSTITUTE(SUBSTITUTE(Q408, CHAR(34),""), "[", ""), "]", ""), ".", ""), ",", ""), "/", ""), "\", ""), "-", ""))&amp;"]"</f>
        <v>[VN][tạm biệt]</v>
      </c>
      <c r="J408" s="31"/>
      <c r="K408" s="30" t="s">
        <v>56</v>
      </c>
      <c r="L408" s="32" t="s">
        <v>57</v>
      </c>
      <c r="M408" s="32"/>
      <c r="N408" s="34"/>
      <c r="O408" s="111"/>
      <c r="P408" s="113"/>
      <c r="Q408" s="35" t="s">
        <v>58</v>
      </c>
      <c r="R408" s="67" t="s">
        <v>141</v>
      </c>
      <c r="S408" s="36"/>
      <c r="T408" s="36"/>
    </row>
    <row r="409" spans="2:20" ht="62.25">
      <c r="B409" s="114"/>
      <c r="C409" s="114"/>
      <c r="D409" s="115"/>
      <c r="E409" s="112"/>
      <c r="F409" s="112"/>
      <c r="G409" s="114"/>
      <c r="H409" s="29" t="s">
        <v>59</v>
      </c>
      <c r="I409" s="30" t="str">
        <f>"[audio][C:\Tools\Vivi_TTS\8ME_OM\" &amp;S409 &amp; "]"</f>
        <v>[audio][C:\Tools\Vivi_TTS\8ME_OM\]</v>
      </c>
      <c r="J409" s="31" t="str">
        <f>"[New][EN][Exists][80]"&amp;"["&amp;LOWER(SUBSTITUTE(SUBSTITUTE(SUBSTITUTE(SUBSTITUTE(SUBSTITUTE(SUBSTITUTE(SUBSTITUTE(SUBSTITUTE(T409,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09" s="30" t="s">
        <v>60</v>
      </c>
      <c r="L409" s="32" t="s">
        <v>61</v>
      </c>
      <c r="M409" s="37" t="s">
        <v>62</v>
      </c>
      <c r="N409" s="34"/>
      <c r="O409" s="112"/>
      <c r="P409" s="113"/>
      <c r="Q409" s="35" t="str">
        <f t="shared" ref="Q409" si="395">R409</f>
        <v>LKA can thiệp như thế nào khi phát hiện xe vô tình lệch khỏi làn đường?</v>
      </c>
      <c r="R409" s="67" t="s">
        <v>1007</v>
      </c>
      <c r="S409" s="50"/>
      <c r="T409" s="48" t="s">
        <v>1006</v>
      </c>
    </row>
    <row r="410" spans="2:20" ht="45.75">
      <c r="B410" s="114" t="str">
        <f>"VF8-"&amp;O410&amp;"-"&amp;P410</f>
        <v>VF8-Hotronguoilai-0133</v>
      </c>
      <c r="C410" s="114" t="str">
        <f>"["&amp;B410&amp;"] Verify Vivi: "&amp;Q412</f>
        <v>[VF8-Hotronguoilai-0133] Verify Vivi: Điều kiện về tốc độ để LKA hoạt động là gì?</v>
      </c>
      <c r="D410" s="115"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'Điều kiện về tốc độ để LKA hoạt động là gì?'
- Step 4: Listen Vivi respond
</v>
      </c>
      <c r="F410" s="110" t="str">
        <f t="shared" ref="F410" si="396">"
Expectations:
1. Vivi wake up
2. "&amp;Q412&amp;"
3. Vivi respond
"</f>
        <v xml:space="preserve">
Expectations:
1. Vivi wake up
2. Điều kiện về tốc độ để LKA hoạt động là gì?
3. Vivi respond
</v>
      </c>
      <c r="G410" s="114" t="s">
        <v>8</v>
      </c>
      <c r="H410" s="29" t="s">
        <v>50</v>
      </c>
      <c r="I410" s="30" t="str">
        <f>"[EN]["&amp;LOWER(SUBSTITUTE(SUBSTITUTE(SUBSTITUTE(SUBSTITUTE(SUBSTITUTE(SUBSTITUTE(SUBSTITUTE(SUBSTITUTE(Q410, CHAR(34),""), "[", ""), "]", ""), ".", ""), ",", ""), "/", ""), "\", ""), "-", ""))&amp;"]"</f>
        <v>[EN][hey vinfast]</v>
      </c>
      <c r="J410" s="31"/>
      <c r="K410" s="30" t="s">
        <v>51</v>
      </c>
      <c r="L410" s="32" t="s">
        <v>52</v>
      </c>
      <c r="M410" s="33"/>
      <c r="N410" s="34"/>
      <c r="O410" s="110" t="s">
        <v>869</v>
      </c>
      <c r="P410" s="113" t="str">
        <f>IF(COUNTA(P$13:$P409)&gt;999,COUNTA(P$13:$P409),IF(COUNTA(P$13:$P409)&gt;99,"0"&amp;COUNTA(P$13:$P409),IF(COUNTA(P$13:$P409)&gt;9,"00"&amp;COUNTA(P$13:$P409),"000"&amp;COUNTA(P$13:$P409))))</f>
        <v>0133</v>
      </c>
      <c r="Q410" s="35" t="s">
        <v>54</v>
      </c>
      <c r="R410" s="67" t="s">
        <v>141</v>
      </c>
      <c r="S410" s="36"/>
      <c r="T410" s="36"/>
    </row>
    <row r="411" spans="2:20" ht="45.75">
      <c r="B411" s="114"/>
      <c r="C411" s="114"/>
      <c r="D411" s="115"/>
      <c r="E411" s="111"/>
      <c r="F411" s="111"/>
      <c r="G411" s="114"/>
      <c r="H411" s="29" t="s">
        <v>55</v>
      </c>
      <c r="I411" s="30" t="str">
        <f t="shared" ref="I411" si="397">"[VN]["&amp;LOWER(SUBSTITUTE(SUBSTITUTE(SUBSTITUTE(SUBSTITUTE(SUBSTITUTE(SUBSTITUTE(SUBSTITUTE(SUBSTITUTE(Q411, CHAR(34),""), "[", ""), "]", ""), ".", ""), ",", ""), "/", ""), "\", ""), "-", ""))&amp;"]"</f>
        <v>[VN][tạm biệt]</v>
      </c>
      <c r="J411" s="31"/>
      <c r="K411" s="30" t="s">
        <v>56</v>
      </c>
      <c r="L411" s="32" t="s">
        <v>57</v>
      </c>
      <c r="M411" s="32"/>
      <c r="N411" s="34"/>
      <c r="O411" s="111"/>
      <c r="P411" s="113"/>
      <c r="Q411" s="35" t="s">
        <v>58</v>
      </c>
      <c r="R411" s="67" t="s">
        <v>141</v>
      </c>
      <c r="S411" s="36"/>
      <c r="T411" s="36"/>
    </row>
    <row r="412" spans="2:20" ht="62.25">
      <c r="B412" s="114"/>
      <c r="C412" s="114"/>
      <c r="D412" s="115"/>
      <c r="E412" s="112"/>
      <c r="F412" s="112"/>
      <c r="G412" s="114"/>
      <c r="H412" s="29" t="s">
        <v>59</v>
      </c>
      <c r="I412" s="30" t="str">
        <f>"[audio][C:\Tools\Vivi_TTS\8ME_OM\" &amp;S412 &amp; "]"</f>
        <v>[audio][C:\Tools\Vivi_TTS\8ME_OM\]</v>
      </c>
      <c r="J412" s="31" t="str">
        <f>"[New][EN][Exists][80]"&amp;"["&amp;LOWER(SUBSTITUTE(SUBSTITUTE(SUBSTITUTE(SUBSTITUTE(SUBSTITUTE(SUBSTITUTE(SUBSTITUTE(SUBSTITUTE(T412,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12" s="30" t="s">
        <v>60</v>
      </c>
      <c r="L412" s="32" t="s">
        <v>61</v>
      </c>
      <c r="M412" s="37" t="s">
        <v>62</v>
      </c>
      <c r="N412" s="34"/>
      <c r="O412" s="112"/>
      <c r="P412" s="113"/>
      <c r="Q412" s="35" t="str">
        <f t="shared" ref="Q412" si="398">R412</f>
        <v>Điều kiện về tốc độ để LKA hoạt động là gì?</v>
      </c>
      <c r="R412" s="67" t="s">
        <v>1008</v>
      </c>
      <c r="S412" s="50"/>
      <c r="T412" s="48" t="s">
        <v>1006</v>
      </c>
    </row>
    <row r="413" spans="2:20" ht="45.75">
      <c r="B413" s="114" t="str">
        <f>"VF8-"&amp;O413&amp;"-"&amp;P413</f>
        <v>VF8-Hotronguoilai-0134</v>
      </c>
      <c r="C413" s="114" t="str">
        <f>"["&amp;B413&amp;"] Verify Vivi: "&amp;Q415</f>
        <v>[VF8-Hotronguoilai-0134] Verify Vivi: Điều kiện nào liên quan đến vạch kẻ làn đường phải được đáp ứng để LKA hoạt động?</v>
      </c>
      <c r="D413" s="115"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'Điều kiện nào liên quan đến vạch kẻ làn đường phải được đáp ứng để LKA hoạt động?'
- Step 4: Listen Vivi respond
</v>
      </c>
      <c r="F413" s="110" t="str">
        <f t="shared" ref="F413" si="399">"
Expectations:
1. Vivi wake up
2. "&amp;Q415&amp;"
3. Vivi respond
"</f>
        <v xml:space="preserve">
Expectations:
1. Vivi wake up
2. Điều kiện nào liên quan đến vạch kẻ làn đường phải được đáp ứng để LKA hoạt động?
3. Vivi respond
</v>
      </c>
      <c r="G413" s="114" t="s">
        <v>8</v>
      </c>
      <c r="H413" s="29" t="s">
        <v>50</v>
      </c>
      <c r="I413" s="30" t="str">
        <f>"[EN]["&amp;LOWER(SUBSTITUTE(SUBSTITUTE(SUBSTITUTE(SUBSTITUTE(SUBSTITUTE(SUBSTITUTE(SUBSTITUTE(SUBSTITUTE(Q413, CHAR(34),""), "[", ""), "]", ""), ".", ""), ",", ""), "/", ""), "\", ""), "-", ""))&amp;"]"</f>
        <v>[EN][hey vinfast]</v>
      </c>
      <c r="J413" s="31"/>
      <c r="K413" s="30" t="s">
        <v>51</v>
      </c>
      <c r="L413" s="32" t="s">
        <v>52</v>
      </c>
      <c r="M413" s="33"/>
      <c r="N413" s="34"/>
      <c r="O413" s="110" t="s">
        <v>869</v>
      </c>
      <c r="P413" s="113" t="str">
        <f>IF(COUNTA(P$13:$P412)&gt;999,COUNTA(P$13:$P412),IF(COUNTA(P$13:$P412)&gt;99,"0"&amp;COUNTA(P$13:$P412),IF(COUNTA(P$13:$P412)&gt;9,"00"&amp;COUNTA(P$13:$P412),"000"&amp;COUNTA(P$13:$P412))))</f>
        <v>0134</v>
      </c>
      <c r="Q413" s="35" t="s">
        <v>54</v>
      </c>
      <c r="R413" s="67" t="s">
        <v>141</v>
      </c>
      <c r="S413" s="36"/>
      <c r="T413" s="36"/>
    </row>
    <row r="414" spans="2:20" ht="45.75">
      <c r="B414" s="114"/>
      <c r="C414" s="114"/>
      <c r="D414" s="115"/>
      <c r="E414" s="111"/>
      <c r="F414" s="111"/>
      <c r="G414" s="114"/>
      <c r="H414" s="29" t="s">
        <v>55</v>
      </c>
      <c r="I414" s="30" t="str">
        <f t="shared" ref="I414" si="400">"[VN]["&amp;LOWER(SUBSTITUTE(SUBSTITUTE(SUBSTITUTE(SUBSTITUTE(SUBSTITUTE(SUBSTITUTE(SUBSTITUTE(SUBSTITUTE(Q414, CHAR(34),""), "[", ""), "]", ""), ".", ""), ",", ""), "/", ""), "\", ""), "-", ""))&amp;"]"</f>
        <v>[VN][tạm biệt]</v>
      </c>
      <c r="J414" s="31"/>
      <c r="K414" s="30" t="s">
        <v>56</v>
      </c>
      <c r="L414" s="32" t="s">
        <v>57</v>
      </c>
      <c r="M414" s="32"/>
      <c r="N414" s="34"/>
      <c r="O414" s="111"/>
      <c r="P414" s="113"/>
      <c r="Q414" s="35" t="s">
        <v>58</v>
      </c>
      <c r="R414" s="67" t="s">
        <v>141</v>
      </c>
      <c r="S414" s="36"/>
      <c r="T414" s="36"/>
    </row>
    <row r="415" spans="2:20" ht="62.25">
      <c r="B415" s="114"/>
      <c r="C415" s="114"/>
      <c r="D415" s="115"/>
      <c r="E415" s="112"/>
      <c r="F415" s="112"/>
      <c r="G415" s="114"/>
      <c r="H415" s="29" t="s">
        <v>59</v>
      </c>
      <c r="I415" s="30" t="str">
        <f>"[audio][C:\Tools\Vivi_TTS\8ME_OM\" &amp;S415 &amp; "]"</f>
        <v>[audio][C:\Tools\Vivi_TTS\8ME_OM\]</v>
      </c>
      <c r="J415" s="31" t="str">
        <f>"[New][EN][Exists][80]"&amp;"["&amp;LOWER(SUBSTITUTE(SUBSTITUTE(SUBSTITUTE(SUBSTITUTE(SUBSTITUTE(SUBSTITUTE(SUBSTITUTE(SUBSTITUTE(T415,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15" s="30" t="s">
        <v>60</v>
      </c>
      <c r="L415" s="32" t="s">
        <v>61</v>
      </c>
      <c r="M415" s="37" t="s">
        <v>62</v>
      </c>
      <c r="N415" s="34"/>
      <c r="O415" s="112"/>
      <c r="P415" s="113"/>
      <c r="Q415" s="35" t="str">
        <f t="shared" ref="Q415" si="401">R415</f>
        <v>Điều kiện nào liên quan đến vạch kẻ làn đường phải được đáp ứng để LKA hoạt động?</v>
      </c>
      <c r="R415" s="67" t="s">
        <v>1009</v>
      </c>
      <c r="S415" s="51"/>
      <c r="T415" s="48" t="s">
        <v>1006</v>
      </c>
    </row>
    <row r="416" spans="2:20" ht="45.75">
      <c r="B416" s="114" t="str">
        <f>"VF8-"&amp;O416&amp;"-"&amp;P416</f>
        <v>VF8-Hotronguoilai-0135</v>
      </c>
      <c r="C416" s="114" t="str">
        <f>"["&amp;B416&amp;"] Verify Vivi: "&amp;Q418</f>
        <v>[VF8-Hotronguoilai-0135] Verify Vivi: LKA hoạt động trong trường hợp xe lệch làn khi nào?</v>
      </c>
      <c r="D416" s="115"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'LKA hoạt động trong trường hợp xe lệch làn khi nào?'
- Step 4: Listen Vivi respond
</v>
      </c>
      <c r="F416" s="110" t="str">
        <f t="shared" ref="F416" si="402">"
Expectations:
1. Vivi wake up
2. "&amp;Q418&amp;"
3. Vivi respond
"</f>
        <v xml:space="preserve">
Expectations:
1. Vivi wake up
2. LKA hoạt động trong trường hợp xe lệch làn khi nào?
3. Vivi respond
</v>
      </c>
      <c r="G416" s="114" t="s">
        <v>8</v>
      </c>
      <c r="H416" s="29" t="s">
        <v>50</v>
      </c>
      <c r="I416" s="30" t="str">
        <f>"[EN]["&amp;LOWER(SUBSTITUTE(SUBSTITUTE(SUBSTITUTE(SUBSTITUTE(SUBSTITUTE(SUBSTITUTE(SUBSTITUTE(SUBSTITUTE(Q416, CHAR(34),""), "[", ""), "]", ""), ".", ""), ",", ""), "/", ""), "\", ""), "-", ""))&amp;"]"</f>
        <v>[EN][hey vinfast]</v>
      </c>
      <c r="J416" s="31"/>
      <c r="K416" s="30" t="s">
        <v>51</v>
      </c>
      <c r="L416" s="32" t="s">
        <v>52</v>
      </c>
      <c r="M416" s="33"/>
      <c r="N416" s="34"/>
      <c r="O416" s="110" t="s">
        <v>869</v>
      </c>
      <c r="P416" s="113" t="str">
        <f>IF(COUNTA(P$13:$P415)&gt;999,COUNTA(P$13:$P415),IF(COUNTA(P$13:$P415)&gt;99,"0"&amp;COUNTA(P$13:$P415),IF(COUNTA(P$13:$P415)&gt;9,"00"&amp;COUNTA(P$13:$P415),"000"&amp;COUNTA(P$13:$P415))))</f>
        <v>0135</v>
      </c>
      <c r="Q416" s="35" t="s">
        <v>54</v>
      </c>
      <c r="R416" s="67" t="s">
        <v>141</v>
      </c>
      <c r="S416" s="52"/>
      <c r="T416" s="36"/>
    </row>
    <row r="417" spans="2:20" ht="45.75">
      <c r="B417" s="114"/>
      <c r="C417" s="114"/>
      <c r="D417" s="115"/>
      <c r="E417" s="111"/>
      <c r="F417" s="111"/>
      <c r="G417" s="114"/>
      <c r="H417" s="29" t="s">
        <v>55</v>
      </c>
      <c r="I417" s="30" t="str">
        <f t="shared" ref="I417" si="403">"[VN]["&amp;LOWER(SUBSTITUTE(SUBSTITUTE(SUBSTITUTE(SUBSTITUTE(SUBSTITUTE(SUBSTITUTE(SUBSTITUTE(SUBSTITUTE(Q417, CHAR(34),""), "[", ""), "]", ""), ".", ""), ",", ""), "/", ""), "\", ""), "-", ""))&amp;"]"</f>
        <v>[VN][tạm biệt]</v>
      </c>
      <c r="J417" s="31"/>
      <c r="K417" s="30" t="s">
        <v>56</v>
      </c>
      <c r="L417" s="32" t="s">
        <v>57</v>
      </c>
      <c r="M417" s="32"/>
      <c r="N417" s="34"/>
      <c r="O417" s="111"/>
      <c r="P417" s="113"/>
      <c r="Q417" s="35" t="s">
        <v>58</v>
      </c>
      <c r="R417" s="67" t="s">
        <v>141</v>
      </c>
      <c r="S417" s="52"/>
      <c r="T417" s="36"/>
    </row>
    <row r="418" spans="2:20" ht="62.25">
      <c r="B418" s="114"/>
      <c r="C418" s="114"/>
      <c r="D418" s="115"/>
      <c r="E418" s="112"/>
      <c r="F418" s="112"/>
      <c r="G418" s="114"/>
      <c r="H418" s="29" t="s">
        <v>59</v>
      </c>
      <c r="I418" s="30" t="str">
        <f>"[audio][C:\Tools\Vivi_TTS\8ME_OM\" &amp;S418 &amp; "]"</f>
        <v>[audio][C:\Tools\Vivi_TTS\8ME_OM\]</v>
      </c>
      <c r="J418" s="31" t="str">
        <f>"[New][EN][Exists][80]"&amp;"["&amp;LOWER(SUBSTITUTE(SUBSTITUTE(SUBSTITUTE(SUBSTITUTE(SUBSTITUTE(SUBSTITUTE(SUBSTITUTE(SUBSTITUTE(T418,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18" s="30" t="s">
        <v>60</v>
      </c>
      <c r="L418" s="32" t="s">
        <v>61</v>
      </c>
      <c r="M418" s="37" t="s">
        <v>62</v>
      </c>
      <c r="N418" s="34"/>
      <c r="O418" s="112"/>
      <c r="P418" s="113"/>
      <c r="Q418" s="35" t="str">
        <f t="shared" ref="Q418" si="404">R418</f>
        <v>LKA hoạt động trong trường hợp xe lệch làn khi nào?</v>
      </c>
      <c r="R418" s="67" t="s">
        <v>1010</v>
      </c>
      <c r="S418" s="51"/>
      <c r="T418" s="48" t="s">
        <v>1006</v>
      </c>
    </row>
    <row r="419" spans="2:20" ht="45.75">
      <c r="B419" s="114" t="str">
        <f>"VF8-"&amp;O419&amp;"-"&amp;P419</f>
        <v>VF8-Hotronguoilai-0136</v>
      </c>
      <c r="C419" s="114" t="str">
        <f>"["&amp;B419&amp;"] Verify Vivi: "&amp;Q421</f>
        <v>[VF8-Hotronguoilai-0136] Verify Vivi: Chiều rộng làn đường tối thiểu để LKA hoạt động là bao nhiêu?</v>
      </c>
      <c r="D419" s="115"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'Chiều rộng làn đường tối thiểu để LKA hoạt động là bao nhiêu?'
- Step 4: Listen Vivi respond
</v>
      </c>
      <c r="F419" s="110" t="str">
        <f t="shared" ref="F419" si="405">"
Expectations:
1. Vivi wake up
2. "&amp;Q421&amp;"
3. Vivi respond
"</f>
        <v xml:space="preserve">
Expectations:
1. Vivi wake up
2. Chiều rộng làn đường tối thiểu để LKA hoạt động là bao nhiêu?
3. Vivi respond
</v>
      </c>
      <c r="G419" s="114" t="s">
        <v>8</v>
      </c>
      <c r="H419" s="29" t="s">
        <v>50</v>
      </c>
      <c r="I419" s="30" t="str">
        <f>"[EN]["&amp;LOWER(SUBSTITUTE(SUBSTITUTE(SUBSTITUTE(SUBSTITUTE(SUBSTITUTE(SUBSTITUTE(SUBSTITUTE(SUBSTITUTE(Q419, CHAR(34),""), "[", ""), "]", ""), ".", ""), ",", ""), "/", ""), "\", ""), "-", ""))&amp;"]"</f>
        <v>[EN][hey vinfast]</v>
      </c>
      <c r="J419" s="31"/>
      <c r="K419" s="30" t="s">
        <v>51</v>
      </c>
      <c r="L419" s="32" t="s">
        <v>52</v>
      </c>
      <c r="M419" s="33"/>
      <c r="N419" s="34"/>
      <c r="O419" s="110" t="s">
        <v>869</v>
      </c>
      <c r="P419" s="113" t="str">
        <f>IF(COUNTA(P$13:$P418)&gt;999,COUNTA(P$13:$P418),IF(COUNTA(P$13:$P418)&gt;99,"0"&amp;COUNTA(P$13:$P418),IF(COUNTA(P$13:$P418)&gt;9,"00"&amp;COUNTA(P$13:$P418),"000"&amp;COUNTA(P$13:$P418))))</f>
        <v>0136</v>
      </c>
      <c r="Q419" s="35" t="s">
        <v>54</v>
      </c>
      <c r="R419" s="67" t="s">
        <v>141</v>
      </c>
      <c r="S419" s="52"/>
      <c r="T419" s="36"/>
    </row>
    <row r="420" spans="2:20" ht="45.75">
      <c r="B420" s="114"/>
      <c r="C420" s="114"/>
      <c r="D420" s="115"/>
      <c r="E420" s="111"/>
      <c r="F420" s="111"/>
      <c r="G420" s="114"/>
      <c r="H420" s="29" t="s">
        <v>55</v>
      </c>
      <c r="I420" s="30" t="str">
        <f t="shared" ref="I420" si="406">"[VN]["&amp;LOWER(SUBSTITUTE(SUBSTITUTE(SUBSTITUTE(SUBSTITUTE(SUBSTITUTE(SUBSTITUTE(SUBSTITUTE(SUBSTITUTE(Q420, CHAR(34),""), "[", ""), "]", ""), ".", ""), ",", ""), "/", ""), "\", ""), "-", ""))&amp;"]"</f>
        <v>[VN][tạm biệt]</v>
      </c>
      <c r="J420" s="31"/>
      <c r="K420" s="30" t="s">
        <v>56</v>
      </c>
      <c r="L420" s="32" t="s">
        <v>57</v>
      </c>
      <c r="M420" s="32"/>
      <c r="N420" s="34"/>
      <c r="O420" s="111"/>
      <c r="P420" s="113"/>
      <c r="Q420" s="35" t="s">
        <v>58</v>
      </c>
      <c r="R420" s="67" t="s">
        <v>141</v>
      </c>
      <c r="S420" s="52"/>
      <c r="T420" s="36"/>
    </row>
    <row r="421" spans="2:20" ht="62.25">
      <c r="B421" s="114"/>
      <c r="C421" s="114"/>
      <c r="D421" s="115"/>
      <c r="E421" s="112"/>
      <c r="F421" s="112"/>
      <c r="G421" s="114"/>
      <c r="H421" s="29" t="s">
        <v>59</v>
      </c>
      <c r="I421" s="30" t="str">
        <f>"[audio][C:\Tools\Vivi_TTS\8ME_OM\" &amp;S421 &amp; "]"</f>
        <v>[audio][C:\Tools\Vivi_TTS\8ME_OM\]</v>
      </c>
      <c r="J421" s="31" t="str">
        <f>"[New][EN][Exists][80]"&amp;"["&amp;LOWER(SUBSTITUTE(SUBSTITUTE(SUBSTITUTE(SUBSTITUTE(SUBSTITUTE(SUBSTITUTE(SUBSTITUTE(SUBSTITUTE(T421,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21" s="30" t="s">
        <v>60</v>
      </c>
      <c r="L421" s="32" t="s">
        <v>61</v>
      </c>
      <c r="M421" s="37" t="s">
        <v>62</v>
      </c>
      <c r="N421" s="34"/>
      <c r="O421" s="112"/>
      <c r="P421" s="113"/>
      <c r="Q421" s="35" t="str">
        <f t="shared" ref="Q421" si="407">R421</f>
        <v>Chiều rộng làn đường tối thiểu để LKA hoạt động là bao nhiêu?</v>
      </c>
      <c r="R421" s="67" t="s">
        <v>1011</v>
      </c>
      <c r="S421" s="51"/>
      <c r="T421" s="48" t="s">
        <v>1006</v>
      </c>
    </row>
    <row r="422" spans="2:20" ht="45.75">
      <c r="B422" s="114" t="str">
        <f>"VF8-"&amp;O422&amp;"-"&amp;P422</f>
        <v>VF8-Hotronguoilai-0137</v>
      </c>
      <c r="C422" s="114" t="str">
        <f>"["&amp;B422&amp;"] Verify Vivi: "&amp;Q424</f>
        <v>[VF8-Hotronguoilai-0137] Verify Vivi: Trong trường hợp nào LKA sẽ tự động bị vô hiệu hóa khi chuyển làn?</v>
      </c>
      <c r="D422" s="115"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'Trong trường hợp nào LKA sẽ tự động bị vô hiệu hóa khi chuyển làn?'
- Step 4: Listen Vivi respond
</v>
      </c>
      <c r="F422" s="110" t="str">
        <f t="shared" ref="F422" si="408">"
Expectations:
1. Vivi wake up
2. "&amp;Q424&amp;"
3. Vivi respond
"</f>
        <v xml:space="preserve">
Expectations:
1. Vivi wake up
2. Trong trường hợp nào LKA sẽ tự động bị vô hiệu hóa khi chuyển làn?
3. Vivi respond
</v>
      </c>
      <c r="G422" s="114" t="s">
        <v>8</v>
      </c>
      <c r="H422" s="29" t="s">
        <v>50</v>
      </c>
      <c r="I422" s="30" t="str">
        <f>"[EN]["&amp;LOWER(SUBSTITUTE(SUBSTITUTE(SUBSTITUTE(SUBSTITUTE(SUBSTITUTE(SUBSTITUTE(SUBSTITUTE(SUBSTITUTE(Q422, CHAR(34),""), "[", ""), "]", ""), ".", ""), ",", ""), "/", ""), "\", ""), "-", ""))&amp;"]"</f>
        <v>[EN][hey vinfast]</v>
      </c>
      <c r="J422" s="31"/>
      <c r="K422" s="30" t="s">
        <v>51</v>
      </c>
      <c r="L422" s="32" t="s">
        <v>52</v>
      </c>
      <c r="M422" s="33"/>
      <c r="N422" s="34"/>
      <c r="O422" s="110" t="s">
        <v>869</v>
      </c>
      <c r="P422" s="113" t="str">
        <f>IF(COUNTA(P$13:$P421)&gt;999,COUNTA(P$13:$P421),IF(COUNTA(P$13:$P421)&gt;99,"0"&amp;COUNTA(P$13:$P421),IF(COUNTA(P$13:$P421)&gt;9,"00"&amp;COUNTA(P$13:$P421),"000"&amp;COUNTA(P$13:$P421))))</f>
        <v>0137</v>
      </c>
      <c r="Q422" s="35" t="s">
        <v>54</v>
      </c>
      <c r="R422" s="67" t="s">
        <v>141</v>
      </c>
      <c r="S422" s="52"/>
      <c r="T422" s="36"/>
    </row>
    <row r="423" spans="2:20" ht="45.75">
      <c r="B423" s="114"/>
      <c r="C423" s="114"/>
      <c r="D423" s="115"/>
      <c r="E423" s="111"/>
      <c r="F423" s="111"/>
      <c r="G423" s="114"/>
      <c r="H423" s="29" t="s">
        <v>55</v>
      </c>
      <c r="I423" s="30" t="str">
        <f t="shared" ref="I423" si="409">"[VN]["&amp;LOWER(SUBSTITUTE(SUBSTITUTE(SUBSTITUTE(SUBSTITUTE(SUBSTITUTE(SUBSTITUTE(SUBSTITUTE(SUBSTITUTE(Q423, CHAR(34),""), "[", ""), "]", ""), ".", ""), ",", ""), "/", ""), "\", ""), "-", ""))&amp;"]"</f>
        <v>[VN][tạm biệt]</v>
      </c>
      <c r="J423" s="31"/>
      <c r="K423" s="30" t="s">
        <v>56</v>
      </c>
      <c r="L423" s="32" t="s">
        <v>57</v>
      </c>
      <c r="M423" s="32"/>
      <c r="N423" s="34"/>
      <c r="O423" s="111"/>
      <c r="P423" s="113"/>
      <c r="Q423" s="35" t="s">
        <v>58</v>
      </c>
      <c r="R423" s="67" t="s">
        <v>141</v>
      </c>
      <c r="S423" s="52"/>
      <c r="T423" s="36"/>
    </row>
    <row r="424" spans="2:20" ht="62.25">
      <c r="B424" s="114"/>
      <c r="C424" s="114"/>
      <c r="D424" s="115"/>
      <c r="E424" s="112"/>
      <c r="F424" s="112"/>
      <c r="G424" s="114"/>
      <c r="H424" s="29" t="s">
        <v>59</v>
      </c>
      <c r="I424" s="30" t="str">
        <f>"[audio][C:\Tools\Vivi_TTS\8ME_OM\" &amp;S424 &amp; "]"</f>
        <v>[audio][C:\Tools\Vivi_TTS\8ME_OM\]</v>
      </c>
      <c r="J424" s="31" t="str">
        <f>"[New][EN][Exists][80]"&amp;"["&amp;LOWER(SUBSTITUTE(SUBSTITUTE(SUBSTITUTE(SUBSTITUTE(SUBSTITUTE(SUBSTITUTE(SUBSTITUTE(SUBSTITUTE(T424,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24" s="30" t="s">
        <v>60</v>
      </c>
      <c r="L424" s="32" t="s">
        <v>61</v>
      </c>
      <c r="M424" s="37" t="s">
        <v>62</v>
      </c>
      <c r="N424" s="34"/>
      <c r="O424" s="112"/>
      <c r="P424" s="113"/>
      <c r="Q424" s="35" t="str">
        <f t="shared" ref="Q424" si="410">R424</f>
        <v>Trong trường hợp nào LKA sẽ tự động bị vô hiệu hóa khi chuyển làn?</v>
      </c>
      <c r="R424" s="67" t="s">
        <v>1012</v>
      </c>
      <c r="S424" s="51"/>
      <c r="T424" s="48" t="s">
        <v>1006</v>
      </c>
    </row>
    <row r="425" spans="2:20" ht="45.75">
      <c r="B425" s="114" t="str">
        <f>"VF8-"&amp;O425&amp;"-"&amp;P425</f>
        <v>VF8-Hotronguoilai-0138</v>
      </c>
      <c r="C425" s="114" t="str">
        <f>"["&amp;B425&amp;"] Verify Vivi: "&amp;Q427</f>
        <v>[VF8-Hotronguoilai-0138] Verify Vivi: Trong quá trình can thiệp, LKA có thể cung cấp phản hồi gì cho người lái?</v>
      </c>
      <c r="D425" s="115"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'Trong quá trình can thiệp, LKA có thể cung cấp phản hồi gì cho người lái?'
- Step 4: Listen Vivi respond
</v>
      </c>
      <c r="F425" s="110" t="str">
        <f t="shared" ref="F425" si="411">"
Expectations:
1. Vivi wake up
2. "&amp;Q427&amp;"
3. Vivi respond
"</f>
        <v xml:space="preserve">
Expectations:
1. Vivi wake up
2. Trong quá trình can thiệp, LKA có thể cung cấp phản hồi gì cho người lái?
3. Vivi respond
</v>
      </c>
      <c r="G425" s="114" t="s">
        <v>8</v>
      </c>
      <c r="H425" s="29" t="s">
        <v>50</v>
      </c>
      <c r="I425" s="30" t="str">
        <f>"[EN]["&amp;LOWER(SUBSTITUTE(SUBSTITUTE(SUBSTITUTE(SUBSTITUTE(SUBSTITUTE(SUBSTITUTE(SUBSTITUTE(SUBSTITUTE(Q425, CHAR(34),""), "[", ""), "]", ""), ".", ""), ",", ""), "/", ""), "\", ""), "-", ""))&amp;"]"</f>
        <v>[EN][hey vinfast]</v>
      </c>
      <c r="J425" s="31"/>
      <c r="K425" s="30" t="s">
        <v>51</v>
      </c>
      <c r="L425" s="32" t="s">
        <v>52</v>
      </c>
      <c r="M425" s="33"/>
      <c r="N425" s="34"/>
      <c r="O425" s="110" t="s">
        <v>869</v>
      </c>
      <c r="P425" s="113" t="str">
        <f>IF(COUNTA(P$13:$P424)&gt;999,COUNTA(P$13:$P424),IF(COUNTA(P$13:$P424)&gt;99,"0"&amp;COUNTA(P$13:$P424),IF(COUNTA(P$13:$P424)&gt;9,"00"&amp;COUNTA(P$13:$P424),"000"&amp;COUNTA(P$13:$P424))))</f>
        <v>0138</v>
      </c>
      <c r="Q425" s="35" t="s">
        <v>54</v>
      </c>
      <c r="R425" s="67" t="s">
        <v>141</v>
      </c>
      <c r="S425" s="52"/>
      <c r="T425" s="36"/>
    </row>
    <row r="426" spans="2:20" ht="45.75">
      <c r="B426" s="114"/>
      <c r="C426" s="114"/>
      <c r="D426" s="115"/>
      <c r="E426" s="111"/>
      <c r="F426" s="111"/>
      <c r="G426" s="114"/>
      <c r="H426" s="29" t="s">
        <v>55</v>
      </c>
      <c r="I426" s="30" t="str">
        <f t="shared" ref="I426" si="412">"[VN]["&amp;LOWER(SUBSTITUTE(SUBSTITUTE(SUBSTITUTE(SUBSTITUTE(SUBSTITUTE(SUBSTITUTE(SUBSTITUTE(SUBSTITUTE(Q426, CHAR(34),""), "[", ""), "]", ""), ".", ""), ",", ""), "/", ""), "\", ""), "-", ""))&amp;"]"</f>
        <v>[VN][tạm biệt]</v>
      </c>
      <c r="J426" s="31"/>
      <c r="K426" s="30" t="s">
        <v>56</v>
      </c>
      <c r="L426" s="32" t="s">
        <v>57</v>
      </c>
      <c r="M426" s="32"/>
      <c r="N426" s="34"/>
      <c r="O426" s="111"/>
      <c r="P426" s="113"/>
      <c r="Q426" s="35" t="s">
        <v>58</v>
      </c>
      <c r="R426" s="67" t="s">
        <v>141</v>
      </c>
      <c r="S426" s="52"/>
      <c r="T426" s="36"/>
    </row>
    <row r="427" spans="2:20" ht="62.25">
      <c r="B427" s="114"/>
      <c r="C427" s="114"/>
      <c r="D427" s="115"/>
      <c r="E427" s="112"/>
      <c r="F427" s="112"/>
      <c r="G427" s="114"/>
      <c r="H427" s="29" t="s">
        <v>59</v>
      </c>
      <c r="I427" s="30" t="str">
        <f>"[audio][C:\Tools\Vivi_TTS\8ME_OM\" &amp;S427 &amp; "]"</f>
        <v>[audio][C:\Tools\Vivi_TTS\8ME_OM\]</v>
      </c>
      <c r="J427" s="31" t="str">
        <f>"[New][EN][Exists][80]"&amp;"["&amp;LOWER(SUBSTITUTE(SUBSTITUTE(SUBSTITUTE(SUBSTITUTE(SUBSTITUTE(SUBSTITUTE(SUBSTITUTE(SUBSTITUTE(T427,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27" s="30" t="s">
        <v>60</v>
      </c>
      <c r="L427" s="32" t="s">
        <v>61</v>
      </c>
      <c r="M427" s="37" t="s">
        <v>62</v>
      </c>
      <c r="N427" s="34"/>
      <c r="O427" s="112"/>
      <c r="P427" s="113"/>
      <c r="Q427" s="35" t="str">
        <f t="shared" ref="Q427" si="413">R427</f>
        <v>Trong quá trình can thiệp, LKA có thể cung cấp phản hồi gì cho người lái?</v>
      </c>
      <c r="R427" s="67" t="s">
        <v>1013</v>
      </c>
      <c r="S427" s="51"/>
      <c r="T427" s="48" t="s">
        <v>1006</v>
      </c>
    </row>
    <row r="428" spans="2:20" ht="45.75">
      <c r="B428" s="114" t="str">
        <f>"VF8-"&amp;O428&amp;"-"&amp;P428</f>
        <v>VF8-Hotronguoilai-0139</v>
      </c>
      <c r="C428" s="114" t="str">
        <f>"["&amp;B428&amp;"] Verify Vivi: "&amp;Q430</f>
        <v>[VF8-Hotronguoilai-0139] Verify Vivi: Muốn sử dụng LKA cần bật những chức năng nào trước đó?</v>
      </c>
      <c r="D428" s="115"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'Muốn sử dụng LKA cần bật những chức năng nào trước đó?'
- Step 4: Listen Vivi respond
</v>
      </c>
      <c r="F428" s="110" t="str">
        <f t="shared" ref="F428" si="414">"
Expectations:
1. Vivi wake up
2. "&amp;Q430&amp;"
3. Vivi respond
"</f>
        <v xml:space="preserve">
Expectations:
1. Vivi wake up
2. Muốn sử dụng LKA cần bật những chức năng nào trước đó?
3. Vivi respond
</v>
      </c>
      <c r="G428" s="114" t="s">
        <v>8</v>
      </c>
      <c r="H428" s="29" t="s">
        <v>50</v>
      </c>
      <c r="I428" s="30" t="str">
        <f>"[EN]["&amp;LOWER(SUBSTITUTE(SUBSTITUTE(SUBSTITUTE(SUBSTITUTE(SUBSTITUTE(SUBSTITUTE(SUBSTITUTE(SUBSTITUTE(Q428, CHAR(34),""), "[", ""), "]", ""), ".", ""), ",", ""), "/", ""), "\", ""), "-", ""))&amp;"]"</f>
        <v>[EN][hey vinfast]</v>
      </c>
      <c r="J428" s="31"/>
      <c r="K428" s="30" t="s">
        <v>51</v>
      </c>
      <c r="L428" s="32" t="s">
        <v>52</v>
      </c>
      <c r="M428" s="33"/>
      <c r="N428" s="34"/>
      <c r="O428" s="110" t="s">
        <v>869</v>
      </c>
      <c r="P428" s="113" t="str">
        <f>IF(COUNTA(P$13:$P427)&gt;999,COUNTA(P$13:$P427),IF(COUNTA(P$13:$P427)&gt;99,"0"&amp;COUNTA(P$13:$P427),IF(COUNTA(P$13:$P427)&gt;9,"00"&amp;COUNTA(P$13:$P427),"000"&amp;COUNTA(P$13:$P427))))</f>
        <v>0139</v>
      </c>
      <c r="Q428" s="35" t="s">
        <v>54</v>
      </c>
      <c r="R428" s="67" t="s">
        <v>141</v>
      </c>
      <c r="S428" s="52"/>
      <c r="T428" s="36"/>
    </row>
    <row r="429" spans="2:20" ht="45.75">
      <c r="B429" s="114"/>
      <c r="C429" s="114"/>
      <c r="D429" s="115"/>
      <c r="E429" s="111"/>
      <c r="F429" s="111"/>
      <c r="G429" s="114"/>
      <c r="H429" s="29" t="s">
        <v>55</v>
      </c>
      <c r="I429" s="30" t="str">
        <f t="shared" ref="I429" si="415">"[VN]["&amp;LOWER(SUBSTITUTE(SUBSTITUTE(SUBSTITUTE(SUBSTITUTE(SUBSTITUTE(SUBSTITUTE(SUBSTITUTE(SUBSTITUTE(Q429, CHAR(34),""), "[", ""), "]", ""), ".", ""), ",", ""), "/", ""), "\", ""), "-", ""))&amp;"]"</f>
        <v>[VN][tạm biệt]</v>
      </c>
      <c r="J429" s="31"/>
      <c r="K429" s="30" t="s">
        <v>56</v>
      </c>
      <c r="L429" s="32" t="s">
        <v>57</v>
      </c>
      <c r="M429" s="32"/>
      <c r="N429" s="34"/>
      <c r="O429" s="111"/>
      <c r="P429" s="113"/>
      <c r="Q429" s="35" t="s">
        <v>58</v>
      </c>
      <c r="R429" s="67" t="s">
        <v>141</v>
      </c>
      <c r="S429" s="52"/>
      <c r="T429" s="36"/>
    </row>
    <row r="430" spans="2:20" ht="62.25">
      <c r="B430" s="114"/>
      <c r="C430" s="114"/>
      <c r="D430" s="115"/>
      <c r="E430" s="112"/>
      <c r="F430" s="112"/>
      <c r="G430" s="114"/>
      <c r="H430" s="29" t="s">
        <v>59</v>
      </c>
      <c r="I430" s="30" t="str">
        <f>"[audio][C:\Tools\Vivi_TTS\8ME_OM\" &amp;S430 &amp; "]"</f>
        <v>[audio][C:\Tools\Vivi_TTS\8ME_OM\]</v>
      </c>
      <c r="J430" s="31" t="str">
        <f>"[New][EN][Exists][80]"&amp;"["&amp;LOWER(SUBSTITUTE(SUBSTITUTE(SUBSTITUTE(SUBSTITUTE(SUBSTITUTE(SUBSTITUTE(SUBSTITUTE(SUBSTITUTE(T430,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30" s="30" t="s">
        <v>60</v>
      </c>
      <c r="L430" s="32" t="s">
        <v>61</v>
      </c>
      <c r="M430" s="37" t="s">
        <v>62</v>
      </c>
      <c r="N430" s="34"/>
      <c r="O430" s="112"/>
      <c r="P430" s="113"/>
      <c r="Q430" s="35" t="str">
        <f t="shared" ref="Q430" si="416">R430</f>
        <v>Muốn sử dụng LKA cần bật những chức năng nào trước đó?</v>
      </c>
      <c r="R430" s="67" t="s">
        <v>1014</v>
      </c>
      <c r="S430" s="51"/>
      <c r="T430" s="48" t="s">
        <v>1006</v>
      </c>
    </row>
    <row r="431" spans="2:20" ht="45.75">
      <c r="B431" s="114" t="str">
        <f>"VF8-"&amp;O431&amp;"-"&amp;P431</f>
        <v>VF8-Hotronguoilai-0140</v>
      </c>
      <c r="C431" s="114" t="str">
        <f>"["&amp;B431&amp;"] Verify Vivi: "&amp;Q433</f>
        <v>[VF8-Hotronguoilai-0140] Verify Vivi: Các trạng thái của hệ thống được biểu thị như thế nào thông qua màu sắc của vạch làn đường hiển thị?</v>
      </c>
      <c r="D431" s="115"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'Các trạng thái của hệ thống được biểu thị như thế nào thông qua màu sắc của vạch làn đường hiển thị?'
- Step 4: Listen Vivi respond
</v>
      </c>
      <c r="F431" s="110" t="str">
        <f t="shared" ref="F431" si="417">"
Expectations:
1. Vivi wake up
2. "&amp;Q433&amp;"
3. Vivi respond
"</f>
        <v xml:space="preserve">
Expectations:
1. Vivi wake up
2. Các trạng thái của hệ thống được biểu thị như thế nào thông qua màu sắc của vạch làn đường hiển thị?
3. Vivi respond
</v>
      </c>
      <c r="G431" s="114" t="s">
        <v>8</v>
      </c>
      <c r="H431" s="29" t="s">
        <v>50</v>
      </c>
      <c r="I431" s="30" t="str">
        <f>"[EN]["&amp;LOWER(SUBSTITUTE(SUBSTITUTE(SUBSTITUTE(SUBSTITUTE(SUBSTITUTE(SUBSTITUTE(SUBSTITUTE(SUBSTITUTE(Q431, CHAR(34),""), "[", ""), "]", ""), ".", ""), ",", ""), "/", ""), "\", ""), "-", ""))&amp;"]"</f>
        <v>[EN][hey vinfast]</v>
      </c>
      <c r="J431" s="31"/>
      <c r="K431" s="30" t="s">
        <v>51</v>
      </c>
      <c r="L431" s="32" t="s">
        <v>52</v>
      </c>
      <c r="M431" s="33"/>
      <c r="N431" s="34"/>
      <c r="O431" s="110" t="s">
        <v>869</v>
      </c>
      <c r="P431" s="113" t="str">
        <f>IF(COUNTA(P$13:$P430)&gt;999,COUNTA(P$13:$P430),IF(COUNTA(P$13:$P430)&gt;99,"0"&amp;COUNTA(P$13:$P430),IF(COUNTA(P$13:$P430)&gt;9,"00"&amp;COUNTA(P$13:$P430),"000"&amp;COUNTA(P$13:$P430))))</f>
        <v>0140</v>
      </c>
      <c r="Q431" s="35" t="s">
        <v>54</v>
      </c>
      <c r="R431" s="67" t="s">
        <v>141</v>
      </c>
      <c r="S431" s="52"/>
      <c r="T431" s="36"/>
    </row>
    <row r="432" spans="2:20" ht="45.75">
      <c r="B432" s="114"/>
      <c r="C432" s="114"/>
      <c r="D432" s="115"/>
      <c r="E432" s="111"/>
      <c r="F432" s="111"/>
      <c r="G432" s="114"/>
      <c r="H432" s="29" t="s">
        <v>55</v>
      </c>
      <c r="I432" s="30" t="str">
        <f t="shared" ref="I432" si="418">"[VN]["&amp;LOWER(SUBSTITUTE(SUBSTITUTE(SUBSTITUTE(SUBSTITUTE(SUBSTITUTE(SUBSTITUTE(SUBSTITUTE(SUBSTITUTE(Q432, CHAR(34),""), "[", ""), "]", ""), ".", ""), ",", ""), "/", ""), "\", ""), "-", ""))&amp;"]"</f>
        <v>[VN][tạm biệt]</v>
      </c>
      <c r="J432" s="31"/>
      <c r="K432" s="30" t="s">
        <v>56</v>
      </c>
      <c r="L432" s="32" t="s">
        <v>57</v>
      </c>
      <c r="M432" s="32"/>
      <c r="N432" s="34"/>
      <c r="O432" s="111"/>
      <c r="P432" s="113"/>
      <c r="Q432" s="35" t="s">
        <v>58</v>
      </c>
      <c r="R432" s="67" t="s">
        <v>141</v>
      </c>
      <c r="S432" s="52"/>
      <c r="T432" s="36"/>
    </row>
    <row r="433" spans="2:20" ht="66">
      <c r="B433" s="114"/>
      <c r="C433" s="114"/>
      <c r="D433" s="115"/>
      <c r="E433" s="112"/>
      <c r="F433" s="112"/>
      <c r="G433" s="114"/>
      <c r="H433" s="29" t="s">
        <v>59</v>
      </c>
      <c r="I433" s="30" t="str">
        <f>"[audio][C:\Tools\Vivi_TTS\8ME_OM\" &amp;S433 &amp; "]"</f>
        <v>[audio][C:\Tools\Vivi_TTS\8ME_OM\]</v>
      </c>
      <c r="J433" s="31" t="str">
        <f>"[New][EN][Exists][80]"&amp;"["&amp;LOWER(SUBSTITUTE(SUBSTITUTE(SUBSTITUTE(SUBSTITUTE(SUBSTITUTE(SUBSTITUTE(SUBSTITUTE(SUBSTITUTE(T433,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33" s="30" t="s">
        <v>60</v>
      </c>
      <c r="L433" s="32" t="s">
        <v>61</v>
      </c>
      <c r="M433" s="37" t="s">
        <v>62</v>
      </c>
      <c r="N433" s="34"/>
      <c r="O433" s="112"/>
      <c r="P433" s="113"/>
      <c r="Q433" s="35" t="str">
        <f t="shared" ref="Q433" si="419">R433</f>
        <v>Các trạng thái của hệ thống được biểu thị như thế nào thông qua màu sắc của vạch làn đường hiển thị?</v>
      </c>
      <c r="R433" s="67" t="s">
        <v>1015</v>
      </c>
      <c r="S433" s="51"/>
      <c r="T433" s="48" t="s">
        <v>1006</v>
      </c>
    </row>
    <row r="434" spans="2:20" ht="45.75">
      <c r="B434" s="114" t="str">
        <f>"VF8-"&amp;O434&amp;"-"&amp;P434</f>
        <v>VF8-Hotronguoilai-0141</v>
      </c>
      <c r="C434" s="114" t="str">
        <f>"["&amp;B434&amp;"] Verify Vivi: "&amp;Q436</f>
        <v>[VF8-Hotronguoilai-0141] Verify Vivi: Ký hiệu nào cho biết LKA đang hoạt động?</v>
      </c>
      <c r="D434" s="115"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'Ký hiệu nào cho biết LKA đang hoạt động?'
- Step 4: Listen Vivi respond
</v>
      </c>
      <c r="F434" s="110" t="str">
        <f t="shared" ref="F434" si="420">"
Expectations:
1. Vivi wake up
2. "&amp;Q436&amp;"
3. Vivi respond
"</f>
        <v xml:space="preserve">
Expectations:
1. Vivi wake up
2. Ký hiệu nào cho biết LKA đang hoạt động?
3. Vivi respond
</v>
      </c>
      <c r="G434" s="114" t="s">
        <v>8</v>
      </c>
      <c r="H434" s="29" t="s">
        <v>50</v>
      </c>
      <c r="I434" s="30" t="str">
        <f>"[EN]["&amp;LOWER(SUBSTITUTE(SUBSTITUTE(SUBSTITUTE(SUBSTITUTE(SUBSTITUTE(SUBSTITUTE(SUBSTITUTE(SUBSTITUTE(Q434, CHAR(34),""), "[", ""), "]", ""), ".", ""), ",", ""), "/", ""), "\", ""), "-", ""))&amp;"]"</f>
        <v>[EN][hey vinfast]</v>
      </c>
      <c r="J434" s="31"/>
      <c r="K434" s="30" t="s">
        <v>51</v>
      </c>
      <c r="L434" s="32" t="s">
        <v>52</v>
      </c>
      <c r="M434" s="33"/>
      <c r="N434" s="34"/>
      <c r="O434" s="110" t="s">
        <v>869</v>
      </c>
      <c r="P434" s="113" t="str">
        <f>IF(COUNTA(P$13:$P433)&gt;999,COUNTA(P$13:$P433),IF(COUNTA(P$13:$P433)&gt;99,"0"&amp;COUNTA(P$13:$P433),IF(COUNTA(P$13:$P433)&gt;9,"00"&amp;COUNTA(P$13:$P433),"000"&amp;COUNTA(P$13:$P433))))</f>
        <v>0141</v>
      </c>
      <c r="Q434" s="35" t="s">
        <v>54</v>
      </c>
      <c r="R434" s="67" t="s">
        <v>141</v>
      </c>
      <c r="S434" s="52"/>
      <c r="T434" s="36"/>
    </row>
    <row r="435" spans="2:20" ht="45.75">
      <c r="B435" s="114"/>
      <c r="C435" s="114"/>
      <c r="D435" s="115"/>
      <c r="E435" s="111"/>
      <c r="F435" s="111"/>
      <c r="G435" s="114"/>
      <c r="H435" s="29" t="s">
        <v>55</v>
      </c>
      <c r="I435" s="30" t="str">
        <f t="shared" ref="I435" si="421">"[VN]["&amp;LOWER(SUBSTITUTE(SUBSTITUTE(SUBSTITUTE(SUBSTITUTE(SUBSTITUTE(SUBSTITUTE(SUBSTITUTE(SUBSTITUTE(Q435, CHAR(34),""), "[", ""), "]", ""), ".", ""), ",", ""), "/", ""), "\", ""), "-", ""))&amp;"]"</f>
        <v>[VN][tạm biệt]</v>
      </c>
      <c r="J435" s="31"/>
      <c r="K435" s="30" t="s">
        <v>56</v>
      </c>
      <c r="L435" s="32" t="s">
        <v>57</v>
      </c>
      <c r="M435" s="32"/>
      <c r="N435" s="34"/>
      <c r="O435" s="111"/>
      <c r="P435" s="113"/>
      <c r="Q435" s="35" t="s">
        <v>58</v>
      </c>
      <c r="R435" s="67" t="s">
        <v>141</v>
      </c>
      <c r="S435" s="52"/>
      <c r="T435" s="36"/>
    </row>
    <row r="436" spans="2:20" ht="62.25">
      <c r="B436" s="114"/>
      <c r="C436" s="114"/>
      <c r="D436" s="115"/>
      <c r="E436" s="112"/>
      <c r="F436" s="112"/>
      <c r="G436" s="114"/>
      <c r="H436" s="29" t="s">
        <v>59</v>
      </c>
      <c r="I436" s="30" t="str">
        <f>"[audio][C:\Tools\Vivi_TTS\8ME_OM\" &amp;S436 &amp; "]"</f>
        <v>[audio][C:\Tools\Vivi_TTS\8ME_OM\]</v>
      </c>
      <c r="J436" s="31" t="str">
        <f>"[New][EN][Exists][80]"&amp;"["&amp;LOWER(SUBSTITUTE(SUBSTITUTE(SUBSTITUTE(SUBSTITUTE(SUBSTITUTE(SUBSTITUTE(SUBSTITUTE(SUBSTITUTE(T436,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36" s="30" t="s">
        <v>60</v>
      </c>
      <c r="L436" s="32" t="s">
        <v>61</v>
      </c>
      <c r="M436" s="37" t="s">
        <v>62</v>
      </c>
      <c r="N436" s="34"/>
      <c r="O436" s="112"/>
      <c r="P436" s="113"/>
      <c r="Q436" s="35" t="str">
        <f t="shared" ref="Q436" si="422">R436</f>
        <v>Ký hiệu nào cho biết LKA đang hoạt động?</v>
      </c>
      <c r="R436" s="67" t="s">
        <v>1016</v>
      </c>
      <c r="S436" s="51"/>
      <c r="T436" s="48" t="s">
        <v>1006</v>
      </c>
    </row>
    <row r="437" spans="2:20" ht="45.75">
      <c r="B437" s="114" t="str">
        <f>"VF8-"&amp;O437&amp;"-"&amp;P437</f>
        <v>VF8-Hotronguoilai-0142</v>
      </c>
      <c r="C437" s="114" t="str">
        <f>"["&amp;B437&amp;"] Verify Vivi: "&amp;Q439</f>
        <v>[VF8-Hotronguoilai-0142] Verify Vivi: Những điều kiện nào có thể làm LKA bị hủy kích hoạt trong quá trình vận hành?</v>
      </c>
      <c r="D437" s="115"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'Những điều kiện nào có thể làm LKA bị hủy kích hoạt trong quá trình vận hành?'
- Step 4: Listen Vivi respond
</v>
      </c>
      <c r="F437" s="110" t="str">
        <f t="shared" ref="F437" si="423">"
Expectations:
1. Vivi wake up
2. "&amp;Q439&amp;"
3. Vivi respond
"</f>
        <v xml:space="preserve">
Expectations:
1. Vivi wake up
2. Những điều kiện nào có thể làm LKA bị hủy kích hoạt trong quá trình vận hành?
3. Vivi respond
</v>
      </c>
      <c r="G437" s="114" t="s">
        <v>8</v>
      </c>
      <c r="H437" s="29" t="s">
        <v>50</v>
      </c>
      <c r="I437" s="30" t="str">
        <f>"[EN]["&amp;LOWER(SUBSTITUTE(SUBSTITUTE(SUBSTITUTE(SUBSTITUTE(SUBSTITUTE(SUBSTITUTE(SUBSTITUTE(SUBSTITUTE(Q437, CHAR(34),""), "[", ""), "]", ""), ".", ""), ",", ""), "/", ""), "\", ""), "-", ""))&amp;"]"</f>
        <v>[EN][hey vinfast]</v>
      </c>
      <c r="J437" s="31"/>
      <c r="K437" s="30" t="s">
        <v>51</v>
      </c>
      <c r="L437" s="32" t="s">
        <v>52</v>
      </c>
      <c r="M437" s="33"/>
      <c r="N437" s="34"/>
      <c r="O437" s="110" t="s">
        <v>869</v>
      </c>
      <c r="P437" s="113" t="str">
        <f>IF(COUNTA(P$13:$P436)&gt;999,COUNTA(P$13:$P436),IF(COUNTA(P$13:$P436)&gt;99,"0"&amp;COUNTA(P$13:$P436),IF(COUNTA(P$13:$P436)&gt;9,"00"&amp;COUNTA(P$13:$P436),"000"&amp;COUNTA(P$13:$P436))))</f>
        <v>0142</v>
      </c>
      <c r="Q437" s="35" t="s">
        <v>54</v>
      </c>
      <c r="R437" s="67" t="s">
        <v>141</v>
      </c>
      <c r="S437" s="52"/>
      <c r="T437" s="36"/>
    </row>
    <row r="438" spans="2:20" ht="45.75">
      <c r="B438" s="114"/>
      <c r="C438" s="114"/>
      <c r="D438" s="115"/>
      <c r="E438" s="111"/>
      <c r="F438" s="111"/>
      <c r="G438" s="114"/>
      <c r="H438" s="29" t="s">
        <v>55</v>
      </c>
      <c r="I438" s="30" t="str">
        <f t="shared" ref="I438" si="424">"[VN]["&amp;LOWER(SUBSTITUTE(SUBSTITUTE(SUBSTITUTE(SUBSTITUTE(SUBSTITUTE(SUBSTITUTE(SUBSTITUTE(SUBSTITUTE(Q438, CHAR(34),""), "[", ""), "]", ""), ".", ""), ",", ""), "/", ""), "\", ""), "-", ""))&amp;"]"</f>
        <v>[VN][tạm biệt]</v>
      </c>
      <c r="J438" s="31"/>
      <c r="K438" s="30" t="s">
        <v>56</v>
      </c>
      <c r="L438" s="32" t="s">
        <v>57</v>
      </c>
      <c r="M438" s="32"/>
      <c r="N438" s="34"/>
      <c r="O438" s="111"/>
      <c r="P438" s="113"/>
      <c r="Q438" s="35" t="s">
        <v>58</v>
      </c>
      <c r="R438" s="67" t="s">
        <v>141</v>
      </c>
      <c r="S438" s="52"/>
      <c r="T438" s="36"/>
    </row>
    <row r="439" spans="2:20" ht="67.5" customHeight="1">
      <c r="B439" s="114"/>
      <c r="C439" s="114"/>
      <c r="D439" s="115"/>
      <c r="E439" s="112"/>
      <c r="F439" s="112"/>
      <c r="G439" s="114"/>
      <c r="H439" s="29" t="s">
        <v>59</v>
      </c>
      <c r="I439" s="30" t="str">
        <f>"[audio][C:\Tools\Vivi_TTS\8ME_OM\" &amp;S439 &amp; "]"</f>
        <v>[audio][C:\Tools\Vivi_TTS\8ME_OM\]</v>
      </c>
      <c r="J439" s="31" t="str">
        <f>"[New][EN][Exists][80]"&amp;"["&amp;LOWER(SUBSTITUTE(SUBSTITUTE(SUBSTITUTE(SUBSTITUTE(SUBSTITUTE(SUBSTITUTE(SUBSTITUTE(SUBSTITUTE(T439,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39" s="30" t="s">
        <v>60</v>
      </c>
      <c r="L439" s="32" t="s">
        <v>61</v>
      </c>
      <c r="M439" s="37" t="s">
        <v>62</v>
      </c>
      <c r="N439" s="34"/>
      <c r="O439" s="112"/>
      <c r="P439" s="113"/>
      <c r="Q439" s="35" t="str">
        <f t="shared" ref="Q439" si="425">R439</f>
        <v>Những điều kiện nào có thể làm LKA bị hủy kích hoạt trong quá trình vận hành?</v>
      </c>
      <c r="R439" s="67" t="s">
        <v>1017</v>
      </c>
      <c r="S439" s="51"/>
      <c r="T439" s="48" t="s">
        <v>1006</v>
      </c>
    </row>
    <row r="440" spans="2:20" ht="45.75">
      <c r="B440" s="114" t="str">
        <f>"VF8-"&amp;O440&amp;"-"&amp;P440</f>
        <v>VF8-Hotronguoilai-0143</v>
      </c>
      <c r="C440" s="114" t="str">
        <f>"["&amp;B440&amp;"] Verify Vivi: "&amp;Q442</f>
        <v>[VF8-Hotronguoilai-0143] Verify Vivi: Việc người lái đánh lái mạnh hoặc ghi đè điều khiển có ảnh hưởng như thế nào đến LKA?</v>
      </c>
      <c r="D440" s="115"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'Việc người lái đánh lái mạnh hoặc ghi đè điều khiển có ảnh hưởng như thế nào đến LKA?'
- Step 4: Listen Vivi respond
</v>
      </c>
      <c r="F440" s="110" t="str">
        <f t="shared" ref="F440" si="426">"
Expectations:
1. Vivi wake up
2. "&amp;Q442&amp;"
3. Vivi respond
"</f>
        <v xml:space="preserve">
Expectations:
1. Vivi wake up
2. Việc người lái đánh lái mạnh hoặc ghi đè điều khiển có ảnh hưởng như thế nào đến LKA?
3. Vivi respond
</v>
      </c>
      <c r="G440" s="114" t="s">
        <v>8</v>
      </c>
      <c r="H440" s="29" t="s">
        <v>50</v>
      </c>
      <c r="I440" s="30" t="str">
        <f>"[EN]["&amp;LOWER(SUBSTITUTE(SUBSTITUTE(SUBSTITUTE(SUBSTITUTE(SUBSTITUTE(SUBSTITUTE(SUBSTITUTE(SUBSTITUTE(Q440, CHAR(34),""), "[", ""), "]", ""), ".", ""), ",", ""), "/", ""), "\", ""), "-", ""))&amp;"]"</f>
        <v>[EN][hey vinfast]</v>
      </c>
      <c r="J440" s="31"/>
      <c r="K440" s="30" t="s">
        <v>51</v>
      </c>
      <c r="L440" s="32" t="s">
        <v>52</v>
      </c>
      <c r="M440" s="33"/>
      <c r="N440" s="34"/>
      <c r="O440" s="110" t="s">
        <v>869</v>
      </c>
      <c r="P440" s="113" t="str">
        <f>IF(COUNTA(P$13:$P439)&gt;999,COUNTA(P$13:$P439),IF(COUNTA(P$13:$P439)&gt;99,"0"&amp;COUNTA(P$13:$P439),IF(COUNTA(P$13:$P439)&gt;9,"00"&amp;COUNTA(P$13:$P439),"000"&amp;COUNTA(P$13:$P439))))</f>
        <v>0143</v>
      </c>
      <c r="Q440" s="35" t="s">
        <v>54</v>
      </c>
      <c r="R440" s="67" t="s">
        <v>141</v>
      </c>
      <c r="S440" s="52"/>
      <c r="T440" s="36"/>
    </row>
    <row r="441" spans="2:20" ht="45.75">
      <c r="B441" s="114"/>
      <c r="C441" s="114"/>
      <c r="D441" s="115"/>
      <c r="E441" s="111"/>
      <c r="F441" s="111"/>
      <c r="G441" s="114"/>
      <c r="H441" s="29" t="s">
        <v>55</v>
      </c>
      <c r="I441" s="30" t="str">
        <f t="shared" ref="I441" si="427">"[VN]["&amp;LOWER(SUBSTITUTE(SUBSTITUTE(SUBSTITUTE(SUBSTITUTE(SUBSTITUTE(SUBSTITUTE(SUBSTITUTE(SUBSTITUTE(Q441, CHAR(34),""), "[", ""), "]", ""), ".", ""), ",", ""), "/", ""), "\", ""), "-", ""))&amp;"]"</f>
        <v>[VN][tạm biệt]</v>
      </c>
      <c r="J441" s="31"/>
      <c r="K441" s="30" t="s">
        <v>56</v>
      </c>
      <c r="L441" s="32" t="s">
        <v>57</v>
      </c>
      <c r="M441" s="32"/>
      <c r="N441" s="34"/>
      <c r="O441" s="111"/>
      <c r="P441" s="113"/>
      <c r="Q441" s="35" t="s">
        <v>58</v>
      </c>
      <c r="R441" s="67" t="s">
        <v>141</v>
      </c>
      <c r="S441" s="52"/>
      <c r="T441" s="36"/>
    </row>
    <row r="442" spans="2:20" ht="62.25">
      <c r="B442" s="114"/>
      <c r="C442" s="114"/>
      <c r="D442" s="115"/>
      <c r="E442" s="112"/>
      <c r="F442" s="112"/>
      <c r="G442" s="114"/>
      <c r="H442" s="29" t="s">
        <v>59</v>
      </c>
      <c r="I442" s="30" t="str">
        <f>"[audio][C:\Tools\Vivi_TTS\8ME_OM\" &amp;S442 &amp; "]"</f>
        <v>[audio][C:\Tools\Vivi_TTS\8ME_OM\]</v>
      </c>
      <c r="J442" s="31" t="str">
        <f>"[New][EN][Exists][80]"&amp;"["&amp;LOWER(SUBSTITUTE(SUBSTITUTE(SUBSTITUTE(SUBSTITUTE(SUBSTITUTE(SUBSTITUTE(SUBSTITUTE(SUBSTITUTE(T442,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42" s="30" t="s">
        <v>60</v>
      </c>
      <c r="L442" s="32" t="s">
        <v>61</v>
      </c>
      <c r="M442" s="37" t="s">
        <v>62</v>
      </c>
      <c r="N442" s="34"/>
      <c r="O442" s="112"/>
      <c r="P442" s="113"/>
      <c r="Q442" s="35" t="str">
        <f t="shared" ref="Q442" si="428">R442</f>
        <v>Việc người lái đánh lái mạnh hoặc ghi đè điều khiển có ảnh hưởng như thế nào đến LKA?</v>
      </c>
      <c r="R442" s="67" t="s">
        <v>1018</v>
      </c>
      <c r="S442" s="51"/>
      <c r="T442" s="48" t="s">
        <v>1006</v>
      </c>
    </row>
    <row r="443" spans="2:20" ht="45.75">
      <c r="B443" s="114" t="str">
        <f>"VF8-"&amp;O443&amp;"-"&amp;P443</f>
        <v>VF8-Hotronguoilai-0144</v>
      </c>
      <c r="C443" s="114" t="str">
        <f>"["&amp;B443&amp;"] Verify Vivi: "&amp;Q445</f>
        <v>[VF8-Hotronguoilai-0144] Verify Vivi: Những hệ thống an toàn nào khi can thiệp có thể làm LKA bị hủy kích hoạt?</v>
      </c>
      <c r="D443" s="115"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'Những hệ thống an toàn nào khi can thiệp có thể làm LKA bị hủy kích hoạt?'
- Step 4: Listen Vivi respond
</v>
      </c>
      <c r="F443" s="110" t="str">
        <f t="shared" ref="F443" si="429">"
Expectations:
1. Vivi wake up
2. "&amp;Q445&amp;"
3. Vivi respond
"</f>
        <v xml:space="preserve">
Expectations:
1. Vivi wake up
2. Những hệ thống an toàn nào khi can thiệp có thể làm LKA bị hủy kích hoạt?
3. Vivi respond
</v>
      </c>
      <c r="G443" s="114" t="s">
        <v>8</v>
      </c>
      <c r="H443" s="29" t="s">
        <v>50</v>
      </c>
      <c r="I443" s="30" t="str">
        <f>"[EN]["&amp;LOWER(SUBSTITUTE(SUBSTITUTE(SUBSTITUTE(SUBSTITUTE(SUBSTITUTE(SUBSTITUTE(SUBSTITUTE(SUBSTITUTE(Q443, CHAR(34),""), "[", ""), "]", ""), ".", ""), ",", ""), "/", ""), "\", ""), "-", ""))&amp;"]"</f>
        <v>[EN][hey vinfast]</v>
      </c>
      <c r="J443" s="31"/>
      <c r="K443" s="30" t="s">
        <v>51</v>
      </c>
      <c r="L443" s="32" t="s">
        <v>52</v>
      </c>
      <c r="M443" s="33"/>
      <c r="N443" s="34"/>
      <c r="O443" s="110" t="s">
        <v>869</v>
      </c>
      <c r="P443" s="113" t="str">
        <f>IF(COUNTA(P$13:$P442)&gt;999,COUNTA(P$13:$P442),IF(COUNTA(P$13:$P442)&gt;99,"0"&amp;COUNTA(P$13:$P442),IF(COUNTA(P$13:$P442)&gt;9,"00"&amp;COUNTA(P$13:$P442),"000"&amp;COUNTA(P$13:$P442))))</f>
        <v>0144</v>
      </c>
      <c r="Q443" s="35" t="s">
        <v>54</v>
      </c>
      <c r="R443" s="67" t="s">
        <v>141</v>
      </c>
      <c r="S443" s="52"/>
      <c r="T443" s="36"/>
    </row>
    <row r="444" spans="2:20" ht="45.75">
      <c r="B444" s="114"/>
      <c r="C444" s="114"/>
      <c r="D444" s="115"/>
      <c r="E444" s="111"/>
      <c r="F444" s="111"/>
      <c r="G444" s="114"/>
      <c r="H444" s="29" t="s">
        <v>55</v>
      </c>
      <c r="I444" s="30" t="str">
        <f t="shared" ref="I444" si="430">"[VN]["&amp;LOWER(SUBSTITUTE(SUBSTITUTE(SUBSTITUTE(SUBSTITUTE(SUBSTITUTE(SUBSTITUTE(SUBSTITUTE(SUBSTITUTE(Q444, CHAR(34),""), "[", ""), "]", ""), ".", ""), ",", ""), "/", ""), "\", ""), "-", ""))&amp;"]"</f>
        <v>[VN][tạm biệt]</v>
      </c>
      <c r="J444" s="31"/>
      <c r="K444" s="30" t="s">
        <v>56</v>
      </c>
      <c r="L444" s="32" t="s">
        <v>57</v>
      </c>
      <c r="M444" s="32"/>
      <c r="N444" s="34"/>
      <c r="O444" s="111"/>
      <c r="P444" s="113"/>
      <c r="Q444" s="35" t="s">
        <v>58</v>
      </c>
      <c r="R444" s="67" t="s">
        <v>141</v>
      </c>
      <c r="S444" s="52"/>
      <c r="T444" s="36"/>
    </row>
    <row r="445" spans="2:20" ht="62.25">
      <c r="B445" s="114"/>
      <c r="C445" s="114"/>
      <c r="D445" s="115"/>
      <c r="E445" s="112"/>
      <c r="F445" s="112"/>
      <c r="G445" s="114"/>
      <c r="H445" s="29" t="s">
        <v>59</v>
      </c>
      <c r="I445" s="30" t="str">
        <f>"[audio][C:\Tools\Vivi_TTS\8ME_OM\" &amp;S445 &amp; "]"</f>
        <v>[audio][C:\Tools\Vivi_TTS\8ME_OM\]</v>
      </c>
      <c r="J445" s="31" t="str">
        <f>"[New][EN][Exists][80]"&amp;"["&amp;LOWER(SUBSTITUTE(SUBSTITUTE(SUBSTITUTE(SUBSTITUTE(SUBSTITUTE(SUBSTITUTE(SUBSTITUTE(SUBSTITUTE(T445,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45" s="30" t="s">
        <v>60</v>
      </c>
      <c r="L445" s="32" t="s">
        <v>61</v>
      </c>
      <c r="M445" s="37" t="s">
        <v>62</v>
      </c>
      <c r="N445" s="34"/>
      <c r="O445" s="112"/>
      <c r="P445" s="113"/>
      <c r="Q445" s="35" t="str">
        <f t="shared" ref="Q445" si="431">R445</f>
        <v>Những hệ thống an toàn nào khi can thiệp có thể làm LKA bị hủy kích hoạt?</v>
      </c>
      <c r="R445" s="67" t="s">
        <v>1019</v>
      </c>
      <c r="S445" s="51"/>
      <c r="T445" s="48" t="s">
        <v>1006</v>
      </c>
    </row>
    <row r="446" spans="2:20" ht="45.75">
      <c r="B446" s="114" t="str">
        <f>"VF8-"&amp;O446&amp;"-"&amp;P446</f>
        <v>VF8-Hotronguoilai-0145</v>
      </c>
      <c r="C446" s="114" t="str">
        <f>"["&amp;B446&amp;"] Verify Vivi: "&amp;Q448</f>
        <v>[VF8-Hotronguoilai-0145] Verify Vivi: Tình trạng áp suất lốp hoặc hệ thống kiểm soát lực kéo ảnh hưởng như thế nào đến hoạt động của LKA?</v>
      </c>
      <c r="D446" s="115"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'Tình trạng áp suất lốp hoặc hệ thống kiểm soát lực kéo ảnh hưởng như thế nào đến hoạt động của LKA?'
- Step 4: Listen Vivi respond
</v>
      </c>
      <c r="F446" s="110" t="str">
        <f t="shared" ref="F446" si="432">"
Expectations:
1. Vivi wake up
2. "&amp;Q448&amp;"
3. Vivi respond
"</f>
        <v xml:space="preserve">
Expectations:
1. Vivi wake up
2. Tình trạng áp suất lốp hoặc hệ thống kiểm soát lực kéo ảnh hưởng như thế nào đến hoạt động của LKA?
3. Vivi respond
</v>
      </c>
      <c r="G446" s="114" t="s">
        <v>8</v>
      </c>
      <c r="H446" s="29" t="s">
        <v>50</v>
      </c>
      <c r="I446" s="30" t="str">
        <f>"[EN]["&amp;LOWER(SUBSTITUTE(SUBSTITUTE(SUBSTITUTE(SUBSTITUTE(SUBSTITUTE(SUBSTITUTE(SUBSTITUTE(SUBSTITUTE(Q446, CHAR(34),""), "[", ""), "]", ""), ".", ""), ",", ""), "/", ""), "\", ""), "-", ""))&amp;"]"</f>
        <v>[EN][hey vinfast]</v>
      </c>
      <c r="J446" s="31"/>
      <c r="K446" s="30" t="s">
        <v>51</v>
      </c>
      <c r="L446" s="32" t="s">
        <v>52</v>
      </c>
      <c r="M446" s="33"/>
      <c r="N446" s="34"/>
      <c r="O446" s="110" t="s">
        <v>869</v>
      </c>
      <c r="P446" s="113" t="str">
        <f>IF(COUNTA(P$13:$P445)&gt;999,COUNTA(P$13:$P445),IF(COUNTA(P$13:$P445)&gt;99,"0"&amp;COUNTA(P$13:$P445),IF(COUNTA(P$13:$P445)&gt;9,"00"&amp;COUNTA(P$13:$P445),"000"&amp;COUNTA(P$13:$P445))))</f>
        <v>0145</v>
      </c>
      <c r="Q446" s="35" t="s">
        <v>54</v>
      </c>
      <c r="R446" s="67" t="s">
        <v>141</v>
      </c>
      <c r="S446" s="52"/>
      <c r="T446" s="36"/>
    </row>
    <row r="447" spans="2:20" ht="45.75">
      <c r="B447" s="114"/>
      <c r="C447" s="114"/>
      <c r="D447" s="115"/>
      <c r="E447" s="111"/>
      <c r="F447" s="111"/>
      <c r="G447" s="114"/>
      <c r="H447" s="29" t="s">
        <v>55</v>
      </c>
      <c r="I447" s="30" t="str">
        <f t="shared" ref="I447" si="433">"[VN]["&amp;LOWER(SUBSTITUTE(SUBSTITUTE(SUBSTITUTE(SUBSTITUTE(SUBSTITUTE(SUBSTITUTE(SUBSTITUTE(SUBSTITUTE(Q447, CHAR(34),""), "[", ""), "]", ""), ".", ""), ",", ""), "/", ""), "\", ""), "-", ""))&amp;"]"</f>
        <v>[VN][tạm biệt]</v>
      </c>
      <c r="J447" s="31"/>
      <c r="K447" s="30" t="s">
        <v>56</v>
      </c>
      <c r="L447" s="32" t="s">
        <v>57</v>
      </c>
      <c r="M447" s="32"/>
      <c r="N447" s="34"/>
      <c r="O447" s="111"/>
      <c r="P447" s="113"/>
      <c r="Q447" s="35" t="s">
        <v>58</v>
      </c>
      <c r="R447" s="67" t="s">
        <v>141</v>
      </c>
      <c r="S447" s="52"/>
      <c r="T447" s="36"/>
    </row>
    <row r="448" spans="2:20" ht="66">
      <c r="B448" s="114"/>
      <c r="C448" s="114"/>
      <c r="D448" s="115"/>
      <c r="E448" s="112"/>
      <c r="F448" s="112"/>
      <c r="G448" s="114"/>
      <c r="H448" s="29" t="s">
        <v>59</v>
      </c>
      <c r="I448" s="30" t="str">
        <f>"[audio][C:\Tools\Vivi_TTS\8ME_OM\" &amp;S448 &amp; "]"</f>
        <v>[audio][C:\Tools\Vivi_TTS\8ME_OM\]</v>
      </c>
      <c r="J448" s="31" t="str">
        <f>"[New][EN][Exists][80]"&amp;"["&amp;LOWER(SUBSTITUTE(SUBSTITUTE(SUBSTITUTE(SUBSTITUTE(SUBSTITUTE(SUBSTITUTE(SUBSTITUTE(SUBSTITUTE(T448,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48" s="30" t="s">
        <v>60</v>
      </c>
      <c r="L448" s="32" t="s">
        <v>61</v>
      </c>
      <c r="M448" s="37" t="s">
        <v>62</v>
      </c>
      <c r="N448" s="34"/>
      <c r="O448" s="112"/>
      <c r="P448" s="113"/>
      <c r="Q448" s="35" t="str">
        <f t="shared" ref="Q448" si="434">R448</f>
        <v>Tình trạng áp suất lốp hoặc hệ thống kiểm soát lực kéo ảnh hưởng như thế nào đến hoạt động của LKA?</v>
      </c>
      <c r="R448" s="67" t="s">
        <v>1020</v>
      </c>
      <c r="S448" s="51"/>
      <c r="T448" s="48" t="s">
        <v>1006</v>
      </c>
    </row>
    <row r="449" spans="2:20" ht="45.75">
      <c r="B449" s="114" t="str">
        <f>"VF8-"&amp;O449&amp;"-"&amp;P449</f>
        <v>VF8-Hotronguoilai-0146</v>
      </c>
      <c r="C449" s="114" t="str">
        <f>"["&amp;B449&amp;"] Verify Vivi: "&amp;Q451</f>
        <v>[VF8-Hotronguoilai-0146] Verify Vivi: Hệ thống sẽ phản hồi như thế nào khi phát hiện lỗi LKA?</v>
      </c>
      <c r="D449" s="115"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'Hệ thống sẽ phản hồi như thế nào khi phát hiện lỗi LKA?'
- Step 4: Listen Vivi respond
</v>
      </c>
      <c r="F449" s="110" t="str">
        <f t="shared" ref="F449" si="435">"
Expectations:
1. Vivi wake up
2. "&amp;Q451&amp;"
3. Vivi respond
"</f>
        <v xml:space="preserve">
Expectations:
1. Vivi wake up
2. Hệ thống sẽ phản hồi như thế nào khi phát hiện lỗi LKA?
3. Vivi respond
</v>
      </c>
      <c r="G449" s="114" t="s">
        <v>8</v>
      </c>
      <c r="H449" s="29" t="s">
        <v>50</v>
      </c>
      <c r="I449" s="30" t="str">
        <f>"[EN]["&amp;LOWER(SUBSTITUTE(SUBSTITUTE(SUBSTITUTE(SUBSTITUTE(SUBSTITUTE(SUBSTITUTE(SUBSTITUTE(SUBSTITUTE(Q449, CHAR(34),""), "[", ""), "]", ""), ".", ""), ",", ""), "/", ""), "\", ""), "-", ""))&amp;"]"</f>
        <v>[EN][hey vinfast]</v>
      </c>
      <c r="J449" s="31"/>
      <c r="K449" s="30" t="s">
        <v>51</v>
      </c>
      <c r="L449" s="32" t="s">
        <v>52</v>
      </c>
      <c r="M449" s="33"/>
      <c r="N449" s="34"/>
      <c r="O449" s="110" t="s">
        <v>869</v>
      </c>
      <c r="P449" s="113" t="str">
        <f>IF(COUNTA(P$13:$P448)&gt;999,COUNTA(P$13:$P448),IF(COUNTA(P$13:$P448)&gt;99,"0"&amp;COUNTA(P$13:$P448),IF(COUNTA(P$13:$P448)&gt;9,"00"&amp;COUNTA(P$13:$P448),"000"&amp;COUNTA(P$13:$P448))))</f>
        <v>0146</v>
      </c>
      <c r="Q449" s="35" t="s">
        <v>54</v>
      </c>
      <c r="R449" s="67" t="s">
        <v>141</v>
      </c>
      <c r="S449" s="52"/>
      <c r="T449" s="36"/>
    </row>
    <row r="450" spans="2:20" ht="45.75">
      <c r="B450" s="114"/>
      <c r="C450" s="114"/>
      <c r="D450" s="115"/>
      <c r="E450" s="111"/>
      <c r="F450" s="111"/>
      <c r="G450" s="114"/>
      <c r="H450" s="29" t="s">
        <v>55</v>
      </c>
      <c r="I450" s="30" t="str">
        <f t="shared" ref="I450" si="436">"[VN]["&amp;LOWER(SUBSTITUTE(SUBSTITUTE(SUBSTITUTE(SUBSTITUTE(SUBSTITUTE(SUBSTITUTE(SUBSTITUTE(SUBSTITUTE(Q450, CHAR(34),""), "[", ""), "]", ""), ".", ""), ",", ""), "/", ""), "\", ""), "-", ""))&amp;"]"</f>
        <v>[VN][tạm biệt]</v>
      </c>
      <c r="J450" s="31"/>
      <c r="K450" s="30" t="s">
        <v>56</v>
      </c>
      <c r="L450" s="32" t="s">
        <v>57</v>
      </c>
      <c r="M450" s="32"/>
      <c r="N450" s="34"/>
      <c r="O450" s="111"/>
      <c r="P450" s="113"/>
      <c r="Q450" s="35" t="s">
        <v>58</v>
      </c>
      <c r="R450" s="67" t="s">
        <v>141</v>
      </c>
      <c r="S450" s="52"/>
      <c r="T450" s="36"/>
    </row>
    <row r="451" spans="2:20" ht="62.25">
      <c r="B451" s="114"/>
      <c r="C451" s="114"/>
      <c r="D451" s="115"/>
      <c r="E451" s="112"/>
      <c r="F451" s="112"/>
      <c r="G451" s="114"/>
      <c r="H451" s="29" t="s">
        <v>59</v>
      </c>
      <c r="I451" s="30" t="str">
        <f>"[audio][C:\Tools\Vivi_TTS\8ME_OM\" &amp;S451 &amp; "]"</f>
        <v>[audio][C:\Tools\Vivi_TTS\8ME_OM\]</v>
      </c>
      <c r="J451" s="31" t="str">
        <f>"[New][EN][Exists][80]"&amp;"["&amp;LOWER(SUBSTITUTE(SUBSTITUTE(SUBSTITUTE(SUBSTITUTE(SUBSTITUTE(SUBSTITUTE(SUBSTITUTE(SUBSTITUTE(T451,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51" s="30" t="s">
        <v>60</v>
      </c>
      <c r="L451" s="32" t="s">
        <v>61</v>
      </c>
      <c r="M451" s="37" t="s">
        <v>62</v>
      </c>
      <c r="N451" s="34"/>
      <c r="O451" s="112"/>
      <c r="P451" s="113"/>
      <c r="Q451" s="35" t="str">
        <f t="shared" ref="Q451" si="437">R451</f>
        <v>Hệ thống sẽ phản hồi như thế nào khi phát hiện lỗi LKA?</v>
      </c>
      <c r="R451" s="67" t="s">
        <v>1021</v>
      </c>
      <c r="S451" s="51"/>
      <c r="T451" s="48" t="s">
        <v>1006</v>
      </c>
    </row>
    <row r="452" spans="2:20" ht="45.75">
      <c r="B452" s="114" t="str">
        <f>"VF8-"&amp;O452&amp;"-"&amp;P452</f>
        <v>VF8-Hotronguoilai-0147</v>
      </c>
      <c r="C452" s="114" t="str">
        <f>"["&amp;B452&amp;"] Verify Vivi: "&amp;Q454</f>
        <v>[VF8-Hotronguoilai-0147] Verify Vivi: Người dùng nên làm gì nếu cảnh báo lỗi LKA tiếp tục xuất hiện?</v>
      </c>
      <c r="D452" s="115"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'Người dùng nên làm gì nếu cảnh báo lỗi LKA tiếp tục xuất hiện?'
- Step 4: Listen Vivi respond
</v>
      </c>
      <c r="F452" s="110" t="str">
        <f t="shared" ref="F452" si="438">"
Expectations:
1. Vivi wake up
2. "&amp;Q454&amp;"
3. Vivi respond
"</f>
        <v xml:space="preserve">
Expectations:
1. Vivi wake up
2. Người dùng nên làm gì nếu cảnh báo lỗi LKA tiếp tục xuất hiện?
3. Vivi respond
</v>
      </c>
      <c r="G452" s="114" t="s">
        <v>8</v>
      </c>
      <c r="H452" s="29" t="s">
        <v>50</v>
      </c>
      <c r="I452" s="30" t="str">
        <f>"[EN]["&amp;LOWER(SUBSTITUTE(SUBSTITUTE(SUBSTITUTE(SUBSTITUTE(SUBSTITUTE(SUBSTITUTE(SUBSTITUTE(SUBSTITUTE(Q452, CHAR(34),""), "[", ""), "]", ""), ".", ""), ",", ""), "/", ""), "\", ""), "-", ""))&amp;"]"</f>
        <v>[EN][hey vinfast]</v>
      </c>
      <c r="J452" s="31"/>
      <c r="K452" s="30" t="s">
        <v>51</v>
      </c>
      <c r="L452" s="32" t="s">
        <v>52</v>
      </c>
      <c r="M452" s="33"/>
      <c r="N452" s="34"/>
      <c r="O452" s="110" t="s">
        <v>869</v>
      </c>
      <c r="P452" s="113" t="str">
        <f>IF(COUNTA(P$13:$P451)&gt;999,COUNTA(P$13:$P451),IF(COUNTA(P$13:$P451)&gt;99,"0"&amp;COUNTA(P$13:$P451),IF(COUNTA(P$13:$P451)&gt;9,"00"&amp;COUNTA(P$13:$P451),"000"&amp;COUNTA(P$13:$P451))))</f>
        <v>0147</v>
      </c>
      <c r="Q452" s="35" t="s">
        <v>54</v>
      </c>
      <c r="R452" s="67" t="s">
        <v>141</v>
      </c>
      <c r="S452" s="52"/>
      <c r="T452" s="36"/>
    </row>
    <row r="453" spans="2:20" ht="45.75">
      <c r="B453" s="114"/>
      <c r="C453" s="114"/>
      <c r="D453" s="115"/>
      <c r="E453" s="111"/>
      <c r="F453" s="111"/>
      <c r="G453" s="114"/>
      <c r="H453" s="29" t="s">
        <v>55</v>
      </c>
      <c r="I453" s="30" t="str">
        <f t="shared" ref="I453" si="439">"[VN]["&amp;LOWER(SUBSTITUTE(SUBSTITUTE(SUBSTITUTE(SUBSTITUTE(SUBSTITUTE(SUBSTITUTE(SUBSTITUTE(SUBSTITUTE(Q453, CHAR(34),""), "[", ""), "]", ""), ".", ""), ",", ""), "/", ""), "\", ""), "-", ""))&amp;"]"</f>
        <v>[VN][tạm biệt]</v>
      </c>
      <c r="J453" s="31"/>
      <c r="K453" s="30" t="s">
        <v>56</v>
      </c>
      <c r="L453" s="32" t="s">
        <v>57</v>
      </c>
      <c r="M453" s="32"/>
      <c r="N453" s="34"/>
      <c r="O453" s="111"/>
      <c r="P453" s="113"/>
      <c r="Q453" s="35" t="s">
        <v>58</v>
      </c>
      <c r="R453" s="67" t="s">
        <v>141</v>
      </c>
      <c r="S453" s="52"/>
      <c r="T453" s="36"/>
    </row>
    <row r="454" spans="2:20" ht="62.25">
      <c r="B454" s="114"/>
      <c r="C454" s="114"/>
      <c r="D454" s="115"/>
      <c r="E454" s="112"/>
      <c r="F454" s="112"/>
      <c r="G454" s="114"/>
      <c r="H454" s="29" t="s">
        <v>59</v>
      </c>
      <c r="I454" s="30" t="str">
        <f>"[audio][C:\Tools\Vivi_TTS\8ME_OM\" &amp;S454 &amp; "]"</f>
        <v>[audio][C:\Tools\Vivi_TTS\8ME_OM\]</v>
      </c>
      <c r="J454" s="31" t="str">
        <f>"[New][EN][Exists][80]"&amp;"["&amp;LOWER(SUBSTITUTE(SUBSTITUTE(SUBSTITUTE(SUBSTITUTE(SUBSTITUTE(SUBSTITUTE(SUBSTITUTE(SUBSTITUTE(T454,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54" s="30" t="s">
        <v>60</v>
      </c>
      <c r="L454" s="32" t="s">
        <v>61</v>
      </c>
      <c r="M454" s="37" t="s">
        <v>62</v>
      </c>
      <c r="N454" s="34"/>
      <c r="O454" s="112"/>
      <c r="P454" s="113"/>
      <c r="Q454" s="35" t="str">
        <f t="shared" ref="Q454" si="440">R454</f>
        <v>Người dùng nên làm gì nếu cảnh báo lỗi LKA tiếp tục xuất hiện?</v>
      </c>
      <c r="R454" s="67" t="s">
        <v>1022</v>
      </c>
      <c r="S454" s="51"/>
      <c r="T454" s="48" t="s">
        <v>1006</v>
      </c>
    </row>
    <row r="455" spans="2:20" ht="45.75">
      <c r="B455" s="114" t="str">
        <f>"VF8-"&amp;O455&amp;"-"&amp;P455</f>
        <v>VF8-Hotronguoilai-0148</v>
      </c>
      <c r="C455" s="114" t="str">
        <f>"["&amp;B455&amp;"] Verify Vivi: "&amp;Q457</f>
        <v>[VF8-Hotronguoilai-0148] Verify Vivi: Vì sao người lái không được phụ thuộc hoàn toàn vào LKA?</v>
      </c>
      <c r="D455" s="115"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'Vì sao người lái không được phụ thuộc hoàn toàn vào LKA?'
- Step 4: Listen Vivi respond
</v>
      </c>
      <c r="F455" s="110" t="str">
        <f t="shared" ref="F455" si="441">"
Expectations:
1. Vivi wake up
2. "&amp;Q457&amp;"
3. Vivi respond
"</f>
        <v xml:space="preserve">
Expectations:
1. Vivi wake up
2. Vì sao người lái không được phụ thuộc hoàn toàn vào LKA?
3. Vivi respond
</v>
      </c>
      <c r="G455" s="114" t="s">
        <v>8</v>
      </c>
      <c r="H455" s="29" t="s">
        <v>50</v>
      </c>
      <c r="I455" s="30" t="str">
        <f>"[EN]["&amp;LOWER(SUBSTITUTE(SUBSTITUTE(SUBSTITUTE(SUBSTITUTE(SUBSTITUTE(SUBSTITUTE(SUBSTITUTE(SUBSTITUTE(Q455, CHAR(34),""), "[", ""), "]", ""), ".", ""), ",", ""), "/", ""), "\", ""), "-", ""))&amp;"]"</f>
        <v>[EN][hey vinfast]</v>
      </c>
      <c r="J455" s="31"/>
      <c r="K455" s="30" t="s">
        <v>51</v>
      </c>
      <c r="L455" s="32" t="s">
        <v>52</v>
      </c>
      <c r="M455" s="33"/>
      <c r="N455" s="34"/>
      <c r="O455" s="110" t="s">
        <v>869</v>
      </c>
      <c r="P455" s="113" t="str">
        <f>IF(COUNTA(P$13:$P454)&gt;999,COUNTA(P$13:$P454),IF(COUNTA(P$13:$P454)&gt;99,"0"&amp;COUNTA(P$13:$P454),IF(COUNTA(P$13:$P454)&gt;9,"00"&amp;COUNTA(P$13:$P454),"000"&amp;COUNTA(P$13:$P454))))</f>
        <v>0148</v>
      </c>
      <c r="Q455" s="35" t="s">
        <v>54</v>
      </c>
      <c r="R455" s="67" t="s">
        <v>141</v>
      </c>
      <c r="S455" s="52"/>
      <c r="T455" s="36"/>
    </row>
    <row r="456" spans="2:20" ht="45.75">
      <c r="B456" s="114"/>
      <c r="C456" s="114"/>
      <c r="D456" s="115"/>
      <c r="E456" s="111"/>
      <c r="F456" s="111"/>
      <c r="G456" s="114"/>
      <c r="H456" s="29" t="s">
        <v>55</v>
      </c>
      <c r="I456" s="30" t="str">
        <f t="shared" ref="I456" si="442">"[VN]["&amp;LOWER(SUBSTITUTE(SUBSTITUTE(SUBSTITUTE(SUBSTITUTE(SUBSTITUTE(SUBSTITUTE(SUBSTITUTE(SUBSTITUTE(Q456, CHAR(34),""), "[", ""), "]", ""), ".", ""), ",", ""), "/", ""), "\", ""), "-", ""))&amp;"]"</f>
        <v>[VN][tạm biệt]</v>
      </c>
      <c r="J456" s="31"/>
      <c r="K456" s="30" t="s">
        <v>56</v>
      </c>
      <c r="L456" s="32" t="s">
        <v>57</v>
      </c>
      <c r="M456" s="32"/>
      <c r="N456" s="34"/>
      <c r="O456" s="111"/>
      <c r="P456" s="113"/>
      <c r="Q456" s="35" t="s">
        <v>58</v>
      </c>
      <c r="R456" s="67" t="s">
        <v>141</v>
      </c>
      <c r="S456" s="52"/>
      <c r="T456" s="36"/>
    </row>
    <row r="457" spans="2:20" ht="62.25">
      <c r="B457" s="114"/>
      <c r="C457" s="114"/>
      <c r="D457" s="115"/>
      <c r="E457" s="112"/>
      <c r="F457" s="112"/>
      <c r="G457" s="114"/>
      <c r="H457" s="29" t="s">
        <v>59</v>
      </c>
      <c r="I457" s="30" t="str">
        <f>"[audio][C:\Tools\Vivi_TTS\8ME_OM\" &amp;S457 &amp; "]"</f>
        <v>[audio][C:\Tools\Vivi_TTS\8ME_OM\]</v>
      </c>
      <c r="J457" s="31" t="str">
        <f>"[New][EN][Exists][80]"&amp;"["&amp;LOWER(SUBSTITUTE(SUBSTITUTE(SUBSTITUTE(SUBSTITUTE(SUBSTITUTE(SUBSTITUTE(SUBSTITUTE(SUBSTITUTE(T457,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57" s="30" t="s">
        <v>60</v>
      </c>
      <c r="L457" s="32" t="s">
        <v>61</v>
      </c>
      <c r="M457" s="37" t="s">
        <v>62</v>
      </c>
      <c r="N457" s="34"/>
      <c r="O457" s="112"/>
      <c r="P457" s="113"/>
      <c r="Q457" s="35" t="str">
        <f t="shared" ref="Q457" si="443">R457</f>
        <v>Vì sao người lái không được phụ thuộc hoàn toàn vào LKA?</v>
      </c>
      <c r="R457" s="67" t="s">
        <v>1023</v>
      </c>
      <c r="S457" s="51"/>
      <c r="T457" s="48" t="s">
        <v>1006</v>
      </c>
    </row>
    <row r="458" spans="2:20" ht="45.75">
      <c r="B458" s="114" t="str">
        <f>"VF8-"&amp;O458&amp;"-"&amp;P458</f>
        <v>VF8-Hotronguoilai-0149</v>
      </c>
      <c r="C458" s="114" t="str">
        <f>"["&amp;B458&amp;"] Verify Vivi: "&amp;Q460</f>
        <v>[VF8-Hotronguoilai-0149] Verify Vivi: Trong những điều kiện đường sá hoặc môi trường nào LKA có thể hoạt động không đúng hoặc ngoài mong muốn?</v>
      </c>
      <c r="D458" s="115"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'Trong những điều kiện đường sá hoặc môi trường nào LKA có thể hoạt động không đúng hoặc ngoài mong muốn?'
- Step 4: Listen Vivi respond
</v>
      </c>
      <c r="F458" s="110" t="str">
        <f t="shared" ref="F458" si="444">"
Expectations:
1. Vivi wake up
2. "&amp;Q460&amp;"
3. Vivi respond
"</f>
        <v xml:space="preserve">
Expectations:
1. Vivi wake up
2. Trong những điều kiện đường sá hoặc môi trường nào LKA có thể hoạt động không đúng hoặc ngoài mong muốn?
3. Vivi respond
</v>
      </c>
      <c r="G458" s="114" t="s">
        <v>8</v>
      </c>
      <c r="H458" s="29" t="s">
        <v>50</v>
      </c>
      <c r="I458" s="30" t="str">
        <f>"[EN]["&amp;LOWER(SUBSTITUTE(SUBSTITUTE(SUBSTITUTE(SUBSTITUTE(SUBSTITUTE(SUBSTITUTE(SUBSTITUTE(SUBSTITUTE(Q458, CHAR(34),""), "[", ""), "]", ""), ".", ""), ",", ""), "/", ""), "\", ""), "-", ""))&amp;"]"</f>
        <v>[EN][hey vinfast]</v>
      </c>
      <c r="J458" s="31"/>
      <c r="K458" s="30" t="s">
        <v>51</v>
      </c>
      <c r="L458" s="32" t="s">
        <v>52</v>
      </c>
      <c r="M458" s="33"/>
      <c r="N458" s="34"/>
      <c r="O458" s="110" t="s">
        <v>869</v>
      </c>
      <c r="P458" s="113" t="str">
        <f>IF(COUNTA(P$13:$P457)&gt;999,COUNTA(P$13:$P457),IF(COUNTA(P$13:$P457)&gt;99,"0"&amp;COUNTA(P$13:$P457),IF(COUNTA(P$13:$P457)&gt;9,"00"&amp;COUNTA(P$13:$P457),"000"&amp;COUNTA(P$13:$P457))))</f>
        <v>0149</v>
      </c>
      <c r="Q458" s="35" t="s">
        <v>54</v>
      </c>
      <c r="R458" s="67" t="s">
        <v>141</v>
      </c>
      <c r="S458" s="52"/>
      <c r="T458" s="36"/>
    </row>
    <row r="459" spans="2:20" ht="45.75">
      <c r="B459" s="114"/>
      <c r="C459" s="114"/>
      <c r="D459" s="115"/>
      <c r="E459" s="111"/>
      <c r="F459" s="111"/>
      <c r="G459" s="114"/>
      <c r="H459" s="29" t="s">
        <v>55</v>
      </c>
      <c r="I459" s="30" t="str">
        <f t="shared" ref="I459" si="445">"[VN]["&amp;LOWER(SUBSTITUTE(SUBSTITUTE(SUBSTITUTE(SUBSTITUTE(SUBSTITUTE(SUBSTITUTE(SUBSTITUTE(SUBSTITUTE(Q459, CHAR(34),""), "[", ""), "]", ""), ".", ""), ",", ""), "/", ""), "\", ""), "-", ""))&amp;"]"</f>
        <v>[VN][tạm biệt]</v>
      </c>
      <c r="J459" s="31"/>
      <c r="K459" s="30" t="s">
        <v>56</v>
      </c>
      <c r="L459" s="32" t="s">
        <v>57</v>
      </c>
      <c r="M459" s="32"/>
      <c r="N459" s="34"/>
      <c r="O459" s="111"/>
      <c r="P459" s="113"/>
      <c r="Q459" s="35" t="s">
        <v>58</v>
      </c>
      <c r="R459" s="67" t="s">
        <v>141</v>
      </c>
      <c r="S459" s="52"/>
      <c r="T459" s="36"/>
    </row>
    <row r="460" spans="2:20" ht="66">
      <c r="B460" s="114"/>
      <c r="C460" s="114"/>
      <c r="D460" s="115"/>
      <c r="E460" s="112"/>
      <c r="F460" s="112"/>
      <c r="G460" s="114"/>
      <c r="H460" s="29" t="s">
        <v>59</v>
      </c>
      <c r="I460" s="30" t="str">
        <f>"[audio][C:\Tools\Vivi_TTS\8ME_OM\" &amp;S460 &amp; "]"</f>
        <v>[audio][C:\Tools\Vivi_TTS\8ME_OM\]</v>
      </c>
      <c r="J460" s="31" t="str">
        <f>"[New][EN][Exists][80]"&amp;"["&amp;LOWER(SUBSTITUTE(SUBSTITUTE(SUBSTITUTE(SUBSTITUTE(SUBSTITUTE(SUBSTITUTE(SUBSTITUTE(SUBSTITUTE(T460,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60" s="30" t="s">
        <v>60</v>
      </c>
      <c r="L460" s="32" t="s">
        <v>61</v>
      </c>
      <c r="M460" s="37" t="s">
        <v>62</v>
      </c>
      <c r="N460" s="34"/>
      <c r="O460" s="112"/>
      <c r="P460" s="113"/>
      <c r="Q460" s="35" t="str">
        <f t="shared" ref="Q460" si="446">R460</f>
        <v>Trong những điều kiện đường sá hoặc môi trường nào LKA có thể hoạt động không đúng hoặc ngoài mong muốn?</v>
      </c>
      <c r="R460" s="67" t="s">
        <v>1024</v>
      </c>
      <c r="S460" s="51"/>
      <c r="T460" s="48" t="s">
        <v>1006</v>
      </c>
    </row>
    <row r="461" spans="2:20" ht="45.75">
      <c r="B461" s="114" t="str">
        <f>"VF8-"&amp;O461&amp;"-"&amp;P461</f>
        <v>VF8-Hotronguoilai-0150</v>
      </c>
      <c r="C461" s="114" t="str">
        <f>"["&amp;B461&amp;"] Verify Vivi: "&amp;Q463</f>
        <v>[VF8-Hotronguoilai-0150] Verify Vivi: Người lái cần làm gì khi hệ thống không thể duy trì xe trong làn đường hoặc phát hiện bất thường trong điều khiển lái?</v>
      </c>
      <c r="D461" s="115"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'Người lái cần làm gì khi hệ thống không thể duy trì xe trong làn đường hoặc phát hiện bất thường trong điều khiển lái?'
- Step 4: Listen Vivi respond
</v>
      </c>
      <c r="F461" s="110" t="str">
        <f t="shared" ref="F461" si="447">"
Expectations:
1. Vivi wake up
2. "&amp;Q463&amp;"
3. Vivi respond
"</f>
        <v xml:space="preserve">
Expectations:
1. Vivi wake up
2. Người lái cần làm gì khi hệ thống không thể duy trì xe trong làn đường hoặc phát hiện bất thường trong điều khiển lái?
3. Vivi respond
</v>
      </c>
      <c r="G461" s="114" t="s">
        <v>8</v>
      </c>
      <c r="H461" s="29" t="s">
        <v>50</v>
      </c>
      <c r="I461" s="30" t="str">
        <f>"[EN]["&amp;LOWER(SUBSTITUTE(SUBSTITUTE(SUBSTITUTE(SUBSTITUTE(SUBSTITUTE(SUBSTITUTE(SUBSTITUTE(SUBSTITUTE(Q461, CHAR(34),""), "[", ""), "]", ""), ".", ""), ",", ""), "/", ""), "\", ""), "-", ""))&amp;"]"</f>
        <v>[EN][hey vinfast]</v>
      </c>
      <c r="J461" s="31"/>
      <c r="K461" s="30" t="s">
        <v>51</v>
      </c>
      <c r="L461" s="32" t="s">
        <v>52</v>
      </c>
      <c r="M461" s="33"/>
      <c r="N461" s="34"/>
      <c r="O461" s="110" t="s">
        <v>869</v>
      </c>
      <c r="P461" s="113" t="str">
        <f>IF(COUNTA(P$13:$P460)&gt;999,COUNTA(P$13:$P460),IF(COUNTA(P$13:$P460)&gt;99,"0"&amp;COUNTA(P$13:$P460),IF(COUNTA(P$13:$P460)&gt;9,"00"&amp;COUNTA(P$13:$P460),"000"&amp;COUNTA(P$13:$P460))))</f>
        <v>0150</v>
      </c>
      <c r="Q461" s="35" t="s">
        <v>54</v>
      </c>
      <c r="R461" s="67" t="s">
        <v>141</v>
      </c>
      <c r="S461" s="52"/>
      <c r="T461" s="36"/>
    </row>
    <row r="462" spans="2:20" ht="45.75">
      <c r="B462" s="114"/>
      <c r="C462" s="114"/>
      <c r="D462" s="115"/>
      <c r="E462" s="111"/>
      <c r="F462" s="111"/>
      <c r="G462" s="114"/>
      <c r="H462" s="29" t="s">
        <v>55</v>
      </c>
      <c r="I462" s="30" t="str">
        <f t="shared" ref="I462" si="448">"[VN]["&amp;LOWER(SUBSTITUTE(SUBSTITUTE(SUBSTITUTE(SUBSTITUTE(SUBSTITUTE(SUBSTITUTE(SUBSTITUTE(SUBSTITUTE(Q462, CHAR(34),""), "[", ""), "]", ""), ".", ""), ",", ""), "/", ""), "\", ""), "-", ""))&amp;"]"</f>
        <v>[VN][tạm biệt]</v>
      </c>
      <c r="J462" s="31"/>
      <c r="K462" s="30" t="s">
        <v>56</v>
      </c>
      <c r="L462" s="32" t="s">
        <v>57</v>
      </c>
      <c r="M462" s="32"/>
      <c r="N462" s="34"/>
      <c r="O462" s="111"/>
      <c r="P462" s="113"/>
      <c r="Q462" s="35" t="s">
        <v>58</v>
      </c>
      <c r="R462" s="67" t="s">
        <v>141</v>
      </c>
      <c r="S462" s="52"/>
      <c r="T462" s="36"/>
    </row>
    <row r="463" spans="2:20" ht="82.5">
      <c r="B463" s="114"/>
      <c r="C463" s="114"/>
      <c r="D463" s="115"/>
      <c r="E463" s="112"/>
      <c r="F463" s="112"/>
      <c r="G463" s="114"/>
      <c r="H463" s="29" t="s">
        <v>59</v>
      </c>
      <c r="I463" s="30" t="str">
        <f>"[audio][C:\Tools\Vivi_TTS\8ME_OM\" &amp;S463 &amp; "]"</f>
        <v>[audio][C:\Tools\Vivi_TTS\8ME_OM\]</v>
      </c>
      <c r="J463" s="31" t="str">
        <f>"[New][EN][Exists][80]"&amp;"["&amp;LOWER(SUBSTITUTE(SUBSTITUTE(SUBSTITUTE(SUBSTITUTE(SUBSTITUTE(SUBSTITUTE(SUBSTITUTE(SUBSTITUTE(T463, CHAR(34),""), ".", ""), ",", ""), "/", ""), "\", ""), "-", ""), "{", ""), "}", ""))&amp;"]"</f>
        <v>[New][EN][Exists][80][lka  hỗ trợ giữ làn
hỗ trợ giữ làn (lka) là một hệ thống hỗ trợ người lái chủ động giúp duy trì xe trong làn đường hiện tại khi hệ thống phát hiện xe vô tình lệch về phía vạch kẻ làn đường hoặc mép đường hệ thống sẽ điều chỉnh hướng di chuyển của xe bằng cách can thiệp đánh lái để đưa xe trở lại làn đường
kích hoạt lka
lka khả dụng khi đáp ứng các điều kiện sau:
tốc độ xe nằm trong khoảng từ 60 kmh (38 mph) đến 150 kmh (93 mph)
phát hiện được vạch kẻ làn đường
xe bắt đầu lệch khỏi làn đường hiện tại mà không bật đèn báo rẽ
chiều rộng làn đường không nhỏ hơn 245 m (9645 in)
 lưu ý
lka sẽ bị vô hiệu hóa khi người lái chủ động chuyển làn và bật đèn báo rẽ
trong quá trình lka can thiệp hệ thống có thể cung cấp phản hồi xúc giác thông qua rung vô lăng
để bậttắt lka:
lka khả dụng khi hỗ trợ làn đường (la) được bật và chế độ tự động đánh lái được kích hoạt
nhấn adas  trong khu vực hiển thị dành cho người lái trên màn hình
hoặc
nhấn thư viện ứng dụng  &gt; trợ lái 
nhấn hỗ trợ lái xe  &gt; làn
bật hỗ trợ giữ làn đường (la)
bấm vào nút gạt để bậttắt chế độ tự động đánh lái
hiển thị làn đường và cảnh báo
bố cục và màu sắc của vạch làn đường ở cả bên trái và bên phải xe có thể được hiển thị như sau:
không phát hiện làn đường  không hiển thị vạch
hệ thống đang chờ (không đáp ứng điều kiện kích hoạt)  vạch màu xám
hệ thống đang hoạt động không có cảnh báo hoặc can thiệp  vạch màu trắng
hệ thống đang phát cảnh báo  vạch màu cam
khi lka đang hoạt động biểu tượng lka inline rectangle sẽ được hiển thị
hủy kích hoạt lka
lka có thể bị hủy kích hoạt trong bất kỳ điều kiện nào sau đây:
tốc độ xe nhỏ hơn 60 kmh (38 mph) hoặc lớn hơn 150 kmh (93 mph)
lka được tắt trong phần cài đặt hỗ trợ lái xe
người lái sử dụng đèn báo rẽ khi chuyển làn
không còn phát hiện được vạch kẻ làn đường
một hệ thống an toàn chủ động khác can thiệp chẳng hạn như hệ thống chống bó cứng phanh (abs) hoặc hệ thống cân bằng điện tử (esc)
chất lượng của hai vạch làn đường được phát hiện không đủ cao
người lái ghi đè điều khiển (đánh lái với góc quay lớn và mômen ghi đè lên vô lăng)
hệ thống phanh khẩn cấp tự động (aeb) được kích hoạt
áp suất lốp quá thấp (phát hiện cảnh báo lốp)
hệ thống kiểm soát lực kéo (tcs) không khả dụng
cửa hâu hoặc nắp capô đang mở
đèn cảnh báo nguy hiểm đang bật
xe không di chuyển tiến (vị trí cần số không ở d)
phát hiện được cả hai vạch giới hạn làn đường và chiều rộng làn đường nhỏ hơn 245 m (9645 in)
phát hiện có kết nối rơmoóc (nếu được trang bị)
lỗi hệ thống
nếu phát hiện lỗi trong hệ thống lka một thông báo cảnh báo hoặc đèn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báolka chỉ là một chức năng hỗ trợ người lái hệ thống không thay thế việc lái xe an toàn hoặc trách nhiệm điều khiển xe của người lái
luôn chú ý quan sát đường và duy trì khả năng kiểm soát xe không dựa dẫm hoàn toàn vào lka để tránh va chạm hoặc giữ xe trong làn đường trong mọi điều kiện
hãy tắt hệ thống khi lái xe trên đường trơn trượt nếu không xe có thể bị mất kiểm soát và gây tai nạn
luôn đảm bảo camera phía trước sạch sẽ và không bị che khuất bởi bụi bẩn tuyết băng hoặc nhãn dán tầm nhìn của camera bị hạn chế sẽ làm giảm hiệu quả hoạt động của lka
camera có thể không nhận diện chính xác vạch kẻ làn đường trong điều kiện thời tiết xấu tầm nhìn hạn chế hoặc khi khu vực kính chắn gió phía trước camera bị che khuất bởi bụi bẩn tuyết băng hoặc hiện tượng chói sáng
nếu việc ghi đè của người lái hoặc điều kiện mặt đường khiến hệ thống không thể giữ xe trong làn đường mong muốn người lái phải lập tức tiếp quản việc điều khiển vô lăng
 lưu ý
lka có thể không hoạt động đúng hoặc hoạt động ngoài mong muốn trong các trường hợp sau:
• vạch kẻ làn đường (hoặc mép đường) phức tạp hoặc có các cấu trúc khác thay thế vạch kẻ làn chẳng hạn như trong khu vực thi công
• làn đường đột ngột biến mất chẳng hạn tại nút giao
• có các cấu trúc phân cách trên đường chẳng hạn như trạm thu phí vỉa hè hoặc bó vỉa
• màu sắc của vạch kẻ làn đường (hoặc mép đường) không thể phân biệt với mặt đường
• có các vạch kẻ (hoặc mép đường) trên mặt đường trông giống với vạch kẻ làn đường chẳng hạn như vạch làn bị mờ hoặc mối nối mặt đường
• vạch kẻ làn đường (hoặc mép đường) không rõ ràng hoặc bị hư hỏng
• làn đường (hoặc bề rộng mặt đường) quá rộng hoặc quá hẹp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63" s="30" t="s">
        <v>60</v>
      </c>
      <c r="L463" s="32" t="s">
        <v>61</v>
      </c>
      <c r="M463" s="37" t="s">
        <v>62</v>
      </c>
      <c r="N463" s="34"/>
      <c r="O463" s="112"/>
      <c r="P463" s="113"/>
      <c r="Q463" s="35" t="str">
        <f t="shared" ref="Q463" si="449">R463</f>
        <v>Người lái cần làm gì khi hệ thống không thể duy trì xe trong làn đường hoặc phát hiện bất thường trong điều khiển lái?</v>
      </c>
      <c r="R463" s="67" t="s">
        <v>1025</v>
      </c>
      <c r="S463" s="51"/>
      <c r="T463" s="48" t="s">
        <v>1006</v>
      </c>
    </row>
    <row r="464" spans="2:20" ht="45.75">
      <c r="B464" s="114" t="str">
        <f>"VF8-"&amp;O464&amp;"-"&amp;P464</f>
        <v>VF8-Hotronguoilai-0151</v>
      </c>
      <c r="C464" s="114" t="str">
        <f>"["&amp;B464&amp;"] Verify Vivi: "&amp;Q466</f>
        <v>[VF8-Hotronguoilai-0151] Verify Vivi: Hệ thống Hỗ trợ giữ làn khẩn cấp (ELK) có chức năng gì?</v>
      </c>
      <c r="D464" s="115"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'Hệ thống Hỗ trợ giữ làn khẩn cấp (ELK) có chức năng gì?'
- Step 4: Listen Vivi respond
</v>
      </c>
      <c r="F464" s="110" t="str">
        <f t="shared" ref="F464" si="450">"
Expectations:
1. Vivi wake up
2. "&amp;Q466&amp;"
3. Vivi respond
"</f>
        <v xml:space="preserve">
Expectations:
1. Vivi wake up
2. Hệ thống Hỗ trợ giữ làn khẩn cấp (ELK) có chức năng gì?
3. Vivi respond
</v>
      </c>
      <c r="G464" s="114" t="s">
        <v>8</v>
      </c>
      <c r="H464" s="29" t="s">
        <v>50</v>
      </c>
      <c r="I464" s="30" t="str">
        <f>"[EN]["&amp;LOWER(SUBSTITUTE(SUBSTITUTE(SUBSTITUTE(SUBSTITUTE(SUBSTITUTE(SUBSTITUTE(SUBSTITUTE(SUBSTITUTE(Q464, CHAR(34),""), "[", ""), "]", ""), ".", ""), ",", ""), "/", ""), "\", ""), "-", ""))&amp;"]"</f>
        <v>[EN][hey vinfast]</v>
      </c>
      <c r="J464" s="31"/>
      <c r="K464" s="30" t="s">
        <v>51</v>
      </c>
      <c r="L464" s="32" t="s">
        <v>52</v>
      </c>
      <c r="M464" s="33"/>
      <c r="N464" s="34"/>
      <c r="O464" s="110" t="s">
        <v>869</v>
      </c>
      <c r="P464" s="113" t="str">
        <f>IF(COUNTA(P$13:$P463)&gt;999,COUNTA(P$13:$P463),IF(COUNTA(P$13:$P463)&gt;99,"0"&amp;COUNTA(P$13:$P463),IF(COUNTA(P$13:$P463)&gt;9,"00"&amp;COUNTA(P$13:$P463),"000"&amp;COUNTA(P$13:$P463))))</f>
        <v>0151</v>
      </c>
      <c r="Q464" s="35" t="s">
        <v>54</v>
      </c>
      <c r="R464" s="67" t="s">
        <v>141</v>
      </c>
      <c r="S464" s="36"/>
      <c r="T464" s="36"/>
    </row>
    <row r="465" spans="2:20" ht="45.75">
      <c r="B465" s="114"/>
      <c r="C465" s="114"/>
      <c r="D465" s="115"/>
      <c r="E465" s="111"/>
      <c r="F465" s="111"/>
      <c r="G465" s="114"/>
      <c r="H465" s="29" t="s">
        <v>55</v>
      </c>
      <c r="I465" s="30" t="str">
        <f t="shared" ref="I465" si="451">"[VN]["&amp;LOWER(SUBSTITUTE(SUBSTITUTE(SUBSTITUTE(SUBSTITUTE(SUBSTITUTE(SUBSTITUTE(SUBSTITUTE(SUBSTITUTE(Q465, CHAR(34),""), "[", ""), "]", ""), ".", ""), ",", ""), "/", ""), "\", ""), "-", ""))&amp;"]"</f>
        <v>[VN][tạm biệt]</v>
      </c>
      <c r="J465" s="31"/>
      <c r="K465" s="30" t="s">
        <v>56</v>
      </c>
      <c r="L465" s="32" t="s">
        <v>57</v>
      </c>
      <c r="M465" s="32"/>
      <c r="N465" s="34"/>
      <c r="O465" s="111"/>
      <c r="P465" s="113"/>
      <c r="Q465" s="35" t="s">
        <v>58</v>
      </c>
      <c r="R465" s="67" t="s">
        <v>141</v>
      </c>
      <c r="S465" s="36"/>
      <c r="T465" s="36"/>
    </row>
    <row r="466" spans="2:20" ht="62.25">
      <c r="B466" s="114"/>
      <c r="C466" s="114"/>
      <c r="D466" s="115"/>
      <c r="E466" s="112"/>
      <c r="F466" s="112"/>
      <c r="G466" s="114"/>
      <c r="H466" s="29" t="s">
        <v>59</v>
      </c>
      <c r="I466" s="30" t="str">
        <f>"[audio][C:\Tools\Vivi_TTS\8ME_OM\" &amp;S466 &amp; "]"</f>
        <v>[audio][C:\Tools\Vivi_TTS\8ME_OM\]</v>
      </c>
      <c r="J466" s="31" t="str">
        <f>"[New][EN][Exists][80]"&amp;"["&amp;LOWER(SUBSTITUTE(SUBSTITUTE(SUBSTITUTE(SUBSTITUTE(SUBSTITUTE(SUBSTITUTE(SUBSTITUTE(SUBSTITUTE(T466,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66" s="30" t="s">
        <v>60</v>
      </c>
      <c r="L466" s="32" t="s">
        <v>61</v>
      </c>
      <c r="M466" s="37" t="s">
        <v>62</v>
      </c>
      <c r="N466" s="34"/>
      <c r="O466" s="112"/>
      <c r="P466" s="113"/>
      <c r="Q466" s="35" t="str">
        <f t="shared" ref="Q466" si="452">R466</f>
        <v>Hệ thống Hỗ trợ giữ làn khẩn cấp (ELK) có chức năng gì?</v>
      </c>
      <c r="R466" s="67" t="s">
        <v>1026</v>
      </c>
      <c r="S466" s="50"/>
      <c r="T466" s="48" t="s">
        <v>1027</v>
      </c>
    </row>
    <row r="467" spans="2:20" ht="45.75">
      <c r="B467" s="114" t="str">
        <f>"VF8-"&amp;O467&amp;"-"&amp;P467</f>
        <v>VF8-Hotronguoilai-0152</v>
      </c>
      <c r="C467" s="114" t="str">
        <f>"["&amp;B467&amp;"] Verify Vivi: "&amp;Q469</f>
        <v>[VF8-Hotronguoilai-0152] Verify Vivi: ELK giúp ngăn ngừa hoặc giảm thiểu những loại nguy cơ va chạm nào?</v>
      </c>
      <c r="D467" s="115"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'ELK giúp ngăn ngừa hoặc giảm thiểu những loại nguy cơ va chạm nào?'
- Step 4: Listen Vivi respond
</v>
      </c>
      <c r="F467" s="110" t="str">
        <f t="shared" ref="F467" si="453">"
Expectations:
1. Vivi wake up
2. "&amp;Q469&amp;"
3. Vivi respond
"</f>
        <v xml:space="preserve">
Expectations:
1. Vivi wake up
2. ELK giúp ngăn ngừa hoặc giảm thiểu những loại nguy cơ va chạm nào?
3. Vivi respond
</v>
      </c>
      <c r="G467" s="114" t="s">
        <v>8</v>
      </c>
      <c r="H467" s="29" t="s">
        <v>50</v>
      </c>
      <c r="I467" s="30" t="str">
        <f>"[EN]["&amp;LOWER(SUBSTITUTE(SUBSTITUTE(SUBSTITUTE(SUBSTITUTE(SUBSTITUTE(SUBSTITUTE(SUBSTITUTE(SUBSTITUTE(Q467, CHAR(34),""), "[", ""), "]", ""), ".", ""), ",", ""), "/", ""), "\", ""), "-", ""))&amp;"]"</f>
        <v>[EN][hey vinfast]</v>
      </c>
      <c r="J467" s="31"/>
      <c r="K467" s="30" t="s">
        <v>51</v>
      </c>
      <c r="L467" s="32" t="s">
        <v>52</v>
      </c>
      <c r="M467" s="33"/>
      <c r="N467" s="34"/>
      <c r="O467" s="110" t="s">
        <v>869</v>
      </c>
      <c r="P467" s="113" t="str">
        <f>IF(COUNTA(P$13:$P466)&gt;999,COUNTA(P$13:$P466),IF(COUNTA(P$13:$P466)&gt;99,"0"&amp;COUNTA(P$13:$P466),IF(COUNTA(P$13:$P466)&gt;9,"00"&amp;COUNTA(P$13:$P466),"000"&amp;COUNTA(P$13:$P466))))</f>
        <v>0152</v>
      </c>
      <c r="Q467" s="35" t="s">
        <v>54</v>
      </c>
      <c r="R467" s="67" t="s">
        <v>141</v>
      </c>
      <c r="S467" s="36"/>
      <c r="T467" s="36"/>
    </row>
    <row r="468" spans="2:20" ht="45.75">
      <c r="B468" s="114"/>
      <c r="C468" s="114"/>
      <c r="D468" s="115"/>
      <c r="E468" s="111"/>
      <c r="F468" s="111"/>
      <c r="G468" s="114"/>
      <c r="H468" s="29" t="s">
        <v>55</v>
      </c>
      <c r="I468" s="30" t="str">
        <f t="shared" ref="I468" si="454">"[VN]["&amp;LOWER(SUBSTITUTE(SUBSTITUTE(SUBSTITUTE(SUBSTITUTE(SUBSTITUTE(SUBSTITUTE(SUBSTITUTE(SUBSTITUTE(Q468, CHAR(34),""), "[", ""), "]", ""), ".", ""), ",", ""), "/", ""), "\", ""), "-", ""))&amp;"]"</f>
        <v>[VN][tạm biệt]</v>
      </c>
      <c r="J468" s="31"/>
      <c r="K468" s="30" t="s">
        <v>56</v>
      </c>
      <c r="L468" s="32" t="s">
        <v>57</v>
      </c>
      <c r="M468" s="32"/>
      <c r="N468" s="34"/>
      <c r="O468" s="111"/>
      <c r="P468" s="113"/>
      <c r="Q468" s="35" t="s">
        <v>58</v>
      </c>
      <c r="R468" s="67" t="s">
        <v>141</v>
      </c>
      <c r="S468" s="36"/>
      <c r="T468" s="36"/>
    </row>
    <row r="469" spans="2:20" ht="62.25">
      <c r="B469" s="114"/>
      <c r="C469" s="114"/>
      <c r="D469" s="115"/>
      <c r="E469" s="112"/>
      <c r="F469" s="112"/>
      <c r="G469" s="114"/>
      <c r="H469" s="29" t="s">
        <v>59</v>
      </c>
      <c r="I469" s="30" t="str">
        <f>"[audio][C:\Tools\Vivi_TTS\8ME_OM\" &amp;S469 &amp; "]"</f>
        <v>[audio][C:\Tools\Vivi_TTS\8ME_OM\]</v>
      </c>
      <c r="J469" s="31" t="str">
        <f>"[New][EN][Exists][80]"&amp;"["&amp;LOWER(SUBSTITUTE(SUBSTITUTE(SUBSTITUTE(SUBSTITUTE(SUBSTITUTE(SUBSTITUTE(SUBSTITUTE(SUBSTITUTE(T469,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69" s="30" t="s">
        <v>60</v>
      </c>
      <c r="L469" s="32" t="s">
        <v>61</v>
      </c>
      <c r="M469" s="37" t="s">
        <v>62</v>
      </c>
      <c r="N469" s="34"/>
      <c r="O469" s="112"/>
      <c r="P469" s="113"/>
      <c r="Q469" s="35" t="str">
        <f t="shared" ref="Q469" si="455">R469</f>
        <v>ELK giúp ngăn ngừa hoặc giảm thiểu những loại nguy cơ va chạm nào?</v>
      </c>
      <c r="R469" s="67" t="s">
        <v>1028</v>
      </c>
      <c r="S469" s="50"/>
      <c r="T469" s="48" t="s">
        <v>1027</v>
      </c>
    </row>
    <row r="470" spans="2:20" ht="45.75">
      <c r="B470" s="114" t="str">
        <f>"VF8-"&amp;O470&amp;"-"&amp;P470</f>
        <v>VF8-Hotronguoilai-0153</v>
      </c>
      <c r="C470" s="114" t="str">
        <f>"["&amp;B470&amp;"] Verify Vivi: "&amp;Q472</f>
        <v>[VF8-Hotronguoilai-0153] Verify Vivi: ELK sử dụng những thông tin nào để xác định nguy cơ lệch làn hoặc va chạm?</v>
      </c>
      <c r="D470" s="115"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'ELK sử dụng những thông tin nào để xác định nguy cơ lệch làn hoặc va chạm?'
- Step 4: Listen Vivi respond
</v>
      </c>
      <c r="F470" s="110" t="str">
        <f t="shared" ref="F470" si="456">"
Expectations:
1. Vivi wake up
2. "&amp;Q472&amp;"
3. Vivi respond
"</f>
        <v xml:space="preserve">
Expectations:
1. Vivi wake up
2. ELK sử dụng những thông tin nào để xác định nguy cơ lệch làn hoặc va chạm?
3. Vivi respond
</v>
      </c>
      <c r="G470" s="114" t="s">
        <v>8</v>
      </c>
      <c r="H470" s="29" t="s">
        <v>50</v>
      </c>
      <c r="I470" s="30" t="str">
        <f>"[EN]["&amp;LOWER(SUBSTITUTE(SUBSTITUTE(SUBSTITUTE(SUBSTITUTE(SUBSTITUTE(SUBSTITUTE(SUBSTITUTE(SUBSTITUTE(Q470, CHAR(34),""), "[", ""), "]", ""), ".", ""), ",", ""), "/", ""), "\", ""), "-", ""))&amp;"]"</f>
        <v>[EN][hey vinfast]</v>
      </c>
      <c r="J470" s="31"/>
      <c r="K470" s="30" t="s">
        <v>51</v>
      </c>
      <c r="L470" s="32" t="s">
        <v>52</v>
      </c>
      <c r="M470" s="33"/>
      <c r="N470" s="34"/>
      <c r="O470" s="110" t="s">
        <v>869</v>
      </c>
      <c r="P470" s="113" t="str">
        <f>IF(COUNTA(P$13:$P469)&gt;999,COUNTA(P$13:$P469),IF(COUNTA(P$13:$P469)&gt;99,"0"&amp;COUNTA(P$13:$P469),IF(COUNTA(P$13:$P469)&gt;9,"00"&amp;COUNTA(P$13:$P469),"000"&amp;COUNTA(P$13:$P469))))</f>
        <v>0153</v>
      </c>
      <c r="Q470" s="35" t="s">
        <v>54</v>
      </c>
      <c r="R470" s="67" t="s">
        <v>141</v>
      </c>
      <c r="S470" s="36"/>
      <c r="T470" s="36"/>
    </row>
    <row r="471" spans="2:20" ht="45.75">
      <c r="B471" s="114"/>
      <c r="C471" s="114"/>
      <c r="D471" s="115"/>
      <c r="E471" s="111"/>
      <c r="F471" s="111"/>
      <c r="G471" s="114"/>
      <c r="H471" s="29" t="s">
        <v>55</v>
      </c>
      <c r="I471" s="30" t="str">
        <f t="shared" ref="I471" si="457">"[VN]["&amp;LOWER(SUBSTITUTE(SUBSTITUTE(SUBSTITUTE(SUBSTITUTE(SUBSTITUTE(SUBSTITUTE(SUBSTITUTE(SUBSTITUTE(Q471, CHAR(34),""), "[", ""), "]", ""), ".", ""), ",", ""), "/", ""), "\", ""), "-", ""))&amp;"]"</f>
        <v>[VN][tạm biệt]</v>
      </c>
      <c r="J471" s="31"/>
      <c r="K471" s="30" t="s">
        <v>56</v>
      </c>
      <c r="L471" s="32" t="s">
        <v>57</v>
      </c>
      <c r="M471" s="32"/>
      <c r="N471" s="34"/>
      <c r="O471" s="111"/>
      <c r="P471" s="113"/>
      <c r="Q471" s="35" t="s">
        <v>58</v>
      </c>
      <c r="R471" s="67" t="s">
        <v>141</v>
      </c>
      <c r="S471" s="36"/>
      <c r="T471" s="36"/>
    </row>
    <row r="472" spans="2:20" ht="62.25">
      <c r="B472" s="114"/>
      <c r="C472" s="114"/>
      <c r="D472" s="115"/>
      <c r="E472" s="112"/>
      <c r="F472" s="112"/>
      <c r="G472" s="114"/>
      <c r="H472" s="29" t="s">
        <v>59</v>
      </c>
      <c r="I472" s="30" t="str">
        <f>"[audio][C:\Tools\Vivi_TTS\8ME_OM\" &amp;S472 &amp; "]"</f>
        <v>[audio][C:\Tools\Vivi_TTS\8ME_OM\]</v>
      </c>
      <c r="J472" s="31" t="str">
        <f>"[New][EN][Exists][80]"&amp;"["&amp;LOWER(SUBSTITUTE(SUBSTITUTE(SUBSTITUTE(SUBSTITUTE(SUBSTITUTE(SUBSTITUTE(SUBSTITUTE(SUBSTITUTE(T472,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72" s="30" t="s">
        <v>60</v>
      </c>
      <c r="L472" s="32" t="s">
        <v>61</v>
      </c>
      <c r="M472" s="37" t="s">
        <v>62</v>
      </c>
      <c r="N472" s="34"/>
      <c r="O472" s="112"/>
      <c r="P472" s="113"/>
      <c r="Q472" s="35" t="str">
        <f t="shared" ref="Q472" si="458">R472</f>
        <v>ELK sử dụng những thông tin nào để xác định nguy cơ lệch làn hoặc va chạm?</v>
      </c>
      <c r="R472" s="67" t="s">
        <v>1029</v>
      </c>
      <c r="S472" s="50"/>
      <c r="T472" s="48" t="s">
        <v>1027</v>
      </c>
    </row>
    <row r="473" spans="2:20" ht="45.75">
      <c r="B473" s="114" t="str">
        <f>"VF8-"&amp;O473&amp;"-"&amp;P473</f>
        <v>VF8-Hotronguoilai-0154</v>
      </c>
      <c r="C473" s="114" t="str">
        <f>"["&amp;B473&amp;"] Verify Vivi: "&amp;Q475</f>
        <v>[VF8-Hotronguoilai-0154] Verify Vivi: ELK sẽ can thiệp như thế nào khi phát hiện nguy cơ xe chệch làn hoặc va chạm?</v>
      </c>
      <c r="D473" s="115"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'ELK sẽ can thiệp như thế nào khi phát hiện nguy cơ xe chệch làn hoặc va chạm?'
- Step 4: Listen Vivi respond
</v>
      </c>
      <c r="F473" s="110" t="str">
        <f t="shared" ref="F473" si="459">"
Expectations:
1. Vivi wake up
2. "&amp;Q475&amp;"
3. Vivi respond
"</f>
        <v xml:space="preserve">
Expectations:
1. Vivi wake up
2. ELK sẽ can thiệp như thế nào khi phát hiện nguy cơ xe chệch làn hoặc va chạm?
3. Vivi respond
</v>
      </c>
      <c r="G473" s="114" t="s">
        <v>8</v>
      </c>
      <c r="H473" s="29" t="s">
        <v>50</v>
      </c>
      <c r="I473" s="30" t="str">
        <f>"[EN]["&amp;LOWER(SUBSTITUTE(SUBSTITUTE(SUBSTITUTE(SUBSTITUTE(SUBSTITUTE(SUBSTITUTE(SUBSTITUTE(SUBSTITUTE(Q473, CHAR(34),""), "[", ""), "]", ""), ".", ""), ",", ""), "/", ""), "\", ""), "-", ""))&amp;"]"</f>
        <v>[EN][hey vinfast]</v>
      </c>
      <c r="J473" s="31"/>
      <c r="K473" s="30" t="s">
        <v>51</v>
      </c>
      <c r="L473" s="32" t="s">
        <v>52</v>
      </c>
      <c r="M473" s="33"/>
      <c r="N473" s="34"/>
      <c r="O473" s="110" t="s">
        <v>869</v>
      </c>
      <c r="P473" s="113" t="str">
        <f>IF(COUNTA(P$13:$P472)&gt;999,COUNTA(P$13:$P472),IF(COUNTA(P$13:$P472)&gt;99,"0"&amp;COUNTA(P$13:$P472),IF(COUNTA(P$13:$P472)&gt;9,"00"&amp;COUNTA(P$13:$P472),"000"&amp;COUNTA(P$13:$P472))))</f>
        <v>0154</v>
      </c>
      <c r="Q473" s="35" t="s">
        <v>54</v>
      </c>
      <c r="R473" s="67" t="s">
        <v>141</v>
      </c>
      <c r="S473" s="36"/>
      <c r="T473" s="36"/>
    </row>
    <row r="474" spans="2:20" ht="45.75">
      <c r="B474" s="114"/>
      <c r="C474" s="114"/>
      <c r="D474" s="115"/>
      <c r="E474" s="111"/>
      <c r="F474" s="111"/>
      <c r="G474" s="114"/>
      <c r="H474" s="29" t="s">
        <v>55</v>
      </c>
      <c r="I474" s="30" t="str">
        <f t="shared" ref="I474" si="460">"[VN]["&amp;LOWER(SUBSTITUTE(SUBSTITUTE(SUBSTITUTE(SUBSTITUTE(SUBSTITUTE(SUBSTITUTE(SUBSTITUTE(SUBSTITUTE(Q474, CHAR(34),""), "[", ""), "]", ""), ".", ""), ",", ""), "/", ""), "\", ""), "-", ""))&amp;"]"</f>
        <v>[VN][tạm biệt]</v>
      </c>
      <c r="J474" s="31"/>
      <c r="K474" s="30" t="s">
        <v>56</v>
      </c>
      <c r="L474" s="32" t="s">
        <v>57</v>
      </c>
      <c r="M474" s="32"/>
      <c r="N474" s="34"/>
      <c r="O474" s="111"/>
      <c r="P474" s="113"/>
      <c r="Q474" s="35" t="s">
        <v>58</v>
      </c>
      <c r="R474" s="67" t="s">
        <v>141</v>
      </c>
      <c r="S474" s="36"/>
      <c r="T474" s="36"/>
    </row>
    <row r="475" spans="2:20" ht="62.25">
      <c r="B475" s="114"/>
      <c r="C475" s="114"/>
      <c r="D475" s="115"/>
      <c r="E475" s="112"/>
      <c r="F475" s="112"/>
      <c r="G475" s="114"/>
      <c r="H475" s="29" t="s">
        <v>59</v>
      </c>
      <c r="I475" s="30" t="str">
        <f>"[audio][C:\Tools\Vivi_TTS\8ME_OM\" &amp;S475 &amp; "]"</f>
        <v>[audio][C:\Tools\Vivi_TTS\8ME_OM\]</v>
      </c>
      <c r="J475" s="31" t="str">
        <f>"[New][EN][Exists][80]"&amp;"["&amp;LOWER(SUBSTITUTE(SUBSTITUTE(SUBSTITUTE(SUBSTITUTE(SUBSTITUTE(SUBSTITUTE(SUBSTITUTE(SUBSTITUTE(T475,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75" s="30" t="s">
        <v>60</v>
      </c>
      <c r="L475" s="32" t="s">
        <v>61</v>
      </c>
      <c r="M475" s="37" t="s">
        <v>62</v>
      </c>
      <c r="N475" s="34"/>
      <c r="O475" s="112"/>
      <c r="P475" s="113"/>
      <c r="Q475" s="35" t="str">
        <f t="shared" ref="Q475" si="461">R475</f>
        <v>ELK sẽ can thiệp như thế nào khi phát hiện nguy cơ xe chệch làn hoặc va chạm?</v>
      </c>
      <c r="R475" s="67" t="s">
        <v>1030</v>
      </c>
      <c r="S475" s="50"/>
      <c r="T475" s="48" t="s">
        <v>1027</v>
      </c>
    </row>
    <row r="476" spans="2:20" ht="45.75">
      <c r="B476" s="114" t="str">
        <f>"VF8-"&amp;O476&amp;"-"&amp;P476</f>
        <v>VF8-Hotronguoilai-0155</v>
      </c>
      <c r="C476" s="114" t="str">
        <f>"["&amp;B476&amp;"] Verify Vivi: "&amp;Q478</f>
        <v>[VF8-Hotronguoilai-0155] Verify Vivi: Điều kiện về tốc độ để ELK hoạt động là gì?</v>
      </c>
      <c r="D476" s="115"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'Điều kiện về tốc độ để ELK hoạt động là gì?'
- Step 4: Listen Vivi respond
</v>
      </c>
      <c r="F476" s="110" t="str">
        <f t="shared" ref="F476" si="462">"
Expectations:
1. Vivi wake up
2. "&amp;Q478&amp;"
3. Vivi respond
"</f>
        <v xml:space="preserve">
Expectations:
1. Vivi wake up
2. Điều kiện về tốc độ để ELK hoạt động là gì?
3. Vivi respond
</v>
      </c>
      <c r="G476" s="114" t="s">
        <v>8</v>
      </c>
      <c r="H476" s="29" t="s">
        <v>50</v>
      </c>
      <c r="I476" s="30" t="str">
        <f>"[EN]["&amp;LOWER(SUBSTITUTE(SUBSTITUTE(SUBSTITUTE(SUBSTITUTE(SUBSTITUTE(SUBSTITUTE(SUBSTITUTE(SUBSTITUTE(Q476, CHAR(34),""), "[", ""), "]", ""), ".", ""), ",", ""), "/", ""), "\", ""), "-", ""))&amp;"]"</f>
        <v>[EN][hey vinfast]</v>
      </c>
      <c r="J476" s="31"/>
      <c r="K476" s="30" t="s">
        <v>51</v>
      </c>
      <c r="L476" s="32" t="s">
        <v>52</v>
      </c>
      <c r="M476" s="33"/>
      <c r="N476" s="34"/>
      <c r="O476" s="110" t="s">
        <v>869</v>
      </c>
      <c r="P476" s="113" t="str">
        <f>IF(COUNTA(P$13:$P475)&gt;999,COUNTA(P$13:$P475),IF(COUNTA(P$13:$P475)&gt;99,"0"&amp;COUNTA(P$13:$P475),IF(COUNTA(P$13:$P475)&gt;9,"00"&amp;COUNTA(P$13:$P475),"000"&amp;COUNTA(P$13:$P475))))</f>
        <v>0155</v>
      </c>
      <c r="Q476" s="35" t="s">
        <v>54</v>
      </c>
      <c r="R476" s="67" t="s">
        <v>141</v>
      </c>
      <c r="S476" s="36"/>
      <c r="T476" s="36"/>
    </row>
    <row r="477" spans="2:20" ht="45.75">
      <c r="B477" s="114"/>
      <c r="C477" s="114"/>
      <c r="D477" s="115"/>
      <c r="E477" s="111"/>
      <c r="F477" s="111"/>
      <c r="G477" s="114"/>
      <c r="H477" s="29" t="s">
        <v>55</v>
      </c>
      <c r="I477" s="30" t="str">
        <f t="shared" ref="I477" si="463">"[VN]["&amp;LOWER(SUBSTITUTE(SUBSTITUTE(SUBSTITUTE(SUBSTITUTE(SUBSTITUTE(SUBSTITUTE(SUBSTITUTE(SUBSTITUTE(Q477, CHAR(34),""), "[", ""), "]", ""), ".", ""), ",", ""), "/", ""), "\", ""), "-", ""))&amp;"]"</f>
        <v>[VN][tạm biệt]</v>
      </c>
      <c r="J477" s="31"/>
      <c r="K477" s="30" t="s">
        <v>56</v>
      </c>
      <c r="L477" s="32" t="s">
        <v>57</v>
      </c>
      <c r="M477" s="32"/>
      <c r="N477" s="34"/>
      <c r="O477" s="111"/>
      <c r="P477" s="113"/>
      <c r="Q477" s="35" t="s">
        <v>58</v>
      </c>
      <c r="R477" s="67" t="s">
        <v>141</v>
      </c>
      <c r="S477" s="36"/>
      <c r="T477" s="36"/>
    </row>
    <row r="478" spans="2:20" ht="62.25">
      <c r="B478" s="114"/>
      <c r="C478" s="114"/>
      <c r="D478" s="115"/>
      <c r="E478" s="112"/>
      <c r="F478" s="112"/>
      <c r="G478" s="114"/>
      <c r="H478" s="29" t="s">
        <v>59</v>
      </c>
      <c r="I478" s="30" t="str">
        <f>"[audio][C:\Tools\Vivi_TTS\8ME_OM\" &amp;S478 &amp; "]"</f>
        <v>[audio][C:\Tools\Vivi_TTS\8ME_OM\]</v>
      </c>
      <c r="J478" s="31" t="str">
        <f>"[New][EN][Exists][80]"&amp;"["&amp;LOWER(SUBSTITUTE(SUBSTITUTE(SUBSTITUTE(SUBSTITUTE(SUBSTITUTE(SUBSTITUTE(SUBSTITUTE(SUBSTITUTE(T478,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78" s="30" t="s">
        <v>60</v>
      </c>
      <c r="L478" s="32" t="s">
        <v>61</v>
      </c>
      <c r="M478" s="37" t="s">
        <v>62</v>
      </c>
      <c r="N478" s="34"/>
      <c r="O478" s="112"/>
      <c r="P478" s="113"/>
      <c r="Q478" s="35" t="str">
        <f t="shared" ref="Q478" si="464">R478</f>
        <v>Điều kiện về tốc độ để ELK hoạt động là gì?</v>
      </c>
      <c r="R478" s="67" t="s">
        <v>1031</v>
      </c>
      <c r="S478" s="51"/>
      <c r="T478" s="48" t="s">
        <v>1027</v>
      </c>
    </row>
    <row r="479" spans="2:20" ht="45.75">
      <c r="B479" s="114" t="str">
        <f>"VF8-"&amp;O479&amp;"-"&amp;P479</f>
        <v>VF8-Hotronguoilai-0156</v>
      </c>
      <c r="C479" s="114" t="str">
        <f>"["&amp;B479&amp;"] Verify Vivi: "&amp;Q481</f>
        <v>[VF8-Hotronguoilai-0156] Verify Vivi: Những điều kiện nào phải được đáp ứng để ELK kích hoạt can thiệp?</v>
      </c>
      <c r="D479" s="115"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'Những điều kiện nào phải được đáp ứng để ELK kích hoạt can thiệp?'
- Step 4: Listen Vivi respond
</v>
      </c>
      <c r="F479" s="110" t="str">
        <f t="shared" ref="F479" si="465">"
Expectations:
1. Vivi wake up
2. "&amp;Q481&amp;"
3. Vivi respond
"</f>
        <v xml:space="preserve">
Expectations:
1. Vivi wake up
2. Những điều kiện nào phải được đáp ứng để ELK kích hoạt can thiệp?
3. Vivi respond
</v>
      </c>
      <c r="G479" s="114" t="s">
        <v>8</v>
      </c>
      <c r="H479" s="29" t="s">
        <v>50</v>
      </c>
      <c r="I479" s="30" t="str">
        <f>"[EN]["&amp;LOWER(SUBSTITUTE(SUBSTITUTE(SUBSTITUTE(SUBSTITUTE(SUBSTITUTE(SUBSTITUTE(SUBSTITUTE(SUBSTITUTE(Q479, CHAR(34),""), "[", ""), "]", ""), ".", ""), ",", ""), "/", ""), "\", ""), "-", ""))&amp;"]"</f>
        <v>[EN][hey vinfast]</v>
      </c>
      <c r="J479" s="31"/>
      <c r="K479" s="30" t="s">
        <v>51</v>
      </c>
      <c r="L479" s="32" t="s">
        <v>52</v>
      </c>
      <c r="M479" s="33"/>
      <c r="N479" s="34"/>
      <c r="O479" s="110" t="s">
        <v>869</v>
      </c>
      <c r="P479" s="113" t="str">
        <f>IF(COUNTA(P$13:$P478)&gt;999,COUNTA(P$13:$P478),IF(COUNTA(P$13:$P478)&gt;99,"0"&amp;COUNTA(P$13:$P478),IF(COUNTA(P$13:$P478)&gt;9,"00"&amp;COUNTA(P$13:$P478),"000"&amp;COUNTA(P$13:$P478))))</f>
        <v>0156</v>
      </c>
      <c r="Q479" s="35" t="s">
        <v>54</v>
      </c>
      <c r="R479" s="67" t="s">
        <v>141</v>
      </c>
      <c r="S479" s="52"/>
      <c r="T479" s="36"/>
    </row>
    <row r="480" spans="2:20" ht="45.75">
      <c r="B480" s="114"/>
      <c r="C480" s="114"/>
      <c r="D480" s="115"/>
      <c r="E480" s="111"/>
      <c r="F480" s="111"/>
      <c r="G480" s="114"/>
      <c r="H480" s="29" t="s">
        <v>55</v>
      </c>
      <c r="I480" s="30" t="str">
        <f t="shared" ref="I480" si="466">"[VN]["&amp;LOWER(SUBSTITUTE(SUBSTITUTE(SUBSTITUTE(SUBSTITUTE(SUBSTITUTE(SUBSTITUTE(SUBSTITUTE(SUBSTITUTE(Q480, CHAR(34),""), "[", ""), "]", ""), ".", ""), ",", ""), "/", ""), "\", ""), "-", ""))&amp;"]"</f>
        <v>[VN][tạm biệt]</v>
      </c>
      <c r="J480" s="31"/>
      <c r="K480" s="30" t="s">
        <v>56</v>
      </c>
      <c r="L480" s="32" t="s">
        <v>57</v>
      </c>
      <c r="M480" s="32"/>
      <c r="N480" s="34"/>
      <c r="O480" s="111"/>
      <c r="P480" s="113"/>
      <c r="Q480" s="35" t="s">
        <v>58</v>
      </c>
      <c r="R480" s="67" t="s">
        <v>141</v>
      </c>
      <c r="S480" s="52"/>
      <c r="T480" s="36"/>
    </row>
    <row r="481" spans="2:20" ht="62.25">
      <c r="B481" s="114"/>
      <c r="C481" s="114"/>
      <c r="D481" s="115"/>
      <c r="E481" s="112"/>
      <c r="F481" s="112"/>
      <c r="G481" s="114"/>
      <c r="H481" s="29" t="s">
        <v>59</v>
      </c>
      <c r="I481" s="30" t="str">
        <f>"[audio][C:\Tools\Vivi_TTS\8ME_OM\" &amp;S481 &amp; "]"</f>
        <v>[audio][C:\Tools\Vivi_TTS\8ME_OM\]</v>
      </c>
      <c r="J481" s="31" t="str">
        <f>"[New][EN][Exists][80]"&amp;"["&amp;LOWER(SUBSTITUTE(SUBSTITUTE(SUBSTITUTE(SUBSTITUTE(SUBSTITUTE(SUBSTITUTE(SUBSTITUTE(SUBSTITUTE(T481,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81" s="30" t="s">
        <v>60</v>
      </c>
      <c r="L481" s="32" t="s">
        <v>61</v>
      </c>
      <c r="M481" s="37" t="s">
        <v>62</v>
      </c>
      <c r="N481" s="34"/>
      <c r="O481" s="112"/>
      <c r="P481" s="113"/>
      <c r="Q481" s="35" t="str">
        <f t="shared" ref="Q481" si="467">R481</f>
        <v>Những điều kiện nào phải được đáp ứng để ELK kích hoạt can thiệp?</v>
      </c>
      <c r="R481" s="67" t="s">
        <v>1032</v>
      </c>
      <c r="S481" s="51"/>
      <c r="T481" s="48" t="s">
        <v>1027</v>
      </c>
    </row>
    <row r="482" spans="2:20" ht="45.75">
      <c r="B482" s="114" t="str">
        <f>"VF8-"&amp;O482&amp;"-"&amp;P482</f>
        <v>VF8-Hotronguoilai-0157</v>
      </c>
      <c r="C482" s="114" t="str">
        <f>"["&amp;B482&amp;"] Verify Vivi: "&amp;Q484</f>
        <v>[VF8-Hotronguoilai-0157] Verify Vivi: Trong quá trình ELK can thiệp, hệ thống có thể cung cấp phản hồi gì cho người lái?</v>
      </c>
      <c r="D482" s="115"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'Trong quá trình ELK can thiệp, hệ thống có thể cung cấp phản hồi gì cho người lái?'
- Step 4: Listen Vivi respond
</v>
      </c>
      <c r="F482" s="110" t="str">
        <f t="shared" ref="F482" si="468">"
Expectations:
1. Vivi wake up
2. "&amp;Q484&amp;"
3. Vivi respond
"</f>
        <v xml:space="preserve">
Expectations:
1. Vivi wake up
2. Trong quá trình ELK can thiệp, hệ thống có thể cung cấp phản hồi gì cho người lái?
3. Vivi respond
</v>
      </c>
      <c r="G482" s="114" t="s">
        <v>8</v>
      </c>
      <c r="H482" s="29" t="s">
        <v>50</v>
      </c>
      <c r="I482" s="30" t="str">
        <f>"[EN]["&amp;LOWER(SUBSTITUTE(SUBSTITUTE(SUBSTITUTE(SUBSTITUTE(SUBSTITUTE(SUBSTITUTE(SUBSTITUTE(SUBSTITUTE(Q482, CHAR(34),""), "[", ""), "]", ""), ".", ""), ",", ""), "/", ""), "\", ""), "-", ""))&amp;"]"</f>
        <v>[EN][hey vinfast]</v>
      </c>
      <c r="J482" s="31"/>
      <c r="K482" s="30" t="s">
        <v>51</v>
      </c>
      <c r="L482" s="32" t="s">
        <v>52</v>
      </c>
      <c r="M482" s="33"/>
      <c r="N482" s="34"/>
      <c r="O482" s="110" t="s">
        <v>869</v>
      </c>
      <c r="P482" s="113" t="str">
        <f>IF(COUNTA(P$13:$P481)&gt;999,COUNTA(P$13:$P481),IF(COUNTA(P$13:$P481)&gt;99,"0"&amp;COUNTA(P$13:$P481),IF(COUNTA(P$13:$P481)&gt;9,"00"&amp;COUNTA(P$13:$P481),"000"&amp;COUNTA(P$13:$P481))))</f>
        <v>0157</v>
      </c>
      <c r="Q482" s="35" t="s">
        <v>54</v>
      </c>
      <c r="R482" s="67" t="s">
        <v>141</v>
      </c>
      <c r="S482" s="52"/>
      <c r="T482" s="36"/>
    </row>
    <row r="483" spans="2:20" ht="45.75">
      <c r="B483" s="114"/>
      <c r="C483" s="114"/>
      <c r="D483" s="115"/>
      <c r="E483" s="111"/>
      <c r="F483" s="111"/>
      <c r="G483" s="114"/>
      <c r="H483" s="29" t="s">
        <v>55</v>
      </c>
      <c r="I483" s="30" t="str">
        <f t="shared" ref="I483" si="469">"[VN]["&amp;LOWER(SUBSTITUTE(SUBSTITUTE(SUBSTITUTE(SUBSTITUTE(SUBSTITUTE(SUBSTITUTE(SUBSTITUTE(SUBSTITUTE(Q483, CHAR(34),""), "[", ""), "]", ""), ".", ""), ",", ""), "/", ""), "\", ""), "-", ""))&amp;"]"</f>
        <v>[VN][tạm biệt]</v>
      </c>
      <c r="J483" s="31"/>
      <c r="K483" s="30" t="s">
        <v>56</v>
      </c>
      <c r="L483" s="32" t="s">
        <v>57</v>
      </c>
      <c r="M483" s="32"/>
      <c r="N483" s="34"/>
      <c r="O483" s="111"/>
      <c r="P483" s="113"/>
      <c r="Q483" s="35" t="s">
        <v>58</v>
      </c>
      <c r="R483" s="67" t="s">
        <v>141</v>
      </c>
      <c r="S483" s="52"/>
      <c r="T483" s="36"/>
    </row>
    <row r="484" spans="2:20" ht="62.25">
      <c r="B484" s="114"/>
      <c r="C484" s="114"/>
      <c r="D484" s="115"/>
      <c r="E484" s="112"/>
      <c r="F484" s="112"/>
      <c r="G484" s="114"/>
      <c r="H484" s="29" t="s">
        <v>59</v>
      </c>
      <c r="I484" s="30" t="str">
        <f>"[audio][C:\Tools\Vivi_TTS\8ME_OM\" &amp;S484 &amp; "]"</f>
        <v>[audio][C:\Tools\Vivi_TTS\8ME_OM\]</v>
      </c>
      <c r="J484" s="31" t="str">
        <f>"[New][EN][Exists][80]"&amp;"["&amp;LOWER(SUBSTITUTE(SUBSTITUTE(SUBSTITUTE(SUBSTITUTE(SUBSTITUTE(SUBSTITUTE(SUBSTITUTE(SUBSTITUTE(T484,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84" s="30" t="s">
        <v>60</v>
      </c>
      <c r="L484" s="32" t="s">
        <v>61</v>
      </c>
      <c r="M484" s="37" t="s">
        <v>62</v>
      </c>
      <c r="N484" s="34"/>
      <c r="O484" s="112"/>
      <c r="P484" s="113"/>
      <c r="Q484" s="35" t="str">
        <f t="shared" ref="Q484" si="470">R484</f>
        <v>Trong quá trình ELK can thiệp, hệ thống có thể cung cấp phản hồi gì cho người lái?</v>
      </c>
      <c r="R484" s="67" t="s">
        <v>1033</v>
      </c>
      <c r="S484" s="51"/>
      <c r="T484" s="48" t="s">
        <v>1027</v>
      </c>
    </row>
    <row r="485" spans="2:20" ht="45.75">
      <c r="B485" s="114" t="str">
        <f>"VF8-"&amp;O485&amp;"-"&amp;P485</f>
        <v>VF8-Hotronguoilai-0158</v>
      </c>
      <c r="C485" s="114" t="str">
        <f>"["&amp;B485&amp;"] Verify Vivi: "&amp;Q487</f>
        <v>[VF8-Hotronguoilai-0158] Verify Vivi: Người lái có thể bật hoặc tắt ELK như thế nào?</v>
      </c>
      <c r="D485" s="115"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'Người lái có thể bật hoặc tắt ELK như thế nào?'
- Step 4: Listen Vivi respond
</v>
      </c>
      <c r="F485" s="110" t="str">
        <f t="shared" ref="F485" si="471">"
Expectations:
1. Vivi wake up
2. "&amp;Q487&amp;"
3. Vivi respond
"</f>
        <v xml:space="preserve">
Expectations:
1. Vivi wake up
2. Người lái có thể bật hoặc tắt ELK như thế nào?
3. Vivi respond
</v>
      </c>
      <c r="G485" s="114" t="s">
        <v>8</v>
      </c>
      <c r="H485" s="29" t="s">
        <v>50</v>
      </c>
      <c r="I485" s="30" t="str">
        <f>"[EN]["&amp;LOWER(SUBSTITUTE(SUBSTITUTE(SUBSTITUTE(SUBSTITUTE(SUBSTITUTE(SUBSTITUTE(SUBSTITUTE(SUBSTITUTE(Q485, CHAR(34),""), "[", ""), "]", ""), ".", ""), ",", ""), "/", ""), "\", ""), "-", ""))&amp;"]"</f>
        <v>[EN][hey vinfast]</v>
      </c>
      <c r="J485" s="31"/>
      <c r="K485" s="30" t="s">
        <v>51</v>
      </c>
      <c r="L485" s="32" t="s">
        <v>52</v>
      </c>
      <c r="M485" s="33"/>
      <c r="N485" s="34"/>
      <c r="O485" s="110" t="s">
        <v>869</v>
      </c>
      <c r="P485" s="113" t="str">
        <f>IF(COUNTA(P$13:$P484)&gt;999,COUNTA(P$13:$P484),IF(COUNTA(P$13:$P484)&gt;99,"0"&amp;COUNTA(P$13:$P484),IF(COUNTA(P$13:$P484)&gt;9,"00"&amp;COUNTA(P$13:$P484),"000"&amp;COUNTA(P$13:$P484))))</f>
        <v>0158</v>
      </c>
      <c r="Q485" s="35" t="s">
        <v>54</v>
      </c>
      <c r="R485" s="67" t="s">
        <v>141</v>
      </c>
      <c r="S485" s="52"/>
      <c r="T485" s="36"/>
    </row>
    <row r="486" spans="2:20" ht="45.75">
      <c r="B486" s="114"/>
      <c r="C486" s="114"/>
      <c r="D486" s="115"/>
      <c r="E486" s="111"/>
      <c r="F486" s="111"/>
      <c r="G486" s="114"/>
      <c r="H486" s="29" t="s">
        <v>55</v>
      </c>
      <c r="I486" s="30" t="str">
        <f t="shared" ref="I486" si="472">"[VN]["&amp;LOWER(SUBSTITUTE(SUBSTITUTE(SUBSTITUTE(SUBSTITUTE(SUBSTITUTE(SUBSTITUTE(SUBSTITUTE(SUBSTITUTE(Q486, CHAR(34),""), "[", ""), "]", ""), ".", ""), ",", ""), "/", ""), "\", ""), "-", ""))&amp;"]"</f>
        <v>[VN][tạm biệt]</v>
      </c>
      <c r="J486" s="31"/>
      <c r="K486" s="30" t="s">
        <v>56</v>
      </c>
      <c r="L486" s="32" t="s">
        <v>57</v>
      </c>
      <c r="M486" s="32"/>
      <c r="N486" s="34"/>
      <c r="O486" s="111"/>
      <c r="P486" s="113"/>
      <c r="Q486" s="35" t="s">
        <v>58</v>
      </c>
      <c r="R486" s="67" t="s">
        <v>141</v>
      </c>
      <c r="S486" s="52"/>
      <c r="T486" s="36"/>
    </row>
    <row r="487" spans="2:20" ht="62.25">
      <c r="B487" s="114"/>
      <c r="C487" s="114"/>
      <c r="D487" s="115"/>
      <c r="E487" s="112"/>
      <c r="F487" s="112"/>
      <c r="G487" s="114"/>
      <c r="H487" s="29" t="s">
        <v>59</v>
      </c>
      <c r="I487" s="30" t="str">
        <f>"[audio][C:\Tools\Vivi_TTS\8ME_OM\" &amp;S487 &amp; "]"</f>
        <v>[audio][C:\Tools\Vivi_TTS\8ME_OM\]</v>
      </c>
      <c r="J487" s="31" t="str">
        <f>"[New][EN][Exists][80]"&amp;"["&amp;LOWER(SUBSTITUTE(SUBSTITUTE(SUBSTITUTE(SUBSTITUTE(SUBSTITUTE(SUBSTITUTE(SUBSTITUTE(SUBSTITUTE(T487,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87" s="30" t="s">
        <v>60</v>
      </c>
      <c r="L487" s="32" t="s">
        <v>61</v>
      </c>
      <c r="M487" s="37" t="s">
        <v>62</v>
      </c>
      <c r="N487" s="34"/>
      <c r="O487" s="112"/>
      <c r="P487" s="113"/>
      <c r="Q487" s="35" t="str">
        <f t="shared" ref="Q487" si="473">R487</f>
        <v>Người lái có thể bật hoặc tắt ELK như thế nào?</v>
      </c>
      <c r="R487" s="67" t="s">
        <v>1034</v>
      </c>
      <c r="S487" s="51"/>
      <c r="T487" s="48" t="s">
        <v>1027</v>
      </c>
    </row>
    <row r="488" spans="2:20" ht="45.75">
      <c r="B488" s="114" t="str">
        <f>"VF8-"&amp;O488&amp;"-"&amp;P488</f>
        <v>VF8-Hotronguoilai-0159</v>
      </c>
      <c r="C488" s="114" t="str">
        <f>"["&amp;B488&amp;"] Verify Vivi: "&amp;Q490</f>
        <v>[VF8-Hotronguoilai-0159] Verify Vivi: Người lái có thể tùy chỉnh tính năng phản hồi xúc giác của ELK như thế nào?</v>
      </c>
      <c r="D488" s="115"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'Người lái có thể tùy chỉnh tính năng phản hồi xúc giác của ELK như thế nào?'
- Step 4: Listen Vivi respond
</v>
      </c>
      <c r="F488" s="110" t="str">
        <f t="shared" ref="F488" si="474">"
Expectations:
1. Vivi wake up
2. "&amp;Q490&amp;"
3. Vivi respond
"</f>
        <v xml:space="preserve">
Expectations:
1. Vivi wake up
2. Người lái có thể tùy chỉnh tính năng phản hồi xúc giác của ELK như thế nào?
3. Vivi respond
</v>
      </c>
      <c r="G488" s="114" t="s">
        <v>8</v>
      </c>
      <c r="H488" s="29" t="s">
        <v>50</v>
      </c>
      <c r="I488" s="30" t="str">
        <f>"[EN]["&amp;LOWER(SUBSTITUTE(SUBSTITUTE(SUBSTITUTE(SUBSTITUTE(SUBSTITUTE(SUBSTITUTE(SUBSTITUTE(SUBSTITUTE(Q488, CHAR(34),""), "[", ""), "]", ""), ".", ""), ",", ""), "/", ""), "\", ""), "-", ""))&amp;"]"</f>
        <v>[EN][hey vinfast]</v>
      </c>
      <c r="J488" s="31"/>
      <c r="K488" s="30" t="s">
        <v>51</v>
      </c>
      <c r="L488" s="32" t="s">
        <v>52</v>
      </c>
      <c r="M488" s="33"/>
      <c r="N488" s="34"/>
      <c r="O488" s="110" t="s">
        <v>869</v>
      </c>
      <c r="P488" s="113" t="str">
        <f>IF(COUNTA(P$13:$P487)&gt;999,COUNTA(P$13:$P487),IF(COUNTA(P$13:$P487)&gt;99,"0"&amp;COUNTA(P$13:$P487),IF(COUNTA(P$13:$P487)&gt;9,"00"&amp;COUNTA(P$13:$P487),"000"&amp;COUNTA(P$13:$P487))))</f>
        <v>0159</v>
      </c>
      <c r="Q488" s="35" t="s">
        <v>54</v>
      </c>
      <c r="R488" s="67" t="s">
        <v>141</v>
      </c>
      <c r="S488" s="52"/>
      <c r="T488" s="36"/>
    </row>
    <row r="489" spans="2:20" ht="45.75">
      <c r="B489" s="114"/>
      <c r="C489" s="114"/>
      <c r="D489" s="115"/>
      <c r="E489" s="111"/>
      <c r="F489" s="111"/>
      <c r="G489" s="114"/>
      <c r="H489" s="29" t="s">
        <v>55</v>
      </c>
      <c r="I489" s="30" t="str">
        <f t="shared" ref="I489" si="475">"[VN]["&amp;LOWER(SUBSTITUTE(SUBSTITUTE(SUBSTITUTE(SUBSTITUTE(SUBSTITUTE(SUBSTITUTE(SUBSTITUTE(SUBSTITUTE(Q489, CHAR(34),""), "[", ""), "]", ""), ".", ""), ",", ""), "/", ""), "\", ""), "-", ""))&amp;"]"</f>
        <v>[VN][tạm biệt]</v>
      </c>
      <c r="J489" s="31"/>
      <c r="K489" s="30" t="s">
        <v>56</v>
      </c>
      <c r="L489" s="32" t="s">
        <v>57</v>
      </c>
      <c r="M489" s="32"/>
      <c r="N489" s="34"/>
      <c r="O489" s="111"/>
      <c r="P489" s="113"/>
      <c r="Q489" s="35" t="s">
        <v>58</v>
      </c>
      <c r="R489" s="67" t="s">
        <v>141</v>
      </c>
      <c r="S489" s="52"/>
      <c r="T489" s="36"/>
    </row>
    <row r="490" spans="2:20" ht="62.25">
      <c r="B490" s="114"/>
      <c r="C490" s="114"/>
      <c r="D490" s="115"/>
      <c r="E490" s="112"/>
      <c r="F490" s="112"/>
      <c r="G490" s="114"/>
      <c r="H490" s="29" t="s">
        <v>59</v>
      </c>
      <c r="I490" s="30" t="str">
        <f>"[audio][C:\Tools\Vivi_TTS\8ME_OM\" &amp;S490 &amp; "]"</f>
        <v>[audio][C:\Tools\Vivi_TTS\8ME_OM\]</v>
      </c>
      <c r="J490" s="31" t="str">
        <f>"[New][EN][Exists][80]"&amp;"["&amp;LOWER(SUBSTITUTE(SUBSTITUTE(SUBSTITUTE(SUBSTITUTE(SUBSTITUTE(SUBSTITUTE(SUBSTITUTE(SUBSTITUTE(T490,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90" s="30" t="s">
        <v>60</v>
      </c>
      <c r="L490" s="32" t="s">
        <v>61</v>
      </c>
      <c r="M490" s="37" t="s">
        <v>62</v>
      </c>
      <c r="N490" s="34"/>
      <c r="O490" s="112"/>
      <c r="P490" s="113"/>
      <c r="Q490" s="35" t="str">
        <f t="shared" ref="Q490" si="476">R490</f>
        <v>Người lái có thể tùy chỉnh tính năng phản hồi xúc giác của ELK như thế nào?</v>
      </c>
      <c r="R490" s="67" t="s">
        <v>1035</v>
      </c>
      <c r="S490" s="51"/>
      <c r="T490" s="48" t="s">
        <v>1027</v>
      </c>
    </row>
    <row r="491" spans="2:20" ht="45.75">
      <c r="B491" s="114" t="str">
        <f>"VF8-"&amp;O491&amp;"-"&amp;P491</f>
        <v>VF8-Hotronguoilai-0160</v>
      </c>
      <c r="C491" s="114" t="str">
        <f>"["&amp;B491&amp;"] Verify Vivi: "&amp;Q493</f>
        <v>[VF8-Hotronguoilai-0160] Verify Vivi: Những điều kiện nào sẽ làm ELK bị hủy kích hoạt?</v>
      </c>
      <c r="D491" s="115"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'Những điều kiện nào sẽ làm ELK bị hủy kích hoạt?'
- Step 4: Listen Vivi respond
</v>
      </c>
      <c r="F491" s="110" t="str">
        <f t="shared" ref="F491" si="477">"
Expectations:
1. Vivi wake up
2. "&amp;Q493&amp;"
3. Vivi respond
"</f>
        <v xml:space="preserve">
Expectations:
1. Vivi wake up
2. Những điều kiện nào sẽ làm ELK bị hủy kích hoạt?
3. Vivi respond
</v>
      </c>
      <c r="G491" s="114" t="s">
        <v>8</v>
      </c>
      <c r="H491" s="29" t="s">
        <v>50</v>
      </c>
      <c r="I491" s="30" t="str">
        <f>"[EN]["&amp;LOWER(SUBSTITUTE(SUBSTITUTE(SUBSTITUTE(SUBSTITUTE(SUBSTITUTE(SUBSTITUTE(SUBSTITUTE(SUBSTITUTE(Q491, CHAR(34),""), "[", ""), "]", ""), ".", ""), ",", ""), "/", ""), "\", ""), "-", ""))&amp;"]"</f>
        <v>[EN][hey vinfast]</v>
      </c>
      <c r="J491" s="31"/>
      <c r="K491" s="30" t="s">
        <v>51</v>
      </c>
      <c r="L491" s="32" t="s">
        <v>52</v>
      </c>
      <c r="M491" s="33"/>
      <c r="N491" s="34"/>
      <c r="O491" s="110" t="s">
        <v>869</v>
      </c>
      <c r="P491" s="113" t="str">
        <f>IF(COUNTA(P$13:$P490)&gt;999,COUNTA(P$13:$P490),IF(COUNTA(P$13:$P490)&gt;99,"0"&amp;COUNTA(P$13:$P490),IF(COUNTA(P$13:$P490)&gt;9,"00"&amp;COUNTA(P$13:$P490),"000"&amp;COUNTA(P$13:$P490))))</f>
        <v>0160</v>
      </c>
      <c r="Q491" s="35" t="s">
        <v>54</v>
      </c>
      <c r="R491" s="67" t="s">
        <v>141</v>
      </c>
      <c r="S491" s="52"/>
      <c r="T491" s="36"/>
    </row>
    <row r="492" spans="2:20" ht="45.75">
      <c r="B492" s="114"/>
      <c r="C492" s="114"/>
      <c r="D492" s="115"/>
      <c r="E492" s="111"/>
      <c r="F492" s="111"/>
      <c r="G492" s="114"/>
      <c r="H492" s="29" t="s">
        <v>55</v>
      </c>
      <c r="I492" s="30" t="str">
        <f t="shared" ref="I492" si="478">"[VN]["&amp;LOWER(SUBSTITUTE(SUBSTITUTE(SUBSTITUTE(SUBSTITUTE(SUBSTITUTE(SUBSTITUTE(SUBSTITUTE(SUBSTITUTE(Q492, CHAR(34),""), "[", ""), "]", ""), ".", ""), ",", ""), "/", ""), "\", ""), "-", ""))&amp;"]"</f>
        <v>[VN][tạm biệt]</v>
      </c>
      <c r="J492" s="31"/>
      <c r="K492" s="30" t="s">
        <v>56</v>
      </c>
      <c r="L492" s="32" t="s">
        <v>57</v>
      </c>
      <c r="M492" s="32"/>
      <c r="N492" s="34"/>
      <c r="O492" s="111"/>
      <c r="P492" s="113"/>
      <c r="Q492" s="35" t="s">
        <v>58</v>
      </c>
      <c r="R492" s="67" t="s">
        <v>141</v>
      </c>
      <c r="S492" s="52"/>
      <c r="T492" s="36"/>
    </row>
    <row r="493" spans="2:20" ht="62.25">
      <c r="B493" s="114"/>
      <c r="C493" s="114"/>
      <c r="D493" s="115"/>
      <c r="E493" s="112"/>
      <c r="F493" s="112"/>
      <c r="G493" s="114"/>
      <c r="H493" s="29" t="s">
        <v>59</v>
      </c>
      <c r="I493" s="30" t="str">
        <f>"[audio][C:\Tools\Vivi_TTS\8ME_OM\" &amp;S493 &amp; "]"</f>
        <v>[audio][C:\Tools\Vivi_TTS\8ME_OM\]</v>
      </c>
      <c r="J493" s="31" t="str">
        <f>"[New][EN][Exists][80]"&amp;"["&amp;LOWER(SUBSTITUTE(SUBSTITUTE(SUBSTITUTE(SUBSTITUTE(SUBSTITUTE(SUBSTITUTE(SUBSTITUTE(SUBSTITUTE(T493,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93" s="30" t="s">
        <v>60</v>
      </c>
      <c r="L493" s="32" t="s">
        <v>61</v>
      </c>
      <c r="M493" s="37" t="s">
        <v>62</v>
      </c>
      <c r="N493" s="34"/>
      <c r="O493" s="112"/>
      <c r="P493" s="113"/>
      <c r="Q493" s="35" t="str">
        <f t="shared" ref="Q493" si="479">R493</f>
        <v>Những điều kiện nào sẽ làm ELK bị hủy kích hoạt?</v>
      </c>
      <c r="R493" s="67" t="s">
        <v>1036</v>
      </c>
      <c r="S493" s="51"/>
      <c r="T493" s="48" t="s">
        <v>1027</v>
      </c>
    </row>
    <row r="494" spans="2:20" ht="45.75">
      <c r="B494" s="114" t="str">
        <f>"VF8-"&amp;O494&amp;"-"&amp;P494</f>
        <v>VF8-Hotronguoilai-0161</v>
      </c>
      <c r="C494" s="114" t="str">
        <f>"["&amp;B494&amp;"] Verify Vivi: "&amp;Q496</f>
        <v>[VF8-Hotronguoilai-0161] Verify Vivi: Người lái có thể ghi đè hoặc tiếp quản ELK bằng cách nào?</v>
      </c>
      <c r="D494" s="115"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'Người lái có thể ghi đè hoặc tiếp quản ELK bằng cách nào?'
- Step 4: Listen Vivi respond
</v>
      </c>
      <c r="F494" s="110" t="str">
        <f t="shared" ref="F494" si="480">"
Expectations:
1. Vivi wake up
2. "&amp;Q496&amp;"
3. Vivi respond
"</f>
        <v xml:space="preserve">
Expectations:
1. Vivi wake up
2. Người lái có thể ghi đè hoặc tiếp quản ELK bằng cách nào?
3. Vivi respond
</v>
      </c>
      <c r="G494" s="114" t="s">
        <v>8</v>
      </c>
      <c r="H494" s="29" t="s">
        <v>50</v>
      </c>
      <c r="I494" s="30" t="str">
        <f>"[EN]["&amp;LOWER(SUBSTITUTE(SUBSTITUTE(SUBSTITUTE(SUBSTITUTE(SUBSTITUTE(SUBSTITUTE(SUBSTITUTE(SUBSTITUTE(Q494, CHAR(34),""), "[", ""), "]", ""), ".", ""), ",", ""), "/", ""), "\", ""), "-", ""))&amp;"]"</f>
        <v>[EN][hey vinfast]</v>
      </c>
      <c r="J494" s="31"/>
      <c r="K494" s="30" t="s">
        <v>51</v>
      </c>
      <c r="L494" s="32" t="s">
        <v>52</v>
      </c>
      <c r="M494" s="33"/>
      <c r="N494" s="34"/>
      <c r="O494" s="110" t="s">
        <v>869</v>
      </c>
      <c r="P494" s="113" t="str">
        <f>IF(COUNTA(P$13:$P493)&gt;999,COUNTA(P$13:$P493),IF(COUNTA(P$13:$P493)&gt;99,"0"&amp;COUNTA(P$13:$P493),IF(COUNTA(P$13:$P493)&gt;9,"00"&amp;COUNTA(P$13:$P493),"000"&amp;COUNTA(P$13:$P493))))</f>
        <v>0161</v>
      </c>
      <c r="Q494" s="35" t="s">
        <v>54</v>
      </c>
      <c r="R494" s="67" t="s">
        <v>141</v>
      </c>
      <c r="S494" s="52"/>
      <c r="T494" s="36"/>
    </row>
    <row r="495" spans="2:20" ht="45.75">
      <c r="B495" s="114"/>
      <c r="C495" s="114"/>
      <c r="D495" s="115"/>
      <c r="E495" s="111"/>
      <c r="F495" s="111"/>
      <c r="G495" s="114"/>
      <c r="H495" s="29" t="s">
        <v>55</v>
      </c>
      <c r="I495" s="30" t="str">
        <f t="shared" ref="I495" si="481">"[VN]["&amp;LOWER(SUBSTITUTE(SUBSTITUTE(SUBSTITUTE(SUBSTITUTE(SUBSTITUTE(SUBSTITUTE(SUBSTITUTE(SUBSTITUTE(Q495, CHAR(34),""), "[", ""), "]", ""), ".", ""), ",", ""), "/", ""), "\", ""), "-", ""))&amp;"]"</f>
        <v>[VN][tạm biệt]</v>
      </c>
      <c r="J495" s="31"/>
      <c r="K495" s="30" t="s">
        <v>56</v>
      </c>
      <c r="L495" s="32" t="s">
        <v>57</v>
      </c>
      <c r="M495" s="32"/>
      <c r="N495" s="34"/>
      <c r="O495" s="111"/>
      <c r="P495" s="113"/>
      <c r="Q495" s="35" t="s">
        <v>58</v>
      </c>
      <c r="R495" s="67" t="s">
        <v>141</v>
      </c>
      <c r="S495" s="52"/>
      <c r="T495" s="36"/>
    </row>
    <row r="496" spans="2:20" ht="62.25">
      <c r="B496" s="114"/>
      <c r="C496" s="114"/>
      <c r="D496" s="115"/>
      <c r="E496" s="112"/>
      <c r="F496" s="112"/>
      <c r="G496" s="114"/>
      <c r="H496" s="29" t="s">
        <v>59</v>
      </c>
      <c r="I496" s="30" t="str">
        <f>"[audio][C:\Tools\Vivi_TTS\8ME_OM\" &amp;S496 &amp; "]"</f>
        <v>[audio][C:\Tools\Vivi_TTS\8ME_OM\]</v>
      </c>
      <c r="J496" s="31" t="str">
        <f>"[New][EN][Exists][80]"&amp;"["&amp;LOWER(SUBSTITUTE(SUBSTITUTE(SUBSTITUTE(SUBSTITUTE(SUBSTITUTE(SUBSTITUTE(SUBSTITUTE(SUBSTITUTE(T496,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96" s="30" t="s">
        <v>60</v>
      </c>
      <c r="L496" s="32" t="s">
        <v>61</v>
      </c>
      <c r="M496" s="37" t="s">
        <v>62</v>
      </c>
      <c r="N496" s="34"/>
      <c r="O496" s="112"/>
      <c r="P496" s="113"/>
      <c r="Q496" s="35" t="str">
        <f t="shared" ref="Q496" si="482">R496</f>
        <v>Người lái có thể ghi đè hoặc tiếp quản ELK bằng cách nào?</v>
      </c>
      <c r="R496" s="67" t="s">
        <v>1037</v>
      </c>
      <c r="S496" s="51"/>
      <c r="T496" s="48" t="s">
        <v>1027</v>
      </c>
    </row>
    <row r="497" spans="2:20" ht="45.75">
      <c r="B497" s="114" t="str">
        <f>"VF8-"&amp;O497&amp;"-"&amp;P497</f>
        <v>VF8-Hotronguoilai-0162</v>
      </c>
      <c r="C497" s="114" t="str">
        <f>"["&amp;B497&amp;"] Verify Vivi: "&amp;Q499</f>
        <v>[VF8-Hotronguoilai-0162] Verify Vivi: Hệ thống sẽ phản hồi như thế nào khi phát hiện lỗi trong ELK?</v>
      </c>
      <c r="D497" s="115"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'Hệ thống sẽ phản hồi như thế nào khi phát hiện lỗi trong ELK?'
- Step 4: Listen Vivi respond
</v>
      </c>
      <c r="F497" s="110" t="str">
        <f t="shared" ref="F497" si="483">"
Expectations:
1. Vivi wake up
2. "&amp;Q499&amp;"
3. Vivi respond
"</f>
        <v xml:space="preserve">
Expectations:
1. Vivi wake up
2. Hệ thống sẽ phản hồi như thế nào khi phát hiện lỗi trong ELK?
3. Vivi respond
</v>
      </c>
      <c r="G497" s="114" t="s">
        <v>8</v>
      </c>
      <c r="H497" s="29" t="s">
        <v>50</v>
      </c>
      <c r="I497" s="30" t="str">
        <f>"[EN]["&amp;LOWER(SUBSTITUTE(SUBSTITUTE(SUBSTITUTE(SUBSTITUTE(SUBSTITUTE(SUBSTITUTE(SUBSTITUTE(SUBSTITUTE(Q497, CHAR(34),""), "[", ""), "]", ""), ".", ""), ",", ""), "/", ""), "\", ""), "-", ""))&amp;"]"</f>
        <v>[EN][hey vinfast]</v>
      </c>
      <c r="J497" s="31"/>
      <c r="K497" s="30" t="s">
        <v>51</v>
      </c>
      <c r="L497" s="32" t="s">
        <v>52</v>
      </c>
      <c r="M497" s="33"/>
      <c r="N497" s="34"/>
      <c r="O497" s="110" t="s">
        <v>869</v>
      </c>
      <c r="P497" s="113" t="str">
        <f>IF(COUNTA(P$13:$P496)&gt;999,COUNTA(P$13:$P496),IF(COUNTA(P$13:$P496)&gt;99,"0"&amp;COUNTA(P$13:$P496),IF(COUNTA(P$13:$P496)&gt;9,"00"&amp;COUNTA(P$13:$P496),"000"&amp;COUNTA(P$13:$P496))))</f>
        <v>0162</v>
      </c>
      <c r="Q497" s="35" t="s">
        <v>54</v>
      </c>
      <c r="R497" s="67" t="s">
        <v>141</v>
      </c>
      <c r="S497" s="52"/>
      <c r="T497" s="36"/>
    </row>
    <row r="498" spans="2:20" ht="45.75">
      <c r="B498" s="114"/>
      <c r="C498" s="114"/>
      <c r="D498" s="115"/>
      <c r="E498" s="111"/>
      <c r="F498" s="111"/>
      <c r="G498" s="114"/>
      <c r="H498" s="29" t="s">
        <v>55</v>
      </c>
      <c r="I498" s="30" t="str">
        <f t="shared" ref="I498" si="484">"[VN]["&amp;LOWER(SUBSTITUTE(SUBSTITUTE(SUBSTITUTE(SUBSTITUTE(SUBSTITUTE(SUBSTITUTE(SUBSTITUTE(SUBSTITUTE(Q498, CHAR(34),""), "[", ""), "]", ""), ".", ""), ",", ""), "/", ""), "\", ""), "-", ""))&amp;"]"</f>
        <v>[VN][tạm biệt]</v>
      </c>
      <c r="J498" s="31"/>
      <c r="K498" s="30" t="s">
        <v>56</v>
      </c>
      <c r="L498" s="32" t="s">
        <v>57</v>
      </c>
      <c r="M498" s="32"/>
      <c r="N498" s="34"/>
      <c r="O498" s="111"/>
      <c r="P498" s="113"/>
      <c r="Q498" s="35" t="s">
        <v>58</v>
      </c>
      <c r="R498" s="67" t="s">
        <v>141</v>
      </c>
      <c r="S498" s="52"/>
      <c r="T498" s="36"/>
    </row>
    <row r="499" spans="2:20" ht="62.25">
      <c r="B499" s="114"/>
      <c r="C499" s="114"/>
      <c r="D499" s="115"/>
      <c r="E499" s="112"/>
      <c r="F499" s="112"/>
      <c r="G499" s="114"/>
      <c r="H499" s="29" t="s">
        <v>59</v>
      </c>
      <c r="I499" s="30" t="str">
        <f>"[audio][C:\Tools\Vivi_TTS\8ME_OM\" &amp;S499 &amp; "]"</f>
        <v>[audio][C:\Tools\Vivi_TTS\8ME_OM\]</v>
      </c>
      <c r="J499" s="31" t="str">
        <f>"[New][EN][Exists][80]"&amp;"["&amp;LOWER(SUBSTITUTE(SUBSTITUTE(SUBSTITUTE(SUBSTITUTE(SUBSTITUTE(SUBSTITUTE(SUBSTITUTE(SUBSTITUTE(T499,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499" s="30" t="s">
        <v>60</v>
      </c>
      <c r="L499" s="32" t="s">
        <v>61</v>
      </c>
      <c r="M499" s="37" t="s">
        <v>62</v>
      </c>
      <c r="N499" s="34"/>
      <c r="O499" s="112"/>
      <c r="P499" s="113"/>
      <c r="Q499" s="35" t="str">
        <f t="shared" ref="Q499" si="485">R499</f>
        <v>Hệ thống sẽ phản hồi như thế nào khi phát hiện lỗi trong ELK?</v>
      </c>
      <c r="R499" s="67" t="s">
        <v>1038</v>
      </c>
      <c r="S499" s="51"/>
      <c r="T499" s="48" t="s">
        <v>1027</v>
      </c>
    </row>
    <row r="500" spans="2:20" ht="45.75">
      <c r="B500" s="114" t="str">
        <f>"VF8-"&amp;O500&amp;"-"&amp;P500</f>
        <v>VF8-Hotronguoilai-0163</v>
      </c>
      <c r="C500" s="114" t="str">
        <f>"["&amp;B500&amp;"] Verify Vivi: "&amp;Q502</f>
        <v>[VF8-Hotronguoilai-0163] Verify Vivi: Người dùng nên làm gì nếu cảnh báo lỗi ELK vẫn tiếp tục hiển thị?</v>
      </c>
      <c r="D500" s="115"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'Người dùng nên làm gì nếu cảnh báo lỗi ELK vẫn tiếp tục hiển thị?'
- Step 4: Listen Vivi respond
</v>
      </c>
      <c r="F500" s="110" t="str">
        <f t="shared" ref="F500" si="486">"
Expectations:
1. Vivi wake up
2. "&amp;Q502&amp;"
3. Vivi respond
"</f>
        <v xml:space="preserve">
Expectations:
1. Vivi wake up
2. Người dùng nên làm gì nếu cảnh báo lỗi ELK vẫn tiếp tục hiển thị?
3. Vivi respond
</v>
      </c>
      <c r="G500" s="114" t="s">
        <v>8</v>
      </c>
      <c r="H500" s="29" t="s">
        <v>50</v>
      </c>
      <c r="I500" s="30" t="str">
        <f>"[EN]["&amp;LOWER(SUBSTITUTE(SUBSTITUTE(SUBSTITUTE(SUBSTITUTE(SUBSTITUTE(SUBSTITUTE(SUBSTITUTE(SUBSTITUTE(Q500, CHAR(34),""), "[", ""), "]", ""), ".", ""), ",", ""), "/", ""), "\", ""), "-", ""))&amp;"]"</f>
        <v>[EN][hey vinfast]</v>
      </c>
      <c r="J500" s="31"/>
      <c r="K500" s="30" t="s">
        <v>51</v>
      </c>
      <c r="L500" s="32" t="s">
        <v>52</v>
      </c>
      <c r="M500" s="33"/>
      <c r="N500" s="34"/>
      <c r="O500" s="110" t="s">
        <v>869</v>
      </c>
      <c r="P500" s="113" t="str">
        <f>IF(COUNTA(P$13:$P499)&gt;999,COUNTA(P$13:$P499),IF(COUNTA(P$13:$P499)&gt;99,"0"&amp;COUNTA(P$13:$P499),IF(COUNTA(P$13:$P499)&gt;9,"00"&amp;COUNTA(P$13:$P499),"000"&amp;COUNTA(P$13:$P499))))</f>
        <v>0163</v>
      </c>
      <c r="Q500" s="35" t="s">
        <v>54</v>
      </c>
      <c r="R500" s="67" t="s">
        <v>141</v>
      </c>
      <c r="S500" s="52"/>
      <c r="T500" s="36"/>
    </row>
    <row r="501" spans="2:20" ht="45.75">
      <c r="B501" s="114"/>
      <c r="C501" s="114"/>
      <c r="D501" s="115"/>
      <c r="E501" s="111"/>
      <c r="F501" s="111"/>
      <c r="G501" s="114"/>
      <c r="H501" s="29" t="s">
        <v>55</v>
      </c>
      <c r="I501" s="30" t="str">
        <f t="shared" ref="I501" si="487">"[VN]["&amp;LOWER(SUBSTITUTE(SUBSTITUTE(SUBSTITUTE(SUBSTITUTE(SUBSTITUTE(SUBSTITUTE(SUBSTITUTE(SUBSTITUTE(Q501, CHAR(34),""), "[", ""), "]", ""), ".", ""), ",", ""), "/", ""), "\", ""), "-", ""))&amp;"]"</f>
        <v>[VN][tạm biệt]</v>
      </c>
      <c r="J501" s="31"/>
      <c r="K501" s="30" t="s">
        <v>56</v>
      </c>
      <c r="L501" s="32" t="s">
        <v>57</v>
      </c>
      <c r="M501" s="32"/>
      <c r="N501" s="34"/>
      <c r="O501" s="111"/>
      <c r="P501" s="113"/>
      <c r="Q501" s="35" t="s">
        <v>58</v>
      </c>
      <c r="R501" s="67" t="s">
        <v>141</v>
      </c>
      <c r="S501" s="52"/>
      <c r="T501" s="36"/>
    </row>
    <row r="502" spans="2:20" ht="62.25">
      <c r="B502" s="114"/>
      <c r="C502" s="114"/>
      <c r="D502" s="115"/>
      <c r="E502" s="112"/>
      <c r="F502" s="112"/>
      <c r="G502" s="114"/>
      <c r="H502" s="29" t="s">
        <v>59</v>
      </c>
      <c r="I502" s="30" t="str">
        <f>"[audio][C:\Tools\Vivi_TTS\8ME_OM\" &amp;S502 &amp; "]"</f>
        <v>[audio][C:\Tools\Vivi_TTS\8ME_OM\]</v>
      </c>
      <c r="J502" s="31" t="str">
        <f>"[New][EN][Exists][80]"&amp;"["&amp;LOWER(SUBSTITUTE(SUBSTITUTE(SUBSTITUTE(SUBSTITUTE(SUBSTITUTE(SUBSTITUTE(SUBSTITUTE(SUBSTITUTE(T502,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502" s="30" t="s">
        <v>60</v>
      </c>
      <c r="L502" s="32" t="s">
        <v>61</v>
      </c>
      <c r="M502" s="37" t="s">
        <v>62</v>
      </c>
      <c r="N502" s="34"/>
      <c r="O502" s="112"/>
      <c r="P502" s="113"/>
      <c r="Q502" s="35" t="str">
        <f t="shared" ref="Q502" si="488">R502</f>
        <v>Người dùng nên làm gì nếu cảnh báo lỗi ELK vẫn tiếp tục hiển thị?</v>
      </c>
      <c r="R502" s="67" t="s">
        <v>1039</v>
      </c>
      <c r="S502" s="51"/>
      <c r="T502" s="48" t="s">
        <v>1027</v>
      </c>
    </row>
    <row r="503" spans="2:20" ht="45.75">
      <c r="B503" s="114" t="str">
        <f>"VF8-"&amp;O503&amp;"-"&amp;P503</f>
        <v>VF8-Hotronguoilai-0164</v>
      </c>
      <c r="C503" s="114" t="str">
        <f>"["&amp;B503&amp;"] Verify Vivi: "&amp;Q505</f>
        <v>[VF8-Hotronguoilai-0164] Verify Vivi: Những điều kiện môi trường hoặc tình trạng camera nào có thể làm giảm hiệu quả hoạt động của ELK?</v>
      </c>
      <c r="D503" s="115"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'Những điều kiện môi trường hoặc tình trạng camera nào có thể làm giảm hiệu quả hoạt động của ELK?'
- Step 4: Listen Vivi respond
</v>
      </c>
      <c r="F503" s="110" t="str">
        <f t="shared" ref="F503" si="489">"
Expectations:
1. Vivi wake up
2. "&amp;Q505&amp;"
3. Vivi respond
"</f>
        <v xml:space="preserve">
Expectations:
1. Vivi wake up
2. Những điều kiện môi trường hoặc tình trạng camera nào có thể làm giảm hiệu quả hoạt động của ELK?
3. Vivi respond
</v>
      </c>
      <c r="G503" s="114" t="s">
        <v>8</v>
      </c>
      <c r="H503" s="29" t="s">
        <v>50</v>
      </c>
      <c r="I503" s="30" t="str">
        <f>"[EN]["&amp;LOWER(SUBSTITUTE(SUBSTITUTE(SUBSTITUTE(SUBSTITUTE(SUBSTITUTE(SUBSTITUTE(SUBSTITUTE(SUBSTITUTE(Q503, CHAR(34),""), "[", ""), "]", ""), ".", ""), ",", ""), "/", ""), "\", ""), "-", ""))&amp;"]"</f>
        <v>[EN][hey vinfast]</v>
      </c>
      <c r="J503" s="31"/>
      <c r="K503" s="30" t="s">
        <v>51</v>
      </c>
      <c r="L503" s="32" t="s">
        <v>52</v>
      </c>
      <c r="M503" s="33"/>
      <c r="N503" s="34"/>
      <c r="O503" s="110" t="s">
        <v>869</v>
      </c>
      <c r="P503" s="113" t="str">
        <f>IF(COUNTA(P$13:$P502)&gt;999,COUNTA(P$13:$P502),IF(COUNTA(P$13:$P502)&gt;99,"0"&amp;COUNTA(P$13:$P502),IF(COUNTA(P$13:$P502)&gt;9,"00"&amp;COUNTA(P$13:$P502),"000"&amp;COUNTA(P$13:$P502))))</f>
        <v>0164</v>
      </c>
      <c r="Q503" s="35" t="s">
        <v>54</v>
      </c>
      <c r="R503" s="67" t="s">
        <v>141</v>
      </c>
      <c r="S503" s="52"/>
      <c r="T503" s="36"/>
    </row>
    <row r="504" spans="2:20" ht="45.75">
      <c r="B504" s="114"/>
      <c r="C504" s="114"/>
      <c r="D504" s="115"/>
      <c r="E504" s="111"/>
      <c r="F504" s="111"/>
      <c r="G504" s="114"/>
      <c r="H504" s="29" t="s">
        <v>55</v>
      </c>
      <c r="I504" s="30" t="str">
        <f t="shared" ref="I504" si="490">"[VN]["&amp;LOWER(SUBSTITUTE(SUBSTITUTE(SUBSTITUTE(SUBSTITUTE(SUBSTITUTE(SUBSTITUTE(SUBSTITUTE(SUBSTITUTE(Q504, CHAR(34),""), "[", ""), "]", ""), ".", ""), ",", ""), "/", ""), "\", ""), "-", ""))&amp;"]"</f>
        <v>[VN][tạm biệt]</v>
      </c>
      <c r="J504" s="31"/>
      <c r="K504" s="30" t="s">
        <v>56</v>
      </c>
      <c r="L504" s="32" t="s">
        <v>57</v>
      </c>
      <c r="M504" s="32"/>
      <c r="N504" s="34"/>
      <c r="O504" s="111"/>
      <c r="P504" s="113"/>
      <c r="Q504" s="35" t="s">
        <v>58</v>
      </c>
      <c r="R504" s="67" t="s">
        <v>141</v>
      </c>
      <c r="S504" s="52"/>
      <c r="T504" s="36"/>
    </row>
    <row r="505" spans="2:20" ht="66">
      <c r="B505" s="114"/>
      <c r="C505" s="114"/>
      <c r="D505" s="115"/>
      <c r="E505" s="112"/>
      <c r="F505" s="112"/>
      <c r="G505" s="114"/>
      <c r="H505" s="29" t="s">
        <v>59</v>
      </c>
      <c r="I505" s="30" t="str">
        <f>"[audio][C:\Tools\Vivi_TTS\8ME_OM\" &amp;S505 &amp; "]"</f>
        <v>[audio][C:\Tools\Vivi_TTS\8ME_OM\]</v>
      </c>
      <c r="J505" s="31" t="str">
        <f>"[New][EN][Exists][80]"&amp;"["&amp;LOWER(SUBSTITUTE(SUBSTITUTE(SUBSTITUTE(SUBSTITUTE(SUBSTITUTE(SUBSTITUTE(SUBSTITUTE(SUBSTITUTE(T505,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505" s="30" t="s">
        <v>60</v>
      </c>
      <c r="L505" s="32" t="s">
        <v>61</v>
      </c>
      <c r="M505" s="37" t="s">
        <v>62</v>
      </c>
      <c r="N505" s="34"/>
      <c r="O505" s="112"/>
      <c r="P505" s="113"/>
      <c r="Q505" s="35" t="str">
        <f t="shared" ref="Q505" si="491">R505</f>
        <v>Những điều kiện môi trường hoặc tình trạng camera nào có thể làm giảm hiệu quả hoạt động của ELK?</v>
      </c>
      <c r="R505" s="67" t="s">
        <v>1040</v>
      </c>
      <c r="S505" s="51"/>
      <c r="T505" s="48" t="s">
        <v>1027</v>
      </c>
    </row>
    <row r="506" spans="2:20" ht="45.75">
      <c r="B506" s="114" t="str">
        <f>"VF8-"&amp;O506&amp;"-"&amp;P506</f>
        <v>VF8-Hotronguoilai-0165</v>
      </c>
      <c r="C506" s="114" t="str">
        <f>"["&amp;B506&amp;"] Verify Vivi: "&amp;Q508</f>
        <v>[VF8-Hotronguoilai-0165] Verify Vivi: Người lái cần làm gì khi hệ thống phát cảnh báo, can thiệp hoặc không thể duy trì xe trong làn đường mong muốn?</v>
      </c>
      <c r="D506" s="115"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'Người lái cần làm gì khi hệ thống phát cảnh báo, can thiệp hoặc không thể duy trì xe trong làn đường mong muốn?'
- Step 4: Listen Vivi respond
</v>
      </c>
      <c r="F506" s="110" t="str">
        <f t="shared" ref="F506" si="492">"
Expectations:
1. Vivi wake up
2. "&amp;Q508&amp;"
3. Vivi respond
"</f>
        <v xml:space="preserve">
Expectations:
1. Vivi wake up
2. Người lái cần làm gì khi hệ thống phát cảnh báo, can thiệp hoặc không thể duy trì xe trong làn đường mong muốn?
3. Vivi respond
</v>
      </c>
      <c r="G506" s="114" t="s">
        <v>8</v>
      </c>
      <c r="H506" s="29" t="s">
        <v>50</v>
      </c>
      <c r="I506" s="30" t="str">
        <f>"[EN]["&amp;LOWER(SUBSTITUTE(SUBSTITUTE(SUBSTITUTE(SUBSTITUTE(SUBSTITUTE(SUBSTITUTE(SUBSTITUTE(SUBSTITUTE(Q506, CHAR(34),""), "[", ""), "]", ""), ".", ""), ",", ""), "/", ""), "\", ""), "-", ""))&amp;"]"</f>
        <v>[EN][hey vinfast]</v>
      </c>
      <c r="J506" s="31"/>
      <c r="K506" s="30" t="s">
        <v>51</v>
      </c>
      <c r="L506" s="32" t="s">
        <v>52</v>
      </c>
      <c r="M506" s="33"/>
      <c r="N506" s="34"/>
      <c r="O506" s="110" t="s">
        <v>869</v>
      </c>
      <c r="P506" s="113" t="str">
        <f>IF(COUNTA(P$13:$P505)&gt;999,COUNTA(P$13:$P505),IF(COUNTA(P$13:$P505)&gt;99,"0"&amp;COUNTA(P$13:$P505),IF(COUNTA(P$13:$P505)&gt;9,"00"&amp;COUNTA(P$13:$P505),"000"&amp;COUNTA(P$13:$P505))))</f>
        <v>0165</v>
      </c>
      <c r="Q506" s="35" t="s">
        <v>54</v>
      </c>
      <c r="R506" s="67" t="s">
        <v>141</v>
      </c>
      <c r="S506" s="52"/>
      <c r="T506" s="36"/>
    </row>
    <row r="507" spans="2:20" ht="45.75">
      <c r="B507" s="114"/>
      <c r="C507" s="114"/>
      <c r="D507" s="115"/>
      <c r="E507" s="111"/>
      <c r="F507" s="111"/>
      <c r="G507" s="114"/>
      <c r="H507" s="29" t="s">
        <v>55</v>
      </c>
      <c r="I507" s="30" t="str">
        <f t="shared" ref="I507" si="493">"[VN]["&amp;LOWER(SUBSTITUTE(SUBSTITUTE(SUBSTITUTE(SUBSTITUTE(SUBSTITUTE(SUBSTITUTE(SUBSTITUTE(SUBSTITUTE(Q507, CHAR(34),""), "[", ""), "]", ""), ".", ""), ",", ""), "/", ""), "\", ""), "-", ""))&amp;"]"</f>
        <v>[VN][tạm biệt]</v>
      </c>
      <c r="J507" s="31"/>
      <c r="K507" s="30" t="s">
        <v>56</v>
      </c>
      <c r="L507" s="32" t="s">
        <v>57</v>
      </c>
      <c r="M507" s="32"/>
      <c r="N507" s="34"/>
      <c r="O507" s="111"/>
      <c r="P507" s="113"/>
      <c r="Q507" s="35" t="s">
        <v>58</v>
      </c>
      <c r="R507" s="67" t="s">
        <v>141</v>
      </c>
      <c r="S507" s="52"/>
      <c r="T507" s="36"/>
    </row>
    <row r="508" spans="2:20" ht="82.5">
      <c r="B508" s="114"/>
      <c r="C508" s="114"/>
      <c r="D508" s="115"/>
      <c r="E508" s="112"/>
      <c r="F508" s="112"/>
      <c r="G508" s="114"/>
      <c r="H508" s="29" t="s">
        <v>59</v>
      </c>
      <c r="I508" s="30" t="str">
        <f>"[audio][C:\Tools\Vivi_TTS\8ME_OM\" &amp;S508 &amp; "]"</f>
        <v>[audio][C:\Tools\Vivi_TTS\8ME_OM\]</v>
      </c>
      <c r="J508" s="31" t="str">
        <f>"[New][EN][Exists][80]"&amp;"["&amp;LOWER(SUBSTITUTE(SUBSTITUTE(SUBSTITUTE(SUBSTITUTE(SUBSTITUTE(SUBSTITUTE(SUBSTITUTE(SUBSTITUTE(T508, CHAR(34),""), ".", ""), ",", ""), "/", ""), "\", ""), "-", ""), "{", ""), "}", ""))&amp;"]"</f>
        <v>[New][EN][Exists][80][elk  hỗ trợ giữ làn khẩn cấp
hỗ trợ giữ làn khẩn cấp (elk) là hệ thống hỗ trợ người lái giúp ngăn ngừa hoặc giảm thiểu mức độ nghiêm trọng của tai nạn bằng cách tự động điều chỉnh tay lái khi phát hiện xe sắp chệch khỏi làn đường về phía mép đường hoặc lấn sang làn xe ngược chiều hay làn xe đang vượt ở làn đường liền kề
elk nhận diện vạch kẻ làn đường mép đường và các xe đang di chuyển cùng chiều hoặc ngược chiều trên làn đường liền kề đồng thời điều khiển vô lăng để ngăn xe lệch làn hoặc va chạm với các xe ở làn đường liền kề
kích hoạt elk
eka khả dụng khi đáp ứng các điều kiện sau:
tốc độ xe nằm trong khoảng từ 60 kmh (38 mph) đến 150 kmh (93 mph)
phát hiện được vạch kẻ làn đường
xe đang ở trong vùng can thiệp của elk
hệ thống phát hiện nguy cơ xe đi lệch khỏi mép đường xung đột với xe đi ngược chiều hoặc xung đột với xe đang vượt
 lưu ý
trong quá trình elk can thiệp hệ thống có thể cung cấp phản hồi xúc giác thông qua rung vô lăng
để bậttắt elk:
nhấn adas  trong khu vực hiển thị dành cho người lái trên màn hình
hoặc
nhấn thư viện ứng dụng  &gt; trợ lái 
nhấn hỗ trợ lái xe  &gt; làn
bậttắt hỗ trợ giữ làn khẩn cấp (elk)
nhấn nút chuyển phản hồi xúc giác khi cảnh báo để bậttắt phản hồi xúc giác thông qua rung vô lăng
hủy kích hoạt elk
elk sẽ bị hủy kích hoạt khi xảy ra bất kỳ điều kiện nào sau đây:
tốc độ xe dưới 60 kmh (38 mph)
xe nằm ngoài vùng can thiệp của elk
đèn báo rẽ được bật trong tình huống liên quan đến mép đường
người lái ghi đè hệ thống bằng cách tác động mômen đánh lái lên vô lăng
phát hiện có kết nối rơmoóc (nếu được trang bị)
 lưu ý
người lái có thể tiếp quản hoặc ghi đè hệ thống bằng cách đánh lái
lỗi hệ thống
nếu phát hiện lỗi trong hệ thống elk đèn cảnh báo hoặc thông báo cảnh báo sẽ được hiển thị trên màn hình thông tin giải trí cảnh báo này yêu cầu người lái điều khiển vô lăng bằng tay cho đến khi sự cố được khắc phục
liên hệ trung tâm dịch vụ vinfast nếu cảnh báo vẫn tiếp tục hiển thị
 cảnh báoelk chỉ là chức năng hỗ trợ người lái và hỗ trợ an toàn hệ thống không thay thế việc lái xe an toàn hoặc trách nhiệm điều khiển xe của người lái
luôn chú ý quan sát đường và duy trì khả năng kiểm soát xe không dựa dẫm hoàn toàn vào elk để tránh va chạm hoặc giữ xe trong làn đường trong mọi điều kiện
hệ thống có thể không nhận diện chính xác vạch kẻ làn đường mép đường hoặc các xe ở làn đường liền kề trong điều kiện thời tiết xấu tầm nhìn hạn chế hoặc khi khu vực camera trên kính chắn gió bị che khuất bởi bụi bẩn tuyết băng nhãn dán hoặc hiện tượng chói sáng
luôn đảm bảo camera phía trước sạch sẽ và không bị che khuất bởi bụi bẩn tuyết băng hoặc nhãn dán tầm nhìn của camera bị hạn chế sẽ làm giảm hiệu quả hoạt động của elk
nếu hệ thống phát cảnh báo hoặc can thiệp hãy thực hiện các thao tác điều chỉnh cần thiết và luôn sẵn sàng tiếp quản việc điều khiển vô lăng ngay lập tức
nếu việc ghi đè của người lái hoặc điều kiện mặt đường khiến hệ thống không thể giữ xe trong làn đường mong muốn người lái phải lập tức tiếp quản việc điều khiển vô lăng
 lưu ý
người lái có trách nhiệm luôn lái xe an toàn và kiểm soát xe trong mọi tình huống không nên chỉ dựa dẫm vào lkaelk
ở tốc độ xe cao khả năng hỗ trợ đánh lái có thể bị hạn chế luôn tuân thủ giới hạn tốc độ khi sử dụng lkaelk
nếu phát hiện bất kỳ bất thường nào trong điều khiển lái hãy kiểm tra trạng thái chức năng trên màn hình thông tin giải trí và tiếp quản điều khiển nếu cần thiết]</v>
      </c>
      <c r="K508" s="30" t="s">
        <v>60</v>
      </c>
      <c r="L508" s="32" t="s">
        <v>61</v>
      </c>
      <c r="M508" s="37" t="s">
        <v>62</v>
      </c>
      <c r="N508" s="34"/>
      <c r="O508" s="112"/>
      <c r="P508" s="113"/>
      <c r="Q508" s="35" t="str">
        <f t="shared" ref="Q508" si="494">R508</f>
        <v>Người lái cần làm gì khi hệ thống phát cảnh báo, can thiệp hoặc không thể duy trì xe trong làn đường mong muốn?</v>
      </c>
      <c r="R508" s="67" t="s">
        <v>1041</v>
      </c>
      <c r="S508" s="51"/>
      <c r="T508" s="48" t="s">
        <v>1027</v>
      </c>
    </row>
    <row r="509" spans="2:20" ht="45.75">
      <c r="B509" s="114" t="str">
        <f>"VF8-"&amp;O509&amp;"-"&amp;P509</f>
        <v>VF8-Hotronguoilai-0166</v>
      </c>
      <c r="C509" s="114" t="str">
        <f>"["&amp;B509&amp;"] Verify Vivi: "&amp;Q511</f>
        <v>[VF8-Hotronguoilai-0166] Verify Vivi: Hệ thống Phanh khẩn cấp tự động phía trước (FAEB) có chức năng gì?</v>
      </c>
      <c r="D509" s="115"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'Hệ thống Phanh khẩn cấp tự động phía trước (FAEB) có chức năng gì?'
- Step 4: Listen Vivi respond
</v>
      </c>
      <c r="F509" s="110" t="str">
        <f t="shared" ref="F509" si="495">"
Expectations:
1. Vivi wake up
2. "&amp;Q511&amp;"
3. Vivi respond
"</f>
        <v xml:space="preserve">
Expectations:
1. Vivi wake up
2. Hệ thống Phanh khẩn cấp tự động phía trước (FAEB) có chức năng gì?
3. Vivi respond
</v>
      </c>
      <c r="G509" s="114" t="s">
        <v>8</v>
      </c>
      <c r="H509" s="29" t="s">
        <v>50</v>
      </c>
      <c r="I509" s="30" t="str">
        <f>"[EN]["&amp;LOWER(SUBSTITUTE(SUBSTITUTE(SUBSTITUTE(SUBSTITUTE(SUBSTITUTE(SUBSTITUTE(SUBSTITUTE(SUBSTITUTE(Q509, CHAR(34),""), "[", ""), "]", ""), ".", ""), ",", ""), "/", ""), "\", ""), "-", ""))&amp;"]"</f>
        <v>[EN][hey vinfast]</v>
      </c>
      <c r="J509" s="31"/>
      <c r="K509" s="30" t="s">
        <v>51</v>
      </c>
      <c r="L509" s="32" t="s">
        <v>52</v>
      </c>
      <c r="M509" s="33"/>
      <c r="N509" s="34"/>
      <c r="O509" s="110" t="s">
        <v>869</v>
      </c>
      <c r="P509" s="113" t="str">
        <f>IF(COUNTA(P$13:$P508)&gt;999,COUNTA(P$13:$P508),IF(COUNTA(P$13:$P508)&gt;99,"0"&amp;COUNTA(P$13:$P508),IF(COUNTA(P$13:$P508)&gt;9,"00"&amp;COUNTA(P$13:$P508),"000"&amp;COUNTA(P$13:$P508))))</f>
        <v>0166</v>
      </c>
      <c r="Q509" s="35" t="s">
        <v>54</v>
      </c>
      <c r="R509" s="67" t="s">
        <v>141</v>
      </c>
      <c r="S509" s="52"/>
      <c r="T509" s="36"/>
    </row>
    <row r="510" spans="2:20" ht="45.75">
      <c r="B510" s="114"/>
      <c r="C510" s="114"/>
      <c r="D510" s="115"/>
      <c r="E510" s="111"/>
      <c r="F510" s="111"/>
      <c r="G510" s="114"/>
      <c r="H510" s="29" t="s">
        <v>55</v>
      </c>
      <c r="I510" s="30" t="str">
        <f t="shared" ref="I510" si="496">"[VN]["&amp;LOWER(SUBSTITUTE(SUBSTITUTE(SUBSTITUTE(SUBSTITUTE(SUBSTITUTE(SUBSTITUTE(SUBSTITUTE(SUBSTITUTE(Q510, CHAR(34),""), "[", ""), "]", ""), ".", ""), ",", ""), "/", ""), "\", ""), "-", ""))&amp;"]"</f>
        <v>[VN][tạm biệt]</v>
      </c>
      <c r="J510" s="31"/>
      <c r="K510" s="30" t="s">
        <v>56</v>
      </c>
      <c r="L510" s="32" t="s">
        <v>57</v>
      </c>
      <c r="M510" s="32"/>
      <c r="N510" s="34"/>
      <c r="O510" s="111"/>
      <c r="P510" s="113"/>
      <c r="Q510" s="35" t="s">
        <v>58</v>
      </c>
      <c r="R510" s="67" t="s">
        <v>141</v>
      </c>
      <c r="S510" s="52"/>
      <c r="T510" s="36"/>
    </row>
    <row r="511" spans="2:20" ht="62.25">
      <c r="B511" s="114"/>
      <c r="C511" s="114"/>
      <c r="D511" s="115"/>
      <c r="E511" s="112"/>
      <c r="F511" s="112"/>
      <c r="G511" s="114"/>
      <c r="H511" s="29" t="s">
        <v>59</v>
      </c>
      <c r="I511" s="30" t="str">
        <f>"[audio][C:\Tools\Vivi_TTS\8ME_OM\" &amp;S511 &amp; "]"</f>
        <v>[audio][C:\Tools\Vivi_TTS\8ME_OM\]</v>
      </c>
      <c r="J511" s="31" t="str">
        <f>"[New][EN][Exists][80]"&amp;"["&amp;LOWER(SUBSTITUTE(SUBSTITUTE(SUBSTITUTE(SUBSTITUTE(SUBSTITUTE(SUBSTITUTE(SUBSTITUTE(SUBSTITUTE(T511,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11" s="30" t="s">
        <v>60</v>
      </c>
      <c r="L511" s="32" t="s">
        <v>61</v>
      </c>
      <c r="M511" s="37" t="s">
        <v>62</v>
      </c>
      <c r="N511" s="34"/>
      <c r="O511" s="112"/>
      <c r="P511" s="113"/>
      <c r="Q511" s="35" t="str">
        <f t="shared" ref="Q511" si="497">R511</f>
        <v>Hệ thống Phanh khẩn cấp tự động phía trước (FAEB) có chức năng gì?</v>
      </c>
      <c r="R511" s="67" t="s">
        <v>1042</v>
      </c>
      <c r="S511" s="51"/>
      <c r="T511" s="48" t="s">
        <v>1043</v>
      </c>
    </row>
    <row r="512" spans="2:20" ht="45.75">
      <c r="B512" s="114" t="str">
        <f>"VF8-"&amp;O512&amp;"-"&amp;P512</f>
        <v>VF8-Hotronguoilai-0167</v>
      </c>
      <c r="C512" s="114" t="str">
        <f>"["&amp;B512&amp;"] Verify Vivi: "&amp;Q514</f>
        <v>[VF8-Hotronguoilai-0167] Verify Vivi: Những đối tượng nào phía trước xe có thể được FAEB phát hiện để hỗ trợ tránh va chạm?</v>
      </c>
      <c r="D512" s="115"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'Những đối tượng nào phía trước xe có thể được FAEB phát hiện để hỗ trợ tránh va chạm?'
- Step 4: Listen Vivi respond
</v>
      </c>
      <c r="F512" s="110" t="str">
        <f t="shared" ref="F512" si="498">"
Expectations:
1. Vivi wake up
2. "&amp;Q514&amp;"
3. Vivi respond
"</f>
        <v xml:space="preserve">
Expectations:
1. Vivi wake up
2. Những đối tượng nào phía trước xe có thể được FAEB phát hiện để hỗ trợ tránh va chạm?
3. Vivi respond
</v>
      </c>
      <c r="G512" s="114" t="s">
        <v>8</v>
      </c>
      <c r="H512" s="29" t="s">
        <v>50</v>
      </c>
      <c r="I512" s="30" t="str">
        <f>"[EN]["&amp;LOWER(SUBSTITUTE(SUBSTITUTE(SUBSTITUTE(SUBSTITUTE(SUBSTITUTE(SUBSTITUTE(SUBSTITUTE(SUBSTITUTE(Q512, CHAR(34),""), "[", ""), "]", ""), ".", ""), ",", ""), "/", ""), "\", ""), "-", ""))&amp;"]"</f>
        <v>[EN][hey vinfast]</v>
      </c>
      <c r="J512" s="31"/>
      <c r="K512" s="30" t="s">
        <v>51</v>
      </c>
      <c r="L512" s="32" t="s">
        <v>52</v>
      </c>
      <c r="M512" s="33"/>
      <c r="N512" s="34"/>
      <c r="O512" s="110" t="s">
        <v>869</v>
      </c>
      <c r="P512" s="113" t="str">
        <f>IF(COUNTA(P$13:$P511)&gt;999,COUNTA(P$13:$P511),IF(COUNTA(P$13:$P511)&gt;99,"0"&amp;COUNTA(P$13:$P511),IF(COUNTA(P$13:$P511)&gt;9,"00"&amp;COUNTA(P$13:$P511),"000"&amp;COUNTA(P$13:$P511))))</f>
        <v>0167</v>
      </c>
      <c r="Q512" s="35" t="s">
        <v>54</v>
      </c>
      <c r="R512" s="67" t="s">
        <v>141</v>
      </c>
      <c r="S512" s="52"/>
      <c r="T512" s="36"/>
    </row>
    <row r="513" spans="2:20" ht="45.75">
      <c r="B513" s="114"/>
      <c r="C513" s="114"/>
      <c r="D513" s="115"/>
      <c r="E513" s="111"/>
      <c r="F513" s="111"/>
      <c r="G513" s="114"/>
      <c r="H513" s="29" t="s">
        <v>55</v>
      </c>
      <c r="I513" s="30" t="str">
        <f t="shared" ref="I513" si="499">"[VN]["&amp;LOWER(SUBSTITUTE(SUBSTITUTE(SUBSTITUTE(SUBSTITUTE(SUBSTITUTE(SUBSTITUTE(SUBSTITUTE(SUBSTITUTE(Q513, CHAR(34),""), "[", ""), "]", ""), ".", ""), ",", ""), "/", ""), "\", ""), "-", ""))&amp;"]"</f>
        <v>[VN][tạm biệt]</v>
      </c>
      <c r="J513" s="31"/>
      <c r="K513" s="30" t="s">
        <v>56</v>
      </c>
      <c r="L513" s="32" t="s">
        <v>57</v>
      </c>
      <c r="M513" s="32"/>
      <c r="N513" s="34"/>
      <c r="O513" s="111"/>
      <c r="P513" s="113"/>
      <c r="Q513" s="35" t="s">
        <v>58</v>
      </c>
      <c r="R513" s="67" t="s">
        <v>141</v>
      </c>
      <c r="S513" s="52"/>
      <c r="T513" s="36"/>
    </row>
    <row r="514" spans="2:20" ht="66">
      <c r="B514" s="114"/>
      <c r="C514" s="114"/>
      <c r="D514" s="115"/>
      <c r="E514" s="112"/>
      <c r="F514" s="112"/>
      <c r="G514" s="114"/>
      <c r="H514" s="29" t="s">
        <v>59</v>
      </c>
      <c r="I514" s="30" t="str">
        <f>"[audio][C:\Tools\Vivi_TTS\8ME_OM\" &amp;S514 &amp; "]"</f>
        <v>[audio][C:\Tools\Vivi_TTS\8ME_OM\]</v>
      </c>
      <c r="J514" s="31" t="str">
        <f>"[New][EN][Exists][80]"&amp;"["&amp;LOWER(SUBSTITUTE(SUBSTITUTE(SUBSTITUTE(SUBSTITUTE(SUBSTITUTE(SUBSTITUTE(SUBSTITUTE(SUBSTITUTE(T514,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14" s="30" t="s">
        <v>60</v>
      </c>
      <c r="L514" s="32" t="s">
        <v>61</v>
      </c>
      <c r="M514" s="37" t="s">
        <v>62</v>
      </c>
      <c r="N514" s="34"/>
      <c r="O514" s="112"/>
      <c r="P514" s="113"/>
      <c r="Q514" s="35" t="str">
        <f t="shared" ref="Q514" si="500">R514</f>
        <v>Những đối tượng nào phía trước xe có thể được FAEB phát hiện để hỗ trợ tránh va chạm?</v>
      </c>
      <c r="R514" s="67" t="s">
        <v>1044</v>
      </c>
      <c r="S514" s="51"/>
      <c r="T514" s="48" t="s">
        <v>1043</v>
      </c>
    </row>
    <row r="515" spans="2:20" ht="45.75">
      <c r="B515" s="114" t="str">
        <f>"VF8-"&amp;O515&amp;"-"&amp;P515</f>
        <v>VF8-Hotronguoilai-0168</v>
      </c>
      <c r="C515" s="114" t="str">
        <f>"["&amp;B515&amp;"] Verify Vivi: "&amp;Q517</f>
        <v>[VF8-Hotronguoilai-0168] Verify Vivi: FAEB sử dụng những cảm biến nào để đánh giá nguy cơ va chạm?</v>
      </c>
      <c r="D515" s="115"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'FAEB sử dụng những cảm biến nào để đánh giá nguy cơ va chạm?'
- Step 4: Listen Vivi respond
</v>
      </c>
      <c r="F515" s="110" t="str">
        <f t="shared" ref="F515" si="501">"
Expectations:
1. Vivi wake up
2. "&amp;Q517&amp;"
3. Vivi respond
"</f>
        <v xml:space="preserve">
Expectations:
1. Vivi wake up
2. FAEB sử dụng những cảm biến nào để đánh giá nguy cơ va chạm?
3. Vivi respond
</v>
      </c>
      <c r="G515" s="114" t="s">
        <v>8</v>
      </c>
      <c r="H515" s="29" t="s">
        <v>50</v>
      </c>
      <c r="I515" s="30" t="str">
        <f>"[EN]["&amp;LOWER(SUBSTITUTE(SUBSTITUTE(SUBSTITUTE(SUBSTITUTE(SUBSTITUTE(SUBSTITUTE(SUBSTITUTE(SUBSTITUTE(Q515, CHAR(34),""), "[", ""), "]", ""), ".", ""), ",", ""), "/", ""), "\", ""), "-", ""))&amp;"]"</f>
        <v>[EN][hey vinfast]</v>
      </c>
      <c r="J515" s="31"/>
      <c r="K515" s="30" t="s">
        <v>51</v>
      </c>
      <c r="L515" s="32" t="s">
        <v>52</v>
      </c>
      <c r="M515" s="33"/>
      <c r="N515" s="34"/>
      <c r="O515" s="110" t="s">
        <v>869</v>
      </c>
      <c r="P515" s="113" t="str">
        <f>IF(COUNTA(P$13:$P514)&gt;999,COUNTA(P$13:$P514),IF(COUNTA(P$13:$P514)&gt;99,"0"&amp;COUNTA(P$13:$P514),IF(COUNTA(P$13:$P514)&gt;9,"00"&amp;COUNTA(P$13:$P514),"000"&amp;COUNTA(P$13:$P514))))</f>
        <v>0168</v>
      </c>
      <c r="Q515" s="35" t="s">
        <v>54</v>
      </c>
      <c r="R515" s="67" t="s">
        <v>141</v>
      </c>
      <c r="S515" s="52"/>
      <c r="T515" s="36"/>
    </row>
    <row r="516" spans="2:20" ht="45.75">
      <c r="B516" s="114"/>
      <c r="C516" s="114"/>
      <c r="D516" s="115"/>
      <c r="E516" s="111"/>
      <c r="F516" s="111"/>
      <c r="G516" s="114"/>
      <c r="H516" s="29" t="s">
        <v>55</v>
      </c>
      <c r="I516" s="30" t="str">
        <f t="shared" ref="I516" si="502">"[VN]["&amp;LOWER(SUBSTITUTE(SUBSTITUTE(SUBSTITUTE(SUBSTITUTE(SUBSTITUTE(SUBSTITUTE(SUBSTITUTE(SUBSTITUTE(Q516, CHAR(34),""), "[", ""), "]", ""), ".", ""), ",", ""), "/", ""), "\", ""), "-", ""))&amp;"]"</f>
        <v>[VN][tạm biệt]</v>
      </c>
      <c r="J516" s="31"/>
      <c r="K516" s="30" t="s">
        <v>56</v>
      </c>
      <c r="L516" s="32" t="s">
        <v>57</v>
      </c>
      <c r="M516" s="32"/>
      <c r="N516" s="34"/>
      <c r="O516" s="111"/>
      <c r="P516" s="113"/>
      <c r="Q516" s="35" t="s">
        <v>58</v>
      </c>
      <c r="R516" s="67" t="s">
        <v>141</v>
      </c>
      <c r="S516" s="52"/>
      <c r="T516" s="36"/>
    </row>
    <row r="517" spans="2:20" ht="62.25">
      <c r="B517" s="114"/>
      <c r="C517" s="114"/>
      <c r="D517" s="115"/>
      <c r="E517" s="112"/>
      <c r="F517" s="112"/>
      <c r="G517" s="114"/>
      <c r="H517" s="29" t="s">
        <v>59</v>
      </c>
      <c r="I517" s="30" t="str">
        <f>"[audio][C:\Tools\Vivi_TTS\8ME_OM\" &amp;S517 &amp; "]"</f>
        <v>[audio][C:\Tools\Vivi_TTS\8ME_OM\]</v>
      </c>
      <c r="J517" s="31" t="str">
        <f>"[New][EN][Exists][80]"&amp;"["&amp;LOWER(SUBSTITUTE(SUBSTITUTE(SUBSTITUTE(SUBSTITUTE(SUBSTITUTE(SUBSTITUTE(SUBSTITUTE(SUBSTITUTE(T517,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17" s="30" t="s">
        <v>60</v>
      </c>
      <c r="L517" s="32" t="s">
        <v>61</v>
      </c>
      <c r="M517" s="37" t="s">
        <v>62</v>
      </c>
      <c r="N517" s="34"/>
      <c r="O517" s="112"/>
      <c r="P517" s="113"/>
      <c r="Q517" s="35" t="str">
        <f t="shared" ref="Q517" si="503">R517</f>
        <v>FAEB sử dụng những cảm biến nào để đánh giá nguy cơ va chạm?</v>
      </c>
      <c r="R517" s="67" t="s">
        <v>1045</v>
      </c>
      <c r="S517" s="51"/>
      <c r="T517" s="48" t="s">
        <v>1043</v>
      </c>
    </row>
    <row r="518" spans="2:20" ht="45.75">
      <c r="B518" s="114" t="str">
        <f>"VF8-"&amp;O518&amp;"-"&amp;P518</f>
        <v>VF8-Hotronguoilai-0169</v>
      </c>
      <c r="C518" s="114" t="str">
        <f>"["&amp;B518&amp;"] Verify Vivi: "&amp;Q520</f>
        <v>[VF8-Hotronguoilai-0169] Verify Vivi: Dựa trên những thông tin nào FAEB xác định nguy cơ va chạm và quyết định can thiệp phanh?</v>
      </c>
      <c r="D518" s="115"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'Dựa trên những thông tin nào FAEB xác định nguy cơ va chạm và quyết định can thiệp phanh?'
- Step 4: Listen Vivi respond
</v>
      </c>
      <c r="F518" s="110" t="str">
        <f t="shared" ref="F518" si="504">"
Expectations:
1. Vivi wake up
2. "&amp;Q520&amp;"
3. Vivi respond
"</f>
        <v xml:space="preserve">
Expectations:
1. Vivi wake up
2. Dựa trên những thông tin nào FAEB xác định nguy cơ va chạm và quyết định can thiệp phanh?
3. Vivi respond
</v>
      </c>
      <c r="G518" s="114" t="s">
        <v>8</v>
      </c>
      <c r="H518" s="29" t="s">
        <v>50</v>
      </c>
      <c r="I518" s="30" t="str">
        <f>"[EN]["&amp;LOWER(SUBSTITUTE(SUBSTITUTE(SUBSTITUTE(SUBSTITUTE(SUBSTITUTE(SUBSTITUTE(SUBSTITUTE(SUBSTITUTE(Q518, CHAR(34),""), "[", ""), "]", ""), ".", ""), ",", ""), "/", ""), "\", ""), "-", ""))&amp;"]"</f>
        <v>[EN][hey vinfast]</v>
      </c>
      <c r="J518" s="31"/>
      <c r="K518" s="30" t="s">
        <v>51</v>
      </c>
      <c r="L518" s="32" t="s">
        <v>52</v>
      </c>
      <c r="M518" s="33"/>
      <c r="N518" s="34"/>
      <c r="O518" s="110" t="s">
        <v>869</v>
      </c>
      <c r="P518" s="113" t="str">
        <f>IF(COUNTA(P$13:$P517)&gt;999,COUNTA(P$13:$P517),IF(COUNTA(P$13:$P517)&gt;99,"0"&amp;COUNTA(P$13:$P517),IF(COUNTA(P$13:$P517)&gt;9,"00"&amp;COUNTA(P$13:$P517),"000"&amp;COUNTA(P$13:$P517))))</f>
        <v>0169</v>
      </c>
      <c r="Q518" s="35" t="s">
        <v>54</v>
      </c>
      <c r="R518" s="67" t="s">
        <v>141</v>
      </c>
      <c r="S518" s="52"/>
      <c r="T518" s="36"/>
    </row>
    <row r="519" spans="2:20" ht="45.75">
      <c r="B519" s="114"/>
      <c r="C519" s="114"/>
      <c r="D519" s="115"/>
      <c r="E519" s="111"/>
      <c r="F519" s="111"/>
      <c r="G519" s="114"/>
      <c r="H519" s="29" t="s">
        <v>55</v>
      </c>
      <c r="I519" s="30" t="str">
        <f t="shared" ref="I519" si="505">"[VN]["&amp;LOWER(SUBSTITUTE(SUBSTITUTE(SUBSTITUTE(SUBSTITUTE(SUBSTITUTE(SUBSTITUTE(SUBSTITUTE(SUBSTITUTE(Q519, CHAR(34),""), "[", ""), "]", ""), ".", ""), ",", ""), "/", ""), "\", ""), "-", ""))&amp;"]"</f>
        <v>[VN][tạm biệt]</v>
      </c>
      <c r="J519" s="31"/>
      <c r="K519" s="30" t="s">
        <v>56</v>
      </c>
      <c r="L519" s="32" t="s">
        <v>57</v>
      </c>
      <c r="M519" s="32"/>
      <c r="N519" s="34"/>
      <c r="O519" s="111"/>
      <c r="P519" s="113"/>
      <c r="Q519" s="35" t="s">
        <v>58</v>
      </c>
      <c r="R519" s="67" t="s">
        <v>141</v>
      </c>
      <c r="S519" s="52"/>
      <c r="T519" s="36"/>
    </row>
    <row r="520" spans="2:20" ht="66">
      <c r="B520" s="114"/>
      <c r="C520" s="114"/>
      <c r="D520" s="115"/>
      <c r="E520" s="112"/>
      <c r="F520" s="112"/>
      <c r="G520" s="114"/>
      <c r="H520" s="29" t="s">
        <v>59</v>
      </c>
      <c r="I520" s="30" t="str">
        <f>"[audio][C:\Tools\Vivi_TTS\8ME_OM\" &amp;S520 &amp; "]"</f>
        <v>[audio][C:\Tools\Vivi_TTS\8ME_OM\]</v>
      </c>
      <c r="J520" s="31" t="str">
        <f>"[New][EN][Exists][80]"&amp;"["&amp;LOWER(SUBSTITUTE(SUBSTITUTE(SUBSTITUTE(SUBSTITUTE(SUBSTITUTE(SUBSTITUTE(SUBSTITUTE(SUBSTITUTE(T520,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20" s="30" t="s">
        <v>60</v>
      </c>
      <c r="L520" s="32" t="s">
        <v>61</v>
      </c>
      <c r="M520" s="37" t="s">
        <v>62</v>
      </c>
      <c r="N520" s="34"/>
      <c r="O520" s="112"/>
      <c r="P520" s="113"/>
      <c r="Q520" s="35" t="str">
        <f t="shared" ref="Q520" si="506">R520</f>
        <v>Dựa trên những thông tin nào FAEB xác định nguy cơ va chạm và quyết định can thiệp phanh?</v>
      </c>
      <c r="R520" s="67" t="s">
        <v>1046</v>
      </c>
      <c r="S520" s="51"/>
      <c r="T520" s="48" t="s">
        <v>1043</v>
      </c>
    </row>
    <row r="521" spans="2:20" ht="45.75">
      <c r="B521" s="114" t="str">
        <f>"VF8-"&amp;O521&amp;"-"&amp;P521</f>
        <v>VF8-Hotronguoilai-0170</v>
      </c>
      <c r="C521" s="114" t="str">
        <f>"["&amp;B521&amp;"] Verify Vivi: "&amp;Q523</f>
        <v>[VF8-Hotronguoilai-0170] Verify Vivi: FAEB có thể thực hiện những biện pháp gì để giảm thiểu hậu quả của va chạm?</v>
      </c>
      <c r="D521" s="115" t="s">
        <v>49</v>
      </c>
      <c r="E521" s="110" t="str">
        <f>" Actions:
- Step 1: Wait 5s
- Step 2: Call Vivi '"&amp;Q521&amp;"'
- Step 3: Wait Vivi respond 'Ting '
- Step 4: Speak '"&amp;Q523&amp;"'
- Step 4: Listen Vivi respond
"</f>
        <v xml:space="preserve"> Actions:
- Step 1: Wait 5s
- Step 2: Call Vivi 'Hey VinFast'
- Step 3: Wait Vivi respond 'Ting '
- Step 4: Speak 'FAEB có thể thực hiện những biện pháp gì để giảm thiểu hậu quả của va chạm?'
- Step 4: Listen Vivi respond
</v>
      </c>
      <c r="F521" s="110" t="str">
        <f t="shared" ref="F521" si="507">"
Expectations:
1. Vivi wake up
2. "&amp;Q523&amp;"
3. Vivi respond
"</f>
        <v xml:space="preserve">
Expectations:
1. Vivi wake up
2. FAEB có thể thực hiện những biện pháp gì để giảm thiểu hậu quả của va chạm?
3. Vivi respond
</v>
      </c>
      <c r="G521" s="114" t="s">
        <v>8</v>
      </c>
      <c r="H521" s="29" t="s">
        <v>50</v>
      </c>
      <c r="I521" s="30" t="str">
        <f>"[EN]["&amp;LOWER(SUBSTITUTE(SUBSTITUTE(SUBSTITUTE(SUBSTITUTE(SUBSTITUTE(SUBSTITUTE(SUBSTITUTE(SUBSTITUTE(Q521, CHAR(34),""), "[", ""), "]", ""), ".", ""), ",", ""), "/", ""), "\", ""), "-", ""))&amp;"]"</f>
        <v>[EN][hey vinfast]</v>
      </c>
      <c r="J521" s="31"/>
      <c r="K521" s="30" t="s">
        <v>51</v>
      </c>
      <c r="L521" s="32" t="s">
        <v>52</v>
      </c>
      <c r="M521" s="33"/>
      <c r="N521" s="34"/>
      <c r="O521" s="110" t="s">
        <v>869</v>
      </c>
      <c r="P521" s="113" t="str">
        <f>IF(COUNTA(P$13:$P520)&gt;999,COUNTA(P$13:$P520),IF(COUNTA(P$13:$P520)&gt;99,"0"&amp;COUNTA(P$13:$P520),IF(COUNTA(P$13:$P520)&gt;9,"00"&amp;COUNTA(P$13:$P520),"000"&amp;COUNTA(P$13:$P520))))</f>
        <v>0170</v>
      </c>
      <c r="Q521" s="35" t="s">
        <v>54</v>
      </c>
      <c r="R521" s="67" t="s">
        <v>141</v>
      </c>
      <c r="S521" s="52"/>
      <c r="T521" s="36"/>
    </row>
    <row r="522" spans="2:20" ht="45.75">
      <c r="B522" s="114"/>
      <c r="C522" s="114"/>
      <c r="D522" s="115"/>
      <c r="E522" s="111"/>
      <c r="F522" s="111"/>
      <c r="G522" s="114"/>
      <c r="H522" s="29" t="s">
        <v>55</v>
      </c>
      <c r="I522" s="30" t="str">
        <f t="shared" ref="I522" si="508">"[VN]["&amp;LOWER(SUBSTITUTE(SUBSTITUTE(SUBSTITUTE(SUBSTITUTE(SUBSTITUTE(SUBSTITUTE(SUBSTITUTE(SUBSTITUTE(Q522, CHAR(34),""), "[", ""), "]", ""), ".", ""), ",", ""), "/", ""), "\", ""), "-", ""))&amp;"]"</f>
        <v>[VN][tạm biệt]</v>
      </c>
      <c r="J522" s="31"/>
      <c r="K522" s="30" t="s">
        <v>56</v>
      </c>
      <c r="L522" s="32" t="s">
        <v>57</v>
      </c>
      <c r="M522" s="32"/>
      <c r="N522" s="34"/>
      <c r="O522" s="111"/>
      <c r="P522" s="113"/>
      <c r="Q522" s="35" t="s">
        <v>58</v>
      </c>
      <c r="R522" s="67" t="s">
        <v>141</v>
      </c>
      <c r="S522" s="52"/>
      <c r="T522" s="36"/>
    </row>
    <row r="523" spans="2:20" ht="62.25">
      <c r="B523" s="114"/>
      <c r="C523" s="114"/>
      <c r="D523" s="115"/>
      <c r="E523" s="112"/>
      <c r="F523" s="112"/>
      <c r="G523" s="114"/>
      <c r="H523" s="29" t="s">
        <v>59</v>
      </c>
      <c r="I523" s="30" t="str">
        <f>"[audio][C:\Tools\Vivi_TTS\8ME_OM\" &amp;S523 &amp; "]"</f>
        <v>[audio][C:\Tools\Vivi_TTS\8ME_OM\]</v>
      </c>
      <c r="J523" s="31" t="str">
        <f>"[New][EN][Exists][80]"&amp;"["&amp;LOWER(SUBSTITUTE(SUBSTITUTE(SUBSTITUTE(SUBSTITUTE(SUBSTITUTE(SUBSTITUTE(SUBSTITUTE(SUBSTITUTE(T523,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23" s="30" t="s">
        <v>60</v>
      </c>
      <c r="L523" s="32" t="s">
        <v>61</v>
      </c>
      <c r="M523" s="37" t="s">
        <v>62</v>
      </c>
      <c r="N523" s="34"/>
      <c r="O523" s="112"/>
      <c r="P523" s="113"/>
      <c r="Q523" s="35" t="str">
        <f t="shared" ref="Q523" si="509">R523</f>
        <v>FAEB có thể thực hiện những biện pháp gì để giảm thiểu hậu quả của va chạm?</v>
      </c>
      <c r="R523" s="67" t="s">
        <v>1047</v>
      </c>
      <c r="S523" s="51"/>
      <c r="T523" s="48" t="s">
        <v>1043</v>
      </c>
    </row>
    <row r="524" spans="2:20" ht="45.75">
      <c r="B524" s="114" t="str">
        <f>"VF8-"&amp;O524&amp;"-"&amp;P524</f>
        <v>VF8-Hotronguoilai-0171</v>
      </c>
      <c r="C524" s="114" t="str">
        <f>"["&amp;B524&amp;"] Verify Vivi: "&amp;Q526</f>
        <v>[VF8-Hotronguoilai-0171] Verify Vivi: Dải tốc độ hoạt động của FAEB là bao nhiêu?</v>
      </c>
      <c r="D524" s="115" t="s">
        <v>49</v>
      </c>
      <c r="E524" s="110" t="str">
        <f>" Actions:
- Step 1: Wait 5s
- Step 2: Call Vivi '"&amp;Q524&amp;"'
- Step 3: Wait Vivi respond 'Ting '
- Step 4: Speak '"&amp;Q526&amp;"'
- Step 4: Listen Vivi respond
"</f>
        <v xml:space="preserve"> Actions:
- Step 1: Wait 5s
- Step 2: Call Vivi 'Hey VinFast'
- Step 3: Wait Vivi respond 'Ting '
- Step 4: Speak 'Dải tốc độ hoạt động của FAEB là bao nhiêu?'
- Step 4: Listen Vivi respond
</v>
      </c>
      <c r="F524" s="110" t="str">
        <f t="shared" ref="F524" si="510">"
Expectations:
1. Vivi wake up
2. "&amp;Q526&amp;"
3. Vivi respond
"</f>
        <v xml:space="preserve">
Expectations:
1. Vivi wake up
2. Dải tốc độ hoạt động của FAEB là bao nhiêu?
3. Vivi respond
</v>
      </c>
      <c r="G524" s="114" t="s">
        <v>8</v>
      </c>
      <c r="H524" s="29" t="s">
        <v>50</v>
      </c>
      <c r="I524" s="30" t="str">
        <f>"[EN]["&amp;LOWER(SUBSTITUTE(SUBSTITUTE(SUBSTITUTE(SUBSTITUTE(SUBSTITUTE(SUBSTITUTE(SUBSTITUTE(SUBSTITUTE(Q524, CHAR(34),""), "[", ""), "]", ""), ".", ""), ",", ""), "/", ""), "\", ""), "-", ""))&amp;"]"</f>
        <v>[EN][hey vinfast]</v>
      </c>
      <c r="J524" s="31"/>
      <c r="K524" s="30" t="s">
        <v>51</v>
      </c>
      <c r="L524" s="32" t="s">
        <v>52</v>
      </c>
      <c r="M524" s="33"/>
      <c r="N524" s="34"/>
      <c r="O524" s="110" t="s">
        <v>869</v>
      </c>
      <c r="P524" s="113" t="str">
        <f>IF(COUNTA(P$13:$P523)&gt;999,COUNTA(P$13:$P523),IF(COUNTA(P$13:$P523)&gt;99,"0"&amp;COUNTA(P$13:$P523),IF(COUNTA(P$13:$P523)&gt;9,"00"&amp;COUNTA(P$13:$P523),"000"&amp;COUNTA(P$13:$P523))))</f>
        <v>0171</v>
      </c>
      <c r="Q524" s="35" t="s">
        <v>54</v>
      </c>
      <c r="R524" s="67" t="s">
        <v>141</v>
      </c>
      <c r="S524" s="52"/>
      <c r="T524" s="36"/>
    </row>
    <row r="525" spans="2:20" ht="45.75">
      <c r="B525" s="114"/>
      <c r="C525" s="114"/>
      <c r="D525" s="115"/>
      <c r="E525" s="111"/>
      <c r="F525" s="111"/>
      <c r="G525" s="114"/>
      <c r="H525" s="29" t="s">
        <v>55</v>
      </c>
      <c r="I525" s="30" t="str">
        <f t="shared" ref="I525" si="511">"[VN]["&amp;LOWER(SUBSTITUTE(SUBSTITUTE(SUBSTITUTE(SUBSTITUTE(SUBSTITUTE(SUBSTITUTE(SUBSTITUTE(SUBSTITUTE(Q525, CHAR(34),""), "[", ""), "]", ""), ".", ""), ",", ""), "/", ""), "\", ""), "-", ""))&amp;"]"</f>
        <v>[VN][tạm biệt]</v>
      </c>
      <c r="J525" s="31"/>
      <c r="K525" s="30" t="s">
        <v>56</v>
      </c>
      <c r="L525" s="32" t="s">
        <v>57</v>
      </c>
      <c r="M525" s="32"/>
      <c r="N525" s="34"/>
      <c r="O525" s="111"/>
      <c r="P525" s="113"/>
      <c r="Q525" s="35" t="s">
        <v>58</v>
      </c>
      <c r="R525" s="67" t="s">
        <v>141</v>
      </c>
      <c r="S525" s="52"/>
      <c r="T525" s="36"/>
    </row>
    <row r="526" spans="2:20" ht="62.25">
      <c r="B526" s="114"/>
      <c r="C526" s="114"/>
      <c r="D526" s="115"/>
      <c r="E526" s="112"/>
      <c r="F526" s="112"/>
      <c r="G526" s="114"/>
      <c r="H526" s="29" t="s">
        <v>59</v>
      </c>
      <c r="I526" s="30" t="str">
        <f>"[audio][C:\Tools\Vivi_TTS\8ME_OM\" &amp;S526 &amp; "]"</f>
        <v>[audio][C:\Tools\Vivi_TTS\8ME_OM\]</v>
      </c>
      <c r="J526" s="31" t="str">
        <f>"[New][EN][Exists][80]"&amp;"["&amp;LOWER(SUBSTITUTE(SUBSTITUTE(SUBSTITUTE(SUBSTITUTE(SUBSTITUTE(SUBSTITUTE(SUBSTITUTE(SUBSTITUTE(T526,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26" s="30" t="s">
        <v>60</v>
      </c>
      <c r="L526" s="32" t="s">
        <v>61</v>
      </c>
      <c r="M526" s="37" t="s">
        <v>62</v>
      </c>
      <c r="N526" s="34"/>
      <c r="O526" s="112"/>
      <c r="P526" s="113"/>
      <c r="Q526" s="35" t="str">
        <f t="shared" ref="Q526" si="512">R526</f>
        <v>Dải tốc độ hoạt động của FAEB là bao nhiêu?</v>
      </c>
      <c r="R526" s="67" t="s">
        <v>1048</v>
      </c>
      <c r="S526" s="51"/>
      <c r="T526" s="48" t="s">
        <v>1043</v>
      </c>
    </row>
    <row r="527" spans="2:20" ht="45.75">
      <c r="B527" s="114" t="str">
        <f>"VF8-"&amp;O527&amp;"-"&amp;P527</f>
        <v>VF8-Hotronguoilai-0172</v>
      </c>
      <c r="C527" s="114" t="str">
        <f>"["&amp;B527&amp;"] Verify Vivi: "&amp;Q529</f>
        <v>[VF8-Hotronguoilai-0172] Verify Vivi: Khi FAEB được bật, tính năng cảnh báo nào sẽ tự động được kích hoạt?</v>
      </c>
      <c r="D527" s="115" t="s">
        <v>49</v>
      </c>
      <c r="E527" s="110" t="str">
        <f>" Actions:
- Step 1: Wait 5s
- Step 2: Call Vivi '"&amp;Q527&amp;"'
- Step 3: Wait Vivi respond 'Ting '
- Step 4: Speak '"&amp;Q529&amp;"'
- Step 4: Listen Vivi respond
"</f>
        <v xml:space="preserve"> Actions:
- Step 1: Wait 5s
- Step 2: Call Vivi 'Hey VinFast'
- Step 3: Wait Vivi respond 'Ting '
- Step 4: Speak 'Khi FAEB được bật, tính năng cảnh báo nào sẽ tự động được kích hoạt?'
- Step 4: Listen Vivi respond
</v>
      </c>
      <c r="F527" s="110" t="str">
        <f t="shared" ref="F527" si="513">"
Expectations:
1. Vivi wake up
2. "&amp;Q529&amp;"
3. Vivi respond
"</f>
        <v xml:space="preserve">
Expectations:
1. Vivi wake up
2. Khi FAEB được bật, tính năng cảnh báo nào sẽ tự động được kích hoạt?
3. Vivi respond
</v>
      </c>
      <c r="G527" s="114" t="s">
        <v>8</v>
      </c>
      <c r="H527" s="29" t="s">
        <v>50</v>
      </c>
      <c r="I527" s="30" t="str">
        <f>"[EN]["&amp;LOWER(SUBSTITUTE(SUBSTITUTE(SUBSTITUTE(SUBSTITUTE(SUBSTITUTE(SUBSTITUTE(SUBSTITUTE(SUBSTITUTE(Q527, CHAR(34),""), "[", ""), "]", ""), ".", ""), ",", ""), "/", ""), "\", ""), "-", ""))&amp;"]"</f>
        <v>[EN][hey vinfast]</v>
      </c>
      <c r="J527" s="31"/>
      <c r="K527" s="30" t="s">
        <v>51</v>
      </c>
      <c r="L527" s="32" t="s">
        <v>52</v>
      </c>
      <c r="M527" s="33"/>
      <c r="N527" s="34"/>
      <c r="O527" s="110" t="s">
        <v>869</v>
      </c>
      <c r="P527" s="113" t="str">
        <f>IF(COUNTA(P$13:$P526)&gt;999,COUNTA(P$13:$P526),IF(COUNTA(P$13:$P526)&gt;99,"0"&amp;COUNTA(P$13:$P526),IF(COUNTA(P$13:$P526)&gt;9,"00"&amp;COUNTA(P$13:$P526),"000"&amp;COUNTA(P$13:$P526))))</f>
        <v>0172</v>
      </c>
      <c r="Q527" s="35" t="s">
        <v>54</v>
      </c>
      <c r="R527" s="67" t="s">
        <v>141</v>
      </c>
      <c r="S527" s="52"/>
      <c r="T527" s="36"/>
    </row>
    <row r="528" spans="2:20" ht="45.75">
      <c r="B528" s="114"/>
      <c r="C528" s="114"/>
      <c r="D528" s="115"/>
      <c r="E528" s="111"/>
      <c r="F528" s="111"/>
      <c r="G528" s="114"/>
      <c r="H528" s="29" t="s">
        <v>55</v>
      </c>
      <c r="I528" s="30" t="str">
        <f t="shared" ref="I528" si="514">"[VN]["&amp;LOWER(SUBSTITUTE(SUBSTITUTE(SUBSTITUTE(SUBSTITUTE(SUBSTITUTE(SUBSTITUTE(SUBSTITUTE(SUBSTITUTE(Q528, CHAR(34),""), "[", ""), "]", ""), ".", ""), ",", ""), "/", ""), "\", ""), "-", ""))&amp;"]"</f>
        <v>[VN][tạm biệt]</v>
      </c>
      <c r="J528" s="31"/>
      <c r="K528" s="30" t="s">
        <v>56</v>
      </c>
      <c r="L528" s="32" t="s">
        <v>57</v>
      </c>
      <c r="M528" s="32"/>
      <c r="N528" s="34"/>
      <c r="O528" s="111"/>
      <c r="P528" s="113"/>
      <c r="Q528" s="35" t="s">
        <v>58</v>
      </c>
      <c r="R528" s="67" t="s">
        <v>141</v>
      </c>
      <c r="S528" s="52"/>
      <c r="T528" s="36"/>
    </row>
    <row r="529" spans="2:20" ht="62.25">
      <c r="B529" s="114"/>
      <c r="C529" s="114"/>
      <c r="D529" s="115"/>
      <c r="E529" s="112"/>
      <c r="F529" s="112"/>
      <c r="G529" s="114"/>
      <c r="H529" s="29" t="s">
        <v>59</v>
      </c>
      <c r="I529" s="30" t="str">
        <f>"[audio][C:\Tools\Vivi_TTS\8ME_OM\" &amp;S529 &amp; "]"</f>
        <v>[audio][C:\Tools\Vivi_TTS\8ME_OM\]</v>
      </c>
      <c r="J529" s="31" t="str">
        <f>"[New][EN][Exists][80]"&amp;"["&amp;LOWER(SUBSTITUTE(SUBSTITUTE(SUBSTITUTE(SUBSTITUTE(SUBSTITUTE(SUBSTITUTE(SUBSTITUTE(SUBSTITUTE(T529,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29" s="30" t="s">
        <v>60</v>
      </c>
      <c r="L529" s="32" t="s">
        <v>61</v>
      </c>
      <c r="M529" s="37" t="s">
        <v>62</v>
      </c>
      <c r="N529" s="34"/>
      <c r="O529" s="112"/>
      <c r="P529" s="113"/>
      <c r="Q529" s="35" t="str">
        <f t="shared" ref="Q529" si="515">R529</f>
        <v>Khi FAEB được bật, tính năng cảnh báo nào sẽ tự động được kích hoạt?</v>
      </c>
      <c r="R529" s="67" t="s">
        <v>1049</v>
      </c>
      <c r="S529" s="51"/>
      <c r="T529" s="48" t="s">
        <v>1043</v>
      </c>
    </row>
    <row r="530" spans="2:20" ht="45.75">
      <c r="B530" s="114" t="str">
        <f>"VF8-"&amp;O530&amp;"-"&amp;P530</f>
        <v>VF8-Hotronguoilai-0173</v>
      </c>
      <c r="C530" s="114" t="str">
        <f>"["&amp;B530&amp;"] Verify Vivi: "&amp;Q532</f>
        <v>[VF8-Hotronguoilai-0173] Verify Vivi: Mối quan hệ giữa FAEB và Phanh khẩn cấp tự động cho người đi bộ (P-AEB) là gì?</v>
      </c>
      <c r="D530" s="115" t="s">
        <v>49</v>
      </c>
      <c r="E530" s="110" t="str">
        <f>" Actions:
- Step 1: Wait 5s
- Step 2: Call Vivi '"&amp;Q530&amp;"'
- Step 3: Wait Vivi respond 'Ting '
- Step 4: Speak '"&amp;Q532&amp;"'
- Step 4: Listen Vivi respond
"</f>
        <v xml:space="preserve"> Actions:
- Step 1: Wait 5s
- Step 2: Call Vivi 'Hey VinFast'
- Step 3: Wait Vivi respond 'Ting '
- Step 4: Speak 'Mối quan hệ giữa FAEB và Phanh khẩn cấp tự động cho người đi bộ (P-AEB) là gì?'
- Step 4: Listen Vivi respond
</v>
      </c>
      <c r="F530" s="110" t="str">
        <f t="shared" ref="F530" si="516">"
Expectations:
1. Vivi wake up
2. "&amp;Q532&amp;"
3. Vivi respond
"</f>
        <v xml:space="preserve">
Expectations:
1. Vivi wake up
2. Mối quan hệ giữa FAEB và Phanh khẩn cấp tự động cho người đi bộ (P-AEB) là gì?
3. Vivi respond
</v>
      </c>
      <c r="G530" s="114" t="s">
        <v>8</v>
      </c>
      <c r="H530" s="29" t="s">
        <v>50</v>
      </c>
      <c r="I530" s="30" t="str">
        <f>"[EN]["&amp;LOWER(SUBSTITUTE(SUBSTITUTE(SUBSTITUTE(SUBSTITUTE(SUBSTITUTE(SUBSTITUTE(SUBSTITUTE(SUBSTITUTE(Q530, CHAR(34),""), "[", ""), "]", ""), ".", ""), ",", ""), "/", ""), "\", ""), "-", ""))&amp;"]"</f>
        <v>[EN][hey vinfast]</v>
      </c>
      <c r="J530" s="31"/>
      <c r="K530" s="30" t="s">
        <v>51</v>
      </c>
      <c r="L530" s="32" t="s">
        <v>52</v>
      </c>
      <c r="M530" s="33"/>
      <c r="N530" s="34"/>
      <c r="O530" s="110" t="s">
        <v>869</v>
      </c>
      <c r="P530" s="113" t="str">
        <f>IF(COUNTA(P$13:$P529)&gt;999,COUNTA(P$13:$P529),IF(COUNTA(P$13:$P529)&gt;99,"0"&amp;COUNTA(P$13:$P529),IF(COUNTA(P$13:$P529)&gt;9,"00"&amp;COUNTA(P$13:$P529),"000"&amp;COUNTA(P$13:$P529))))</f>
        <v>0173</v>
      </c>
      <c r="Q530" s="35" t="s">
        <v>54</v>
      </c>
      <c r="R530" s="67" t="s">
        <v>141</v>
      </c>
      <c r="S530" s="36"/>
      <c r="T530" s="36"/>
    </row>
    <row r="531" spans="2:20" ht="45.75">
      <c r="B531" s="114"/>
      <c r="C531" s="114"/>
      <c r="D531" s="115"/>
      <c r="E531" s="111"/>
      <c r="F531" s="111"/>
      <c r="G531" s="114"/>
      <c r="H531" s="29" t="s">
        <v>55</v>
      </c>
      <c r="I531" s="30" t="str">
        <f t="shared" ref="I531" si="517">"[VN]["&amp;LOWER(SUBSTITUTE(SUBSTITUTE(SUBSTITUTE(SUBSTITUTE(SUBSTITUTE(SUBSTITUTE(SUBSTITUTE(SUBSTITUTE(Q531, CHAR(34),""), "[", ""), "]", ""), ".", ""), ",", ""), "/", ""), "\", ""), "-", ""))&amp;"]"</f>
        <v>[VN][tạm biệt]</v>
      </c>
      <c r="J531" s="31"/>
      <c r="K531" s="30" t="s">
        <v>56</v>
      </c>
      <c r="L531" s="32" t="s">
        <v>57</v>
      </c>
      <c r="M531" s="32"/>
      <c r="N531" s="34"/>
      <c r="O531" s="111"/>
      <c r="P531" s="113"/>
      <c r="Q531" s="35" t="s">
        <v>58</v>
      </c>
      <c r="R531" s="67" t="s">
        <v>141</v>
      </c>
      <c r="S531" s="36"/>
      <c r="T531" s="36"/>
    </row>
    <row r="532" spans="2:20" ht="62.25">
      <c r="B532" s="114"/>
      <c r="C532" s="114"/>
      <c r="D532" s="115"/>
      <c r="E532" s="112"/>
      <c r="F532" s="112"/>
      <c r="G532" s="114"/>
      <c r="H532" s="29" t="s">
        <v>59</v>
      </c>
      <c r="I532" s="30" t="str">
        <f>"[audio][C:\Tools\Vivi_TTS\8ME_OM\" &amp;S532 &amp; "]"</f>
        <v>[audio][C:\Tools\Vivi_TTS\8ME_OM\]</v>
      </c>
      <c r="J532" s="31" t="str">
        <f>"[New][EN][Exists][80]"&amp;"["&amp;LOWER(SUBSTITUTE(SUBSTITUTE(SUBSTITUTE(SUBSTITUTE(SUBSTITUTE(SUBSTITUTE(SUBSTITUTE(SUBSTITUTE(T532,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32" s="30" t="s">
        <v>60</v>
      </c>
      <c r="L532" s="32" t="s">
        <v>61</v>
      </c>
      <c r="M532" s="37" t="s">
        <v>62</v>
      </c>
      <c r="N532" s="34"/>
      <c r="O532" s="112"/>
      <c r="P532" s="113"/>
      <c r="Q532" s="35" t="str">
        <f t="shared" ref="Q532" si="518">R532</f>
        <v>Mối quan hệ giữa FAEB và Phanh khẩn cấp tự động cho người đi bộ (P-AEB) là gì?</v>
      </c>
      <c r="R532" s="67" t="s">
        <v>1050</v>
      </c>
      <c r="S532" s="50"/>
      <c r="T532" s="48" t="s">
        <v>1043</v>
      </c>
    </row>
    <row r="533" spans="2:20" ht="45.75">
      <c r="B533" s="114" t="str">
        <f>"VF8-"&amp;O533&amp;"-"&amp;P533</f>
        <v>VF8-Hotronguoilai-0174</v>
      </c>
      <c r="C533" s="114" t="str">
        <f>"["&amp;B533&amp;"] Verify Vivi: "&amp;Q535</f>
        <v>[VF8-Hotronguoilai-0174] Verify Vivi: FAEB có thể sử dụng những hình thức cảnh báo nào để thông báo cho người lái?</v>
      </c>
      <c r="D533" s="115" t="s">
        <v>49</v>
      </c>
      <c r="E533" s="110" t="str">
        <f>" Actions:
- Step 1: Wait 5s
- Step 2: Call Vivi '"&amp;Q533&amp;"'
- Step 3: Wait Vivi respond 'Ting '
- Step 4: Speak '"&amp;Q535&amp;"'
- Step 4: Listen Vivi respond
"</f>
        <v xml:space="preserve"> Actions:
- Step 1: Wait 5s
- Step 2: Call Vivi 'Hey VinFast'
- Step 3: Wait Vivi respond 'Ting '
- Step 4: Speak 'FAEB có thể sử dụng những hình thức cảnh báo nào để thông báo cho người lái?'
- Step 4: Listen Vivi respond
</v>
      </c>
      <c r="F533" s="110" t="str">
        <f t="shared" ref="F533" si="519">"
Expectations:
1. Vivi wake up
2. "&amp;Q535&amp;"
3. Vivi respond
"</f>
        <v xml:space="preserve">
Expectations:
1. Vivi wake up
2. FAEB có thể sử dụng những hình thức cảnh báo nào để thông báo cho người lái?
3. Vivi respond
</v>
      </c>
      <c r="G533" s="114" t="s">
        <v>8</v>
      </c>
      <c r="H533" s="29" t="s">
        <v>50</v>
      </c>
      <c r="I533" s="30" t="str">
        <f>"[EN]["&amp;LOWER(SUBSTITUTE(SUBSTITUTE(SUBSTITUTE(SUBSTITUTE(SUBSTITUTE(SUBSTITUTE(SUBSTITUTE(SUBSTITUTE(Q533, CHAR(34),""), "[", ""), "]", ""), ".", ""), ",", ""), "/", ""), "\", ""), "-", ""))&amp;"]"</f>
        <v>[EN][hey vinfast]</v>
      </c>
      <c r="J533" s="31"/>
      <c r="K533" s="30" t="s">
        <v>51</v>
      </c>
      <c r="L533" s="32" t="s">
        <v>52</v>
      </c>
      <c r="M533" s="33"/>
      <c r="N533" s="34"/>
      <c r="O533" s="110" t="s">
        <v>869</v>
      </c>
      <c r="P533" s="113" t="str">
        <f>IF(COUNTA(P$13:$P532)&gt;999,COUNTA(P$13:$P532),IF(COUNTA(P$13:$P532)&gt;99,"0"&amp;COUNTA(P$13:$P532),IF(COUNTA(P$13:$P532)&gt;9,"00"&amp;COUNTA(P$13:$P532),"000"&amp;COUNTA(P$13:$P532))))</f>
        <v>0174</v>
      </c>
      <c r="Q533" s="35" t="s">
        <v>54</v>
      </c>
      <c r="R533" s="67" t="s">
        <v>141</v>
      </c>
      <c r="S533" s="36"/>
      <c r="T533" s="36"/>
    </row>
    <row r="534" spans="2:20" ht="45.75">
      <c r="B534" s="114"/>
      <c r="C534" s="114"/>
      <c r="D534" s="115"/>
      <c r="E534" s="111"/>
      <c r="F534" s="111"/>
      <c r="G534" s="114"/>
      <c r="H534" s="29" t="s">
        <v>55</v>
      </c>
      <c r="I534" s="30" t="str">
        <f t="shared" ref="I534" si="520">"[VN]["&amp;LOWER(SUBSTITUTE(SUBSTITUTE(SUBSTITUTE(SUBSTITUTE(SUBSTITUTE(SUBSTITUTE(SUBSTITUTE(SUBSTITUTE(Q534, CHAR(34),""), "[", ""), "]", ""), ".", ""), ",", ""), "/", ""), "\", ""), "-", ""))&amp;"]"</f>
        <v>[VN][tạm biệt]</v>
      </c>
      <c r="J534" s="31"/>
      <c r="K534" s="30" t="s">
        <v>56</v>
      </c>
      <c r="L534" s="32" t="s">
        <v>57</v>
      </c>
      <c r="M534" s="32"/>
      <c r="N534" s="34"/>
      <c r="O534" s="111"/>
      <c r="P534" s="113"/>
      <c r="Q534" s="35" t="s">
        <v>58</v>
      </c>
      <c r="R534" s="67" t="s">
        <v>141</v>
      </c>
      <c r="S534" s="36"/>
      <c r="T534" s="36"/>
    </row>
    <row r="535" spans="2:20" ht="62.25">
      <c r="B535" s="114"/>
      <c r="C535" s="114"/>
      <c r="D535" s="115"/>
      <c r="E535" s="112"/>
      <c r="F535" s="112"/>
      <c r="G535" s="114"/>
      <c r="H535" s="29" t="s">
        <v>59</v>
      </c>
      <c r="I535" s="30" t="str">
        <f>"[audio][C:\Tools\Vivi_TTS\8ME_OM\" &amp;S535 &amp; "]"</f>
        <v>[audio][C:\Tools\Vivi_TTS\8ME_OM\]</v>
      </c>
      <c r="J535" s="31" t="str">
        <f>"[New][EN][Exists][80]"&amp;"["&amp;LOWER(SUBSTITUTE(SUBSTITUTE(SUBSTITUTE(SUBSTITUTE(SUBSTITUTE(SUBSTITUTE(SUBSTITUTE(SUBSTITUTE(T535,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35" s="30" t="s">
        <v>60</v>
      </c>
      <c r="L535" s="32" t="s">
        <v>61</v>
      </c>
      <c r="M535" s="37" t="s">
        <v>62</v>
      </c>
      <c r="N535" s="34"/>
      <c r="O535" s="112"/>
      <c r="P535" s="113"/>
      <c r="Q535" s="35" t="str">
        <f t="shared" ref="Q535" si="521">R535</f>
        <v>FAEB có thể sử dụng những hình thức cảnh báo nào để thông báo cho người lái?</v>
      </c>
      <c r="R535" s="67" t="s">
        <v>1051</v>
      </c>
      <c r="S535" s="50"/>
      <c r="T535" s="48" t="s">
        <v>1043</v>
      </c>
    </row>
    <row r="536" spans="2:20" ht="45.75">
      <c r="B536" s="114" t="str">
        <f>"VF8-"&amp;O536&amp;"-"&amp;P536</f>
        <v>VF8-Hotronguoilai-0175</v>
      </c>
      <c r="C536" s="114" t="str">
        <f>"["&amp;B536&amp;"] Verify Vivi: "&amp;Q538</f>
        <v>[VF8-Hotronguoilai-0175] Verify Vivi: FAEB được thiết lập ở trạng thái như thế nào sau mỗi chu kỳ khởi động xe?</v>
      </c>
      <c r="D536" s="115" t="s">
        <v>49</v>
      </c>
      <c r="E536" s="110" t="str">
        <f>" Actions:
- Step 1: Wait 5s
- Step 2: Call Vivi '"&amp;Q536&amp;"'
- Step 3: Wait Vivi respond 'Ting '
- Step 4: Speak '"&amp;Q538&amp;"'
- Step 4: Listen Vivi respond
"</f>
        <v xml:space="preserve"> Actions:
- Step 1: Wait 5s
- Step 2: Call Vivi 'Hey VinFast'
- Step 3: Wait Vivi respond 'Ting '
- Step 4: Speak 'FAEB được thiết lập ở trạng thái như thế nào sau mỗi chu kỳ khởi động xe?'
- Step 4: Listen Vivi respond
</v>
      </c>
      <c r="F536" s="110" t="str">
        <f t="shared" ref="F536" si="522">"
Expectations:
1. Vivi wake up
2. "&amp;Q538&amp;"
3. Vivi respond
"</f>
        <v xml:space="preserve">
Expectations:
1. Vivi wake up
2. FAEB được thiết lập ở trạng thái như thế nào sau mỗi chu kỳ khởi động xe?
3. Vivi respond
</v>
      </c>
      <c r="G536" s="114" t="s">
        <v>8</v>
      </c>
      <c r="H536" s="29" t="s">
        <v>50</v>
      </c>
      <c r="I536" s="30" t="str">
        <f>"[EN]["&amp;LOWER(SUBSTITUTE(SUBSTITUTE(SUBSTITUTE(SUBSTITUTE(SUBSTITUTE(SUBSTITUTE(SUBSTITUTE(SUBSTITUTE(Q536, CHAR(34),""), "[", ""), "]", ""), ".", ""), ",", ""), "/", ""), "\", ""), "-", ""))&amp;"]"</f>
        <v>[EN][hey vinfast]</v>
      </c>
      <c r="J536" s="31"/>
      <c r="K536" s="30" t="s">
        <v>51</v>
      </c>
      <c r="L536" s="32" t="s">
        <v>52</v>
      </c>
      <c r="M536" s="33"/>
      <c r="N536" s="34"/>
      <c r="O536" s="110" t="s">
        <v>869</v>
      </c>
      <c r="P536" s="113" t="str">
        <f>IF(COUNTA(P$13:$P535)&gt;999,COUNTA(P$13:$P535),IF(COUNTA(P$13:$P535)&gt;99,"0"&amp;COUNTA(P$13:$P535),IF(COUNTA(P$13:$P535)&gt;9,"00"&amp;COUNTA(P$13:$P535),"000"&amp;COUNTA(P$13:$P535))))</f>
        <v>0175</v>
      </c>
      <c r="Q536" s="35" t="s">
        <v>54</v>
      </c>
      <c r="R536" s="67" t="s">
        <v>141</v>
      </c>
      <c r="S536" s="36"/>
      <c r="T536" s="36"/>
    </row>
    <row r="537" spans="2:20" ht="45.75">
      <c r="B537" s="114"/>
      <c r="C537" s="114"/>
      <c r="D537" s="115"/>
      <c r="E537" s="111"/>
      <c r="F537" s="111"/>
      <c r="G537" s="114"/>
      <c r="H537" s="29" t="s">
        <v>55</v>
      </c>
      <c r="I537" s="30" t="str">
        <f t="shared" ref="I537" si="523">"[VN]["&amp;LOWER(SUBSTITUTE(SUBSTITUTE(SUBSTITUTE(SUBSTITUTE(SUBSTITUTE(SUBSTITUTE(SUBSTITUTE(SUBSTITUTE(Q537, CHAR(34),""), "[", ""), "]", ""), ".", ""), ",", ""), "/", ""), "\", ""), "-", ""))&amp;"]"</f>
        <v>[VN][tạm biệt]</v>
      </c>
      <c r="J537" s="31"/>
      <c r="K537" s="30" t="s">
        <v>56</v>
      </c>
      <c r="L537" s="32" t="s">
        <v>57</v>
      </c>
      <c r="M537" s="32"/>
      <c r="N537" s="34"/>
      <c r="O537" s="111"/>
      <c r="P537" s="113"/>
      <c r="Q537" s="35" t="s">
        <v>58</v>
      </c>
      <c r="R537" s="67" t="s">
        <v>141</v>
      </c>
      <c r="S537" s="36"/>
      <c r="T537" s="36"/>
    </row>
    <row r="538" spans="2:20" ht="62.25">
      <c r="B538" s="114"/>
      <c r="C538" s="114"/>
      <c r="D538" s="115"/>
      <c r="E538" s="112"/>
      <c r="F538" s="112"/>
      <c r="G538" s="114"/>
      <c r="H538" s="29" t="s">
        <v>59</v>
      </c>
      <c r="I538" s="30" t="str">
        <f>"[audio][C:\Tools\Vivi_TTS\8ME_OM\" &amp;S538 &amp; "]"</f>
        <v>[audio][C:\Tools\Vivi_TTS\8ME_OM\]</v>
      </c>
      <c r="J538" s="31" t="str">
        <f>"[New][EN][Exists][80]"&amp;"["&amp;LOWER(SUBSTITUTE(SUBSTITUTE(SUBSTITUTE(SUBSTITUTE(SUBSTITUTE(SUBSTITUTE(SUBSTITUTE(SUBSTITUTE(T538,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38" s="30" t="s">
        <v>60</v>
      </c>
      <c r="L538" s="32" t="s">
        <v>61</v>
      </c>
      <c r="M538" s="37" t="s">
        <v>62</v>
      </c>
      <c r="N538" s="34"/>
      <c r="O538" s="112"/>
      <c r="P538" s="113"/>
      <c r="Q538" s="35" t="str">
        <f t="shared" ref="Q538" si="524">R538</f>
        <v>FAEB được thiết lập ở trạng thái như thế nào sau mỗi chu kỳ khởi động xe?</v>
      </c>
      <c r="R538" s="67" t="s">
        <v>1052</v>
      </c>
      <c r="S538" s="50"/>
      <c r="T538" s="48" t="s">
        <v>1043</v>
      </c>
    </row>
    <row r="539" spans="2:20" ht="45.75">
      <c r="B539" s="114" t="str">
        <f>"VF8-"&amp;O539&amp;"-"&amp;P539</f>
        <v>VF8-Hotronguoilai-0176</v>
      </c>
      <c r="C539" s="114" t="str">
        <f>"["&amp;B539&amp;"] Verify Vivi: "&amp;Q541</f>
        <v>[VF8-Hotronguoilai-0176] Verify Vivi: Những thao tác nào của người lái có thể khiến FAEB hủy hoặc trì hoãn can thiệp phanh tự động?</v>
      </c>
      <c r="D539" s="115" t="s">
        <v>49</v>
      </c>
      <c r="E539" s="110" t="str">
        <f>" Actions:
- Step 1: Wait 5s
- Step 2: Call Vivi '"&amp;Q539&amp;"'
- Step 3: Wait Vivi respond 'Ting '
- Step 4: Speak '"&amp;Q541&amp;"'
- Step 4: Listen Vivi respond
"</f>
        <v xml:space="preserve"> Actions:
- Step 1: Wait 5s
- Step 2: Call Vivi 'Hey VinFast'
- Step 3: Wait Vivi respond 'Ting '
- Step 4: Speak 'Những thao tác nào của người lái có thể khiến FAEB hủy hoặc trì hoãn can thiệp phanh tự động?'
- Step 4: Listen Vivi respond
</v>
      </c>
      <c r="F539" s="110" t="str">
        <f t="shared" ref="F539" si="525">"
Expectations:
1. Vivi wake up
2. "&amp;Q541&amp;"
3. Vivi respond
"</f>
        <v xml:space="preserve">
Expectations:
1. Vivi wake up
2. Những thao tác nào của người lái có thể khiến FAEB hủy hoặc trì hoãn can thiệp phanh tự động?
3. Vivi respond
</v>
      </c>
      <c r="G539" s="114" t="s">
        <v>8</v>
      </c>
      <c r="H539" s="29" t="s">
        <v>50</v>
      </c>
      <c r="I539" s="30" t="str">
        <f>"[EN]["&amp;LOWER(SUBSTITUTE(SUBSTITUTE(SUBSTITUTE(SUBSTITUTE(SUBSTITUTE(SUBSTITUTE(SUBSTITUTE(SUBSTITUTE(Q539, CHAR(34),""), "[", ""), "]", ""), ".", ""), ",", ""), "/", ""), "\", ""), "-", ""))&amp;"]"</f>
        <v>[EN][hey vinfast]</v>
      </c>
      <c r="J539" s="31"/>
      <c r="K539" s="30" t="s">
        <v>51</v>
      </c>
      <c r="L539" s="32" t="s">
        <v>52</v>
      </c>
      <c r="M539" s="33"/>
      <c r="N539" s="34"/>
      <c r="O539" s="110" t="s">
        <v>869</v>
      </c>
      <c r="P539" s="113" t="str">
        <f>IF(COUNTA(P$13:$P538)&gt;999,COUNTA(P$13:$P538),IF(COUNTA(P$13:$P538)&gt;99,"0"&amp;COUNTA(P$13:$P538),IF(COUNTA(P$13:$P538)&gt;9,"00"&amp;COUNTA(P$13:$P538),"000"&amp;COUNTA(P$13:$P538))))</f>
        <v>0176</v>
      </c>
      <c r="Q539" s="35" t="s">
        <v>54</v>
      </c>
      <c r="R539" s="67" t="s">
        <v>141</v>
      </c>
      <c r="S539" s="36"/>
      <c r="T539" s="36"/>
    </row>
    <row r="540" spans="2:20" ht="45.75">
      <c r="B540" s="114"/>
      <c r="C540" s="114"/>
      <c r="D540" s="115"/>
      <c r="E540" s="111"/>
      <c r="F540" s="111"/>
      <c r="G540" s="114"/>
      <c r="H540" s="29" t="s">
        <v>55</v>
      </c>
      <c r="I540" s="30" t="str">
        <f t="shared" ref="I540" si="526">"[VN]["&amp;LOWER(SUBSTITUTE(SUBSTITUTE(SUBSTITUTE(SUBSTITUTE(SUBSTITUTE(SUBSTITUTE(SUBSTITUTE(SUBSTITUTE(Q540, CHAR(34),""), "[", ""), "]", ""), ".", ""), ",", ""), "/", ""), "\", ""), "-", ""))&amp;"]"</f>
        <v>[VN][tạm biệt]</v>
      </c>
      <c r="J540" s="31"/>
      <c r="K540" s="30" t="s">
        <v>56</v>
      </c>
      <c r="L540" s="32" t="s">
        <v>57</v>
      </c>
      <c r="M540" s="32"/>
      <c r="N540" s="34"/>
      <c r="O540" s="111"/>
      <c r="P540" s="113"/>
      <c r="Q540" s="35" t="s">
        <v>58</v>
      </c>
      <c r="R540" s="67" t="s">
        <v>141</v>
      </c>
      <c r="S540" s="36"/>
      <c r="T540" s="36"/>
    </row>
    <row r="541" spans="2:20" ht="66">
      <c r="B541" s="114"/>
      <c r="C541" s="114"/>
      <c r="D541" s="115"/>
      <c r="E541" s="112"/>
      <c r="F541" s="112"/>
      <c r="G541" s="114"/>
      <c r="H541" s="29" t="s">
        <v>59</v>
      </c>
      <c r="I541" s="30" t="str">
        <f>"[audio][C:\Tools\Vivi_TTS\8ME_OM\" &amp;S541 &amp; "]"</f>
        <v>[audio][C:\Tools\Vivi_TTS\8ME_OM\]</v>
      </c>
      <c r="J541" s="31" t="str">
        <f>"[New][EN][Exists][80]"&amp;"["&amp;LOWER(SUBSTITUTE(SUBSTITUTE(SUBSTITUTE(SUBSTITUTE(SUBSTITUTE(SUBSTITUTE(SUBSTITUTE(SUBSTITUTE(T541,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41" s="30" t="s">
        <v>60</v>
      </c>
      <c r="L541" s="32" t="s">
        <v>61</v>
      </c>
      <c r="M541" s="37" t="s">
        <v>62</v>
      </c>
      <c r="N541" s="34"/>
      <c r="O541" s="112"/>
      <c r="P541" s="113"/>
      <c r="Q541" s="35" t="str">
        <f t="shared" ref="Q541" si="527">R541</f>
        <v>Những thao tác nào của người lái có thể khiến FAEB hủy hoặc trì hoãn can thiệp phanh tự động?</v>
      </c>
      <c r="R541" s="67" t="s">
        <v>1053</v>
      </c>
      <c r="S541" s="50"/>
      <c r="T541" s="48" t="s">
        <v>1043</v>
      </c>
    </row>
    <row r="542" spans="2:20" ht="45.75">
      <c r="B542" s="114" t="str">
        <f>"VF8-"&amp;O542&amp;"-"&amp;P542</f>
        <v>VF8-Hotronguoilai-0177</v>
      </c>
      <c r="C542" s="114" t="str">
        <f>"["&amp;B542&amp;"] Verify Vivi: "&amp;Q544</f>
        <v>[VF8-Hotronguoilai-0177] Verify Vivi: Hệ thống sẽ phản hồi như thế nào khi phát hiện lỗi trong FAEB?</v>
      </c>
      <c r="D542" s="115" t="s">
        <v>49</v>
      </c>
      <c r="E542" s="110" t="str">
        <f>" Actions:
- Step 1: Wait 5s
- Step 2: Call Vivi '"&amp;Q542&amp;"'
- Step 3: Wait Vivi respond 'Ting '
- Step 4: Speak '"&amp;Q544&amp;"'
- Step 4: Listen Vivi respond
"</f>
        <v xml:space="preserve"> Actions:
- Step 1: Wait 5s
- Step 2: Call Vivi 'Hey VinFast'
- Step 3: Wait Vivi respond 'Ting '
- Step 4: Speak 'Hệ thống sẽ phản hồi như thế nào khi phát hiện lỗi trong FAEB?'
- Step 4: Listen Vivi respond
</v>
      </c>
      <c r="F542" s="110" t="str">
        <f t="shared" ref="F542" si="528">"
Expectations:
1. Vivi wake up
2. "&amp;Q544&amp;"
3. Vivi respond
"</f>
        <v xml:space="preserve">
Expectations:
1. Vivi wake up
2. Hệ thống sẽ phản hồi như thế nào khi phát hiện lỗi trong FAEB?
3. Vivi respond
</v>
      </c>
      <c r="G542" s="114" t="s">
        <v>8</v>
      </c>
      <c r="H542" s="29" t="s">
        <v>50</v>
      </c>
      <c r="I542" s="30" t="str">
        <f>"[EN]["&amp;LOWER(SUBSTITUTE(SUBSTITUTE(SUBSTITUTE(SUBSTITUTE(SUBSTITUTE(SUBSTITUTE(SUBSTITUTE(SUBSTITUTE(Q542, CHAR(34),""), "[", ""), "]", ""), ".", ""), ",", ""), "/", ""), "\", ""), "-", ""))&amp;"]"</f>
        <v>[EN][hey vinfast]</v>
      </c>
      <c r="J542" s="31"/>
      <c r="K542" s="30" t="s">
        <v>51</v>
      </c>
      <c r="L542" s="32" t="s">
        <v>52</v>
      </c>
      <c r="M542" s="33"/>
      <c r="N542" s="34"/>
      <c r="O542" s="110" t="s">
        <v>869</v>
      </c>
      <c r="P542" s="113" t="str">
        <f>IF(COUNTA(P$13:$P541)&gt;999,COUNTA(P$13:$P541),IF(COUNTA(P$13:$P541)&gt;99,"0"&amp;COUNTA(P$13:$P541),IF(COUNTA(P$13:$P541)&gt;9,"00"&amp;COUNTA(P$13:$P541),"000"&amp;COUNTA(P$13:$P541))))</f>
        <v>0177</v>
      </c>
      <c r="Q542" s="35" t="s">
        <v>54</v>
      </c>
      <c r="R542" s="67" t="s">
        <v>141</v>
      </c>
      <c r="S542" s="36"/>
      <c r="T542" s="36"/>
    </row>
    <row r="543" spans="2:20" ht="45.75">
      <c r="B543" s="114"/>
      <c r="C543" s="114"/>
      <c r="D543" s="115"/>
      <c r="E543" s="111"/>
      <c r="F543" s="111"/>
      <c r="G543" s="114"/>
      <c r="H543" s="29" t="s">
        <v>55</v>
      </c>
      <c r="I543" s="30" t="str">
        <f t="shared" ref="I543" si="529">"[VN]["&amp;LOWER(SUBSTITUTE(SUBSTITUTE(SUBSTITUTE(SUBSTITUTE(SUBSTITUTE(SUBSTITUTE(SUBSTITUTE(SUBSTITUTE(Q543, CHAR(34),""), "[", ""), "]", ""), ".", ""), ",", ""), "/", ""), "\", ""), "-", ""))&amp;"]"</f>
        <v>[VN][tạm biệt]</v>
      </c>
      <c r="J543" s="31"/>
      <c r="K543" s="30" t="s">
        <v>56</v>
      </c>
      <c r="L543" s="32" t="s">
        <v>57</v>
      </c>
      <c r="M543" s="32"/>
      <c r="N543" s="34"/>
      <c r="O543" s="111"/>
      <c r="P543" s="113"/>
      <c r="Q543" s="35" t="s">
        <v>58</v>
      </c>
      <c r="R543" s="67" t="s">
        <v>141</v>
      </c>
      <c r="S543" s="36"/>
      <c r="T543" s="36"/>
    </row>
    <row r="544" spans="2:20" ht="62.25">
      <c r="B544" s="114"/>
      <c r="C544" s="114"/>
      <c r="D544" s="115"/>
      <c r="E544" s="112"/>
      <c r="F544" s="112"/>
      <c r="G544" s="114"/>
      <c r="H544" s="29" t="s">
        <v>59</v>
      </c>
      <c r="I544" s="30" t="str">
        <f>"[audio][C:\Tools\Vivi_TTS\8ME_OM\" &amp;S544 &amp; "]"</f>
        <v>[audio][C:\Tools\Vivi_TTS\8ME_OM\]</v>
      </c>
      <c r="J544" s="31" t="str">
        <f>"[New][EN][Exists][80]"&amp;"["&amp;LOWER(SUBSTITUTE(SUBSTITUTE(SUBSTITUTE(SUBSTITUTE(SUBSTITUTE(SUBSTITUTE(SUBSTITUTE(SUBSTITUTE(T544,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44" s="30" t="s">
        <v>60</v>
      </c>
      <c r="L544" s="32" t="s">
        <v>61</v>
      </c>
      <c r="M544" s="37" t="s">
        <v>62</v>
      </c>
      <c r="N544" s="34"/>
      <c r="O544" s="112"/>
      <c r="P544" s="113"/>
      <c r="Q544" s="35" t="str">
        <f t="shared" ref="Q544" si="530">R544</f>
        <v>Hệ thống sẽ phản hồi như thế nào khi phát hiện lỗi trong FAEB?</v>
      </c>
      <c r="R544" s="67" t="s">
        <v>1054</v>
      </c>
      <c r="S544" s="51"/>
      <c r="T544" s="48" t="s">
        <v>1043</v>
      </c>
    </row>
    <row r="545" spans="2:20" ht="45.75">
      <c r="B545" s="114" t="str">
        <f>"VF8-"&amp;O545&amp;"-"&amp;P545</f>
        <v>VF8-Hotronguoilai-0178</v>
      </c>
      <c r="C545" s="114" t="str">
        <f>"["&amp;B545&amp;"] Verify Vivi: "&amp;Q547</f>
        <v>[VF8-Hotronguoilai-0178] Verify Vivi: Những điều kiện môi trường nào có thể làm suy giảm hiệu suất hoạt động của FAEB?</v>
      </c>
      <c r="D545" s="115" t="s">
        <v>49</v>
      </c>
      <c r="E545" s="110" t="str">
        <f>" Actions:
- Step 1: Wait 5s
- Step 2: Call Vivi '"&amp;Q545&amp;"'
- Step 3: Wait Vivi respond 'Ting '
- Step 4: Speak '"&amp;Q547&amp;"'
- Step 4: Listen Vivi respond
"</f>
        <v xml:space="preserve"> Actions:
- Step 1: Wait 5s
- Step 2: Call Vivi 'Hey VinFast'
- Step 3: Wait Vivi respond 'Ting '
- Step 4: Speak 'Những điều kiện môi trường nào có thể làm suy giảm hiệu suất hoạt động của FAEB?'
- Step 4: Listen Vivi respond
</v>
      </c>
      <c r="F545" s="110" t="str">
        <f t="shared" ref="F545" si="531">"
Expectations:
1. Vivi wake up
2. "&amp;Q547&amp;"
3. Vivi respond
"</f>
        <v xml:space="preserve">
Expectations:
1. Vivi wake up
2. Những điều kiện môi trường nào có thể làm suy giảm hiệu suất hoạt động của FAEB?
3. Vivi respond
</v>
      </c>
      <c r="G545" s="114" t="s">
        <v>8</v>
      </c>
      <c r="H545" s="29" t="s">
        <v>50</v>
      </c>
      <c r="I545" s="30" t="str">
        <f>"[EN]["&amp;LOWER(SUBSTITUTE(SUBSTITUTE(SUBSTITUTE(SUBSTITUTE(SUBSTITUTE(SUBSTITUTE(SUBSTITUTE(SUBSTITUTE(Q545, CHAR(34),""), "[", ""), "]", ""), ".", ""), ",", ""), "/", ""), "\", ""), "-", ""))&amp;"]"</f>
        <v>[EN][hey vinfast]</v>
      </c>
      <c r="J545" s="31"/>
      <c r="K545" s="30" t="s">
        <v>51</v>
      </c>
      <c r="L545" s="32" t="s">
        <v>52</v>
      </c>
      <c r="M545" s="33"/>
      <c r="N545" s="34"/>
      <c r="O545" s="110" t="s">
        <v>869</v>
      </c>
      <c r="P545" s="113" t="str">
        <f>IF(COUNTA(P$13:$P544)&gt;999,COUNTA(P$13:$P544),IF(COUNTA(P$13:$P544)&gt;99,"0"&amp;COUNTA(P$13:$P544),IF(COUNTA(P$13:$P544)&gt;9,"00"&amp;COUNTA(P$13:$P544),"000"&amp;COUNTA(P$13:$P544))))</f>
        <v>0178</v>
      </c>
      <c r="Q545" s="35" t="s">
        <v>54</v>
      </c>
      <c r="R545" s="67" t="s">
        <v>141</v>
      </c>
      <c r="S545" s="52"/>
      <c r="T545" s="36"/>
    </row>
    <row r="546" spans="2:20" ht="45.75">
      <c r="B546" s="114"/>
      <c r="C546" s="114"/>
      <c r="D546" s="115"/>
      <c r="E546" s="111"/>
      <c r="F546" s="111"/>
      <c r="G546" s="114"/>
      <c r="H546" s="29" t="s">
        <v>55</v>
      </c>
      <c r="I546" s="30" t="str">
        <f t="shared" ref="I546" si="532">"[VN]["&amp;LOWER(SUBSTITUTE(SUBSTITUTE(SUBSTITUTE(SUBSTITUTE(SUBSTITUTE(SUBSTITUTE(SUBSTITUTE(SUBSTITUTE(Q546, CHAR(34),""), "[", ""), "]", ""), ".", ""), ",", ""), "/", ""), "\", ""), "-", ""))&amp;"]"</f>
        <v>[VN][tạm biệt]</v>
      </c>
      <c r="J546" s="31"/>
      <c r="K546" s="30" t="s">
        <v>56</v>
      </c>
      <c r="L546" s="32" t="s">
        <v>57</v>
      </c>
      <c r="M546" s="32"/>
      <c r="N546" s="34"/>
      <c r="O546" s="111"/>
      <c r="P546" s="113"/>
      <c r="Q546" s="35" t="s">
        <v>58</v>
      </c>
      <c r="R546" s="67" t="s">
        <v>141</v>
      </c>
      <c r="S546" s="52"/>
      <c r="T546" s="36"/>
    </row>
    <row r="547" spans="2:20" ht="62.25">
      <c r="B547" s="114"/>
      <c r="C547" s="114"/>
      <c r="D547" s="115"/>
      <c r="E547" s="112"/>
      <c r="F547" s="112"/>
      <c r="G547" s="114"/>
      <c r="H547" s="29" t="s">
        <v>59</v>
      </c>
      <c r="I547" s="30" t="str">
        <f>"[audio][C:\Tools\Vivi_TTS\8ME_OM\" &amp;S547 &amp; "]"</f>
        <v>[audio][C:\Tools\Vivi_TTS\8ME_OM\]</v>
      </c>
      <c r="J547" s="31" t="str">
        <f>"[New][EN][Exists][80]"&amp;"["&amp;LOWER(SUBSTITUTE(SUBSTITUTE(SUBSTITUTE(SUBSTITUTE(SUBSTITUTE(SUBSTITUTE(SUBSTITUTE(SUBSTITUTE(T547,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47" s="30" t="s">
        <v>60</v>
      </c>
      <c r="L547" s="32" t="s">
        <v>61</v>
      </c>
      <c r="M547" s="37" t="s">
        <v>62</v>
      </c>
      <c r="N547" s="34"/>
      <c r="O547" s="112"/>
      <c r="P547" s="113"/>
      <c r="Q547" s="35" t="str">
        <f t="shared" ref="Q547" si="533">R547</f>
        <v>Những điều kiện môi trường nào có thể làm suy giảm hiệu suất hoạt động của FAEB?</v>
      </c>
      <c r="R547" s="67" t="s">
        <v>1055</v>
      </c>
      <c r="S547" s="51"/>
      <c r="T547" s="48" t="s">
        <v>1043</v>
      </c>
    </row>
    <row r="548" spans="2:20" ht="45.75">
      <c r="B548" s="114" t="str">
        <f>"VF8-"&amp;O548&amp;"-"&amp;P548</f>
        <v>VF8-Hotronguoilai-0179</v>
      </c>
      <c r="C548" s="114" t="str">
        <f>"["&amp;B548&amp;"] Verify Vivi: "&amp;Q550</f>
        <v>[VF8-Hotronguoilai-0179] Verify Vivi: Trong những trường hợp nào FAEB có thể không phát hiện được nguy cơ va chạm hoặc không kích hoạt phanh?</v>
      </c>
      <c r="D548" s="115" t="s">
        <v>49</v>
      </c>
      <c r="E548" s="110" t="str">
        <f>" Actions:
- Step 1: Wait 5s
- Step 2: Call Vivi '"&amp;Q548&amp;"'
- Step 3: Wait Vivi respond 'Ting '
- Step 4: Speak '"&amp;Q550&amp;"'
- Step 4: Listen Vivi respond
"</f>
        <v xml:space="preserve"> Actions:
- Step 1: Wait 5s
- Step 2: Call Vivi 'Hey VinFast'
- Step 3: Wait Vivi respond 'Ting '
- Step 4: Speak 'Trong những trường hợp nào FAEB có thể không phát hiện được nguy cơ va chạm hoặc không kích hoạt phanh?'
- Step 4: Listen Vivi respond
</v>
      </c>
      <c r="F548" s="110" t="str">
        <f t="shared" ref="F548" si="534">"
Expectations:
1. Vivi wake up
2. "&amp;Q550&amp;"
3. Vivi respond
"</f>
        <v xml:space="preserve">
Expectations:
1. Vivi wake up
2. Trong những trường hợp nào FAEB có thể không phát hiện được nguy cơ va chạm hoặc không kích hoạt phanh?
3. Vivi respond
</v>
      </c>
      <c r="G548" s="114" t="s">
        <v>8</v>
      </c>
      <c r="H548" s="29" t="s">
        <v>50</v>
      </c>
      <c r="I548" s="30" t="str">
        <f>"[EN]["&amp;LOWER(SUBSTITUTE(SUBSTITUTE(SUBSTITUTE(SUBSTITUTE(SUBSTITUTE(SUBSTITUTE(SUBSTITUTE(SUBSTITUTE(Q548, CHAR(34),""), "[", ""), "]", ""), ".", ""), ",", ""), "/", ""), "\", ""), "-", ""))&amp;"]"</f>
        <v>[EN][hey vinfast]</v>
      </c>
      <c r="J548" s="31"/>
      <c r="K548" s="30" t="s">
        <v>51</v>
      </c>
      <c r="L548" s="32" t="s">
        <v>52</v>
      </c>
      <c r="M548" s="33"/>
      <c r="N548" s="34"/>
      <c r="O548" s="110" t="s">
        <v>869</v>
      </c>
      <c r="P548" s="113" t="str">
        <f>IF(COUNTA(P$13:$P547)&gt;999,COUNTA(P$13:$P547),IF(COUNTA(P$13:$P547)&gt;99,"0"&amp;COUNTA(P$13:$P547),IF(COUNTA(P$13:$P547)&gt;9,"00"&amp;COUNTA(P$13:$P547),"000"&amp;COUNTA(P$13:$P547))))</f>
        <v>0179</v>
      </c>
      <c r="Q548" s="35" t="s">
        <v>54</v>
      </c>
      <c r="R548" s="67" t="s">
        <v>141</v>
      </c>
      <c r="S548" s="52"/>
      <c r="T548" s="36"/>
    </row>
    <row r="549" spans="2:20" ht="45.75">
      <c r="B549" s="114"/>
      <c r="C549" s="114"/>
      <c r="D549" s="115"/>
      <c r="E549" s="111"/>
      <c r="F549" s="111"/>
      <c r="G549" s="114"/>
      <c r="H549" s="29" t="s">
        <v>55</v>
      </c>
      <c r="I549" s="30" t="str">
        <f t="shared" ref="I549" si="535">"[VN]["&amp;LOWER(SUBSTITUTE(SUBSTITUTE(SUBSTITUTE(SUBSTITUTE(SUBSTITUTE(SUBSTITUTE(SUBSTITUTE(SUBSTITUTE(Q549, CHAR(34),""), "[", ""), "]", ""), ".", ""), ",", ""), "/", ""), "\", ""), "-", ""))&amp;"]"</f>
        <v>[VN][tạm biệt]</v>
      </c>
      <c r="J549" s="31"/>
      <c r="K549" s="30" t="s">
        <v>56</v>
      </c>
      <c r="L549" s="32" t="s">
        <v>57</v>
      </c>
      <c r="M549" s="32"/>
      <c r="N549" s="34"/>
      <c r="O549" s="111"/>
      <c r="P549" s="113"/>
      <c r="Q549" s="35" t="s">
        <v>58</v>
      </c>
      <c r="R549" s="67" t="s">
        <v>141</v>
      </c>
      <c r="S549" s="52"/>
      <c r="T549" s="36"/>
    </row>
    <row r="550" spans="2:20" ht="66">
      <c r="B550" s="114"/>
      <c r="C550" s="114"/>
      <c r="D550" s="115"/>
      <c r="E550" s="112"/>
      <c r="F550" s="112"/>
      <c r="G550" s="114"/>
      <c r="H550" s="29" t="s">
        <v>59</v>
      </c>
      <c r="I550" s="30" t="str">
        <f>"[audio][C:\Tools\Vivi_TTS\8ME_OM\" &amp;S550 &amp; "]"</f>
        <v>[audio][C:\Tools\Vivi_TTS\8ME_OM\]</v>
      </c>
      <c r="J550" s="31" t="str">
        <f>"[New][EN][Exists][80]"&amp;"["&amp;LOWER(SUBSTITUTE(SUBSTITUTE(SUBSTITUTE(SUBSTITUTE(SUBSTITUTE(SUBSTITUTE(SUBSTITUTE(SUBSTITUTE(T550,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50" s="30" t="s">
        <v>60</v>
      </c>
      <c r="L550" s="32" t="s">
        <v>61</v>
      </c>
      <c r="M550" s="37" t="s">
        <v>62</v>
      </c>
      <c r="N550" s="34"/>
      <c r="O550" s="112"/>
      <c r="P550" s="113"/>
      <c r="Q550" s="35" t="str">
        <f t="shared" ref="Q550" si="536">R550</f>
        <v>Trong những trường hợp nào FAEB có thể không phát hiện được nguy cơ va chạm hoặc không kích hoạt phanh?</v>
      </c>
      <c r="R550" s="67" t="s">
        <v>1056</v>
      </c>
      <c r="S550" s="51"/>
      <c r="T550" s="48" t="s">
        <v>1043</v>
      </c>
    </row>
    <row r="551" spans="2:20" ht="45.75">
      <c r="B551" s="114" t="str">
        <f>"VF8-"&amp;O551&amp;"-"&amp;P551</f>
        <v>VF8-Hotronguoilai-0180</v>
      </c>
      <c r="C551" s="114" t="str">
        <f>"["&amp;B551&amp;"] Verify Vivi: "&amp;Q553</f>
        <v>[VF8-Hotronguoilai-0180] Verify Vivi: Những giới hạn quan trọng nào của FAEB được người lái cần lưu ý khi sử dụng hệ thống?</v>
      </c>
      <c r="D551" s="115" t="s">
        <v>49</v>
      </c>
      <c r="E551" s="110" t="str">
        <f>" Actions:
- Step 1: Wait 5s
- Step 2: Call Vivi '"&amp;Q551&amp;"'
- Step 3: Wait Vivi respond 'Ting '
- Step 4: Speak '"&amp;Q553&amp;"'
- Step 4: Listen Vivi respond
"</f>
        <v xml:space="preserve"> Actions:
- Step 1: Wait 5s
- Step 2: Call Vivi 'Hey VinFast'
- Step 3: Wait Vivi respond 'Ting '
- Step 4: Speak 'Những giới hạn quan trọng nào của FAEB được người lái cần lưu ý khi sử dụng hệ thống?'
- Step 4: Listen Vivi respond
</v>
      </c>
      <c r="F551" s="110" t="str">
        <f t="shared" ref="F551" si="537">"
Expectations:
1. Vivi wake up
2. "&amp;Q553&amp;"
3. Vivi respond
"</f>
        <v xml:space="preserve">
Expectations:
1. Vivi wake up
2. Những giới hạn quan trọng nào của FAEB được người lái cần lưu ý khi sử dụng hệ thống?
3. Vivi respond
</v>
      </c>
      <c r="G551" s="114" t="s">
        <v>8</v>
      </c>
      <c r="H551" s="29" t="s">
        <v>50</v>
      </c>
      <c r="I551" s="30" t="str">
        <f>"[EN]["&amp;LOWER(SUBSTITUTE(SUBSTITUTE(SUBSTITUTE(SUBSTITUTE(SUBSTITUTE(SUBSTITUTE(SUBSTITUTE(SUBSTITUTE(Q551, CHAR(34),""), "[", ""), "]", ""), ".", ""), ",", ""), "/", ""), "\", ""), "-", ""))&amp;"]"</f>
        <v>[EN][hey vinfast]</v>
      </c>
      <c r="J551" s="31"/>
      <c r="K551" s="30" t="s">
        <v>51</v>
      </c>
      <c r="L551" s="32" t="s">
        <v>52</v>
      </c>
      <c r="M551" s="33"/>
      <c r="N551" s="34"/>
      <c r="O551" s="110" t="s">
        <v>869</v>
      </c>
      <c r="P551" s="113" t="str">
        <f>IF(COUNTA(P$13:$P550)&gt;999,COUNTA(P$13:$P550),IF(COUNTA(P$13:$P550)&gt;99,"0"&amp;COUNTA(P$13:$P550),IF(COUNTA(P$13:$P550)&gt;9,"00"&amp;COUNTA(P$13:$P550),"000"&amp;COUNTA(P$13:$P550))))</f>
        <v>0180</v>
      </c>
      <c r="Q551" s="35" t="s">
        <v>54</v>
      </c>
      <c r="R551" s="67" t="s">
        <v>141</v>
      </c>
      <c r="S551" s="52"/>
      <c r="T551" s="36"/>
    </row>
    <row r="552" spans="2:20" ht="45.75">
      <c r="B552" s="114"/>
      <c r="C552" s="114"/>
      <c r="D552" s="115"/>
      <c r="E552" s="111"/>
      <c r="F552" s="111"/>
      <c r="G552" s="114"/>
      <c r="H552" s="29" t="s">
        <v>55</v>
      </c>
      <c r="I552" s="30" t="str">
        <f t="shared" ref="I552" si="538">"[VN]["&amp;LOWER(SUBSTITUTE(SUBSTITUTE(SUBSTITUTE(SUBSTITUTE(SUBSTITUTE(SUBSTITUTE(SUBSTITUTE(SUBSTITUTE(Q552, CHAR(34),""), "[", ""), "]", ""), ".", ""), ",", ""), "/", ""), "\", ""), "-", ""))&amp;"]"</f>
        <v>[VN][tạm biệt]</v>
      </c>
      <c r="J552" s="31"/>
      <c r="K552" s="30" t="s">
        <v>56</v>
      </c>
      <c r="L552" s="32" t="s">
        <v>57</v>
      </c>
      <c r="M552" s="32"/>
      <c r="N552" s="34"/>
      <c r="O552" s="111"/>
      <c r="P552" s="113"/>
      <c r="Q552" s="35" t="s">
        <v>58</v>
      </c>
      <c r="R552" s="67" t="s">
        <v>141</v>
      </c>
      <c r="S552" s="52"/>
      <c r="T552" s="36"/>
    </row>
    <row r="553" spans="2:20" ht="66">
      <c r="B553" s="114"/>
      <c r="C553" s="114"/>
      <c r="D553" s="115"/>
      <c r="E553" s="112"/>
      <c r="F553" s="112"/>
      <c r="G553" s="114"/>
      <c r="H553" s="29" t="s">
        <v>59</v>
      </c>
      <c r="I553" s="30" t="str">
        <f>"[audio][C:\Tools\Vivi_TTS\8ME_OM\" &amp;S553 &amp; "]"</f>
        <v>[audio][C:\Tools\Vivi_TTS\8ME_OM\]</v>
      </c>
      <c r="J553" s="31" t="str">
        <f>"[New][EN][Exists][80]"&amp;"["&amp;LOWER(SUBSTITUTE(SUBSTITUTE(SUBSTITUTE(SUBSTITUTE(SUBSTITUTE(SUBSTITUTE(SUBSTITUTE(SUBSTITUTE(T553, CHAR(34),""), ".", ""), ",", ""), "/", ""), "\", ""), "-", ""), "{", ""), "}", ""))&amp;"]"</f>
        <v>[New][EN][Exists][80][faeb  phanh khẩn cấp tự động phía trước
phanh khẩn cấp tự động phía trước (faeb) là hệ thống hỗ trợ người lái giúp tránh hoặc giảm mức độ nghiêm trọng của va chạm với các đối tượng phía trước như phương tiện cơ giới người đi bộ hoặc người đi xe đạp có thể cản trở quỹ đạo di chuyển của xe khi nguy cơ va chạm sắp xảy ra faeb sẽ can thiệp bằng cách tự động kích hoạt phanh
tính năng này sử dụng dữ liệu từ radar phía trước và camera phía trước để phát hiện khoảng cách và tốc độ của các đối tượng phía trước so với xe theo thời gian thực dựa trên các thông tin này hệ thống đánh giá nguy cơ va chạm và thực hiện phanh nhằm đưa xe dừng lại hoặc giảm tốc độ trước khi va chạm xảy ra tùy theo tốc độ xe
dải tốc độ hoạt động của faeb là từ 5 kmh đến 150 kmh (3 mph đến 93 mph)
 lưu ý
khi phanh khẩn cấp tự động phía trước được bật cảnh báo va chạm phía trước (fcw) sẽ tự động được kích hoạt để cảnh báo người lái trước khi hệ thống phanh can thiệp
tính năng này bao gồm phanh khẩn cấp tự động cho người đi bộ (paeb) vì đây không phải là một chức năng độc lập
cảnh báo faeb
dựa trên việc phát hiện và đánh giá nguy cơ va chạm faeb có thể đưa ra cảnh báo trực quan âm thanh hoặc rung cho người lái khi hệ thống phanh được kích hoạt để tránh hoặc giảm thiểu va chạm
một cảnh báo trực quan cụ thể có thể được hiển thị sau khi hệ thống aeb can thiệp kết hợp với cảnh báo âm thanh để thông báo cho người lái rằng faeb đã được kích hoạt
để bậttắt faeb:
nhấn adas  trong khu vực hiển thị dành cho người lái trên màn hình
hoặc
nhấn thư viện ứng dụng  &gt; trợ lái 
nhấn vào phòng tránh va chạm 
cuộn xuống để tìm phanh khẩn cấp tự động (aeb)
bậttắt phía trước
 lưu ý
faeb được bật mặc định sau mỗi chu kỳ khởi động xe
ở một số ngưỡng tốc độ nhất định người lái có thể không thay đổi được cài đặt faeb
ghi đè của người lái
trong hoặc trước khi aeb can thiệp faeb sử dụng thông tin từ bàn đạp ga bàn đạp phanh và vô lăng để phát hiện ý định và phản ứng ghi đè của người lái
nếu bàn đạp ga được nhấn faeb có thể hủy can thiệp aeb
nếu người lái đạp phanh faeb có thể trì hoãn can thiệp aeb
nếu người lái đánh lái faeb có thể hủy can thiệp aeb
lỗi hệ thống:
nếu phát hiện lỗi trong hệ thống phanh khẩn cấp tự động phía trước một cảnh báo có thể được hiển thị trên màn hình thông tin giải trí để thông báo cho người lái
 cảnh báongười lái không được chỉ dựa vào hiệu suất của tính năng faeb vì hệ thống có thể gặp lỗi hoặc không phải lúc nào cũng hoạt động như mong đợi
hiệu suất có thể thay đổi tùy theo điều kiện đường hoặc các yếu tố khác ngay cả khi hoạt động đúng như thiết kế tính năng này chỉ có thể giảm mức độ nghiêm trọng của va chạm
người lái có trách nhiệm luôn cảnh giác và kiểm soát xe trong mọi tình huống không tuân thủ có thể dẫn đến hư hỏng chấn thương nghiêm trọng hoặc tử vong
do giới hạn cảm biến hiệu suất của tính năng có thể bị suy giảm trong các điều kiện đặc biệt bao gồm ánh sáng yếu mưa tuyết và các tình huống tương tự
faeb có thể không phát hiện được va chạm sắp xảy ra và không kích hoạt phanh nếu phương tiện hoặc vật thể khác bị che khuất nằm một phần trong quỹ đạo di chuyển hoặc nếu có mảnh vỡ trên mặt đường người lái có trách nhiệm luôn lái xe an toàn và kiểm soát xe trong mọi tình huống
faeb không giúp tránh hoặc giảm thiểu va chạm từ bên hông xe luôn chú ý khi lái xe
không sử dụng faeb thay thế cho việc đạp phanh bằng chân
không sử dụng hoặc kích hoạt tính năng này khi kéo theo bất kỳ phương tiện nào như rơmoóc hoặc xe hoán cải không tuân thủ có thể dẫn đến thiệt hại về tài sản thương tích nghiêm trọng hoặc tử vong]</v>
      </c>
      <c r="K553" s="30" t="s">
        <v>60</v>
      </c>
      <c r="L553" s="32" t="s">
        <v>61</v>
      </c>
      <c r="M553" s="37" t="s">
        <v>62</v>
      </c>
      <c r="N553" s="34"/>
      <c r="O553" s="112"/>
      <c r="P553" s="113"/>
      <c r="Q553" s="35" t="str">
        <f t="shared" ref="Q553" si="539">R553</f>
        <v>Những giới hạn quan trọng nào của FAEB được người lái cần lưu ý khi sử dụng hệ thống?</v>
      </c>
      <c r="R553" s="67" t="s">
        <v>1057</v>
      </c>
      <c r="S553" s="51"/>
      <c r="T553" s="48" t="s">
        <v>1043</v>
      </c>
    </row>
    <row r="554" spans="2:20" ht="45.75">
      <c r="B554" s="114" t="str">
        <f>"VF8-"&amp;O554&amp;"-"&amp;P554</f>
        <v>VF8-Hotronguoilai-0181</v>
      </c>
      <c r="C554" s="114" t="str">
        <f>"["&amp;B554&amp;"] Verify Vivi: "&amp;Q556</f>
        <v>[VF8-Hotronguoilai-0181] Verify Vivi: Hệ thống Cảnh báo va chạm phía trước (FCW) có chức năng chính là gì?</v>
      </c>
      <c r="D554" s="115" t="s">
        <v>49</v>
      </c>
      <c r="E554" s="110" t="str">
        <f>" Actions:
- Step 1: Wait 5s
- Step 2: Call Vivi '"&amp;Q554&amp;"'
- Step 3: Wait Vivi respond 'Ting '
- Step 4: Speak '"&amp;Q556&amp;"'
- Step 4: Listen Vivi respond
"</f>
        <v xml:space="preserve"> Actions:
- Step 1: Wait 5s
- Step 2: Call Vivi 'Hey VinFast'
- Step 3: Wait Vivi respond 'Ting '
- Step 4: Speak 'Hệ thống Cảnh báo va chạm phía trước (FCW) có chức năng chính là gì?'
- Step 4: Listen Vivi respond
</v>
      </c>
      <c r="F554" s="110" t="str">
        <f t="shared" ref="F554" si="540">"
Expectations:
1. Vivi wake up
2. "&amp;Q556&amp;"
3. Vivi respond
"</f>
        <v xml:space="preserve">
Expectations:
1. Vivi wake up
2. Hệ thống Cảnh báo va chạm phía trước (FCW) có chức năng chính là gì?
3. Vivi respond
</v>
      </c>
      <c r="G554" s="114" t="s">
        <v>8</v>
      </c>
      <c r="H554" s="29" t="s">
        <v>50</v>
      </c>
      <c r="I554" s="30" t="str">
        <f>"[EN]["&amp;LOWER(SUBSTITUTE(SUBSTITUTE(SUBSTITUTE(SUBSTITUTE(SUBSTITUTE(SUBSTITUTE(SUBSTITUTE(SUBSTITUTE(Q554, CHAR(34),""), "[", ""), "]", ""), ".", ""), ",", ""), "/", ""), "\", ""), "-", ""))&amp;"]"</f>
        <v>[EN][hey vinfast]</v>
      </c>
      <c r="J554" s="31"/>
      <c r="K554" s="30" t="s">
        <v>51</v>
      </c>
      <c r="L554" s="32" t="s">
        <v>52</v>
      </c>
      <c r="M554" s="33"/>
      <c r="N554" s="34"/>
      <c r="O554" s="110" t="s">
        <v>869</v>
      </c>
      <c r="P554" s="113" t="str">
        <f>IF(COUNTA(P$13:$P553)&gt;999,COUNTA(P$13:$P553),IF(COUNTA(P$13:$P553)&gt;99,"0"&amp;COUNTA(P$13:$P553),IF(COUNTA(P$13:$P553)&gt;9,"00"&amp;COUNTA(P$13:$P553),"000"&amp;COUNTA(P$13:$P553))))</f>
        <v>0181</v>
      </c>
      <c r="Q554" s="35" t="s">
        <v>54</v>
      </c>
      <c r="R554" s="67" t="s">
        <v>141</v>
      </c>
      <c r="S554" s="52"/>
      <c r="T554" s="36"/>
    </row>
    <row r="555" spans="2:20" ht="45.75">
      <c r="B555" s="114"/>
      <c r="C555" s="114"/>
      <c r="D555" s="115"/>
      <c r="E555" s="111"/>
      <c r="F555" s="111"/>
      <c r="G555" s="114"/>
      <c r="H555" s="29" t="s">
        <v>55</v>
      </c>
      <c r="I555" s="30" t="str">
        <f t="shared" ref="I555" si="541">"[VN]["&amp;LOWER(SUBSTITUTE(SUBSTITUTE(SUBSTITUTE(SUBSTITUTE(SUBSTITUTE(SUBSTITUTE(SUBSTITUTE(SUBSTITUTE(Q555, CHAR(34),""), "[", ""), "]", ""), ".", ""), ",", ""), "/", ""), "\", ""), "-", ""))&amp;"]"</f>
        <v>[VN][tạm biệt]</v>
      </c>
      <c r="J555" s="31"/>
      <c r="K555" s="30" t="s">
        <v>56</v>
      </c>
      <c r="L555" s="32" t="s">
        <v>57</v>
      </c>
      <c r="M555" s="32"/>
      <c r="N555" s="34"/>
      <c r="O555" s="111"/>
      <c r="P555" s="113"/>
      <c r="Q555" s="35" t="s">
        <v>58</v>
      </c>
      <c r="R555" s="67" t="s">
        <v>141</v>
      </c>
      <c r="S555" s="52"/>
      <c r="T555" s="36"/>
    </row>
    <row r="556" spans="2:20" ht="62.25">
      <c r="B556" s="114"/>
      <c r="C556" s="114"/>
      <c r="D556" s="115"/>
      <c r="E556" s="112"/>
      <c r="F556" s="112"/>
      <c r="G556" s="114"/>
      <c r="H556" s="29" t="s">
        <v>59</v>
      </c>
      <c r="I556" s="30" t="str">
        <f>"[audio][C:\Tools\Vivi_TTS\8ME_OM\" &amp;S556 &amp; "]"</f>
        <v>[audio][C:\Tools\Vivi_TTS\8ME_OM\]</v>
      </c>
      <c r="J556" s="31" t="str">
        <f>"[New][EN][Exists][80]"&amp;"["&amp;LOWER(SUBSTITUTE(SUBSTITUTE(SUBSTITUTE(SUBSTITUTE(SUBSTITUTE(SUBSTITUTE(SUBSTITUTE(SUBSTITUTE(T556,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56" s="30" t="s">
        <v>60</v>
      </c>
      <c r="L556" s="32" t="s">
        <v>61</v>
      </c>
      <c r="M556" s="37" t="s">
        <v>62</v>
      </c>
      <c r="N556" s="34"/>
      <c r="O556" s="112"/>
      <c r="P556" s="113"/>
      <c r="Q556" s="35" t="str">
        <f t="shared" ref="Q556" si="542">R556</f>
        <v>Hệ thống Cảnh báo va chạm phía trước (FCW) có chức năng chính là gì?</v>
      </c>
      <c r="R556" s="67" t="s">
        <v>1058</v>
      </c>
      <c r="S556" s="51"/>
      <c r="T556" s="48" t="s">
        <v>1059</v>
      </c>
    </row>
    <row r="557" spans="2:20" ht="45.75">
      <c r="B557" s="114" t="str">
        <f>"VF8-"&amp;O557&amp;"-"&amp;P557</f>
        <v>VF8-Hotronguoilai-0182</v>
      </c>
      <c r="C557" s="114" t="str">
        <f>"["&amp;B557&amp;"] Verify Vivi: "&amp;Q559</f>
        <v>[VF8-Hotronguoilai-0182] Verify Vivi: FCW có thể cảnh báo nguy cơ va chạm với những loại đối tượng nào?</v>
      </c>
      <c r="D557" s="115" t="s">
        <v>49</v>
      </c>
      <c r="E557" s="110" t="str">
        <f>" Actions:
- Step 1: Wait 5s
- Step 2: Call Vivi '"&amp;Q557&amp;"'
- Step 3: Wait Vivi respond 'Ting '
- Step 4: Speak '"&amp;Q559&amp;"'
- Step 4: Listen Vivi respond
"</f>
        <v xml:space="preserve"> Actions:
- Step 1: Wait 5s
- Step 2: Call Vivi 'Hey VinFast'
- Step 3: Wait Vivi respond 'Ting '
- Step 4: Speak 'FCW có thể cảnh báo nguy cơ va chạm với những loại đối tượng nào?'
- Step 4: Listen Vivi respond
</v>
      </c>
      <c r="F557" s="110" t="str">
        <f t="shared" ref="F557" si="543">"
Expectations:
1. Vivi wake up
2. "&amp;Q559&amp;"
3. Vivi respond
"</f>
        <v xml:space="preserve">
Expectations:
1. Vivi wake up
2. FCW có thể cảnh báo nguy cơ va chạm với những loại đối tượng nào?
3. Vivi respond
</v>
      </c>
      <c r="G557" s="114" t="s">
        <v>8</v>
      </c>
      <c r="H557" s="29" t="s">
        <v>50</v>
      </c>
      <c r="I557" s="30" t="str">
        <f>"[EN]["&amp;LOWER(SUBSTITUTE(SUBSTITUTE(SUBSTITUTE(SUBSTITUTE(SUBSTITUTE(SUBSTITUTE(SUBSTITUTE(SUBSTITUTE(Q557, CHAR(34),""), "[", ""), "]", ""), ".", ""), ",", ""), "/", ""), "\", ""), "-", ""))&amp;"]"</f>
        <v>[EN][hey vinfast]</v>
      </c>
      <c r="J557" s="31"/>
      <c r="K557" s="30" t="s">
        <v>51</v>
      </c>
      <c r="L557" s="32" t="s">
        <v>52</v>
      </c>
      <c r="M557" s="33"/>
      <c r="N557" s="34"/>
      <c r="O557" s="110" t="s">
        <v>869</v>
      </c>
      <c r="P557" s="113" t="str">
        <f>IF(COUNTA(P$13:$P556)&gt;999,COUNTA(P$13:$P556),IF(COUNTA(P$13:$P556)&gt;99,"0"&amp;COUNTA(P$13:$P556),IF(COUNTA(P$13:$P556)&gt;9,"00"&amp;COUNTA(P$13:$P556),"000"&amp;COUNTA(P$13:$P556))))</f>
        <v>0182</v>
      </c>
      <c r="Q557" s="35" t="s">
        <v>54</v>
      </c>
      <c r="R557" s="67" t="s">
        <v>141</v>
      </c>
      <c r="S557" s="52"/>
      <c r="T557" s="36"/>
    </row>
    <row r="558" spans="2:20" ht="45.75">
      <c r="B558" s="114"/>
      <c r="C558" s="114"/>
      <c r="D558" s="115"/>
      <c r="E558" s="111"/>
      <c r="F558" s="111"/>
      <c r="G558" s="114"/>
      <c r="H558" s="29" t="s">
        <v>55</v>
      </c>
      <c r="I558" s="30" t="str">
        <f t="shared" ref="I558" si="544">"[VN]["&amp;LOWER(SUBSTITUTE(SUBSTITUTE(SUBSTITUTE(SUBSTITUTE(SUBSTITUTE(SUBSTITUTE(SUBSTITUTE(SUBSTITUTE(Q558, CHAR(34),""), "[", ""), "]", ""), ".", ""), ",", ""), "/", ""), "\", ""), "-", ""))&amp;"]"</f>
        <v>[VN][tạm biệt]</v>
      </c>
      <c r="J558" s="31"/>
      <c r="K558" s="30" t="s">
        <v>56</v>
      </c>
      <c r="L558" s="32" t="s">
        <v>57</v>
      </c>
      <c r="M558" s="32"/>
      <c r="N558" s="34"/>
      <c r="O558" s="111"/>
      <c r="P558" s="113"/>
      <c r="Q558" s="35" t="s">
        <v>58</v>
      </c>
      <c r="R558" s="67" t="s">
        <v>141</v>
      </c>
      <c r="S558" s="52"/>
      <c r="T558" s="36"/>
    </row>
    <row r="559" spans="2:20" ht="62.25">
      <c r="B559" s="114"/>
      <c r="C559" s="114"/>
      <c r="D559" s="115"/>
      <c r="E559" s="112"/>
      <c r="F559" s="112"/>
      <c r="G559" s="114"/>
      <c r="H559" s="29" t="s">
        <v>59</v>
      </c>
      <c r="I559" s="30" t="str">
        <f>"[audio][C:\Tools\Vivi_TTS\8ME_OM\" &amp;S559 &amp; "]"</f>
        <v>[audio][C:\Tools\Vivi_TTS\8ME_OM\]</v>
      </c>
      <c r="J559" s="31" t="str">
        <f>"[New][EN][Exists][80]"&amp;"["&amp;LOWER(SUBSTITUTE(SUBSTITUTE(SUBSTITUTE(SUBSTITUTE(SUBSTITUTE(SUBSTITUTE(SUBSTITUTE(SUBSTITUTE(T559,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59" s="30" t="s">
        <v>60</v>
      </c>
      <c r="L559" s="32" t="s">
        <v>61</v>
      </c>
      <c r="M559" s="37" t="s">
        <v>62</v>
      </c>
      <c r="N559" s="34"/>
      <c r="O559" s="112"/>
      <c r="P559" s="113"/>
      <c r="Q559" s="35" t="str">
        <f t="shared" ref="Q559" si="545">R559</f>
        <v>FCW có thể cảnh báo nguy cơ va chạm với những loại đối tượng nào?</v>
      </c>
      <c r="R559" s="67" t="s">
        <v>1060</v>
      </c>
      <c r="S559" s="51"/>
      <c r="T559" s="48" t="s">
        <v>1059</v>
      </c>
    </row>
    <row r="560" spans="2:20" ht="45.75">
      <c r="B560" s="114" t="str">
        <f>"VF8-"&amp;O560&amp;"-"&amp;P560</f>
        <v>VF8-Hotronguoilai-0183</v>
      </c>
      <c r="C560" s="114" t="str">
        <f>"["&amp;B560&amp;"] Verify Vivi: "&amp;Q562</f>
        <v>[VF8-Hotronguoilai-0183] Verify Vivi: FCW có tự động can thiệp phanh hoặc đánh lái để tránh va chạm hay không?</v>
      </c>
      <c r="D560" s="115" t="s">
        <v>49</v>
      </c>
      <c r="E560" s="110" t="str">
        <f>" Actions:
- Step 1: Wait 5s
- Step 2: Call Vivi '"&amp;Q560&amp;"'
- Step 3: Wait Vivi respond 'Ting '
- Step 4: Speak '"&amp;Q562&amp;"'
- Step 4: Listen Vivi respond
"</f>
        <v xml:space="preserve"> Actions:
- Step 1: Wait 5s
- Step 2: Call Vivi 'Hey VinFast'
- Step 3: Wait Vivi respond 'Ting '
- Step 4: Speak 'FCW có tự động can thiệp phanh hoặc đánh lái để tránh va chạm hay không?'
- Step 4: Listen Vivi respond
</v>
      </c>
      <c r="F560" s="110" t="str">
        <f t="shared" ref="F560" si="546">"
Expectations:
1. Vivi wake up
2. "&amp;Q562&amp;"
3. Vivi respond
"</f>
        <v xml:space="preserve">
Expectations:
1. Vivi wake up
2. FCW có tự động can thiệp phanh hoặc đánh lái để tránh va chạm hay không?
3. Vivi respond
</v>
      </c>
      <c r="G560" s="114" t="s">
        <v>8</v>
      </c>
      <c r="H560" s="29" t="s">
        <v>50</v>
      </c>
      <c r="I560" s="30" t="str">
        <f>"[EN]["&amp;LOWER(SUBSTITUTE(SUBSTITUTE(SUBSTITUTE(SUBSTITUTE(SUBSTITUTE(SUBSTITUTE(SUBSTITUTE(SUBSTITUTE(Q560, CHAR(34),""), "[", ""), "]", ""), ".", ""), ",", ""), "/", ""), "\", ""), "-", ""))&amp;"]"</f>
        <v>[EN][hey vinfast]</v>
      </c>
      <c r="J560" s="31"/>
      <c r="K560" s="30" t="s">
        <v>51</v>
      </c>
      <c r="L560" s="32" t="s">
        <v>52</v>
      </c>
      <c r="M560" s="33"/>
      <c r="N560" s="34"/>
      <c r="O560" s="110" t="s">
        <v>869</v>
      </c>
      <c r="P560" s="113" t="str">
        <f>IF(COUNTA(P$13:$P559)&gt;999,COUNTA(P$13:$P559),IF(COUNTA(P$13:$P559)&gt;99,"0"&amp;COUNTA(P$13:$P559),IF(COUNTA(P$13:$P559)&gt;9,"00"&amp;COUNTA(P$13:$P559),"000"&amp;COUNTA(P$13:$P559))))</f>
        <v>0183</v>
      </c>
      <c r="Q560" s="35" t="s">
        <v>54</v>
      </c>
      <c r="R560" s="67" t="s">
        <v>141</v>
      </c>
      <c r="S560" s="52"/>
      <c r="T560" s="36"/>
    </row>
    <row r="561" spans="2:20" ht="45.75">
      <c r="B561" s="114"/>
      <c r="C561" s="114"/>
      <c r="D561" s="115"/>
      <c r="E561" s="111"/>
      <c r="F561" s="111"/>
      <c r="G561" s="114"/>
      <c r="H561" s="29" t="s">
        <v>55</v>
      </c>
      <c r="I561" s="30" t="str">
        <f t="shared" ref="I561" si="547">"[VN]["&amp;LOWER(SUBSTITUTE(SUBSTITUTE(SUBSTITUTE(SUBSTITUTE(SUBSTITUTE(SUBSTITUTE(SUBSTITUTE(SUBSTITUTE(Q561, CHAR(34),""), "[", ""), "]", ""), ".", ""), ",", ""), "/", ""), "\", ""), "-", ""))&amp;"]"</f>
        <v>[VN][tạm biệt]</v>
      </c>
      <c r="J561" s="31"/>
      <c r="K561" s="30" t="s">
        <v>56</v>
      </c>
      <c r="L561" s="32" t="s">
        <v>57</v>
      </c>
      <c r="M561" s="32"/>
      <c r="N561" s="34"/>
      <c r="O561" s="111"/>
      <c r="P561" s="113"/>
      <c r="Q561" s="35" t="s">
        <v>58</v>
      </c>
      <c r="R561" s="67" t="s">
        <v>141</v>
      </c>
      <c r="S561" s="52"/>
      <c r="T561" s="36"/>
    </row>
    <row r="562" spans="2:20" ht="62.25">
      <c r="B562" s="114"/>
      <c r="C562" s="114"/>
      <c r="D562" s="115"/>
      <c r="E562" s="112"/>
      <c r="F562" s="112"/>
      <c r="G562" s="114"/>
      <c r="H562" s="29" t="s">
        <v>59</v>
      </c>
      <c r="I562" s="30" t="str">
        <f>"[audio][C:\Tools\Vivi_TTS\8ME_OM\" &amp;S562 &amp; "]"</f>
        <v>[audio][C:\Tools\Vivi_TTS\8ME_OM\]</v>
      </c>
      <c r="J562" s="31" t="str">
        <f>"[New][EN][Exists][80]"&amp;"["&amp;LOWER(SUBSTITUTE(SUBSTITUTE(SUBSTITUTE(SUBSTITUTE(SUBSTITUTE(SUBSTITUTE(SUBSTITUTE(SUBSTITUTE(T562,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62" s="30" t="s">
        <v>60</v>
      </c>
      <c r="L562" s="32" t="s">
        <v>61</v>
      </c>
      <c r="M562" s="37" t="s">
        <v>62</v>
      </c>
      <c r="N562" s="34"/>
      <c r="O562" s="112"/>
      <c r="P562" s="113"/>
      <c r="Q562" s="35" t="str">
        <f t="shared" ref="Q562" si="548">R562</f>
        <v>FCW có tự động can thiệp phanh hoặc đánh lái để tránh va chạm hay không?</v>
      </c>
      <c r="R562" s="67" t="s">
        <v>1061</v>
      </c>
      <c r="S562" s="51"/>
      <c r="T562" s="48" t="s">
        <v>1059</v>
      </c>
    </row>
    <row r="563" spans="2:20" ht="45.75">
      <c r="B563" s="114" t="str">
        <f>"VF8-"&amp;O563&amp;"-"&amp;P563</f>
        <v>VF8-Hotronguoilai-0184</v>
      </c>
      <c r="C563" s="114" t="str">
        <f>"["&amp;B563&amp;"] Verify Vivi: "&amp;Q565</f>
        <v>[VF8-Hotronguoilai-0184] Verify Vivi: FCW sử dụng những cảm biến nào để phát hiện và tính toán khoảng cách với đối tượng phía trước?</v>
      </c>
      <c r="D563" s="115" t="s">
        <v>49</v>
      </c>
      <c r="E563" s="110" t="str">
        <f>" Actions:
- Step 1: Wait 5s
- Step 2: Call Vivi '"&amp;Q563&amp;"'
- Step 3: Wait Vivi respond 'Ting '
- Step 4: Speak '"&amp;Q565&amp;"'
- Step 4: Listen Vivi respond
"</f>
        <v xml:space="preserve"> Actions:
- Step 1: Wait 5s
- Step 2: Call Vivi 'Hey VinFast'
- Step 3: Wait Vivi respond 'Ting '
- Step 4: Speak 'FCW sử dụng những cảm biến nào để phát hiện và tính toán khoảng cách với đối tượng phía trước?'
- Step 4: Listen Vivi respond
</v>
      </c>
      <c r="F563" s="110" t="str">
        <f t="shared" ref="F563" si="549">"
Expectations:
1. Vivi wake up
2. "&amp;Q565&amp;"
3. Vivi respond
"</f>
        <v xml:space="preserve">
Expectations:
1. Vivi wake up
2. FCW sử dụng những cảm biến nào để phát hiện và tính toán khoảng cách với đối tượng phía trước?
3. Vivi respond
</v>
      </c>
      <c r="G563" s="114" t="s">
        <v>8</v>
      </c>
      <c r="H563" s="29" t="s">
        <v>50</v>
      </c>
      <c r="I563" s="30" t="str">
        <f>"[EN]["&amp;LOWER(SUBSTITUTE(SUBSTITUTE(SUBSTITUTE(SUBSTITUTE(SUBSTITUTE(SUBSTITUTE(SUBSTITUTE(SUBSTITUTE(Q563, CHAR(34),""), "[", ""), "]", ""), ".", ""), ",", ""), "/", ""), "\", ""), "-", ""))&amp;"]"</f>
        <v>[EN][hey vinfast]</v>
      </c>
      <c r="J563" s="31"/>
      <c r="K563" s="30" t="s">
        <v>51</v>
      </c>
      <c r="L563" s="32" t="s">
        <v>52</v>
      </c>
      <c r="M563" s="33"/>
      <c r="N563" s="34"/>
      <c r="O563" s="110" t="s">
        <v>869</v>
      </c>
      <c r="P563" s="113" t="str">
        <f>IF(COUNTA(P$13:$P562)&gt;999,COUNTA(P$13:$P562),IF(COUNTA(P$13:$P562)&gt;99,"0"&amp;COUNTA(P$13:$P562),IF(COUNTA(P$13:$P562)&gt;9,"00"&amp;COUNTA(P$13:$P562),"000"&amp;COUNTA(P$13:$P562))))</f>
        <v>0184</v>
      </c>
      <c r="Q563" s="35" t="s">
        <v>54</v>
      </c>
      <c r="R563" s="67" t="s">
        <v>141</v>
      </c>
      <c r="S563" s="52"/>
      <c r="T563" s="36"/>
    </row>
    <row r="564" spans="2:20" ht="45.75">
      <c r="B564" s="114"/>
      <c r="C564" s="114"/>
      <c r="D564" s="115"/>
      <c r="E564" s="111"/>
      <c r="F564" s="111"/>
      <c r="G564" s="114"/>
      <c r="H564" s="29" t="s">
        <v>55</v>
      </c>
      <c r="I564" s="30" t="str">
        <f t="shared" ref="I564" si="550">"[VN]["&amp;LOWER(SUBSTITUTE(SUBSTITUTE(SUBSTITUTE(SUBSTITUTE(SUBSTITUTE(SUBSTITUTE(SUBSTITUTE(SUBSTITUTE(Q564, CHAR(34),""), "[", ""), "]", ""), ".", ""), ",", ""), "/", ""), "\", ""), "-", ""))&amp;"]"</f>
        <v>[VN][tạm biệt]</v>
      </c>
      <c r="J564" s="31"/>
      <c r="K564" s="30" t="s">
        <v>56</v>
      </c>
      <c r="L564" s="32" t="s">
        <v>57</v>
      </c>
      <c r="M564" s="32"/>
      <c r="N564" s="34"/>
      <c r="O564" s="111"/>
      <c r="P564" s="113"/>
      <c r="Q564" s="35" t="s">
        <v>58</v>
      </c>
      <c r="R564" s="67" t="s">
        <v>141</v>
      </c>
      <c r="S564" s="52"/>
      <c r="T564" s="36"/>
    </row>
    <row r="565" spans="2:20" ht="66">
      <c r="B565" s="114"/>
      <c r="C565" s="114"/>
      <c r="D565" s="115"/>
      <c r="E565" s="112"/>
      <c r="F565" s="112"/>
      <c r="G565" s="114"/>
      <c r="H565" s="29" t="s">
        <v>59</v>
      </c>
      <c r="I565" s="30" t="str">
        <f>"[audio][C:\Tools\Vivi_TTS\8ME_OM\" &amp;S565 &amp; "]"</f>
        <v>[audio][C:\Tools\Vivi_TTS\8ME_OM\]</v>
      </c>
      <c r="J565" s="31" t="str">
        <f>"[New][EN][Exists][80]"&amp;"["&amp;LOWER(SUBSTITUTE(SUBSTITUTE(SUBSTITUTE(SUBSTITUTE(SUBSTITUTE(SUBSTITUTE(SUBSTITUTE(SUBSTITUTE(T565,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65" s="30" t="s">
        <v>60</v>
      </c>
      <c r="L565" s="32" t="s">
        <v>61</v>
      </c>
      <c r="M565" s="37" t="s">
        <v>62</v>
      </c>
      <c r="N565" s="34"/>
      <c r="O565" s="112"/>
      <c r="P565" s="113"/>
      <c r="Q565" s="35" t="str">
        <f t="shared" ref="Q565" si="551">R565</f>
        <v>FCW sử dụng những cảm biến nào để phát hiện và tính toán khoảng cách với đối tượng phía trước?</v>
      </c>
      <c r="R565" s="67" t="s">
        <v>1062</v>
      </c>
      <c r="S565" s="51"/>
      <c r="T565" s="48" t="s">
        <v>1059</v>
      </c>
    </row>
    <row r="566" spans="2:20" ht="45.75">
      <c r="B566" s="114" t="str">
        <f>"VF8-"&amp;O566&amp;"-"&amp;P566</f>
        <v>VF8-Hotronguoilai-0185</v>
      </c>
      <c r="C566" s="114" t="str">
        <f>"["&amp;B566&amp;"] Verify Vivi: "&amp;Q568</f>
        <v>[VF8-Hotronguoilai-0185] Verify Vivi: Hệ thống FCW có những giai đoạn cảnh báo nào?</v>
      </c>
      <c r="D566" s="115" t="s">
        <v>49</v>
      </c>
      <c r="E566" s="110" t="str">
        <f>" Actions:
- Step 1: Wait 5s
- Step 2: Call Vivi '"&amp;Q566&amp;"'
- Step 3: Wait Vivi respond 'Ting '
- Step 4: Speak '"&amp;Q568&amp;"'
- Step 4: Listen Vivi respond
"</f>
        <v xml:space="preserve"> Actions:
- Step 1: Wait 5s
- Step 2: Call Vivi 'Hey VinFast'
- Step 3: Wait Vivi respond 'Ting '
- Step 4: Speak 'Hệ thống FCW có những giai đoạn cảnh báo nào?'
- Step 4: Listen Vivi respond
</v>
      </c>
      <c r="F566" s="110" t="str">
        <f t="shared" ref="F566" si="552">"
Expectations:
1. Vivi wake up
2. "&amp;Q568&amp;"
3. Vivi respond
"</f>
        <v xml:space="preserve">
Expectations:
1. Vivi wake up
2. Hệ thống FCW có những giai đoạn cảnh báo nào?
3. Vivi respond
</v>
      </c>
      <c r="G566" s="114" t="s">
        <v>8</v>
      </c>
      <c r="H566" s="29" t="s">
        <v>50</v>
      </c>
      <c r="I566" s="30" t="str">
        <f>"[EN]["&amp;LOWER(SUBSTITUTE(SUBSTITUTE(SUBSTITUTE(SUBSTITUTE(SUBSTITUTE(SUBSTITUTE(SUBSTITUTE(SUBSTITUTE(Q566, CHAR(34),""), "[", ""), "]", ""), ".", ""), ",", ""), "/", ""), "\", ""), "-", ""))&amp;"]"</f>
        <v>[EN][hey vinfast]</v>
      </c>
      <c r="J566" s="31"/>
      <c r="K566" s="30" t="s">
        <v>51</v>
      </c>
      <c r="L566" s="32" t="s">
        <v>52</v>
      </c>
      <c r="M566" s="33"/>
      <c r="N566" s="34"/>
      <c r="O566" s="110" t="s">
        <v>869</v>
      </c>
      <c r="P566" s="113" t="str">
        <f>IF(COUNTA(P$13:$P565)&gt;999,COUNTA(P$13:$P565),IF(COUNTA(P$13:$P565)&gt;99,"0"&amp;COUNTA(P$13:$P565),IF(COUNTA(P$13:$P565)&gt;9,"00"&amp;COUNTA(P$13:$P565),"000"&amp;COUNTA(P$13:$P565))))</f>
        <v>0185</v>
      </c>
      <c r="Q566" s="35" t="s">
        <v>54</v>
      </c>
      <c r="R566" s="67" t="s">
        <v>141</v>
      </c>
      <c r="S566" s="52"/>
      <c r="T566" s="36"/>
    </row>
    <row r="567" spans="2:20" ht="45.75">
      <c r="B567" s="114"/>
      <c r="C567" s="114"/>
      <c r="D567" s="115"/>
      <c r="E567" s="111"/>
      <c r="F567" s="111"/>
      <c r="G567" s="114"/>
      <c r="H567" s="29" t="s">
        <v>55</v>
      </c>
      <c r="I567" s="30" t="str">
        <f t="shared" ref="I567" si="553">"[VN]["&amp;LOWER(SUBSTITUTE(SUBSTITUTE(SUBSTITUTE(SUBSTITUTE(SUBSTITUTE(SUBSTITUTE(SUBSTITUTE(SUBSTITUTE(Q567, CHAR(34),""), "[", ""), "]", ""), ".", ""), ",", ""), "/", ""), "\", ""), "-", ""))&amp;"]"</f>
        <v>[VN][tạm biệt]</v>
      </c>
      <c r="J567" s="31"/>
      <c r="K567" s="30" t="s">
        <v>56</v>
      </c>
      <c r="L567" s="32" t="s">
        <v>57</v>
      </c>
      <c r="M567" s="32"/>
      <c r="N567" s="34"/>
      <c r="O567" s="111"/>
      <c r="P567" s="113"/>
      <c r="Q567" s="35" t="s">
        <v>58</v>
      </c>
      <c r="R567" s="67" t="s">
        <v>141</v>
      </c>
      <c r="S567" s="52"/>
      <c r="T567" s="36"/>
    </row>
    <row r="568" spans="2:20" ht="62.25">
      <c r="B568" s="114"/>
      <c r="C568" s="114"/>
      <c r="D568" s="115"/>
      <c r="E568" s="112"/>
      <c r="F568" s="112"/>
      <c r="G568" s="114"/>
      <c r="H568" s="29" t="s">
        <v>59</v>
      </c>
      <c r="I568" s="30" t="str">
        <f>"[audio][C:\Tools\Vivi_TTS\8ME_OM\" &amp;S568 &amp; "]"</f>
        <v>[audio][C:\Tools\Vivi_TTS\8ME_OM\]</v>
      </c>
      <c r="J568" s="31" t="str">
        <f>"[New][EN][Exists][80]"&amp;"["&amp;LOWER(SUBSTITUTE(SUBSTITUTE(SUBSTITUTE(SUBSTITUTE(SUBSTITUTE(SUBSTITUTE(SUBSTITUTE(SUBSTITUTE(T568,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68" s="30" t="s">
        <v>60</v>
      </c>
      <c r="L568" s="32" t="s">
        <v>61</v>
      </c>
      <c r="M568" s="37" t="s">
        <v>62</v>
      </c>
      <c r="N568" s="34"/>
      <c r="O568" s="112"/>
      <c r="P568" s="113"/>
      <c r="Q568" s="35" t="str">
        <f t="shared" ref="Q568" si="554">R568</f>
        <v>Hệ thống FCW có những giai đoạn cảnh báo nào?</v>
      </c>
      <c r="R568" s="67" t="s">
        <v>1063</v>
      </c>
      <c r="S568" s="51"/>
      <c r="T568" s="48" t="s">
        <v>1059</v>
      </c>
    </row>
    <row r="569" spans="2:20" ht="45.75">
      <c r="B569" s="114" t="str">
        <f>"VF8-"&amp;O569&amp;"-"&amp;P569</f>
        <v>VF8-Hotronguoilai-0186</v>
      </c>
      <c r="C569" s="114" t="str">
        <f>"["&amp;B569&amp;"] Verify Vivi: "&amp;Q571</f>
        <v>[VF8-Hotronguoilai-0186] Verify Vivi: Trong giai đoạn "Cảnh báo khoảng cách", hệ thống sẽ hiển thị loại cảnh báo gì?</v>
      </c>
      <c r="D569" s="115" t="s">
        <v>49</v>
      </c>
      <c r="E569" s="110" t="str">
        <f>" Actions:
- Step 1: Wait 5s
- Step 2: Call Vivi '"&amp;Q569&amp;"'
- Step 3: Wait Vivi respond 'Ting '
- Step 4: Speak '"&amp;Q571&amp;"'
- Step 4: Listen Vivi respond
"</f>
        <v xml:space="preserve"> Actions:
- Step 1: Wait 5s
- Step 2: Call Vivi 'Hey VinFast'
- Step 3: Wait Vivi respond 'Ting '
- Step 4: Speak 'Trong giai đoạn "Cảnh báo khoảng cách", hệ thống sẽ hiển thị loại cảnh báo gì?'
- Step 4: Listen Vivi respond
</v>
      </c>
      <c r="F569" s="110" t="str">
        <f t="shared" ref="F569" si="555">"
Expectations:
1. Vivi wake up
2. "&amp;Q571&amp;"
3. Vivi respond
"</f>
        <v xml:space="preserve">
Expectations:
1. Vivi wake up
2. Trong giai đoạn "Cảnh báo khoảng cách", hệ thống sẽ hiển thị loại cảnh báo gì?
3. Vivi respond
</v>
      </c>
      <c r="G569" s="114" t="s">
        <v>8</v>
      </c>
      <c r="H569" s="29" t="s">
        <v>50</v>
      </c>
      <c r="I569" s="30" t="str">
        <f>"[EN]["&amp;LOWER(SUBSTITUTE(SUBSTITUTE(SUBSTITUTE(SUBSTITUTE(SUBSTITUTE(SUBSTITUTE(SUBSTITUTE(SUBSTITUTE(Q569, CHAR(34),""), "[", ""), "]", ""), ".", ""), ",", ""), "/", ""), "\", ""), "-", ""))&amp;"]"</f>
        <v>[EN][hey vinfast]</v>
      </c>
      <c r="J569" s="31"/>
      <c r="K569" s="30" t="s">
        <v>51</v>
      </c>
      <c r="L569" s="32" t="s">
        <v>52</v>
      </c>
      <c r="M569" s="33"/>
      <c r="N569" s="34"/>
      <c r="O569" s="110" t="s">
        <v>869</v>
      </c>
      <c r="P569" s="113" t="str">
        <f>IF(COUNTA(P$13:$P568)&gt;999,COUNTA(P$13:$P568),IF(COUNTA(P$13:$P568)&gt;99,"0"&amp;COUNTA(P$13:$P568),IF(COUNTA(P$13:$P568)&gt;9,"00"&amp;COUNTA(P$13:$P568),"000"&amp;COUNTA(P$13:$P568))))</f>
        <v>0186</v>
      </c>
      <c r="Q569" s="35" t="s">
        <v>54</v>
      </c>
      <c r="R569" s="67" t="s">
        <v>141</v>
      </c>
      <c r="S569" s="52"/>
      <c r="T569" s="36"/>
    </row>
    <row r="570" spans="2:20" ht="45.75">
      <c r="B570" s="114"/>
      <c r="C570" s="114"/>
      <c r="D570" s="115"/>
      <c r="E570" s="111"/>
      <c r="F570" s="111"/>
      <c r="G570" s="114"/>
      <c r="H570" s="29" t="s">
        <v>55</v>
      </c>
      <c r="I570" s="30" t="str">
        <f t="shared" ref="I570" si="556">"[VN]["&amp;LOWER(SUBSTITUTE(SUBSTITUTE(SUBSTITUTE(SUBSTITUTE(SUBSTITUTE(SUBSTITUTE(SUBSTITUTE(SUBSTITUTE(Q570, CHAR(34),""), "[", ""), "]", ""), ".", ""), ",", ""), "/", ""), "\", ""), "-", ""))&amp;"]"</f>
        <v>[VN][tạm biệt]</v>
      </c>
      <c r="J570" s="31"/>
      <c r="K570" s="30" t="s">
        <v>56</v>
      </c>
      <c r="L570" s="32" t="s">
        <v>57</v>
      </c>
      <c r="M570" s="32"/>
      <c r="N570" s="34"/>
      <c r="O570" s="111"/>
      <c r="P570" s="113"/>
      <c r="Q570" s="35" t="s">
        <v>58</v>
      </c>
      <c r="R570" s="67" t="s">
        <v>141</v>
      </c>
      <c r="S570" s="52"/>
      <c r="T570" s="36"/>
    </row>
    <row r="571" spans="2:20" ht="62.25">
      <c r="B571" s="114"/>
      <c r="C571" s="114"/>
      <c r="D571" s="115"/>
      <c r="E571" s="112"/>
      <c r="F571" s="112"/>
      <c r="G571" s="114"/>
      <c r="H571" s="29" t="s">
        <v>59</v>
      </c>
      <c r="I571" s="30" t="str">
        <f>"[audio][C:\Tools\Vivi_TTS\8ME_OM\" &amp;S571 &amp; "]"</f>
        <v>[audio][C:\Tools\Vivi_TTS\8ME_OM\]</v>
      </c>
      <c r="J571" s="31" t="str">
        <f>"[New][EN][Exists][80]"&amp;"["&amp;LOWER(SUBSTITUTE(SUBSTITUTE(SUBSTITUTE(SUBSTITUTE(SUBSTITUTE(SUBSTITUTE(SUBSTITUTE(SUBSTITUTE(T571,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71" s="30" t="s">
        <v>60</v>
      </c>
      <c r="L571" s="32" t="s">
        <v>61</v>
      </c>
      <c r="M571" s="37" t="s">
        <v>62</v>
      </c>
      <c r="N571" s="34"/>
      <c r="O571" s="112"/>
      <c r="P571" s="113"/>
      <c r="Q571" s="35" t="str">
        <f t="shared" ref="Q571" si="557">R571</f>
        <v>Trong giai đoạn "Cảnh báo khoảng cách", hệ thống sẽ hiển thị loại cảnh báo gì?</v>
      </c>
      <c r="R571" s="67" t="s">
        <v>1064</v>
      </c>
      <c r="S571" s="51"/>
      <c r="T571" s="48" t="s">
        <v>1059</v>
      </c>
    </row>
    <row r="572" spans="2:20" ht="45.75">
      <c r="B572" s="114" t="str">
        <f>"VF8-"&amp;O572&amp;"-"&amp;P572</f>
        <v>VF8-Hotronguoilai-0187</v>
      </c>
      <c r="C572" s="114" t="str">
        <f>"["&amp;B572&amp;"] Verify Vivi: "&amp;Q574</f>
        <v>[VF8-Hotronguoilai-0187] Verify Vivi: Khi xảy ra "Cảnh báo va chạm phía trước", hệ thống sẽ phát ra những hình thức cảnh báo nào?</v>
      </c>
      <c r="D572" s="115" t="s">
        <v>49</v>
      </c>
      <c r="E572" s="110" t="str">
        <f>" Actions:
- Step 1: Wait 5s
- Step 2: Call Vivi '"&amp;Q572&amp;"'
- Step 3: Wait Vivi respond 'Ting '
- Step 4: Speak '"&amp;Q574&amp;"'
- Step 4: Listen Vivi respond
"</f>
        <v xml:space="preserve"> Actions:
- Step 1: Wait 5s
- Step 2: Call Vivi 'Hey VinFast'
- Step 3: Wait Vivi respond 'Ting '
- Step 4: Speak 'Khi xảy ra "Cảnh báo va chạm phía trước", hệ thống sẽ phát ra những hình thức cảnh báo nào?'
- Step 4: Listen Vivi respond
</v>
      </c>
      <c r="F572" s="110" t="str">
        <f t="shared" ref="F572" si="558">"
Expectations:
1. Vivi wake up
2. "&amp;Q574&amp;"
3. Vivi respond
"</f>
        <v xml:space="preserve">
Expectations:
1. Vivi wake up
2. Khi xảy ra "Cảnh báo va chạm phía trước", hệ thống sẽ phát ra những hình thức cảnh báo nào?
3. Vivi respond
</v>
      </c>
      <c r="G572" s="114" t="s">
        <v>8</v>
      </c>
      <c r="H572" s="29" t="s">
        <v>50</v>
      </c>
      <c r="I572" s="30" t="str">
        <f>"[EN]["&amp;LOWER(SUBSTITUTE(SUBSTITUTE(SUBSTITUTE(SUBSTITUTE(SUBSTITUTE(SUBSTITUTE(SUBSTITUTE(SUBSTITUTE(Q572, CHAR(34),""), "[", ""), "]", ""), ".", ""), ",", ""), "/", ""), "\", ""), "-", ""))&amp;"]"</f>
        <v>[EN][hey vinfast]</v>
      </c>
      <c r="J572" s="31"/>
      <c r="K572" s="30" t="s">
        <v>51</v>
      </c>
      <c r="L572" s="32" t="s">
        <v>52</v>
      </c>
      <c r="M572" s="33"/>
      <c r="N572" s="34"/>
      <c r="O572" s="110" t="s">
        <v>869</v>
      </c>
      <c r="P572" s="113" t="str">
        <f>IF(COUNTA(P$13:$P571)&gt;999,COUNTA(P$13:$P571),IF(COUNTA(P$13:$P571)&gt;99,"0"&amp;COUNTA(P$13:$P571),IF(COUNTA(P$13:$P571)&gt;9,"00"&amp;COUNTA(P$13:$P571),"000"&amp;COUNTA(P$13:$P571))))</f>
        <v>0187</v>
      </c>
      <c r="Q572" s="35" t="s">
        <v>54</v>
      </c>
      <c r="R572" s="67" t="s">
        <v>141</v>
      </c>
      <c r="S572" s="52"/>
      <c r="T572" s="36"/>
    </row>
    <row r="573" spans="2:20" ht="45.75">
      <c r="B573" s="114"/>
      <c r="C573" s="114"/>
      <c r="D573" s="115"/>
      <c r="E573" s="111"/>
      <c r="F573" s="111"/>
      <c r="G573" s="114"/>
      <c r="H573" s="29" t="s">
        <v>55</v>
      </c>
      <c r="I573" s="30" t="str">
        <f t="shared" ref="I573" si="559">"[VN]["&amp;LOWER(SUBSTITUTE(SUBSTITUTE(SUBSTITUTE(SUBSTITUTE(SUBSTITUTE(SUBSTITUTE(SUBSTITUTE(SUBSTITUTE(Q573, CHAR(34),""), "[", ""), "]", ""), ".", ""), ",", ""), "/", ""), "\", ""), "-", ""))&amp;"]"</f>
        <v>[VN][tạm biệt]</v>
      </c>
      <c r="J573" s="31"/>
      <c r="K573" s="30" t="s">
        <v>56</v>
      </c>
      <c r="L573" s="32" t="s">
        <v>57</v>
      </c>
      <c r="M573" s="32"/>
      <c r="N573" s="34"/>
      <c r="O573" s="111"/>
      <c r="P573" s="113"/>
      <c r="Q573" s="35" t="s">
        <v>58</v>
      </c>
      <c r="R573" s="67" t="s">
        <v>141</v>
      </c>
      <c r="S573" s="52"/>
      <c r="T573" s="36"/>
    </row>
    <row r="574" spans="2:20" ht="66">
      <c r="B574" s="114"/>
      <c r="C574" s="114"/>
      <c r="D574" s="115"/>
      <c r="E574" s="112"/>
      <c r="F574" s="112"/>
      <c r="G574" s="114"/>
      <c r="H574" s="29" t="s">
        <v>59</v>
      </c>
      <c r="I574" s="30" t="str">
        <f>"[audio][C:\Tools\Vivi_TTS\8ME_OM\" &amp;S574 &amp; "]"</f>
        <v>[audio][C:\Tools\Vivi_TTS\8ME_OM\]</v>
      </c>
      <c r="J574" s="31" t="str">
        <f>"[New][EN][Exists][80]"&amp;"["&amp;LOWER(SUBSTITUTE(SUBSTITUTE(SUBSTITUTE(SUBSTITUTE(SUBSTITUTE(SUBSTITUTE(SUBSTITUTE(SUBSTITUTE(T574,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74" s="30" t="s">
        <v>60</v>
      </c>
      <c r="L574" s="32" t="s">
        <v>61</v>
      </c>
      <c r="M574" s="37" t="s">
        <v>62</v>
      </c>
      <c r="N574" s="34"/>
      <c r="O574" s="112"/>
      <c r="P574" s="113"/>
      <c r="Q574" s="35" t="str">
        <f t="shared" ref="Q574" si="560">R574</f>
        <v>Khi xảy ra "Cảnh báo va chạm phía trước", hệ thống sẽ phát ra những hình thức cảnh báo nào?</v>
      </c>
      <c r="R574" s="67" t="s">
        <v>1065</v>
      </c>
      <c r="S574" s="51"/>
      <c r="T574" s="48" t="s">
        <v>1059</v>
      </c>
    </row>
    <row r="575" spans="2:20" ht="45.75">
      <c r="B575" s="114" t="str">
        <f>"VF8-"&amp;O575&amp;"-"&amp;P575</f>
        <v>VF8-Hotronguoilai-0188</v>
      </c>
      <c r="C575" s="114" t="str">
        <f>"["&amp;B575&amp;"] Verify Vivi: "&amp;Q577</f>
        <v>[VF8-Hotronguoilai-0188] Verify Vivi: Khi khoảng cách thời gian với xe phía trước quá nhỏ, xe phía trước và chỉ báo cảnh báo có thể hiển thị màu gì?</v>
      </c>
      <c r="D575" s="115" t="s">
        <v>49</v>
      </c>
      <c r="E575" s="110" t="str">
        <f>" Actions:
- Step 1: Wait 5s
- Step 2: Call Vivi '"&amp;Q575&amp;"'
- Step 3: Wait Vivi respond 'Ting '
- Step 4: Speak '"&amp;Q577&amp;"'
- Step 4: Listen Vivi respond
"</f>
        <v xml:space="preserve"> Actions:
- Step 1: Wait 5s
- Step 2: Call Vivi 'Hey VinFast'
- Step 3: Wait Vivi respond 'Ting '
- Step 4: Speak 'Khi khoảng cách thời gian với xe phía trước quá nhỏ, xe phía trước và chỉ báo cảnh báo có thể hiển thị màu gì?'
- Step 4: Listen Vivi respond
</v>
      </c>
      <c r="F575" s="110" t="str">
        <f t="shared" ref="F575" si="561">"
Expectations:
1. Vivi wake up
2. "&amp;Q577&amp;"
3. Vivi respond
"</f>
        <v xml:space="preserve">
Expectations:
1. Vivi wake up
2. Khi khoảng cách thời gian với xe phía trước quá nhỏ, xe phía trước và chỉ báo cảnh báo có thể hiển thị màu gì?
3. Vivi respond
</v>
      </c>
      <c r="G575" s="114" t="s">
        <v>8</v>
      </c>
      <c r="H575" s="29" t="s">
        <v>50</v>
      </c>
      <c r="I575" s="30" t="str">
        <f>"[EN]["&amp;LOWER(SUBSTITUTE(SUBSTITUTE(SUBSTITUTE(SUBSTITUTE(SUBSTITUTE(SUBSTITUTE(SUBSTITUTE(SUBSTITUTE(Q575, CHAR(34),""), "[", ""), "]", ""), ".", ""), ",", ""), "/", ""), "\", ""), "-", ""))&amp;"]"</f>
        <v>[EN][hey vinfast]</v>
      </c>
      <c r="J575" s="31"/>
      <c r="K575" s="30" t="s">
        <v>51</v>
      </c>
      <c r="L575" s="32" t="s">
        <v>52</v>
      </c>
      <c r="M575" s="33"/>
      <c r="N575" s="34"/>
      <c r="O575" s="110" t="s">
        <v>869</v>
      </c>
      <c r="P575" s="113" t="str">
        <f>IF(COUNTA(P$13:$P574)&gt;999,COUNTA(P$13:$P574),IF(COUNTA(P$13:$P574)&gt;99,"0"&amp;COUNTA(P$13:$P574),IF(COUNTA(P$13:$P574)&gt;9,"00"&amp;COUNTA(P$13:$P574),"000"&amp;COUNTA(P$13:$P574))))</f>
        <v>0188</v>
      </c>
      <c r="Q575" s="35" t="s">
        <v>54</v>
      </c>
      <c r="R575" s="67" t="s">
        <v>141</v>
      </c>
      <c r="S575" s="52"/>
      <c r="T575" s="36"/>
    </row>
    <row r="576" spans="2:20" ht="45.75">
      <c r="B576" s="114"/>
      <c r="C576" s="114"/>
      <c r="D576" s="115"/>
      <c r="E576" s="111"/>
      <c r="F576" s="111"/>
      <c r="G576" s="114"/>
      <c r="H576" s="29" t="s">
        <v>55</v>
      </c>
      <c r="I576" s="30" t="str">
        <f t="shared" ref="I576" si="562">"[VN]["&amp;LOWER(SUBSTITUTE(SUBSTITUTE(SUBSTITUTE(SUBSTITUTE(SUBSTITUTE(SUBSTITUTE(SUBSTITUTE(SUBSTITUTE(Q576, CHAR(34),""), "[", ""), "]", ""), ".", ""), ",", ""), "/", ""), "\", ""), "-", ""))&amp;"]"</f>
        <v>[VN][tạm biệt]</v>
      </c>
      <c r="J576" s="31"/>
      <c r="K576" s="30" t="s">
        <v>56</v>
      </c>
      <c r="L576" s="32" t="s">
        <v>57</v>
      </c>
      <c r="M576" s="32"/>
      <c r="N576" s="34"/>
      <c r="O576" s="111"/>
      <c r="P576" s="113"/>
      <c r="Q576" s="35" t="s">
        <v>58</v>
      </c>
      <c r="R576" s="67" t="s">
        <v>141</v>
      </c>
      <c r="S576" s="52"/>
      <c r="T576" s="36"/>
    </row>
    <row r="577" spans="2:20" ht="66">
      <c r="B577" s="114"/>
      <c r="C577" s="114"/>
      <c r="D577" s="115"/>
      <c r="E577" s="112"/>
      <c r="F577" s="112"/>
      <c r="G577" s="114"/>
      <c r="H577" s="29" t="s">
        <v>59</v>
      </c>
      <c r="I577" s="30" t="str">
        <f>"[audio][C:\Tools\Vivi_TTS\8ME_OM\" &amp;S577 &amp; "]"</f>
        <v>[audio][C:\Tools\Vivi_TTS\8ME_OM\]</v>
      </c>
      <c r="J577" s="31" t="str">
        <f>"[New][EN][Exists][80]"&amp;"["&amp;LOWER(SUBSTITUTE(SUBSTITUTE(SUBSTITUTE(SUBSTITUTE(SUBSTITUTE(SUBSTITUTE(SUBSTITUTE(SUBSTITUTE(T577,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77" s="30" t="s">
        <v>60</v>
      </c>
      <c r="L577" s="32" t="s">
        <v>61</v>
      </c>
      <c r="M577" s="37" t="s">
        <v>62</v>
      </c>
      <c r="N577" s="34"/>
      <c r="O577" s="112"/>
      <c r="P577" s="113"/>
      <c r="Q577" s="35" t="str">
        <f t="shared" ref="Q577" si="563">R577</f>
        <v>Khi khoảng cách thời gian với xe phía trước quá nhỏ, xe phía trước và chỉ báo cảnh báo có thể hiển thị màu gì?</v>
      </c>
      <c r="R577" s="67" t="s">
        <v>1066</v>
      </c>
      <c r="S577" s="51"/>
      <c r="T577" s="48" t="s">
        <v>1059</v>
      </c>
    </row>
    <row r="578" spans="2:20" ht="45.75">
      <c r="B578" s="114" t="str">
        <f>"VF8-"&amp;O578&amp;"-"&amp;P578</f>
        <v>VF8-Hotronguoilai-0189</v>
      </c>
      <c r="C578" s="114" t="str">
        <f>"["&amp;B578&amp;"] Verify Vivi: "&amp;Q580</f>
        <v>[VF8-Hotronguoilai-0189] Verify Vivi: FCW có trạng thái mặc định như thế nào sau mỗi chu kỳ khởi động xe?</v>
      </c>
      <c r="D578" s="115" t="s">
        <v>49</v>
      </c>
      <c r="E578" s="110" t="str">
        <f>" Actions:
- Step 1: Wait 5s
- Step 2: Call Vivi '"&amp;Q578&amp;"'
- Step 3: Wait Vivi respond 'Ting '
- Step 4: Speak '"&amp;Q580&amp;"'
- Step 4: Listen Vivi respond
"</f>
        <v xml:space="preserve"> Actions:
- Step 1: Wait 5s
- Step 2: Call Vivi 'Hey VinFast'
- Step 3: Wait Vivi respond 'Ting '
- Step 4: Speak 'FCW có trạng thái mặc định như thế nào sau mỗi chu kỳ khởi động xe?'
- Step 4: Listen Vivi respond
</v>
      </c>
      <c r="F578" s="110" t="str">
        <f t="shared" ref="F578" si="564">"
Expectations:
1. Vivi wake up
2. "&amp;Q580&amp;"
3. Vivi respond
"</f>
        <v xml:space="preserve">
Expectations:
1. Vivi wake up
2. FCW có trạng thái mặc định như thế nào sau mỗi chu kỳ khởi động xe?
3. Vivi respond
</v>
      </c>
      <c r="G578" s="114" t="s">
        <v>8</v>
      </c>
      <c r="H578" s="29" t="s">
        <v>50</v>
      </c>
      <c r="I578" s="30" t="str">
        <f>"[EN]["&amp;LOWER(SUBSTITUTE(SUBSTITUTE(SUBSTITUTE(SUBSTITUTE(SUBSTITUTE(SUBSTITUTE(SUBSTITUTE(SUBSTITUTE(Q578, CHAR(34),""), "[", ""), "]", ""), ".", ""), ",", ""), "/", ""), "\", ""), "-", ""))&amp;"]"</f>
        <v>[EN][hey vinfast]</v>
      </c>
      <c r="J578" s="31"/>
      <c r="K578" s="30" t="s">
        <v>51</v>
      </c>
      <c r="L578" s="32" t="s">
        <v>52</v>
      </c>
      <c r="M578" s="33"/>
      <c r="N578" s="34"/>
      <c r="O578" s="110" t="s">
        <v>869</v>
      </c>
      <c r="P578" s="113" t="str">
        <f>IF(COUNTA(P$13:$P577)&gt;999,COUNTA(P$13:$P577),IF(COUNTA(P$13:$P577)&gt;99,"0"&amp;COUNTA(P$13:$P577),IF(COUNTA(P$13:$P577)&gt;9,"00"&amp;COUNTA(P$13:$P577),"000"&amp;COUNTA(P$13:$P577))))</f>
        <v>0189</v>
      </c>
      <c r="Q578" s="35" t="s">
        <v>54</v>
      </c>
      <c r="R578" s="67" t="s">
        <v>141</v>
      </c>
      <c r="S578" s="52"/>
      <c r="T578" s="36"/>
    </row>
    <row r="579" spans="2:20" ht="45.75">
      <c r="B579" s="114"/>
      <c r="C579" s="114"/>
      <c r="D579" s="115"/>
      <c r="E579" s="111"/>
      <c r="F579" s="111"/>
      <c r="G579" s="114"/>
      <c r="H579" s="29" t="s">
        <v>55</v>
      </c>
      <c r="I579" s="30" t="str">
        <f t="shared" ref="I579" si="565">"[VN]["&amp;LOWER(SUBSTITUTE(SUBSTITUTE(SUBSTITUTE(SUBSTITUTE(SUBSTITUTE(SUBSTITUTE(SUBSTITUTE(SUBSTITUTE(Q579, CHAR(34),""), "[", ""), "]", ""), ".", ""), ",", ""), "/", ""), "\", ""), "-", ""))&amp;"]"</f>
        <v>[VN][tạm biệt]</v>
      </c>
      <c r="J579" s="31"/>
      <c r="K579" s="30" t="s">
        <v>56</v>
      </c>
      <c r="L579" s="32" t="s">
        <v>57</v>
      </c>
      <c r="M579" s="32"/>
      <c r="N579" s="34"/>
      <c r="O579" s="111"/>
      <c r="P579" s="113"/>
      <c r="Q579" s="35" t="s">
        <v>58</v>
      </c>
      <c r="R579" s="67" t="s">
        <v>141</v>
      </c>
      <c r="S579" s="52"/>
      <c r="T579" s="36"/>
    </row>
    <row r="580" spans="2:20" ht="62.25">
      <c r="B580" s="114"/>
      <c r="C580" s="114"/>
      <c r="D580" s="115"/>
      <c r="E580" s="112"/>
      <c r="F580" s="112"/>
      <c r="G580" s="114"/>
      <c r="H580" s="29" t="s">
        <v>59</v>
      </c>
      <c r="I580" s="30" t="str">
        <f>"[audio][C:\Tools\Vivi_TTS\8ME_OM\" &amp;S580 &amp; "]"</f>
        <v>[audio][C:\Tools\Vivi_TTS\8ME_OM\]</v>
      </c>
      <c r="J580" s="31" t="str">
        <f>"[New][EN][Exists][80]"&amp;"["&amp;LOWER(SUBSTITUTE(SUBSTITUTE(SUBSTITUTE(SUBSTITUTE(SUBSTITUTE(SUBSTITUTE(SUBSTITUTE(SUBSTITUTE(T580,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80" s="30" t="s">
        <v>60</v>
      </c>
      <c r="L580" s="32" t="s">
        <v>61</v>
      </c>
      <c r="M580" s="37" t="s">
        <v>62</v>
      </c>
      <c r="N580" s="34"/>
      <c r="O580" s="112"/>
      <c r="P580" s="113"/>
      <c r="Q580" s="35" t="str">
        <f t="shared" ref="Q580" si="566">R580</f>
        <v>FCW có trạng thái mặc định như thế nào sau mỗi chu kỳ khởi động xe?</v>
      </c>
      <c r="R580" s="67" t="s">
        <v>1067</v>
      </c>
      <c r="S580" s="51"/>
      <c r="T580" s="48" t="s">
        <v>1059</v>
      </c>
    </row>
    <row r="581" spans="2:20" ht="45.75">
      <c r="B581" s="114" t="str">
        <f>"VF8-"&amp;O581&amp;"-"&amp;P581</f>
        <v>VF8-Hotronguoilai-0190</v>
      </c>
      <c r="C581" s="114" t="str">
        <f>"["&amp;B581&amp;"] Verify Vivi: "&amp;Q583</f>
        <v>[VF8-Hotronguoilai-0190] Verify Vivi: Khi hệ thống Phanh khẩn cấp tự động (AEB) được bật, FCW sẽ hoạt động như thế nào?</v>
      </c>
      <c r="D581" s="115" t="s">
        <v>49</v>
      </c>
      <c r="E581" s="110" t="str">
        <f>" Actions:
- Step 1: Wait 5s
- Step 2: Call Vivi '"&amp;Q581&amp;"'
- Step 3: Wait Vivi respond 'Ting '
- Step 4: Speak '"&amp;Q583&amp;"'
- Step 4: Listen Vivi respond
"</f>
        <v xml:space="preserve"> Actions:
- Step 1: Wait 5s
- Step 2: Call Vivi 'Hey VinFast'
- Step 3: Wait Vivi respond 'Ting '
- Step 4: Speak 'Khi hệ thống Phanh khẩn cấp tự động (AEB) được bật, FCW sẽ hoạt động như thế nào?'
- Step 4: Listen Vivi respond
</v>
      </c>
      <c r="F581" s="110" t="str">
        <f t="shared" ref="F581" si="567">"
Expectations:
1. Vivi wake up
2. "&amp;Q583&amp;"
3. Vivi respond
"</f>
        <v xml:space="preserve">
Expectations:
1. Vivi wake up
2. Khi hệ thống Phanh khẩn cấp tự động (AEB) được bật, FCW sẽ hoạt động như thế nào?
3. Vivi respond
</v>
      </c>
      <c r="G581" s="114" t="s">
        <v>8</v>
      </c>
      <c r="H581" s="29" t="s">
        <v>50</v>
      </c>
      <c r="I581" s="30" t="str">
        <f>"[EN]["&amp;LOWER(SUBSTITUTE(SUBSTITUTE(SUBSTITUTE(SUBSTITUTE(SUBSTITUTE(SUBSTITUTE(SUBSTITUTE(SUBSTITUTE(Q581, CHAR(34),""), "[", ""), "]", ""), ".", ""), ",", ""), "/", ""), "\", ""), "-", ""))&amp;"]"</f>
        <v>[EN][hey vinfast]</v>
      </c>
      <c r="J581" s="31"/>
      <c r="K581" s="30" t="s">
        <v>51</v>
      </c>
      <c r="L581" s="32" t="s">
        <v>52</v>
      </c>
      <c r="M581" s="33"/>
      <c r="N581" s="34"/>
      <c r="O581" s="110" t="s">
        <v>869</v>
      </c>
      <c r="P581" s="113" t="str">
        <f>IF(COUNTA(P$13:$P580)&gt;999,COUNTA(P$13:$P580),IF(COUNTA(P$13:$P580)&gt;99,"0"&amp;COUNTA(P$13:$P580),IF(COUNTA(P$13:$P580)&gt;9,"00"&amp;COUNTA(P$13:$P580),"000"&amp;COUNTA(P$13:$P580))))</f>
        <v>0190</v>
      </c>
      <c r="Q581" s="35" t="s">
        <v>54</v>
      </c>
      <c r="R581" s="67" t="s">
        <v>141</v>
      </c>
      <c r="S581" s="52"/>
      <c r="T581" s="36"/>
    </row>
    <row r="582" spans="2:20" ht="45.75">
      <c r="B582" s="114"/>
      <c r="C582" s="114"/>
      <c r="D582" s="115"/>
      <c r="E582" s="111"/>
      <c r="F582" s="111"/>
      <c r="G582" s="114"/>
      <c r="H582" s="29" t="s">
        <v>55</v>
      </c>
      <c r="I582" s="30" t="str">
        <f t="shared" ref="I582" si="568">"[VN]["&amp;LOWER(SUBSTITUTE(SUBSTITUTE(SUBSTITUTE(SUBSTITUTE(SUBSTITUTE(SUBSTITUTE(SUBSTITUTE(SUBSTITUTE(Q582, CHAR(34),""), "[", ""), "]", ""), ".", ""), ",", ""), "/", ""), "\", ""), "-", ""))&amp;"]"</f>
        <v>[VN][tạm biệt]</v>
      </c>
      <c r="J582" s="31"/>
      <c r="K582" s="30" t="s">
        <v>56</v>
      </c>
      <c r="L582" s="32" t="s">
        <v>57</v>
      </c>
      <c r="M582" s="32"/>
      <c r="N582" s="34"/>
      <c r="O582" s="111"/>
      <c r="P582" s="113"/>
      <c r="Q582" s="35" t="s">
        <v>58</v>
      </c>
      <c r="R582" s="67" t="s">
        <v>141</v>
      </c>
      <c r="S582" s="52"/>
      <c r="T582" s="36"/>
    </row>
    <row r="583" spans="2:20" ht="62.25">
      <c r="B583" s="114"/>
      <c r="C583" s="114"/>
      <c r="D583" s="115"/>
      <c r="E583" s="112"/>
      <c r="F583" s="112"/>
      <c r="G583" s="114"/>
      <c r="H583" s="29" t="s">
        <v>59</v>
      </c>
      <c r="I583" s="30" t="str">
        <f>"[audio][C:\Tools\Vivi_TTS\8ME_OM\" &amp;S583 &amp; "]"</f>
        <v>[audio][C:\Tools\Vivi_TTS\8ME_OM\]</v>
      </c>
      <c r="J583" s="31" t="str">
        <f>"[New][EN][Exists][80]"&amp;"["&amp;LOWER(SUBSTITUTE(SUBSTITUTE(SUBSTITUTE(SUBSTITUTE(SUBSTITUTE(SUBSTITUTE(SUBSTITUTE(SUBSTITUTE(T583,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83" s="30" t="s">
        <v>60</v>
      </c>
      <c r="L583" s="32" t="s">
        <v>61</v>
      </c>
      <c r="M583" s="37" t="s">
        <v>62</v>
      </c>
      <c r="N583" s="34"/>
      <c r="O583" s="112"/>
      <c r="P583" s="113"/>
      <c r="Q583" s="35" t="str">
        <f t="shared" ref="Q583" si="569">R583</f>
        <v>Khi hệ thống Phanh khẩn cấp tự động (AEB) được bật, FCW sẽ hoạt động như thế nào?</v>
      </c>
      <c r="R583" s="67" t="s">
        <v>1068</v>
      </c>
      <c r="S583" s="51"/>
      <c r="T583" s="48" t="s">
        <v>1059</v>
      </c>
    </row>
    <row r="584" spans="2:20" ht="45.75">
      <c r="B584" s="114" t="str">
        <f>"VF8-"&amp;O584&amp;"-"&amp;P584</f>
        <v>VF8-Hotronguoilai-0191</v>
      </c>
      <c r="C584" s="114" t="str">
        <f>"["&amp;B584&amp;"] Verify Vivi: "&amp;Q586</f>
        <v>[VF8-Hotronguoilai-0191] Verify Vivi: Điều kiện đầu tiên để FCW hoạt động là gì?</v>
      </c>
      <c r="D584" s="115" t="s">
        <v>49</v>
      </c>
      <c r="E584" s="110" t="str">
        <f>" Actions:
- Step 1: Wait 5s
- Step 2: Call Vivi '"&amp;Q584&amp;"'
- Step 3: Wait Vivi respond 'Ting '
- Step 4: Speak '"&amp;Q586&amp;"'
- Step 4: Listen Vivi respond
"</f>
        <v xml:space="preserve"> Actions:
- Step 1: Wait 5s
- Step 2: Call Vivi 'Hey VinFast'
- Step 3: Wait Vivi respond 'Ting '
- Step 4: Speak 'Điều kiện đầu tiên để FCW hoạt động là gì?'
- Step 4: Listen Vivi respond
</v>
      </c>
      <c r="F584" s="110" t="str">
        <f t="shared" ref="F584" si="570">"
Expectations:
1. Vivi wake up
2. "&amp;Q586&amp;"
3. Vivi respond
"</f>
        <v xml:space="preserve">
Expectations:
1. Vivi wake up
2. Điều kiện đầu tiên để FCW hoạt động là gì?
3. Vivi respond
</v>
      </c>
      <c r="G584" s="114" t="s">
        <v>8</v>
      </c>
      <c r="H584" s="29" t="s">
        <v>50</v>
      </c>
      <c r="I584" s="30" t="str">
        <f>"[EN]["&amp;LOWER(SUBSTITUTE(SUBSTITUTE(SUBSTITUTE(SUBSTITUTE(SUBSTITUTE(SUBSTITUTE(SUBSTITUTE(SUBSTITUTE(Q584, CHAR(34),""), "[", ""), "]", ""), ".", ""), ",", ""), "/", ""), "\", ""), "-", ""))&amp;"]"</f>
        <v>[EN][hey vinfast]</v>
      </c>
      <c r="J584" s="31"/>
      <c r="K584" s="30" t="s">
        <v>51</v>
      </c>
      <c r="L584" s="32" t="s">
        <v>52</v>
      </c>
      <c r="M584" s="33"/>
      <c r="N584" s="34"/>
      <c r="O584" s="110" t="s">
        <v>869</v>
      </c>
      <c r="P584" s="113" t="str">
        <f>IF(COUNTA(P$13:$P583)&gt;999,COUNTA(P$13:$P583),IF(COUNTA(P$13:$P583)&gt;99,"0"&amp;COUNTA(P$13:$P583),IF(COUNTA(P$13:$P583)&gt;9,"00"&amp;COUNTA(P$13:$P583),"000"&amp;COUNTA(P$13:$P583))))</f>
        <v>0191</v>
      </c>
      <c r="Q584" s="35" t="s">
        <v>54</v>
      </c>
      <c r="R584" s="67" t="s">
        <v>141</v>
      </c>
      <c r="S584" s="52"/>
      <c r="T584" s="36"/>
    </row>
    <row r="585" spans="2:20" ht="45.75">
      <c r="B585" s="114"/>
      <c r="C585" s="114"/>
      <c r="D585" s="115"/>
      <c r="E585" s="111"/>
      <c r="F585" s="111"/>
      <c r="G585" s="114"/>
      <c r="H585" s="29" t="s">
        <v>55</v>
      </c>
      <c r="I585" s="30" t="str">
        <f t="shared" ref="I585" si="571">"[VN]["&amp;LOWER(SUBSTITUTE(SUBSTITUTE(SUBSTITUTE(SUBSTITUTE(SUBSTITUTE(SUBSTITUTE(SUBSTITUTE(SUBSTITUTE(Q585, CHAR(34),""), "[", ""), "]", ""), ".", ""), ",", ""), "/", ""), "\", ""), "-", ""))&amp;"]"</f>
        <v>[VN][tạm biệt]</v>
      </c>
      <c r="J585" s="31"/>
      <c r="K585" s="30" t="s">
        <v>56</v>
      </c>
      <c r="L585" s="32" t="s">
        <v>57</v>
      </c>
      <c r="M585" s="32"/>
      <c r="N585" s="34"/>
      <c r="O585" s="111"/>
      <c r="P585" s="113"/>
      <c r="Q585" s="35" t="s">
        <v>58</v>
      </c>
      <c r="R585" s="67" t="s">
        <v>141</v>
      </c>
      <c r="S585" s="52"/>
      <c r="T585" s="36"/>
    </row>
    <row r="586" spans="2:20" ht="62.25">
      <c r="B586" s="114"/>
      <c r="C586" s="114"/>
      <c r="D586" s="115"/>
      <c r="E586" s="112"/>
      <c r="F586" s="112"/>
      <c r="G586" s="114"/>
      <c r="H586" s="29" t="s">
        <v>59</v>
      </c>
      <c r="I586" s="30" t="str">
        <f>"[audio][C:\Tools\Vivi_TTS\8ME_OM\" &amp;S586 &amp; "]"</f>
        <v>[audio][C:\Tools\Vivi_TTS\8ME_OM\]</v>
      </c>
      <c r="J586" s="31" t="str">
        <f>"[New][EN][Exists][80]"&amp;"["&amp;LOWER(SUBSTITUTE(SUBSTITUTE(SUBSTITUTE(SUBSTITUTE(SUBSTITUTE(SUBSTITUTE(SUBSTITUTE(SUBSTITUTE(T586,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86" s="30" t="s">
        <v>60</v>
      </c>
      <c r="L586" s="32" t="s">
        <v>61</v>
      </c>
      <c r="M586" s="37" t="s">
        <v>62</v>
      </c>
      <c r="N586" s="34"/>
      <c r="O586" s="112"/>
      <c r="P586" s="113"/>
      <c r="Q586" s="35" t="str">
        <f t="shared" ref="Q586" si="572">R586</f>
        <v>Điều kiện đầu tiên để FCW hoạt động là gì?</v>
      </c>
      <c r="R586" s="67" t="s">
        <v>1069</v>
      </c>
      <c r="S586" s="51"/>
      <c r="T586" s="48" t="s">
        <v>1059</v>
      </c>
    </row>
    <row r="587" spans="2:20" ht="45.75">
      <c r="B587" s="114" t="str">
        <f>"VF8-"&amp;O587&amp;"-"&amp;P587</f>
        <v>VF8-Hotronguoilai-0192</v>
      </c>
      <c r="C587" s="114" t="str">
        <f>"["&amp;B587&amp;"] Verify Vivi: "&amp;Q589</f>
        <v>[VF8-Hotronguoilai-0192] Verify Vivi: FCW sẽ kích hoạt cảnh báo khi phát hiện những tình huống nào?</v>
      </c>
      <c r="D587" s="115" t="s">
        <v>49</v>
      </c>
      <c r="E587" s="110" t="str">
        <f>" Actions:
- Step 1: Wait 5s
- Step 2: Call Vivi '"&amp;Q587&amp;"'
- Step 3: Wait Vivi respond 'Ting '
- Step 4: Speak '"&amp;Q589&amp;"'
- Step 4: Listen Vivi respond
"</f>
        <v xml:space="preserve"> Actions:
- Step 1: Wait 5s
- Step 2: Call Vivi 'Hey VinFast'
- Step 3: Wait Vivi respond 'Ting '
- Step 4: Speak 'FCW sẽ kích hoạt cảnh báo khi phát hiện những tình huống nào?'
- Step 4: Listen Vivi respond
</v>
      </c>
      <c r="F587" s="110" t="str">
        <f t="shared" ref="F587" si="573">"
Expectations:
1. Vivi wake up
2. "&amp;Q589&amp;"
3. Vivi respond
"</f>
        <v xml:space="preserve">
Expectations:
1. Vivi wake up
2. FCW sẽ kích hoạt cảnh báo khi phát hiện những tình huống nào?
3. Vivi respond
</v>
      </c>
      <c r="G587" s="114" t="s">
        <v>8</v>
      </c>
      <c r="H587" s="29" t="s">
        <v>50</v>
      </c>
      <c r="I587" s="30" t="str">
        <f>"[EN]["&amp;LOWER(SUBSTITUTE(SUBSTITUTE(SUBSTITUTE(SUBSTITUTE(SUBSTITUTE(SUBSTITUTE(SUBSTITUTE(SUBSTITUTE(Q587, CHAR(34),""), "[", ""), "]", ""), ".", ""), ",", ""), "/", ""), "\", ""), "-", ""))&amp;"]"</f>
        <v>[EN][hey vinfast]</v>
      </c>
      <c r="J587" s="31"/>
      <c r="K587" s="30" t="s">
        <v>51</v>
      </c>
      <c r="L587" s="32" t="s">
        <v>52</v>
      </c>
      <c r="M587" s="33"/>
      <c r="N587" s="34"/>
      <c r="O587" s="110" t="s">
        <v>869</v>
      </c>
      <c r="P587" s="113" t="str">
        <f>IF(COUNTA(P$13:$P586)&gt;999,COUNTA(P$13:$P586),IF(COUNTA(P$13:$P586)&gt;99,"0"&amp;COUNTA(P$13:$P586),IF(COUNTA(P$13:$P586)&gt;9,"00"&amp;COUNTA(P$13:$P586),"000"&amp;COUNTA(P$13:$P586))))</f>
        <v>0192</v>
      </c>
      <c r="Q587" s="35" t="s">
        <v>54</v>
      </c>
      <c r="R587" s="67" t="s">
        <v>141</v>
      </c>
      <c r="S587" s="52"/>
      <c r="T587" s="36"/>
    </row>
    <row r="588" spans="2:20" ht="45.75">
      <c r="B588" s="114"/>
      <c r="C588" s="114"/>
      <c r="D588" s="115"/>
      <c r="E588" s="111"/>
      <c r="F588" s="111"/>
      <c r="G588" s="114"/>
      <c r="H588" s="29" t="s">
        <v>55</v>
      </c>
      <c r="I588" s="30" t="str">
        <f t="shared" ref="I588" si="574">"[VN]["&amp;LOWER(SUBSTITUTE(SUBSTITUTE(SUBSTITUTE(SUBSTITUTE(SUBSTITUTE(SUBSTITUTE(SUBSTITUTE(SUBSTITUTE(Q588, CHAR(34),""), "[", ""), "]", ""), ".", ""), ",", ""), "/", ""), "\", ""), "-", ""))&amp;"]"</f>
        <v>[VN][tạm biệt]</v>
      </c>
      <c r="J588" s="31"/>
      <c r="K588" s="30" t="s">
        <v>56</v>
      </c>
      <c r="L588" s="32" t="s">
        <v>57</v>
      </c>
      <c r="M588" s="32"/>
      <c r="N588" s="34"/>
      <c r="O588" s="111"/>
      <c r="P588" s="113"/>
      <c r="Q588" s="35" t="s">
        <v>58</v>
      </c>
      <c r="R588" s="67" t="s">
        <v>141</v>
      </c>
      <c r="S588" s="52"/>
      <c r="T588" s="36"/>
    </row>
    <row r="589" spans="2:20" ht="62.25">
      <c r="B589" s="114"/>
      <c r="C589" s="114"/>
      <c r="D589" s="115"/>
      <c r="E589" s="112"/>
      <c r="F589" s="112"/>
      <c r="G589" s="114"/>
      <c r="H589" s="29" t="s">
        <v>59</v>
      </c>
      <c r="I589" s="30" t="str">
        <f>"[audio][C:\Tools\Vivi_TTS\8ME_OM\" &amp;S589 &amp; "]"</f>
        <v>[audio][C:\Tools\Vivi_TTS\8ME_OM\]</v>
      </c>
      <c r="J589" s="31" t="str">
        <f>"[New][EN][Exists][80]"&amp;"["&amp;LOWER(SUBSTITUTE(SUBSTITUTE(SUBSTITUTE(SUBSTITUTE(SUBSTITUTE(SUBSTITUTE(SUBSTITUTE(SUBSTITUTE(T589,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89" s="30" t="s">
        <v>60</v>
      </c>
      <c r="L589" s="32" t="s">
        <v>61</v>
      </c>
      <c r="M589" s="37" t="s">
        <v>62</v>
      </c>
      <c r="N589" s="34"/>
      <c r="O589" s="112"/>
      <c r="P589" s="113"/>
      <c r="Q589" s="35" t="str">
        <f t="shared" ref="Q589" si="575">R589</f>
        <v>FCW sẽ kích hoạt cảnh báo khi phát hiện những tình huống nào?</v>
      </c>
      <c r="R589" s="67" t="s">
        <v>1070</v>
      </c>
      <c r="S589" s="51"/>
      <c r="T589" s="48" t="s">
        <v>1059</v>
      </c>
    </row>
    <row r="590" spans="2:20" ht="45.75">
      <c r="B590" s="114" t="str">
        <f>"VF8-"&amp;O590&amp;"-"&amp;P590</f>
        <v>VF8-Hotronguoilai-0193</v>
      </c>
      <c r="C590" s="114" t="str">
        <f>"["&amp;B590&amp;"] Verify Vivi: "&amp;Q592</f>
        <v>[VF8-Hotronguoilai-0193] Verify Vivi: Hệ thống FCW cảnh báo đối với xe trong dải tốc độ nào?</v>
      </c>
      <c r="D590" s="115" t="s">
        <v>49</v>
      </c>
      <c r="E590" s="110" t="str">
        <f>" Actions:
- Step 1: Wait 5s
- Step 2: Call Vivi '"&amp;Q590&amp;"'
- Step 3: Wait Vivi respond 'Ting '
- Step 4: Speak '"&amp;Q592&amp;"'
- Step 4: Listen Vivi respond
"</f>
        <v xml:space="preserve"> Actions:
- Step 1: Wait 5s
- Step 2: Call Vivi 'Hey VinFast'
- Step 3: Wait Vivi respond 'Ting '
- Step 4: Speak 'Hệ thống FCW cảnh báo đối với xe trong dải tốc độ nào?'
- Step 4: Listen Vivi respond
</v>
      </c>
      <c r="F590" s="110" t="str">
        <f t="shared" ref="F590" si="576">"
Expectations:
1. Vivi wake up
2. "&amp;Q592&amp;"
3. Vivi respond
"</f>
        <v xml:space="preserve">
Expectations:
1. Vivi wake up
2. Hệ thống FCW cảnh báo đối với xe trong dải tốc độ nào?
3. Vivi respond
</v>
      </c>
      <c r="G590" s="114" t="s">
        <v>8</v>
      </c>
      <c r="H590" s="29" t="s">
        <v>50</v>
      </c>
      <c r="I590" s="30" t="str">
        <f>"[EN]["&amp;LOWER(SUBSTITUTE(SUBSTITUTE(SUBSTITUTE(SUBSTITUTE(SUBSTITUTE(SUBSTITUTE(SUBSTITUTE(SUBSTITUTE(Q590, CHAR(34),""), "[", ""), "]", ""), ".", ""), ",", ""), "/", ""), "\", ""), "-", ""))&amp;"]"</f>
        <v>[EN][hey vinfast]</v>
      </c>
      <c r="J590" s="31"/>
      <c r="K590" s="30" t="s">
        <v>51</v>
      </c>
      <c r="L590" s="32" t="s">
        <v>52</v>
      </c>
      <c r="M590" s="33"/>
      <c r="N590" s="34"/>
      <c r="O590" s="110" t="s">
        <v>869</v>
      </c>
      <c r="P590" s="113" t="str">
        <f>IF(COUNTA(P$13:$P589)&gt;999,COUNTA(P$13:$P589),IF(COUNTA(P$13:$P589)&gt;99,"0"&amp;COUNTA(P$13:$P589),IF(COUNTA(P$13:$P589)&gt;9,"00"&amp;COUNTA(P$13:$P589),"000"&amp;COUNTA(P$13:$P589))))</f>
        <v>0193</v>
      </c>
      <c r="Q590" s="35" t="s">
        <v>54</v>
      </c>
      <c r="R590" s="67" t="s">
        <v>141</v>
      </c>
      <c r="S590" s="52"/>
      <c r="T590" s="36"/>
    </row>
    <row r="591" spans="2:20" ht="45.75">
      <c r="B591" s="114"/>
      <c r="C591" s="114"/>
      <c r="D591" s="115"/>
      <c r="E591" s="111"/>
      <c r="F591" s="111"/>
      <c r="G591" s="114"/>
      <c r="H591" s="29" t="s">
        <v>55</v>
      </c>
      <c r="I591" s="30" t="str">
        <f t="shared" ref="I591" si="577">"[VN]["&amp;LOWER(SUBSTITUTE(SUBSTITUTE(SUBSTITUTE(SUBSTITUTE(SUBSTITUTE(SUBSTITUTE(SUBSTITUTE(SUBSTITUTE(Q591, CHAR(34),""), "[", ""), "]", ""), ".", ""), ",", ""), "/", ""), "\", ""), "-", ""))&amp;"]"</f>
        <v>[VN][tạm biệt]</v>
      </c>
      <c r="J591" s="31"/>
      <c r="K591" s="30" t="s">
        <v>56</v>
      </c>
      <c r="L591" s="32" t="s">
        <v>57</v>
      </c>
      <c r="M591" s="32"/>
      <c r="N591" s="34"/>
      <c r="O591" s="111"/>
      <c r="P591" s="113"/>
      <c r="Q591" s="35" t="s">
        <v>58</v>
      </c>
      <c r="R591" s="67" t="s">
        <v>141</v>
      </c>
      <c r="S591" s="52"/>
      <c r="T591" s="36"/>
    </row>
    <row r="592" spans="2:20" ht="62.25">
      <c r="B592" s="114"/>
      <c r="C592" s="114"/>
      <c r="D592" s="115"/>
      <c r="E592" s="112"/>
      <c r="F592" s="112"/>
      <c r="G592" s="114"/>
      <c r="H592" s="29" t="s">
        <v>59</v>
      </c>
      <c r="I592" s="30" t="str">
        <f>"[audio][C:\Tools\Vivi_TTS\8ME_OM\" &amp;S592 &amp; "]"</f>
        <v>[audio][C:\Tools\Vivi_TTS\8ME_OM\]</v>
      </c>
      <c r="J592" s="31" t="str">
        <f>"[New][EN][Exists][80]"&amp;"["&amp;LOWER(SUBSTITUTE(SUBSTITUTE(SUBSTITUTE(SUBSTITUTE(SUBSTITUTE(SUBSTITUTE(SUBSTITUTE(SUBSTITUTE(T592,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92" s="30" t="s">
        <v>60</v>
      </c>
      <c r="L592" s="32" t="s">
        <v>61</v>
      </c>
      <c r="M592" s="37" t="s">
        <v>62</v>
      </c>
      <c r="N592" s="34"/>
      <c r="O592" s="112"/>
      <c r="P592" s="113"/>
      <c r="Q592" s="35" t="str">
        <f t="shared" ref="Q592" si="578">R592</f>
        <v>Hệ thống FCW cảnh báo đối với xe trong dải tốc độ nào?</v>
      </c>
      <c r="R592" s="67" t="s">
        <v>1071</v>
      </c>
      <c r="S592" s="51"/>
      <c r="T592" s="48" t="s">
        <v>1059</v>
      </c>
    </row>
    <row r="593" spans="2:20" ht="45.75">
      <c r="B593" s="114" t="str">
        <f>"VF8-"&amp;O593&amp;"-"&amp;P593</f>
        <v>VF8-Hotronguoilai-0194</v>
      </c>
      <c r="C593" s="114" t="str">
        <f>"["&amp;B593&amp;"] Verify Vivi: "&amp;Q595</f>
        <v>[VF8-Hotronguoilai-0194] Verify Vivi: Hệ thống FCW cảnh báo đối với người đi bộ hoặc xe đạp trong dải tốc độ nào?</v>
      </c>
      <c r="D593" s="115" t="s">
        <v>49</v>
      </c>
      <c r="E593" s="110" t="str">
        <f>" Actions:
- Step 1: Wait 5s
- Step 2: Call Vivi '"&amp;Q593&amp;"'
- Step 3: Wait Vivi respond 'Ting '
- Step 4: Speak '"&amp;Q595&amp;"'
- Step 4: Listen Vivi respond
"</f>
        <v xml:space="preserve"> Actions:
- Step 1: Wait 5s
- Step 2: Call Vivi 'Hey VinFast'
- Step 3: Wait Vivi respond 'Ting '
- Step 4: Speak 'Hệ thống FCW cảnh báo đối với người đi bộ hoặc xe đạp trong dải tốc độ nào?'
- Step 4: Listen Vivi respond
</v>
      </c>
      <c r="F593" s="110" t="str">
        <f t="shared" ref="F593" si="579">"
Expectations:
1. Vivi wake up
2. "&amp;Q595&amp;"
3. Vivi respond
"</f>
        <v xml:space="preserve">
Expectations:
1. Vivi wake up
2. Hệ thống FCW cảnh báo đối với người đi bộ hoặc xe đạp trong dải tốc độ nào?
3. Vivi respond
</v>
      </c>
      <c r="G593" s="114" t="s">
        <v>8</v>
      </c>
      <c r="H593" s="29" t="s">
        <v>50</v>
      </c>
      <c r="I593" s="30" t="str">
        <f>"[EN]["&amp;LOWER(SUBSTITUTE(SUBSTITUTE(SUBSTITUTE(SUBSTITUTE(SUBSTITUTE(SUBSTITUTE(SUBSTITUTE(SUBSTITUTE(Q593, CHAR(34),""), "[", ""), "]", ""), ".", ""), ",", ""), "/", ""), "\", ""), "-", ""))&amp;"]"</f>
        <v>[EN][hey vinfast]</v>
      </c>
      <c r="J593" s="31"/>
      <c r="K593" s="30" t="s">
        <v>51</v>
      </c>
      <c r="L593" s="32" t="s">
        <v>52</v>
      </c>
      <c r="M593" s="33"/>
      <c r="N593" s="34"/>
      <c r="O593" s="110" t="s">
        <v>869</v>
      </c>
      <c r="P593" s="113" t="str">
        <f>IF(COUNTA(P$13:$P592)&gt;999,COUNTA(P$13:$P592),IF(COUNTA(P$13:$P592)&gt;99,"0"&amp;COUNTA(P$13:$P592),IF(COUNTA(P$13:$P592)&gt;9,"00"&amp;COUNTA(P$13:$P592),"000"&amp;COUNTA(P$13:$P592))))</f>
        <v>0194</v>
      </c>
      <c r="Q593" s="35" t="s">
        <v>54</v>
      </c>
      <c r="R593" s="67" t="s">
        <v>141</v>
      </c>
      <c r="S593" s="36"/>
      <c r="T593" s="36"/>
    </row>
    <row r="594" spans="2:20" ht="45.75">
      <c r="B594" s="114"/>
      <c r="C594" s="114"/>
      <c r="D594" s="115"/>
      <c r="E594" s="111"/>
      <c r="F594" s="111"/>
      <c r="G594" s="114"/>
      <c r="H594" s="29" t="s">
        <v>55</v>
      </c>
      <c r="I594" s="30" t="str">
        <f t="shared" ref="I594" si="580">"[VN]["&amp;LOWER(SUBSTITUTE(SUBSTITUTE(SUBSTITUTE(SUBSTITUTE(SUBSTITUTE(SUBSTITUTE(SUBSTITUTE(SUBSTITUTE(Q594, CHAR(34),""), "[", ""), "]", ""), ".", ""), ",", ""), "/", ""), "\", ""), "-", ""))&amp;"]"</f>
        <v>[VN][tạm biệt]</v>
      </c>
      <c r="J594" s="31"/>
      <c r="K594" s="30" t="s">
        <v>56</v>
      </c>
      <c r="L594" s="32" t="s">
        <v>57</v>
      </c>
      <c r="M594" s="32"/>
      <c r="N594" s="34"/>
      <c r="O594" s="111"/>
      <c r="P594" s="113"/>
      <c r="Q594" s="35" t="s">
        <v>58</v>
      </c>
      <c r="R594" s="67" t="s">
        <v>141</v>
      </c>
      <c r="S594" s="36"/>
      <c r="T594" s="36"/>
    </row>
    <row r="595" spans="2:20" ht="62.25">
      <c r="B595" s="114"/>
      <c r="C595" s="114"/>
      <c r="D595" s="115"/>
      <c r="E595" s="112"/>
      <c r="F595" s="112"/>
      <c r="G595" s="114"/>
      <c r="H595" s="29" t="s">
        <v>59</v>
      </c>
      <c r="I595" s="30" t="str">
        <f>"[audio][C:\Tools\Vivi_TTS\8ME_OM\" &amp;S595 &amp; "]"</f>
        <v>[audio][C:\Tools\Vivi_TTS\8ME_OM\]</v>
      </c>
      <c r="J595" s="31" t="str">
        <f>"[New][EN][Exists][80]"&amp;"["&amp;LOWER(SUBSTITUTE(SUBSTITUTE(SUBSTITUTE(SUBSTITUTE(SUBSTITUTE(SUBSTITUTE(SUBSTITUTE(SUBSTITUTE(T595,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95" s="30" t="s">
        <v>60</v>
      </c>
      <c r="L595" s="32" t="s">
        <v>61</v>
      </c>
      <c r="M595" s="37" t="s">
        <v>62</v>
      </c>
      <c r="N595" s="34"/>
      <c r="O595" s="112"/>
      <c r="P595" s="113"/>
      <c r="Q595" s="35" t="str">
        <f t="shared" ref="Q595" si="581">R595</f>
        <v>Hệ thống FCW cảnh báo đối với người đi bộ hoặc xe đạp trong dải tốc độ nào?</v>
      </c>
      <c r="R595" s="67" t="s">
        <v>1072</v>
      </c>
      <c r="S595" s="50"/>
      <c r="T595" s="48" t="s">
        <v>1059</v>
      </c>
    </row>
    <row r="596" spans="2:20" ht="45.75">
      <c r="B596" s="114" t="str">
        <f>"VF8-"&amp;O596&amp;"-"&amp;P596</f>
        <v>VF8-Hotronguoilai-0195</v>
      </c>
      <c r="C596" s="114" t="str">
        <f>"["&amp;B596&amp;"] Verify Vivi: "&amp;Q598</f>
        <v>[VF8-Hotronguoilai-0195] Verify Vivi: Hiệu suất phát hiện và cảnh báo của FCW phụ thuộc vào những yếu tố nào?</v>
      </c>
      <c r="D596" s="115" t="s">
        <v>49</v>
      </c>
      <c r="E596" s="110" t="str">
        <f>" Actions:
- Step 1: Wait 5s
- Step 2: Call Vivi '"&amp;Q596&amp;"'
- Step 3: Wait Vivi respond 'Ting '
- Step 4: Speak '"&amp;Q598&amp;"'
- Step 4: Listen Vivi respond
"</f>
        <v xml:space="preserve"> Actions:
- Step 1: Wait 5s
- Step 2: Call Vivi 'Hey VinFast'
- Step 3: Wait Vivi respond 'Ting '
- Step 4: Speak 'Hiệu suất phát hiện và cảnh báo của FCW phụ thuộc vào những yếu tố nào?'
- Step 4: Listen Vivi respond
</v>
      </c>
      <c r="F596" s="110" t="str">
        <f t="shared" ref="F596" si="582">"
Expectations:
1. Vivi wake up
2. "&amp;Q598&amp;"
3. Vivi respond
"</f>
        <v xml:space="preserve">
Expectations:
1. Vivi wake up
2. Hiệu suất phát hiện và cảnh báo của FCW phụ thuộc vào những yếu tố nào?
3. Vivi respond
</v>
      </c>
      <c r="G596" s="114" t="s">
        <v>8</v>
      </c>
      <c r="H596" s="29" t="s">
        <v>50</v>
      </c>
      <c r="I596" s="30" t="str">
        <f>"[EN]["&amp;LOWER(SUBSTITUTE(SUBSTITUTE(SUBSTITUTE(SUBSTITUTE(SUBSTITUTE(SUBSTITUTE(SUBSTITUTE(SUBSTITUTE(Q596, CHAR(34),""), "[", ""), "]", ""), ".", ""), ",", ""), "/", ""), "\", ""), "-", ""))&amp;"]"</f>
        <v>[EN][hey vinfast]</v>
      </c>
      <c r="J596" s="31"/>
      <c r="K596" s="30" t="s">
        <v>51</v>
      </c>
      <c r="L596" s="32" t="s">
        <v>52</v>
      </c>
      <c r="M596" s="33"/>
      <c r="N596" s="34"/>
      <c r="O596" s="110" t="s">
        <v>869</v>
      </c>
      <c r="P596" s="113" t="str">
        <f>IF(COUNTA(P$13:$P595)&gt;999,COUNTA(P$13:$P595),IF(COUNTA(P$13:$P595)&gt;99,"0"&amp;COUNTA(P$13:$P595),IF(COUNTA(P$13:$P595)&gt;9,"00"&amp;COUNTA(P$13:$P595),"000"&amp;COUNTA(P$13:$P595))))</f>
        <v>0195</v>
      </c>
      <c r="Q596" s="35" t="s">
        <v>54</v>
      </c>
      <c r="R596" s="67" t="s">
        <v>141</v>
      </c>
      <c r="S596" s="36"/>
      <c r="T596" s="36"/>
    </row>
    <row r="597" spans="2:20" ht="45.75">
      <c r="B597" s="114"/>
      <c r="C597" s="114"/>
      <c r="D597" s="115"/>
      <c r="E597" s="111"/>
      <c r="F597" s="111"/>
      <c r="G597" s="114"/>
      <c r="H597" s="29" t="s">
        <v>55</v>
      </c>
      <c r="I597" s="30" t="str">
        <f t="shared" ref="I597" si="583">"[VN]["&amp;LOWER(SUBSTITUTE(SUBSTITUTE(SUBSTITUTE(SUBSTITUTE(SUBSTITUTE(SUBSTITUTE(SUBSTITUTE(SUBSTITUTE(Q597, CHAR(34),""), "[", ""), "]", ""), ".", ""), ",", ""), "/", ""), "\", ""), "-", ""))&amp;"]"</f>
        <v>[VN][tạm biệt]</v>
      </c>
      <c r="J597" s="31"/>
      <c r="K597" s="30" t="s">
        <v>56</v>
      </c>
      <c r="L597" s="32" t="s">
        <v>57</v>
      </c>
      <c r="M597" s="32"/>
      <c r="N597" s="34"/>
      <c r="O597" s="111"/>
      <c r="P597" s="113"/>
      <c r="Q597" s="35" t="s">
        <v>58</v>
      </c>
      <c r="R597" s="67" t="s">
        <v>141</v>
      </c>
      <c r="S597" s="36"/>
      <c r="T597" s="36"/>
    </row>
    <row r="598" spans="2:20" ht="62.25">
      <c r="B598" s="114"/>
      <c r="C598" s="114"/>
      <c r="D598" s="115"/>
      <c r="E598" s="112"/>
      <c r="F598" s="112"/>
      <c r="G598" s="114"/>
      <c r="H598" s="29" t="s">
        <v>59</v>
      </c>
      <c r="I598" s="30" t="str">
        <f>"[audio][C:\Tools\Vivi_TTS\8ME_OM\" &amp;S598 &amp; "]"</f>
        <v>[audio][C:\Tools\Vivi_TTS\8ME_OM\]</v>
      </c>
      <c r="J598" s="31" t="str">
        <f>"[New][EN][Exists][80]"&amp;"["&amp;LOWER(SUBSTITUTE(SUBSTITUTE(SUBSTITUTE(SUBSTITUTE(SUBSTITUTE(SUBSTITUTE(SUBSTITUTE(SUBSTITUTE(T598,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598" s="30" t="s">
        <v>60</v>
      </c>
      <c r="L598" s="32" t="s">
        <v>61</v>
      </c>
      <c r="M598" s="37" t="s">
        <v>62</v>
      </c>
      <c r="N598" s="34"/>
      <c r="O598" s="112"/>
      <c r="P598" s="113"/>
      <c r="Q598" s="35" t="str">
        <f t="shared" ref="Q598" si="584">R598</f>
        <v>Hiệu suất phát hiện và cảnh báo của FCW phụ thuộc vào những yếu tố nào?</v>
      </c>
      <c r="R598" s="67" t="s">
        <v>1073</v>
      </c>
      <c r="S598" s="50"/>
      <c r="T598" s="48" t="s">
        <v>1059</v>
      </c>
    </row>
    <row r="599" spans="2:20" ht="45.75">
      <c r="B599" s="114" t="str">
        <f>"VF8-"&amp;O599&amp;"-"&amp;P599</f>
        <v>VF8-Hotronguoilai-0196</v>
      </c>
      <c r="C599" s="114" t="str">
        <f>"["&amp;B599&amp;"] Verify Vivi: "&amp;Q601</f>
        <v>[VF8-Hotronguoilai-0196] Verify Vivi: Người lái có thể bật hoặc tắt FCW thông qua mục nào trên màn hình xe?</v>
      </c>
      <c r="D599" s="115" t="s">
        <v>49</v>
      </c>
      <c r="E599" s="110" t="str">
        <f>" Actions:
- Step 1: Wait 5s
- Step 2: Call Vivi '"&amp;Q599&amp;"'
- Step 3: Wait Vivi respond 'Ting '
- Step 4: Speak '"&amp;Q601&amp;"'
- Step 4: Listen Vivi respond
"</f>
        <v xml:space="preserve"> Actions:
- Step 1: Wait 5s
- Step 2: Call Vivi 'Hey VinFast'
- Step 3: Wait Vivi respond 'Ting '
- Step 4: Speak 'Người lái có thể bật hoặc tắt FCW thông qua mục nào trên màn hình xe?'
- Step 4: Listen Vivi respond
</v>
      </c>
      <c r="F599" s="110" t="str">
        <f t="shared" ref="F599" si="585">"
Expectations:
1. Vivi wake up
2. "&amp;Q601&amp;"
3. Vivi respond
"</f>
        <v xml:space="preserve">
Expectations:
1. Vivi wake up
2. Người lái có thể bật hoặc tắt FCW thông qua mục nào trên màn hình xe?
3. Vivi respond
</v>
      </c>
      <c r="G599" s="114" t="s">
        <v>8</v>
      </c>
      <c r="H599" s="29" t="s">
        <v>50</v>
      </c>
      <c r="I599" s="30" t="str">
        <f>"[EN]["&amp;LOWER(SUBSTITUTE(SUBSTITUTE(SUBSTITUTE(SUBSTITUTE(SUBSTITUTE(SUBSTITUTE(SUBSTITUTE(SUBSTITUTE(Q599, CHAR(34),""), "[", ""), "]", ""), ".", ""), ",", ""), "/", ""), "\", ""), "-", ""))&amp;"]"</f>
        <v>[EN][hey vinfast]</v>
      </c>
      <c r="J599" s="31"/>
      <c r="K599" s="30" t="s">
        <v>51</v>
      </c>
      <c r="L599" s="32" t="s">
        <v>52</v>
      </c>
      <c r="M599" s="33"/>
      <c r="N599" s="34"/>
      <c r="O599" s="110" t="s">
        <v>869</v>
      </c>
      <c r="P599" s="113" t="str">
        <f>IF(COUNTA(P$13:$P598)&gt;999,COUNTA(P$13:$P598),IF(COUNTA(P$13:$P598)&gt;99,"0"&amp;COUNTA(P$13:$P598),IF(COUNTA(P$13:$P598)&gt;9,"00"&amp;COUNTA(P$13:$P598),"000"&amp;COUNTA(P$13:$P598))))</f>
        <v>0196</v>
      </c>
      <c r="Q599" s="35" t="s">
        <v>54</v>
      </c>
      <c r="R599" s="67" t="s">
        <v>141</v>
      </c>
      <c r="S599" s="36"/>
      <c r="T599" s="36"/>
    </row>
    <row r="600" spans="2:20" ht="45.75">
      <c r="B600" s="114"/>
      <c r="C600" s="114"/>
      <c r="D600" s="115"/>
      <c r="E600" s="111"/>
      <c r="F600" s="111"/>
      <c r="G600" s="114"/>
      <c r="H600" s="29" t="s">
        <v>55</v>
      </c>
      <c r="I600" s="30" t="str">
        <f t="shared" ref="I600" si="586">"[VN]["&amp;LOWER(SUBSTITUTE(SUBSTITUTE(SUBSTITUTE(SUBSTITUTE(SUBSTITUTE(SUBSTITUTE(SUBSTITUTE(SUBSTITUTE(Q600, CHAR(34),""), "[", ""), "]", ""), ".", ""), ",", ""), "/", ""), "\", ""), "-", ""))&amp;"]"</f>
        <v>[VN][tạm biệt]</v>
      </c>
      <c r="J600" s="31"/>
      <c r="K600" s="30" t="s">
        <v>56</v>
      </c>
      <c r="L600" s="32" t="s">
        <v>57</v>
      </c>
      <c r="M600" s="32"/>
      <c r="N600" s="34"/>
      <c r="O600" s="111"/>
      <c r="P600" s="113"/>
      <c r="Q600" s="35" t="s">
        <v>58</v>
      </c>
      <c r="R600" s="67" t="s">
        <v>141</v>
      </c>
      <c r="S600" s="36"/>
      <c r="T600" s="36"/>
    </row>
    <row r="601" spans="2:20" ht="62.25">
      <c r="B601" s="114"/>
      <c r="C601" s="114"/>
      <c r="D601" s="115"/>
      <c r="E601" s="112"/>
      <c r="F601" s="112"/>
      <c r="G601" s="114"/>
      <c r="H601" s="29" t="s">
        <v>59</v>
      </c>
      <c r="I601" s="30" t="str">
        <f>"[audio][C:\Tools\Vivi_TTS\8ME_OM\" &amp;S601 &amp; "]"</f>
        <v>[audio][C:\Tools\Vivi_TTS\8ME_OM\]</v>
      </c>
      <c r="J601" s="31" t="str">
        <f>"[New][EN][Exists][80]"&amp;"["&amp;LOWER(SUBSTITUTE(SUBSTITUTE(SUBSTITUTE(SUBSTITUTE(SUBSTITUTE(SUBSTITUTE(SUBSTITUTE(SUBSTITUTE(T601,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601" s="30" t="s">
        <v>60</v>
      </c>
      <c r="L601" s="32" t="s">
        <v>61</v>
      </c>
      <c r="M601" s="37" t="s">
        <v>62</v>
      </c>
      <c r="N601" s="34"/>
      <c r="O601" s="112"/>
      <c r="P601" s="113"/>
      <c r="Q601" s="35" t="str">
        <f t="shared" ref="Q601" si="587">R601</f>
        <v>Người lái có thể bật hoặc tắt FCW thông qua mục nào trên màn hình xe?</v>
      </c>
      <c r="R601" s="67" t="s">
        <v>1074</v>
      </c>
      <c r="S601" s="50"/>
      <c r="T601" s="48" t="s">
        <v>1059</v>
      </c>
    </row>
    <row r="602" spans="2:20" ht="45.75">
      <c r="B602" s="114" t="str">
        <f>"VF8-"&amp;O602&amp;"-"&amp;P602</f>
        <v>VF8-Hotronguoilai-0197</v>
      </c>
      <c r="C602" s="114" t="str">
        <f>"["&amp;B602&amp;"] Verify Vivi: "&amp;Q604</f>
        <v>[VF8-Hotronguoilai-0197] Verify Vivi: FCW cho phép điều chỉnh những mức độ nhạy nào?</v>
      </c>
      <c r="D602" s="115" t="s">
        <v>49</v>
      </c>
      <c r="E602" s="110" t="str">
        <f>" Actions:
- Step 1: Wait 5s
- Step 2: Call Vivi '"&amp;Q602&amp;"'
- Step 3: Wait Vivi respond 'Ting '
- Step 4: Speak '"&amp;Q604&amp;"'
- Step 4: Listen Vivi respond
"</f>
        <v xml:space="preserve"> Actions:
- Step 1: Wait 5s
- Step 2: Call Vivi 'Hey VinFast'
- Step 3: Wait Vivi respond 'Ting '
- Step 4: Speak 'FCW cho phép điều chỉnh những mức độ nhạy nào?'
- Step 4: Listen Vivi respond
</v>
      </c>
      <c r="F602" s="110" t="str">
        <f t="shared" ref="F602" si="588">"
Expectations:
1. Vivi wake up
2. "&amp;Q604&amp;"
3. Vivi respond
"</f>
        <v xml:space="preserve">
Expectations:
1. Vivi wake up
2. FCW cho phép điều chỉnh những mức độ nhạy nào?
3. Vivi respond
</v>
      </c>
      <c r="G602" s="114" t="s">
        <v>8</v>
      </c>
      <c r="H602" s="29" t="s">
        <v>50</v>
      </c>
      <c r="I602" s="30" t="str">
        <f>"[EN]["&amp;LOWER(SUBSTITUTE(SUBSTITUTE(SUBSTITUTE(SUBSTITUTE(SUBSTITUTE(SUBSTITUTE(SUBSTITUTE(SUBSTITUTE(Q602, CHAR(34),""), "[", ""), "]", ""), ".", ""), ",", ""), "/", ""), "\", ""), "-", ""))&amp;"]"</f>
        <v>[EN][hey vinfast]</v>
      </c>
      <c r="J602" s="31"/>
      <c r="K602" s="30" t="s">
        <v>51</v>
      </c>
      <c r="L602" s="32" t="s">
        <v>52</v>
      </c>
      <c r="M602" s="33"/>
      <c r="N602" s="34"/>
      <c r="O602" s="110" t="s">
        <v>869</v>
      </c>
      <c r="P602" s="113" t="str">
        <f>IF(COUNTA(P$13:$P601)&gt;999,COUNTA(P$13:$P601),IF(COUNTA(P$13:$P601)&gt;99,"0"&amp;COUNTA(P$13:$P601),IF(COUNTA(P$13:$P601)&gt;9,"00"&amp;COUNTA(P$13:$P601),"000"&amp;COUNTA(P$13:$P601))))</f>
        <v>0197</v>
      </c>
      <c r="Q602" s="35" t="s">
        <v>54</v>
      </c>
      <c r="R602" s="67" t="s">
        <v>141</v>
      </c>
      <c r="S602" s="36"/>
      <c r="T602" s="36"/>
    </row>
    <row r="603" spans="2:20" ht="45.75">
      <c r="B603" s="114"/>
      <c r="C603" s="114"/>
      <c r="D603" s="115"/>
      <c r="E603" s="111"/>
      <c r="F603" s="111"/>
      <c r="G603" s="114"/>
      <c r="H603" s="29" t="s">
        <v>55</v>
      </c>
      <c r="I603" s="30" t="str">
        <f t="shared" ref="I603" si="589">"[VN]["&amp;LOWER(SUBSTITUTE(SUBSTITUTE(SUBSTITUTE(SUBSTITUTE(SUBSTITUTE(SUBSTITUTE(SUBSTITUTE(SUBSTITUTE(Q603, CHAR(34),""), "[", ""), "]", ""), ".", ""), ",", ""), "/", ""), "\", ""), "-", ""))&amp;"]"</f>
        <v>[VN][tạm biệt]</v>
      </c>
      <c r="J603" s="31"/>
      <c r="K603" s="30" t="s">
        <v>56</v>
      </c>
      <c r="L603" s="32" t="s">
        <v>57</v>
      </c>
      <c r="M603" s="32"/>
      <c r="N603" s="34"/>
      <c r="O603" s="111"/>
      <c r="P603" s="113"/>
      <c r="Q603" s="35" t="s">
        <v>58</v>
      </c>
      <c r="R603" s="67" t="s">
        <v>141</v>
      </c>
      <c r="S603" s="36"/>
      <c r="T603" s="36"/>
    </row>
    <row r="604" spans="2:20" ht="62.25">
      <c r="B604" s="114"/>
      <c r="C604" s="114"/>
      <c r="D604" s="115"/>
      <c r="E604" s="112"/>
      <c r="F604" s="112"/>
      <c r="G604" s="114"/>
      <c r="H604" s="29" t="s">
        <v>59</v>
      </c>
      <c r="I604" s="30" t="str">
        <f>"[audio][C:\Tools\Vivi_TTS\8ME_OM\" &amp;S604 &amp; "]"</f>
        <v>[audio][C:\Tools\Vivi_TTS\8ME_OM\]</v>
      </c>
      <c r="J604" s="31" t="str">
        <f>"[New][EN][Exists][80]"&amp;"["&amp;LOWER(SUBSTITUTE(SUBSTITUTE(SUBSTITUTE(SUBSTITUTE(SUBSTITUTE(SUBSTITUTE(SUBSTITUTE(SUBSTITUTE(T604,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604" s="30" t="s">
        <v>60</v>
      </c>
      <c r="L604" s="32" t="s">
        <v>61</v>
      </c>
      <c r="M604" s="37" t="s">
        <v>62</v>
      </c>
      <c r="N604" s="34"/>
      <c r="O604" s="112"/>
      <c r="P604" s="113"/>
      <c r="Q604" s="35" t="str">
        <f t="shared" ref="Q604" si="590">R604</f>
        <v>FCW cho phép điều chỉnh những mức độ nhạy nào?</v>
      </c>
      <c r="R604" s="67" t="s">
        <v>1075</v>
      </c>
      <c r="S604" s="50"/>
      <c r="T604" s="48" t="s">
        <v>1059</v>
      </c>
    </row>
    <row r="605" spans="2:20" ht="45.75">
      <c r="B605" s="114" t="str">
        <f>"VF8-"&amp;O605&amp;"-"&amp;P605</f>
        <v>VF8-Hotronguoilai-0198</v>
      </c>
      <c r="C605" s="114" t="str">
        <f>"["&amp;B605&amp;"] Verify Vivi: "&amp;Q607</f>
        <v>[VF8-Hotronguoilai-0198] Verify Vivi: Khi nhận được cảnh báo FCW, người lái có trách nhiệm thực hiện điều gì?</v>
      </c>
      <c r="D605" s="115" t="s">
        <v>49</v>
      </c>
      <c r="E605" s="110" t="str">
        <f>" Actions:
- Step 1: Wait 5s
- Step 2: Call Vivi '"&amp;Q605&amp;"'
- Step 3: Wait Vivi respond 'Ting '
- Step 4: Speak '"&amp;Q607&amp;"'
- Step 4: Listen Vivi respond
"</f>
        <v xml:space="preserve"> Actions:
- Step 1: Wait 5s
- Step 2: Call Vivi 'Hey VinFast'
- Step 3: Wait Vivi respond 'Ting '
- Step 4: Speak 'Khi nhận được cảnh báo FCW, người lái có trách nhiệm thực hiện điều gì?'
- Step 4: Listen Vivi respond
</v>
      </c>
      <c r="F605" s="110" t="str">
        <f t="shared" ref="F605" si="591">"
Expectations:
1. Vivi wake up
2. "&amp;Q607&amp;"
3. Vivi respond
"</f>
        <v xml:space="preserve">
Expectations:
1. Vivi wake up
2. Khi nhận được cảnh báo FCW, người lái có trách nhiệm thực hiện điều gì?
3. Vivi respond
</v>
      </c>
      <c r="G605" s="114" t="s">
        <v>8</v>
      </c>
      <c r="H605" s="29" t="s">
        <v>50</v>
      </c>
      <c r="I605" s="30" t="str">
        <f>"[EN]["&amp;LOWER(SUBSTITUTE(SUBSTITUTE(SUBSTITUTE(SUBSTITUTE(SUBSTITUTE(SUBSTITUTE(SUBSTITUTE(SUBSTITUTE(Q605, CHAR(34),""), "[", ""), "]", ""), ".", ""), ",", ""), "/", ""), "\", ""), "-", ""))&amp;"]"</f>
        <v>[EN][hey vinfast]</v>
      </c>
      <c r="J605" s="31"/>
      <c r="K605" s="30" t="s">
        <v>51</v>
      </c>
      <c r="L605" s="32" t="s">
        <v>52</v>
      </c>
      <c r="M605" s="33"/>
      <c r="N605" s="34"/>
      <c r="O605" s="110" t="s">
        <v>869</v>
      </c>
      <c r="P605" s="113" t="str">
        <f>IF(COUNTA(P$13:$P604)&gt;999,COUNTA(P$13:$P604),IF(COUNTA(P$13:$P604)&gt;99,"0"&amp;COUNTA(P$13:$P604),IF(COUNTA(P$13:$P604)&gt;9,"00"&amp;COUNTA(P$13:$P604),"000"&amp;COUNTA(P$13:$P604))))</f>
        <v>0198</v>
      </c>
      <c r="Q605" s="35" t="s">
        <v>54</v>
      </c>
      <c r="R605" s="67" t="s">
        <v>141</v>
      </c>
      <c r="S605" s="36"/>
      <c r="T605" s="36"/>
    </row>
    <row r="606" spans="2:20" ht="45.75">
      <c r="B606" s="114"/>
      <c r="C606" s="114"/>
      <c r="D606" s="115"/>
      <c r="E606" s="111"/>
      <c r="F606" s="111"/>
      <c r="G606" s="114"/>
      <c r="H606" s="29" t="s">
        <v>55</v>
      </c>
      <c r="I606" s="30" t="str">
        <f t="shared" ref="I606" si="592">"[VN]["&amp;LOWER(SUBSTITUTE(SUBSTITUTE(SUBSTITUTE(SUBSTITUTE(SUBSTITUTE(SUBSTITUTE(SUBSTITUTE(SUBSTITUTE(Q606, CHAR(34),""), "[", ""), "]", ""), ".", ""), ",", ""), "/", ""), "\", ""), "-", ""))&amp;"]"</f>
        <v>[VN][tạm biệt]</v>
      </c>
      <c r="J606" s="31"/>
      <c r="K606" s="30" t="s">
        <v>56</v>
      </c>
      <c r="L606" s="32" t="s">
        <v>57</v>
      </c>
      <c r="M606" s="32"/>
      <c r="N606" s="34"/>
      <c r="O606" s="111"/>
      <c r="P606" s="113"/>
      <c r="Q606" s="35" t="s">
        <v>58</v>
      </c>
      <c r="R606" s="67" t="s">
        <v>141</v>
      </c>
      <c r="S606" s="36"/>
      <c r="T606" s="36"/>
    </row>
    <row r="607" spans="2:20" ht="62.25">
      <c r="B607" s="114"/>
      <c r="C607" s="114"/>
      <c r="D607" s="115"/>
      <c r="E607" s="112"/>
      <c r="F607" s="112"/>
      <c r="G607" s="114"/>
      <c r="H607" s="29" t="s">
        <v>59</v>
      </c>
      <c r="I607" s="30" t="str">
        <f>"[audio][C:\Tools\Vivi_TTS\8ME_OM\" &amp;S607 &amp; "]"</f>
        <v>[audio][C:\Tools\Vivi_TTS\8ME_OM\]</v>
      </c>
      <c r="J607" s="31" t="str">
        <f>"[New][EN][Exists][80]"&amp;"["&amp;LOWER(SUBSTITUTE(SUBSTITUTE(SUBSTITUTE(SUBSTITUTE(SUBSTITUTE(SUBSTITUTE(SUBSTITUTE(SUBSTITUTE(T607,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607" s="30" t="s">
        <v>60</v>
      </c>
      <c r="L607" s="32" t="s">
        <v>61</v>
      </c>
      <c r="M607" s="37" t="s">
        <v>62</v>
      </c>
      <c r="N607" s="34"/>
      <c r="O607" s="112"/>
      <c r="P607" s="113"/>
      <c r="Q607" s="35" t="str">
        <f t="shared" ref="Q607" si="593">R607</f>
        <v>Khi nhận được cảnh báo FCW, người lái có trách nhiệm thực hiện điều gì?</v>
      </c>
      <c r="R607" s="67" t="s">
        <v>1076</v>
      </c>
      <c r="S607" s="51"/>
      <c r="T607" s="48" t="s">
        <v>1059</v>
      </c>
    </row>
    <row r="608" spans="2:20" ht="45.75">
      <c r="B608" s="114" t="str">
        <f>"VF8-"&amp;O608&amp;"-"&amp;P608</f>
        <v>VF8-Hotronguoilai-0199</v>
      </c>
      <c r="C608" s="114" t="str">
        <f>"["&amp;B608&amp;"] Verify Vivi: "&amp;Q610</f>
        <v>[VF8-Hotronguoilai-0199] Verify Vivi: Những nguyên nhân nào liên quan đến radar hoặc cảm biến có thể khiến FCW phát cảnh báo không cần thiết?</v>
      </c>
      <c r="D608" s="115" t="s">
        <v>49</v>
      </c>
      <c r="E608" s="110" t="str">
        <f>" Actions:
- Step 1: Wait 5s
- Step 2: Call Vivi '"&amp;Q608&amp;"'
- Step 3: Wait Vivi respond 'Ting '
- Step 4: Speak '"&amp;Q610&amp;"'
- Step 4: Listen Vivi respond
"</f>
        <v xml:space="preserve"> Actions:
- Step 1: Wait 5s
- Step 2: Call Vivi 'Hey VinFast'
- Step 3: Wait Vivi respond 'Ting '
- Step 4: Speak 'Những nguyên nhân nào liên quan đến radar hoặc cảm biến có thể khiến FCW phát cảnh báo không cần thiết?'
- Step 4: Listen Vivi respond
</v>
      </c>
      <c r="F608" s="110" t="str">
        <f t="shared" ref="F608" si="594">"
Expectations:
1. Vivi wake up
2. "&amp;Q610&amp;"
3. Vivi respond
"</f>
        <v xml:space="preserve">
Expectations:
1. Vivi wake up
2. Những nguyên nhân nào liên quan đến radar hoặc cảm biến có thể khiến FCW phát cảnh báo không cần thiết?
3. Vivi respond
</v>
      </c>
      <c r="G608" s="114" t="s">
        <v>8</v>
      </c>
      <c r="H608" s="29" t="s">
        <v>50</v>
      </c>
      <c r="I608" s="30" t="str">
        <f>"[EN]["&amp;LOWER(SUBSTITUTE(SUBSTITUTE(SUBSTITUTE(SUBSTITUTE(SUBSTITUTE(SUBSTITUTE(SUBSTITUTE(SUBSTITUTE(Q608, CHAR(34),""), "[", ""), "]", ""), ".", ""), ",", ""), "/", ""), "\", ""), "-", ""))&amp;"]"</f>
        <v>[EN][hey vinfast]</v>
      </c>
      <c r="J608" s="31"/>
      <c r="K608" s="30" t="s">
        <v>51</v>
      </c>
      <c r="L608" s="32" t="s">
        <v>52</v>
      </c>
      <c r="M608" s="33"/>
      <c r="N608" s="34"/>
      <c r="O608" s="110" t="s">
        <v>869</v>
      </c>
      <c r="P608" s="113" t="str">
        <f>IF(COUNTA(P$13:$P607)&gt;999,COUNTA(P$13:$P607),IF(COUNTA(P$13:$P607)&gt;99,"0"&amp;COUNTA(P$13:$P607),IF(COUNTA(P$13:$P607)&gt;9,"00"&amp;COUNTA(P$13:$P607),"000"&amp;COUNTA(P$13:$P607))))</f>
        <v>0199</v>
      </c>
      <c r="Q608" s="35" t="s">
        <v>54</v>
      </c>
      <c r="R608" s="67" t="s">
        <v>141</v>
      </c>
      <c r="S608" s="52"/>
      <c r="T608" s="36"/>
    </row>
    <row r="609" spans="2:20" ht="45.75">
      <c r="B609" s="114"/>
      <c r="C609" s="114"/>
      <c r="D609" s="115"/>
      <c r="E609" s="111"/>
      <c r="F609" s="111"/>
      <c r="G609" s="114"/>
      <c r="H609" s="29" t="s">
        <v>55</v>
      </c>
      <c r="I609" s="30" t="str">
        <f t="shared" ref="I609" si="595">"[VN]["&amp;LOWER(SUBSTITUTE(SUBSTITUTE(SUBSTITUTE(SUBSTITUTE(SUBSTITUTE(SUBSTITUTE(SUBSTITUTE(SUBSTITUTE(Q609, CHAR(34),""), "[", ""), "]", ""), ".", ""), ",", ""), "/", ""), "\", ""), "-", ""))&amp;"]"</f>
        <v>[VN][tạm biệt]</v>
      </c>
      <c r="J609" s="31"/>
      <c r="K609" s="30" t="s">
        <v>56</v>
      </c>
      <c r="L609" s="32" t="s">
        <v>57</v>
      </c>
      <c r="M609" s="32"/>
      <c r="N609" s="34"/>
      <c r="O609" s="111"/>
      <c r="P609" s="113"/>
      <c r="Q609" s="35" t="s">
        <v>58</v>
      </c>
      <c r="R609" s="67" t="s">
        <v>141</v>
      </c>
      <c r="S609" s="52"/>
      <c r="T609" s="36"/>
    </row>
    <row r="610" spans="2:20" ht="66">
      <c r="B610" s="114"/>
      <c r="C610" s="114"/>
      <c r="D610" s="115"/>
      <c r="E610" s="112"/>
      <c r="F610" s="112"/>
      <c r="G610" s="114"/>
      <c r="H610" s="29" t="s">
        <v>59</v>
      </c>
      <c r="I610" s="30" t="str">
        <f>"[audio][C:\Tools\Vivi_TTS\8ME_OM\" &amp;S610 &amp; "]"</f>
        <v>[audio][C:\Tools\Vivi_TTS\8ME_OM\]</v>
      </c>
      <c r="J610" s="31" t="str">
        <f>"[New][EN][Exists][80]"&amp;"["&amp;LOWER(SUBSTITUTE(SUBSTITUTE(SUBSTITUTE(SUBSTITUTE(SUBSTITUTE(SUBSTITUTE(SUBSTITUTE(SUBSTITUTE(T610,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610" s="30" t="s">
        <v>60</v>
      </c>
      <c r="L610" s="32" t="s">
        <v>61</v>
      </c>
      <c r="M610" s="37" t="s">
        <v>62</v>
      </c>
      <c r="N610" s="34"/>
      <c r="O610" s="112"/>
      <c r="P610" s="113"/>
      <c r="Q610" s="35" t="str">
        <f t="shared" ref="Q610" si="596">R610</f>
        <v>Những nguyên nhân nào liên quan đến radar hoặc cảm biến có thể khiến FCW phát cảnh báo không cần thiết?</v>
      </c>
      <c r="R610" s="67" t="s">
        <v>1077</v>
      </c>
      <c r="S610" s="51"/>
      <c r="T610" s="48" t="s">
        <v>1059</v>
      </c>
    </row>
    <row r="611" spans="2:20" ht="45.75">
      <c r="B611" s="114" t="str">
        <f>"VF8-"&amp;O611&amp;"-"&amp;P611</f>
        <v>VF8-Hotronguoilai-0200</v>
      </c>
      <c r="C611" s="114" t="str">
        <f>"["&amp;B611&amp;"] Verify Vivi: "&amp;Q613</f>
        <v>[VF8-Hotronguoilai-0200] Verify Vivi: Những loại vật thể hoặc tình huống nào được nêu trong tài liệu là có thể làm hạn chế khả năng phát hiện của hệ thống FCW?</v>
      </c>
      <c r="D611" s="115" t="s">
        <v>49</v>
      </c>
      <c r="E611" s="110" t="str">
        <f>" Actions:
- Step 1: Wait 5s
- Step 2: Call Vivi '"&amp;Q611&amp;"'
- Step 3: Wait Vivi respond 'Ting '
- Step 4: Speak '"&amp;Q613&amp;"'
- Step 4: Listen Vivi respond
"</f>
        <v xml:space="preserve"> Actions:
- Step 1: Wait 5s
- Step 2: Call Vivi 'Hey VinFast'
- Step 3: Wait Vivi respond 'Ting '
- Step 4: Speak 'Những loại vật thể hoặc tình huống nào được nêu trong tài liệu là có thể làm hạn chế khả năng phát hiện của hệ thống FCW?'
- Step 4: Listen Vivi respond
</v>
      </c>
      <c r="F611" s="110" t="str">
        <f t="shared" ref="F611" si="597">"
Expectations:
1. Vivi wake up
2. "&amp;Q613&amp;"
3. Vivi respond
"</f>
        <v xml:space="preserve">
Expectations:
1. Vivi wake up
2. Những loại vật thể hoặc tình huống nào được nêu trong tài liệu là có thể làm hạn chế khả năng phát hiện của hệ thống FCW?
3. Vivi respond
</v>
      </c>
      <c r="G611" s="114" t="s">
        <v>8</v>
      </c>
      <c r="H611" s="29" t="s">
        <v>50</v>
      </c>
      <c r="I611" s="30" t="str">
        <f>"[EN]["&amp;LOWER(SUBSTITUTE(SUBSTITUTE(SUBSTITUTE(SUBSTITUTE(SUBSTITUTE(SUBSTITUTE(SUBSTITUTE(SUBSTITUTE(Q611, CHAR(34),""), "[", ""), "]", ""), ".", ""), ",", ""), "/", ""), "\", ""), "-", ""))&amp;"]"</f>
        <v>[EN][hey vinfast]</v>
      </c>
      <c r="J611" s="31"/>
      <c r="K611" s="30" t="s">
        <v>51</v>
      </c>
      <c r="L611" s="32" t="s">
        <v>52</v>
      </c>
      <c r="M611" s="33"/>
      <c r="N611" s="34"/>
      <c r="O611" s="110" t="s">
        <v>869</v>
      </c>
      <c r="P611" s="113" t="str">
        <f>IF(COUNTA(P$13:$P610)&gt;999,COUNTA(P$13:$P610),IF(COUNTA(P$13:$P610)&gt;99,"0"&amp;COUNTA(P$13:$P610),IF(COUNTA(P$13:$P610)&gt;9,"00"&amp;COUNTA(P$13:$P610),"000"&amp;COUNTA(P$13:$P610))))</f>
        <v>0200</v>
      </c>
      <c r="Q611" s="35" t="s">
        <v>54</v>
      </c>
      <c r="R611" s="67" t="s">
        <v>141</v>
      </c>
      <c r="S611" s="52"/>
      <c r="T611" s="36"/>
    </row>
    <row r="612" spans="2:20" ht="45.75">
      <c r="B612" s="114"/>
      <c r="C612" s="114"/>
      <c r="D612" s="115"/>
      <c r="E612" s="111"/>
      <c r="F612" s="111"/>
      <c r="G612" s="114"/>
      <c r="H612" s="29" t="s">
        <v>55</v>
      </c>
      <c r="I612" s="30" t="str">
        <f t="shared" ref="I612" si="598">"[VN]["&amp;LOWER(SUBSTITUTE(SUBSTITUTE(SUBSTITUTE(SUBSTITUTE(SUBSTITUTE(SUBSTITUTE(SUBSTITUTE(SUBSTITUTE(Q612, CHAR(34),""), "[", ""), "]", ""), ".", ""), ",", ""), "/", ""), "\", ""), "-", ""))&amp;"]"</f>
        <v>[VN][tạm biệt]</v>
      </c>
      <c r="J612" s="31"/>
      <c r="K612" s="30" t="s">
        <v>56</v>
      </c>
      <c r="L612" s="32" t="s">
        <v>57</v>
      </c>
      <c r="M612" s="32"/>
      <c r="N612" s="34"/>
      <c r="O612" s="111"/>
      <c r="P612" s="113"/>
      <c r="Q612" s="35" t="s">
        <v>58</v>
      </c>
      <c r="R612" s="67" t="s">
        <v>141</v>
      </c>
      <c r="S612" s="52"/>
      <c r="T612" s="36"/>
    </row>
    <row r="613" spans="2:20" ht="82.5">
      <c r="B613" s="114"/>
      <c r="C613" s="114"/>
      <c r="D613" s="115"/>
      <c r="E613" s="112"/>
      <c r="F613" s="112"/>
      <c r="G613" s="114"/>
      <c r="H613" s="29" t="s">
        <v>59</v>
      </c>
      <c r="I613" s="30" t="str">
        <f>"[audio][C:\Tools\Vivi_TTS\8ME_OM\" &amp;S613 &amp; "]"</f>
        <v>[audio][C:\Tools\Vivi_TTS\8ME_OM\]</v>
      </c>
      <c r="J613" s="31" t="str">
        <f>"[New][EN][Exists][80]"&amp;"["&amp;LOWER(SUBSTITUTE(SUBSTITUTE(SUBSTITUTE(SUBSTITUTE(SUBSTITUTE(SUBSTITUTE(SUBSTITUTE(SUBSTITUTE(T613, CHAR(34),""), ".", ""), ",", ""), "/", ""), "\", ""), "-", ""), "{", ""), "}", ""))&amp;"]"</f>
        <v>[New][EN][Exists][80][cảnh báo va chạm phía trước
hệ thống cảnh báo va chạm phía trước (fcw) cảnh báo người lái nếu phát hiện nguy cơ va chạm trực diện sắp xảy ra với các đối tượng như phương tiện xe mô tô xe đạp hoặc người đi bộ tính năng này không can thiệp chủ động vào phanh hoặc tín hiệu điều khiển đánh lái hệ thống fcw sử dụng thông tin từ radar vàhoặc camera để tính toán khoảng cách của các đối tượng so với xe theo thời gian thực
các giai đoạn cảnh báo va chạm phía trước
cảnh báo fcw có thể được hiển thị trong khu vực hiển thị dành cho người lái theo các giai đoạn sau:
không có cảnh báo  điều kiện tiên quyết không được đáp ứng hoặc không cho phép kích hoạt
cảnh báo khoảng cách  hiển thị cảnh báo trực quan
cảnh báo va chạm phía trước  biểu tượng fcw inline rectangle cảnh báo trực quan thông báo cảnh báo được hiển thị và âm thanh cảnh báo lặp lại
 lưu ý
khi khoảng cách thời gian với xe phía trước nhỏ xe phía trước và chỉ báo cảnh báo có thể được hiển thị màu đỏ
cảnh báo va chạm phía trước sẽ mặc định bật sau mỗi chu kỳ khởi động xe tùy theo thị trường hoặc lựa chọn hồ sơ người dùng vui lòng liên hệ vinfast để biết thêm thông tin về các thị trường áp dụng
nếu phanh khẩn cấp tự động (aeb) được bật cảnh báo va chạm phía trước (fcw) sẽ tự động được kích hoạt để cảnh báo người lái trước khi hệ thống phanh can thiệp
kích hoạt fcw
chức năng này khả dụng khi các điều kiện sau được đáp ứng:
hệ thống cảnh báo va chạm phía trước được bật
các điều kiện trạng thái liên quan của xe được đáp ứng (ví dụ: dây an toàn đã thắt hệ thống wcbs sẵn sàng cửa đóng vv)
hệ thống phát hiện nguy cơ va chạm sắp xảy ra hoặc khoảng cách an toàn không đảm bảo
hệ thống thông báo cho người lái về nguy cơ va chạm sắp xảy ra với một đối tượng cụ thể trong các dải tốc độ sau:
xe: 5 kmh đến 150 kmh (3 mph đến 93 mph)
người đi bộ  xe đạp: 5 kmh đến 85 kmh (3 mph đến 53 mph)
xe đạp điện hai bánh  xe mô tô: 5 kmh đến 85 kmh (3 mph đến 53 mph) trong tình huống cắt ngang và 5 kmh đến 150 kmh (3 mph đến 93 mph) trong tình huống di chuyển dọc
 lưu ý
hiệu suất phát hiện và cảnh báo phụ thuộc vào loại đối tượng mục tiêu tình huống lái xe và tốc độ xe
để kích hoạthủy kích hoạt hệ thống fcw:
nhấn adas  trong khu vực hiển thị dành cho người lái trên màn hình
hoặc
nhấn thư viện ứng dụng  &gt; trợ lái 
nhấn vào phòng tránh va chạm 
bậttắt cảnh báo va chạm phía trước (fcw)
điều chỉnh độ nhạy hệ thống thông qua nút chuyển đổi  thấptrung bìnhcao
 cảnh báokhu vực giám sát của cảnh báo va chạm phía trước có thể bị ảnh hưởng tiêu cực bởi điều kiện đường sá và thời tiết cần lái xe thận trọng khi tham gia giao thông
cảnh báo va chạm phía trước chỉ được thiết kế để cung cấp cảnh báo trực quan và âm thanh hệ thống không thực hiện phanh hoặc giảm tốc độ xe để tránh va chạm khi nhận cảnh báo người lái có trách nhiệm thực hiện ngay các thao tác điều chỉnh phù hợp
không được phụ thuộc hoàn toàn vào hệ thống và luôn chú ý khi lái xe để tránh mọi loại va chạm
cảnh báo va chạm phía trước có thể phát cảnh báo ngay cả trong những tình huống không thực sự có nguy cơ va chạm không được chỉ dựa vào hệ thống và luôn chú ý khi lái xe để tránh mọi loại va chạm
 thận trọng
fcw có thể phát cảnh báo không cần thiết khi chức năng bị ảnh hưởng ví dụ nếu cảm biến radar bị bẩn hoặc bị thay đổi vị trí luôn đảm bảo tất cả cảm biến và camera trên xe được vệ sinh sạch trước khi lái xe
không dán các vật thể như nhãn dán màng phim hoặc tấm bảo vệ gần hoặc phía trước radar và camera
 lưu ý
trong một số tình huống khả năng phát hiện của hệ thống fcw có thể bị hạn chế:
• các vật thể nằm phía trên vùng phủ của cảm biến và camera ví dụ như cửa gara mở một phần hoặc vật thể treo lơ lửng
• vật cản thấp
• vật thể hẹp như xích rào cột hoặc hàng rào
• vật thể nhô ra như thanh kéo rơmoóc
• vật thể có bề mặt hoặc cấu trúc đặc thù ví dụ như vật liệu vải]</v>
      </c>
      <c r="K613" s="30" t="s">
        <v>60</v>
      </c>
      <c r="L613" s="32" t="s">
        <v>61</v>
      </c>
      <c r="M613" s="37" t="s">
        <v>62</v>
      </c>
      <c r="N613" s="34"/>
      <c r="O613" s="112"/>
      <c r="P613" s="113"/>
      <c r="Q613" s="35" t="str">
        <f t="shared" ref="Q613" si="599">R613</f>
        <v>Những loại vật thể hoặc tình huống nào được nêu trong tài liệu là có thể làm hạn chế khả năng phát hiện của hệ thống FCW?</v>
      </c>
      <c r="R613" s="67" t="s">
        <v>1078</v>
      </c>
      <c r="S613" s="51"/>
      <c r="T613" s="48" t="s">
        <v>1059</v>
      </c>
    </row>
    <row r="614" spans="2:20" ht="45.75">
      <c r="B614" s="114" t="str">
        <f>"VF8-"&amp;O614&amp;"-"&amp;P614</f>
        <v>VF8-Hotronguoilai-0201</v>
      </c>
      <c r="C614" s="114" t="str">
        <f>"["&amp;B614&amp;"] Verify Vivi: "&amp;Q616</f>
        <v>[VF8-Hotronguoilai-0201] Verify Vivi: Hệ thống Cảnh báo điểm mù (BSD) có chức năng chính là gì?</v>
      </c>
      <c r="D614" s="115" t="s">
        <v>49</v>
      </c>
      <c r="E614" s="110" t="str">
        <f>" Actions:
- Step 1: Wait 5s
- Step 2: Call Vivi '"&amp;Q614&amp;"'
- Step 3: Wait Vivi respond 'Ting '
- Step 4: Speak '"&amp;Q616&amp;"'
- Step 4: Listen Vivi respond
"</f>
        <v xml:space="preserve"> Actions:
- Step 1: Wait 5s
- Step 2: Call Vivi 'Hey VinFast'
- Step 3: Wait Vivi respond 'Ting '
- Step 4: Speak 'Hệ thống Cảnh báo điểm mù (BSD) có chức năng chính là gì?'
- Step 4: Listen Vivi respond
</v>
      </c>
      <c r="F614" s="110" t="str">
        <f t="shared" ref="F614" si="600">"
Expectations:
1. Vivi wake up
2. "&amp;Q616&amp;"
3. Vivi respond
"</f>
        <v xml:space="preserve">
Expectations:
1. Vivi wake up
2. Hệ thống Cảnh báo điểm mù (BSD) có chức năng chính là gì?
3. Vivi respond
</v>
      </c>
      <c r="G614" s="114" t="s">
        <v>8</v>
      </c>
      <c r="H614" s="29" t="s">
        <v>50</v>
      </c>
      <c r="I614" s="30" t="str">
        <f>"[EN]["&amp;LOWER(SUBSTITUTE(SUBSTITUTE(SUBSTITUTE(SUBSTITUTE(SUBSTITUTE(SUBSTITUTE(SUBSTITUTE(SUBSTITUTE(Q614, CHAR(34),""), "[", ""), "]", ""), ".", ""), ",", ""), "/", ""), "\", ""), "-", ""))&amp;"]"</f>
        <v>[EN][hey vinfast]</v>
      </c>
      <c r="J614" s="31"/>
      <c r="K614" s="30" t="s">
        <v>51</v>
      </c>
      <c r="L614" s="32" t="s">
        <v>52</v>
      </c>
      <c r="M614" s="33"/>
      <c r="N614" s="34"/>
      <c r="O614" s="110" t="s">
        <v>869</v>
      </c>
      <c r="P614" s="113" t="str">
        <f>IF(COUNTA(P$13:$P613)&gt;999,COUNTA(P$13:$P613),IF(COUNTA(P$13:$P613)&gt;99,"0"&amp;COUNTA(P$13:$P613),IF(COUNTA(P$13:$P613)&gt;9,"00"&amp;COUNTA(P$13:$P613),"000"&amp;COUNTA(P$13:$P613))))</f>
        <v>0201</v>
      </c>
      <c r="Q614" s="35" t="s">
        <v>54</v>
      </c>
      <c r="R614" s="67" t="s">
        <v>141</v>
      </c>
      <c r="S614" s="52"/>
      <c r="T614" s="36"/>
    </row>
    <row r="615" spans="2:20" ht="45.75">
      <c r="B615" s="114"/>
      <c r="C615" s="114"/>
      <c r="D615" s="115"/>
      <c r="E615" s="111"/>
      <c r="F615" s="111"/>
      <c r="G615" s="114"/>
      <c r="H615" s="29" t="s">
        <v>55</v>
      </c>
      <c r="I615" s="30" t="str">
        <f t="shared" ref="I615" si="601">"[VN]["&amp;LOWER(SUBSTITUTE(SUBSTITUTE(SUBSTITUTE(SUBSTITUTE(SUBSTITUTE(SUBSTITUTE(SUBSTITUTE(SUBSTITUTE(Q615, CHAR(34),""), "[", ""), "]", ""), ".", ""), ",", ""), "/", ""), "\", ""), "-", ""))&amp;"]"</f>
        <v>[VN][tạm biệt]</v>
      </c>
      <c r="J615" s="31"/>
      <c r="K615" s="30" t="s">
        <v>56</v>
      </c>
      <c r="L615" s="32" t="s">
        <v>57</v>
      </c>
      <c r="M615" s="32"/>
      <c r="N615" s="34"/>
      <c r="O615" s="111"/>
      <c r="P615" s="113"/>
      <c r="Q615" s="35" t="s">
        <v>58</v>
      </c>
      <c r="R615" s="67" t="s">
        <v>141</v>
      </c>
      <c r="S615" s="52"/>
      <c r="T615" s="36"/>
    </row>
    <row r="616" spans="2:20" ht="62.25">
      <c r="B616" s="114"/>
      <c r="C616" s="114"/>
      <c r="D616" s="115"/>
      <c r="E616" s="112"/>
      <c r="F616" s="112"/>
      <c r="G616" s="114"/>
      <c r="H616" s="29" t="s">
        <v>59</v>
      </c>
      <c r="I616" s="30" t="str">
        <f>"[audio][C:\Tools\Vivi_TTS\8ME_OM\" &amp;S616 &amp; "]"</f>
        <v>[audio][C:\Tools\Vivi_TTS\8ME_OM\]</v>
      </c>
      <c r="J616" s="31" t="str">
        <f>"[New][EN][Exists][80]"&amp;"["&amp;LOWER(SUBSTITUTE(SUBSTITUTE(SUBSTITUTE(SUBSTITUTE(SUBSTITUTE(SUBSTITUTE(SUBSTITUTE(SUBSTITUTE(T616,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16" s="30" t="s">
        <v>60</v>
      </c>
      <c r="L616" s="32" t="s">
        <v>61</v>
      </c>
      <c r="M616" s="37" t="s">
        <v>62</v>
      </c>
      <c r="N616" s="34"/>
      <c r="O616" s="112"/>
      <c r="P616" s="113"/>
      <c r="Q616" s="35" t="str">
        <f t="shared" ref="Q616" si="602">R616</f>
        <v>Hệ thống Cảnh báo điểm mù (BSD) có chức năng chính là gì?</v>
      </c>
      <c r="R616" s="67" t="s">
        <v>1079</v>
      </c>
      <c r="S616" s="51"/>
      <c r="T616" s="48" t="s">
        <v>1080</v>
      </c>
    </row>
    <row r="617" spans="2:20" ht="45.75">
      <c r="B617" s="114" t="str">
        <f>"VF8-"&amp;O617&amp;"-"&amp;P617</f>
        <v>VF8-Hotronguoilai-0202</v>
      </c>
      <c r="C617" s="114" t="str">
        <f>"["&amp;B617&amp;"] Verify Vivi: "&amp;Q619</f>
        <v>[VF8-Hotronguoilai-0202] Verify Vivi: BSD hỗ trợ người lái giám sát khu vực nào xung quanh xe?</v>
      </c>
      <c r="D617" s="115" t="s">
        <v>49</v>
      </c>
      <c r="E617" s="110" t="str">
        <f>" Actions:
- Step 1: Wait 5s
- Step 2: Call Vivi '"&amp;Q617&amp;"'
- Step 3: Wait Vivi respond 'Ting '
- Step 4: Speak '"&amp;Q619&amp;"'
- Step 4: Listen Vivi respond
"</f>
        <v xml:space="preserve"> Actions:
- Step 1: Wait 5s
- Step 2: Call Vivi 'Hey VinFast'
- Step 3: Wait Vivi respond 'Ting '
- Step 4: Speak 'BSD hỗ trợ người lái giám sát khu vực nào xung quanh xe?'
- Step 4: Listen Vivi respond
</v>
      </c>
      <c r="F617" s="110" t="str">
        <f t="shared" ref="F617" si="603">"
Expectations:
1. Vivi wake up
2. "&amp;Q619&amp;"
3. Vivi respond
"</f>
        <v xml:space="preserve">
Expectations:
1. Vivi wake up
2. BSD hỗ trợ người lái giám sát khu vực nào xung quanh xe?
3. Vivi respond
</v>
      </c>
      <c r="G617" s="114" t="s">
        <v>8</v>
      </c>
      <c r="H617" s="29" t="s">
        <v>50</v>
      </c>
      <c r="I617" s="30" t="str">
        <f>"[EN]["&amp;LOWER(SUBSTITUTE(SUBSTITUTE(SUBSTITUTE(SUBSTITUTE(SUBSTITUTE(SUBSTITUTE(SUBSTITUTE(SUBSTITUTE(Q617, CHAR(34),""), "[", ""), "]", ""), ".", ""), ",", ""), "/", ""), "\", ""), "-", ""))&amp;"]"</f>
        <v>[EN][hey vinfast]</v>
      </c>
      <c r="J617" s="31"/>
      <c r="K617" s="30" t="s">
        <v>51</v>
      </c>
      <c r="L617" s="32" t="s">
        <v>52</v>
      </c>
      <c r="M617" s="33"/>
      <c r="N617" s="34"/>
      <c r="O617" s="110" t="s">
        <v>869</v>
      </c>
      <c r="P617" s="113" t="str">
        <f>IF(COUNTA(P$13:$P616)&gt;999,COUNTA(P$13:$P616),IF(COUNTA(P$13:$P616)&gt;99,"0"&amp;COUNTA(P$13:$P616),IF(COUNTA(P$13:$P616)&gt;9,"00"&amp;COUNTA(P$13:$P616),"000"&amp;COUNTA(P$13:$P616))))</f>
        <v>0202</v>
      </c>
      <c r="Q617" s="35" t="s">
        <v>54</v>
      </c>
      <c r="R617" s="67" t="s">
        <v>141</v>
      </c>
      <c r="S617" s="52"/>
      <c r="T617" s="36"/>
    </row>
    <row r="618" spans="2:20" ht="45.75">
      <c r="B618" s="114"/>
      <c r="C618" s="114"/>
      <c r="D618" s="115"/>
      <c r="E618" s="111"/>
      <c r="F618" s="111"/>
      <c r="G618" s="114"/>
      <c r="H618" s="29" t="s">
        <v>55</v>
      </c>
      <c r="I618" s="30" t="str">
        <f t="shared" ref="I618" si="604">"[VN]["&amp;LOWER(SUBSTITUTE(SUBSTITUTE(SUBSTITUTE(SUBSTITUTE(SUBSTITUTE(SUBSTITUTE(SUBSTITUTE(SUBSTITUTE(Q618, CHAR(34),""), "[", ""), "]", ""), ".", ""), ",", ""), "/", ""), "\", ""), "-", ""))&amp;"]"</f>
        <v>[VN][tạm biệt]</v>
      </c>
      <c r="J618" s="31"/>
      <c r="K618" s="30" t="s">
        <v>56</v>
      </c>
      <c r="L618" s="32" t="s">
        <v>57</v>
      </c>
      <c r="M618" s="32"/>
      <c r="N618" s="34"/>
      <c r="O618" s="111"/>
      <c r="P618" s="113"/>
      <c r="Q618" s="35" t="s">
        <v>58</v>
      </c>
      <c r="R618" s="67" t="s">
        <v>141</v>
      </c>
      <c r="S618" s="52"/>
      <c r="T618" s="36"/>
    </row>
    <row r="619" spans="2:20" ht="62.25">
      <c r="B619" s="114"/>
      <c r="C619" s="114"/>
      <c r="D619" s="115"/>
      <c r="E619" s="112"/>
      <c r="F619" s="112"/>
      <c r="G619" s="114"/>
      <c r="H619" s="29" t="s">
        <v>59</v>
      </c>
      <c r="I619" s="30" t="str">
        <f>"[audio][C:\Tools\Vivi_TTS\8ME_OM\" &amp;S619 &amp; "]"</f>
        <v>[audio][C:\Tools\Vivi_TTS\8ME_OM\]</v>
      </c>
      <c r="J619" s="31" t="str">
        <f>"[New][EN][Exists][80]"&amp;"["&amp;LOWER(SUBSTITUTE(SUBSTITUTE(SUBSTITUTE(SUBSTITUTE(SUBSTITUTE(SUBSTITUTE(SUBSTITUTE(SUBSTITUTE(T619,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19" s="30" t="s">
        <v>60</v>
      </c>
      <c r="L619" s="32" t="s">
        <v>61</v>
      </c>
      <c r="M619" s="37" t="s">
        <v>62</v>
      </c>
      <c r="N619" s="34"/>
      <c r="O619" s="112"/>
      <c r="P619" s="113"/>
      <c r="Q619" s="35" t="str">
        <f t="shared" ref="Q619" si="605">R619</f>
        <v>BSD hỗ trợ người lái giám sát khu vực nào xung quanh xe?</v>
      </c>
      <c r="R619" s="67" t="s">
        <v>1081</v>
      </c>
      <c r="S619" s="51"/>
      <c r="T619" s="48" t="s">
        <v>1080</v>
      </c>
    </row>
    <row r="620" spans="2:20" ht="45.75">
      <c r="B620" s="114" t="str">
        <f>"VF8-"&amp;O620&amp;"-"&amp;P620</f>
        <v>VF8-Hotronguoilai-0203</v>
      </c>
      <c r="C620" s="114" t="str">
        <f>"["&amp;B620&amp;"] Verify Vivi: "&amp;Q622</f>
        <v>[VF8-Hotronguoilai-0203] Verify Vivi: BSD sẽ cảnh báo đối với những loại vật thể nào?</v>
      </c>
      <c r="D620" s="115" t="s">
        <v>49</v>
      </c>
      <c r="E620" s="110" t="str">
        <f>" Actions:
- Step 1: Wait 5s
- Step 2: Call Vivi '"&amp;Q620&amp;"'
- Step 3: Wait Vivi respond 'Ting '
- Step 4: Speak '"&amp;Q622&amp;"'
- Step 4: Listen Vivi respond
"</f>
        <v xml:space="preserve"> Actions:
- Step 1: Wait 5s
- Step 2: Call Vivi 'Hey VinFast'
- Step 3: Wait Vivi respond 'Ting '
- Step 4: Speak 'BSD sẽ cảnh báo đối với những loại vật thể nào?'
- Step 4: Listen Vivi respond
</v>
      </c>
      <c r="F620" s="110" t="str">
        <f t="shared" ref="F620" si="606">"
Expectations:
1. Vivi wake up
2. "&amp;Q622&amp;"
3. Vivi respond
"</f>
        <v xml:space="preserve">
Expectations:
1. Vivi wake up
2. BSD sẽ cảnh báo đối với những loại vật thể nào?
3. Vivi respond
</v>
      </c>
      <c r="G620" s="114" t="s">
        <v>8</v>
      </c>
      <c r="H620" s="29" t="s">
        <v>50</v>
      </c>
      <c r="I620" s="30" t="str">
        <f>"[EN]["&amp;LOWER(SUBSTITUTE(SUBSTITUTE(SUBSTITUTE(SUBSTITUTE(SUBSTITUTE(SUBSTITUTE(SUBSTITUTE(SUBSTITUTE(Q620, CHAR(34),""), "[", ""), "]", ""), ".", ""), ",", ""), "/", ""), "\", ""), "-", ""))&amp;"]"</f>
        <v>[EN][hey vinfast]</v>
      </c>
      <c r="J620" s="31"/>
      <c r="K620" s="30" t="s">
        <v>51</v>
      </c>
      <c r="L620" s="32" t="s">
        <v>52</v>
      </c>
      <c r="M620" s="33"/>
      <c r="N620" s="34"/>
      <c r="O620" s="110" t="s">
        <v>869</v>
      </c>
      <c r="P620" s="113" t="str">
        <f>IF(COUNTA(P$13:$P619)&gt;999,COUNTA(P$13:$P619),IF(COUNTA(P$13:$P619)&gt;99,"0"&amp;COUNTA(P$13:$P619),IF(COUNTA(P$13:$P619)&gt;9,"00"&amp;COUNTA(P$13:$P619),"000"&amp;COUNTA(P$13:$P619))))</f>
        <v>0203</v>
      </c>
      <c r="Q620" s="35" t="s">
        <v>54</v>
      </c>
      <c r="R620" s="67" t="s">
        <v>141</v>
      </c>
      <c r="S620" s="52"/>
      <c r="T620" s="36"/>
    </row>
    <row r="621" spans="2:20" ht="45.75">
      <c r="B621" s="114"/>
      <c r="C621" s="114"/>
      <c r="D621" s="115"/>
      <c r="E621" s="111"/>
      <c r="F621" s="111"/>
      <c r="G621" s="114"/>
      <c r="H621" s="29" t="s">
        <v>55</v>
      </c>
      <c r="I621" s="30" t="str">
        <f t="shared" ref="I621" si="607">"[VN]["&amp;LOWER(SUBSTITUTE(SUBSTITUTE(SUBSTITUTE(SUBSTITUTE(SUBSTITUTE(SUBSTITUTE(SUBSTITUTE(SUBSTITUTE(Q621, CHAR(34),""), "[", ""), "]", ""), ".", ""), ",", ""), "/", ""), "\", ""), "-", ""))&amp;"]"</f>
        <v>[VN][tạm biệt]</v>
      </c>
      <c r="J621" s="31"/>
      <c r="K621" s="30" t="s">
        <v>56</v>
      </c>
      <c r="L621" s="32" t="s">
        <v>57</v>
      </c>
      <c r="M621" s="32"/>
      <c r="N621" s="34"/>
      <c r="O621" s="111"/>
      <c r="P621" s="113"/>
      <c r="Q621" s="35" t="s">
        <v>58</v>
      </c>
      <c r="R621" s="67" t="s">
        <v>141</v>
      </c>
      <c r="S621" s="52"/>
      <c r="T621" s="36"/>
    </row>
    <row r="622" spans="2:20" ht="62.25">
      <c r="B622" s="114"/>
      <c r="C622" s="114"/>
      <c r="D622" s="115"/>
      <c r="E622" s="112"/>
      <c r="F622" s="112"/>
      <c r="G622" s="114"/>
      <c r="H622" s="29" t="s">
        <v>59</v>
      </c>
      <c r="I622" s="30" t="str">
        <f>"[audio][C:\Tools\Vivi_TTS\8ME_OM\" &amp;S622 &amp; "]"</f>
        <v>[audio][C:\Tools\Vivi_TTS\8ME_OM\]</v>
      </c>
      <c r="J622" s="31" t="str">
        <f>"[New][EN][Exists][80]"&amp;"["&amp;LOWER(SUBSTITUTE(SUBSTITUTE(SUBSTITUTE(SUBSTITUTE(SUBSTITUTE(SUBSTITUTE(SUBSTITUTE(SUBSTITUTE(T622,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22" s="30" t="s">
        <v>60</v>
      </c>
      <c r="L622" s="32" t="s">
        <v>61</v>
      </c>
      <c r="M622" s="37" t="s">
        <v>62</v>
      </c>
      <c r="N622" s="34"/>
      <c r="O622" s="112"/>
      <c r="P622" s="113"/>
      <c r="Q622" s="35" t="str">
        <f t="shared" ref="Q622" si="608">R622</f>
        <v>BSD sẽ cảnh báo đối với những loại vật thể nào?</v>
      </c>
      <c r="R622" s="67" t="s">
        <v>1082</v>
      </c>
      <c r="S622" s="51"/>
      <c r="T622" s="48" t="s">
        <v>1080</v>
      </c>
    </row>
    <row r="623" spans="2:20" ht="45.75">
      <c r="B623" s="114" t="str">
        <f>"VF8-"&amp;O623&amp;"-"&amp;P623</f>
        <v>VF8-Hotronguoilai-0204</v>
      </c>
      <c r="C623" s="114" t="str">
        <f>"["&amp;B623&amp;"] Verify Vivi: "&amp;Q625</f>
        <v>[VF8-Hotronguoilai-0204] Verify Vivi: BSD có chủ động can thiệp hoặc cung cấp tín hiệu điều khiển đánh lái hay không?</v>
      </c>
      <c r="D623" s="115" t="s">
        <v>49</v>
      </c>
      <c r="E623" s="110" t="str">
        <f>" Actions:
- Step 1: Wait 5s
- Step 2: Call Vivi '"&amp;Q623&amp;"'
- Step 3: Wait Vivi respond 'Ting '
- Step 4: Speak '"&amp;Q625&amp;"'
- Step 4: Listen Vivi respond
"</f>
        <v xml:space="preserve"> Actions:
- Step 1: Wait 5s
- Step 2: Call Vivi 'Hey VinFast'
- Step 3: Wait Vivi respond 'Ting '
- Step 4: Speak 'BSD có chủ động can thiệp hoặc cung cấp tín hiệu điều khiển đánh lái hay không?'
- Step 4: Listen Vivi respond
</v>
      </c>
      <c r="F623" s="110" t="str">
        <f t="shared" ref="F623" si="609">"
Expectations:
1. Vivi wake up
2. "&amp;Q625&amp;"
3. Vivi respond
"</f>
        <v xml:space="preserve">
Expectations:
1. Vivi wake up
2. BSD có chủ động can thiệp hoặc cung cấp tín hiệu điều khiển đánh lái hay không?
3. Vivi respond
</v>
      </c>
      <c r="G623" s="114" t="s">
        <v>8</v>
      </c>
      <c r="H623" s="29" t="s">
        <v>50</v>
      </c>
      <c r="I623" s="30" t="str">
        <f>"[EN]["&amp;LOWER(SUBSTITUTE(SUBSTITUTE(SUBSTITUTE(SUBSTITUTE(SUBSTITUTE(SUBSTITUTE(SUBSTITUTE(SUBSTITUTE(Q623, CHAR(34),""), "[", ""), "]", ""), ".", ""), ",", ""), "/", ""), "\", ""), "-", ""))&amp;"]"</f>
        <v>[EN][hey vinfast]</v>
      </c>
      <c r="J623" s="31"/>
      <c r="K623" s="30" t="s">
        <v>51</v>
      </c>
      <c r="L623" s="32" t="s">
        <v>52</v>
      </c>
      <c r="M623" s="33"/>
      <c r="N623" s="34"/>
      <c r="O623" s="110" t="s">
        <v>869</v>
      </c>
      <c r="P623" s="113" t="str">
        <f>IF(COUNTA(P$13:$P622)&gt;999,COUNTA(P$13:$P622),IF(COUNTA(P$13:$P622)&gt;99,"0"&amp;COUNTA(P$13:$P622),IF(COUNTA(P$13:$P622)&gt;9,"00"&amp;COUNTA(P$13:$P622),"000"&amp;COUNTA(P$13:$P622))))</f>
        <v>0204</v>
      </c>
      <c r="Q623" s="35" t="s">
        <v>54</v>
      </c>
      <c r="R623" s="67" t="s">
        <v>141</v>
      </c>
      <c r="S623" s="52"/>
      <c r="T623" s="36"/>
    </row>
    <row r="624" spans="2:20" ht="45.75">
      <c r="B624" s="114"/>
      <c r="C624" s="114"/>
      <c r="D624" s="115"/>
      <c r="E624" s="111"/>
      <c r="F624" s="111"/>
      <c r="G624" s="114"/>
      <c r="H624" s="29" t="s">
        <v>55</v>
      </c>
      <c r="I624" s="30" t="str">
        <f t="shared" ref="I624" si="610">"[VN]["&amp;LOWER(SUBSTITUTE(SUBSTITUTE(SUBSTITUTE(SUBSTITUTE(SUBSTITUTE(SUBSTITUTE(SUBSTITUTE(SUBSTITUTE(Q624, CHAR(34),""), "[", ""), "]", ""), ".", ""), ",", ""), "/", ""), "\", ""), "-", ""))&amp;"]"</f>
        <v>[VN][tạm biệt]</v>
      </c>
      <c r="J624" s="31"/>
      <c r="K624" s="30" t="s">
        <v>56</v>
      </c>
      <c r="L624" s="32" t="s">
        <v>57</v>
      </c>
      <c r="M624" s="32"/>
      <c r="N624" s="34"/>
      <c r="O624" s="111"/>
      <c r="P624" s="113"/>
      <c r="Q624" s="35" t="s">
        <v>58</v>
      </c>
      <c r="R624" s="67" t="s">
        <v>141</v>
      </c>
      <c r="S624" s="52"/>
      <c r="T624" s="36"/>
    </row>
    <row r="625" spans="2:20" ht="62.25">
      <c r="B625" s="114"/>
      <c r="C625" s="114"/>
      <c r="D625" s="115"/>
      <c r="E625" s="112"/>
      <c r="F625" s="112"/>
      <c r="G625" s="114"/>
      <c r="H625" s="29" t="s">
        <v>59</v>
      </c>
      <c r="I625" s="30" t="str">
        <f>"[audio][C:\Tools\Vivi_TTS\8ME_OM\" &amp;S625 &amp; "]"</f>
        <v>[audio][C:\Tools\Vivi_TTS\8ME_OM\]</v>
      </c>
      <c r="J625" s="31" t="str">
        <f>"[New][EN][Exists][80]"&amp;"["&amp;LOWER(SUBSTITUTE(SUBSTITUTE(SUBSTITUTE(SUBSTITUTE(SUBSTITUTE(SUBSTITUTE(SUBSTITUTE(SUBSTITUTE(T625,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25" s="30" t="s">
        <v>60</v>
      </c>
      <c r="L625" s="32" t="s">
        <v>61</v>
      </c>
      <c r="M625" s="37" t="s">
        <v>62</v>
      </c>
      <c r="N625" s="34"/>
      <c r="O625" s="112"/>
      <c r="P625" s="113"/>
      <c r="Q625" s="35" t="str">
        <f t="shared" ref="Q625" si="611">R625</f>
        <v>BSD có chủ động can thiệp hoặc cung cấp tín hiệu điều khiển đánh lái hay không?</v>
      </c>
      <c r="R625" s="67" t="s">
        <v>1083</v>
      </c>
      <c r="S625" s="51"/>
      <c r="T625" s="48" t="s">
        <v>1080</v>
      </c>
    </row>
    <row r="626" spans="2:20" ht="45.75">
      <c r="B626" s="114" t="str">
        <f>"VF8-"&amp;O626&amp;"-"&amp;P626</f>
        <v>VF8-Hotronguoilai-0205</v>
      </c>
      <c r="C626" s="114" t="str">
        <f>"["&amp;B626&amp;"] Verify Vivi: "&amp;Q628</f>
        <v>[VF8-Hotronguoilai-0205] Verify Vivi: BSD sử dụng những yếu tố hoặc cảm biến nào để phát hiện vật thể trong vùng điểm mù?</v>
      </c>
      <c r="D626" s="115" t="s">
        <v>49</v>
      </c>
      <c r="E626" s="110" t="str">
        <f>" Actions:
- Step 1: Wait 5s
- Step 2: Call Vivi '"&amp;Q626&amp;"'
- Step 3: Wait Vivi respond 'Ting '
- Step 4: Speak '"&amp;Q628&amp;"'
- Step 4: Listen Vivi respond
"</f>
        <v xml:space="preserve"> Actions:
- Step 1: Wait 5s
- Step 2: Call Vivi 'Hey VinFast'
- Step 3: Wait Vivi respond 'Ting '
- Step 4: Speak 'BSD sử dụng những yếu tố hoặc cảm biến nào để phát hiện vật thể trong vùng điểm mù?'
- Step 4: Listen Vivi respond
</v>
      </c>
      <c r="F626" s="110" t="str">
        <f t="shared" ref="F626" si="612">"
Expectations:
1. Vivi wake up
2. "&amp;Q628&amp;"
3. Vivi respond
"</f>
        <v xml:space="preserve">
Expectations:
1. Vivi wake up
2. BSD sử dụng những yếu tố hoặc cảm biến nào để phát hiện vật thể trong vùng điểm mù?
3. Vivi respond
</v>
      </c>
      <c r="G626" s="114" t="s">
        <v>8</v>
      </c>
      <c r="H626" s="29" t="s">
        <v>50</v>
      </c>
      <c r="I626" s="30" t="str">
        <f>"[EN]["&amp;LOWER(SUBSTITUTE(SUBSTITUTE(SUBSTITUTE(SUBSTITUTE(SUBSTITUTE(SUBSTITUTE(SUBSTITUTE(SUBSTITUTE(Q626, CHAR(34),""), "[", ""), "]", ""), ".", ""), ",", ""), "/", ""), "\", ""), "-", ""))&amp;"]"</f>
        <v>[EN][hey vinfast]</v>
      </c>
      <c r="J626" s="31"/>
      <c r="K626" s="30" t="s">
        <v>51</v>
      </c>
      <c r="L626" s="32" t="s">
        <v>52</v>
      </c>
      <c r="M626" s="33"/>
      <c r="N626" s="34"/>
      <c r="O626" s="110" t="s">
        <v>869</v>
      </c>
      <c r="P626" s="113" t="str">
        <f>IF(COUNTA(P$13:$P625)&gt;999,COUNTA(P$13:$P625),IF(COUNTA(P$13:$P625)&gt;99,"0"&amp;COUNTA(P$13:$P625),IF(COUNTA(P$13:$P625)&gt;9,"00"&amp;COUNTA(P$13:$P625),"000"&amp;COUNTA(P$13:$P625))))</f>
        <v>0205</v>
      </c>
      <c r="Q626" s="35" t="s">
        <v>54</v>
      </c>
      <c r="R626" s="67" t="s">
        <v>141</v>
      </c>
      <c r="S626" s="52"/>
      <c r="T626" s="36"/>
    </row>
    <row r="627" spans="2:20" ht="45.75">
      <c r="B627" s="114"/>
      <c r="C627" s="114"/>
      <c r="D627" s="115"/>
      <c r="E627" s="111"/>
      <c r="F627" s="111"/>
      <c r="G627" s="114"/>
      <c r="H627" s="29" t="s">
        <v>55</v>
      </c>
      <c r="I627" s="30" t="str">
        <f t="shared" ref="I627" si="613">"[VN]["&amp;LOWER(SUBSTITUTE(SUBSTITUTE(SUBSTITUTE(SUBSTITUTE(SUBSTITUTE(SUBSTITUTE(SUBSTITUTE(SUBSTITUTE(Q627, CHAR(34),""), "[", ""), "]", ""), ".", ""), ",", ""), "/", ""), "\", ""), "-", ""))&amp;"]"</f>
        <v>[VN][tạm biệt]</v>
      </c>
      <c r="J627" s="31"/>
      <c r="K627" s="30" t="s">
        <v>56</v>
      </c>
      <c r="L627" s="32" t="s">
        <v>57</v>
      </c>
      <c r="M627" s="32"/>
      <c r="N627" s="34"/>
      <c r="O627" s="111"/>
      <c r="P627" s="113"/>
      <c r="Q627" s="35" t="s">
        <v>58</v>
      </c>
      <c r="R627" s="67" t="s">
        <v>141</v>
      </c>
      <c r="S627" s="52"/>
      <c r="T627" s="36"/>
    </row>
    <row r="628" spans="2:20" ht="66">
      <c r="B628" s="114"/>
      <c r="C628" s="114"/>
      <c r="D628" s="115"/>
      <c r="E628" s="112"/>
      <c r="F628" s="112"/>
      <c r="G628" s="114"/>
      <c r="H628" s="29" t="s">
        <v>59</v>
      </c>
      <c r="I628" s="30" t="str">
        <f>"[audio][C:\Tools\Vivi_TTS\8ME_OM\" &amp;S628 &amp; "]"</f>
        <v>[audio][C:\Tools\Vivi_TTS\8ME_OM\]</v>
      </c>
      <c r="J628" s="31" t="str">
        <f>"[New][EN][Exists][80]"&amp;"["&amp;LOWER(SUBSTITUTE(SUBSTITUTE(SUBSTITUTE(SUBSTITUTE(SUBSTITUTE(SUBSTITUTE(SUBSTITUTE(SUBSTITUTE(T628,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28" s="30" t="s">
        <v>60</v>
      </c>
      <c r="L628" s="32" t="s">
        <v>61</v>
      </c>
      <c r="M628" s="37" t="s">
        <v>62</v>
      </c>
      <c r="N628" s="34"/>
      <c r="O628" s="112"/>
      <c r="P628" s="113"/>
      <c r="Q628" s="35" t="str">
        <f t="shared" ref="Q628" si="614">R628</f>
        <v>BSD sử dụng những yếu tố hoặc cảm biến nào để phát hiện vật thể trong vùng điểm mù?</v>
      </c>
      <c r="R628" s="67" t="s">
        <v>1084</v>
      </c>
      <c r="S628" s="51"/>
      <c r="T628" s="48" t="s">
        <v>1080</v>
      </c>
    </row>
    <row r="629" spans="2:20" ht="45.75">
      <c r="B629" s="114" t="str">
        <f>"VF8-"&amp;O629&amp;"-"&amp;P629</f>
        <v>VF8-Hotronguoilai-0206</v>
      </c>
      <c r="C629" s="114" t="str">
        <f>"["&amp;B629&amp;"] Verify Vivi: "&amp;Q631</f>
        <v>[VF8-Hotronguoilai-0206] Verify Vivi: Khi phát hiện vật thể đang di chuyển trong vùng điểm mù, hệ thống sẽ đưa ra cảnh báo như thế nào?</v>
      </c>
      <c r="D629" s="115" t="s">
        <v>49</v>
      </c>
      <c r="E629" s="110" t="str">
        <f>" Actions:
- Step 1: Wait 5s
- Step 2: Call Vivi '"&amp;Q629&amp;"'
- Step 3: Wait Vivi respond 'Ting '
- Step 4: Speak '"&amp;Q631&amp;"'
- Step 4: Listen Vivi respond
"</f>
        <v xml:space="preserve"> Actions:
- Step 1: Wait 5s
- Step 2: Call Vivi 'Hey VinFast'
- Step 3: Wait Vivi respond 'Ting '
- Step 4: Speak 'Khi phát hiện vật thể đang di chuyển trong vùng điểm mù, hệ thống sẽ đưa ra cảnh báo như thế nào?'
- Step 4: Listen Vivi respond
</v>
      </c>
      <c r="F629" s="110" t="str">
        <f t="shared" ref="F629" si="615">"
Expectations:
1. Vivi wake up
2. "&amp;Q631&amp;"
3. Vivi respond
"</f>
        <v xml:space="preserve">
Expectations:
1. Vivi wake up
2. Khi phát hiện vật thể đang di chuyển trong vùng điểm mù, hệ thống sẽ đưa ra cảnh báo như thế nào?
3. Vivi respond
</v>
      </c>
      <c r="G629" s="114" t="s">
        <v>8</v>
      </c>
      <c r="H629" s="29" t="s">
        <v>50</v>
      </c>
      <c r="I629" s="30" t="str">
        <f>"[EN]["&amp;LOWER(SUBSTITUTE(SUBSTITUTE(SUBSTITUTE(SUBSTITUTE(SUBSTITUTE(SUBSTITUTE(SUBSTITUTE(SUBSTITUTE(Q629, CHAR(34),""), "[", ""), "]", ""), ".", ""), ",", ""), "/", ""), "\", ""), "-", ""))&amp;"]"</f>
        <v>[EN][hey vinfast]</v>
      </c>
      <c r="J629" s="31"/>
      <c r="K629" s="30" t="s">
        <v>51</v>
      </c>
      <c r="L629" s="32" t="s">
        <v>52</v>
      </c>
      <c r="M629" s="33"/>
      <c r="N629" s="34"/>
      <c r="O629" s="110" t="s">
        <v>869</v>
      </c>
      <c r="P629" s="113" t="str">
        <f>IF(COUNTA(P$13:$P628)&gt;999,COUNTA(P$13:$P628),IF(COUNTA(P$13:$P628)&gt;99,"0"&amp;COUNTA(P$13:$P628),IF(COUNTA(P$13:$P628)&gt;9,"00"&amp;COUNTA(P$13:$P628),"000"&amp;COUNTA(P$13:$P628))))</f>
        <v>0206</v>
      </c>
      <c r="Q629" s="35" t="s">
        <v>54</v>
      </c>
      <c r="R629" s="67" t="s">
        <v>141</v>
      </c>
      <c r="S629" s="52"/>
      <c r="T629" s="36"/>
    </row>
    <row r="630" spans="2:20" ht="45.75">
      <c r="B630" s="114"/>
      <c r="C630" s="114"/>
      <c r="D630" s="115"/>
      <c r="E630" s="111"/>
      <c r="F630" s="111"/>
      <c r="G630" s="114"/>
      <c r="H630" s="29" t="s">
        <v>55</v>
      </c>
      <c r="I630" s="30" t="str">
        <f t="shared" ref="I630" si="616">"[VN]["&amp;LOWER(SUBSTITUTE(SUBSTITUTE(SUBSTITUTE(SUBSTITUTE(SUBSTITUTE(SUBSTITUTE(SUBSTITUTE(SUBSTITUTE(Q630, CHAR(34),""), "[", ""), "]", ""), ".", ""), ",", ""), "/", ""), "\", ""), "-", ""))&amp;"]"</f>
        <v>[VN][tạm biệt]</v>
      </c>
      <c r="J630" s="31"/>
      <c r="K630" s="30" t="s">
        <v>56</v>
      </c>
      <c r="L630" s="32" t="s">
        <v>57</v>
      </c>
      <c r="M630" s="32"/>
      <c r="N630" s="34"/>
      <c r="O630" s="111"/>
      <c r="P630" s="113"/>
      <c r="Q630" s="35" t="s">
        <v>58</v>
      </c>
      <c r="R630" s="67" t="s">
        <v>141</v>
      </c>
      <c r="S630" s="52"/>
      <c r="T630" s="36"/>
    </row>
    <row r="631" spans="2:20" ht="66">
      <c r="B631" s="114"/>
      <c r="C631" s="114"/>
      <c r="D631" s="115"/>
      <c r="E631" s="112"/>
      <c r="F631" s="112"/>
      <c r="G631" s="114"/>
      <c r="H631" s="29" t="s">
        <v>59</v>
      </c>
      <c r="I631" s="30" t="str">
        <f>"[audio][C:\Tools\Vivi_TTS\8ME_OM\" &amp;S631 &amp; "]"</f>
        <v>[audio][C:\Tools\Vivi_TTS\8ME_OM\]</v>
      </c>
      <c r="J631" s="31" t="str">
        <f>"[New][EN][Exists][80]"&amp;"["&amp;LOWER(SUBSTITUTE(SUBSTITUTE(SUBSTITUTE(SUBSTITUTE(SUBSTITUTE(SUBSTITUTE(SUBSTITUTE(SUBSTITUTE(T631,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31" s="30" t="s">
        <v>60</v>
      </c>
      <c r="L631" s="32" t="s">
        <v>61</v>
      </c>
      <c r="M631" s="37" t="s">
        <v>62</v>
      </c>
      <c r="N631" s="34"/>
      <c r="O631" s="112"/>
      <c r="P631" s="113"/>
      <c r="Q631" s="35" t="str">
        <f t="shared" ref="Q631" si="617">R631</f>
        <v>Khi phát hiện vật thể đang di chuyển trong vùng điểm mù, hệ thống sẽ đưa ra cảnh báo như thế nào?</v>
      </c>
      <c r="R631" s="67" t="s">
        <v>1085</v>
      </c>
      <c r="S631" s="51"/>
      <c r="T631" s="48" t="s">
        <v>1080</v>
      </c>
    </row>
    <row r="632" spans="2:20" ht="45.75">
      <c r="B632" s="114" t="str">
        <f>"VF8-"&amp;O632&amp;"-"&amp;P632</f>
        <v>VF8-Hotronguoilai-0207</v>
      </c>
      <c r="C632" s="114" t="str">
        <f>"["&amp;B632&amp;"] Verify Vivi: "&amp;Q634</f>
        <v>[VF8-Hotronguoilai-0207] Verify Vivi: Điều gì sẽ xảy ra nếu người lái thực hiện thao tác chuyển làn khi đang có vật thể trong vùng điểm mù?</v>
      </c>
      <c r="D632" s="115" t="s">
        <v>49</v>
      </c>
      <c r="E632" s="110" t="str">
        <f>" Actions:
- Step 1: Wait 5s
- Step 2: Call Vivi '"&amp;Q632&amp;"'
- Step 3: Wait Vivi respond 'Ting '
- Step 4: Speak '"&amp;Q634&amp;"'
- Step 4: Listen Vivi respond
"</f>
        <v xml:space="preserve"> Actions:
- Step 1: Wait 5s
- Step 2: Call Vivi 'Hey VinFast'
- Step 3: Wait Vivi respond 'Ting '
- Step 4: Speak 'Điều gì sẽ xảy ra nếu người lái thực hiện thao tác chuyển làn khi đang có vật thể trong vùng điểm mù?'
- Step 4: Listen Vivi respond
</v>
      </c>
      <c r="F632" s="110" t="str">
        <f t="shared" ref="F632" si="618">"
Expectations:
1. Vivi wake up
2. "&amp;Q634&amp;"
3. Vivi respond
"</f>
        <v xml:space="preserve">
Expectations:
1. Vivi wake up
2. Điều gì sẽ xảy ra nếu người lái thực hiện thao tác chuyển làn khi đang có vật thể trong vùng điểm mù?
3. Vivi respond
</v>
      </c>
      <c r="G632" s="114" t="s">
        <v>8</v>
      </c>
      <c r="H632" s="29" t="s">
        <v>50</v>
      </c>
      <c r="I632" s="30" t="str">
        <f>"[EN]["&amp;LOWER(SUBSTITUTE(SUBSTITUTE(SUBSTITUTE(SUBSTITUTE(SUBSTITUTE(SUBSTITUTE(SUBSTITUTE(SUBSTITUTE(Q632, CHAR(34),""), "[", ""), "]", ""), ".", ""), ",", ""), "/", ""), "\", ""), "-", ""))&amp;"]"</f>
        <v>[EN][hey vinfast]</v>
      </c>
      <c r="J632" s="31"/>
      <c r="K632" s="30" t="s">
        <v>51</v>
      </c>
      <c r="L632" s="32" t="s">
        <v>52</v>
      </c>
      <c r="M632" s="33"/>
      <c r="N632" s="34"/>
      <c r="O632" s="110" t="s">
        <v>869</v>
      </c>
      <c r="P632" s="113" t="str">
        <f>IF(COUNTA(P$13:$P631)&gt;999,COUNTA(P$13:$P631),IF(COUNTA(P$13:$P631)&gt;99,"0"&amp;COUNTA(P$13:$P631),IF(COUNTA(P$13:$P631)&gt;9,"00"&amp;COUNTA(P$13:$P631),"000"&amp;COUNTA(P$13:$P631))))</f>
        <v>0207</v>
      </c>
      <c r="Q632" s="35" t="s">
        <v>54</v>
      </c>
      <c r="R632" s="67" t="s">
        <v>141</v>
      </c>
      <c r="S632" s="52"/>
      <c r="T632" s="36"/>
    </row>
    <row r="633" spans="2:20" ht="45.75">
      <c r="B633" s="114"/>
      <c r="C633" s="114"/>
      <c r="D633" s="115"/>
      <c r="E633" s="111"/>
      <c r="F633" s="111"/>
      <c r="G633" s="114"/>
      <c r="H633" s="29" t="s">
        <v>55</v>
      </c>
      <c r="I633" s="30" t="str">
        <f t="shared" ref="I633" si="619">"[VN]["&amp;LOWER(SUBSTITUTE(SUBSTITUTE(SUBSTITUTE(SUBSTITUTE(SUBSTITUTE(SUBSTITUTE(SUBSTITUTE(SUBSTITUTE(Q633, CHAR(34),""), "[", ""), "]", ""), ".", ""), ",", ""), "/", ""), "\", ""), "-", ""))&amp;"]"</f>
        <v>[VN][tạm biệt]</v>
      </c>
      <c r="J633" s="31"/>
      <c r="K633" s="30" t="s">
        <v>56</v>
      </c>
      <c r="L633" s="32" t="s">
        <v>57</v>
      </c>
      <c r="M633" s="32"/>
      <c r="N633" s="34"/>
      <c r="O633" s="111"/>
      <c r="P633" s="113"/>
      <c r="Q633" s="35" t="s">
        <v>58</v>
      </c>
      <c r="R633" s="67" t="s">
        <v>141</v>
      </c>
      <c r="S633" s="52"/>
      <c r="T633" s="36"/>
    </row>
    <row r="634" spans="2:20" ht="66">
      <c r="B634" s="114"/>
      <c r="C634" s="114"/>
      <c r="D634" s="115"/>
      <c r="E634" s="112"/>
      <c r="F634" s="112"/>
      <c r="G634" s="114"/>
      <c r="H634" s="29" t="s">
        <v>59</v>
      </c>
      <c r="I634" s="30" t="str">
        <f>"[audio][C:\Tools\Vivi_TTS\8ME_OM\" &amp;S634 &amp; "]"</f>
        <v>[audio][C:\Tools\Vivi_TTS\8ME_OM\]</v>
      </c>
      <c r="J634" s="31" t="str">
        <f>"[New][EN][Exists][80]"&amp;"["&amp;LOWER(SUBSTITUTE(SUBSTITUTE(SUBSTITUTE(SUBSTITUTE(SUBSTITUTE(SUBSTITUTE(SUBSTITUTE(SUBSTITUTE(T634,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34" s="30" t="s">
        <v>60</v>
      </c>
      <c r="L634" s="32" t="s">
        <v>61</v>
      </c>
      <c r="M634" s="37" t="s">
        <v>62</v>
      </c>
      <c r="N634" s="34"/>
      <c r="O634" s="112"/>
      <c r="P634" s="113"/>
      <c r="Q634" s="35" t="str">
        <f t="shared" ref="Q634" si="620">R634</f>
        <v>Điều gì sẽ xảy ra nếu người lái thực hiện thao tác chuyển làn khi đang có vật thể trong vùng điểm mù?</v>
      </c>
      <c r="R634" s="67" t="s">
        <v>1086</v>
      </c>
      <c r="S634" s="51"/>
      <c r="T634" s="48" t="s">
        <v>1080</v>
      </c>
    </row>
    <row r="635" spans="2:20" ht="45.75">
      <c r="B635" s="114" t="str">
        <f>"VF8-"&amp;O635&amp;"-"&amp;P635</f>
        <v>VF8-Hotronguoilai-0208</v>
      </c>
      <c r="C635" s="114" t="str">
        <f>"["&amp;B635&amp;"] Verify Vivi: "&amp;Q637</f>
        <v>[VF8-Hotronguoilai-0208] Verify Vivi: BSD tự động kích hoạt khi xe đạt tốc độ tối thiểu bao nhiêu?</v>
      </c>
      <c r="D635" s="115" t="s">
        <v>49</v>
      </c>
      <c r="E635" s="110" t="str">
        <f>" Actions:
- Step 1: Wait 5s
- Step 2: Call Vivi '"&amp;Q635&amp;"'
- Step 3: Wait Vivi respond 'Ting '
- Step 4: Speak '"&amp;Q637&amp;"'
- Step 4: Listen Vivi respond
"</f>
        <v xml:space="preserve"> Actions:
- Step 1: Wait 5s
- Step 2: Call Vivi 'Hey VinFast'
- Step 3: Wait Vivi respond 'Ting '
- Step 4: Speak 'BSD tự động kích hoạt khi xe đạt tốc độ tối thiểu bao nhiêu?'
- Step 4: Listen Vivi respond
</v>
      </c>
      <c r="F635" s="110" t="str">
        <f t="shared" ref="F635" si="621">"
Expectations:
1. Vivi wake up
2. "&amp;Q637&amp;"
3. Vivi respond
"</f>
        <v xml:space="preserve">
Expectations:
1. Vivi wake up
2. BSD tự động kích hoạt khi xe đạt tốc độ tối thiểu bao nhiêu?
3. Vivi respond
</v>
      </c>
      <c r="G635" s="114" t="s">
        <v>8</v>
      </c>
      <c r="H635" s="29" t="s">
        <v>50</v>
      </c>
      <c r="I635" s="30" t="str">
        <f>"[EN]["&amp;LOWER(SUBSTITUTE(SUBSTITUTE(SUBSTITUTE(SUBSTITUTE(SUBSTITUTE(SUBSTITUTE(SUBSTITUTE(SUBSTITUTE(Q635, CHAR(34),""), "[", ""), "]", ""), ".", ""), ",", ""), "/", ""), "\", ""), "-", ""))&amp;"]"</f>
        <v>[EN][hey vinfast]</v>
      </c>
      <c r="J635" s="31"/>
      <c r="K635" s="30" t="s">
        <v>51</v>
      </c>
      <c r="L635" s="32" t="s">
        <v>52</v>
      </c>
      <c r="M635" s="33"/>
      <c r="N635" s="34"/>
      <c r="O635" s="110" t="s">
        <v>869</v>
      </c>
      <c r="P635" s="113" t="str">
        <f>IF(COUNTA(P$13:$P634)&gt;999,COUNTA(P$13:$P634),IF(COUNTA(P$13:$P634)&gt;99,"0"&amp;COUNTA(P$13:$P634),IF(COUNTA(P$13:$P634)&gt;9,"00"&amp;COUNTA(P$13:$P634),"000"&amp;COUNTA(P$13:$P634))))</f>
        <v>0208</v>
      </c>
      <c r="Q635" s="35" t="s">
        <v>54</v>
      </c>
      <c r="R635" s="67" t="s">
        <v>141</v>
      </c>
      <c r="S635" s="52"/>
      <c r="T635" s="36"/>
    </row>
    <row r="636" spans="2:20" ht="45.75">
      <c r="B636" s="114"/>
      <c r="C636" s="114"/>
      <c r="D636" s="115"/>
      <c r="E636" s="111"/>
      <c r="F636" s="111"/>
      <c r="G636" s="114"/>
      <c r="H636" s="29" t="s">
        <v>55</v>
      </c>
      <c r="I636" s="30" t="str">
        <f t="shared" ref="I636" si="622">"[VN]["&amp;LOWER(SUBSTITUTE(SUBSTITUTE(SUBSTITUTE(SUBSTITUTE(SUBSTITUTE(SUBSTITUTE(SUBSTITUTE(SUBSTITUTE(Q636, CHAR(34),""), "[", ""), "]", ""), ".", ""), ",", ""), "/", ""), "\", ""), "-", ""))&amp;"]"</f>
        <v>[VN][tạm biệt]</v>
      </c>
      <c r="J636" s="31"/>
      <c r="K636" s="30" t="s">
        <v>56</v>
      </c>
      <c r="L636" s="32" t="s">
        <v>57</v>
      </c>
      <c r="M636" s="32"/>
      <c r="N636" s="34"/>
      <c r="O636" s="111"/>
      <c r="P636" s="113"/>
      <c r="Q636" s="35" t="s">
        <v>58</v>
      </c>
      <c r="R636" s="67" t="s">
        <v>141</v>
      </c>
      <c r="S636" s="52"/>
      <c r="T636" s="36"/>
    </row>
    <row r="637" spans="2:20" ht="62.25">
      <c r="B637" s="114"/>
      <c r="C637" s="114"/>
      <c r="D637" s="115"/>
      <c r="E637" s="112"/>
      <c r="F637" s="112"/>
      <c r="G637" s="114"/>
      <c r="H637" s="29" t="s">
        <v>59</v>
      </c>
      <c r="I637" s="30" t="str">
        <f>"[audio][C:\Tools\Vivi_TTS\8ME_OM\" &amp;S637 &amp; "]"</f>
        <v>[audio][C:\Tools\Vivi_TTS\8ME_OM\]</v>
      </c>
      <c r="J637" s="31" t="str">
        <f>"[New][EN][Exists][80]"&amp;"["&amp;LOWER(SUBSTITUTE(SUBSTITUTE(SUBSTITUTE(SUBSTITUTE(SUBSTITUTE(SUBSTITUTE(SUBSTITUTE(SUBSTITUTE(T637,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37" s="30" t="s">
        <v>60</v>
      </c>
      <c r="L637" s="32" t="s">
        <v>61</v>
      </c>
      <c r="M637" s="37" t="s">
        <v>62</v>
      </c>
      <c r="N637" s="34"/>
      <c r="O637" s="112"/>
      <c r="P637" s="113"/>
      <c r="Q637" s="35" t="str">
        <f t="shared" ref="Q637" si="623">R637</f>
        <v>BSD tự động kích hoạt khi xe đạt tốc độ tối thiểu bao nhiêu?</v>
      </c>
      <c r="R637" s="67" t="s">
        <v>1087</v>
      </c>
      <c r="S637" s="51"/>
      <c r="T637" s="48" t="s">
        <v>1080</v>
      </c>
    </row>
    <row r="638" spans="2:20" ht="45.75">
      <c r="B638" s="114" t="str">
        <f>"VF8-"&amp;O638&amp;"-"&amp;P638</f>
        <v>VF8-Hotronguoilai-0209</v>
      </c>
      <c r="C638" s="114" t="str">
        <f>"["&amp;B638&amp;"] Verify Vivi: "&amp;Q640</f>
        <v>[VF8-Hotronguoilai-0209] Verify Vivi: Khi xe của bạn đang vượt một xe mục tiêu, BSD sẽ đưa ra cảnh báo khi chênh lệch tốc độ nhỏ hơn bao nhiêu?</v>
      </c>
      <c r="D638" s="115" t="s">
        <v>49</v>
      </c>
      <c r="E638" s="110" t="str">
        <f>" Actions:
- Step 1: Wait 5s
- Step 2: Call Vivi '"&amp;Q638&amp;"'
- Step 3: Wait Vivi respond 'Ting '
- Step 4: Speak '"&amp;Q640&amp;"'
- Step 4: Listen Vivi respond
"</f>
        <v xml:space="preserve"> Actions:
- Step 1: Wait 5s
- Step 2: Call Vivi 'Hey VinFast'
- Step 3: Wait Vivi respond 'Ting '
- Step 4: Speak 'Khi xe của bạn đang vượt một xe mục tiêu, BSD sẽ đưa ra cảnh báo khi chênh lệch tốc độ nhỏ hơn bao nhiêu?'
- Step 4: Listen Vivi respond
</v>
      </c>
      <c r="F638" s="110" t="str">
        <f t="shared" ref="F638" si="624">"
Expectations:
1. Vivi wake up
2. "&amp;Q640&amp;"
3. Vivi respond
"</f>
        <v xml:space="preserve">
Expectations:
1. Vivi wake up
2. Khi xe của bạn đang vượt một xe mục tiêu, BSD sẽ đưa ra cảnh báo khi chênh lệch tốc độ nhỏ hơn bao nhiêu?
3. Vivi respond
</v>
      </c>
      <c r="G638" s="114" t="s">
        <v>8</v>
      </c>
      <c r="H638" s="29" t="s">
        <v>50</v>
      </c>
      <c r="I638" s="30" t="str">
        <f>"[EN]["&amp;LOWER(SUBSTITUTE(SUBSTITUTE(SUBSTITUTE(SUBSTITUTE(SUBSTITUTE(SUBSTITUTE(SUBSTITUTE(SUBSTITUTE(Q638, CHAR(34),""), "[", ""), "]", ""), ".", ""), ",", ""), "/", ""), "\", ""), "-", ""))&amp;"]"</f>
        <v>[EN][hey vinfast]</v>
      </c>
      <c r="J638" s="31"/>
      <c r="K638" s="30" t="s">
        <v>51</v>
      </c>
      <c r="L638" s="32" t="s">
        <v>52</v>
      </c>
      <c r="M638" s="33"/>
      <c r="N638" s="34"/>
      <c r="O638" s="110" t="s">
        <v>869</v>
      </c>
      <c r="P638" s="113" t="str">
        <f>IF(COUNTA(P$13:$P637)&gt;999,COUNTA(P$13:$P637),IF(COUNTA(P$13:$P637)&gt;99,"0"&amp;COUNTA(P$13:$P637),IF(COUNTA(P$13:$P637)&gt;9,"00"&amp;COUNTA(P$13:$P637),"000"&amp;COUNTA(P$13:$P637))))</f>
        <v>0209</v>
      </c>
      <c r="Q638" s="35" t="s">
        <v>54</v>
      </c>
      <c r="R638" s="67" t="s">
        <v>141</v>
      </c>
      <c r="S638" s="52"/>
      <c r="T638" s="36"/>
    </row>
    <row r="639" spans="2:20" ht="45.75">
      <c r="B639" s="114"/>
      <c r="C639" s="114"/>
      <c r="D639" s="115"/>
      <c r="E639" s="111"/>
      <c r="F639" s="111"/>
      <c r="G639" s="114"/>
      <c r="H639" s="29" t="s">
        <v>55</v>
      </c>
      <c r="I639" s="30" t="str">
        <f t="shared" ref="I639" si="625">"[VN]["&amp;LOWER(SUBSTITUTE(SUBSTITUTE(SUBSTITUTE(SUBSTITUTE(SUBSTITUTE(SUBSTITUTE(SUBSTITUTE(SUBSTITUTE(Q639, CHAR(34),""), "[", ""), "]", ""), ".", ""), ",", ""), "/", ""), "\", ""), "-", ""))&amp;"]"</f>
        <v>[VN][tạm biệt]</v>
      </c>
      <c r="J639" s="31"/>
      <c r="K639" s="30" t="s">
        <v>56</v>
      </c>
      <c r="L639" s="32" t="s">
        <v>57</v>
      </c>
      <c r="M639" s="32"/>
      <c r="N639" s="34"/>
      <c r="O639" s="111"/>
      <c r="P639" s="113"/>
      <c r="Q639" s="35" t="s">
        <v>58</v>
      </c>
      <c r="R639" s="67" t="s">
        <v>141</v>
      </c>
      <c r="S639" s="52"/>
      <c r="T639" s="36"/>
    </row>
    <row r="640" spans="2:20" ht="66">
      <c r="B640" s="114"/>
      <c r="C640" s="114"/>
      <c r="D640" s="115"/>
      <c r="E640" s="112"/>
      <c r="F640" s="112"/>
      <c r="G640" s="114"/>
      <c r="H640" s="29" t="s">
        <v>59</v>
      </c>
      <c r="I640" s="30" t="str">
        <f>"[audio][C:\Tools\Vivi_TTS\8ME_OM\" &amp;S640 &amp; "]"</f>
        <v>[audio][C:\Tools\Vivi_TTS\8ME_OM\]</v>
      </c>
      <c r="J640" s="31" t="str">
        <f>"[New][EN][Exists][80]"&amp;"["&amp;LOWER(SUBSTITUTE(SUBSTITUTE(SUBSTITUTE(SUBSTITUTE(SUBSTITUTE(SUBSTITUTE(SUBSTITUTE(SUBSTITUTE(T640,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40" s="30" t="s">
        <v>60</v>
      </c>
      <c r="L640" s="32" t="s">
        <v>61</v>
      </c>
      <c r="M640" s="37" t="s">
        <v>62</v>
      </c>
      <c r="N640" s="34"/>
      <c r="O640" s="112"/>
      <c r="P640" s="113"/>
      <c r="Q640" s="35" t="str">
        <f t="shared" ref="Q640" si="626">R640</f>
        <v>Khi xe của bạn đang vượt một xe mục tiêu, BSD sẽ đưa ra cảnh báo khi chênh lệch tốc độ nhỏ hơn bao nhiêu?</v>
      </c>
      <c r="R640" s="67" t="s">
        <v>1088</v>
      </c>
      <c r="S640" s="51"/>
      <c r="T640" s="48" t="s">
        <v>1080</v>
      </c>
    </row>
    <row r="641" spans="2:20" ht="45.75">
      <c r="B641" s="114" t="str">
        <f>"VF8-"&amp;O641&amp;"-"&amp;P641</f>
        <v>VF8-Hotronguoilai-0210</v>
      </c>
      <c r="C641" s="114" t="str">
        <f>"["&amp;B641&amp;"] Verify Vivi: "&amp;Q643</f>
        <v>[VF8-Hotronguoilai-0210] Verify Vivi: Người lái có thể bật hoặc tắt BSD thông qua mục nào trên màn hình xe?</v>
      </c>
      <c r="D641" s="115" t="s">
        <v>49</v>
      </c>
      <c r="E641" s="110" t="str">
        <f>" Actions:
- Step 1: Wait 5s
- Step 2: Call Vivi '"&amp;Q641&amp;"'
- Step 3: Wait Vivi respond 'Ting '
- Step 4: Speak '"&amp;Q643&amp;"'
- Step 4: Listen Vivi respond
"</f>
        <v xml:space="preserve"> Actions:
- Step 1: Wait 5s
- Step 2: Call Vivi 'Hey VinFast'
- Step 3: Wait Vivi respond 'Ting '
- Step 4: Speak 'Người lái có thể bật hoặc tắt BSD thông qua mục nào trên màn hình xe?'
- Step 4: Listen Vivi respond
</v>
      </c>
      <c r="F641" s="110" t="str">
        <f t="shared" ref="F641" si="627">"
Expectations:
1. Vivi wake up
2. "&amp;Q643&amp;"
3. Vivi respond
"</f>
        <v xml:space="preserve">
Expectations:
1. Vivi wake up
2. Người lái có thể bật hoặc tắt BSD thông qua mục nào trên màn hình xe?
3. Vivi respond
</v>
      </c>
      <c r="G641" s="114" t="s">
        <v>8</v>
      </c>
      <c r="H641" s="29" t="s">
        <v>50</v>
      </c>
      <c r="I641" s="30" t="str">
        <f>"[EN]["&amp;LOWER(SUBSTITUTE(SUBSTITUTE(SUBSTITUTE(SUBSTITUTE(SUBSTITUTE(SUBSTITUTE(SUBSTITUTE(SUBSTITUTE(Q641, CHAR(34),""), "[", ""), "]", ""), ".", ""), ",", ""), "/", ""), "\", ""), "-", ""))&amp;"]"</f>
        <v>[EN][hey vinfast]</v>
      </c>
      <c r="J641" s="31"/>
      <c r="K641" s="30" t="s">
        <v>51</v>
      </c>
      <c r="L641" s="32" t="s">
        <v>52</v>
      </c>
      <c r="M641" s="33"/>
      <c r="N641" s="34"/>
      <c r="O641" s="110" t="s">
        <v>869</v>
      </c>
      <c r="P641" s="113" t="str">
        <f>IF(COUNTA(P$13:$P640)&gt;999,COUNTA(P$13:$P640),IF(COUNTA(P$13:$P640)&gt;99,"0"&amp;COUNTA(P$13:$P640),IF(COUNTA(P$13:$P640)&gt;9,"00"&amp;COUNTA(P$13:$P640),"000"&amp;COUNTA(P$13:$P640))))</f>
        <v>0210</v>
      </c>
      <c r="Q641" s="35" t="s">
        <v>54</v>
      </c>
      <c r="R641" s="67" t="s">
        <v>141</v>
      </c>
      <c r="S641" s="52"/>
      <c r="T641" s="36"/>
    </row>
    <row r="642" spans="2:20" ht="45.75">
      <c r="B642" s="114"/>
      <c r="C642" s="114"/>
      <c r="D642" s="115"/>
      <c r="E642" s="111"/>
      <c r="F642" s="111"/>
      <c r="G642" s="114"/>
      <c r="H642" s="29" t="s">
        <v>55</v>
      </c>
      <c r="I642" s="30" t="str">
        <f t="shared" ref="I642" si="628">"[VN]["&amp;LOWER(SUBSTITUTE(SUBSTITUTE(SUBSTITUTE(SUBSTITUTE(SUBSTITUTE(SUBSTITUTE(SUBSTITUTE(SUBSTITUTE(Q642, CHAR(34),""), "[", ""), "]", ""), ".", ""), ",", ""), "/", ""), "\", ""), "-", ""))&amp;"]"</f>
        <v>[VN][tạm biệt]</v>
      </c>
      <c r="J642" s="31"/>
      <c r="K642" s="30" t="s">
        <v>56</v>
      </c>
      <c r="L642" s="32" t="s">
        <v>57</v>
      </c>
      <c r="M642" s="32"/>
      <c r="N642" s="34"/>
      <c r="O642" s="111"/>
      <c r="P642" s="113"/>
      <c r="Q642" s="35" t="s">
        <v>58</v>
      </c>
      <c r="R642" s="67" t="s">
        <v>141</v>
      </c>
      <c r="S642" s="52"/>
      <c r="T642" s="36"/>
    </row>
    <row r="643" spans="2:20" ht="62.25">
      <c r="B643" s="114"/>
      <c r="C643" s="114"/>
      <c r="D643" s="115"/>
      <c r="E643" s="112"/>
      <c r="F643" s="112"/>
      <c r="G643" s="114"/>
      <c r="H643" s="29" t="s">
        <v>59</v>
      </c>
      <c r="I643" s="30" t="str">
        <f>"[audio][C:\Tools\Vivi_TTS\8ME_OM\" &amp;S643 &amp; "]"</f>
        <v>[audio][C:\Tools\Vivi_TTS\8ME_OM\]</v>
      </c>
      <c r="J643" s="31" t="str">
        <f>"[New][EN][Exists][80]"&amp;"["&amp;LOWER(SUBSTITUTE(SUBSTITUTE(SUBSTITUTE(SUBSTITUTE(SUBSTITUTE(SUBSTITUTE(SUBSTITUTE(SUBSTITUTE(T643,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43" s="30" t="s">
        <v>60</v>
      </c>
      <c r="L643" s="32" t="s">
        <v>61</v>
      </c>
      <c r="M643" s="37" t="s">
        <v>62</v>
      </c>
      <c r="N643" s="34"/>
      <c r="O643" s="112"/>
      <c r="P643" s="113"/>
      <c r="Q643" s="35" t="str">
        <f t="shared" ref="Q643" si="629">R643</f>
        <v>Người lái có thể bật hoặc tắt BSD thông qua mục nào trên màn hình xe?</v>
      </c>
      <c r="R643" s="67" t="s">
        <v>1089</v>
      </c>
      <c r="S643" s="51"/>
      <c r="T643" s="48" t="s">
        <v>1080</v>
      </c>
    </row>
    <row r="644" spans="2:20" ht="45.75">
      <c r="B644" s="114" t="str">
        <f>"VF8-"&amp;O644&amp;"-"&amp;P644</f>
        <v>VF8-Hotronguoilai-0211</v>
      </c>
      <c r="C644" s="114" t="str">
        <f>"["&amp;B644&amp;"] Verify Vivi: "&amp;Q646</f>
        <v>[VF8-Hotronguoilai-0211] Verify Vivi: Ngoài bật/tắt BSD, người lái còn có thể điều chỉnh tính năng nào liên quan đến cảnh báo của hệ thống?</v>
      </c>
      <c r="D644" s="115" t="s">
        <v>49</v>
      </c>
      <c r="E644" s="110" t="str">
        <f>" Actions:
- Step 1: Wait 5s
- Step 2: Call Vivi '"&amp;Q644&amp;"'
- Step 3: Wait Vivi respond 'Ting '
- Step 4: Speak '"&amp;Q646&amp;"'
- Step 4: Listen Vivi respond
"</f>
        <v xml:space="preserve"> Actions:
- Step 1: Wait 5s
- Step 2: Call Vivi 'Hey VinFast'
- Step 3: Wait Vivi respond 'Ting '
- Step 4: Speak 'Ngoài bật/tắt BSD, người lái còn có thể điều chỉnh tính năng nào liên quan đến cảnh báo của hệ thống?'
- Step 4: Listen Vivi respond
</v>
      </c>
      <c r="F644" s="110" t="str">
        <f t="shared" ref="F644" si="630">"
Expectations:
1. Vivi wake up
2. "&amp;Q646&amp;"
3. Vivi respond
"</f>
        <v xml:space="preserve">
Expectations:
1. Vivi wake up
2. Ngoài bật/tắt BSD, người lái còn có thể điều chỉnh tính năng nào liên quan đến cảnh báo của hệ thống?
3. Vivi respond
</v>
      </c>
      <c r="G644" s="114" t="s">
        <v>8</v>
      </c>
      <c r="H644" s="29" t="s">
        <v>50</v>
      </c>
      <c r="I644" s="30" t="str">
        <f>"[EN]["&amp;LOWER(SUBSTITUTE(SUBSTITUTE(SUBSTITUTE(SUBSTITUTE(SUBSTITUTE(SUBSTITUTE(SUBSTITUTE(SUBSTITUTE(Q644, CHAR(34),""), "[", ""), "]", ""), ".", ""), ",", ""), "/", ""), "\", ""), "-", ""))&amp;"]"</f>
        <v>[EN][hey vinfast]</v>
      </c>
      <c r="J644" s="31"/>
      <c r="K644" s="30" t="s">
        <v>51</v>
      </c>
      <c r="L644" s="32" t="s">
        <v>52</v>
      </c>
      <c r="M644" s="33"/>
      <c r="N644" s="34"/>
      <c r="O644" s="110" t="s">
        <v>869</v>
      </c>
      <c r="P644" s="113" t="str">
        <f>IF(COUNTA(P$13:$P643)&gt;999,COUNTA(P$13:$P643),IF(COUNTA(P$13:$P643)&gt;99,"0"&amp;COUNTA(P$13:$P643),IF(COUNTA(P$13:$P643)&gt;9,"00"&amp;COUNTA(P$13:$P643),"000"&amp;COUNTA(P$13:$P643))))</f>
        <v>0211</v>
      </c>
      <c r="Q644" s="35" t="s">
        <v>54</v>
      </c>
      <c r="R644" s="67" t="s">
        <v>141</v>
      </c>
      <c r="S644" s="52"/>
      <c r="T644" s="36"/>
    </row>
    <row r="645" spans="2:20" ht="45.75">
      <c r="B645" s="114"/>
      <c r="C645" s="114"/>
      <c r="D645" s="115"/>
      <c r="E645" s="111"/>
      <c r="F645" s="111"/>
      <c r="G645" s="114"/>
      <c r="H645" s="29" t="s">
        <v>55</v>
      </c>
      <c r="I645" s="30" t="str">
        <f t="shared" ref="I645" si="631">"[VN]["&amp;LOWER(SUBSTITUTE(SUBSTITUTE(SUBSTITUTE(SUBSTITUTE(SUBSTITUTE(SUBSTITUTE(SUBSTITUTE(SUBSTITUTE(Q645, CHAR(34),""), "[", ""), "]", ""), ".", ""), ",", ""), "/", ""), "\", ""), "-", ""))&amp;"]"</f>
        <v>[VN][tạm biệt]</v>
      </c>
      <c r="J645" s="31"/>
      <c r="K645" s="30" t="s">
        <v>56</v>
      </c>
      <c r="L645" s="32" t="s">
        <v>57</v>
      </c>
      <c r="M645" s="32"/>
      <c r="N645" s="34"/>
      <c r="O645" s="111"/>
      <c r="P645" s="113"/>
      <c r="Q645" s="35" t="s">
        <v>58</v>
      </c>
      <c r="R645" s="67" t="s">
        <v>141</v>
      </c>
      <c r="S645" s="52"/>
      <c r="T645" s="36"/>
    </row>
    <row r="646" spans="2:20" ht="66">
      <c r="B646" s="114"/>
      <c r="C646" s="114"/>
      <c r="D646" s="115"/>
      <c r="E646" s="112"/>
      <c r="F646" s="112"/>
      <c r="G646" s="114"/>
      <c r="H646" s="29" t="s">
        <v>59</v>
      </c>
      <c r="I646" s="30" t="str">
        <f>"[audio][C:\Tools\Vivi_TTS\8ME_OM\" &amp;S646 &amp; "]"</f>
        <v>[audio][C:\Tools\Vivi_TTS\8ME_OM\]</v>
      </c>
      <c r="J646" s="31" t="str">
        <f>"[New][EN][Exists][80]"&amp;"["&amp;LOWER(SUBSTITUTE(SUBSTITUTE(SUBSTITUTE(SUBSTITUTE(SUBSTITUTE(SUBSTITUTE(SUBSTITUTE(SUBSTITUTE(T646,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46" s="30" t="s">
        <v>60</v>
      </c>
      <c r="L646" s="32" t="s">
        <v>61</v>
      </c>
      <c r="M646" s="37" t="s">
        <v>62</v>
      </c>
      <c r="N646" s="34"/>
      <c r="O646" s="112"/>
      <c r="P646" s="113"/>
      <c r="Q646" s="35" t="str">
        <f t="shared" ref="Q646" si="632">R646</f>
        <v>Ngoài bật/tắt BSD, người lái còn có thể điều chỉnh tính năng nào liên quan đến cảnh báo của hệ thống?</v>
      </c>
      <c r="R646" s="67" t="s">
        <v>1090</v>
      </c>
      <c r="S646" s="51"/>
      <c r="T646" s="48" t="s">
        <v>1080</v>
      </c>
    </row>
    <row r="647" spans="2:20" ht="45.75">
      <c r="B647" s="114" t="str">
        <f>"VF8-"&amp;O647&amp;"-"&amp;P647</f>
        <v>VF8-Hotronguoilai-0212</v>
      </c>
      <c r="C647" s="114" t="str">
        <f>"["&amp;B647&amp;"] Verify Vivi: "&amp;Q649</f>
        <v>[VF8-Hotronguoilai-0212] Verify Vivi: Trạng thái mặc định của cảnh báo điểm mù và âm thanh cảnh báo BSD sau mỗi chu kỳ khởi động xe là gì?</v>
      </c>
      <c r="D647" s="115" t="s">
        <v>49</v>
      </c>
      <c r="E647" s="110" t="str">
        <f>" Actions:
- Step 1: Wait 5s
- Step 2: Call Vivi '"&amp;Q647&amp;"'
- Step 3: Wait Vivi respond 'Ting '
- Step 4: Speak '"&amp;Q649&amp;"'
- Step 4: Listen Vivi respond
"</f>
        <v xml:space="preserve"> Actions:
- Step 1: Wait 5s
- Step 2: Call Vivi 'Hey VinFast'
- Step 3: Wait Vivi respond 'Ting '
- Step 4: Speak 'Trạng thái mặc định của cảnh báo điểm mù và âm thanh cảnh báo BSD sau mỗi chu kỳ khởi động xe là gì?'
- Step 4: Listen Vivi respond
</v>
      </c>
      <c r="F647" s="110" t="str">
        <f t="shared" ref="F647" si="633">"
Expectations:
1. Vivi wake up
2. "&amp;Q649&amp;"
3. Vivi respond
"</f>
        <v xml:space="preserve">
Expectations:
1. Vivi wake up
2. Trạng thái mặc định của cảnh báo điểm mù và âm thanh cảnh báo BSD sau mỗi chu kỳ khởi động xe là gì?
3. Vivi respond
</v>
      </c>
      <c r="G647" s="114" t="s">
        <v>8</v>
      </c>
      <c r="H647" s="29" t="s">
        <v>50</v>
      </c>
      <c r="I647" s="30" t="str">
        <f>"[EN]["&amp;LOWER(SUBSTITUTE(SUBSTITUTE(SUBSTITUTE(SUBSTITUTE(SUBSTITUTE(SUBSTITUTE(SUBSTITUTE(SUBSTITUTE(Q647, CHAR(34),""), "[", ""), "]", ""), ".", ""), ",", ""), "/", ""), "\", ""), "-", ""))&amp;"]"</f>
        <v>[EN][hey vinfast]</v>
      </c>
      <c r="J647" s="31"/>
      <c r="K647" s="30" t="s">
        <v>51</v>
      </c>
      <c r="L647" s="32" t="s">
        <v>52</v>
      </c>
      <c r="M647" s="33"/>
      <c r="N647" s="34"/>
      <c r="O647" s="110" t="s">
        <v>869</v>
      </c>
      <c r="P647" s="113" t="str">
        <f>IF(COUNTA(P$13:$P646)&gt;999,COUNTA(P$13:$P646),IF(COUNTA(P$13:$P646)&gt;99,"0"&amp;COUNTA(P$13:$P646),IF(COUNTA(P$13:$P646)&gt;9,"00"&amp;COUNTA(P$13:$P646),"000"&amp;COUNTA(P$13:$P646))))</f>
        <v>0212</v>
      </c>
      <c r="Q647" s="35" t="s">
        <v>54</v>
      </c>
      <c r="R647" s="67" t="s">
        <v>141</v>
      </c>
      <c r="S647" s="52"/>
      <c r="T647" s="36"/>
    </row>
    <row r="648" spans="2:20" ht="45.75">
      <c r="B648" s="114"/>
      <c r="C648" s="114"/>
      <c r="D648" s="115"/>
      <c r="E648" s="111"/>
      <c r="F648" s="111"/>
      <c r="G648" s="114"/>
      <c r="H648" s="29" t="s">
        <v>55</v>
      </c>
      <c r="I648" s="30" t="str">
        <f t="shared" ref="I648" si="634">"[VN]["&amp;LOWER(SUBSTITUTE(SUBSTITUTE(SUBSTITUTE(SUBSTITUTE(SUBSTITUTE(SUBSTITUTE(SUBSTITUTE(SUBSTITUTE(Q648, CHAR(34),""), "[", ""), "]", ""), ".", ""), ",", ""), "/", ""), "\", ""), "-", ""))&amp;"]"</f>
        <v>[VN][tạm biệt]</v>
      </c>
      <c r="J648" s="31"/>
      <c r="K648" s="30" t="s">
        <v>56</v>
      </c>
      <c r="L648" s="32" t="s">
        <v>57</v>
      </c>
      <c r="M648" s="32"/>
      <c r="N648" s="34"/>
      <c r="O648" s="111"/>
      <c r="P648" s="113"/>
      <c r="Q648" s="35" t="s">
        <v>58</v>
      </c>
      <c r="R648" s="67" t="s">
        <v>141</v>
      </c>
      <c r="S648" s="52"/>
      <c r="T648" s="36"/>
    </row>
    <row r="649" spans="2:20" ht="67.5" customHeight="1">
      <c r="B649" s="114"/>
      <c r="C649" s="114"/>
      <c r="D649" s="115"/>
      <c r="E649" s="112"/>
      <c r="F649" s="112"/>
      <c r="G649" s="114"/>
      <c r="H649" s="29" t="s">
        <v>59</v>
      </c>
      <c r="I649" s="30" t="str">
        <f>"[audio][C:\Tools\Vivi_TTS\8ME_OM\" &amp;S649 &amp; "]"</f>
        <v>[audio][C:\Tools\Vivi_TTS\8ME_OM\]</v>
      </c>
      <c r="J649" s="31" t="str">
        <f>"[New][EN][Exists][80]"&amp;"["&amp;LOWER(SUBSTITUTE(SUBSTITUTE(SUBSTITUTE(SUBSTITUTE(SUBSTITUTE(SUBSTITUTE(SUBSTITUTE(SUBSTITUTE(T649,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49" s="30" t="s">
        <v>60</v>
      </c>
      <c r="L649" s="32" t="s">
        <v>61</v>
      </c>
      <c r="M649" s="37" t="s">
        <v>62</v>
      </c>
      <c r="N649" s="34"/>
      <c r="O649" s="112"/>
      <c r="P649" s="113"/>
      <c r="Q649" s="35" t="str">
        <f t="shared" ref="Q649" si="635">R649</f>
        <v>Trạng thái mặc định của cảnh báo điểm mù và âm thanh cảnh báo BSD sau mỗi chu kỳ khởi động xe là gì?</v>
      </c>
      <c r="R649" s="67" t="s">
        <v>1091</v>
      </c>
      <c r="S649" s="51"/>
      <c r="T649" s="48" t="s">
        <v>1080</v>
      </c>
    </row>
    <row r="650" spans="2:20" ht="45.75">
      <c r="B650" s="114" t="str">
        <f>"VF8-"&amp;O650&amp;"-"&amp;P650</f>
        <v>VF8-Hotronguoilai-0213</v>
      </c>
      <c r="C650" s="114" t="str">
        <f>"["&amp;B650&amp;"] Verify Vivi: "&amp;Q652</f>
        <v>[VF8-Hotronguoilai-0213] Verify Vivi: Những điều kiện thời tiết nào được nêu là có thể khiến BSD không phát hiện chính xác phương tiện hoặc vật thể?</v>
      </c>
      <c r="D650" s="115" t="s">
        <v>49</v>
      </c>
      <c r="E650" s="110" t="str">
        <f>" Actions:
- Step 1: Wait 5s
- Step 2: Call Vivi '"&amp;Q650&amp;"'
- Step 3: Wait Vivi respond 'Ting '
- Step 4: Speak '"&amp;Q652&amp;"'
- Step 4: Listen Vivi respond
"</f>
        <v xml:space="preserve"> Actions:
- Step 1: Wait 5s
- Step 2: Call Vivi 'Hey VinFast'
- Step 3: Wait Vivi respond 'Ting '
- Step 4: Speak 'Những điều kiện thời tiết nào được nêu là có thể khiến BSD không phát hiện chính xác phương tiện hoặc vật thể?'
- Step 4: Listen Vivi respond
</v>
      </c>
      <c r="F650" s="110" t="str">
        <f t="shared" ref="F650" si="636">"
Expectations:
1. Vivi wake up
2. "&amp;Q652&amp;"
3. Vivi respond
"</f>
        <v xml:space="preserve">
Expectations:
1. Vivi wake up
2. Những điều kiện thời tiết nào được nêu là có thể khiến BSD không phát hiện chính xác phương tiện hoặc vật thể?
3. Vivi respond
</v>
      </c>
      <c r="G650" s="114" t="s">
        <v>8</v>
      </c>
      <c r="H650" s="29" t="s">
        <v>50</v>
      </c>
      <c r="I650" s="30" t="str">
        <f>"[EN]["&amp;LOWER(SUBSTITUTE(SUBSTITUTE(SUBSTITUTE(SUBSTITUTE(SUBSTITUTE(SUBSTITUTE(SUBSTITUTE(SUBSTITUTE(Q650, CHAR(34),""), "[", ""), "]", ""), ".", ""), ",", ""), "/", ""), "\", ""), "-", ""))&amp;"]"</f>
        <v>[EN][hey vinfast]</v>
      </c>
      <c r="J650" s="31"/>
      <c r="K650" s="30" t="s">
        <v>51</v>
      </c>
      <c r="L650" s="32" t="s">
        <v>52</v>
      </c>
      <c r="M650" s="33"/>
      <c r="N650" s="34"/>
      <c r="O650" s="110" t="s">
        <v>869</v>
      </c>
      <c r="P650" s="113" t="str">
        <f>IF(COUNTA(P$13:$P649)&gt;999,COUNTA(P$13:$P649),IF(COUNTA(P$13:$P649)&gt;99,"0"&amp;COUNTA(P$13:$P649),IF(COUNTA(P$13:$P649)&gt;9,"00"&amp;COUNTA(P$13:$P649),"000"&amp;COUNTA(P$13:$P649))))</f>
        <v>0213</v>
      </c>
      <c r="Q650" s="35" t="s">
        <v>54</v>
      </c>
      <c r="R650" s="67" t="s">
        <v>141</v>
      </c>
      <c r="S650" s="52"/>
      <c r="T650" s="36"/>
    </row>
    <row r="651" spans="2:20" ht="45.75">
      <c r="B651" s="114"/>
      <c r="C651" s="114"/>
      <c r="D651" s="115"/>
      <c r="E651" s="111"/>
      <c r="F651" s="111"/>
      <c r="G651" s="114"/>
      <c r="H651" s="29" t="s">
        <v>55</v>
      </c>
      <c r="I651" s="30" t="str">
        <f t="shared" ref="I651" si="637">"[VN]["&amp;LOWER(SUBSTITUTE(SUBSTITUTE(SUBSTITUTE(SUBSTITUTE(SUBSTITUTE(SUBSTITUTE(SUBSTITUTE(SUBSTITUTE(Q651, CHAR(34),""), "[", ""), "]", ""), ".", ""), ",", ""), "/", ""), "\", ""), "-", ""))&amp;"]"</f>
        <v>[VN][tạm biệt]</v>
      </c>
      <c r="J651" s="31"/>
      <c r="K651" s="30" t="s">
        <v>56</v>
      </c>
      <c r="L651" s="32" t="s">
        <v>57</v>
      </c>
      <c r="M651" s="32"/>
      <c r="N651" s="34"/>
      <c r="O651" s="111"/>
      <c r="P651" s="113"/>
      <c r="Q651" s="35" t="s">
        <v>58</v>
      </c>
      <c r="R651" s="67" t="s">
        <v>141</v>
      </c>
      <c r="S651" s="52"/>
      <c r="T651" s="36"/>
    </row>
    <row r="652" spans="2:20" ht="66">
      <c r="B652" s="114"/>
      <c r="C652" s="114"/>
      <c r="D652" s="115"/>
      <c r="E652" s="112"/>
      <c r="F652" s="112"/>
      <c r="G652" s="114"/>
      <c r="H652" s="29" t="s">
        <v>59</v>
      </c>
      <c r="I652" s="30" t="str">
        <f>"[audio][C:\Tools\Vivi_TTS\8ME_OM\" &amp;S652 &amp; "]"</f>
        <v>[audio][C:\Tools\Vivi_TTS\8ME_OM\]</v>
      </c>
      <c r="J652" s="31" t="str">
        <f>"[New][EN][Exists][80]"&amp;"["&amp;LOWER(SUBSTITUTE(SUBSTITUTE(SUBSTITUTE(SUBSTITUTE(SUBSTITUTE(SUBSTITUTE(SUBSTITUTE(SUBSTITUTE(T652,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52" s="30" t="s">
        <v>60</v>
      </c>
      <c r="L652" s="32" t="s">
        <v>61</v>
      </c>
      <c r="M652" s="37" t="s">
        <v>62</v>
      </c>
      <c r="N652" s="34"/>
      <c r="O652" s="112"/>
      <c r="P652" s="113"/>
      <c r="Q652" s="35" t="str">
        <f t="shared" ref="Q652" si="638">R652</f>
        <v>Những điều kiện thời tiết nào được nêu là có thể khiến BSD không phát hiện chính xác phương tiện hoặc vật thể?</v>
      </c>
      <c r="R652" s="67" t="s">
        <v>1092</v>
      </c>
      <c r="S652" s="51"/>
      <c r="T652" s="48" t="s">
        <v>1080</v>
      </c>
    </row>
    <row r="653" spans="2:20" ht="45.75">
      <c r="B653" s="114" t="str">
        <f>"VF8-"&amp;O653&amp;"-"&amp;P653</f>
        <v>VF8-Hotronguoilai-0214</v>
      </c>
      <c r="C653" s="114" t="str">
        <f>"["&amp;B653&amp;"] Verify Vivi: "&amp;Q655</f>
        <v>[VF8-Hotronguoilai-0214] Verify Vivi: Những yếu tố liên quan đến mặt đường hoặc cản sau có thể ảnh hưởng đến khả năng phát hiện của BSD là gì?</v>
      </c>
      <c r="D653" s="115" t="s">
        <v>49</v>
      </c>
      <c r="E653" s="110" t="str">
        <f>" Actions:
- Step 1: Wait 5s
- Step 2: Call Vivi '"&amp;Q653&amp;"'
- Step 3: Wait Vivi respond 'Ting '
- Step 4: Speak '"&amp;Q655&amp;"'
- Step 4: Listen Vivi respond
"</f>
        <v xml:space="preserve"> Actions:
- Step 1: Wait 5s
- Step 2: Call Vivi 'Hey VinFast'
- Step 3: Wait Vivi respond 'Ting '
- Step 4: Speak 'Những yếu tố liên quan đến mặt đường hoặc cản sau có thể ảnh hưởng đến khả năng phát hiện của BSD là gì?'
- Step 4: Listen Vivi respond
</v>
      </c>
      <c r="F653" s="110" t="str">
        <f t="shared" ref="F653" si="639">"
Expectations:
1. Vivi wake up
2. "&amp;Q655&amp;"
3. Vivi respond
"</f>
        <v xml:space="preserve">
Expectations:
1. Vivi wake up
2. Những yếu tố liên quan đến mặt đường hoặc cản sau có thể ảnh hưởng đến khả năng phát hiện của BSD là gì?
3. Vivi respond
</v>
      </c>
      <c r="G653" s="114" t="s">
        <v>8</v>
      </c>
      <c r="H653" s="29" t="s">
        <v>50</v>
      </c>
      <c r="I653" s="30" t="str">
        <f>"[EN]["&amp;LOWER(SUBSTITUTE(SUBSTITUTE(SUBSTITUTE(SUBSTITUTE(SUBSTITUTE(SUBSTITUTE(SUBSTITUTE(SUBSTITUTE(Q653, CHAR(34),""), "[", ""), "]", ""), ".", ""), ",", ""), "/", ""), "\", ""), "-", ""))&amp;"]"</f>
        <v>[EN][hey vinfast]</v>
      </c>
      <c r="J653" s="31"/>
      <c r="K653" s="30" t="s">
        <v>51</v>
      </c>
      <c r="L653" s="32" t="s">
        <v>52</v>
      </c>
      <c r="M653" s="33"/>
      <c r="N653" s="34"/>
      <c r="O653" s="110" t="s">
        <v>869</v>
      </c>
      <c r="P653" s="113" t="str">
        <f>IF(COUNTA(P$13:$P652)&gt;999,COUNTA(P$13:$P652),IF(COUNTA(P$13:$P652)&gt;99,"0"&amp;COUNTA(P$13:$P652),IF(COUNTA(P$13:$P652)&gt;9,"00"&amp;COUNTA(P$13:$P652),"000"&amp;COUNTA(P$13:$P652))))</f>
        <v>0214</v>
      </c>
      <c r="Q653" s="35" t="s">
        <v>54</v>
      </c>
      <c r="R653" s="67" t="s">
        <v>141</v>
      </c>
      <c r="S653" s="52"/>
      <c r="T653" s="36"/>
    </row>
    <row r="654" spans="2:20" ht="45.75">
      <c r="B654" s="114"/>
      <c r="C654" s="114"/>
      <c r="D654" s="115"/>
      <c r="E654" s="111"/>
      <c r="F654" s="111"/>
      <c r="G654" s="114"/>
      <c r="H654" s="29" t="s">
        <v>55</v>
      </c>
      <c r="I654" s="30" t="str">
        <f t="shared" ref="I654" si="640">"[VN]["&amp;LOWER(SUBSTITUTE(SUBSTITUTE(SUBSTITUTE(SUBSTITUTE(SUBSTITUTE(SUBSTITUTE(SUBSTITUTE(SUBSTITUTE(Q654, CHAR(34),""), "[", ""), "]", ""), ".", ""), ",", ""), "/", ""), "\", ""), "-", ""))&amp;"]"</f>
        <v>[VN][tạm biệt]</v>
      </c>
      <c r="J654" s="31"/>
      <c r="K654" s="30" t="s">
        <v>56</v>
      </c>
      <c r="L654" s="32" t="s">
        <v>57</v>
      </c>
      <c r="M654" s="32"/>
      <c r="N654" s="34"/>
      <c r="O654" s="111"/>
      <c r="P654" s="113"/>
      <c r="Q654" s="35" t="s">
        <v>58</v>
      </c>
      <c r="R654" s="67" t="s">
        <v>141</v>
      </c>
      <c r="S654" s="52"/>
      <c r="T654" s="36"/>
    </row>
    <row r="655" spans="2:20" ht="66">
      <c r="B655" s="114"/>
      <c r="C655" s="114"/>
      <c r="D655" s="115"/>
      <c r="E655" s="112"/>
      <c r="F655" s="112"/>
      <c r="G655" s="114"/>
      <c r="H655" s="29" t="s">
        <v>59</v>
      </c>
      <c r="I655" s="30" t="str">
        <f>"[audio][C:\Tools\Vivi_TTS\8ME_OM\" &amp;S655 &amp; "]"</f>
        <v>[audio][C:\Tools\Vivi_TTS\8ME_OM\]</v>
      </c>
      <c r="J655" s="31" t="str">
        <f>"[New][EN][Exists][80]"&amp;"["&amp;LOWER(SUBSTITUTE(SUBSTITUTE(SUBSTITUTE(SUBSTITUTE(SUBSTITUTE(SUBSTITUTE(SUBSTITUTE(SUBSTITUTE(T655,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55" s="30" t="s">
        <v>60</v>
      </c>
      <c r="L655" s="32" t="s">
        <v>61</v>
      </c>
      <c r="M655" s="37" t="s">
        <v>62</v>
      </c>
      <c r="N655" s="34"/>
      <c r="O655" s="112"/>
      <c r="P655" s="113"/>
      <c r="Q655" s="35" t="str">
        <f t="shared" ref="Q655" si="641">R655</f>
        <v>Những yếu tố liên quan đến mặt đường hoặc cản sau có thể ảnh hưởng đến khả năng phát hiện của BSD là gì?</v>
      </c>
      <c r="R655" s="67" t="s">
        <v>1093</v>
      </c>
      <c r="S655" s="51"/>
      <c r="T655" s="48" t="s">
        <v>1080</v>
      </c>
    </row>
    <row r="656" spans="2:20" ht="45.75">
      <c r="B656" s="114" t="str">
        <f>"VF8-"&amp;O656&amp;"-"&amp;P656</f>
        <v>VF8-Hotronguoilai-0215</v>
      </c>
      <c r="C656" s="114" t="str">
        <f>"["&amp;B656&amp;"] Verify Vivi: "&amp;Q658</f>
        <v>[VF8-Hotronguoilai-0215] Verify Vivi: BSD có thể hoạt động không chính xác trong những trường hợp nào liên quan đến chênh lệch tốc độ giữa xe của bạn và xe đi vào vùng phát hiện?</v>
      </c>
      <c r="D656" s="115" t="s">
        <v>49</v>
      </c>
      <c r="E656" s="110" t="str">
        <f>" Actions:
- Step 1: Wait 5s
- Step 2: Call Vivi '"&amp;Q656&amp;"'
- Step 3: Wait Vivi respond 'Ting '
- Step 4: Speak '"&amp;Q658&amp;"'
- Step 4: Listen Vivi respond
"</f>
        <v xml:space="preserve"> Actions:
- Step 1: Wait 5s
- Step 2: Call Vivi 'Hey VinFast'
- Step 3: Wait Vivi respond 'Ting '
- Step 4: Speak 'BSD có thể hoạt động không chính xác trong những trường hợp nào liên quan đến chênh lệch tốc độ giữa xe của bạn và xe đi vào vùng phát hiện?'
- Step 4: Listen Vivi respond
</v>
      </c>
      <c r="F656" s="110" t="str">
        <f t="shared" ref="F656" si="642">"
Expectations:
1. Vivi wake up
2. "&amp;Q658&amp;"
3. Vivi respond
"</f>
        <v xml:space="preserve">
Expectations:
1. Vivi wake up
2. BSD có thể hoạt động không chính xác trong những trường hợp nào liên quan đến chênh lệch tốc độ giữa xe của bạn và xe đi vào vùng phát hiện?
3. Vivi respond
</v>
      </c>
      <c r="G656" s="114" t="s">
        <v>8</v>
      </c>
      <c r="H656" s="29" t="s">
        <v>50</v>
      </c>
      <c r="I656" s="30" t="str">
        <f>"[EN]["&amp;LOWER(SUBSTITUTE(SUBSTITUTE(SUBSTITUTE(SUBSTITUTE(SUBSTITUTE(SUBSTITUTE(SUBSTITUTE(SUBSTITUTE(Q656, CHAR(34),""), "[", ""), "]", ""), ".", ""), ",", ""), "/", ""), "\", ""), "-", ""))&amp;"]"</f>
        <v>[EN][hey vinfast]</v>
      </c>
      <c r="J656" s="31"/>
      <c r="K656" s="30" t="s">
        <v>51</v>
      </c>
      <c r="L656" s="32" t="s">
        <v>52</v>
      </c>
      <c r="M656" s="33"/>
      <c r="N656" s="34"/>
      <c r="O656" s="110" t="s">
        <v>869</v>
      </c>
      <c r="P656" s="113" t="str">
        <f>IF(COUNTA(P$13:$P655)&gt;999,COUNTA(P$13:$P655),IF(COUNTA(P$13:$P655)&gt;99,"0"&amp;COUNTA(P$13:$P655),IF(COUNTA(P$13:$P655)&gt;9,"00"&amp;COUNTA(P$13:$P655),"000"&amp;COUNTA(P$13:$P655))))</f>
        <v>0215</v>
      </c>
      <c r="Q656" s="35" t="s">
        <v>54</v>
      </c>
      <c r="R656" s="67" t="s">
        <v>141</v>
      </c>
      <c r="S656" s="52"/>
      <c r="T656" s="36"/>
    </row>
    <row r="657" spans="2:20" ht="45.75">
      <c r="B657" s="114"/>
      <c r="C657" s="114"/>
      <c r="D657" s="115"/>
      <c r="E657" s="111"/>
      <c r="F657" s="111"/>
      <c r="G657" s="114"/>
      <c r="H657" s="29" t="s">
        <v>55</v>
      </c>
      <c r="I657" s="30" t="str">
        <f t="shared" ref="I657" si="643">"[VN]["&amp;LOWER(SUBSTITUTE(SUBSTITUTE(SUBSTITUTE(SUBSTITUTE(SUBSTITUTE(SUBSTITUTE(SUBSTITUTE(SUBSTITUTE(Q657, CHAR(34),""), "[", ""), "]", ""), ".", ""), ",", ""), "/", ""), "\", ""), "-", ""))&amp;"]"</f>
        <v>[VN][tạm biệt]</v>
      </c>
      <c r="J657" s="31"/>
      <c r="K657" s="30" t="s">
        <v>56</v>
      </c>
      <c r="L657" s="32" t="s">
        <v>57</v>
      </c>
      <c r="M657" s="32"/>
      <c r="N657" s="34"/>
      <c r="O657" s="111"/>
      <c r="P657" s="113"/>
      <c r="Q657" s="35" t="s">
        <v>58</v>
      </c>
      <c r="R657" s="67" t="s">
        <v>141</v>
      </c>
      <c r="S657" s="52"/>
      <c r="T657" s="36"/>
    </row>
    <row r="658" spans="2:20" ht="82.5">
      <c r="B658" s="114"/>
      <c r="C658" s="114"/>
      <c r="D658" s="115"/>
      <c r="E658" s="112"/>
      <c r="F658" s="112"/>
      <c r="G658" s="114"/>
      <c r="H658" s="29" t="s">
        <v>59</v>
      </c>
      <c r="I658" s="30" t="str">
        <f>"[audio][C:\Tools\Vivi_TTS\8ME_OM\" &amp;S658 &amp; "]"</f>
        <v>[audio][C:\Tools\Vivi_TTS\8ME_OM\]</v>
      </c>
      <c r="J658" s="31" t="str">
        <f>"[New][EN][Exists][80]"&amp;"["&amp;LOWER(SUBSTITUTE(SUBSTITUTE(SUBSTITUTE(SUBSTITUTE(SUBSTITUTE(SUBSTITUTE(SUBSTITUTE(SUBSTITUTE(T658,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58" s="30" t="s">
        <v>60</v>
      </c>
      <c r="L658" s="32" t="s">
        <v>61</v>
      </c>
      <c r="M658" s="37" t="s">
        <v>62</v>
      </c>
      <c r="N658" s="34"/>
      <c r="O658" s="112"/>
      <c r="P658" s="113"/>
      <c r="Q658" s="35" t="str">
        <f t="shared" ref="Q658" si="644">R658</f>
        <v>BSD có thể hoạt động không chính xác trong những trường hợp nào liên quan đến chênh lệch tốc độ giữa xe của bạn và xe đi vào vùng phát hiện?</v>
      </c>
      <c r="R658" s="67" t="s">
        <v>1094</v>
      </c>
      <c r="S658" s="51"/>
      <c r="T658" s="48" t="s">
        <v>1080</v>
      </c>
    </row>
    <row r="659" spans="2:20" ht="45.75">
      <c r="B659" s="114" t="str">
        <f>"VF8-"&amp;O659&amp;"-"&amp;P659</f>
        <v>VF8-Hotronguoilai-0216</v>
      </c>
      <c r="C659" s="114" t="str">
        <f>"["&amp;B659&amp;"] Verify Vivi: "&amp;Q661</f>
        <v>[VF8-Hotronguoilai-0216] Verify Vivi: Những đặc điểm về làn đường hoặc vị trí xe khác có thể làm giảm độ chính xác của BSD là gì?</v>
      </c>
      <c r="D659" s="115" t="s">
        <v>49</v>
      </c>
      <c r="E659" s="110" t="str">
        <f>" Actions:
- Step 1: Wait 5s
- Step 2: Call Vivi '"&amp;Q659&amp;"'
- Step 3: Wait Vivi respond 'Ting '
- Step 4: Speak '"&amp;Q661&amp;"'
- Step 4: Listen Vivi respond
"</f>
        <v xml:space="preserve"> Actions:
- Step 1: Wait 5s
- Step 2: Call Vivi 'Hey VinFast'
- Step 3: Wait Vivi respond 'Ting '
- Step 4: Speak 'Những đặc điểm về làn đường hoặc vị trí xe khác có thể làm giảm độ chính xác của BSD là gì?'
- Step 4: Listen Vivi respond
</v>
      </c>
      <c r="F659" s="110" t="str">
        <f t="shared" ref="F659" si="645">"
Expectations:
1. Vivi wake up
2. "&amp;Q661&amp;"
3. Vivi respond
"</f>
        <v xml:space="preserve">
Expectations:
1. Vivi wake up
2. Những đặc điểm về làn đường hoặc vị trí xe khác có thể làm giảm độ chính xác của BSD là gì?
3. Vivi respond
</v>
      </c>
      <c r="G659" s="114" t="s">
        <v>8</v>
      </c>
      <c r="H659" s="29" t="s">
        <v>50</v>
      </c>
      <c r="I659" s="30" t="str">
        <f>"[EN]["&amp;LOWER(SUBSTITUTE(SUBSTITUTE(SUBSTITUTE(SUBSTITUTE(SUBSTITUTE(SUBSTITUTE(SUBSTITUTE(SUBSTITUTE(Q659, CHAR(34),""), "[", ""), "]", ""), ".", ""), ",", ""), "/", ""), "\", ""), "-", ""))&amp;"]"</f>
        <v>[EN][hey vinfast]</v>
      </c>
      <c r="J659" s="31"/>
      <c r="K659" s="30" t="s">
        <v>51</v>
      </c>
      <c r="L659" s="32" t="s">
        <v>52</v>
      </c>
      <c r="M659" s="33"/>
      <c r="N659" s="34"/>
      <c r="O659" s="110" t="s">
        <v>869</v>
      </c>
      <c r="P659" s="113" t="str">
        <f>IF(COUNTA(P$13:$P658)&gt;999,COUNTA(P$13:$P658),IF(COUNTA(P$13:$P658)&gt;99,"0"&amp;COUNTA(P$13:$P658),IF(COUNTA(P$13:$P658)&gt;9,"00"&amp;COUNTA(P$13:$P658),"000"&amp;COUNTA(P$13:$P658))))</f>
        <v>0216</v>
      </c>
      <c r="Q659" s="35" t="s">
        <v>54</v>
      </c>
      <c r="R659" s="67" t="s">
        <v>141</v>
      </c>
      <c r="S659" s="36"/>
      <c r="T659" s="36"/>
    </row>
    <row r="660" spans="2:20" ht="45.75">
      <c r="B660" s="114"/>
      <c r="C660" s="114"/>
      <c r="D660" s="115"/>
      <c r="E660" s="111"/>
      <c r="F660" s="111"/>
      <c r="G660" s="114"/>
      <c r="H660" s="29" t="s">
        <v>55</v>
      </c>
      <c r="I660" s="30" t="str">
        <f t="shared" ref="I660" si="646">"[VN]["&amp;LOWER(SUBSTITUTE(SUBSTITUTE(SUBSTITUTE(SUBSTITUTE(SUBSTITUTE(SUBSTITUTE(SUBSTITUTE(SUBSTITUTE(Q660, CHAR(34),""), "[", ""), "]", ""), ".", ""), ",", ""), "/", ""), "\", ""), "-", ""))&amp;"]"</f>
        <v>[VN][tạm biệt]</v>
      </c>
      <c r="J660" s="31"/>
      <c r="K660" s="30" t="s">
        <v>56</v>
      </c>
      <c r="L660" s="32" t="s">
        <v>57</v>
      </c>
      <c r="M660" s="32"/>
      <c r="N660" s="34"/>
      <c r="O660" s="111"/>
      <c r="P660" s="113"/>
      <c r="Q660" s="35" t="s">
        <v>58</v>
      </c>
      <c r="R660" s="67" t="s">
        <v>141</v>
      </c>
      <c r="S660" s="36"/>
      <c r="T660" s="36"/>
    </row>
    <row r="661" spans="2:20" ht="66">
      <c r="B661" s="114"/>
      <c r="C661" s="114"/>
      <c r="D661" s="115"/>
      <c r="E661" s="112"/>
      <c r="F661" s="112"/>
      <c r="G661" s="114"/>
      <c r="H661" s="29" t="s">
        <v>59</v>
      </c>
      <c r="I661" s="30" t="str">
        <f>"[audio][C:\Tools\Vivi_TTS\8ME_OM\" &amp;S661 &amp; "]"</f>
        <v>[audio][C:\Tools\Vivi_TTS\8ME_OM\]</v>
      </c>
      <c r="J661" s="31" t="str">
        <f>"[New][EN][Exists][80]"&amp;"["&amp;LOWER(SUBSTITUTE(SUBSTITUTE(SUBSTITUTE(SUBSTITUTE(SUBSTITUTE(SUBSTITUTE(SUBSTITUTE(SUBSTITUTE(T661,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61" s="30" t="s">
        <v>60</v>
      </c>
      <c r="L661" s="32" t="s">
        <v>61</v>
      </c>
      <c r="M661" s="37" t="s">
        <v>62</v>
      </c>
      <c r="N661" s="34"/>
      <c r="O661" s="112"/>
      <c r="P661" s="113"/>
      <c r="Q661" s="35" t="str">
        <f t="shared" ref="Q661" si="647">R661</f>
        <v>Những đặc điểm về làn đường hoặc vị trí xe khác có thể làm giảm độ chính xác của BSD là gì?</v>
      </c>
      <c r="R661" s="67" t="s">
        <v>1095</v>
      </c>
      <c r="S661" s="50"/>
      <c r="T661" s="48" t="s">
        <v>1080</v>
      </c>
    </row>
    <row r="662" spans="2:20" ht="45.75">
      <c r="B662" s="114" t="str">
        <f>"VF8-"&amp;O662&amp;"-"&amp;P662</f>
        <v>VF8-Hotronguoilai-0217</v>
      </c>
      <c r="C662" s="114" t="str">
        <f>"["&amp;B662&amp;"] Verify Vivi: "&amp;Q664</f>
        <v>[VF8-Hotronguoilai-0217] Verify Vivi: Trong những điều kiện nào BSD có thể phát hiện nhầm hoặc phát cảnh báo không cần thiết?</v>
      </c>
      <c r="D662" s="115" t="s">
        <v>49</v>
      </c>
      <c r="E662" s="110" t="str">
        <f>" Actions:
- Step 1: Wait 5s
- Step 2: Call Vivi '"&amp;Q662&amp;"'
- Step 3: Wait Vivi respond 'Ting '
- Step 4: Speak '"&amp;Q664&amp;"'
- Step 4: Listen Vivi respond
"</f>
        <v xml:space="preserve"> Actions:
- Step 1: Wait 5s
- Step 2: Call Vivi 'Hey VinFast'
- Step 3: Wait Vivi respond 'Ting '
- Step 4: Speak 'Trong những điều kiện nào BSD có thể phát hiện nhầm hoặc phát cảnh báo không cần thiết?'
- Step 4: Listen Vivi respond
</v>
      </c>
      <c r="F662" s="110" t="str">
        <f t="shared" ref="F662" si="648">"
Expectations:
1. Vivi wake up
2. "&amp;Q664&amp;"
3. Vivi respond
"</f>
        <v xml:space="preserve">
Expectations:
1. Vivi wake up
2. Trong những điều kiện nào BSD có thể phát hiện nhầm hoặc phát cảnh báo không cần thiết?
3. Vivi respond
</v>
      </c>
      <c r="G662" s="114" t="s">
        <v>8</v>
      </c>
      <c r="H662" s="29" t="s">
        <v>50</v>
      </c>
      <c r="I662" s="30" t="str">
        <f>"[EN]["&amp;LOWER(SUBSTITUTE(SUBSTITUTE(SUBSTITUTE(SUBSTITUTE(SUBSTITUTE(SUBSTITUTE(SUBSTITUTE(SUBSTITUTE(Q662, CHAR(34),""), "[", ""), "]", ""), ".", ""), ",", ""), "/", ""), "\", ""), "-", ""))&amp;"]"</f>
        <v>[EN][hey vinfast]</v>
      </c>
      <c r="J662" s="31"/>
      <c r="K662" s="30" t="s">
        <v>51</v>
      </c>
      <c r="L662" s="32" t="s">
        <v>52</v>
      </c>
      <c r="M662" s="33"/>
      <c r="N662" s="34"/>
      <c r="O662" s="110" t="s">
        <v>869</v>
      </c>
      <c r="P662" s="113" t="str">
        <f>IF(COUNTA(P$13:$P661)&gt;999,COUNTA(P$13:$P661),IF(COUNTA(P$13:$P661)&gt;99,"0"&amp;COUNTA(P$13:$P661),IF(COUNTA(P$13:$P661)&gt;9,"00"&amp;COUNTA(P$13:$P661),"000"&amp;COUNTA(P$13:$P661))))</f>
        <v>0217</v>
      </c>
      <c r="Q662" s="35" t="s">
        <v>54</v>
      </c>
      <c r="R662" s="67" t="s">
        <v>141</v>
      </c>
      <c r="S662" s="36"/>
      <c r="T662" s="36"/>
    </row>
    <row r="663" spans="2:20" ht="45.75">
      <c r="B663" s="114"/>
      <c r="C663" s="114"/>
      <c r="D663" s="115"/>
      <c r="E663" s="111"/>
      <c r="F663" s="111"/>
      <c r="G663" s="114"/>
      <c r="H663" s="29" t="s">
        <v>55</v>
      </c>
      <c r="I663" s="30" t="str">
        <f t="shared" ref="I663" si="649">"[VN]["&amp;LOWER(SUBSTITUTE(SUBSTITUTE(SUBSTITUTE(SUBSTITUTE(SUBSTITUTE(SUBSTITUTE(SUBSTITUTE(SUBSTITUTE(Q663, CHAR(34),""), "[", ""), "]", ""), ".", ""), ",", ""), "/", ""), "\", ""), "-", ""))&amp;"]"</f>
        <v>[VN][tạm biệt]</v>
      </c>
      <c r="J663" s="31"/>
      <c r="K663" s="30" t="s">
        <v>56</v>
      </c>
      <c r="L663" s="32" t="s">
        <v>57</v>
      </c>
      <c r="M663" s="32"/>
      <c r="N663" s="34"/>
      <c r="O663" s="111"/>
      <c r="P663" s="113"/>
      <c r="Q663" s="35" t="s">
        <v>58</v>
      </c>
      <c r="R663" s="67" t="s">
        <v>141</v>
      </c>
      <c r="S663" s="36"/>
      <c r="T663" s="36"/>
    </row>
    <row r="664" spans="2:20" ht="66">
      <c r="B664" s="114"/>
      <c r="C664" s="114"/>
      <c r="D664" s="115"/>
      <c r="E664" s="112"/>
      <c r="F664" s="112"/>
      <c r="G664" s="114"/>
      <c r="H664" s="29" t="s">
        <v>59</v>
      </c>
      <c r="I664" s="30" t="str">
        <f>"[audio][C:\Tools\Vivi_TTS\8ME_OM\" &amp;S664 &amp; "]"</f>
        <v>[audio][C:\Tools\Vivi_TTS\8ME_OM\]</v>
      </c>
      <c r="J664" s="31" t="str">
        <f>"[New][EN][Exists][80]"&amp;"["&amp;LOWER(SUBSTITUTE(SUBSTITUTE(SUBSTITUTE(SUBSTITUTE(SUBSTITUTE(SUBSTITUTE(SUBSTITUTE(SUBSTITUTE(T664,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64" s="30" t="s">
        <v>60</v>
      </c>
      <c r="L664" s="32" t="s">
        <v>61</v>
      </c>
      <c r="M664" s="37" t="s">
        <v>62</v>
      </c>
      <c r="N664" s="34"/>
      <c r="O664" s="112"/>
      <c r="P664" s="113"/>
      <c r="Q664" s="35" t="str">
        <f t="shared" ref="Q664" si="650">R664</f>
        <v>Trong những điều kiện nào BSD có thể phát hiện nhầm hoặc phát cảnh báo không cần thiết?</v>
      </c>
      <c r="R664" s="67" t="s">
        <v>1096</v>
      </c>
      <c r="S664" s="50"/>
      <c r="T664" s="48" t="s">
        <v>1080</v>
      </c>
    </row>
    <row r="665" spans="2:20" ht="45.75">
      <c r="B665" s="114" t="str">
        <f>"VF8-"&amp;O665&amp;"-"&amp;P665</f>
        <v>VF8-Hotronguoilai-0218</v>
      </c>
      <c r="C665" s="114" t="str">
        <f>"["&amp;B665&amp;"] Verify Vivi: "&amp;Q667</f>
        <v>[VF8-Hotronguoilai-0218] Verify Vivi: Khi hệ thống BSD hoặc hệ thống ADAS liên quan gặp lỗi, xe sẽ thông báo cho người lái như thế nào?</v>
      </c>
      <c r="D665" s="115" t="s">
        <v>49</v>
      </c>
      <c r="E665" s="110" t="str">
        <f>" Actions:
- Step 1: Wait 5s
- Step 2: Call Vivi '"&amp;Q665&amp;"'
- Step 3: Wait Vivi respond 'Ting '
- Step 4: Speak '"&amp;Q667&amp;"'
- Step 4: Listen Vivi respond
"</f>
        <v xml:space="preserve"> Actions:
- Step 1: Wait 5s
- Step 2: Call Vivi 'Hey VinFast'
- Step 3: Wait Vivi respond 'Ting '
- Step 4: Speak 'Khi hệ thống BSD hoặc hệ thống ADAS liên quan gặp lỗi, xe sẽ thông báo cho người lái như thế nào?'
- Step 4: Listen Vivi respond
</v>
      </c>
      <c r="F665" s="110" t="str">
        <f t="shared" ref="F665" si="651">"
Expectations:
1. Vivi wake up
2. "&amp;Q667&amp;"
3. Vivi respond
"</f>
        <v xml:space="preserve">
Expectations:
1. Vivi wake up
2. Khi hệ thống BSD hoặc hệ thống ADAS liên quan gặp lỗi, xe sẽ thông báo cho người lái như thế nào?
3. Vivi respond
</v>
      </c>
      <c r="G665" s="114" t="s">
        <v>8</v>
      </c>
      <c r="H665" s="29" t="s">
        <v>50</v>
      </c>
      <c r="I665" s="30" t="str">
        <f>"[EN]["&amp;LOWER(SUBSTITUTE(SUBSTITUTE(SUBSTITUTE(SUBSTITUTE(SUBSTITUTE(SUBSTITUTE(SUBSTITUTE(SUBSTITUTE(Q665, CHAR(34),""), "[", ""), "]", ""), ".", ""), ",", ""), "/", ""), "\", ""), "-", ""))&amp;"]"</f>
        <v>[EN][hey vinfast]</v>
      </c>
      <c r="J665" s="31"/>
      <c r="K665" s="30" t="s">
        <v>51</v>
      </c>
      <c r="L665" s="32" t="s">
        <v>52</v>
      </c>
      <c r="M665" s="33"/>
      <c r="N665" s="34"/>
      <c r="O665" s="110" t="s">
        <v>869</v>
      </c>
      <c r="P665" s="113" t="str">
        <f>IF(COUNTA(P$13:$P664)&gt;999,COUNTA(P$13:$P664),IF(COUNTA(P$13:$P664)&gt;99,"0"&amp;COUNTA(P$13:$P664),IF(COUNTA(P$13:$P664)&gt;9,"00"&amp;COUNTA(P$13:$P664),"000"&amp;COUNTA(P$13:$P664))))</f>
        <v>0218</v>
      </c>
      <c r="Q665" s="35" t="s">
        <v>54</v>
      </c>
      <c r="R665" s="67" t="s">
        <v>141</v>
      </c>
      <c r="S665" s="36"/>
      <c r="T665" s="36"/>
    </row>
    <row r="666" spans="2:20" ht="45.75">
      <c r="B666" s="114"/>
      <c r="C666" s="114"/>
      <c r="D666" s="115"/>
      <c r="E666" s="111"/>
      <c r="F666" s="111"/>
      <c r="G666" s="114"/>
      <c r="H666" s="29" t="s">
        <v>55</v>
      </c>
      <c r="I666" s="30" t="str">
        <f t="shared" ref="I666" si="652">"[VN]["&amp;LOWER(SUBSTITUTE(SUBSTITUTE(SUBSTITUTE(SUBSTITUTE(SUBSTITUTE(SUBSTITUTE(SUBSTITUTE(SUBSTITUTE(Q666, CHAR(34),""), "[", ""), "]", ""), ".", ""), ",", ""), "/", ""), "\", ""), "-", ""))&amp;"]"</f>
        <v>[VN][tạm biệt]</v>
      </c>
      <c r="J666" s="31"/>
      <c r="K666" s="30" t="s">
        <v>56</v>
      </c>
      <c r="L666" s="32" t="s">
        <v>57</v>
      </c>
      <c r="M666" s="32"/>
      <c r="N666" s="34"/>
      <c r="O666" s="111"/>
      <c r="P666" s="113"/>
      <c r="Q666" s="35" t="s">
        <v>58</v>
      </c>
      <c r="R666" s="67" t="s">
        <v>141</v>
      </c>
      <c r="S666" s="36"/>
      <c r="T666" s="36"/>
    </row>
    <row r="667" spans="2:20" ht="66">
      <c r="B667" s="114"/>
      <c r="C667" s="114"/>
      <c r="D667" s="115"/>
      <c r="E667" s="112"/>
      <c r="F667" s="112"/>
      <c r="G667" s="114"/>
      <c r="H667" s="29" t="s">
        <v>59</v>
      </c>
      <c r="I667" s="30" t="str">
        <f>"[audio][C:\Tools\Vivi_TTS\8ME_OM\" &amp;S667 &amp; "]"</f>
        <v>[audio][C:\Tools\Vivi_TTS\8ME_OM\]</v>
      </c>
      <c r="J667" s="31" t="str">
        <f>"[New][EN][Exists][80]"&amp;"["&amp;LOWER(SUBSTITUTE(SUBSTITUTE(SUBSTITUTE(SUBSTITUTE(SUBSTITUTE(SUBSTITUTE(SUBSTITUTE(SUBSTITUTE(T667,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67" s="30" t="s">
        <v>60</v>
      </c>
      <c r="L667" s="32" t="s">
        <v>61</v>
      </c>
      <c r="M667" s="37" t="s">
        <v>62</v>
      </c>
      <c r="N667" s="34"/>
      <c r="O667" s="112"/>
      <c r="P667" s="113"/>
      <c r="Q667" s="35" t="str">
        <f t="shared" ref="Q667" si="653">R667</f>
        <v>Khi hệ thống BSD hoặc hệ thống ADAS liên quan gặp lỗi, xe sẽ thông báo cho người lái như thế nào?</v>
      </c>
      <c r="R667" s="67" t="s">
        <v>1097</v>
      </c>
      <c r="S667" s="50"/>
      <c r="T667" s="48" t="s">
        <v>1080</v>
      </c>
    </row>
    <row r="668" spans="2:20" ht="45.75">
      <c r="B668" s="114" t="str">
        <f>"VF8-"&amp;O668&amp;"-"&amp;P668</f>
        <v>VF8-Hotronguoilai-0219</v>
      </c>
      <c r="C668" s="114" t="str">
        <f>"["&amp;B668&amp;"] Verify Vivi: "&amp;Q670</f>
        <v>[VF8-Hotronguoilai-0219] Verify Vivi: Theo cảnh báo của nhà sản xuất, trách nhiệm của người lái khi chuyển làn là gì?</v>
      </c>
      <c r="D668" s="115" t="s">
        <v>49</v>
      </c>
      <c r="E668" s="110" t="str">
        <f>" Actions:
- Step 1: Wait 5s
- Step 2: Call Vivi '"&amp;Q668&amp;"'
- Step 3: Wait Vivi respond 'Ting '
- Step 4: Speak '"&amp;Q670&amp;"'
- Step 4: Listen Vivi respond
"</f>
        <v xml:space="preserve"> Actions:
- Step 1: Wait 5s
- Step 2: Call Vivi 'Hey VinFast'
- Step 3: Wait Vivi respond 'Ting '
- Step 4: Speak 'Theo cảnh báo của nhà sản xuất, trách nhiệm của người lái khi chuyển làn là gì?'
- Step 4: Listen Vivi respond
</v>
      </c>
      <c r="F668" s="110" t="str">
        <f t="shared" ref="F668" si="654">"
Expectations:
1. Vivi wake up
2. "&amp;Q670&amp;"
3. Vivi respond
"</f>
        <v xml:space="preserve">
Expectations:
1. Vivi wake up
2. Theo cảnh báo của nhà sản xuất, trách nhiệm của người lái khi chuyển làn là gì?
3. Vivi respond
</v>
      </c>
      <c r="G668" s="114" t="s">
        <v>8</v>
      </c>
      <c r="H668" s="29" t="s">
        <v>50</v>
      </c>
      <c r="I668" s="30" t="str">
        <f>"[EN]["&amp;LOWER(SUBSTITUTE(SUBSTITUTE(SUBSTITUTE(SUBSTITUTE(SUBSTITUTE(SUBSTITUTE(SUBSTITUTE(SUBSTITUTE(Q668, CHAR(34),""), "[", ""), "]", ""), ".", ""), ",", ""), "/", ""), "\", ""), "-", ""))&amp;"]"</f>
        <v>[EN][hey vinfast]</v>
      </c>
      <c r="J668" s="31"/>
      <c r="K668" s="30" t="s">
        <v>51</v>
      </c>
      <c r="L668" s="32" t="s">
        <v>52</v>
      </c>
      <c r="M668" s="33"/>
      <c r="N668" s="34"/>
      <c r="O668" s="110" t="s">
        <v>869</v>
      </c>
      <c r="P668" s="113" t="str">
        <f>IF(COUNTA(P$13:$P667)&gt;999,COUNTA(P$13:$P667),IF(COUNTA(P$13:$P667)&gt;99,"0"&amp;COUNTA(P$13:$P667),IF(COUNTA(P$13:$P667)&gt;9,"00"&amp;COUNTA(P$13:$P667),"000"&amp;COUNTA(P$13:$P667))))</f>
        <v>0219</v>
      </c>
      <c r="Q668" s="35" t="s">
        <v>54</v>
      </c>
      <c r="R668" s="67" t="s">
        <v>141</v>
      </c>
      <c r="S668" s="36"/>
      <c r="T668" s="36"/>
    </row>
    <row r="669" spans="2:20" ht="45.75">
      <c r="B669" s="114"/>
      <c r="C669" s="114"/>
      <c r="D669" s="115"/>
      <c r="E669" s="111"/>
      <c r="F669" s="111"/>
      <c r="G669" s="114"/>
      <c r="H669" s="29" t="s">
        <v>55</v>
      </c>
      <c r="I669" s="30" t="str">
        <f t="shared" ref="I669" si="655">"[VN]["&amp;LOWER(SUBSTITUTE(SUBSTITUTE(SUBSTITUTE(SUBSTITUTE(SUBSTITUTE(SUBSTITUTE(SUBSTITUTE(SUBSTITUTE(Q669, CHAR(34),""), "[", ""), "]", ""), ".", ""), ",", ""), "/", ""), "\", ""), "-", ""))&amp;"]"</f>
        <v>[VN][tạm biệt]</v>
      </c>
      <c r="J669" s="31"/>
      <c r="K669" s="30" t="s">
        <v>56</v>
      </c>
      <c r="L669" s="32" t="s">
        <v>57</v>
      </c>
      <c r="M669" s="32"/>
      <c r="N669" s="34"/>
      <c r="O669" s="111"/>
      <c r="P669" s="113"/>
      <c r="Q669" s="35" t="s">
        <v>58</v>
      </c>
      <c r="R669" s="67" t="s">
        <v>141</v>
      </c>
      <c r="S669" s="36"/>
      <c r="T669" s="36"/>
    </row>
    <row r="670" spans="2:20" ht="62.25">
      <c r="B670" s="114"/>
      <c r="C670" s="114"/>
      <c r="D670" s="115"/>
      <c r="E670" s="112"/>
      <c r="F670" s="112"/>
      <c r="G670" s="114"/>
      <c r="H670" s="29" t="s">
        <v>59</v>
      </c>
      <c r="I670" s="30" t="str">
        <f>"[audio][C:\Tools\Vivi_TTS\8ME_OM\" &amp;S670 &amp; "]"</f>
        <v>[audio][C:\Tools\Vivi_TTS\8ME_OM\]</v>
      </c>
      <c r="J670" s="31" t="str">
        <f>"[New][EN][Exists][80]"&amp;"["&amp;LOWER(SUBSTITUTE(SUBSTITUTE(SUBSTITUTE(SUBSTITUTE(SUBSTITUTE(SUBSTITUTE(SUBSTITUTE(SUBSTITUTE(T670,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70" s="30" t="s">
        <v>60</v>
      </c>
      <c r="L670" s="32" t="s">
        <v>61</v>
      </c>
      <c r="M670" s="37" t="s">
        <v>62</v>
      </c>
      <c r="N670" s="34"/>
      <c r="O670" s="112"/>
      <c r="P670" s="113"/>
      <c r="Q670" s="35" t="str">
        <f t="shared" ref="Q670" si="656">R670</f>
        <v>Theo cảnh báo của nhà sản xuất, trách nhiệm của người lái khi chuyển làn là gì?</v>
      </c>
      <c r="R670" s="67" t="s">
        <v>1098</v>
      </c>
      <c r="S670" s="50"/>
      <c r="T670" s="48" t="s">
        <v>1080</v>
      </c>
    </row>
    <row r="671" spans="2:20" ht="45.75">
      <c r="B671" s="114" t="str">
        <f>"VF8-"&amp;O671&amp;"-"&amp;P671</f>
        <v>VF8-Hotronguoilai-0220</v>
      </c>
      <c r="C671" s="114" t="str">
        <f>"["&amp;B671&amp;"] Verify Vivi: "&amp;Q673</f>
        <v>[VF8-Hotronguoilai-0220] Verify Vivi: Theo phần thận trọng, những yếu tố nào có thể làm suy giảm hiệu suất của cảm biến BSD và khiến hệ thống không cảnh báo được phương tiện ở làn bên cạnh?</v>
      </c>
      <c r="D671" s="115" t="s">
        <v>49</v>
      </c>
      <c r="E671" s="110" t="str">
        <f>" Actions:
- Step 1: Wait 5s
- Step 2: Call Vivi '"&amp;Q671&amp;"'
- Step 3: Wait Vivi respond 'Ting '
- Step 4: Speak '"&amp;Q673&amp;"'
- Step 4: Listen Vivi respond
"</f>
        <v xml:space="preserve"> Actions:
- Step 1: Wait 5s
- Step 2: Call Vivi 'Hey VinFast'
- Step 3: Wait Vivi respond 'Ting '
- Step 4: Speak 'Theo phần thận trọng, những yếu tố nào có thể làm suy giảm hiệu suất của cảm biến BSD và khiến hệ thống không cảnh báo được phương tiện ở làn bên cạnh?'
- Step 4: Listen Vivi respond
</v>
      </c>
      <c r="F671" s="110" t="str">
        <f t="shared" ref="F671" si="657">"
Expectations:
1. Vivi wake up
2. "&amp;Q673&amp;"
3. Vivi respond
"</f>
        <v xml:space="preserve">
Expectations:
1. Vivi wake up
2. Theo phần thận trọng, những yếu tố nào có thể làm suy giảm hiệu suất của cảm biến BSD và khiến hệ thống không cảnh báo được phương tiện ở làn bên cạnh?
3. Vivi respond
</v>
      </c>
      <c r="G671" s="114" t="s">
        <v>8</v>
      </c>
      <c r="H671" s="29" t="s">
        <v>50</v>
      </c>
      <c r="I671" s="30" t="str">
        <f>"[EN]["&amp;LOWER(SUBSTITUTE(SUBSTITUTE(SUBSTITUTE(SUBSTITUTE(SUBSTITUTE(SUBSTITUTE(SUBSTITUTE(SUBSTITUTE(Q671, CHAR(34),""), "[", ""), "]", ""), ".", ""), ",", ""), "/", ""), "\", ""), "-", ""))&amp;"]"</f>
        <v>[EN][hey vinfast]</v>
      </c>
      <c r="J671" s="31"/>
      <c r="K671" s="30" t="s">
        <v>51</v>
      </c>
      <c r="L671" s="32" t="s">
        <v>52</v>
      </c>
      <c r="M671" s="33"/>
      <c r="N671" s="34"/>
      <c r="O671" s="110" t="s">
        <v>869</v>
      </c>
      <c r="P671" s="113" t="str">
        <f>IF(COUNTA(P$13:$P670)&gt;999,COUNTA(P$13:$P670),IF(COUNTA(P$13:$P670)&gt;99,"0"&amp;COUNTA(P$13:$P670),IF(COUNTA(P$13:$P670)&gt;9,"00"&amp;COUNTA(P$13:$P670),"000"&amp;COUNTA(P$13:$P670))))</f>
        <v>0220</v>
      </c>
      <c r="Q671" s="35" t="s">
        <v>54</v>
      </c>
      <c r="R671" s="67" t="s">
        <v>141</v>
      </c>
      <c r="S671" s="36"/>
      <c r="T671" s="36"/>
    </row>
    <row r="672" spans="2:20" ht="45.75">
      <c r="B672" s="114"/>
      <c r="C672" s="114"/>
      <c r="D672" s="115"/>
      <c r="E672" s="111"/>
      <c r="F672" s="111"/>
      <c r="G672" s="114"/>
      <c r="H672" s="29" t="s">
        <v>55</v>
      </c>
      <c r="I672" s="30" t="str">
        <f t="shared" ref="I672" si="658">"[VN]["&amp;LOWER(SUBSTITUTE(SUBSTITUTE(SUBSTITUTE(SUBSTITUTE(SUBSTITUTE(SUBSTITUTE(SUBSTITUTE(SUBSTITUTE(Q672, CHAR(34),""), "[", ""), "]", ""), ".", ""), ",", ""), "/", ""), "\", ""), "-", ""))&amp;"]"</f>
        <v>[VN][tạm biệt]</v>
      </c>
      <c r="J672" s="31"/>
      <c r="K672" s="30" t="s">
        <v>56</v>
      </c>
      <c r="L672" s="32" t="s">
        <v>57</v>
      </c>
      <c r="M672" s="32"/>
      <c r="N672" s="34"/>
      <c r="O672" s="111"/>
      <c r="P672" s="113"/>
      <c r="Q672" s="35" t="s">
        <v>58</v>
      </c>
      <c r="R672" s="67" t="s">
        <v>141</v>
      </c>
      <c r="S672" s="36"/>
      <c r="T672" s="36"/>
    </row>
    <row r="673" spans="2:20" ht="99">
      <c r="B673" s="114"/>
      <c r="C673" s="114"/>
      <c r="D673" s="115"/>
      <c r="E673" s="112"/>
      <c r="F673" s="112"/>
      <c r="G673" s="114"/>
      <c r="H673" s="29" t="s">
        <v>59</v>
      </c>
      <c r="I673" s="30" t="str">
        <f>"[audio][C:\Tools\Vivi_TTS\8ME_OM\" &amp;S673 &amp; "]"</f>
        <v>[audio][C:\Tools\Vivi_TTS\8ME_OM\]</v>
      </c>
      <c r="J673" s="31" t="str">
        <f>"[New][EN][Exists][80]"&amp;"["&amp;LOWER(SUBSTITUTE(SUBSTITUTE(SUBSTITUTE(SUBSTITUTE(SUBSTITUTE(SUBSTITUTE(SUBSTITUTE(SUBSTITUTE(T673, CHAR(34),""), ".", ""), ",", ""), "/", ""), "\", ""), "-", ""), "{", ""), "}", ""))&amp;"]"</f>
        <v>[New][EN][Exists][80][cảnh báo điểm mù
hệ thống cảnh báo điểm mù (bsd) là hệ thống hỗ trợ người lái giám sát các làn đường liền kề hai bên xe và cảnh báo nếu có vật thể xuất hiện trong vùng điểm mù của người lái hệ thống sẽ cảnh báo đối với các vật thể mà người lái không thể quan sát và các vật thể đang tiếp cận nhanh từ phía sau tính năng này không can thiệp chủ động hoặc cung cấp tín hiệu điều khiển đánh lái
sử dụng radar đèn báo rẽ và tốc độ xe bsd phát hiện các vật thể trong vùng điểm mù và tính toán khoảng cách của các vật thể này so với xe
khi phát hiện vật thể đang di chuyển trong vùng điểm mù của xe đèn led cảnh báo điểm mù  sẽ sáng trên gương chiếu hậu tương ứng ngoài ra nếu người lái thực hiện thao tác chuyển làn đèn led cảnh báo điểm mù  sẽ nhấp nháy và phát ra âm thanh cảnh báo
chức năng sẽ tự động kích hoạt ngay khi tốc độ xe đạt từ 20 kmh (124 mph) trở lên
khi xe của bạn đang vượt một xe mục tiêu bsd sẽ đưa ra cảnh báo khi chênh lệch tốc độ nhỏ hơn 15 kmh (93 mph)
để bậttắt bsd:
nhấn adas  trong khu vực hiển thị dành cho người lái trên màn hình
hoặc
nhấn thư viện ứng dụng  &gt; trợ lái 
nhấn vào phòng tránh va chạm 
cuộn xuống để tìm cảnh báo điểm mù (bsd)
bậttắt cảnh báo điểm mù (bsd)
nhấn nút chuyển đổi âm báo để tắt tiếngbật tiếng âm báo (cảnh báo bằng âm thanh)
 lưu ý
cảnh báo điểm mù và âm thanh cảnh báo bsd được bật mặc định sau mỗi chu kỳ khởi động xe tùy theo thị trường hoặc lựa chọn hồ sơ người dùng vui lòng liên hệ vinfast để biết thêm thông tin về các thị trường áp dụng
các điều kiện khiến bsd có thể không hoạt động chính xác
bsd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kéo rơmoóc (nếu được trang bị)
phương tiện di chuyển theo hướng ngược chiều
bsd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cảnh báo lỗi hệ thống
nếu phát hiện lỗi trong hệ thống bsd hoặc hệ thống adas liên quan một thông báo cảnh báo sẽ được hiển thị trên màn hình thông tin giải trí để cảnh báo người lái nếu cảnh báo lỗi được hiển thị một phần hoặc toàn bộ chức năng của hệ thống có thể bị ảnh hưởng
 cảnh báongười lái hoàn toàn chịu trách nhiệm khi chuyển làn và phải kiểm tra an toàn trước khi thực hiện thao tác
người lái không được chỉ dựa vào bsd vì hệ thống có thể gặp lỗi và không phải lúc nào cũng hoạt động như mong đợi
hệ thống có thể không đưa ra cảnh báo trong mọi điều kiện lái xe bao gồm cả khi đi vào cua gắt
hệ thống cũng không cảnh báo các phương tiện nằm ngoài vùng phát hiện
hiệu suất cũng có thể thay đổi tùy theo các điều kiện hoặc yếu tố khác
người lái có trách nhiệm luôn cảnh giác và kiểm soát xe trong mọi tình huống không tuân thủ có thể dẫn đến hư hỏng chấn thương nghiêm trọng hoặc tử vong
 thận trọng
phạm vi phát hiện có thể thay đổi tùy theo tốc độ xe ngay cả khi có phương tiện trong vùng điểm mù bsd có thể không kích hoạt cảnh báo khi vượt ở tốc độ cao
cảm biến bsd có thể bị ảnh hưởng bởi bùn mưa sương giá băng hoặc các yếu tố khác hiệu suất có thể bị suy giảm và không cảnh báo được phương tiện ở làn bên cạnh luôn giữ cảm biến sạch và luôn cảnh giác khi lái xe
thời điểm cảnh báo có thể thay đổi tùy theo tốc độ của phương tiện đang tiếp cận]</v>
      </c>
      <c r="K673" s="30" t="s">
        <v>60</v>
      </c>
      <c r="L673" s="32" t="s">
        <v>61</v>
      </c>
      <c r="M673" s="37" t="s">
        <v>62</v>
      </c>
      <c r="N673" s="34"/>
      <c r="O673" s="112"/>
      <c r="P673" s="113"/>
      <c r="Q673" s="35" t="str">
        <f t="shared" ref="Q673" si="659">R673</f>
        <v>Theo phần thận trọng, những yếu tố nào có thể làm suy giảm hiệu suất của cảm biến BSD và khiến hệ thống không cảnh báo được phương tiện ở làn bên cạnh?</v>
      </c>
      <c r="R673" s="67" t="s">
        <v>1099</v>
      </c>
      <c r="S673" s="51"/>
      <c r="T673" s="48" t="s">
        <v>1080</v>
      </c>
    </row>
    <row r="674" spans="2:20" ht="45.75">
      <c r="B674" s="114" t="str">
        <f>"VF8-"&amp;O674&amp;"-"&amp;P674</f>
        <v>VF8-Hotronguoilai-0221</v>
      </c>
      <c r="C674" s="114" t="str">
        <f>"["&amp;B674&amp;"] Verify Vivi: "&amp;Q676</f>
        <v>[VF8-Hotronguoilai-0221] Verify Vivi: Hệ thống Cảnh báo phương tiện cắt ngang phía sau (RCTA) có chức năng chính là gì?</v>
      </c>
      <c r="D674" s="115" t="s">
        <v>49</v>
      </c>
      <c r="E674" s="110" t="str">
        <f>" Actions:
- Step 1: Wait 5s
- Step 2: Call Vivi '"&amp;Q674&amp;"'
- Step 3: Wait Vivi respond 'Ting '
- Step 4: Speak '"&amp;Q676&amp;"'
- Step 4: Listen Vivi respond
"</f>
        <v xml:space="preserve"> Actions:
- Step 1: Wait 5s
- Step 2: Call Vivi 'Hey VinFast'
- Step 3: Wait Vivi respond 'Ting '
- Step 4: Speak 'Hệ thống Cảnh báo phương tiện cắt ngang phía sau (RCTA) có chức năng chính là gì?'
- Step 4: Listen Vivi respond
</v>
      </c>
      <c r="F674" s="110" t="str">
        <f t="shared" ref="F674" si="660">"
Expectations:
1. Vivi wake up
2. "&amp;Q676&amp;"
3. Vivi respond
"</f>
        <v xml:space="preserve">
Expectations:
1. Vivi wake up
2. Hệ thống Cảnh báo phương tiện cắt ngang phía sau (RCTA) có chức năng chính là gì?
3. Vivi respond
</v>
      </c>
      <c r="G674" s="114" t="s">
        <v>8</v>
      </c>
      <c r="H674" s="29" t="s">
        <v>50</v>
      </c>
      <c r="I674" s="30" t="str">
        <f>"[EN]["&amp;LOWER(SUBSTITUTE(SUBSTITUTE(SUBSTITUTE(SUBSTITUTE(SUBSTITUTE(SUBSTITUTE(SUBSTITUTE(SUBSTITUTE(Q674, CHAR(34),""), "[", ""), "]", ""), ".", ""), ",", ""), "/", ""), "\", ""), "-", ""))&amp;"]"</f>
        <v>[EN][hey vinfast]</v>
      </c>
      <c r="J674" s="31"/>
      <c r="K674" s="30" t="s">
        <v>51</v>
      </c>
      <c r="L674" s="32" t="s">
        <v>52</v>
      </c>
      <c r="M674" s="33"/>
      <c r="N674" s="34"/>
      <c r="O674" s="110" t="s">
        <v>869</v>
      </c>
      <c r="P674" s="113" t="str">
        <f>IF(COUNTA(P$13:$P673)&gt;999,COUNTA(P$13:$P673),IF(COUNTA(P$13:$P673)&gt;99,"0"&amp;COUNTA(P$13:$P673),IF(COUNTA(P$13:$P673)&gt;9,"00"&amp;COUNTA(P$13:$P673),"000"&amp;COUNTA(P$13:$P673))))</f>
        <v>0221</v>
      </c>
      <c r="Q674" s="35" t="s">
        <v>54</v>
      </c>
      <c r="R674" s="67" t="s">
        <v>141</v>
      </c>
      <c r="S674" s="52"/>
      <c r="T674" s="36"/>
    </row>
    <row r="675" spans="2:20" ht="45.75">
      <c r="B675" s="114"/>
      <c r="C675" s="114"/>
      <c r="D675" s="115"/>
      <c r="E675" s="111"/>
      <c r="F675" s="111"/>
      <c r="G675" s="114"/>
      <c r="H675" s="29" t="s">
        <v>55</v>
      </c>
      <c r="I675" s="30" t="str">
        <f t="shared" ref="I675" si="661">"[VN]["&amp;LOWER(SUBSTITUTE(SUBSTITUTE(SUBSTITUTE(SUBSTITUTE(SUBSTITUTE(SUBSTITUTE(SUBSTITUTE(SUBSTITUTE(Q675, CHAR(34),""), "[", ""), "]", ""), ".", ""), ",", ""), "/", ""), "\", ""), "-", ""))&amp;"]"</f>
        <v>[VN][tạm biệt]</v>
      </c>
      <c r="J675" s="31"/>
      <c r="K675" s="30" t="s">
        <v>56</v>
      </c>
      <c r="L675" s="32" t="s">
        <v>57</v>
      </c>
      <c r="M675" s="32"/>
      <c r="N675" s="34"/>
      <c r="O675" s="111"/>
      <c r="P675" s="113"/>
      <c r="Q675" s="35" t="s">
        <v>58</v>
      </c>
      <c r="R675" s="67" t="s">
        <v>141</v>
      </c>
      <c r="S675" s="52"/>
      <c r="T675" s="36"/>
    </row>
    <row r="676" spans="2:20" ht="62.25">
      <c r="B676" s="114"/>
      <c r="C676" s="114"/>
      <c r="D676" s="115"/>
      <c r="E676" s="112"/>
      <c r="F676" s="112"/>
      <c r="G676" s="114"/>
      <c r="H676" s="29" t="s">
        <v>59</v>
      </c>
      <c r="I676" s="30" t="str">
        <f>"[audio][C:\Tools\Vivi_TTS\8ME_OM\" &amp;S676 &amp; "]"</f>
        <v>[audio][C:\Tools\Vivi_TTS\8ME_OM\]</v>
      </c>
      <c r="J676" s="31" t="str">
        <f>"[New][EN][Exists][80]"&amp;"["&amp;LOWER(SUBSTITUTE(SUBSTITUTE(SUBSTITUTE(SUBSTITUTE(SUBSTITUTE(SUBSTITUTE(SUBSTITUTE(SUBSTITUTE(T676,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76" s="30" t="s">
        <v>60</v>
      </c>
      <c r="L676" s="32" t="s">
        <v>61</v>
      </c>
      <c r="M676" s="37" t="s">
        <v>62</v>
      </c>
      <c r="N676" s="34"/>
      <c r="O676" s="112"/>
      <c r="P676" s="113"/>
      <c r="Q676" s="35" t="str">
        <f t="shared" ref="Q676" si="662">R676</f>
        <v>Hệ thống Cảnh báo phương tiện cắt ngang phía sau (RCTA) có chức năng chính là gì?</v>
      </c>
      <c r="R676" s="67" t="s">
        <v>1100</v>
      </c>
      <c r="S676" s="51"/>
      <c r="T676" s="48" t="s">
        <v>1101</v>
      </c>
    </row>
    <row r="677" spans="2:20" ht="45.75">
      <c r="B677" s="114" t="str">
        <f>"VF8-"&amp;O677&amp;"-"&amp;P677</f>
        <v>VF8-Hotronguoilai-0222</v>
      </c>
      <c r="C677" s="114" t="str">
        <f>"["&amp;B677&amp;"] Verify Vivi: "&amp;Q679</f>
        <v>[VF8-Hotronguoilai-0222] Verify Vivi: RCTA hỗ trợ cảnh báo nguy cơ va chạm trong tình huống nào?</v>
      </c>
      <c r="D677" s="115" t="s">
        <v>49</v>
      </c>
      <c r="E677" s="110" t="str">
        <f>" Actions:
- Step 1: Wait 5s
- Step 2: Call Vivi '"&amp;Q677&amp;"'
- Step 3: Wait Vivi respond 'Ting '
- Step 4: Speak '"&amp;Q679&amp;"'
- Step 4: Listen Vivi respond
"</f>
        <v xml:space="preserve"> Actions:
- Step 1: Wait 5s
- Step 2: Call Vivi 'Hey VinFast'
- Step 3: Wait Vivi respond 'Ting '
- Step 4: Speak 'RCTA hỗ trợ cảnh báo nguy cơ va chạm trong tình huống nào?'
- Step 4: Listen Vivi respond
</v>
      </c>
      <c r="F677" s="110" t="str">
        <f t="shared" ref="F677" si="663">"
Expectations:
1. Vivi wake up
2. "&amp;Q679&amp;"
3. Vivi respond
"</f>
        <v xml:space="preserve">
Expectations:
1. Vivi wake up
2. RCTA hỗ trợ cảnh báo nguy cơ va chạm trong tình huống nào?
3. Vivi respond
</v>
      </c>
      <c r="G677" s="114" t="s">
        <v>8</v>
      </c>
      <c r="H677" s="29" t="s">
        <v>50</v>
      </c>
      <c r="I677" s="30" t="str">
        <f>"[EN]["&amp;LOWER(SUBSTITUTE(SUBSTITUTE(SUBSTITUTE(SUBSTITUTE(SUBSTITUTE(SUBSTITUTE(SUBSTITUTE(SUBSTITUTE(Q677, CHAR(34),""), "[", ""), "]", ""), ".", ""), ",", ""), "/", ""), "\", ""), "-", ""))&amp;"]"</f>
        <v>[EN][hey vinfast]</v>
      </c>
      <c r="J677" s="31"/>
      <c r="K677" s="30" t="s">
        <v>51</v>
      </c>
      <c r="L677" s="32" t="s">
        <v>52</v>
      </c>
      <c r="M677" s="33"/>
      <c r="N677" s="34"/>
      <c r="O677" s="110" t="s">
        <v>869</v>
      </c>
      <c r="P677" s="113" t="str">
        <f>IF(COUNTA(P$13:$P676)&gt;999,COUNTA(P$13:$P676),IF(COUNTA(P$13:$P676)&gt;99,"0"&amp;COUNTA(P$13:$P676),IF(COUNTA(P$13:$P676)&gt;9,"00"&amp;COUNTA(P$13:$P676),"000"&amp;COUNTA(P$13:$P676))))</f>
        <v>0222</v>
      </c>
      <c r="Q677" s="35" t="s">
        <v>54</v>
      </c>
      <c r="R677" s="67" t="s">
        <v>141</v>
      </c>
      <c r="S677" s="52"/>
      <c r="T677" s="36"/>
    </row>
    <row r="678" spans="2:20" ht="45.75">
      <c r="B678" s="114"/>
      <c r="C678" s="114"/>
      <c r="D678" s="115"/>
      <c r="E678" s="111"/>
      <c r="F678" s="111"/>
      <c r="G678" s="114"/>
      <c r="H678" s="29" t="s">
        <v>55</v>
      </c>
      <c r="I678" s="30" t="str">
        <f t="shared" ref="I678" si="664">"[VN]["&amp;LOWER(SUBSTITUTE(SUBSTITUTE(SUBSTITUTE(SUBSTITUTE(SUBSTITUTE(SUBSTITUTE(SUBSTITUTE(SUBSTITUTE(Q678, CHAR(34),""), "[", ""), "]", ""), ".", ""), ",", ""), "/", ""), "\", ""), "-", ""))&amp;"]"</f>
        <v>[VN][tạm biệt]</v>
      </c>
      <c r="J678" s="31"/>
      <c r="K678" s="30" t="s">
        <v>56</v>
      </c>
      <c r="L678" s="32" t="s">
        <v>57</v>
      </c>
      <c r="M678" s="32"/>
      <c r="N678" s="34"/>
      <c r="O678" s="111"/>
      <c r="P678" s="113"/>
      <c r="Q678" s="35" t="s">
        <v>58</v>
      </c>
      <c r="R678" s="67" t="s">
        <v>141</v>
      </c>
      <c r="S678" s="52"/>
      <c r="T678" s="36"/>
    </row>
    <row r="679" spans="2:20" ht="62.25">
      <c r="B679" s="114"/>
      <c r="C679" s="114"/>
      <c r="D679" s="115"/>
      <c r="E679" s="112"/>
      <c r="F679" s="112"/>
      <c r="G679" s="114"/>
      <c r="H679" s="29" t="s">
        <v>59</v>
      </c>
      <c r="I679" s="30" t="str">
        <f>"[audio][C:\Tools\Vivi_TTS\8ME_OM\" &amp;S679 &amp; "]"</f>
        <v>[audio][C:\Tools\Vivi_TTS\8ME_OM\]</v>
      </c>
      <c r="J679" s="31" t="str">
        <f>"[New][EN][Exists][80]"&amp;"["&amp;LOWER(SUBSTITUTE(SUBSTITUTE(SUBSTITUTE(SUBSTITUTE(SUBSTITUTE(SUBSTITUTE(SUBSTITUTE(SUBSTITUTE(T679,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79" s="30" t="s">
        <v>60</v>
      </c>
      <c r="L679" s="32" t="s">
        <v>61</v>
      </c>
      <c r="M679" s="37" t="s">
        <v>62</v>
      </c>
      <c r="N679" s="34"/>
      <c r="O679" s="112"/>
      <c r="P679" s="113"/>
      <c r="Q679" s="35" t="str">
        <f t="shared" ref="Q679" si="665">R679</f>
        <v>RCTA hỗ trợ cảnh báo nguy cơ va chạm trong tình huống nào?</v>
      </c>
      <c r="R679" s="67" t="s">
        <v>1102</v>
      </c>
      <c r="S679" s="51"/>
      <c r="T679" s="48" t="s">
        <v>1101</v>
      </c>
    </row>
    <row r="680" spans="2:20" ht="45.75">
      <c r="B680" s="114" t="str">
        <f>"VF8-"&amp;O680&amp;"-"&amp;P680</f>
        <v>VF8-Hotronguoilai-0223</v>
      </c>
      <c r="C680" s="114" t="str">
        <f>"["&amp;B680&amp;"] Verify Vivi: "&amp;Q682</f>
        <v>[VF8-Hotronguoilai-0223] Verify Vivi: RCTA có chủ động can thiệp bằng cách đánh lái hoặc phanh xe hay không?</v>
      </c>
      <c r="D680" s="115" t="s">
        <v>49</v>
      </c>
      <c r="E680" s="110" t="str">
        <f>" Actions:
- Step 1: Wait 5s
- Step 2: Call Vivi '"&amp;Q680&amp;"'
- Step 3: Wait Vivi respond 'Ting '
- Step 4: Speak '"&amp;Q682&amp;"'
- Step 4: Listen Vivi respond
"</f>
        <v xml:space="preserve"> Actions:
- Step 1: Wait 5s
- Step 2: Call Vivi 'Hey VinFast'
- Step 3: Wait Vivi respond 'Ting '
- Step 4: Speak 'RCTA có chủ động can thiệp bằng cách đánh lái hoặc phanh xe hay không?'
- Step 4: Listen Vivi respond
</v>
      </c>
      <c r="F680" s="110" t="str">
        <f t="shared" ref="F680" si="666">"
Expectations:
1. Vivi wake up
2. "&amp;Q682&amp;"
3. Vivi respond
"</f>
        <v xml:space="preserve">
Expectations:
1. Vivi wake up
2. RCTA có chủ động can thiệp bằng cách đánh lái hoặc phanh xe hay không?
3. Vivi respond
</v>
      </c>
      <c r="G680" s="114" t="s">
        <v>8</v>
      </c>
      <c r="H680" s="29" t="s">
        <v>50</v>
      </c>
      <c r="I680" s="30" t="str">
        <f>"[EN]["&amp;LOWER(SUBSTITUTE(SUBSTITUTE(SUBSTITUTE(SUBSTITUTE(SUBSTITUTE(SUBSTITUTE(SUBSTITUTE(SUBSTITUTE(Q680, CHAR(34),""), "[", ""), "]", ""), ".", ""), ",", ""), "/", ""), "\", ""), "-", ""))&amp;"]"</f>
        <v>[EN][hey vinfast]</v>
      </c>
      <c r="J680" s="31"/>
      <c r="K680" s="30" t="s">
        <v>51</v>
      </c>
      <c r="L680" s="32" t="s">
        <v>52</v>
      </c>
      <c r="M680" s="33"/>
      <c r="N680" s="34"/>
      <c r="O680" s="110" t="s">
        <v>869</v>
      </c>
      <c r="P680" s="113" t="str">
        <f>IF(COUNTA(P$13:$P679)&gt;999,COUNTA(P$13:$P679),IF(COUNTA(P$13:$P679)&gt;99,"0"&amp;COUNTA(P$13:$P679),IF(COUNTA(P$13:$P679)&gt;9,"00"&amp;COUNTA(P$13:$P679),"000"&amp;COUNTA(P$13:$P679))))</f>
        <v>0223</v>
      </c>
      <c r="Q680" s="35" t="s">
        <v>54</v>
      </c>
      <c r="R680" s="67" t="s">
        <v>141</v>
      </c>
      <c r="S680" s="52"/>
      <c r="T680" s="36"/>
    </row>
    <row r="681" spans="2:20" ht="45.75">
      <c r="B681" s="114"/>
      <c r="C681" s="114"/>
      <c r="D681" s="115"/>
      <c r="E681" s="111"/>
      <c r="F681" s="111"/>
      <c r="G681" s="114"/>
      <c r="H681" s="29" t="s">
        <v>55</v>
      </c>
      <c r="I681" s="30" t="str">
        <f t="shared" ref="I681" si="667">"[VN]["&amp;LOWER(SUBSTITUTE(SUBSTITUTE(SUBSTITUTE(SUBSTITUTE(SUBSTITUTE(SUBSTITUTE(SUBSTITUTE(SUBSTITUTE(Q681, CHAR(34),""), "[", ""), "]", ""), ".", ""), ",", ""), "/", ""), "\", ""), "-", ""))&amp;"]"</f>
        <v>[VN][tạm biệt]</v>
      </c>
      <c r="J681" s="31"/>
      <c r="K681" s="30" t="s">
        <v>56</v>
      </c>
      <c r="L681" s="32" t="s">
        <v>57</v>
      </c>
      <c r="M681" s="32"/>
      <c r="N681" s="34"/>
      <c r="O681" s="111"/>
      <c r="P681" s="113"/>
      <c r="Q681" s="35" t="s">
        <v>58</v>
      </c>
      <c r="R681" s="67" t="s">
        <v>141</v>
      </c>
      <c r="S681" s="52"/>
      <c r="T681" s="36"/>
    </row>
    <row r="682" spans="2:20" ht="62.25">
      <c r="B682" s="114"/>
      <c r="C682" s="114"/>
      <c r="D682" s="115"/>
      <c r="E682" s="112"/>
      <c r="F682" s="112"/>
      <c r="G682" s="114"/>
      <c r="H682" s="29" t="s">
        <v>59</v>
      </c>
      <c r="I682" s="30" t="str">
        <f>"[audio][C:\Tools\Vivi_TTS\8ME_OM\" &amp;S682 &amp; "]"</f>
        <v>[audio][C:\Tools\Vivi_TTS\8ME_OM\]</v>
      </c>
      <c r="J682" s="31" t="str">
        <f>"[New][EN][Exists][80]"&amp;"["&amp;LOWER(SUBSTITUTE(SUBSTITUTE(SUBSTITUTE(SUBSTITUTE(SUBSTITUTE(SUBSTITUTE(SUBSTITUTE(SUBSTITUTE(T682,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82" s="30" t="s">
        <v>60</v>
      </c>
      <c r="L682" s="32" t="s">
        <v>61</v>
      </c>
      <c r="M682" s="37" t="s">
        <v>62</v>
      </c>
      <c r="N682" s="34"/>
      <c r="O682" s="112"/>
      <c r="P682" s="113"/>
      <c r="Q682" s="35" t="str">
        <f t="shared" ref="Q682" si="668">R682</f>
        <v>RCTA có chủ động can thiệp bằng cách đánh lái hoặc phanh xe hay không?</v>
      </c>
      <c r="R682" s="67" t="s">
        <v>1103</v>
      </c>
      <c r="S682" s="51"/>
      <c r="T682" s="48" t="s">
        <v>1101</v>
      </c>
    </row>
    <row r="683" spans="2:20" ht="45.75">
      <c r="B683" s="114" t="str">
        <f>"VF8-"&amp;O683&amp;"-"&amp;P683</f>
        <v>VF8-Hotronguoilai-0224</v>
      </c>
      <c r="C683" s="114" t="str">
        <f>"["&amp;B683&amp;"] Verify Vivi: "&amp;Q685</f>
        <v>[VF8-Hotronguoilai-0224] Verify Vivi: RCTA sử dụng loại cảm biến nào và được lắp đặt ở vị trí nào trên xe?</v>
      </c>
      <c r="D683" s="115" t="s">
        <v>49</v>
      </c>
      <c r="E683" s="110" t="str">
        <f>" Actions:
- Step 1: Wait 5s
- Step 2: Call Vivi '"&amp;Q683&amp;"'
- Step 3: Wait Vivi respond 'Ting '
- Step 4: Speak '"&amp;Q685&amp;"'
- Step 4: Listen Vivi respond
"</f>
        <v xml:space="preserve"> Actions:
- Step 1: Wait 5s
- Step 2: Call Vivi 'Hey VinFast'
- Step 3: Wait Vivi respond 'Ting '
- Step 4: Speak 'RCTA sử dụng loại cảm biến nào và được lắp đặt ở vị trí nào trên xe?'
- Step 4: Listen Vivi respond
</v>
      </c>
      <c r="F683" s="110" t="str">
        <f t="shared" ref="F683" si="669">"
Expectations:
1. Vivi wake up
2. "&amp;Q685&amp;"
3. Vivi respond
"</f>
        <v xml:space="preserve">
Expectations:
1. Vivi wake up
2. RCTA sử dụng loại cảm biến nào và được lắp đặt ở vị trí nào trên xe?
3. Vivi respond
</v>
      </c>
      <c r="G683" s="114" t="s">
        <v>8</v>
      </c>
      <c r="H683" s="29" t="s">
        <v>50</v>
      </c>
      <c r="I683" s="30" t="str">
        <f>"[EN]["&amp;LOWER(SUBSTITUTE(SUBSTITUTE(SUBSTITUTE(SUBSTITUTE(SUBSTITUTE(SUBSTITUTE(SUBSTITUTE(SUBSTITUTE(Q683, CHAR(34),""), "[", ""), "]", ""), ".", ""), ",", ""), "/", ""), "\", ""), "-", ""))&amp;"]"</f>
        <v>[EN][hey vinfast]</v>
      </c>
      <c r="J683" s="31"/>
      <c r="K683" s="30" t="s">
        <v>51</v>
      </c>
      <c r="L683" s="32" t="s">
        <v>52</v>
      </c>
      <c r="M683" s="33"/>
      <c r="N683" s="34"/>
      <c r="O683" s="110" t="s">
        <v>869</v>
      </c>
      <c r="P683" s="113" t="str">
        <f>IF(COUNTA(P$13:$P682)&gt;999,COUNTA(P$13:$P682),IF(COUNTA(P$13:$P682)&gt;99,"0"&amp;COUNTA(P$13:$P682),IF(COUNTA(P$13:$P682)&gt;9,"00"&amp;COUNTA(P$13:$P682),"000"&amp;COUNTA(P$13:$P682))))</f>
        <v>0224</v>
      </c>
      <c r="Q683" s="35" t="s">
        <v>54</v>
      </c>
      <c r="R683" s="67" t="s">
        <v>141</v>
      </c>
      <c r="S683" s="52"/>
      <c r="T683" s="36"/>
    </row>
    <row r="684" spans="2:20" ht="45.75">
      <c r="B684" s="114"/>
      <c r="C684" s="114"/>
      <c r="D684" s="115"/>
      <c r="E684" s="111"/>
      <c r="F684" s="111"/>
      <c r="G684" s="114"/>
      <c r="H684" s="29" t="s">
        <v>55</v>
      </c>
      <c r="I684" s="30" t="str">
        <f t="shared" ref="I684" si="670">"[VN]["&amp;LOWER(SUBSTITUTE(SUBSTITUTE(SUBSTITUTE(SUBSTITUTE(SUBSTITUTE(SUBSTITUTE(SUBSTITUTE(SUBSTITUTE(Q684, CHAR(34),""), "[", ""), "]", ""), ".", ""), ",", ""), "/", ""), "\", ""), "-", ""))&amp;"]"</f>
        <v>[VN][tạm biệt]</v>
      </c>
      <c r="J684" s="31"/>
      <c r="K684" s="30" t="s">
        <v>56</v>
      </c>
      <c r="L684" s="32" t="s">
        <v>57</v>
      </c>
      <c r="M684" s="32"/>
      <c r="N684" s="34"/>
      <c r="O684" s="111"/>
      <c r="P684" s="113"/>
      <c r="Q684" s="35" t="s">
        <v>58</v>
      </c>
      <c r="R684" s="67" t="s">
        <v>141</v>
      </c>
      <c r="S684" s="52"/>
      <c r="T684" s="36"/>
    </row>
    <row r="685" spans="2:20" ht="62.25">
      <c r="B685" s="114"/>
      <c r="C685" s="114"/>
      <c r="D685" s="115"/>
      <c r="E685" s="112"/>
      <c r="F685" s="112"/>
      <c r="G685" s="114"/>
      <c r="H685" s="29" t="s">
        <v>59</v>
      </c>
      <c r="I685" s="30" t="str">
        <f>"[audio][C:\Tools\Vivi_TTS\8ME_OM\" &amp;S685 &amp; "]"</f>
        <v>[audio][C:\Tools\Vivi_TTS\8ME_OM\]</v>
      </c>
      <c r="J685" s="31" t="str">
        <f>"[New][EN][Exists][80]"&amp;"["&amp;LOWER(SUBSTITUTE(SUBSTITUTE(SUBSTITUTE(SUBSTITUTE(SUBSTITUTE(SUBSTITUTE(SUBSTITUTE(SUBSTITUTE(T685,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85" s="30" t="s">
        <v>60</v>
      </c>
      <c r="L685" s="32" t="s">
        <v>61</v>
      </c>
      <c r="M685" s="37" t="s">
        <v>62</v>
      </c>
      <c r="N685" s="34"/>
      <c r="O685" s="112"/>
      <c r="P685" s="113"/>
      <c r="Q685" s="35" t="str">
        <f t="shared" ref="Q685" si="671">R685</f>
        <v>RCTA sử dụng loại cảm biến nào và được lắp đặt ở vị trí nào trên xe?</v>
      </c>
      <c r="R685" s="67" t="s">
        <v>1104</v>
      </c>
      <c r="S685" s="51"/>
      <c r="T685" s="48" t="s">
        <v>1101</v>
      </c>
    </row>
    <row r="686" spans="2:20" ht="45.75">
      <c r="B686" s="114" t="str">
        <f>"VF8-"&amp;O686&amp;"-"&amp;P686</f>
        <v>VF8-Hotronguoilai-0225</v>
      </c>
      <c r="C686" s="114" t="str">
        <f>"["&amp;B686&amp;"] Verify Vivi: "&amp;Q688</f>
        <v>[VF8-Hotronguoilai-0225] Verify Vivi: Những đối tượng nào được RCTA thiết kế để phát hiện khi đang tiếp cận phía sau xe?</v>
      </c>
      <c r="D686" s="115" t="s">
        <v>49</v>
      </c>
      <c r="E686" s="110" t="str">
        <f>" Actions:
- Step 1: Wait 5s
- Step 2: Call Vivi '"&amp;Q686&amp;"'
- Step 3: Wait Vivi respond 'Ting '
- Step 4: Speak '"&amp;Q688&amp;"'
- Step 4: Listen Vivi respond
"</f>
        <v xml:space="preserve"> Actions:
- Step 1: Wait 5s
- Step 2: Call Vivi 'Hey VinFast'
- Step 3: Wait Vivi respond 'Ting '
- Step 4: Speak 'Những đối tượng nào được RCTA thiết kế để phát hiện khi đang tiếp cận phía sau xe?'
- Step 4: Listen Vivi respond
</v>
      </c>
      <c r="F686" s="110" t="str">
        <f t="shared" ref="F686" si="672">"
Expectations:
1. Vivi wake up
2. "&amp;Q688&amp;"
3. Vivi respond
"</f>
        <v xml:space="preserve">
Expectations:
1. Vivi wake up
2. Những đối tượng nào được RCTA thiết kế để phát hiện khi đang tiếp cận phía sau xe?
3. Vivi respond
</v>
      </c>
      <c r="G686" s="114" t="s">
        <v>8</v>
      </c>
      <c r="H686" s="29" t="s">
        <v>50</v>
      </c>
      <c r="I686" s="30" t="str">
        <f>"[EN]["&amp;LOWER(SUBSTITUTE(SUBSTITUTE(SUBSTITUTE(SUBSTITUTE(SUBSTITUTE(SUBSTITUTE(SUBSTITUTE(SUBSTITUTE(Q686, CHAR(34),""), "[", ""), "]", ""), ".", ""), ",", ""), "/", ""), "\", ""), "-", ""))&amp;"]"</f>
        <v>[EN][hey vinfast]</v>
      </c>
      <c r="J686" s="31"/>
      <c r="K686" s="30" t="s">
        <v>51</v>
      </c>
      <c r="L686" s="32" t="s">
        <v>52</v>
      </c>
      <c r="M686" s="33"/>
      <c r="N686" s="34"/>
      <c r="O686" s="110" t="s">
        <v>869</v>
      </c>
      <c r="P686" s="113" t="str">
        <f>IF(COUNTA(P$13:$P685)&gt;999,COUNTA(P$13:$P685),IF(COUNTA(P$13:$P685)&gt;99,"0"&amp;COUNTA(P$13:$P685),IF(COUNTA(P$13:$P685)&gt;9,"00"&amp;COUNTA(P$13:$P685),"000"&amp;COUNTA(P$13:$P685))))</f>
        <v>0225</v>
      </c>
      <c r="Q686" s="35" t="s">
        <v>54</v>
      </c>
      <c r="R686" s="67" t="s">
        <v>141</v>
      </c>
      <c r="S686" s="52"/>
      <c r="T686" s="36"/>
    </row>
    <row r="687" spans="2:20" ht="45.75">
      <c r="B687" s="114"/>
      <c r="C687" s="114"/>
      <c r="D687" s="115"/>
      <c r="E687" s="111"/>
      <c r="F687" s="111"/>
      <c r="G687" s="114"/>
      <c r="H687" s="29" t="s">
        <v>55</v>
      </c>
      <c r="I687" s="30" t="str">
        <f t="shared" ref="I687" si="673">"[VN]["&amp;LOWER(SUBSTITUTE(SUBSTITUTE(SUBSTITUTE(SUBSTITUTE(SUBSTITUTE(SUBSTITUTE(SUBSTITUTE(SUBSTITUTE(Q687, CHAR(34),""), "[", ""), "]", ""), ".", ""), ",", ""), "/", ""), "\", ""), "-", ""))&amp;"]"</f>
        <v>[VN][tạm biệt]</v>
      </c>
      <c r="J687" s="31"/>
      <c r="K687" s="30" t="s">
        <v>56</v>
      </c>
      <c r="L687" s="32" t="s">
        <v>57</v>
      </c>
      <c r="M687" s="32"/>
      <c r="N687" s="34"/>
      <c r="O687" s="111"/>
      <c r="P687" s="113"/>
      <c r="Q687" s="35" t="s">
        <v>58</v>
      </c>
      <c r="R687" s="67" t="s">
        <v>141</v>
      </c>
      <c r="S687" s="52"/>
      <c r="T687" s="36"/>
    </row>
    <row r="688" spans="2:20" ht="62.25">
      <c r="B688" s="114"/>
      <c r="C688" s="114"/>
      <c r="D688" s="115"/>
      <c r="E688" s="112"/>
      <c r="F688" s="112"/>
      <c r="G688" s="114"/>
      <c r="H688" s="29" t="s">
        <v>59</v>
      </c>
      <c r="I688" s="30" t="str">
        <f>"[audio][C:\Tools\Vivi_TTS\8ME_OM\" &amp;S688 &amp; "]"</f>
        <v>[audio][C:\Tools\Vivi_TTS\8ME_OM\]</v>
      </c>
      <c r="J688" s="31" t="str">
        <f>"[New][EN][Exists][80]"&amp;"["&amp;LOWER(SUBSTITUTE(SUBSTITUTE(SUBSTITUTE(SUBSTITUTE(SUBSTITUTE(SUBSTITUTE(SUBSTITUTE(SUBSTITUTE(T688,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88" s="30" t="s">
        <v>60</v>
      </c>
      <c r="L688" s="32" t="s">
        <v>61</v>
      </c>
      <c r="M688" s="37" t="s">
        <v>62</v>
      </c>
      <c r="N688" s="34"/>
      <c r="O688" s="112"/>
      <c r="P688" s="113"/>
      <c r="Q688" s="35" t="str">
        <f t="shared" ref="Q688" si="674">R688</f>
        <v>Những đối tượng nào được RCTA thiết kế để phát hiện khi đang tiếp cận phía sau xe?</v>
      </c>
      <c r="R688" s="67" t="s">
        <v>1105</v>
      </c>
      <c r="S688" s="51"/>
      <c r="T688" s="48" t="s">
        <v>1101</v>
      </c>
    </row>
    <row r="689" spans="2:20" ht="45.75">
      <c r="B689" s="114" t="str">
        <f>"VF8-"&amp;O689&amp;"-"&amp;P689</f>
        <v>VF8-Hotronguoilai-0226</v>
      </c>
      <c r="C689" s="114" t="str">
        <f>"["&amp;B689&amp;"] Verify Vivi: "&amp;Q691</f>
        <v>[VF8-Hotronguoilai-0226] Verify Vivi: Theo tài liệu, RCTA có tạo cảnh báo đối với các vật thể đứng yên như cột đèn hoặc thùng rác hay không?</v>
      </c>
      <c r="D689" s="115" t="s">
        <v>49</v>
      </c>
      <c r="E689" s="110" t="str">
        <f>" Actions:
- Step 1: Wait 5s
- Step 2: Call Vivi '"&amp;Q689&amp;"'
- Step 3: Wait Vivi respond 'Ting '
- Step 4: Speak '"&amp;Q691&amp;"'
- Step 4: Listen Vivi respond
"</f>
        <v xml:space="preserve"> Actions:
- Step 1: Wait 5s
- Step 2: Call Vivi 'Hey VinFast'
- Step 3: Wait Vivi respond 'Ting '
- Step 4: Speak 'Theo tài liệu, RCTA có tạo cảnh báo đối với các vật thể đứng yên như cột đèn hoặc thùng rác hay không?'
- Step 4: Listen Vivi respond
</v>
      </c>
      <c r="F689" s="110" t="str">
        <f t="shared" ref="F689" si="675">"
Expectations:
1. Vivi wake up
2. "&amp;Q691&amp;"
3. Vivi respond
"</f>
        <v xml:space="preserve">
Expectations:
1. Vivi wake up
2. Theo tài liệu, RCTA có tạo cảnh báo đối với các vật thể đứng yên như cột đèn hoặc thùng rác hay không?
3. Vivi respond
</v>
      </c>
      <c r="G689" s="114" t="s">
        <v>8</v>
      </c>
      <c r="H689" s="29" t="s">
        <v>50</v>
      </c>
      <c r="I689" s="30" t="str">
        <f>"[EN]["&amp;LOWER(SUBSTITUTE(SUBSTITUTE(SUBSTITUTE(SUBSTITUTE(SUBSTITUTE(SUBSTITUTE(SUBSTITUTE(SUBSTITUTE(Q689, CHAR(34),""), "[", ""), "]", ""), ".", ""), ",", ""), "/", ""), "\", ""), "-", ""))&amp;"]"</f>
        <v>[EN][hey vinfast]</v>
      </c>
      <c r="J689" s="31"/>
      <c r="K689" s="30" t="s">
        <v>51</v>
      </c>
      <c r="L689" s="32" t="s">
        <v>52</v>
      </c>
      <c r="M689" s="33"/>
      <c r="N689" s="34"/>
      <c r="O689" s="110" t="s">
        <v>869</v>
      </c>
      <c r="P689" s="113" t="str">
        <f>IF(COUNTA(P$13:$P688)&gt;999,COUNTA(P$13:$P688),IF(COUNTA(P$13:$P688)&gt;99,"0"&amp;COUNTA(P$13:$P688),IF(COUNTA(P$13:$P688)&gt;9,"00"&amp;COUNTA(P$13:$P688),"000"&amp;COUNTA(P$13:$P688))))</f>
        <v>0226</v>
      </c>
      <c r="Q689" s="35" t="s">
        <v>54</v>
      </c>
      <c r="R689" s="67" t="s">
        <v>141</v>
      </c>
      <c r="S689" s="52"/>
      <c r="T689" s="36"/>
    </row>
    <row r="690" spans="2:20" ht="45.75">
      <c r="B690" s="114"/>
      <c r="C690" s="114"/>
      <c r="D690" s="115"/>
      <c r="E690" s="111"/>
      <c r="F690" s="111"/>
      <c r="G690" s="114"/>
      <c r="H690" s="29" t="s">
        <v>55</v>
      </c>
      <c r="I690" s="30" t="str">
        <f t="shared" ref="I690" si="676">"[VN]["&amp;LOWER(SUBSTITUTE(SUBSTITUTE(SUBSTITUTE(SUBSTITUTE(SUBSTITUTE(SUBSTITUTE(SUBSTITUTE(SUBSTITUTE(Q690, CHAR(34),""), "[", ""), "]", ""), ".", ""), ",", ""), "/", ""), "\", ""), "-", ""))&amp;"]"</f>
        <v>[VN][tạm biệt]</v>
      </c>
      <c r="J690" s="31"/>
      <c r="K690" s="30" t="s">
        <v>56</v>
      </c>
      <c r="L690" s="32" t="s">
        <v>57</v>
      </c>
      <c r="M690" s="32"/>
      <c r="N690" s="34"/>
      <c r="O690" s="111"/>
      <c r="P690" s="113"/>
      <c r="Q690" s="35" t="s">
        <v>58</v>
      </c>
      <c r="R690" s="67" t="s">
        <v>141</v>
      </c>
      <c r="S690" s="52"/>
      <c r="T690" s="36"/>
    </row>
    <row r="691" spans="2:20" ht="66">
      <c r="B691" s="114"/>
      <c r="C691" s="114"/>
      <c r="D691" s="115"/>
      <c r="E691" s="112"/>
      <c r="F691" s="112"/>
      <c r="G691" s="114"/>
      <c r="H691" s="29" t="s">
        <v>59</v>
      </c>
      <c r="I691" s="30" t="str">
        <f>"[audio][C:\Tools\Vivi_TTS\8ME_OM\" &amp;S691 &amp; "]"</f>
        <v>[audio][C:\Tools\Vivi_TTS\8ME_OM\]</v>
      </c>
      <c r="J691" s="31" t="str">
        <f>"[New][EN][Exists][80]"&amp;"["&amp;LOWER(SUBSTITUTE(SUBSTITUTE(SUBSTITUTE(SUBSTITUTE(SUBSTITUTE(SUBSTITUTE(SUBSTITUTE(SUBSTITUTE(T691,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91" s="30" t="s">
        <v>60</v>
      </c>
      <c r="L691" s="32" t="s">
        <v>61</v>
      </c>
      <c r="M691" s="37" t="s">
        <v>62</v>
      </c>
      <c r="N691" s="34"/>
      <c r="O691" s="112"/>
      <c r="P691" s="113"/>
      <c r="Q691" s="35" t="str">
        <f t="shared" ref="Q691" si="677">R691</f>
        <v>Theo tài liệu, RCTA có tạo cảnh báo đối với các vật thể đứng yên như cột đèn hoặc thùng rác hay không?</v>
      </c>
      <c r="R691" s="67" t="s">
        <v>1106</v>
      </c>
      <c r="S691" s="51"/>
      <c r="T691" s="48" t="s">
        <v>1101</v>
      </c>
    </row>
    <row r="692" spans="2:20" ht="45.75">
      <c r="B692" s="114" t="str">
        <f>"VF8-"&amp;O692&amp;"-"&amp;P692</f>
        <v>VF8-Hotronguoilai-0227</v>
      </c>
      <c r="C692" s="114" t="str">
        <f>"["&amp;B692&amp;"] Verify Vivi: "&amp;Q694</f>
        <v>[VF8-Hotronguoilai-0227] Verify Vivi: Khả năng phát hiện người đi bộ của RCTA phụ thuộc vào những yếu tố nào?</v>
      </c>
      <c r="D692" s="115" t="s">
        <v>49</v>
      </c>
      <c r="E692" s="110" t="str">
        <f>" Actions:
- Step 1: Wait 5s
- Step 2: Call Vivi '"&amp;Q692&amp;"'
- Step 3: Wait Vivi respond 'Ting '
- Step 4: Speak '"&amp;Q694&amp;"'
- Step 4: Listen Vivi respond
"</f>
        <v xml:space="preserve"> Actions:
- Step 1: Wait 5s
- Step 2: Call Vivi 'Hey VinFast'
- Step 3: Wait Vivi respond 'Ting '
- Step 4: Speak 'Khả năng phát hiện người đi bộ của RCTA phụ thuộc vào những yếu tố nào?'
- Step 4: Listen Vivi respond
</v>
      </c>
      <c r="F692" s="110" t="str">
        <f t="shared" ref="F692" si="678">"
Expectations:
1. Vivi wake up
2. "&amp;Q694&amp;"
3. Vivi respond
"</f>
        <v xml:space="preserve">
Expectations:
1. Vivi wake up
2. Khả năng phát hiện người đi bộ của RCTA phụ thuộc vào những yếu tố nào?
3. Vivi respond
</v>
      </c>
      <c r="G692" s="114" t="s">
        <v>8</v>
      </c>
      <c r="H692" s="29" t="s">
        <v>50</v>
      </c>
      <c r="I692" s="30" t="str">
        <f>"[EN]["&amp;LOWER(SUBSTITUTE(SUBSTITUTE(SUBSTITUTE(SUBSTITUTE(SUBSTITUTE(SUBSTITUTE(SUBSTITUTE(SUBSTITUTE(Q692, CHAR(34),""), "[", ""), "]", ""), ".", ""), ",", ""), "/", ""), "\", ""), "-", ""))&amp;"]"</f>
        <v>[EN][hey vinfast]</v>
      </c>
      <c r="J692" s="31"/>
      <c r="K692" s="30" t="s">
        <v>51</v>
      </c>
      <c r="L692" s="32" t="s">
        <v>52</v>
      </c>
      <c r="M692" s="33"/>
      <c r="N692" s="34"/>
      <c r="O692" s="110" t="s">
        <v>869</v>
      </c>
      <c r="P692" s="113" t="str">
        <f>IF(COUNTA(P$13:$P691)&gt;999,COUNTA(P$13:$P691),IF(COUNTA(P$13:$P691)&gt;99,"0"&amp;COUNTA(P$13:$P691),IF(COUNTA(P$13:$P691)&gt;9,"00"&amp;COUNTA(P$13:$P691),"000"&amp;COUNTA(P$13:$P691))))</f>
        <v>0227</v>
      </c>
      <c r="Q692" s="35" t="s">
        <v>54</v>
      </c>
      <c r="R692" s="67" t="s">
        <v>141</v>
      </c>
      <c r="S692" s="52"/>
      <c r="T692" s="36"/>
    </row>
    <row r="693" spans="2:20" ht="45.75">
      <c r="B693" s="114"/>
      <c r="C693" s="114"/>
      <c r="D693" s="115"/>
      <c r="E693" s="111"/>
      <c r="F693" s="111"/>
      <c r="G693" s="114"/>
      <c r="H693" s="29" t="s">
        <v>55</v>
      </c>
      <c r="I693" s="30" t="str">
        <f t="shared" ref="I693" si="679">"[VN]["&amp;LOWER(SUBSTITUTE(SUBSTITUTE(SUBSTITUTE(SUBSTITUTE(SUBSTITUTE(SUBSTITUTE(SUBSTITUTE(SUBSTITUTE(Q693, CHAR(34),""), "[", ""), "]", ""), ".", ""), ",", ""), "/", ""), "\", ""), "-", ""))&amp;"]"</f>
        <v>[VN][tạm biệt]</v>
      </c>
      <c r="J693" s="31"/>
      <c r="K693" s="30" t="s">
        <v>56</v>
      </c>
      <c r="L693" s="32" t="s">
        <v>57</v>
      </c>
      <c r="M693" s="32"/>
      <c r="N693" s="34"/>
      <c r="O693" s="111"/>
      <c r="P693" s="113"/>
      <c r="Q693" s="35" t="s">
        <v>58</v>
      </c>
      <c r="R693" s="67" t="s">
        <v>141</v>
      </c>
      <c r="S693" s="52"/>
      <c r="T693" s="36"/>
    </row>
    <row r="694" spans="2:20" ht="62.25">
      <c r="B694" s="114"/>
      <c r="C694" s="114"/>
      <c r="D694" s="115"/>
      <c r="E694" s="112"/>
      <c r="F694" s="112"/>
      <c r="G694" s="114"/>
      <c r="H694" s="29" t="s">
        <v>59</v>
      </c>
      <c r="I694" s="30" t="str">
        <f>"[audio][C:\Tools\Vivi_TTS\8ME_OM\" &amp;S694 &amp; "]"</f>
        <v>[audio][C:\Tools\Vivi_TTS\8ME_OM\]</v>
      </c>
      <c r="J694" s="31" t="str">
        <f>"[New][EN][Exists][80]"&amp;"["&amp;LOWER(SUBSTITUTE(SUBSTITUTE(SUBSTITUTE(SUBSTITUTE(SUBSTITUTE(SUBSTITUTE(SUBSTITUTE(SUBSTITUTE(T694,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94" s="30" t="s">
        <v>60</v>
      </c>
      <c r="L694" s="32" t="s">
        <v>61</v>
      </c>
      <c r="M694" s="37" t="s">
        <v>62</v>
      </c>
      <c r="N694" s="34"/>
      <c r="O694" s="112"/>
      <c r="P694" s="113"/>
      <c r="Q694" s="35" t="str">
        <f t="shared" ref="Q694" si="680">R694</f>
        <v>Khả năng phát hiện người đi bộ của RCTA phụ thuộc vào những yếu tố nào?</v>
      </c>
      <c r="R694" s="67" t="s">
        <v>1107</v>
      </c>
      <c r="S694" s="51"/>
      <c r="T694" s="48" t="s">
        <v>1101</v>
      </c>
    </row>
    <row r="695" spans="2:20" ht="45.75">
      <c r="B695" s="114" t="str">
        <f>"VF8-"&amp;O695&amp;"-"&amp;P695</f>
        <v>VF8-Hotronguoilai-0228</v>
      </c>
      <c r="C695" s="114" t="str">
        <f>"["&amp;B695&amp;"] Verify Vivi: "&amp;Q697</f>
        <v>[VF8-Hotronguoilai-0228] Verify Vivi: Cảnh báo RCTA có thể được hiển thị ở những vị trí nào trên khung hiển thị camera phía sau?</v>
      </c>
      <c r="D695" s="115" t="s">
        <v>49</v>
      </c>
      <c r="E695" s="110" t="str">
        <f>" Actions:
- Step 1: Wait 5s
- Step 2: Call Vivi '"&amp;Q695&amp;"'
- Step 3: Wait Vivi respond 'Ting '
- Step 4: Speak '"&amp;Q697&amp;"'
- Step 4: Listen Vivi respond
"</f>
        <v xml:space="preserve"> Actions:
- Step 1: Wait 5s
- Step 2: Call Vivi 'Hey VinFast'
- Step 3: Wait Vivi respond 'Ting '
- Step 4: Speak 'Cảnh báo RCTA có thể được hiển thị ở những vị trí nào trên khung hiển thị camera phía sau?'
- Step 4: Listen Vivi respond
</v>
      </c>
      <c r="F695" s="110" t="str">
        <f t="shared" ref="F695" si="681">"
Expectations:
1. Vivi wake up
2. "&amp;Q697&amp;"
3. Vivi respond
"</f>
        <v xml:space="preserve">
Expectations:
1. Vivi wake up
2. Cảnh báo RCTA có thể được hiển thị ở những vị trí nào trên khung hiển thị camera phía sau?
3. Vivi respond
</v>
      </c>
      <c r="G695" s="114" t="s">
        <v>8</v>
      </c>
      <c r="H695" s="29" t="s">
        <v>50</v>
      </c>
      <c r="I695" s="30" t="str">
        <f>"[EN]["&amp;LOWER(SUBSTITUTE(SUBSTITUTE(SUBSTITUTE(SUBSTITUTE(SUBSTITUTE(SUBSTITUTE(SUBSTITUTE(SUBSTITUTE(Q695, CHAR(34),""), "[", ""), "]", ""), ".", ""), ",", ""), "/", ""), "\", ""), "-", ""))&amp;"]"</f>
        <v>[EN][hey vinfast]</v>
      </c>
      <c r="J695" s="31"/>
      <c r="K695" s="30" t="s">
        <v>51</v>
      </c>
      <c r="L695" s="32" t="s">
        <v>52</v>
      </c>
      <c r="M695" s="33"/>
      <c r="N695" s="34"/>
      <c r="O695" s="110" t="s">
        <v>869</v>
      </c>
      <c r="P695" s="113" t="str">
        <f>IF(COUNTA(P$13:$P694)&gt;999,COUNTA(P$13:$P694),IF(COUNTA(P$13:$P694)&gt;99,"0"&amp;COUNTA(P$13:$P694),IF(COUNTA(P$13:$P694)&gt;9,"00"&amp;COUNTA(P$13:$P694),"000"&amp;COUNTA(P$13:$P694))))</f>
        <v>0228</v>
      </c>
      <c r="Q695" s="35" t="s">
        <v>54</v>
      </c>
      <c r="R695" s="67" t="s">
        <v>141</v>
      </c>
      <c r="S695" s="52"/>
      <c r="T695" s="36"/>
    </row>
    <row r="696" spans="2:20" ht="45.75">
      <c r="B696" s="114"/>
      <c r="C696" s="114"/>
      <c r="D696" s="115"/>
      <c r="E696" s="111"/>
      <c r="F696" s="111"/>
      <c r="G696" s="114"/>
      <c r="H696" s="29" t="s">
        <v>55</v>
      </c>
      <c r="I696" s="30" t="str">
        <f t="shared" ref="I696" si="682">"[VN]["&amp;LOWER(SUBSTITUTE(SUBSTITUTE(SUBSTITUTE(SUBSTITUTE(SUBSTITUTE(SUBSTITUTE(SUBSTITUTE(SUBSTITUTE(Q696, CHAR(34),""), "[", ""), "]", ""), ".", ""), ",", ""), "/", ""), "\", ""), "-", ""))&amp;"]"</f>
        <v>[VN][tạm biệt]</v>
      </c>
      <c r="J696" s="31"/>
      <c r="K696" s="30" t="s">
        <v>56</v>
      </c>
      <c r="L696" s="32" t="s">
        <v>57</v>
      </c>
      <c r="M696" s="32"/>
      <c r="N696" s="34"/>
      <c r="O696" s="111"/>
      <c r="P696" s="113"/>
      <c r="Q696" s="35" t="s">
        <v>58</v>
      </c>
      <c r="R696" s="67" t="s">
        <v>141</v>
      </c>
      <c r="S696" s="52"/>
      <c r="T696" s="36"/>
    </row>
    <row r="697" spans="2:20" ht="66">
      <c r="B697" s="114"/>
      <c r="C697" s="114"/>
      <c r="D697" s="115"/>
      <c r="E697" s="112"/>
      <c r="F697" s="112"/>
      <c r="G697" s="114"/>
      <c r="H697" s="29" t="s">
        <v>59</v>
      </c>
      <c r="I697" s="30" t="str">
        <f>"[audio][C:\Tools\Vivi_TTS\8ME_OM\" &amp;S697 &amp; "]"</f>
        <v>[audio][C:\Tools\Vivi_TTS\8ME_OM\]</v>
      </c>
      <c r="J697" s="31" t="str">
        <f>"[New][EN][Exists][80]"&amp;"["&amp;LOWER(SUBSTITUTE(SUBSTITUTE(SUBSTITUTE(SUBSTITUTE(SUBSTITUTE(SUBSTITUTE(SUBSTITUTE(SUBSTITUTE(T697,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697" s="30" t="s">
        <v>60</v>
      </c>
      <c r="L697" s="32" t="s">
        <v>61</v>
      </c>
      <c r="M697" s="37" t="s">
        <v>62</v>
      </c>
      <c r="N697" s="34"/>
      <c r="O697" s="112"/>
      <c r="P697" s="113"/>
      <c r="Q697" s="35" t="str">
        <f t="shared" ref="Q697" si="683">R697</f>
        <v>Cảnh báo RCTA có thể được hiển thị ở những vị trí nào trên khung hiển thị camera phía sau?</v>
      </c>
      <c r="R697" s="67" t="s">
        <v>1108</v>
      </c>
      <c r="S697" s="51"/>
      <c r="T697" s="48" t="s">
        <v>1101</v>
      </c>
    </row>
    <row r="698" spans="2:20" ht="45.75">
      <c r="B698" s="114" t="str">
        <f>"VF8-"&amp;O698&amp;"-"&amp;P698</f>
        <v>VF8-Hotronguoilai-0229</v>
      </c>
      <c r="C698" s="114" t="str">
        <f>"["&amp;B698&amp;"] Verify Vivi: "&amp;Q700</f>
        <v>[VF8-Hotronguoilai-0229] Verify Vivi: Khi phát hiện đối tượng đang tiếp cận, đèn LED cảnh báo điểm mù sẽ hoạt động như thế nào?</v>
      </c>
      <c r="D698" s="115" t="s">
        <v>49</v>
      </c>
      <c r="E698" s="110" t="str">
        <f>" Actions:
- Step 1: Wait 5s
- Step 2: Call Vivi '"&amp;Q698&amp;"'
- Step 3: Wait Vivi respond 'Ting '
- Step 4: Speak '"&amp;Q700&amp;"'
- Step 4: Listen Vivi respond
"</f>
        <v xml:space="preserve"> Actions:
- Step 1: Wait 5s
- Step 2: Call Vivi 'Hey VinFast'
- Step 3: Wait Vivi respond 'Ting '
- Step 4: Speak 'Khi phát hiện đối tượng đang tiếp cận, đèn LED cảnh báo điểm mù sẽ hoạt động như thế nào?'
- Step 4: Listen Vivi respond
</v>
      </c>
      <c r="F698" s="110" t="str">
        <f t="shared" ref="F698" si="684">"
Expectations:
1. Vivi wake up
2. "&amp;Q700&amp;"
3. Vivi respond
"</f>
        <v xml:space="preserve">
Expectations:
1. Vivi wake up
2. Khi phát hiện đối tượng đang tiếp cận, đèn LED cảnh báo điểm mù sẽ hoạt động như thế nào?
3. Vivi respond
</v>
      </c>
      <c r="G698" s="114" t="s">
        <v>8</v>
      </c>
      <c r="H698" s="29" t="s">
        <v>50</v>
      </c>
      <c r="I698" s="30" t="str">
        <f>"[EN]["&amp;LOWER(SUBSTITUTE(SUBSTITUTE(SUBSTITUTE(SUBSTITUTE(SUBSTITUTE(SUBSTITUTE(SUBSTITUTE(SUBSTITUTE(Q698, CHAR(34),""), "[", ""), "]", ""), ".", ""), ",", ""), "/", ""), "\", ""), "-", ""))&amp;"]"</f>
        <v>[EN][hey vinfast]</v>
      </c>
      <c r="J698" s="31"/>
      <c r="K698" s="30" t="s">
        <v>51</v>
      </c>
      <c r="L698" s="32" t="s">
        <v>52</v>
      </c>
      <c r="M698" s="33"/>
      <c r="N698" s="34"/>
      <c r="O698" s="110" t="s">
        <v>869</v>
      </c>
      <c r="P698" s="113" t="str">
        <f>IF(COUNTA(P$13:$P697)&gt;999,COUNTA(P$13:$P697),IF(COUNTA(P$13:$P697)&gt;99,"0"&amp;COUNTA(P$13:$P697),IF(COUNTA(P$13:$P697)&gt;9,"00"&amp;COUNTA(P$13:$P697),"000"&amp;COUNTA(P$13:$P697))))</f>
        <v>0229</v>
      </c>
      <c r="Q698" s="35" t="s">
        <v>54</v>
      </c>
      <c r="R698" s="67" t="s">
        <v>141</v>
      </c>
      <c r="S698" s="52"/>
      <c r="T698" s="36"/>
    </row>
    <row r="699" spans="2:20" ht="45.75">
      <c r="B699" s="114"/>
      <c r="C699" s="114"/>
      <c r="D699" s="115"/>
      <c r="E699" s="111"/>
      <c r="F699" s="111"/>
      <c r="G699" s="114"/>
      <c r="H699" s="29" t="s">
        <v>55</v>
      </c>
      <c r="I699" s="30" t="str">
        <f t="shared" ref="I699" si="685">"[VN]["&amp;LOWER(SUBSTITUTE(SUBSTITUTE(SUBSTITUTE(SUBSTITUTE(SUBSTITUTE(SUBSTITUTE(SUBSTITUTE(SUBSTITUTE(Q699, CHAR(34),""), "[", ""), "]", ""), ".", ""), ",", ""), "/", ""), "\", ""), "-", ""))&amp;"]"</f>
        <v>[VN][tạm biệt]</v>
      </c>
      <c r="J699" s="31"/>
      <c r="K699" s="30" t="s">
        <v>56</v>
      </c>
      <c r="L699" s="32" t="s">
        <v>57</v>
      </c>
      <c r="M699" s="32"/>
      <c r="N699" s="34"/>
      <c r="O699" s="111"/>
      <c r="P699" s="113"/>
      <c r="Q699" s="35" t="s">
        <v>58</v>
      </c>
      <c r="R699" s="67" t="s">
        <v>141</v>
      </c>
      <c r="S699" s="52"/>
      <c r="T699" s="36"/>
    </row>
    <row r="700" spans="2:20" ht="66">
      <c r="B700" s="114"/>
      <c r="C700" s="114"/>
      <c r="D700" s="115"/>
      <c r="E700" s="112"/>
      <c r="F700" s="112"/>
      <c r="G700" s="114"/>
      <c r="H700" s="29" t="s">
        <v>59</v>
      </c>
      <c r="I700" s="30" t="str">
        <f>"[audio][C:\Tools\Vivi_TTS\8ME_OM\" &amp;S700 &amp; "]"</f>
        <v>[audio][C:\Tools\Vivi_TTS\8ME_OM\]</v>
      </c>
      <c r="J700" s="31" t="str">
        <f>"[New][EN][Exists][80]"&amp;"["&amp;LOWER(SUBSTITUTE(SUBSTITUTE(SUBSTITUTE(SUBSTITUTE(SUBSTITUTE(SUBSTITUTE(SUBSTITUTE(SUBSTITUTE(T700,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00" s="30" t="s">
        <v>60</v>
      </c>
      <c r="L700" s="32" t="s">
        <v>61</v>
      </c>
      <c r="M700" s="37" t="s">
        <v>62</v>
      </c>
      <c r="N700" s="34"/>
      <c r="O700" s="112"/>
      <c r="P700" s="113"/>
      <c r="Q700" s="35" t="str">
        <f t="shared" ref="Q700" si="686">R700</f>
        <v>Khi phát hiện đối tượng đang tiếp cận, đèn LED cảnh báo điểm mù sẽ hoạt động như thế nào?</v>
      </c>
      <c r="R700" s="67" t="s">
        <v>1109</v>
      </c>
      <c r="S700" s="51"/>
      <c r="T700" s="48" t="s">
        <v>1101</v>
      </c>
    </row>
    <row r="701" spans="2:20" ht="45.75">
      <c r="B701" s="114" t="str">
        <f>"VF8-"&amp;O701&amp;"-"&amp;P701</f>
        <v>VF8-Hotronguoilai-0230</v>
      </c>
      <c r="C701" s="114" t="str">
        <f>"["&amp;B701&amp;"] Verify Vivi: "&amp;Q703</f>
        <v>[VF8-Hotronguoilai-0230] Verify Vivi: Nếu nguy cơ va chạm tăng lên, hệ thống sẽ đưa ra những cảnh báo bổ sung nào?</v>
      </c>
      <c r="D701" s="115" t="s">
        <v>49</v>
      </c>
      <c r="E701" s="110" t="str">
        <f>" Actions:
- Step 1: Wait 5s
- Step 2: Call Vivi '"&amp;Q701&amp;"'
- Step 3: Wait Vivi respond 'Ting '
- Step 4: Speak '"&amp;Q703&amp;"'
- Step 4: Listen Vivi respond
"</f>
        <v xml:space="preserve"> Actions:
- Step 1: Wait 5s
- Step 2: Call Vivi 'Hey VinFast'
- Step 3: Wait Vivi respond 'Ting '
- Step 4: Speak 'Nếu nguy cơ va chạm tăng lên, hệ thống sẽ đưa ra những cảnh báo bổ sung nào?'
- Step 4: Listen Vivi respond
</v>
      </c>
      <c r="F701" s="110" t="str">
        <f t="shared" ref="F701" si="687">"
Expectations:
1. Vivi wake up
2. "&amp;Q703&amp;"
3. Vivi respond
"</f>
        <v xml:space="preserve">
Expectations:
1. Vivi wake up
2. Nếu nguy cơ va chạm tăng lên, hệ thống sẽ đưa ra những cảnh báo bổ sung nào?
3. Vivi respond
</v>
      </c>
      <c r="G701" s="114" t="s">
        <v>8</v>
      </c>
      <c r="H701" s="29" t="s">
        <v>50</v>
      </c>
      <c r="I701" s="30" t="str">
        <f>"[EN]["&amp;LOWER(SUBSTITUTE(SUBSTITUTE(SUBSTITUTE(SUBSTITUTE(SUBSTITUTE(SUBSTITUTE(SUBSTITUTE(SUBSTITUTE(Q701, CHAR(34),""), "[", ""), "]", ""), ".", ""), ",", ""), "/", ""), "\", ""), "-", ""))&amp;"]"</f>
        <v>[EN][hey vinfast]</v>
      </c>
      <c r="J701" s="31"/>
      <c r="K701" s="30" t="s">
        <v>51</v>
      </c>
      <c r="L701" s="32" t="s">
        <v>52</v>
      </c>
      <c r="M701" s="33"/>
      <c r="N701" s="34"/>
      <c r="O701" s="110" t="s">
        <v>869</v>
      </c>
      <c r="P701" s="113" t="str">
        <f>IF(COUNTA(P$13:$P700)&gt;999,COUNTA(P$13:$P700),IF(COUNTA(P$13:$P700)&gt;99,"0"&amp;COUNTA(P$13:$P700),IF(COUNTA(P$13:$P700)&gt;9,"00"&amp;COUNTA(P$13:$P700),"000"&amp;COUNTA(P$13:$P700))))</f>
        <v>0230</v>
      </c>
      <c r="Q701" s="35" t="s">
        <v>54</v>
      </c>
      <c r="R701" s="67" t="s">
        <v>141</v>
      </c>
      <c r="S701" s="52"/>
      <c r="T701" s="36"/>
    </row>
    <row r="702" spans="2:20" ht="45.75">
      <c r="B702" s="114"/>
      <c r="C702" s="114"/>
      <c r="D702" s="115"/>
      <c r="E702" s="111"/>
      <c r="F702" s="111"/>
      <c r="G702" s="114"/>
      <c r="H702" s="29" t="s">
        <v>55</v>
      </c>
      <c r="I702" s="30" t="str">
        <f t="shared" ref="I702" si="688">"[VN]["&amp;LOWER(SUBSTITUTE(SUBSTITUTE(SUBSTITUTE(SUBSTITUTE(SUBSTITUTE(SUBSTITUTE(SUBSTITUTE(SUBSTITUTE(Q702, CHAR(34),""), "[", ""), "]", ""), ".", ""), ",", ""), "/", ""), "\", ""), "-", ""))&amp;"]"</f>
        <v>[VN][tạm biệt]</v>
      </c>
      <c r="J702" s="31"/>
      <c r="K702" s="30" t="s">
        <v>56</v>
      </c>
      <c r="L702" s="32" t="s">
        <v>57</v>
      </c>
      <c r="M702" s="32"/>
      <c r="N702" s="34"/>
      <c r="O702" s="111"/>
      <c r="P702" s="113"/>
      <c r="Q702" s="35" t="s">
        <v>58</v>
      </c>
      <c r="R702" s="67" t="s">
        <v>141</v>
      </c>
      <c r="S702" s="52"/>
      <c r="T702" s="36"/>
    </row>
    <row r="703" spans="2:20" ht="62.25">
      <c r="B703" s="114"/>
      <c r="C703" s="114"/>
      <c r="D703" s="115"/>
      <c r="E703" s="112"/>
      <c r="F703" s="112"/>
      <c r="G703" s="114"/>
      <c r="H703" s="29" t="s">
        <v>59</v>
      </c>
      <c r="I703" s="30" t="str">
        <f>"[audio][C:\Tools\Vivi_TTS\8ME_OM\" &amp;S703 &amp; "]"</f>
        <v>[audio][C:\Tools\Vivi_TTS\8ME_OM\]</v>
      </c>
      <c r="J703" s="31" t="str">
        <f>"[New][EN][Exists][80]"&amp;"["&amp;LOWER(SUBSTITUTE(SUBSTITUTE(SUBSTITUTE(SUBSTITUTE(SUBSTITUTE(SUBSTITUTE(SUBSTITUTE(SUBSTITUTE(T703,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03" s="30" t="s">
        <v>60</v>
      </c>
      <c r="L703" s="32" t="s">
        <v>61</v>
      </c>
      <c r="M703" s="37" t="s">
        <v>62</v>
      </c>
      <c r="N703" s="34"/>
      <c r="O703" s="112"/>
      <c r="P703" s="113"/>
      <c r="Q703" s="35" t="str">
        <f t="shared" ref="Q703" si="689">R703</f>
        <v>Nếu nguy cơ va chạm tăng lên, hệ thống sẽ đưa ra những cảnh báo bổ sung nào?</v>
      </c>
      <c r="R703" s="67" t="s">
        <v>1110</v>
      </c>
      <c r="S703" s="51"/>
      <c r="T703" s="48" t="s">
        <v>1101</v>
      </c>
    </row>
    <row r="704" spans="2:20" ht="45.75">
      <c r="B704" s="114" t="str">
        <f>"VF8-"&amp;O704&amp;"-"&amp;P704</f>
        <v>VF8-Hotronguoilai-0231</v>
      </c>
      <c r="C704" s="114" t="str">
        <f>"["&amp;B704&amp;"] Verify Vivi: "&amp;Q706</f>
        <v>[VF8-Hotronguoilai-0231] Verify Vivi: Điều kiện về cần số để RCTA hoạt động là gì?</v>
      </c>
      <c r="D704" s="115" t="s">
        <v>49</v>
      </c>
      <c r="E704" s="110" t="str">
        <f>" Actions:
- Step 1: Wait 5s
- Step 2: Call Vivi '"&amp;Q704&amp;"'
- Step 3: Wait Vivi respond 'Ting '
- Step 4: Speak '"&amp;Q706&amp;"'
- Step 4: Listen Vivi respond
"</f>
        <v xml:space="preserve"> Actions:
- Step 1: Wait 5s
- Step 2: Call Vivi 'Hey VinFast'
- Step 3: Wait Vivi respond 'Ting '
- Step 4: Speak 'Điều kiện về cần số để RCTA hoạt động là gì?'
- Step 4: Listen Vivi respond
</v>
      </c>
      <c r="F704" s="110" t="str">
        <f t="shared" ref="F704" si="690">"
Expectations:
1. Vivi wake up
2. "&amp;Q706&amp;"
3. Vivi respond
"</f>
        <v xml:space="preserve">
Expectations:
1. Vivi wake up
2. Điều kiện về cần số để RCTA hoạt động là gì?
3. Vivi respond
</v>
      </c>
      <c r="G704" s="114" t="s">
        <v>8</v>
      </c>
      <c r="H704" s="29" t="s">
        <v>50</v>
      </c>
      <c r="I704" s="30" t="str">
        <f>"[EN]["&amp;LOWER(SUBSTITUTE(SUBSTITUTE(SUBSTITUTE(SUBSTITUTE(SUBSTITUTE(SUBSTITUTE(SUBSTITUTE(SUBSTITUTE(Q704, CHAR(34),""), "[", ""), "]", ""), ".", ""), ",", ""), "/", ""), "\", ""), "-", ""))&amp;"]"</f>
        <v>[EN][hey vinfast]</v>
      </c>
      <c r="J704" s="31"/>
      <c r="K704" s="30" t="s">
        <v>51</v>
      </c>
      <c r="L704" s="32" t="s">
        <v>52</v>
      </c>
      <c r="M704" s="33"/>
      <c r="N704" s="34"/>
      <c r="O704" s="110" t="s">
        <v>869</v>
      </c>
      <c r="P704" s="113" t="str">
        <f>IF(COUNTA(P$13:$P703)&gt;999,COUNTA(P$13:$P703),IF(COUNTA(P$13:$P703)&gt;99,"0"&amp;COUNTA(P$13:$P703),IF(COUNTA(P$13:$P703)&gt;9,"00"&amp;COUNTA(P$13:$P703),"000"&amp;COUNTA(P$13:$P703))))</f>
        <v>0231</v>
      </c>
      <c r="Q704" s="35" t="s">
        <v>54</v>
      </c>
      <c r="R704" s="67" t="s">
        <v>141</v>
      </c>
      <c r="S704" s="52"/>
      <c r="T704" s="36"/>
    </row>
    <row r="705" spans="2:20" ht="45.75">
      <c r="B705" s="114"/>
      <c r="C705" s="114"/>
      <c r="D705" s="115"/>
      <c r="E705" s="111"/>
      <c r="F705" s="111"/>
      <c r="G705" s="114"/>
      <c r="H705" s="29" t="s">
        <v>55</v>
      </c>
      <c r="I705" s="30" t="str">
        <f t="shared" ref="I705" si="691">"[VN]["&amp;LOWER(SUBSTITUTE(SUBSTITUTE(SUBSTITUTE(SUBSTITUTE(SUBSTITUTE(SUBSTITUTE(SUBSTITUTE(SUBSTITUTE(Q705, CHAR(34),""), "[", ""), "]", ""), ".", ""), ",", ""), "/", ""), "\", ""), "-", ""))&amp;"]"</f>
        <v>[VN][tạm biệt]</v>
      </c>
      <c r="J705" s="31"/>
      <c r="K705" s="30" t="s">
        <v>56</v>
      </c>
      <c r="L705" s="32" t="s">
        <v>57</v>
      </c>
      <c r="M705" s="32"/>
      <c r="N705" s="34"/>
      <c r="O705" s="111"/>
      <c r="P705" s="113"/>
      <c r="Q705" s="35" t="s">
        <v>58</v>
      </c>
      <c r="R705" s="67" t="s">
        <v>141</v>
      </c>
      <c r="S705" s="52"/>
      <c r="T705" s="36"/>
    </row>
    <row r="706" spans="2:20" ht="62.25">
      <c r="B706" s="114"/>
      <c r="C706" s="114"/>
      <c r="D706" s="115"/>
      <c r="E706" s="112"/>
      <c r="F706" s="112"/>
      <c r="G706" s="114"/>
      <c r="H706" s="29" t="s">
        <v>59</v>
      </c>
      <c r="I706" s="30" t="str">
        <f>"[audio][C:\Tools\Vivi_TTS\8ME_OM\" &amp;S706 &amp; "]"</f>
        <v>[audio][C:\Tools\Vivi_TTS\8ME_OM\]</v>
      </c>
      <c r="J706" s="31" t="str">
        <f>"[New][EN][Exists][80]"&amp;"["&amp;LOWER(SUBSTITUTE(SUBSTITUTE(SUBSTITUTE(SUBSTITUTE(SUBSTITUTE(SUBSTITUTE(SUBSTITUTE(SUBSTITUTE(T706,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06" s="30" t="s">
        <v>60</v>
      </c>
      <c r="L706" s="32" t="s">
        <v>61</v>
      </c>
      <c r="M706" s="37" t="s">
        <v>62</v>
      </c>
      <c r="N706" s="34"/>
      <c r="O706" s="112"/>
      <c r="P706" s="113"/>
      <c r="Q706" s="35" t="str">
        <f t="shared" ref="Q706" si="692">R706</f>
        <v>Điều kiện về cần số để RCTA hoạt động là gì?</v>
      </c>
      <c r="R706" s="67" t="s">
        <v>1111</v>
      </c>
      <c r="S706" s="51"/>
      <c r="T706" s="48" t="s">
        <v>1101</v>
      </c>
    </row>
    <row r="707" spans="2:20" ht="45.75">
      <c r="B707" s="114" t="str">
        <f>"VF8-"&amp;O707&amp;"-"&amp;P707</f>
        <v>VF8-Hotronguoilai-0232</v>
      </c>
      <c r="C707" s="114" t="str">
        <f>"["&amp;B707&amp;"] Verify Vivi: "&amp;Q709</f>
        <v>[VF8-Hotronguoilai-0232] Verify Vivi: Điều kiện về tốc độ xe để RCTA khả dụng là gì?</v>
      </c>
      <c r="D707" s="115" t="s">
        <v>49</v>
      </c>
      <c r="E707" s="110" t="str">
        <f>" Actions:
- Step 1: Wait 5s
- Step 2: Call Vivi '"&amp;Q707&amp;"'
- Step 3: Wait Vivi respond 'Ting '
- Step 4: Speak '"&amp;Q709&amp;"'
- Step 4: Listen Vivi respond
"</f>
        <v xml:space="preserve"> Actions:
- Step 1: Wait 5s
- Step 2: Call Vivi 'Hey VinFast'
- Step 3: Wait Vivi respond 'Ting '
- Step 4: Speak 'Điều kiện về tốc độ xe để RCTA khả dụng là gì?'
- Step 4: Listen Vivi respond
</v>
      </c>
      <c r="F707" s="110" t="str">
        <f t="shared" ref="F707" si="693">"
Expectations:
1. Vivi wake up
2. "&amp;Q709&amp;"
3. Vivi respond
"</f>
        <v xml:space="preserve">
Expectations:
1. Vivi wake up
2. Điều kiện về tốc độ xe để RCTA khả dụng là gì?
3. Vivi respond
</v>
      </c>
      <c r="G707" s="114" t="s">
        <v>8</v>
      </c>
      <c r="H707" s="29" t="s">
        <v>50</v>
      </c>
      <c r="I707" s="30" t="str">
        <f>"[EN]["&amp;LOWER(SUBSTITUTE(SUBSTITUTE(SUBSTITUTE(SUBSTITUTE(SUBSTITUTE(SUBSTITUTE(SUBSTITUTE(SUBSTITUTE(Q707, CHAR(34),""), "[", ""), "]", ""), ".", ""), ",", ""), "/", ""), "\", ""), "-", ""))&amp;"]"</f>
        <v>[EN][hey vinfast]</v>
      </c>
      <c r="J707" s="31"/>
      <c r="K707" s="30" t="s">
        <v>51</v>
      </c>
      <c r="L707" s="32" t="s">
        <v>52</v>
      </c>
      <c r="M707" s="33"/>
      <c r="N707" s="34"/>
      <c r="O707" s="110" t="s">
        <v>869</v>
      </c>
      <c r="P707" s="113" t="str">
        <f>IF(COUNTA(P$13:$P706)&gt;999,COUNTA(P$13:$P706),IF(COUNTA(P$13:$P706)&gt;99,"0"&amp;COUNTA(P$13:$P706),IF(COUNTA(P$13:$P706)&gt;9,"00"&amp;COUNTA(P$13:$P706),"000"&amp;COUNTA(P$13:$P706))))</f>
        <v>0232</v>
      </c>
      <c r="Q707" s="35" t="s">
        <v>54</v>
      </c>
      <c r="R707" s="67" t="s">
        <v>141</v>
      </c>
      <c r="S707" s="52"/>
      <c r="T707" s="36"/>
    </row>
    <row r="708" spans="2:20" ht="45.75">
      <c r="B708" s="114"/>
      <c r="C708" s="114"/>
      <c r="D708" s="115"/>
      <c r="E708" s="111"/>
      <c r="F708" s="111"/>
      <c r="G708" s="114"/>
      <c r="H708" s="29" t="s">
        <v>55</v>
      </c>
      <c r="I708" s="30" t="str">
        <f t="shared" ref="I708" si="694">"[VN]["&amp;LOWER(SUBSTITUTE(SUBSTITUTE(SUBSTITUTE(SUBSTITUTE(SUBSTITUTE(SUBSTITUTE(SUBSTITUTE(SUBSTITUTE(Q708, CHAR(34),""), "[", ""), "]", ""), ".", ""), ",", ""), "/", ""), "\", ""), "-", ""))&amp;"]"</f>
        <v>[VN][tạm biệt]</v>
      </c>
      <c r="J708" s="31"/>
      <c r="K708" s="30" t="s">
        <v>56</v>
      </c>
      <c r="L708" s="32" t="s">
        <v>57</v>
      </c>
      <c r="M708" s="32"/>
      <c r="N708" s="34"/>
      <c r="O708" s="111"/>
      <c r="P708" s="113"/>
      <c r="Q708" s="35" t="s">
        <v>58</v>
      </c>
      <c r="R708" s="67" t="s">
        <v>141</v>
      </c>
      <c r="S708" s="52"/>
      <c r="T708" s="36"/>
    </row>
    <row r="709" spans="2:20" ht="62.25">
      <c r="B709" s="114"/>
      <c r="C709" s="114"/>
      <c r="D709" s="115"/>
      <c r="E709" s="112"/>
      <c r="F709" s="112"/>
      <c r="G709" s="114"/>
      <c r="H709" s="29" t="s">
        <v>59</v>
      </c>
      <c r="I709" s="30" t="str">
        <f>"[audio][C:\Tools\Vivi_TTS\8ME_OM\" &amp;S709 &amp; "]"</f>
        <v>[audio][C:\Tools\Vivi_TTS\8ME_OM\]</v>
      </c>
      <c r="J709" s="31" t="str">
        <f>"[New][EN][Exists][80]"&amp;"["&amp;LOWER(SUBSTITUTE(SUBSTITUTE(SUBSTITUTE(SUBSTITUTE(SUBSTITUTE(SUBSTITUTE(SUBSTITUTE(SUBSTITUTE(T709,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09" s="30" t="s">
        <v>60</v>
      </c>
      <c r="L709" s="32" t="s">
        <v>61</v>
      </c>
      <c r="M709" s="37" t="s">
        <v>62</v>
      </c>
      <c r="N709" s="34"/>
      <c r="O709" s="112"/>
      <c r="P709" s="113"/>
      <c r="Q709" s="35" t="str">
        <f t="shared" ref="Q709" si="695">R709</f>
        <v>Điều kiện về tốc độ xe để RCTA khả dụng là gì?</v>
      </c>
      <c r="R709" s="67" t="s">
        <v>1112</v>
      </c>
      <c r="S709" s="51"/>
      <c r="T709" s="48" t="s">
        <v>1101</v>
      </c>
    </row>
    <row r="710" spans="2:20" ht="45.75">
      <c r="B710" s="114" t="str">
        <f>"VF8-"&amp;O710&amp;"-"&amp;P710</f>
        <v>VF8-Hotronguoilai-0233</v>
      </c>
      <c r="C710" s="114" t="str">
        <f>"["&amp;B710&amp;"] Verify Vivi: "&amp;Q712</f>
        <v>[VF8-Hotronguoilai-0233] Verify Vivi: Ngoài điều kiện về cần số và tốc độ, hệ thống cần đáp ứng điều kiện nào khác để hoạt động?</v>
      </c>
      <c r="D710" s="115" t="s">
        <v>49</v>
      </c>
      <c r="E710" s="110" t="str">
        <f>" Actions:
- Step 1: Wait 5s
- Step 2: Call Vivi '"&amp;Q710&amp;"'
- Step 3: Wait Vivi respond 'Ting '
- Step 4: Speak '"&amp;Q712&amp;"'
- Step 4: Listen Vivi respond
"</f>
        <v xml:space="preserve"> Actions:
- Step 1: Wait 5s
- Step 2: Call Vivi 'Hey VinFast'
- Step 3: Wait Vivi respond 'Ting '
- Step 4: Speak 'Ngoài điều kiện về cần số và tốc độ, hệ thống cần đáp ứng điều kiện nào khác để hoạt động?'
- Step 4: Listen Vivi respond
</v>
      </c>
      <c r="F710" s="110" t="str">
        <f t="shared" ref="F710" si="696">"
Expectations:
1. Vivi wake up
2. "&amp;Q712&amp;"
3. Vivi respond
"</f>
        <v xml:space="preserve">
Expectations:
1. Vivi wake up
2. Ngoài điều kiện về cần số và tốc độ, hệ thống cần đáp ứng điều kiện nào khác để hoạt động?
3. Vivi respond
</v>
      </c>
      <c r="G710" s="114" t="s">
        <v>8</v>
      </c>
      <c r="H710" s="29" t="s">
        <v>50</v>
      </c>
      <c r="I710" s="30" t="str">
        <f>"[EN]["&amp;LOWER(SUBSTITUTE(SUBSTITUTE(SUBSTITUTE(SUBSTITUTE(SUBSTITUTE(SUBSTITUTE(SUBSTITUTE(SUBSTITUTE(Q710, CHAR(34),""), "[", ""), "]", ""), ".", ""), ",", ""), "/", ""), "\", ""), "-", ""))&amp;"]"</f>
        <v>[EN][hey vinfast]</v>
      </c>
      <c r="J710" s="31"/>
      <c r="K710" s="30" t="s">
        <v>51</v>
      </c>
      <c r="L710" s="32" t="s">
        <v>52</v>
      </c>
      <c r="M710" s="33"/>
      <c r="N710" s="34"/>
      <c r="O710" s="110" t="s">
        <v>869</v>
      </c>
      <c r="P710" s="113" t="str">
        <f>IF(COUNTA(P$13:$P709)&gt;999,COUNTA(P$13:$P709),IF(COUNTA(P$13:$P709)&gt;99,"0"&amp;COUNTA(P$13:$P709),IF(COUNTA(P$13:$P709)&gt;9,"00"&amp;COUNTA(P$13:$P709),"000"&amp;COUNTA(P$13:$P709))))</f>
        <v>0233</v>
      </c>
      <c r="Q710" s="35" t="s">
        <v>54</v>
      </c>
      <c r="R710" s="67" t="s">
        <v>141</v>
      </c>
      <c r="S710" s="52"/>
      <c r="T710" s="36"/>
    </row>
    <row r="711" spans="2:20" ht="45.75">
      <c r="B711" s="114"/>
      <c r="C711" s="114"/>
      <c r="D711" s="115"/>
      <c r="E711" s="111"/>
      <c r="F711" s="111"/>
      <c r="G711" s="114"/>
      <c r="H711" s="29" t="s">
        <v>55</v>
      </c>
      <c r="I711" s="30" t="str">
        <f t="shared" ref="I711" si="697">"[VN]["&amp;LOWER(SUBSTITUTE(SUBSTITUTE(SUBSTITUTE(SUBSTITUTE(SUBSTITUTE(SUBSTITUTE(SUBSTITUTE(SUBSTITUTE(Q711, CHAR(34),""), "[", ""), "]", ""), ".", ""), ",", ""), "/", ""), "\", ""), "-", ""))&amp;"]"</f>
        <v>[VN][tạm biệt]</v>
      </c>
      <c r="J711" s="31"/>
      <c r="K711" s="30" t="s">
        <v>56</v>
      </c>
      <c r="L711" s="32" t="s">
        <v>57</v>
      </c>
      <c r="M711" s="32"/>
      <c r="N711" s="34"/>
      <c r="O711" s="111"/>
      <c r="P711" s="113"/>
      <c r="Q711" s="35" t="s">
        <v>58</v>
      </c>
      <c r="R711" s="67" t="s">
        <v>141</v>
      </c>
      <c r="S711" s="52"/>
      <c r="T711" s="36"/>
    </row>
    <row r="712" spans="2:20" ht="66">
      <c r="B712" s="114"/>
      <c r="C712" s="114"/>
      <c r="D712" s="115"/>
      <c r="E712" s="112"/>
      <c r="F712" s="112"/>
      <c r="G712" s="114"/>
      <c r="H712" s="29" t="s">
        <v>59</v>
      </c>
      <c r="I712" s="30" t="str">
        <f>"[audio][C:\Tools\Vivi_TTS\8ME_OM\" &amp;S712 &amp; "]"</f>
        <v>[audio][C:\Tools\Vivi_TTS\8ME_OM\]</v>
      </c>
      <c r="J712" s="31" t="str">
        <f>"[New][EN][Exists][80]"&amp;"["&amp;LOWER(SUBSTITUTE(SUBSTITUTE(SUBSTITUTE(SUBSTITUTE(SUBSTITUTE(SUBSTITUTE(SUBSTITUTE(SUBSTITUTE(T712,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12" s="30" t="s">
        <v>60</v>
      </c>
      <c r="L712" s="32" t="s">
        <v>61</v>
      </c>
      <c r="M712" s="37" t="s">
        <v>62</v>
      </c>
      <c r="N712" s="34"/>
      <c r="O712" s="112"/>
      <c r="P712" s="113"/>
      <c r="Q712" s="35" t="str">
        <f t="shared" ref="Q712" si="698">R712</f>
        <v>Ngoài điều kiện về cần số và tốc độ, hệ thống cần đáp ứng điều kiện nào khác để hoạt động?</v>
      </c>
      <c r="R712" s="67" t="s">
        <v>1113</v>
      </c>
      <c r="S712" s="51"/>
      <c r="T712" s="48" t="s">
        <v>1101</v>
      </c>
    </row>
    <row r="713" spans="2:20" ht="45.75">
      <c r="B713" s="114" t="str">
        <f>"VF8-"&amp;O713&amp;"-"&amp;P713</f>
        <v>VF8-Hotronguoilai-0234</v>
      </c>
      <c r="C713" s="114" t="str">
        <f>"["&amp;B713&amp;"] Verify Vivi: "&amp;Q715</f>
        <v>[VF8-Hotronguoilai-0234] Verify Vivi: Trạng thái mặc định của RCTA sau mỗi chu kỳ khởi động xe là gì?</v>
      </c>
      <c r="D713" s="115" t="s">
        <v>49</v>
      </c>
      <c r="E713" s="110" t="str">
        <f>" Actions:
- Step 1: Wait 5s
- Step 2: Call Vivi '"&amp;Q713&amp;"'
- Step 3: Wait Vivi respond 'Ting '
- Step 4: Speak '"&amp;Q715&amp;"'
- Step 4: Listen Vivi respond
"</f>
        <v xml:space="preserve"> Actions:
- Step 1: Wait 5s
- Step 2: Call Vivi 'Hey VinFast'
- Step 3: Wait Vivi respond 'Ting '
- Step 4: Speak 'Trạng thái mặc định của RCTA sau mỗi chu kỳ khởi động xe là gì?'
- Step 4: Listen Vivi respond
</v>
      </c>
      <c r="F713" s="110" t="str">
        <f t="shared" ref="F713" si="699">"
Expectations:
1. Vivi wake up
2. "&amp;Q715&amp;"
3. Vivi respond
"</f>
        <v xml:space="preserve">
Expectations:
1. Vivi wake up
2. Trạng thái mặc định của RCTA sau mỗi chu kỳ khởi động xe là gì?
3. Vivi respond
</v>
      </c>
      <c r="G713" s="114" t="s">
        <v>8</v>
      </c>
      <c r="H713" s="29" t="s">
        <v>50</v>
      </c>
      <c r="I713" s="30" t="str">
        <f>"[EN]["&amp;LOWER(SUBSTITUTE(SUBSTITUTE(SUBSTITUTE(SUBSTITUTE(SUBSTITUTE(SUBSTITUTE(SUBSTITUTE(SUBSTITUTE(Q713, CHAR(34),""), "[", ""), "]", ""), ".", ""), ",", ""), "/", ""), "\", ""), "-", ""))&amp;"]"</f>
        <v>[EN][hey vinfast]</v>
      </c>
      <c r="J713" s="31"/>
      <c r="K713" s="30" t="s">
        <v>51</v>
      </c>
      <c r="L713" s="32" t="s">
        <v>52</v>
      </c>
      <c r="M713" s="33"/>
      <c r="N713" s="34"/>
      <c r="O713" s="110" t="s">
        <v>869</v>
      </c>
      <c r="P713" s="113" t="str">
        <f>IF(COUNTA(P$13:$P712)&gt;999,COUNTA(P$13:$P712),IF(COUNTA(P$13:$P712)&gt;99,"0"&amp;COUNTA(P$13:$P712),IF(COUNTA(P$13:$P712)&gt;9,"00"&amp;COUNTA(P$13:$P712),"000"&amp;COUNTA(P$13:$P712))))</f>
        <v>0234</v>
      </c>
      <c r="Q713" s="35" t="s">
        <v>54</v>
      </c>
      <c r="R713" s="67" t="s">
        <v>141</v>
      </c>
      <c r="S713" s="52"/>
      <c r="T713" s="36"/>
    </row>
    <row r="714" spans="2:20" ht="45.75">
      <c r="B714" s="114"/>
      <c r="C714" s="114"/>
      <c r="D714" s="115"/>
      <c r="E714" s="111"/>
      <c r="F714" s="111"/>
      <c r="G714" s="114"/>
      <c r="H714" s="29" t="s">
        <v>55</v>
      </c>
      <c r="I714" s="30" t="str">
        <f t="shared" ref="I714" si="700">"[VN]["&amp;LOWER(SUBSTITUTE(SUBSTITUTE(SUBSTITUTE(SUBSTITUTE(SUBSTITUTE(SUBSTITUTE(SUBSTITUTE(SUBSTITUTE(Q714, CHAR(34),""), "[", ""), "]", ""), ".", ""), ",", ""), "/", ""), "\", ""), "-", ""))&amp;"]"</f>
        <v>[VN][tạm biệt]</v>
      </c>
      <c r="J714" s="31"/>
      <c r="K714" s="30" t="s">
        <v>56</v>
      </c>
      <c r="L714" s="32" t="s">
        <v>57</v>
      </c>
      <c r="M714" s="32"/>
      <c r="N714" s="34"/>
      <c r="O714" s="111"/>
      <c r="P714" s="113"/>
      <c r="Q714" s="35" t="s">
        <v>58</v>
      </c>
      <c r="R714" s="67" t="s">
        <v>141</v>
      </c>
      <c r="S714" s="52"/>
      <c r="T714" s="36"/>
    </row>
    <row r="715" spans="2:20" ht="62.25">
      <c r="B715" s="114"/>
      <c r="C715" s="114"/>
      <c r="D715" s="115"/>
      <c r="E715" s="112"/>
      <c r="F715" s="112"/>
      <c r="G715" s="114"/>
      <c r="H715" s="29" t="s">
        <v>59</v>
      </c>
      <c r="I715" s="30" t="str">
        <f>"[audio][C:\Tools\Vivi_TTS\8ME_OM\" &amp;S715 &amp; "]"</f>
        <v>[audio][C:\Tools\Vivi_TTS\8ME_OM\]</v>
      </c>
      <c r="J715" s="31" t="str">
        <f>"[New][EN][Exists][80]"&amp;"["&amp;LOWER(SUBSTITUTE(SUBSTITUTE(SUBSTITUTE(SUBSTITUTE(SUBSTITUTE(SUBSTITUTE(SUBSTITUTE(SUBSTITUTE(T715,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15" s="30" t="s">
        <v>60</v>
      </c>
      <c r="L715" s="32" t="s">
        <v>61</v>
      </c>
      <c r="M715" s="37" t="s">
        <v>62</v>
      </c>
      <c r="N715" s="34"/>
      <c r="O715" s="112"/>
      <c r="P715" s="113"/>
      <c r="Q715" s="35" t="str">
        <f t="shared" ref="Q715" si="701">R715</f>
        <v>Trạng thái mặc định của RCTA sau mỗi chu kỳ khởi động xe là gì?</v>
      </c>
      <c r="R715" s="67" t="s">
        <v>1114</v>
      </c>
      <c r="S715" s="51"/>
      <c r="T715" s="48" t="s">
        <v>1101</v>
      </c>
    </row>
    <row r="716" spans="2:20" ht="45.75">
      <c r="B716" s="114" t="str">
        <f>"VF8-"&amp;O716&amp;"-"&amp;P716</f>
        <v>VF8-Hotronguoilai-0235</v>
      </c>
      <c r="C716" s="114" t="str">
        <f>"["&amp;B716&amp;"] Verify Vivi: "&amp;Q718</f>
        <v>[VF8-Hotronguoilai-0235] Verify Vivi: Người lái có thể bật hoặc tắt RCTA thông qua mục nào trong hệ thống xe?</v>
      </c>
      <c r="D716" s="115" t="s">
        <v>49</v>
      </c>
      <c r="E716" s="110" t="str">
        <f>" Actions:
- Step 1: Wait 5s
- Step 2: Call Vivi '"&amp;Q716&amp;"'
- Step 3: Wait Vivi respond 'Ting '
- Step 4: Speak '"&amp;Q718&amp;"'
- Step 4: Listen Vivi respond
"</f>
        <v xml:space="preserve"> Actions:
- Step 1: Wait 5s
- Step 2: Call Vivi 'Hey VinFast'
- Step 3: Wait Vivi respond 'Ting '
- Step 4: Speak 'Người lái có thể bật hoặc tắt RCTA thông qua mục nào trong hệ thống xe?'
- Step 4: Listen Vivi respond
</v>
      </c>
      <c r="F716" s="110" t="str">
        <f t="shared" ref="F716" si="702">"
Expectations:
1. Vivi wake up
2. "&amp;Q718&amp;"
3. Vivi respond
"</f>
        <v xml:space="preserve">
Expectations:
1. Vivi wake up
2. Người lái có thể bật hoặc tắt RCTA thông qua mục nào trong hệ thống xe?
3. Vivi respond
</v>
      </c>
      <c r="G716" s="114" t="s">
        <v>8</v>
      </c>
      <c r="H716" s="29" t="s">
        <v>50</v>
      </c>
      <c r="I716" s="30" t="str">
        <f>"[EN]["&amp;LOWER(SUBSTITUTE(SUBSTITUTE(SUBSTITUTE(SUBSTITUTE(SUBSTITUTE(SUBSTITUTE(SUBSTITUTE(SUBSTITUTE(Q716, CHAR(34),""), "[", ""), "]", ""), ".", ""), ",", ""), "/", ""), "\", ""), "-", ""))&amp;"]"</f>
        <v>[EN][hey vinfast]</v>
      </c>
      <c r="J716" s="31"/>
      <c r="K716" s="30" t="s">
        <v>51</v>
      </c>
      <c r="L716" s="32" t="s">
        <v>52</v>
      </c>
      <c r="M716" s="33"/>
      <c r="N716" s="34"/>
      <c r="O716" s="110" t="s">
        <v>869</v>
      </c>
      <c r="P716" s="113" t="str">
        <f>IF(COUNTA(P$13:$P715)&gt;999,COUNTA(P$13:$P715),IF(COUNTA(P$13:$P715)&gt;99,"0"&amp;COUNTA(P$13:$P715),IF(COUNTA(P$13:$P715)&gt;9,"00"&amp;COUNTA(P$13:$P715),"000"&amp;COUNTA(P$13:$P715))))</f>
        <v>0235</v>
      </c>
      <c r="Q716" s="35" t="s">
        <v>54</v>
      </c>
      <c r="R716" s="67" t="s">
        <v>141</v>
      </c>
      <c r="S716" s="52"/>
      <c r="T716" s="36"/>
    </row>
    <row r="717" spans="2:20" ht="45.75">
      <c r="B717" s="114"/>
      <c r="C717" s="114"/>
      <c r="D717" s="115"/>
      <c r="E717" s="111"/>
      <c r="F717" s="111"/>
      <c r="G717" s="114"/>
      <c r="H717" s="29" t="s">
        <v>55</v>
      </c>
      <c r="I717" s="30" t="str">
        <f t="shared" ref="I717" si="703">"[VN]["&amp;LOWER(SUBSTITUTE(SUBSTITUTE(SUBSTITUTE(SUBSTITUTE(SUBSTITUTE(SUBSTITUTE(SUBSTITUTE(SUBSTITUTE(Q717, CHAR(34),""), "[", ""), "]", ""), ".", ""), ",", ""), "/", ""), "\", ""), "-", ""))&amp;"]"</f>
        <v>[VN][tạm biệt]</v>
      </c>
      <c r="J717" s="31"/>
      <c r="K717" s="30" t="s">
        <v>56</v>
      </c>
      <c r="L717" s="32" t="s">
        <v>57</v>
      </c>
      <c r="M717" s="32"/>
      <c r="N717" s="34"/>
      <c r="O717" s="111"/>
      <c r="P717" s="113"/>
      <c r="Q717" s="35" t="s">
        <v>58</v>
      </c>
      <c r="R717" s="67" t="s">
        <v>141</v>
      </c>
      <c r="S717" s="52"/>
      <c r="T717" s="36"/>
    </row>
    <row r="718" spans="2:20" ht="62.25">
      <c r="B718" s="114"/>
      <c r="C718" s="114"/>
      <c r="D718" s="115"/>
      <c r="E718" s="112"/>
      <c r="F718" s="112"/>
      <c r="G718" s="114"/>
      <c r="H718" s="29" t="s">
        <v>59</v>
      </c>
      <c r="I718" s="30" t="str">
        <f>"[audio][C:\Tools\Vivi_TTS\8ME_OM\" &amp;S718 &amp; "]"</f>
        <v>[audio][C:\Tools\Vivi_TTS\8ME_OM\]</v>
      </c>
      <c r="J718" s="31" t="str">
        <f>"[New][EN][Exists][80]"&amp;"["&amp;LOWER(SUBSTITUTE(SUBSTITUTE(SUBSTITUTE(SUBSTITUTE(SUBSTITUTE(SUBSTITUTE(SUBSTITUTE(SUBSTITUTE(T718,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18" s="30" t="s">
        <v>60</v>
      </c>
      <c r="L718" s="32" t="s">
        <v>61</v>
      </c>
      <c r="M718" s="37" t="s">
        <v>62</v>
      </c>
      <c r="N718" s="34"/>
      <c r="O718" s="112"/>
      <c r="P718" s="113"/>
      <c r="Q718" s="35" t="str">
        <f t="shared" ref="Q718" si="704">R718</f>
        <v>Người lái có thể bật hoặc tắt RCTA thông qua mục nào trong hệ thống xe?</v>
      </c>
      <c r="R718" s="67" t="s">
        <v>1115</v>
      </c>
      <c r="S718" s="51"/>
      <c r="T718" s="48" t="s">
        <v>1101</v>
      </c>
    </row>
    <row r="719" spans="2:20" ht="45.75">
      <c r="B719" s="114" t="str">
        <f>"VF8-"&amp;O719&amp;"-"&amp;P719</f>
        <v>VF8-Hotronguoilai-0236</v>
      </c>
      <c r="C719" s="114" t="str">
        <f>"["&amp;B719&amp;"] Verify Vivi: "&amp;Q721</f>
        <v>[VF8-Hotronguoilai-0236] Verify Vivi: Những điều kiện thời tiết hoặc tình trạng cản sau nào có thể khiến RCTA không phát hiện chính xác phương tiện hoặc vật thể?</v>
      </c>
      <c r="D719" s="115" t="s">
        <v>49</v>
      </c>
      <c r="E719" s="110" t="str">
        <f>" Actions:
- Step 1: Wait 5s
- Step 2: Call Vivi '"&amp;Q719&amp;"'
- Step 3: Wait Vivi respond 'Ting '
- Step 4: Speak '"&amp;Q721&amp;"'
- Step 4: Listen Vivi respond
"</f>
        <v xml:space="preserve"> Actions:
- Step 1: Wait 5s
- Step 2: Call Vivi 'Hey VinFast'
- Step 3: Wait Vivi respond 'Ting '
- Step 4: Speak 'Những điều kiện thời tiết hoặc tình trạng cản sau nào có thể khiến RCTA không phát hiện chính xác phương tiện hoặc vật thể?'
- Step 4: Listen Vivi respond
</v>
      </c>
      <c r="F719" s="110" t="str">
        <f t="shared" ref="F719" si="705">"
Expectations:
1. Vivi wake up
2. "&amp;Q721&amp;"
3. Vivi respond
"</f>
        <v xml:space="preserve">
Expectations:
1. Vivi wake up
2. Những điều kiện thời tiết hoặc tình trạng cản sau nào có thể khiến RCTA không phát hiện chính xác phương tiện hoặc vật thể?
3. Vivi respond
</v>
      </c>
      <c r="G719" s="114" t="s">
        <v>8</v>
      </c>
      <c r="H719" s="29" t="s">
        <v>50</v>
      </c>
      <c r="I719" s="30" t="str">
        <f>"[EN]["&amp;LOWER(SUBSTITUTE(SUBSTITUTE(SUBSTITUTE(SUBSTITUTE(SUBSTITUTE(SUBSTITUTE(SUBSTITUTE(SUBSTITUTE(Q719, CHAR(34),""), "[", ""), "]", ""), ".", ""), ",", ""), "/", ""), "\", ""), "-", ""))&amp;"]"</f>
        <v>[EN][hey vinfast]</v>
      </c>
      <c r="J719" s="31"/>
      <c r="K719" s="30" t="s">
        <v>51</v>
      </c>
      <c r="L719" s="32" t="s">
        <v>52</v>
      </c>
      <c r="M719" s="33"/>
      <c r="N719" s="34"/>
      <c r="O719" s="110" t="s">
        <v>869</v>
      </c>
      <c r="P719" s="113" t="str">
        <f>IF(COUNTA(P$13:$P718)&gt;999,COUNTA(P$13:$P718),IF(COUNTA(P$13:$P718)&gt;99,"0"&amp;COUNTA(P$13:$P718),IF(COUNTA(P$13:$P718)&gt;9,"00"&amp;COUNTA(P$13:$P718),"000"&amp;COUNTA(P$13:$P718))))</f>
        <v>0236</v>
      </c>
      <c r="Q719" s="35" t="s">
        <v>54</v>
      </c>
      <c r="R719" s="67" t="s">
        <v>141</v>
      </c>
      <c r="S719" s="52"/>
      <c r="T719" s="36"/>
    </row>
    <row r="720" spans="2:20" ht="45.75">
      <c r="B720" s="114"/>
      <c r="C720" s="114"/>
      <c r="D720" s="115"/>
      <c r="E720" s="111"/>
      <c r="F720" s="111"/>
      <c r="G720" s="114"/>
      <c r="H720" s="29" t="s">
        <v>55</v>
      </c>
      <c r="I720" s="30" t="str">
        <f t="shared" ref="I720" si="706">"[VN]["&amp;LOWER(SUBSTITUTE(SUBSTITUTE(SUBSTITUTE(SUBSTITUTE(SUBSTITUTE(SUBSTITUTE(SUBSTITUTE(SUBSTITUTE(Q720, CHAR(34),""), "[", ""), "]", ""), ".", ""), ",", ""), "/", ""), "\", ""), "-", ""))&amp;"]"</f>
        <v>[VN][tạm biệt]</v>
      </c>
      <c r="J720" s="31"/>
      <c r="K720" s="30" t="s">
        <v>56</v>
      </c>
      <c r="L720" s="32" t="s">
        <v>57</v>
      </c>
      <c r="M720" s="32"/>
      <c r="N720" s="34"/>
      <c r="O720" s="111"/>
      <c r="P720" s="113"/>
      <c r="Q720" s="35" t="s">
        <v>58</v>
      </c>
      <c r="R720" s="67" t="s">
        <v>141</v>
      </c>
      <c r="S720" s="52"/>
      <c r="T720" s="36"/>
    </row>
    <row r="721" spans="2:20" ht="82.5">
      <c r="B721" s="114"/>
      <c r="C721" s="114"/>
      <c r="D721" s="115"/>
      <c r="E721" s="112"/>
      <c r="F721" s="112"/>
      <c r="G721" s="114"/>
      <c r="H721" s="29" t="s">
        <v>59</v>
      </c>
      <c r="I721" s="30" t="str">
        <f>"[audio][C:\Tools\Vivi_TTS\8ME_OM\" &amp;S721 &amp; "]"</f>
        <v>[audio][C:\Tools\Vivi_TTS\8ME_OM\]</v>
      </c>
      <c r="J721" s="31" t="str">
        <f>"[New][EN][Exists][80]"&amp;"["&amp;LOWER(SUBSTITUTE(SUBSTITUTE(SUBSTITUTE(SUBSTITUTE(SUBSTITUTE(SUBSTITUTE(SUBSTITUTE(SUBSTITUTE(T721,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21" s="30" t="s">
        <v>60</v>
      </c>
      <c r="L721" s="32" t="s">
        <v>61</v>
      </c>
      <c r="M721" s="37" t="s">
        <v>62</v>
      </c>
      <c r="N721" s="34"/>
      <c r="O721" s="112"/>
      <c r="P721" s="113"/>
      <c r="Q721" s="35" t="str">
        <f t="shared" ref="Q721" si="707">R721</f>
        <v>Những điều kiện thời tiết hoặc tình trạng cản sau nào có thể khiến RCTA không phát hiện chính xác phương tiện hoặc vật thể?</v>
      </c>
      <c r="R721" s="67" t="s">
        <v>1116</v>
      </c>
      <c r="S721" s="51"/>
      <c r="T721" s="48" t="s">
        <v>1101</v>
      </c>
    </row>
    <row r="722" spans="2:20" ht="45.75">
      <c r="B722" s="114" t="str">
        <f>"VF8-"&amp;O722&amp;"-"&amp;P722</f>
        <v>VF8-Hotronguoilai-0237</v>
      </c>
      <c r="C722" s="114" t="str">
        <f>"["&amp;B722&amp;"] Verify Vivi: "&amp;Q724</f>
        <v>[VF8-Hotronguoilai-0237] Verify Vivi: Những trường hợp liên quan đến tốc độ, khoảng cách hoặc chiều cao của các phương tiện có thể làm giảm độ chính xác của RCTA là gì?</v>
      </c>
      <c r="D722" s="115" t="s">
        <v>49</v>
      </c>
      <c r="E722" s="110" t="str">
        <f>" Actions:
- Step 1: Wait 5s
- Step 2: Call Vivi '"&amp;Q722&amp;"'
- Step 3: Wait Vivi respond 'Ting '
- Step 4: Speak '"&amp;Q724&amp;"'
- Step 4: Listen Vivi respond
"</f>
        <v xml:space="preserve"> Actions:
- Step 1: Wait 5s
- Step 2: Call Vivi 'Hey VinFast'
- Step 3: Wait Vivi respond 'Ting '
- Step 4: Speak 'Những trường hợp liên quan đến tốc độ, khoảng cách hoặc chiều cao của các phương tiện có thể làm giảm độ chính xác của RCTA là gì?'
- Step 4: Listen Vivi respond
</v>
      </c>
      <c r="F722" s="110" t="str">
        <f t="shared" ref="F722" si="708">"
Expectations:
1. Vivi wake up
2. "&amp;Q724&amp;"
3. Vivi respond
"</f>
        <v xml:space="preserve">
Expectations:
1. Vivi wake up
2. Những trường hợp liên quan đến tốc độ, khoảng cách hoặc chiều cao của các phương tiện có thể làm giảm độ chính xác của RCTA là gì?
3. Vivi respond
</v>
      </c>
      <c r="G722" s="114" t="s">
        <v>8</v>
      </c>
      <c r="H722" s="29" t="s">
        <v>50</v>
      </c>
      <c r="I722" s="30" t="str">
        <f>"[EN]["&amp;LOWER(SUBSTITUTE(SUBSTITUTE(SUBSTITUTE(SUBSTITUTE(SUBSTITUTE(SUBSTITUTE(SUBSTITUTE(SUBSTITUTE(Q722, CHAR(34),""), "[", ""), "]", ""), ".", ""), ",", ""), "/", ""), "\", ""), "-", ""))&amp;"]"</f>
        <v>[EN][hey vinfast]</v>
      </c>
      <c r="J722" s="31"/>
      <c r="K722" s="30" t="s">
        <v>51</v>
      </c>
      <c r="L722" s="32" t="s">
        <v>52</v>
      </c>
      <c r="M722" s="33"/>
      <c r="N722" s="34"/>
      <c r="O722" s="110" t="s">
        <v>869</v>
      </c>
      <c r="P722" s="113" t="str">
        <f>IF(COUNTA(P$13:$P721)&gt;999,COUNTA(P$13:$P721),IF(COUNTA(P$13:$P721)&gt;99,"0"&amp;COUNTA(P$13:$P721),IF(COUNTA(P$13:$P721)&gt;9,"00"&amp;COUNTA(P$13:$P721),"000"&amp;COUNTA(P$13:$P721))))</f>
        <v>0237</v>
      </c>
      <c r="Q722" s="35" t="s">
        <v>54</v>
      </c>
      <c r="R722" s="67" t="s">
        <v>141</v>
      </c>
      <c r="S722" s="36"/>
      <c r="T722" s="36"/>
    </row>
    <row r="723" spans="2:20" ht="45.75">
      <c r="B723" s="114"/>
      <c r="C723" s="114"/>
      <c r="D723" s="115"/>
      <c r="E723" s="111"/>
      <c r="F723" s="111"/>
      <c r="G723" s="114"/>
      <c r="H723" s="29" t="s">
        <v>55</v>
      </c>
      <c r="I723" s="30" t="str">
        <f t="shared" ref="I723" si="709">"[VN]["&amp;LOWER(SUBSTITUTE(SUBSTITUTE(SUBSTITUTE(SUBSTITUTE(SUBSTITUTE(SUBSTITUTE(SUBSTITUTE(SUBSTITUTE(Q723, CHAR(34),""), "[", ""), "]", ""), ".", ""), ",", ""), "/", ""), "\", ""), "-", ""))&amp;"]"</f>
        <v>[VN][tạm biệt]</v>
      </c>
      <c r="J723" s="31"/>
      <c r="K723" s="30" t="s">
        <v>56</v>
      </c>
      <c r="L723" s="32" t="s">
        <v>57</v>
      </c>
      <c r="M723" s="32"/>
      <c r="N723" s="34"/>
      <c r="O723" s="111"/>
      <c r="P723" s="113"/>
      <c r="Q723" s="35" t="s">
        <v>58</v>
      </c>
      <c r="R723" s="67" t="s">
        <v>141</v>
      </c>
      <c r="S723" s="36"/>
      <c r="T723" s="36"/>
    </row>
    <row r="724" spans="2:20" ht="82.5">
      <c r="B724" s="114"/>
      <c r="C724" s="114"/>
      <c r="D724" s="115"/>
      <c r="E724" s="112"/>
      <c r="F724" s="112"/>
      <c r="G724" s="114"/>
      <c r="H724" s="29" t="s">
        <v>59</v>
      </c>
      <c r="I724" s="30" t="str">
        <f>"[audio][C:\Tools\Vivi_TTS\8ME_OM\" &amp;S724 &amp; "]"</f>
        <v>[audio][C:\Tools\Vivi_TTS\8ME_OM\]</v>
      </c>
      <c r="J724" s="31" t="str">
        <f>"[New][EN][Exists][80]"&amp;"["&amp;LOWER(SUBSTITUTE(SUBSTITUTE(SUBSTITUTE(SUBSTITUTE(SUBSTITUTE(SUBSTITUTE(SUBSTITUTE(SUBSTITUTE(T724,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24" s="30" t="s">
        <v>60</v>
      </c>
      <c r="L724" s="32" t="s">
        <v>61</v>
      </c>
      <c r="M724" s="37" t="s">
        <v>62</v>
      </c>
      <c r="N724" s="34"/>
      <c r="O724" s="112"/>
      <c r="P724" s="113"/>
      <c r="Q724" s="35" t="str">
        <f t="shared" ref="Q724" si="710">R724</f>
        <v>Những trường hợp liên quan đến tốc độ, khoảng cách hoặc chiều cao của các phương tiện có thể làm giảm độ chính xác của RCTA là gì?</v>
      </c>
      <c r="R724" s="67" t="s">
        <v>1117</v>
      </c>
      <c r="S724" s="50"/>
      <c r="T724" s="48" t="s">
        <v>1101</v>
      </c>
    </row>
    <row r="725" spans="2:20" ht="45.75">
      <c r="B725" s="114" t="str">
        <f>"VF8-"&amp;O725&amp;"-"&amp;P725</f>
        <v>VF8-Hotronguoilai-0238</v>
      </c>
      <c r="C725" s="114" t="str">
        <f>"["&amp;B725&amp;"] Verify Vivi: "&amp;Q727</f>
        <v>[VF8-Hotronguoilai-0238] Verify Vivi: Trong những điều kiện nào RCTA có thể phát hiện không cần thiết hoặc đưa ra cảnh báo giả?</v>
      </c>
      <c r="D725" s="115" t="s">
        <v>49</v>
      </c>
      <c r="E725" s="110" t="str">
        <f>" Actions:
- Step 1: Wait 5s
- Step 2: Call Vivi '"&amp;Q725&amp;"'
- Step 3: Wait Vivi respond 'Ting '
- Step 4: Speak '"&amp;Q727&amp;"'
- Step 4: Listen Vivi respond
"</f>
        <v xml:space="preserve"> Actions:
- Step 1: Wait 5s
- Step 2: Call Vivi 'Hey VinFast'
- Step 3: Wait Vivi respond 'Ting '
- Step 4: Speak 'Trong những điều kiện nào RCTA có thể phát hiện không cần thiết hoặc đưa ra cảnh báo giả?'
- Step 4: Listen Vivi respond
</v>
      </c>
      <c r="F725" s="110" t="str">
        <f t="shared" ref="F725" si="711">"
Expectations:
1. Vivi wake up
2. "&amp;Q727&amp;"
3. Vivi respond
"</f>
        <v xml:space="preserve">
Expectations:
1. Vivi wake up
2. Trong những điều kiện nào RCTA có thể phát hiện không cần thiết hoặc đưa ra cảnh báo giả?
3. Vivi respond
</v>
      </c>
      <c r="G725" s="114" t="s">
        <v>8</v>
      </c>
      <c r="H725" s="29" t="s">
        <v>50</v>
      </c>
      <c r="I725" s="30" t="str">
        <f>"[EN]["&amp;LOWER(SUBSTITUTE(SUBSTITUTE(SUBSTITUTE(SUBSTITUTE(SUBSTITUTE(SUBSTITUTE(SUBSTITUTE(SUBSTITUTE(Q725, CHAR(34),""), "[", ""), "]", ""), ".", ""), ",", ""), "/", ""), "\", ""), "-", ""))&amp;"]"</f>
        <v>[EN][hey vinfast]</v>
      </c>
      <c r="J725" s="31"/>
      <c r="K725" s="30" t="s">
        <v>51</v>
      </c>
      <c r="L725" s="32" t="s">
        <v>52</v>
      </c>
      <c r="M725" s="33"/>
      <c r="N725" s="34"/>
      <c r="O725" s="110" t="s">
        <v>869</v>
      </c>
      <c r="P725" s="113" t="str">
        <f>IF(COUNTA(P$13:$P724)&gt;999,COUNTA(P$13:$P724),IF(COUNTA(P$13:$P724)&gt;99,"0"&amp;COUNTA(P$13:$P724),IF(COUNTA(P$13:$P724)&gt;9,"00"&amp;COUNTA(P$13:$P724),"000"&amp;COUNTA(P$13:$P724))))</f>
        <v>0238</v>
      </c>
      <c r="Q725" s="35" t="s">
        <v>54</v>
      </c>
      <c r="R725" s="67" t="s">
        <v>141</v>
      </c>
      <c r="S725" s="36"/>
      <c r="T725" s="36"/>
    </row>
    <row r="726" spans="2:20" ht="45.75">
      <c r="B726" s="114"/>
      <c r="C726" s="114"/>
      <c r="D726" s="115"/>
      <c r="E726" s="111"/>
      <c r="F726" s="111"/>
      <c r="G726" s="114"/>
      <c r="H726" s="29" t="s">
        <v>55</v>
      </c>
      <c r="I726" s="30" t="str">
        <f t="shared" ref="I726" si="712">"[VN]["&amp;LOWER(SUBSTITUTE(SUBSTITUTE(SUBSTITUTE(SUBSTITUTE(SUBSTITUTE(SUBSTITUTE(SUBSTITUTE(SUBSTITUTE(Q726, CHAR(34),""), "[", ""), "]", ""), ".", ""), ",", ""), "/", ""), "\", ""), "-", ""))&amp;"]"</f>
        <v>[VN][tạm biệt]</v>
      </c>
      <c r="J726" s="31"/>
      <c r="K726" s="30" t="s">
        <v>56</v>
      </c>
      <c r="L726" s="32" t="s">
        <v>57</v>
      </c>
      <c r="M726" s="32"/>
      <c r="N726" s="34"/>
      <c r="O726" s="111"/>
      <c r="P726" s="113"/>
      <c r="Q726" s="35" t="s">
        <v>58</v>
      </c>
      <c r="R726" s="67" t="s">
        <v>141</v>
      </c>
      <c r="S726" s="36"/>
      <c r="T726" s="36"/>
    </row>
    <row r="727" spans="2:20" ht="66">
      <c r="B727" s="114"/>
      <c r="C727" s="114"/>
      <c r="D727" s="115"/>
      <c r="E727" s="112"/>
      <c r="F727" s="112"/>
      <c r="G727" s="114"/>
      <c r="H727" s="29" t="s">
        <v>59</v>
      </c>
      <c r="I727" s="30" t="str">
        <f>"[audio][C:\Tools\Vivi_TTS\8ME_OM\" &amp;S727 &amp; "]"</f>
        <v>[audio][C:\Tools\Vivi_TTS\8ME_OM\]</v>
      </c>
      <c r="J727" s="31" t="str">
        <f>"[New][EN][Exists][80]"&amp;"["&amp;LOWER(SUBSTITUTE(SUBSTITUTE(SUBSTITUTE(SUBSTITUTE(SUBSTITUTE(SUBSTITUTE(SUBSTITUTE(SUBSTITUTE(T727,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27" s="30" t="s">
        <v>60</v>
      </c>
      <c r="L727" s="32" t="s">
        <v>61</v>
      </c>
      <c r="M727" s="37" t="s">
        <v>62</v>
      </c>
      <c r="N727" s="34"/>
      <c r="O727" s="112"/>
      <c r="P727" s="113"/>
      <c r="Q727" s="35" t="str">
        <f t="shared" ref="Q727" si="713">R727</f>
        <v>Trong những điều kiện nào RCTA có thể phát hiện không cần thiết hoặc đưa ra cảnh báo giả?</v>
      </c>
      <c r="R727" s="67" t="s">
        <v>1118</v>
      </c>
      <c r="S727" s="50"/>
      <c r="T727" s="48" t="s">
        <v>1101</v>
      </c>
    </row>
    <row r="728" spans="2:20" ht="45.75">
      <c r="B728" s="114" t="str">
        <f>"VF8-"&amp;O728&amp;"-"&amp;P728</f>
        <v>VF8-Hotronguoilai-0239</v>
      </c>
      <c r="C728" s="114" t="str">
        <f>"["&amp;B728&amp;"] Verify Vivi: "&amp;Q730</f>
        <v>[VF8-Hotronguoilai-0239] Verify Vivi: Khi hệ thống RCTA gặp lỗi, cảnh báo sẽ được hiển thị ở đâu và người lái có thể xem thông tin tình trạng xe tại mục nào?</v>
      </c>
      <c r="D728" s="115" t="s">
        <v>49</v>
      </c>
      <c r="E728" s="110" t="str">
        <f>" Actions:
- Step 1: Wait 5s
- Step 2: Call Vivi '"&amp;Q728&amp;"'
- Step 3: Wait Vivi respond 'Ting '
- Step 4: Speak '"&amp;Q730&amp;"'
- Step 4: Listen Vivi respond
"</f>
        <v xml:space="preserve"> Actions:
- Step 1: Wait 5s
- Step 2: Call Vivi 'Hey VinFast'
- Step 3: Wait Vivi respond 'Ting '
- Step 4: Speak 'Khi hệ thống RCTA gặp lỗi, cảnh báo sẽ được hiển thị ở đâu và người lái có thể xem thông tin tình trạng xe tại mục nào?'
- Step 4: Listen Vivi respond
</v>
      </c>
      <c r="F728" s="110" t="str">
        <f t="shared" ref="F728" si="714">"
Expectations:
1. Vivi wake up
2. "&amp;Q730&amp;"
3. Vivi respond
"</f>
        <v xml:space="preserve">
Expectations:
1. Vivi wake up
2. Khi hệ thống RCTA gặp lỗi, cảnh báo sẽ được hiển thị ở đâu và người lái có thể xem thông tin tình trạng xe tại mục nào?
3. Vivi respond
</v>
      </c>
      <c r="G728" s="114" t="s">
        <v>8</v>
      </c>
      <c r="H728" s="29" t="s">
        <v>50</v>
      </c>
      <c r="I728" s="30" t="str">
        <f>"[EN]["&amp;LOWER(SUBSTITUTE(SUBSTITUTE(SUBSTITUTE(SUBSTITUTE(SUBSTITUTE(SUBSTITUTE(SUBSTITUTE(SUBSTITUTE(Q728, CHAR(34),""), "[", ""), "]", ""), ".", ""), ",", ""), "/", ""), "\", ""), "-", ""))&amp;"]"</f>
        <v>[EN][hey vinfast]</v>
      </c>
      <c r="J728" s="31"/>
      <c r="K728" s="30" t="s">
        <v>51</v>
      </c>
      <c r="L728" s="32" t="s">
        <v>52</v>
      </c>
      <c r="M728" s="33"/>
      <c r="N728" s="34"/>
      <c r="O728" s="110" t="s">
        <v>869</v>
      </c>
      <c r="P728" s="113" t="str">
        <f>IF(COUNTA(P$13:$P727)&gt;999,COUNTA(P$13:$P727),IF(COUNTA(P$13:$P727)&gt;99,"0"&amp;COUNTA(P$13:$P727),IF(COUNTA(P$13:$P727)&gt;9,"00"&amp;COUNTA(P$13:$P727),"000"&amp;COUNTA(P$13:$P727))))</f>
        <v>0239</v>
      </c>
      <c r="Q728" s="35" t="s">
        <v>54</v>
      </c>
      <c r="R728" s="67" t="s">
        <v>141</v>
      </c>
      <c r="S728" s="36"/>
      <c r="T728" s="36"/>
    </row>
    <row r="729" spans="2:20" ht="45.75">
      <c r="B729" s="114"/>
      <c r="C729" s="114"/>
      <c r="D729" s="115"/>
      <c r="E729" s="111"/>
      <c r="F729" s="111"/>
      <c r="G729" s="114"/>
      <c r="H729" s="29" t="s">
        <v>55</v>
      </c>
      <c r="I729" s="30" t="str">
        <f t="shared" ref="I729" si="715">"[VN]["&amp;LOWER(SUBSTITUTE(SUBSTITUTE(SUBSTITUTE(SUBSTITUTE(SUBSTITUTE(SUBSTITUTE(SUBSTITUTE(SUBSTITUTE(Q729, CHAR(34),""), "[", ""), "]", ""), ".", ""), ",", ""), "/", ""), "\", ""), "-", ""))&amp;"]"</f>
        <v>[VN][tạm biệt]</v>
      </c>
      <c r="J729" s="31"/>
      <c r="K729" s="30" t="s">
        <v>56</v>
      </c>
      <c r="L729" s="32" t="s">
        <v>57</v>
      </c>
      <c r="M729" s="32"/>
      <c r="N729" s="34"/>
      <c r="O729" s="111"/>
      <c r="P729" s="113"/>
      <c r="Q729" s="35" t="s">
        <v>58</v>
      </c>
      <c r="R729" s="67" t="s">
        <v>141</v>
      </c>
      <c r="S729" s="36"/>
      <c r="T729" s="36"/>
    </row>
    <row r="730" spans="2:20" ht="82.5">
      <c r="B730" s="114"/>
      <c r="C730" s="114"/>
      <c r="D730" s="115"/>
      <c r="E730" s="112"/>
      <c r="F730" s="112"/>
      <c r="G730" s="114"/>
      <c r="H730" s="29" t="s">
        <v>59</v>
      </c>
      <c r="I730" s="30" t="str">
        <f>"[audio][C:\Tools\Vivi_TTS\8ME_OM\" &amp;S730 &amp; "]"</f>
        <v>[audio][C:\Tools\Vivi_TTS\8ME_OM\]</v>
      </c>
      <c r="J730" s="31" t="str">
        <f>"[New][EN][Exists][80]"&amp;"["&amp;LOWER(SUBSTITUTE(SUBSTITUTE(SUBSTITUTE(SUBSTITUTE(SUBSTITUTE(SUBSTITUTE(SUBSTITUTE(SUBSTITUTE(T730,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30" s="30" t="s">
        <v>60</v>
      </c>
      <c r="L730" s="32" t="s">
        <v>61</v>
      </c>
      <c r="M730" s="37" t="s">
        <v>62</v>
      </c>
      <c r="N730" s="34"/>
      <c r="O730" s="112"/>
      <c r="P730" s="113"/>
      <c r="Q730" s="35" t="str">
        <f t="shared" ref="Q730" si="716">R730</f>
        <v>Khi hệ thống RCTA gặp lỗi, cảnh báo sẽ được hiển thị ở đâu và người lái có thể xem thông tin tình trạng xe tại mục nào?</v>
      </c>
      <c r="R730" s="67" t="s">
        <v>1119</v>
      </c>
      <c r="S730" s="50"/>
      <c r="T730" s="48" t="s">
        <v>1101</v>
      </c>
    </row>
    <row r="731" spans="2:20" ht="45.75">
      <c r="B731" s="114" t="str">
        <f>"VF8-"&amp;O731&amp;"-"&amp;P731</f>
        <v>VF8-Hotronguoilai-0240</v>
      </c>
      <c r="C731" s="114" t="str">
        <f>"["&amp;B731&amp;"] Verify Vivi: "&amp;Q733</f>
        <v>[VF8-Hotronguoilai-0240] Verify Vivi: Theo phần cảnh báo và thận trọng, những giới hạn quan trọng nào của RCTA mà người lái cần lưu ý khi lùi xe?</v>
      </c>
      <c r="D731" s="115" t="s">
        <v>49</v>
      </c>
      <c r="E731" s="110" t="str">
        <f>" Actions:
- Step 1: Wait 5s
- Step 2: Call Vivi '"&amp;Q731&amp;"'
- Step 3: Wait Vivi respond 'Ting '
- Step 4: Speak '"&amp;Q733&amp;"'
- Step 4: Listen Vivi respond
"</f>
        <v xml:space="preserve"> Actions:
- Step 1: Wait 5s
- Step 2: Call Vivi 'Hey VinFast'
- Step 3: Wait Vivi respond 'Ting '
- Step 4: Speak 'Theo phần cảnh báo và thận trọng, những giới hạn quan trọng nào của RCTA mà người lái cần lưu ý khi lùi xe?'
- Step 4: Listen Vivi respond
</v>
      </c>
      <c r="F731" s="110" t="str">
        <f t="shared" ref="F731" si="717">"
Expectations:
1. Vivi wake up
2. "&amp;Q733&amp;"
3. Vivi respond
"</f>
        <v xml:space="preserve">
Expectations:
1. Vivi wake up
2. Theo phần cảnh báo và thận trọng, những giới hạn quan trọng nào của RCTA mà người lái cần lưu ý khi lùi xe?
3. Vivi respond
</v>
      </c>
      <c r="G731" s="114" t="s">
        <v>8</v>
      </c>
      <c r="H731" s="29" t="s">
        <v>50</v>
      </c>
      <c r="I731" s="30" t="str">
        <f>"[EN]["&amp;LOWER(SUBSTITUTE(SUBSTITUTE(SUBSTITUTE(SUBSTITUTE(SUBSTITUTE(SUBSTITUTE(SUBSTITUTE(SUBSTITUTE(Q731, CHAR(34),""), "[", ""), "]", ""), ".", ""), ",", ""), "/", ""), "\", ""), "-", ""))&amp;"]"</f>
        <v>[EN][hey vinfast]</v>
      </c>
      <c r="J731" s="31"/>
      <c r="K731" s="30" t="s">
        <v>51</v>
      </c>
      <c r="L731" s="32" t="s">
        <v>52</v>
      </c>
      <c r="M731" s="33"/>
      <c r="N731" s="34"/>
      <c r="O731" s="110" t="s">
        <v>869</v>
      </c>
      <c r="P731" s="113" t="str">
        <f>IF(COUNTA(P$13:$P730)&gt;999,COUNTA(P$13:$P730),IF(COUNTA(P$13:$P730)&gt;99,"0"&amp;COUNTA(P$13:$P730),IF(COUNTA(P$13:$P730)&gt;9,"00"&amp;COUNTA(P$13:$P730),"000"&amp;COUNTA(P$13:$P730))))</f>
        <v>0240</v>
      </c>
      <c r="Q731" s="35" t="s">
        <v>54</v>
      </c>
      <c r="R731" s="67" t="s">
        <v>141</v>
      </c>
      <c r="S731" s="36"/>
      <c r="T731" s="36"/>
    </row>
    <row r="732" spans="2:20" ht="45.75">
      <c r="B732" s="114"/>
      <c r="C732" s="114"/>
      <c r="D732" s="115"/>
      <c r="E732" s="111"/>
      <c r="F732" s="111"/>
      <c r="G732" s="114"/>
      <c r="H732" s="29" t="s">
        <v>55</v>
      </c>
      <c r="I732" s="30" t="str">
        <f t="shared" ref="I732" si="718">"[VN]["&amp;LOWER(SUBSTITUTE(SUBSTITUTE(SUBSTITUTE(SUBSTITUTE(SUBSTITUTE(SUBSTITUTE(SUBSTITUTE(SUBSTITUTE(Q732, CHAR(34),""), "[", ""), "]", ""), ".", ""), ",", ""), "/", ""), "\", ""), "-", ""))&amp;"]"</f>
        <v>[VN][tạm biệt]</v>
      </c>
      <c r="J732" s="31"/>
      <c r="K732" s="30" t="s">
        <v>56</v>
      </c>
      <c r="L732" s="32" t="s">
        <v>57</v>
      </c>
      <c r="M732" s="32"/>
      <c r="N732" s="34"/>
      <c r="O732" s="111"/>
      <c r="P732" s="113"/>
      <c r="Q732" s="35" t="s">
        <v>58</v>
      </c>
      <c r="R732" s="67" t="s">
        <v>141</v>
      </c>
      <c r="S732" s="36"/>
      <c r="T732" s="36"/>
    </row>
    <row r="733" spans="2:20" ht="66">
      <c r="B733" s="114"/>
      <c r="C733" s="114"/>
      <c r="D733" s="115"/>
      <c r="E733" s="112"/>
      <c r="F733" s="112"/>
      <c r="G733" s="114"/>
      <c r="H733" s="29" t="s">
        <v>59</v>
      </c>
      <c r="I733" s="30" t="str">
        <f>"[audio][C:\Tools\Vivi_TTS\8ME_OM\" &amp;S733 &amp; "]"</f>
        <v>[audio][C:\Tools\Vivi_TTS\8ME_OM\]</v>
      </c>
      <c r="J733" s="31" t="str">
        <f>"[New][EN][Exists][80]"&amp;"["&amp;LOWER(SUBSTITUTE(SUBSTITUTE(SUBSTITUTE(SUBSTITUTE(SUBSTITUTE(SUBSTITUTE(SUBSTITUTE(SUBSTITUTE(T733, CHAR(34),""), ".", ""), ",", ""), "/", ""), "\", ""), "-", ""), "{", ""), "}", ""))&amp;"]"</f>
        <v>[New][EN][Exists][80][cảnh báo phương tiện cắt ngang phía sau
cảnh báo phương tiện cắt ngang phía sau (rcta) là hệ thống hỗ trợ người lái giúp cảnh báo nguy cơ va chạm với các phương tiện hoặc đối tượng cắt ngang phía sau khi xe đang lùi hệ thống không chủ động can thiệp bằng cách đánh lái hoặc phanh mà chỉ phát cảnh báo bằng âm thanh và hình ảnh
rcta sử dụng cảm biến radar tại các góc phía sau xe để phát hiện các đối tượng đang di chuyển tiếp cận bao gồm:
xe
xe mô tô
xe đạp
 thận trọng
chức năng rcta sẽ không tạo cảnh báo đối với các vật thể đứng yên hoặc các vật thể không phải người tham gia giao thông ví dụ như cột đèn thùng rác vv
người đi bộ có thể được hoặc không được phát hiện tùy thuộc vào kích thước vàhoặc trang phục
vận hành rcta
cảnh báo hình ảnh và âm thanh của rcta
tùy theo tình huống cảnh báo rcta sẽ hiển thị ở bên trái bên phải hoặc cả hai bên trong khung hiển thị camera phía sau
đèn led cảnh báo điểm mù  sẽ sáng trên gương chiếu hậu tương ứng ở phía gần đối tượng đang tiếp cận ngoài ra nếu nguy cơ va chạm tăng lên đèn led cảnh báo điểm mù  sẽ nhấp nháy và phát ra âm thanh cảnh báo
kích hoạt rcta
chức năng này khả dụng khi các điều kiện sau được đáp ứng:
chế độ cần số đang ở số lùi (r) hoặc số n (n)
tốc độ xe ≤ 18 kmh (112 mph)
hệ thống rcta đang được bật
 lưu ý
cảnh báo phương tiện cắt ngang phía sau được bật mặc định sau mỗi chu kỳ khởi động xe
để bậttắt rcta:
nhấn adas  trong khu vực hiển thị dành cho người lái trên màn hình
hoặc
nhấn thư viện ứng dụng  &gt; trợ lái 
nhấn vào phòng tránh va chạm 
cuộn xuống để tìm cảnh báo phương tiện cắt ngang (cta)
bậttắt phía sau
các điều kiện khiến rcta có thể không hoạt động chính xác
rcta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rcta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trong trường hợp rcta bị lỗi một cảnh báo sẽ được hiển thị trên màn hình thông tin giải trí thông tin cảnh báo xe có thể được xem trong ứng dụng dịch vụ
xem &gt; dịch vụ &gt; tình trạng xe
 cảnh báokhông được hoàn toàn phụ thuộc vào rcta để phát hiện nguy cơ va chạm luôn kiểm tra khu vực xung quanh trước khi lùi xe
thời điểm cảnh báo rcta có thể thay đổi tùy theo tốc độ của phương tiện đang tiếp cận
sử dụng gương chiếu hậu và quan sát khu vực xung quanh để phát hiện các phương tiện xe mô tô xe đạp hoặc người đi bộ có thể đang tiếp cận từ phía sau xe
hệ thống có thể không phản ứng nếu đối tượng đang tiếp cận với tốc độ cao
rcta sẽ không đưa ra cảnh báo nếu xe đang đỗ song song hoặc nếu xe được lùi vào quá sâu trong vị trí đỗ khiến bị che khuất bởi các phương tiện bên cạnh
âm thanh cảnh báo rcta có thể không nghe được nếu môi trường xung quanh quá ồn
 thận trọng
cảm biến có thể bị ảnh hưởng bởi bùn mưa sương giá hoặc băng và không thể phát hiện chính xác các đối tượng đang tiếp cận luôn đảm bảo tất cả cảm biến và camera trên xe được vệ sinh sạch trước khi lái xe]</v>
      </c>
      <c r="K733" s="30" t="s">
        <v>60</v>
      </c>
      <c r="L733" s="32" t="s">
        <v>61</v>
      </c>
      <c r="M733" s="37" t="s">
        <v>62</v>
      </c>
      <c r="N733" s="34"/>
      <c r="O733" s="112"/>
      <c r="P733" s="113"/>
      <c r="Q733" s="35" t="str">
        <f t="shared" ref="Q733" si="719">R733</f>
        <v>Theo phần cảnh báo và thận trọng, những giới hạn quan trọng nào của RCTA mà người lái cần lưu ý khi lùi xe?</v>
      </c>
      <c r="R733" s="67" t="s">
        <v>1120</v>
      </c>
      <c r="S733" s="50"/>
      <c r="T733" s="48" t="s">
        <v>1101</v>
      </c>
    </row>
    <row r="734" spans="2:20" ht="45.75">
      <c r="B734" s="114" t="str">
        <f>"VF8-"&amp;O734&amp;"-"&amp;P734</f>
        <v>VF8-Hotronguoilai-0241</v>
      </c>
      <c r="C734" s="114" t="str">
        <f>"["&amp;B734&amp;"] Verify Vivi: "&amp;Q736</f>
        <v>[VF8-Hotronguoilai-0241] Verify Vivi: Hệ thống Cảnh báo mở cửa (DOW) có chức năng chính là gì?</v>
      </c>
      <c r="D734" s="115" t="s">
        <v>49</v>
      </c>
      <c r="E734" s="110" t="str">
        <f>" Actions:
- Step 1: Wait 5s
- Step 2: Call Vivi '"&amp;Q734&amp;"'
- Step 3: Wait Vivi respond 'Ting '
- Step 4: Speak '"&amp;Q736&amp;"'
- Step 4: Listen Vivi respond
"</f>
        <v xml:space="preserve"> Actions:
- Step 1: Wait 5s
- Step 2: Call Vivi 'Hey VinFast'
- Step 3: Wait Vivi respond 'Ting '
- Step 4: Speak 'Hệ thống Cảnh báo mở cửa (DOW) có chức năng chính là gì?'
- Step 4: Listen Vivi respond
</v>
      </c>
      <c r="F734" s="110" t="str">
        <f t="shared" ref="F734" si="720">"
Expectations:
1. Vivi wake up
2. "&amp;Q736&amp;"
3. Vivi respond
"</f>
        <v xml:space="preserve">
Expectations:
1. Vivi wake up
2. Hệ thống Cảnh báo mở cửa (DOW) có chức năng chính là gì?
3. Vivi respond
</v>
      </c>
      <c r="G734" s="114" t="s">
        <v>8</v>
      </c>
      <c r="H734" s="29" t="s">
        <v>50</v>
      </c>
      <c r="I734" s="30" t="str">
        <f>"[EN]["&amp;LOWER(SUBSTITUTE(SUBSTITUTE(SUBSTITUTE(SUBSTITUTE(SUBSTITUTE(SUBSTITUTE(SUBSTITUTE(SUBSTITUTE(Q734, CHAR(34),""), "[", ""), "]", ""), ".", ""), ",", ""), "/", ""), "\", ""), "-", ""))&amp;"]"</f>
        <v>[EN][hey vinfast]</v>
      </c>
      <c r="J734" s="31"/>
      <c r="K734" s="30" t="s">
        <v>51</v>
      </c>
      <c r="L734" s="32" t="s">
        <v>52</v>
      </c>
      <c r="M734" s="33"/>
      <c r="N734" s="34"/>
      <c r="O734" s="110" t="s">
        <v>869</v>
      </c>
      <c r="P734" s="113" t="str">
        <f>IF(COUNTA(P$13:$P733)&gt;999,COUNTA(P$13:$P733),IF(COUNTA(P$13:$P733)&gt;99,"0"&amp;COUNTA(P$13:$P733),IF(COUNTA(P$13:$P733)&gt;9,"00"&amp;COUNTA(P$13:$P733),"000"&amp;COUNTA(P$13:$P733))))</f>
        <v>0241</v>
      </c>
      <c r="Q734" s="35" t="s">
        <v>54</v>
      </c>
      <c r="R734" s="67" t="s">
        <v>141</v>
      </c>
      <c r="S734" s="36"/>
      <c r="T734" s="36"/>
    </row>
    <row r="735" spans="2:20" ht="45.75">
      <c r="B735" s="114"/>
      <c r="C735" s="114"/>
      <c r="D735" s="115"/>
      <c r="E735" s="111"/>
      <c r="F735" s="111"/>
      <c r="G735" s="114"/>
      <c r="H735" s="29" t="s">
        <v>55</v>
      </c>
      <c r="I735" s="30" t="str">
        <f t="shared" ref="I735" si="721">"[VN]["&amp;LOWER(SUBSTITUTE(SUBSTITUTE(SUBSTITUTE(SUBSTITUTE(SUBSTITUTE(SUBSTITUTE(SUBSTITUTE(SUBSTITUTE(Q735, CHAR(34),""), "[", ""), "]", ""), ".", ""), ",", ""), "/", ""), "\", ""), "-", ""))&amp;"]"</f>
        <v>[VN][tạm biệt]</v>
      </c>
      <c r="J735" s="31"/>
      <c r="K735" s="30" t="s">
        <v>56</v>
      </c>
      <c r="L735" s="32" t="s">
        <v>57</v>
      </c>
      <c r="M735" s="32"/>
      <c r="N735" s="34"/>
      <c r="O735" s="111"/>
      <c r="P735" s="113"/>
      <c r="Q735" s="35" t="s">
        <v>58</v>
      </c>
      <c r="R735" s="67" t="s">
        <v>141</v>
      </c>
      <c r="S735" s="36"/>
      <c r="T735" s="36"/>
    </row>
    <row r="736" spans="2:20" ht="62.25">
      <c r="B736" s="114"/>
      <c r="C736" s="114"/>
      <c r="D736" s="115"/>
      <c r="E736" s="112"/>
      <c r="F736" s="112"/>
      <c r="G736" s="114"/>
      <c r="H736" s="29" t="s">
        <v>59</v>
      </c>
      <c r="I736" s="30" t="str">
        <f>"[audio][C:\Tools\Vivi_TTS\8ME_OM\" &amp;S736 &amp; "]"</f>
        <v>[audio][C:\Tools\Vivi_TTS\8ME_OM\]</v>
      </c>
      <c r="J736" s="31" t="str">
        <f>"[New][EN][Exists][80]"&amp;"["&amp;LOWER(SUBSTITUTE(SUBSTITUTE(SUBSTITUTE(SUBSTITUTE(SUBSTITUTE(SUBSTITUTE(SUBSTITUTE(SUBSTITUTE(T736,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36" s="30" t="s">
        <v>60</v>
      </c>
      <c r="L736" s="32" t="s">
        <v>61</v>
      </c>
      <c r="M736" s="37" t="s">
        <v>62</v>
      </c>
      <c r="N736" s="34"/>
      <c r="O736" s="112"/>
      <c r="P736" s="113"/>
      <c r="Q736" s="35" t="str">
        <f t="shared" ref="Q736" si="722">R736</f>
        <v>Hệ thống Cảnh báo mở cửa (DOW) có chức năng chính là gì?</v>
      </c>
      <c r="R736" s="67" t="s">
        <v>1121</v>
      </c>
      <c r="S736" s="51"/>
      <c r="T736" s="48" t="s">
        <v>1122</v>
      </c>
    </row>
    <row r="737" spans="2:20" ht="45.75">
      <c r="B737" s="114" t="str">
        <f>"VF8-"&amp;O737&amp;"-"&amp;P737</f>
        <v>VF8-Hotronguoilai-0242</v>
      </c>
      <c r="C737" s="114" t="str">
        <f>"["&amp;B737&amp;"] Verify Vivi: "&amp;Q739</f>
        <v>[VF8-Hotronguoilai-0242] Verify Vivi: DOW hỗ trợ ngăn ngừa loại tai nạn nào khi người ngồi trong xe mở cửa?</v>
      </c>
      <c r="D737" s="115" t="s">
        <v>49</v>
      </c>
      <c r="E737" s="110" t="str">
        <f>" Actions:
- Step 1: Wait 5s
- Step 2: Call Vivi '"&amp;Q737&amp;"'
- Step 3: Wait Vivi respond 'Ting '
- Step 4: Speak '"&amp;Q739&amp;"'
- Step 4: Listen Vivi respond
"</f>
        <v xml:space="preserve"> Actions:
- Step 1: Wait 5s
- Step 2: Call Vivi 'Hey VinFast'
- Step 3: Wait Vivi respond 'Ting '
- Step 4: Speak 'DOW hỗ trợ ngăn ngừa loại tai nạn nào khi người ngồi trong xe mở cửa?'
- Step 4: Listen Vivi respond
</v>
      </c>
      <c r="F737" s="110" t="str">
        <f t="shared" ref="F737" si="723">"
Expectations:
1. Vivi wake up
2. "&amp;Q739&amp;"
3. Vivi respond
"</f>
        <v xml:space="preserve">
Expectations:
1. Vivi wake up
2. DOW hỗ trợ ngăn ngừa loại tai nạn nào khi người ngồi trong xe mở cửa?
3. Vivi respond
</v>
      </c>
      <c r="G737" s="114" t="s">
        <v>8</v>
      </c>
      <c r="H737" s="29" t="s">
        <v>50</v>
      </c>
      <c r="I737" s="30" t="str">
        <f>"[EN]["&amp;LOWER(SUBSTITUTE(SUBSTITUTE(SUBSTITUTE(SUBSTITUTE(SUBSTITUTE(SUBSTITUTE(SUBSTITUTE(SUBSTITUTE(Q737, CHAR(34),""), "[", ""), "]", ""), ".", ""), ",", ""), "/", ""), "\", ""), "-", ""))&amp;"]"</f>
        <v>[EN][hey vinfast]</v>
      </c>
      <c r="J737" s="31"/>
      <c r="K737" s="30" t="s">
        <v>51</v>
      </c>
      <c r="L737" s="32" t="s">
        <v>52</v>
      </c>
      <c r="M737" s="33"/>
      <c r="N737" s="34"/>
      <c r="O737" s="110" t="s">
        <v>869</v>
      </c>
      <c r="P737" s="113" t="str">
        <f>IF(COUNTA(P$13:$P736)&gt;999,COUNTA(P$13:$P736),IF(COUNTA(P$13:$P736)&gt;99,"0"&amp;COUNTA(P$13:$P736),IF(COUNTA(P$13:$P736)&gt;9,"00"&amp;COUNTA(P$13:$P736),"000"&amp;COUNTA(P$13:$P736))))</f>
        <v>0242</v>
      </c>
      <c r="Q737" s="35" t="s">
        <v>54</v>
      </c>
      <c r="R737" s="67" t="s">
        <v>141</v>
      </c>
      <c r="S737" s="52"/>
      <c r="T737" s="36"/>
    </row>
    <row r="738" spans="2:20" ht="45.75">
      <c r="B738" s="114"/>
      <c r="C738" s="114"/>
      <c r="D738" s="115"/>
      <c r="E738" s="111"/>
      <c r="F738" s="111"/>
      <c r="G738" s="114"/>
      <c r="H738" s="29" t="s">
        <v>55</v>
      </c>
      <c r="I738" s="30" t="str">
        <f t="shared" ref="I738" si="724">"[VN]["&amp;LOWER(SUBSTITUTE(SUBSTITUTE(SUBSTITUTE(SUBSTITUTE(SUBSTITUTE(SUBSTITUTE(SUBSTITUTE(SUBSTITUTE(Q738, CHAR(34),""), "[", ""), "]", ""), ".", ""), ",", ""), "/", ""), "\", ""), "-", ""))&amp;"]"</f>
        <v>[VN][tạm biệt]</v>
      </c>
      <c r="J738" s="31"/>
      <c r="K738" s="30" t="s">
        <v>56</v>
      </c>
      <c r="L738" s="32" t="s">
        <v>57</v>
      </c>
      <c r="M738" s="32"/>
      <c r="N738" s="34"/>
      <c r="O738" s="111"/>
      <c r="P738" s="113"/>
      <c r="Q738" s="35" t="s">
        <v>58</v>
      </c>
      <c r="R738" s="67" t="s">
        <v>141</v>
      </c>
      <c r="S738" s="52"/>
      <c r="T738" s="36"/>
    </row>
    <row r="739" spans="2:20" ht="62.25">
      <c r="B739" s="114"/>
      <c r="C739" s="114"/>
      <c r="D739" s="115"/>
      <c r="E739" s="112"/>
      <c r="F739" s="112"/>
      <c r="G739" s="114"/>
      <c r="H739" s="29" t="s">
        <v>59</v>
      </c>
      <c r="I739" s="30" t="str">
        <f>"[audio][C:\Tools\Vivi_TTS\8ME_OM\" &amp;S739 &amp; "]"</f>
        <v>[audio][C:\Tools\Vivi_TTS\8ME_OM\]</v>
      </c>
      <c r="J739" s="31" t="str">
        <f>"[New][EN][Exists][80]"&amp;"["&amp;LOWER(SUBSTITUTE(SUBSTITUTE(SUBSTITUTE(SUBSTITUTE(SUBSTITUTE(SUBSTITUTE(SUBSTITUTE(SUBSTITUTE(T739,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39" s="30" t="s">
        <v>60</v>
      </c>
      <c r="L739" s="32" t="s">
        <v>61</v>
      </c>
      <c r="M739" s="37" t="s">
        <v>62</v>
      </c>
      <c r="N739" s="34"/>
      <c r="O739" s="112"/>
      <c r="P739" s="113"/>
      <c r="Q739" s="35" t="str">
        <f t="shared" ref="Q739" si="725">R739</f>
        <v>DOW hỗ trợ ngăn ngừa loại tai nạn nào khi người ngồi trong xe mở cửa?</v>
      </c>
      <c r="R739" s="67" t="s">
        <v>1123</v>
      </c>
      <c r="S739" s="51"/>
      <c r="T739" s="48" t="s">
        <v>1122</v>
      </c>
    </row>
    <row r="740" spans="2:20" ht="45.75">
      <c r="B740" s="114" t="str">
        <f>"VF8-"&amp;O740&amp;"-"&amp;P740</f>
        <v>VF8-Hotronguoilai-0243</v>
      </c>
      <c r="C740" s="114" t="str">
        <f>"["&amp;B740&amp;"] Verify Vivi: "&amp;Q742</f>
        <v>[VF8-Hotronguoilai-0243] Verify Vivi: DOW sử dụng cảm biến nào và được lắp đặt ở vị trí nào để phát hiện phương tiện đang tiếp cận?</v>
      </c>
      <c r="D740" s="115" t="s">
        <v>49</v>
      </c>
      <c r="E740" s="110" t="str">
        <f>" Actions:
- Step 1: Wait 5s
- Step 2: Call Vivi '"&amp;Q740&amp;"'
- Step 3: Wait Vivi respond 'Ting '
- Step 4: Speak '"&amp;Q742&amp;"'
- Step 4: Listen Vivi respond
"</f>
        <v xml:space="preserve"> Actions:
- Step 1: Wait 5s
- Step 2: Call Vivi 'Hey VinFast'
- Step 3: Wait Vivi respond 'Ting '
- Step 4: Speak 'DOW sử dụng cảm biến nào và được lắp đặt ở vị trí nào để phát hiện phương tiện đang tiếp cận?'
- Step 4: Listen Vivi respond
</v>
      </c>
      <c r="F740" s="110" t="str">
        <f t="shared" ref="F740" si="726">"
Expectations:
1. Vivi wake up
2. "&amp;Q742&amp;"
3. Vivi respond
"</f>
        <v xml:space="preserve">
Expectations:
1. Vivi wake up
2. DOW sử dụng cảm biến nào và được lắp đặt ở vị trí nào để phát hiện phương tiện đang tiếp cận?
3. Vivi respond
</v>
      </c>
      <c r="G740" s="114" t="s">
        <v>8</v>
      </c>
      <c r="H740" s="29" t="s">
        <v>50</v>
      </c>
      <c r="I740" s="30" t="str">
        <f>"[EN]["&amp;LOWER(SUBSTITUTE(SUBSTITUTE(SUBSTITUTE(SUBSTITUTE(SUBSTITUTE(SUBSTITUTE(SUBSTITUTE(SUBSTITUTE(Q740, CHAR(34),""), "[", ""), "]", ""), ".", ""), ",", ""), "/", ""), "\", ""), "-", ""))&amp;"]"</f>
        <v>[EN][hey vinfast]</v>
      </c>
      <c r="J740" s="31"/>
      <c r="K740" s="30" t="s">
        <v>51</v>
      </c>
      <c r="L740" s="32" t="s">
        <v>52</v>
      </c>
      <c r="M740" s="33"/>
      <c r="N740" s="34"/>
      <c r="O740" s="110" t="s">
        <v>869</v>
      </c>
      <c r="P740" s="113" t="str">
        <f>IF(COUNTA(P$13:$P739)&gt;999,COUNTA(P$13:$P739),IF(COUNTA(P$13:$P739)&gt;99,"0"&amp;COUNTA(P$13:$P739),IF(COUNTA(P$13:$P739)&gt;9,"00"&amp;COUNTA(P$13:$P739),"000"&amp;COUNTA(P$13:$P739))))</f>
        <v>0243</v>
      </c>
      <c r="Q740" s="35" t="s">
        <v>54</v>
      </c>
      <c r="R740" s="67" t="s">
        <v>141</v>
      </c>
      <c r="S740" s="52"/>
      <c r="T740" s="36"/>
    </row>
    <row r="741" spans="2:20" ht="45.75">
      <c r="B741" s="114"/>
      <c r="C741" s="114"/>
      <c r="D741" s="115"/>
      <c r="E741" s="111"/>
      <c r="F741" s="111"/>
      <c r="G741" s="114"/>
      <c r="H741" s="29" t="s">
        <v>55</v>
      </c>
      <c r="I741" s="30" t="str">
        <f t="shared" ref="I741" si="727">"[VN]["&amp;LOWER(SUBSTITUTE(SUBSTITUTE(SUBSTITUTE(SUBSTITUTE(SUBSTITUTE(SUBSTITUTE(SUBSTITUTE(SUBSTITUTE(Q741, CHAR(34),""), "[", ""), "]", ""), ".", ""), ",", ""), "/", ""), "\", ""), "-", ""))&amp;"]"</f>
        <v>[VN][tạm biệt]</v>
      </c>
      <c r="J741" s="31"/>
      <c r="K741" s="30" t="s">
        <v>56</v>
      </c>
      <c r="L741" s="32" t="s">
        <v>57</v>
      </c>
      <c r="M741" s="32"/>
      <c r="N741" s="34"/>
      <c r="O741" s="111"/>
      <c r="P741" s="113"/>
      <c r="Q741" s="35" t="s">
        <v>58</v>
      </c>
      <c r="R741" s="67" t="s">
        <v>141</v>
      </c>
      <c r="S741" s="52"/>
      <c r="T741" s="36"/>
    </row>
    <row r="742" spans="2:20" ht="66">
      <c r="B742" s="114"/>
      <c r="C742" s="114"/>
      <c r="D742" s="115"/>
      <c r="E742" s="112"/>
      <c r="F742" s="112"/>
      <c r="G742" s="114"/>
      <c r="H742" s="29" t="s">
        <v>59</v>
      </c>
      <c r="I742" s="30" t="str">
        <f>"[audio][C:\Tools\Vivi_TTS\8ME_OM\" &amp;S742 &amp; "]"</f>
        <v>[audio][C:\Tools\Vivi_TTS\8ME_OM\]</v>
      </c>
      <c r="J742" s="31" t="str">
        <f>"[New][EN][Exists][80]"&amp;"["&amp;LOWER(SUBSTITUTE(SUBSTITUTE(SUBSTITUTE(SUBSTITUTE(SUBSTITUTE(SUBSTITUTE(SUBSTITUTE(SUBSTITUTE(T742,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42" s="30" t="s">
        <v>60</v>
      </c>
      <c r="L742" s="32" t="s">
        <v>61</v>
      </c>
      <c r="M742" s="37" t="s">
        <v>62</v>
      </c>
      <c r="N742" s="34"/>
      <c r="O742" s="112"/>
      <c r="P742" s="113"/>
      <c r="Q742" s="35" t="str">
        <f t="shared" ref="Q742" si="728">R742</f>
        <v>DOW sử dụng cảm biến nào và được lắp đặt ở vị trí nào để phát hiện phương tiện đang tiếp cận?</v>
      </c>
      <c r="R742" s="67" t="s">
        <v>1124</v>
      </c>
      <c r="S742" s="51"/>
      <c r="T742" s="48" t="s">
        <v>1122</v>
      </c>
    </row>
    <row r="743" spans="2:20" ht="45.75">
      <c r="B743" s="114" t="str">
        <f>"VF8-"&amp;O743&amp;"-"&amp;P743</f>
        <v>VF8-Hotronguoilai-0244</v>
      </c>
      <c r="C743" s="114" t="str">
        <f>"["&amp;B743&amp;"] Verify Vivi: "&amp;Q745</f>
        <v>[VF8-Hotronguoilai-0244] Verify Vivi: Khi phát hiện phương tiện đang tiếp cận từ phía sau, DOW sẽ cảnh báo người ngồi trong xe bằng những hình thức nào?</v>
      </c>
      <c r="D743" s="115" t="s">
        <v>49</v>
      </c>
      <c r="E743" s="110" t="str">
        <f>" Actions:
- Step 1: Wait 5s
- Step 2: Call Vivi '"&amp;Q743&amp;"'
- Step 3: Wait Vivi respond 'Ting '
- Step 4: Speak '"&amp;Q745&amp;"'
- Step 4: Listen Vivi respond
"</f>
        <v xml:space="preserve"> Actions:
- Step 1: Wait 5s
- Step 2: Call Vivi 'Hey VinFast'
- Step 3: Wait Vivi respond 'Ting '
- Step 4: Speak 'Khi phát hiện phương tiện đang tiếp cận từ phía sau, DOW sẽ cảnh báo người ngồi trong xe bằng những hình thức nào?'
- Step 4: Listen Vivi respond
</v>
      </c>
      <c r="F743" s="110" t="str">
        <f t="shared" ref="F743" si="729">"
Expectations:
1. Vivi wake up
2. "&amp;Q745&amp;"
3. Vivi respond
"</f>
        <v xml:space="preserve">
Expectations:
1. Vivi wake up
2. Khi phát hiện phương tiện đang tiếp cận từ phía sau, DOW sẽ cảnh báo người ngồi trong xe bằng những hình thức nào?
3. Vivi respond
</v>
      </c>
      <c r="G743" s="114" t="s">
        <v>8</v>
      </c>
      <c r="H743" s="29" t="s">
        <v>50</v>
      </c>
      <c r="I743" s="30" t="str">
        <f>"[EN]["&amp;LOWER(SUBSTITUTE(SUBSTITUTE(SUBSTITUTE(SUBSTITUTE(SUBSTITUTE(SUBSTITUTE(SUBSTITUTE(SUBSTITUTE(Q743, CHAR(34),""), "[", ""), "]", ""), ".", ""), ",", ""), "/", ""), "\", ""), "-", ""))&amp;"]"</f>
        <v>[EN][hey vinfast]</v>
      </c>
      <c r="J743" s="31"/>
      <c r="K743" s="30" t="s">
        <v>51</v>
      </c>
      <c r="L743" s="32" t="s">
        <v>52</v>
      </c>
      <c r="M743" s="33"/>
      <c r="N743" s="34"/>
      <c r="O743" s="110" t="s">
        <v>869</v>
      </c>
      <c r="P743" s="113" t="str">
        <f>IF(COUNTA(P$13:$P742)&gt;999,COUNTA(P$13:$P742),IF(COUNTA(P$13:$P742)&gt;99,"0"&amp;COUNTA(P$13:$P742),IF(COUNTA(P$13:$P742)&gt;9,"00"&amp;COUNTA(P$13:$P742),"000"&amp;COUNTA(P$13:$P742))))</f>
        <v>0244</v>
      </c>
      <c r="Q743" s="35" t="s">
        <v>54</v>
      </c>
      <c r="R743" s="67" t="s">
        <v>141</v>
      </c>
      <c r="S743" s="52"/>
      <c r="T743" s="36"/>
    </row>
    <row r="744" spans="2:20" ht="45.75">
      <c r="B744" s="114"/>
      <c r="C744" s="114"/>
      <c r="D744" s="115"/>
      <c r="E744" s="111"/>
      <c r="F744" s="111"/>
      <c r="G744" s="114"/>
      <c r="H744" s="29" t="s">
        <v>55</v>
      </c>
      <c r="I744" s="30" t="str">
        <f t="shared" ref="I744" si="730">"[VN]["&amp;LOWER(SUBSTITUTE(SUBSTITUTE(SUBSTITUTE(SUBSTITUTE(SUBSTITUTE(SUBSTITUTE(SUBSTITUTE(SUBSTITUTE(Q744, CHAR(34),""), "[", ""), "]", ""), ".", ""), ",", ""), "/", ""), "\", ""), "-", ""))&amp;"]"</f>
        <v>[VN][tạm biệt]</v>
      </c>
      <c r="J744" s="31"/>
      <c r="K744" s="30" t="s">
        <v>56</v>
      </c>
      <c r="L744" s="32" t="s">
        <v>57</v>
      </c>
      <c r="M744" s="32"/>
      <c r="N744" s="34"/>
      <c r="O744" s="111"/>
      <c r="P744" s="113"/>
      <c r="Q744" s="35" t="s">
        <v>58</v>
      </c>
      <c r="R744" s="67" t="s">
        <v>141</v>
      </c>
      <c r="S744" s="52"/>
      <c r="T744" s="36"/>
    </row>
    <row r="745" spans="2:20" ht="82.5">
      <c r="B745" s="114"/>
      <c r="C745" s="114"/>
      <c r="D745" s="115"/>
      <c r="E745" s="112"/>
      <c r="F745" s="112"/>
      <c r="G745" s="114"/>
      <c r="H745" s="29" t="s">
        <v>59</v>
      </c>
      <c r="I745" s="30" t="str">
        <f>"[audio][C:\Tools\Vivi_TTS\8ME_OM\" &amp;S745 &amp; "]"</f>
        <v>[audio][C:\Tools\Vivi_TTS\8ME_OM\]</v>
      </c>
      <c r="J745" s="31" t="str">
        <f>"[New][EN][Exists][80]"&amp;"["&amp;LOWER(SUBSTITUTE(SUBSTITUTE(SUBSTITUTE(SUBSTITUTE(SUBSTITUTE(SUBSTITUTE(SUBSTITUTE(SUBSTITUTE(T745,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45" s="30" t="s">
        <v>60</v>
      </c>
      <c r="L745" s="32" t="s">
        <v>61</v>
      </c>
      <c r="M745" s="37" t="s">
        <v>62</v>
      </c>
      <c r="N745" s="34"/>
      <c r="O745" s="112"/>
      <c r="P745" s="113"/>
      <c r="Q745" s="35" t="str">
        <f t="shared" ref="Q745" si="731">R745</f>
        <v>Khi phát hiện phương tiện đang tiếp cận từ phía sau, DOW sẽ cảnh báo người ngồi trong xe bằng những hình thức nào?</v>
      </c>
      <c r="R745" s="67" t="s">
        <v>1125</v>
      </c>
      <c r="S745" s="51"/>
      <c r="T745" s="48" t="s">
        <v>1122</v>
      </c>
    </row>
    <row r="746" spans="2:20" ht="45.75">
      <c r="B746" s="114" t="str">
        <f>"VF8-"&amp;O746&amp;"-"&amp;P746</f>
        <v>VF8-Hotronguoilai-0245</v>
      </c>
      <c r="C746" s="114" t="str">
        <f>"["&amp;B746&amp;"] Verify Vivi: "&amp;Q748</f>
        <v>[VF8-Hotronguoilai-0245] Verify Vivi: Theo tài liệu, DOW có đưa ra cảnh báo đối với các vật thể đứng yên hay không?</v>
      </c>
      <c r="D746" s="115" t="s">
        <v>49</v>
      </c>
      <c r="E746" s="110" t="str">
        <f>" Actions:
- Step 1: Wait 5s
- Step 2: Call Vivi '"&amp;Q746&amp;"'
- Step 3: Wait Vivi respond 'Ting '
- Step 4: Speak '"&amp;Q748&amp;"'
- Step 4: Listen Vivi respond
"</f>
        <v xml:space="preserve"> Actions:
- Step 1: Wait 5s
- Step 2: Call Vivi 'Hey VinFast'
- Step 3: Wait Vivi respond 'Ting '
- Step 4: Speak 'Theo tài liệu, DOW có đưa ra cảnh báo đối với các vật thể đứng yên hay không?'
- Step 4: Listen Vivi respond
</v>
      </c>
      <c r="F746" s="110" t="str">
        <f t="shared" ref="F746" si="732">"
Expectations:
1. Vivi wake up
2. "&amp;Q748&amp;"
3. Vivi respond
"</f>
        <v xml:space="preserve">
Expectations:
1. Vivi wake up
2. Theo tài liệu, DOW có đưa ra cảnh báo đối với các vật thể đứng yên hay không?
3. Vivi respond
</v>
      </c>
      <c r="G746" s="114" t="s">
        <v>8</v>
      </c>
      <c r="H746" s="29" t="s">
        <v>50</v>
      </c>
      <c r="I746" s="30" t="str">
        <f>"[EN]["&amp;LOWER(SUBSTITUTE(SUBSTITUTE(SUBSTITUTE(SUBSTITUTE(SUBSTITUTE(SUBSTITUTE(SUBSTITUTE(SUBSTITUTE(Q746, CHAR(34),""), "[", ""), "]", ""), ".", ""), ",", ""), "/", ""), "\", ""), "-", ""))&amp;"]"</f>
        <v>[EN][hey vinfast]</v>
      </c>
      <c r="J746" s="31"/>
      <c r="K746" s="30" t="s">
        <v>51</v>
      </c>
      <c r="L746" s="32" t="s">
        <v>52</v>
      </c>
      <c r="M746" s="33"/>
      <c r="N746" s="34"/>
      <c r="O746" s="110" t="s">
        <v>869</v>
      </c>
      <c r="P746" s="113" t="str">
        <f>IF(COUNTA(P$13:$P745)&gt;999,COUNTA(P$13:$P745),IF(COUNTA(P$13:$P745)&gt;99,"0"&amp;COUNTA(P$13:$P745),IF(COUNTA(P$13:$P745)&gt;9,"00"&amp;COUNTA(P$13:$P745),"000"&amp;COUNTA(P$13:$P745))))</f>
        <v>0245</v>
      </c>
      <c r="Q746" s="35" t="s">
        <v>54</v>
      </c>
      <c r="R746" s="67" t="s">
        <v>141</v>
      </c>
      <c r="S746" s="52"/>
      <c r="T746" s="36"/>
    </row>
    <row r="747" spans="2:20" ht="45.75">
      <c r="B747" s="114"/>
      <c r="C747" s="114"/>
      <c r="D747" s="115"/>
      <c r="E747" s="111"/>
      <c r="F747" s="111"/>
      <c r="G747" s="114"/>
      <c r="H747" s="29" t="s">
        <v>55</v>
      </c>
      <c r="I747" s="30" t="str">
        <f t="shared" ref="I747" si="733">"[VN]["&amp;LOWER(SUBSTITUTE(SUBSTITUTE(SUBSTITUTE(SUBSTITUTE(SUBSTITUTE(SUBSTITUTE(SUBSTITUTE(SUBSTITUTE(Q747, CHAR(34),""), "[", ""), "]", ""), ".", ""), ",", ""), "/", ""), "\", ""), "-", ""))&amp;"]"</f>
        <v>[VN][tạm biệt]</v>
      </c>
      <c r="J747" s="31"/>
      <c r="K747" s="30" t="s">
        <v>56</v>
      </c>
      <c r="L747" s="32" t="s">
        <v>57</v>
      </c>
      <c r="M747" s="32"/>
      <c r="N747" s="34"/>
      <c r="O747" s="111"/>
      <c r="P747" s="113"/>
      <c r="Q747" s="35" t="s">
        <v>58</v>
      </c>
      <c r="R747" s="67" t="s">
        <v>141</v>
      </c>
      <c r="S747" s="52"/>
      <c r="T747" s="36"/>
    </row>
    <row r="748" spans="2:20" ht="62.25">
      <c r="B748" s="114"/>
      <c r="C748" s="114"/>
      <c r="D748" s="115"/>
      <c r="E748" s="112"/>
      <c r="F748" s="112"/>
      <c r="G748" s="114"/>
      <c r="H748" s="29" t="s">
        <v>59</v>
      </c>
      <c r="I748" s="30" t="str">
        <f>"[audio][C:\Tools\Vivi_TTS\8ME_OM\" &amp;S748 &amp; "]"</f>
        <v>[audio][C:\Tools\Vivi_TTS\8ME_OM\]</v>
      </c>
      <c r="J748" s="31" t="str">
        <f>"[New][EN][Exists][80]"&amp;"["&amp;LOWER(SUBSTITUTE(SUBSTITUTE(SUBSTITUTE(SUBSTITUTE(SUBSTITUTE(SUBSTITUTE(SUBSTITUTE(SUBSTITUTE(T748,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48" s="30" t="s">
        <v>60</v>
      </c>
      <c r="L748" s="32" t="s">
        <v>61</v>
      </c>
      <c r="M748" s="37" t="s">
        <v>62</v>
      </c>
      <c r="N748" s="34"/>
      <c r="O748" s="112"/>
      <c r="P748" s="113"/>
      <c r="Q748" s="35" t="str">
        <f t="shared" ref="Q748" si="734">R748</f>
        <v>Theo tài liệu, DOW có đưa ra cảnh báo đối với các vật thể đứng yên hay không?</v>
      </c>
      <c r="R748" s="67" t="s">
        <v>1126</v>
      </c>
      <c r="S748" s="51"/>
      <c r="T748" s="48" t="s">
        <v>1122</v>
      </c>
    </row>
    <row r="749" spans="2:20" ht="45.75">
      <c r="B749" s="114" t="str">
        <f>"VF8-"&amp;O749&amp;"-"&amp;P749</f>
        <v>VF8-Hotronguoilai-0246</v>
      </c>
      <c r="C749" s="114" t="str">
        <f>"["&amp;B749&amp;"] Verify Vivi: "&amp;Q751</f>
        <v>[VF8-Hotronguoilai-0246] Verify Vivi: Cảnh báo DOW sẽ được duy trì trong điều kiện nào?</v>
      </c>
      <c r="D749" s="115" t="s">
        <v>49</v>
      </c>
      <c r="E749" s="110" t="str">
        <f>" Actions:
- Step 1: Wait 5s
- Step 2: Call Vivi '"&amp;Q749&amp;"'
- Step 3: Wait Vivi respond 'Ting '
- Step 4: Speak '"&amp;Q751&amp;"'
- Step 4: Listen Vivi respond
"</f>
        <v xml:space="preserve"> Actions:
- Step 1: Wait 5s
- Step 2: Call Vivi 'Hey VinFast'
- Step 3: Wait Vivi respond 'Ting '
- Step 4: Speak 'Cảnh báo DOW sẽ được duy trì trong điều kiện nào?'
- Step 4: Listen Vivi respond
</v>
      </c>
      <c r="F749" s="110" t="str">
        <f t="shared" ref="F749" si="735">"
Expectations:
1. Vivi wake up
2. "&amp;Q751&amp;"
3. Vivi respond
"</f>
        <v xml:space="preserve">
Expectations:
1. Vivi wake up
2. Cảnh báo DOW sẽ được duy trì trong điều kiện nào?
3. Vivi respond
</v>
      </c>
      <c r="G749" s="114" t="s">
        <v>8</v>
      </c>
      <c r="H749" s="29" t="s">
        <v>50</v>
      </c>
      <c r="I749" s="30" t="str">
        <f>"[EN]["&amp;LOWER(SUBSTITUTE(SUBSTITUTE(SUBSTITUTE(SUBSTITUTE(SUBSTITUTE(SUBSTITUTE(SUBSTITUTE(SUBSTITUTE(Q749, CHAR(34),""), "[", ""), "]", ""), ".", ""), ",", ""), "/", ""), "\", ""), "-", ""))&amp;"]"</f>
        <v>[EN][hey vinfast]</v>
      </c>
      <c r="J749" s="31"/>
      <c r="K749" s="30" t="s">
        <v>51</v>
      </c>
      <c r="L749" s="32" t="s">
        <v>52</v>
      </c>
      <c r="M749" s="33"/>
      <c r="N749" s="34"/>
      <c r="O749" s="110" t="s">
        <v>869</v>
      </c>
      <c r="P749" s="113" t="str">
        <f>IF(COUNTA(P$13:$P748)&gt;999,COUNTA(P$13:$P748),IF(COUNTA(P$13:$P748)&gt;99,"0"&amp;COUNTA(P$13:$P748),IF(COUNTA(P$13:$P748)&gt;9,"00"&amp;COUNTA(P$13:$P748),"000"&amp;COUNTA(P$13:$P748))))</f>
        <v>0246</v>
      </c>
      <c r="Q749" s="35" t="s">
        <v>54</v>
      </c>
      <c r="R749" s="67" t="s">
        <v>141</v>
      </c>
      <c r="S749" s="52"/>
      <c r="T749" s="36"/>
    </row>
    <row r="750" spans="2:20" ht="45.75">
      <c r="B750" s="114"/>
      <c r="C750" s="114"/>
      <c r="D750" s="115"/>
      <c r="E750" s="111"/>
      <c r="F750" s="111"/>
      <c r="G750" s="114"/>
      <c r="H750" s="29" t="s">
        <v>55</v>
      </c>
      <c r="I750" s="30" t="str">
        <f t="shared" ref="I750" si="736">"[VN]["&amp;LOWER(SUBSTITUTE(SUBSTITUTE(SUBSTITUTE(SUBSTITUTE(SUBSTITUTE(SUBSTITUTE(SUBSTITUTE(SUBSTITUTE(Q750, CHAR(34),""), "[", ""), "]", ""), ".", ""), ",", ""), "/", ""), "\", ""), "-", ""))&amp;"]"</f>
        <v>[VN][tạm biệt]</v>
      </c>
      <c r="J750" s="31"/>
      <c r="K750" s="30" t="s">
        <v>56</v>
      </c>
      <c r="L750" s="32" t="s">
        <v>57</v>
      </c>
      <c r="M750" s="32"/>
      <c r="N750" s="34"/>
      <c r="O750" s="111"/>
      <c r="P750" s="113"/>
      <c r="Q750" s="35" t="s">
        <v>58</v>
      </c>
      <c r="R750" s="67" t="s">
        <v>141</v>
      </c>
      <c r="S750" s="52"/>
      <c r="T750" s="36"/>
    </row>
    <row r="751" spans="2:20" ht="62.25">
      <c r="B751" s="114"/>
      <c r="C751" s="114"/>
      <c r="D751" s="115"/>
      <c r="E751" s="112"/>
      <c r="F751" s="112"/>
      <c r="G751" s="114"/>
      <c r="H751" s="29" t="s">
        <v>59</v>
      </c>
      <c r="I751" s="30" t="str">
        <f>"[audio][C:\Tools\Vivi_TTS\8ME_OM\" &amp;S751 &amp; "]"</f>
        <v>[audio][C:\Tools\Vivi_TTS\8ME_OM\]</v>
      </c>
      <c r="J751" s="31" t="str">
        <f>"[New][EN][Exists][80]"&amp;"["&amp;LOWER(SUBSTITUTE(SUBSTITUTE(SUBSTITUTE(SUBSTITUTE(SUBSTITUTE(SUBSTITUTE(SUBSTITUTE(SUBSTITUTE(T751,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51" s="30" t="s">
        <v>60</v>
      </c>
      <c r="L751" s="32" t="s">
        <v>61</v>
      </c>
      <c r="M751" s="37" t="s">
        <v>62</v>
      </c>
      <c r="N751" s="34"/>
      <c r="O751" s="112"/>
      <c r="P751" s="113"/>
      <c r="Q751" s="35" t="str">
        <f t="shared" ref="Q751" si="737">R751</f>
        <v>Cảnh báo DOW sẽ được duy trì trong điều kiện nào?</v>
      </c>
      <c r="R751" s="67" t="s">
        <v>1127</v>
      </c>
      <c r="S751" s="51"/>
      <c r="T751" s="48" t="s">
        <v>1122</v>
      </c>
    </row>
    <row r="752" spans="2:20" ht="45.75">
      <c r="B752" s="114" t="str">
        <f>"VF8-"&amp;O752&amp;"-"&amp;P752</f>
        <v>VF8-Hotronguoilai-0247</v>
      </c>
      <c r="C752" s="114" t="str">
        <f>"["&amp;B752&amp;"] Verify Vivi: "&amp;Q754</f>
        <v>[VF8-Hotronguoilai-0247] Verify Vivi: Khi DOW đang hoạt động, biểu tượng cảnh báo sẽ hiển thị ở đâu?</v>
      </c>
      <c r="D752" s="115" t="s">
        <v>49</v>
      </c>
      <c r="E752" s="110" t="str">
        <f>" Actions:
- Step 1: Wait 5s
- Step 2: Call Vivi '"&amp;Q752&amp;"'
- Step 3: Wait Vivi respond 'Ting '
- Step 4: Speak '"&amp;Q754&amp;"'
- Step 4: Listen Vivi respond
"</f>
        <v xml:space="preserve"> Actions:
- Step 1: Wait 5s
- Step 2: Call Vivi 'Hey VinFast'
- Step 3: Wait Vivi respond 'Ting '
- Step 4: Speak 'Khi DOW đang hoạt động, biểu tượng cảnh báo sẽ hiển thị ở đâu?'
- Step 4: Listen Vivi respond
</v>
      </c>
      <c r="F752" s="110" t="str">
        <f t="shared" ref="F752" si="738">"
Expectations:
1. Vivi wake up
2. "&amp;Q754&amp;"
3. Vivi respond
"</f>
        <v xml:space="preserve">
Expectations:
1. Vivi wake up
2. Khi DOW đang hoạt động, biểu tượng cảnh báo sẽ hiển thị ở đâu?
3. Vivi respond
</v>
      </c>
      <c r="G752" s="114" t="s">
        <v>8</v>
      </c>
      <c r="H752" s="29" t="s">
        <v>50</v>
      </c>
      <c r="I752" s="30" t="str">
        <f>"[EN]["&amp;LOWER(SUBSTITUTE(SUBSTITUTE(SUBSTITUTE(SUBSTITUTE(SUBSTITUTE(SUBSTITUTE(SUBSTITUTE(SUBSTITUTE(Q752, CHAR(34),""), "[", ""), "]", ""), ".", ""), ",", ""), "/", ""), "\", ""), "-", ""))&amp;"]"</f>
        <v>[EN][hey vinfast]</v>
      </c>
      <c r="J752" s="31"/>
      <c r="K752" s="30" t="s">
        <v>51</v>
      </c>
      <c r="L752" s="32" t="s">
        <v>52</v>
      </c>
      <c r="M752" s="33"/>
      <c r="N752" s="34"/>
      <c r="O752" s="110" t="s">
        <v>869</v>
      </c>
      <c r="P752" s="113" t="str">
        <f>IF(COUNTA(P$13:$P751)&gt;999,COUNTA(P$13:$P751),IF(COUNTA(P$13:$P751)&gt;99,"0"&amp;COUNTA(P$13:$P751),IF(COUNTA(P$13:$P751)&gt;9,"00"&amp;COUNTA(P$13:$P751),"000"&amp;COUNTA(P$13:$P751))))</f>
        <v>0247</v>
      </c>
      <c r="Q752" s="35" t="s">
        <v>54</v>
      </c>
      <c r="R752" s="67" t="s">
        <v>141</v>
      </c>
      <c r="S752" s="52"/>
      <c r="T752" s="36"/>
    </row>
    <row r="753" spans="2:20" ht="45.75">
      <c r="B753" s="114"/>
      <c r="C753" s="114"/>
      <c r="D753" s="115"/>
      <c r="E753" s="111"/>
      <c r="F753" s="111"/>
      <c r="G753" s="114"/>
      <c r="H753" s="29" t="s">
        <v>55</v>
      </c>
      <c r="I753" s="30" t="str">
        <f t="shared" ref="I753" si="739">"[VN]["&amp;LOWER(SUBSTITUTE(SUBSTITUTE(SUBSTITUTE(SUBSTITUTE(SUBSTITUTE(SUBSTITUTE(SUBSTITUTE(SUBSTITUTE(Q753, CHAR(34),""), "[", ""), "]", ""), ".", ""), ",", ""), "/", ""), "\", ""), "-", ""))&amp;"]"</f>
        <v>[VN][tạm biệt]</v>
      </c>
      <c r="J753" s="31"/>
      <c r="K753" s="30" t="s">
        <v>56</v>
      </c>
      <c r="L753" s="32" t="s">
        <v>57</v>
      </c>
      <c r="M753" s="32"/>
      <c r="N753" s="34"/>
      <c r="O753" s="111"/>
      <c r="P753" s="113"/>
      <c r="Q753" s="35" t="s">
        <v>58</v>
      </c>
      <c r="R753" s="67" t="s">
        <v>141</v>
      </c>
      <c r="S753" s="52"/>
      <c r="T753" s="36"/>
    </row>
    <row r="754" spans="2:20" ht="62.25">
      <c r="B754" s="114"/>
      <c r="C754" s="114"/>
      <c r="D754" s="115"/>
      <c r="E754" s="112"/>
      <c r="F754" s="112"/>
      <c r="G754" s="114"/>
      <c r="H754" s="29" t="s">
        <v>59</v>
      </c>
      <c r="I754" s="30" t="str">
        <f>"[audio][C:\Tools\Vivi_TTS\8ME_OM\" &amp;S754 &amp; "]"</f>
        <v>[audio][C:\Tools\Vivi_TTS\8ME_OM\]</v>
      </c>
      <c r="J754" s="31" t="str">
        <f>"[New][EN][Exists][80]"&amp;"["&amp;LOWER(SUBSTITUTE(SUBSTITUTE(SUBSTITUTE(SUBSTITUTE(SUBSTITUTE(SUBSTITUTE(SUBSTITUTE(SUBSTITUTE(T754,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54" s="30" t="s">
        <v>60</v>
      </c>
      <c r="L754" s="32" t="s">
        <v>61</v>
      </c>
      <c r="M754" s="37" t="s">
        <v>62</v>
      </c>
      <c r="N754" s="34"/>
      <c r="O754" s="112"/>
      <c r="P754" s="113"/>
      <c r="Q754" s="35" t="str">
        <f t="shared" ref="Q754" si="740">R754</f>
        <v>Khi DOW đang hoạt động, biểu tượng cảnh báo sẽ hiển thị ở đâu?</v>
      </c>
      <c r="R754" s="67" t="s">
        <v>1128</v>
      </c>
      <c r="S754" s="51"/>
      <c r="T754" s="48" t="s">
        <v>1122</v>
      </c>
    </row>
    <row r="755" spans="2:20" ht="45.75">
      <c r="B755" s="114" t="str">
        <f>"VF8-"&amp;O755&amp;"-"&amp;P755</f>
        <v>VF8-Hotronguoilai-0248</v>
      </c>
      <c r="C755" s="114" t="str">
        <f>"["&amp;B755&amp;"] Verify Vivi: "&amp;Q757</f>
        <v>[VF8-Hotronguoilai-0248] Verify Vivi: Điều gì sẽ xảy ra nếu cửa xe bị ảnh hưởng được mở khi đang có cảnh báo DOW?</v>
      </c>
      <c r="D755" s="115" t="s">
        <v>49</v>
      </c>
      <c r="E755" s="110" t="str">
        <f>" Actions:
- Step 1: Wait 5s
- Step 2: Call Vivi '"&amp;Q755&amp;"'
- Step 3: Wait Vivi respond 'Ting '
- Step 4: Speak '"&amp;Q757&amp;"'
- Step 4: Listen Vivi respond
"</f>
        <v xml:space="preserve"> Actions:
- Step 1: Wait 5s
- Step 2: Call Vivi 'Hey VinFast'
- Step 3: Wait Vivi respond 'Ting '
- Step 4: Speak 'Điều gì sẽ xảy ra nếu cửa xe bị ảnh hưởng được mở khi đang có cảnh báo DOW?'
- Step 4: Listen Vivi respond
</v>
      </c>
      <c r="F755" s="110" t="str">
        <f t="shared" ref="F755" si="741">"
Expectations:
1. Vivi wake up
2. "&amp;Q757&amp;"
3. Vivi respond
"</f>
        <v xml:space="preserve">
Expectations:
1. Vivi wake up
2. Điều gì sẽ xảy ra nếu cửa xe bị ảnh hưởng được mở khi đang có cảnh báo DOW?
3. Vivi respond
</v>
      </c>
      <c r="G755" s="114" t="s">
        <v>8</v>
      </c>
      <c r="H755" s="29" t="s">
        <v>50</v>
      </c>
      <c r="I755" s="30" t="str">
        <f>"[EN]["&amp;LOWER(SUBSTITUTE(SUBSTITUTE(SUBSTITUTE(SUBSTITUTE(SUBSTITUTE(SUBSTITUTE(SUBSTITUTE(SUBSTITUTE(Q755, CHAR(34),""), "[", ""), "]", ""), ".", ""), ",", ""), "/", ""), "\", ""), "-", ""))&amp;"]"</f>
        <v>[EN][hey vinfast]</v>
      </c>
      <c r="J755" s="31"/>
      <c r="K755" s="30" t="s">
        <v>51</v>
      </c>
      <c r="L755" s="32" t="s">
        <v>52</v>
      </c>
      <c r="M755" s="33"/>
      <c r="N755" s="34"/>
      <c r="O755" s="110" t="s">
        <v>869</v>
      </c>
      <c r="P755" s="113" t="str">
        <f>IF(COUNTA(P$13:$P754)&gt;999,COUNTA(P$13:$P754),IF(COUNTA(P$13:$P754)&gt;99,"0"&amp;COUNTA(P$13:$P754),IF(COUNTA(P$13:$P754)&gt;9,"00"&amp;COUNTA(P$13:$P754),"000"&amp;COUNTA(P$13:$P754))))</f>
        <v>0248</v>
      </c>
      <c r="Q755" s="35" t="s">
        <v>54</v>
      </c>
      <c r="R755" s="67" t="s">
        <v>141</v>
      </c>
      <c r="S755" s="52"/>
      <c r="T755" s="36"/>
    </row>
    <row r="756" spans="2:20" ht="45.75">
      <c r="B756" s="114"/>
      <c r="C756" s="114"/>
      <c r="D756" s="115"/>
      <c r="E756" s="111"/>
      <c r="F756" s="111"/>
      <c r="G756" s="114"/>
      <c r="H756" s="29" t="s">
        <v>55</v>
      </c>
      <c r="I756" s="30" t="str">
        <f t="shared" ref="I756" si="742">"[VN]["&amp;LOWER(SUBSTITUTE(SUBSTITUTE(SUBSTITUTE(SUBSTITUTE(SUBSTITUTE(SUBSTITUTE(SUBSTITUTE(SUBSTITUTE(Q756, CHAR(34),""), "[", ""), "]", ""), ".", ""), ",", ""), "/", ""), "\", ""), "-", ""))&amp;"]"</f>
        <v>[VN][tạm biệt]</v>
      </c>
      <c r="J756" s="31"/>
      <c r="K756" s="30" t="s">
        <v>56</v>
      </c>
      <c r="L756" s="32" t="s">
        <v>57</v>
      </c>
      <c r="M756" s="32"/>
      <c r="N756" s="34"/>
      <c r="O756" s="111"/>
      <c r="P756" s="113"/>
      <c r="Q756" s="35" t="s">
        <v>58</v>
      </c>
      <c r="R756" s="67" t="s">
        <v>141</v>
      </c>
      <c r="S756" s="52"/>
      <c r="T756" s="36"/>
    </row>
    <row r="757" spans="2:20" ht="62.25">
      <c r="B757" s="114"/>
      <c r="C757" s="114"/>
      <c r="D757" s="115"/>
      <c r="E757" s="112"/>
      <c r="F757" s="112"/>
      <c r="G757" s="114"/>
      <c r="H757" s="29" t="s">
        <v>59</v>
      </c>
      <c r="I757" s="30" t="str">
        <f>"[audio][C:\Tools\Vivi_TTS\8ME_OM\" &amp;S757 &amp; "]"</f>
        <v>[audio][C:\Tools\Vivi_TTS\8ME_OM\]</v>
      </c>
      <c r="J757" s="31" t="str">
        <f>"[New][EN][Exists][80]"&amp;"["&amp;LOWER(SUBSTITUTE(SUBSTITUTE(SUBSTITUTE(SUBSTITUTE(SUBSTITUTE(SUBSTITUTE(SUBSTITUTE(SUBSTITUTE(T757,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57" s="30" t="s">
        <v>60</v>
      </c>
      <c r="L757" s="32" t="s">
        <v>61</v>
      </c>
      <c r="M757" s="37" t="s">
        <v>62</v>
      </c>
      <c r="N757" s="34"/>
      <c r="O757" s="112"/>
      <c r="P757" s="113"/>
      <c r="Q757" s="35" t="str">
        <f t="shared" ref="Q757" si="743">R757</f>
        <v>Điều gì sẽ xảy ra nếu cửa xe bị ảnh hưởng được mở khi đang có cảnh báo DOW?</v>
      </c>
      <c r="R757" s="67" t="s">
        <v>1129</v>
      </c>
      <c r="S757" s="51"/>
      <c r="T757" s="48" t="s">
        <v>1122</v>
      </c>
    </row>
    <row r="758" spans="2:20" ht="45.75">
      <c r="B758" s="114" t="str">
        <f>"VF8-"&amp;O758&amp;"-"&amp;P758</f>
        <v>VF8-Hotronguoilai-0249</v>
      </c>
      <c r="C758" s="114" t="str">
        <f>"["&amp;B758&amp;"] Verify Vivi: "&amp;Q760</f>
        <v>[VF8-Hotronguoilai-0249] Verify Vivi: Nếu cửa tương ứng đã đóng nhưng vẫn còn phát hiện vật thể đang tiếp cận, trạng thái cảnh báo sẽ thay đổi như thế nào?</v>
      </c>
      <c r="D758" s="115" t="s">
        <v>49</v>
      </c>
      <c r="E758" s="110" t="str">
        <f>" Actions:
- Step 1: Wait 5s
- Step 2: Call Vivi '"&amp;Q758&amp;"'
- Step 3: Wait Vivi respond 'Ting '
- Step 4: Speak '"&amp;Q760&amp;"'
- Step 4: Listen Vivi respond
"</f>
        <v xml:space="preserve"> Actions:
- Step 1: Wait 5s
- Step 2: Call Vivi 'Hey VinFast'
- Step 3: Wait Vivi respond 'Ting '
- Step 4: Speak 'Nếu cửa tương ứng đã đóng nhưng vẫn còn phát hiện vật thể đang tiếp cận, trạng thái cảnh báo sẽ thay đổi như thế nào?'
- Step 4: Listen Vivi respond
</v>
      </c>
      <c r="F758" s="110" t="str">
        <f t="shared" ref="F758" si="744">"
Expectations:
1. Vivi wake up
2. "&amp;Q760&amp;"
3. Vivi respond
"</f>
        <v xml:space="preserve">
Expectations:
1. Vivi wake up
2. Nếu cửa tương ứng đã đóng nhưng vẫn còn phát hiện vật thể đang tiếp cận, trạng thái cảnh báo sẽ thay đổi như thế nào?
3. Vivi respond
</v>
      </c>
      <c r="G758" s="114" t="s">
        <v>8</v>
      </c>
      <c r="H758" s="29" t="s">
        <v>50</v>
      </c>
      <c r="I758" s="30" t="str">
        <f>"[EN]["&amp;LOWER(SUBSTITUTE(SUBSTITUTE(SUBSTITUTE(SUBSTITUTE(SUBSTITUTE(SUBSTITUTE(SUBSTITUTE(SUBSTITUTE(Q758, CHAR(34),""), "[", ""), "]", ""), ".", ""), ",", ""), "/", ""), "\", ""), "-", ""))&amp;"]"</f>
        <v>[EN][hey vinfast]</v>
      </c>
      <c r="J758" s="31"/>
      <c r="K758" s="30" t="s">
        <v>51</v>
      </c>
      <c r="L758" s="32" t="s">
        <v>52</v>
      </c>
      <c r="M758" s="33"/>
      <c r="N758" s="34"/>
      <c r="O758" s="110" t="s">
        <v>869</v>
      </c>
      <c r="P758" s="113" t="str">
        <f>IF(COUNTA(P$13:$P757)&gt;999,COUNTA(P$13:$P757),IF(COUNTA(P$13:$P757)&gt;99,"0"&amp;COUNTA(P$13:$P757),IF(COUNTA(P$13:$P757)&gt;9,"00"&amp;COUNTA(P$13:$P757),"000"&amp;COUNTA(P$13:$P757))))</f>
        <v>0249</v>
      </c>
      <c r="Q758" s="35" t="s">
        <v>54</v>
      </c>
      <c r="R758" s="67" t="s">
        <v>141</v>
      </c>
      <c r="S758" s="52"/>
      <c r="T758" s="36"/>
    </row>
    <row r="759" spans="2:20" ht="45.75">
      <c r="B759" s="114"/>
      <c r="C759" s="114"/>
      <c r="D759" s="115"/>
      <c r="E759" s="111"/>
      <c r="F759" s="111"/>
      <c r="G759" s="114"/>
      <c r="H759" s="29" t="s">
        <v>55</v>
      </c>
      <c r="I759" s="30" t="str">
        <f t="shared" ref="I759" si="745">"[VN]["&amp;LOWER(SUBSTITUTE(SUBSTITUTE(SUBSTITUTE(SUBSTITUTE(SUBSTITUTE(SUBSTITUTE(SUBSTITUTE(SUBSTITUTE(Q759, CHAR(34),""), "[", ""), "]", ""), ".", ""), ",", ""), "/", ""), "\", ""), "-", ""))&amp;"]"</f>
        <v>[VN][tạm biệt]</v>
      </c>
      <c r="J759" s="31"/>
      <c r="K759" s="30" t="s">
        <v>56</v>
      </c>
      <c r="L759" s="32" t="s">
        <v>57</v>
      </c>
      <c r="M759" s="32"/>
      <c r="N759" s="34"/>
      <c r="O759" s="111"/>
      <c r="P759" s="113"/>
      <c r="Q759" s="35" t="s">
        <v>58</v>
      </c>
      <c r="R759" s="67" t="s">
        <v>141</v>
      </c>
      <c r="S759" s="52"/>
      <c r="T759" s="36"/>
    </row>
    <row r="760" spans="2:20" ht="82.5">
      <c r="B760" s="114"/>
      <c r="C760" s="114"/>
      <c r="D760" s="115"/>
      <c r="E760" s="112"/>
      <c r="F760" s="112"/>
      <c r="G760" s="114"/>
      <c r="H760" s="29" t="s">
        <v>59</v>
      </c>
      <c r="I760" s="30" t="str">
        <f>"[audio][C:\Tools\Vivi_TTS\8ME_OM\" &amp;S760 &amp; "]"</f>
        <v>[audio][C:\Tools\Vivi_TTS\8ME_OM\]</v>
      </c>
      <c r="J760" s="31" t="str">
        <f>"[New][EN][Exists][80]"&amp;"["&amp;LOWER(SUBSTITUTE(SUBSTITUTE(SUBSTITUTE(SUBSTITUTE(SUBSTITUTE(SUBSTITUTE(SUBSTITUTE(SUBSTITUTE(T760,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60" s="30" t="s">
        <v>60</v>
      </c>
      <c r="L760" s="32" t="s">
        <v>61</v>
      </c>
      <c r="M760" s="37" t="s">
        <v>62</v>
      </c>
      <c r="N760" s="34"/>
      <c r="O760" s="112"/>
      <c r="P760" s="113"/>
      <c r="Q760" s="35" t="str">
        <f t="shared" ref="Q760" si="746">R760</f>
        <v>Nếu cửa tương ứng đã đóng nhưng vẫn còn phát hiện vật thể đang tiếp cận, trạng thái cảnh báo sẽ thay đổi như thế nào?</v>
      </c>
      <c r="R760" s="67" t="s">
        <v>1130</v>
      </c>
      <c r="S760" s="51"/>
      <c r="T760" s="48" t="s">
        <v>1122</v>
      </c>
    </row>
    <row r="761" spans="2:20" ht="45.75">
      <c r="B761" s="114" t="str">
        <f>"VF8-"&amp;O761&amp;"-"&amp;P761</f>
        <v>VF8-Hotronguoilai-0250</v>
      </c>
      <c r="C761" s="114" t="str">
        <f>"["&amp;B761&amp;"] Verify Vivi: "&amp;Q763</f>
        <v>[VF8-Hotronguoilai-0250] Verify Vivi: Ngoài gương chiếu hậu, cảnh báo DOW còn được hiển thị ở đâu trên màn hình xe?</v>
      </c>
      <c r="D761" s="115" t="s">
        <v>49</v>
      </c>
      <c r="E761" s="110" t="str">
        <f>" Actions:
- Step 1: Wait 5s
- Step 2: Call Vivi '"&amp;Q761&amp;"'
- Step 3: Wait Vivi respond 'Ting '
- Step 4: Speak '"&amp;Q763&amp;"'
- Step 4: Listen Vivi respond
"</f>
        <v xml:space="preserve"> Actions:
- Step 1: Wait 5s
- Step 2: Call Vivi 'Hey VinFast'
- Step 3: Wait Vivi respond 'Ting '
- Step 4: Speak 'Ngoài gương chiếu hậu, cảnh báo DOW còn được hiển thị ở đâu trên màn hình xe?'
- Step 4: Listen Vivi respond
</v>
      </c>
      <c r="F761" s="110" t="str">
        <f t="shared" ref="F761" si="747">"
Expectations:
1. Vivi wake up
2. "&amp;Q763&amp;"
3. Vivi respond
"</f>
        <v xml:space="preserve">
Expectations:
1. Vivi wake up
2. Ngoài gương chiếu hậu, cảnh báo DOW còn được hiển thị ở đâu trên màn hình xe?
3. Vivi respond
</v>
      </c>
      <c r="G761" s="114" t="s">
        <v>8</v>
      </c>
      <c r="H761" s="29" t="s">
        <v>50</v>
      </c>
      <c r="I761" s="30" t="str">
        <f>"[EN]["&amp;LOWER(SUBSTITUTE(SUBSTITUTE(SUBSTITUTE(SUBSTITUTE(SUBSTITUTE(SUBSTITUTE(SUBSTITUTE(SUBSTITUTE(Q761, CHAR(34),""), "[", ""), "]", ""), ".", ""), ",", ""), "/", ""), "\", ""), "-", ""))&amp;"]"</f>
        <v>[EN][hey vinfast]</v>
      </c>
      <c r="J761" s="31"/>
      <c r="K761" s="30" t="s">
        <v>51</v>
      </c>
      <c r="L761" s="32" t="s">
        <v>52</v>
      </c>
      <c r="M761" s="33"/>
      <c r="N761" s="34"/>
      <c r="O761" s="110" t="s">
        <v>869</v>
      </c>
      <c r="P761" s="113" t="str">
        <f>IF(COUNTA(P$13:$P760)&gt;999,COUNTA(P$13:$P760),IF(COUNTA(P$13:$P760)&gt;99,"0"&amp;COUNTA(P$13:$P760),IF(COUNTA(P$13:$P760)&gt;9,"00"&amp;COUNTA(P$13:$P760),"000"&amp;COUNTA(P$13:$P760))))</f>
        <v>0250</v>
      </c>
      <c r="Q761" s="35" t="s">
        <v>54</v>
      </c>
      <c r="R761" s="67" t="s">
        <v>141</v>
      </c>
      <c r="S761" s="52"/>
      <c r="T761" s="36"/>
    </row>
    <row r="762" spans="2:20" ht="45.75">
      <c r="B762" s="114"/>
      <c r="C762" s="114"/>
      <c r="D762" s="115"/>
      <c r="E762" s="111"/>
      <c r="F762" s="111"/>
      <c r="G762" s="114"/>
      <c r="H762" s="29" t="s">
        <v>55</v>
      </c>
      <c r="I762" s="30" t="str">
        <f t="shared" ref="I762" si="748">"[VN]["&amp;LOWER(SUBSTITUTE(SUBSTITUTE(SUBSTITUTE(SUBSTITUTE(SUBSTITUTE(SUBSTITUTE(SUBSTITUTE(SUBSTITUTE(Q762, CHAR(34),""), "[", ""), "]", ""), ".", ""), ",", ""), "/", ""), "\", ""), "-", ""))&amp;"]"</f>
        <v>[VN][tạm biệt]</v>
      </c>
      <c r="J762" s="31"/>
      <c r="K762" s="30" t="s">
        <v>56</v>
      </c>
      <c r="L762" s="32" t="s">
        <v>57</v>
      </c>
      <c r="M762" s="32"/>
      <c r="N762" s="34"/>
      <c r="O762" s="111"/>
      <c r="P762" s="113"/>
      <c r="Q762" s="35" t="s">
        <v>58</v>
      </c>
      <c r="R762" s="67" t="s">
        <v>141</v>
      </c>
      <c r="S762" s="52"/>
      <c r="T762" s="36"/>
    </row>
    <row r="763" spans="2:20" ht="62.25">
      <c r="B763" s="114"/>
      <c r="C763" s="114"/>
      <c r="D763" s="115"/>
      <c r="E763" s="112"/>
      <c r="F763" s="112"/>
      <c r="G763" s="114"/>
      <c r="H763" s="29" t="s">
        <v>59</v>
      </c>
      <c r="I763" s="30" t="str">
        <f>"[audio][C:\Tools\Vivi_TTS\8ME_OM\" &amp;S763 &amp; "]"</f>
        <v>[audio][C:\Tools\Vivi_TTS\8ME_OM\]</v>
      </c>
      <c r="J763" s="31" t="str">
        <f>"[New][EN][Exists][80]"&amp;"["&amp;LOWER(SUBSTITUTE(SUBSTITUTE(SUBSTITUTE(SUBSTITUTE(SUBSTITUTE(SUBSTITUTE(SUBSTITUTE(SUBSTITUTE(T763,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63" s="30" t="s">
        <v>60</v>
      </c>
      <c r="L763" s="32" t="s">
        <v>61</v>
      </c>
      <c r="M763" s="37" t="s">
        <v>62</v>
      </c>
      <c r="N763" s="34"/>
      <c r="O763" s="112"/>
      <c r="P763" s="113"/>
      <c r="Q763" s="35" t="str">
        <f t="shared" ref="Q763" si="749">R763</f>
        <v>Ngoài gương chiếu hậu, cảnh báo DOW còn được hiển thị ở đâu trên màn hình xe?</v>
      </c>
      <c r="R763" s="67" t="s">
        <v>1131</v>
      </c>
      <c r="S763" s="51"/>
      <c r="T763" s="48" t="s">
        <v>1122</v>
      </c>
    </row>
    <row r="764" spans="2:20" ht="45.75">
      <c r="B764" s="114" t="str">
        <f>"VF8-"&amp;O764&amp;"-"&amp;P764</f>
        <v>VF8-Hotronguoilai-0251</v>
      </c>
      <c r="C764" s="114" t="str">
        <f>"["&amp;B764&amp;"] Verify Vivi: "&amp;Q766</f>
        <v>[VF8-Hotronguoilai-0251] Verify Vivi: DOW được kích hoạt khi tốc độ xe nhỏ hơn bao nhiêu?</v>
      </c>
      <c r="D764" s="115" t="s">
        <v>49</v>
      </c>
      <c r="E764" s="110" t="str">
        <f>" Actions:
- Step 1: Wait 5s
- Step 2: Call Vivi '"&amp;Q764&amp;"'
- Step 3: Wait Vivi respond 'Ting '
- Step 4: Speak '"&amp;Q766&amp;"'
- Step 4: Listen Vivi respond
"</f>
        <v xml:space="preserve"> Actions:
- Step 1: Wait 5s
- Step 2: Call Vivi 'Hey VinFast'
- Step 3: Wait Vivi respond 'Ting '
- Step 4: Speak 'DOW được kích hoạt khi tốc độ xe nhỏ hơn bao nhiêu?'
- Step 4: Listen Vivi respond
</v>
      </c>
      <c r="F764" s="110" t="str">
        <f t="shared" ref="F764" si="750">"
Expectations:
1. Vivi wake up
2. "&amp;Q766&amp;"
3. Vivi respond
"</f>
        <v xml:space="preserve">
Expectations:
1. Vivi wake up
2. DOW được kích hoạt khi tốc độ xe nhỏ hơn bao nhiêu?
3. Vivi respond
</v>
      </c>
      <c r="G764" s="114" t="s">
        <v>8</v>
      </c>
      <c r="H764" s="29" t="s">
        <v>50</v>
      </c>
      <c r="I764" s="30" t="str">
        <f>"[EN]["&amp;LOWER(SUBSTITUTE(SUBSTITUTE(SUBSTITUTE(SUBSTITUTE(SUBSTITUTE(SUBSTITUTE(SUBSTITUTE(SUBSTITUTE(Q764, CHAR(34),""), "[", ""), "]", ""), ".", ""), ",", ""), "/", ""), "\", ""), "-", ""))&amp;"]"</f>
        <v>[EN][hey vinfast]</v>
      </c>
      <c r="J764" s="31"/>
      <c r="K764" s="30" t="s">
        <v>51</v>
      </c>
      <c r="L764" s="32" t="s">
        <v>52</v>
      </c>
      <c r="M764" s="33"/>
      <c r="N764" s="34"/>
      <c r="O764" s="110" t="s">
        <v>869</v>
      </c>
      <c r="P764" s="113" t="str">
        <f>IF(COUNTA(P$13:$P763)&gt;999,COUNTA(P$13:$P763),IF(COUNTA(P$13:$P763)&gt;99,"0"&amp;COUNTA(P$13:$P763),IF(COUNTA(P$13:$P763)&gt;9,"00"&amp;COUNTA(P$13:$P763),"000"&amp;COUNTA(P$13:$P763))))</f>
        <v>0251</v>
      </c>
      <c r="Q764" s="35" t="s">
        <v>54</v>
      </c>
      <c r="R764" s="67" t="s">
        <v>141</v>
      </c>
      <c r="S764" s="52"/>
      <c r="T764" s="36"/>
    </row>
    <row r="765" spans="2:20" ht="45.75">
      <c r="B765" s="114"/>
      <c r="C765" s="114"/>
      <c r="D765" s="115"/>
      <c r="E765" s="111"/>
      <c r="F765" s="111"/>
      <c r="G765" s="114"/>
      <c r="H765" s="29" t="s">
        <v>55</v>
      </c>
      <c r="I765" s="30" t="str">
        <f t="shared" ref="I765" si="751">"[VN]["&amp;LOWER(SUBSTITUTE(SUBSTITUTE(SUBSTITUTE(SUBSTITUTE(SUBSTITUTE(SUBSTITUTE(SUBSTITUTE(SUBSTITUTE(Q765, CHAR(34),""), "[", ""), "]", ""), ".", ""), ",", ""), "/", ""), "\", ""), "-", ""))&amp;"]"</f>
        <v>[VN][tạm biệt]</v>
      </c>
      <c r="J765" s="31"/>
      <c r="K765" s="30" t="s">
        <v>56</v>
      </c>
      <c r="L765" s="32" t="s">
        <v>57</v>
      </c>
      <c r="M765" s="32"/>
      <c r="N765" s="34"/>
      <c r="O765" s="111"/>
      <c r="P765" s="113"/>
      <c r="Q765" s="35" t="s">
        <v>58</v>
      </c>
      <c r="R765" s="67" t="s">
        <v>141</v>
      </c>
      <c r="S765" s="52"/>
      <c r="T765" s="36"/>
    </row>
    <row r="766" spans="2:20" ht="62.25">
      <c r="B766" s="114"/>
      <c r="C766" s="114"/>
      <c r="D766" s="115"/>
      <c r="E766" s="112"/>
      <c r="F766" s="112"/>
      <c r="G766" s="114"/>
      <c r="H766" s="29" t="s">
        <v>59</v>
      </c>
      <c r="I766" s="30" t="str">
        <f>"[audio][C:\Tools\Vivi_TTS\8ME_OM\" &amp;S766 &amp; "]"</f>
        <v>[audio][C:\Tools\Vivi_TTS\8ME_OM\]</v>
      </c>
      <c r="J766" s="31" t="str">
        <f>"[New][EN][Exists][80]"&amp;"["&amp;LOWER(SUBSTITUTE(SUBSTITUTE(SUBSTITUTE(SUBSTITUTE(SUBSTITUTE(SUBSTITUTE(SUBSTITUTE(SUBSTITUTE(T766,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66" s="30" t="s">
        <v>60</v>
      </c>
      <c r="L766" s="32" t="s">
        <v>61</v>
      </c>
      <c r="M766" s="37" t="s">
        <v>62</v>
      </c>
      <c r="N766" s="34"/>
      <c r="O766" s="112"/>
      <c r="P766" s="113"/>
      <c r="Q766" s="35" t="str">
        <f t="shared" ref="Q766" si="752">R766</f>
        <v>DOW được kích hoạt khi tốc độ xe nhỏ hơn bao nhiêu?</v>
      </c>
      <c r="R766" s="67" t="s">
        <v>1132</v>
      </c>
      <c r="S766" s="51"/>
      <c r="T766" s="48" t="s">
        <v>1122</v>
      </c>
    </row>
    <row r="767" spans="2:20" ht="45.75">
      <c r="B767" s="114" t="str">
        <f>"VF8-"&amp;O767&amp;"-"&amp;P767</f>
        <v>VF8-Hotronguoilai-0252</v>
      </c>
      <c r="C767" s="114" t="str">
        <f>"["&amp;B767&amp;"] Verify Vivi: "&amp;Q769</f>
        <v>[VF8-Hotronguoilai-0252] Verify Vivi: DOW được kích hoạt khi tốc độ của phương tiện đang tiếp cận lớn hơn bao nhiêu?</v>
      </c>
      <c r="D767" s="115" t="s">
        <v>49</v>
      </c>
      <c r="E767" s="110" t="str">
        <f>" Actions:
- Step 1: Wait 5s
- Step 2: Call Vivi '"&amp;Q767&amp;"'
- Step 3: Wait Vivi respond 'Ting '
- Step 4: Speak '"&amp;Q769&amp;"'
- Step 4: Listen Vivi respond
"</f>
        <v xml:space="preserve"> Actions:
- Step 1: Wait 5s
- Step 2: Call Vivi 'Hey VinFast'
- Step 3: Wait Vivi respond 'Ting '
- Step 4: Speak 'DOW được kích hoạt khi tốc độ của phương tiện đang tiếp cận lớn hơn bao nhiêu?'
- Step 4: Listen Vivi respond
</v>
      </c>
      <c r="F767" s="110" t="str">
        <f t="shared" ref="F767" si="753">"
Expectations:
1. Vivi wake up
2. "&amp;Q769&amp;"
3. Vivi respond
"</f>
        <v xml:space="preserve">
Expectations:
1. Vivi wake up
2. DOW được kích hoạt khi tốc độ của phương tiện đang tiếp cận lớn hơn bao nhiêu?
3. Vivi respond
</v>
      </c>
      <c r="G767" s="114" t="s">
        <v>8</v>
      </c>
      <c r="H767" s="29" t="s">
        <v>50</v>
      </c>
      <c r="I767" s="30" t="str">
        <f>"[EN]["&amp;LOWER(SUBSTITUTE(SUBSTITUTE(SUBSTITUTE(SUBSTITUTE(SUBSTITUTE(SUBSTITUTE(SUBSTITUTE(SUBSTITUTE(Q767, CHAR(34),""), "[", ""), "]", ""), ".", ""), ",", ""), "/", ""), "\", ""), "-", ""))&amp;"]"</f>
        <v>[EN][hey vinfast]</v>
      </c>
      <c r="J767" s="31"/>
      <c r="K767" s="30" t="s">
        <v>51</v>
      </c>
      <c r="L767" s="32" t="s">
        <v>52</v>
      </c>
      <c r="M767" s="33"/>
      <c r="N767" s="34"/>
      <c r="O767" s="110" t="s">
        <v>869</v>
      </c>
      <c r="P767" s="113" t="str">
        <f>IF(COUNTA(P$13:$P766)&gt;999,COUNTA(P$13:$P766),IF(COUNTA(P$13:$P766)&gt;99,"0"&amp;COUNTA(P$13:$P766),IF(COUNTA(P$13:$P766)&gt;9,"00"&amp;COUNTA(P$13:$P766),"000"&amp;COUNTA(P$13:$P766))))</f>
        <v>0252</v>
      </c>
      <c r="Q767" s="35" t="s">
        <v>54</v>
      </c>
      <c r="R767" s="67" t="s">
        <v>141</v>
      </c>
      <c r="S767" s="52"/>
      <c r="T767" s="36"/>
    </row>
    <row r="768" spans="2:20" ht="45.75">
      <c r="B768" s="114"/>
      <c r="C768" s="114"/>
      <c r="D768" s="115"/>
      <c r="E768" s="111"/>
      <c r="F768" s="111"/>
      <c r="G768" s="114"/>
      <c r="H768" s="29" t="s">
        <v>55</v>
      </c>
      <c r="I768" s="30" t="str">
        <f t="shared" ref="I768" si="754">"[VN]["&amp;LOWER(SUBSTITUTE(SUBSTITUTE(SUBSTITUTE(SUBSTITUTE(SUBSTITUTE(SUBSTITUTE(SUBSTITUTE(SUBSTITUTE(Q768, CHAR(34),""), "[", ""), "]", ""), ".", ""), ",", ""), "/", ""), "\", ""), "-", ""))&amp;"]"</f>
        <v>[VN][tạm biệt]</v>
      </c>
      <c r="J768" s="31"/>
      <c r="K768" s="30" t="s">
        <v>56</v>
      </c>
      <c r="L768" s="32" t="s">
        <v>57</v>
      </c>
      <c r="M768" s="32"/>
      <c r="N768" s="34"/>
      <c r="O768" s="111"/>
      <c r="P768" s="113"/>
      <c r="Q768" s="35" t="s">
        <v>58</v>
      </c>
      <c r="R768" s="67" t="s">
        <v>141</v>
      </c>
      <c r="S768" s="52"/>
      <c r="T768" s="36"/>
    </row>
    <row r="769" spans="2:20" ht="62.25">
      <c r="B769" s="114"/>
      <c r="C769" s="114"/>
      <c r="D769" s="115"/>
      <c r="E769" s="112"/>
      <c r="F769" s="112"/>
      <c r="G769" s="114"/>
      <c r="H769" s="29" t="s">
        <v>59</v>
      </c>
      <c r="I769" s="30" t="str">
        <f>"[audio][C:\Tools\Vivi_TTS\8ME_OM\" &amp;S769 &amp; "]"</f>
        <v>[audio][C:\Tools\Vivi_TTS\8ME_OM\]</v>
      </c>
      <c r="J769" s="31" t="str">
        <f>"[New][EN][Exists][80]"&amp;"["&amp;LOWER(SUBSTITUTE(SUBSTITUTE(SUBSTITUTE(SUBSTITUTE(SUBSTITUTE(SUBSTITUTE(SUBSTITUTE(SUBSTITUTE(T769,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69" s="30" t="s">
        <v>60</v>
      </c>
      <c r="L769" s="32" t="s">
        <v>61</v>
      </c>
      <c r="M769" s="37" t="s">
        <v>62</v>
      </c>
      <c r="N769" s="34"/>
      <c r="O769" s="112"/>
      <c r="P769" s="113"/>
      <c r="Q769" s="35" t="str">
        <f t="shared" ref="Q769" si="755">R769</f>
        <v>DOW được kích hoạt khi tốc độ của phương tiện đang tiếp cận lớn hơn bao nhiêu?</v>
      </c>
      <c r="R769" s="67" t="s">
        <v>1133</v>
      </c>
      <c r="S769" s="51"/>
      <c r="T769" s="48" t="s">
        <v>1122</v>
      </c>
    </row>
    <row r="770" spans="2:20" ht="45.75">
      <c r="B770" s="114" t="str">
        <f>"VF8-"&amp;O770&amp;"-"&amp;P770</f>
        <v>VF8-Hotronguoilai-0253</v>
      </c>
      <c r="C770" s="114" t="str">
        <f>"["&amp;B770&amp;"] Verify Vivi: "&amp;Q772</f>
        <v>[VF8-Hotronguoilai-0253] Verify Vivi: Trong những điều kiện nào DOW sẽ ngừng hoạt động?</v>
      </c>
      <c r="D770" s="115" t="s">
        <v>49</v>
      </c>
      <c r="E770" s="110" t="str">
        <f>" Actions:
- Step 1: Wait 5s
- Step 2: Call Vivi '"&amp;Q770&amp;"'
- Step 3: Wait Vivi respond 'Ting '
- Step 4: Speak '"&amp;Q772&amp;"'
- Step 4: Listen Vivi respond
"</f>
        <v xml:space="preserve"> Actions:
- Step 1: Wait 5s
- Step 2: Call Vivi 'Hey VinFast'
- Step 3: Wait Vivi respond 'Ting '
- Step 4: Speak 'Trong những điều kiện nào DOW sẽ ngừng hoạt động?'
- Step 4: Listen Vivi respond
</v>
      </c>
      <c r="F770" s="110" t="str">
        <f t="shared" ref="F770" si="756">"
Expectations:
1. Vivi wake up
2. "&amp;Q772&amp;"
3. Vivi respond
"</f>
        <v xml:space="preserve">
Expectations:
1. Vivi wake up
2. Trong những điều kiện nào DOW sẽ ngừng hoạt động?
3. Vivi respond
</v>
      </c>
      <c r="G770" s="114" t="s">
        <v>8</v>
      </c>
      <c r="H770" s="29" t="s">
        <v>50</v>
      </c>
      <c r="I770" s="30" t="str">
        <f>"[EN]["&amp;LOWER(SUBSTITUTE(SUBSTITUTE(SUBSTITUTE(SUBSTITUTE(SUBSTITUTE(SUBSTITUTE(SUBSTITUTE(SUBSTITUTE(Q770, CHAR(34),""), "[", ""), "]", ""), ".", ""), ",", ""), "/", ""), "\", ""), "-", ""))&amp;"]"</f>
        <v>[EN][hey vinfast]</v>
      </c>
      <c r="J770" s="31"/>
      <c r="K770" s="30" t="s">
        <v>51</v>
      </c>
      <c r="L770" s="32" t="s">
        <v>52</v>
      </c>
      <c r="M770" s="33"/>
      <c r="N770" s="34"/>
      <c r="O770" s="110" t="s">
        <v>869</v>
      </c>
      <c r="P770" s="113" t="str">
        <f>IF(COUNTA(P$13:$P769)&gt;999,COUNTA(P$13:$P769),IF(COUNTA(P$13:$P769)&gt;99,"0"&amp;COUNTA(P$13:$P769),IF(COUNTA(P$13:$P769)&gt;9,"00"&amp;COUNTA(P$13:$P769),"000"&amp;COUNTA(P$13:$P769))))</f>
        <v>0253</v>
      </c>
      <c r="Q770" s="35" t="s">
        <v>54</v>
      </c>
      <c r="R770" s="67" t="s">
        <v>141</v>
      </c>
      <c r="S770" s="52"/>
      <c r="T770" s="36"/>
    </row>
    <row r="771" spans="2:20" ht="45.75">
      <c r="B771" s="114"/>
      <c r="C771" s="114"/>
      <c r="D771" s="115"/>
      <c r="E771" s="111"/>
      <c r="F771" s="111"/>
      <c r="G771" s="114"/>
      <c r="H771" s="29" t="s">
        <v>55</v>
      </c>
      <c r="I771" s="30" t="str">
        <f t="shared" ref="I771" si="757">"[VN]["&amp;LOWER(SUBSTITUTE(SUBSTITUTE(SUBSTITUTE(SUBSTITUTE(SUBSTITUTE(SUBSTITUTE(SUBSTITUTE(SUBSTITUTE(Q771, CHAR(34),""), "[", ""), "]", ""), ".", ""), ",", ""), "/", ""), "\", ""), "-", ""))&amp;"]"</f>
        <v>[VN][tạm biệt]</v>
      </c>
      <c r="J771" s="31"/>
      <c r="K771" s="30" t="s">
        <v>56</v>
      </c>
      <c r="L771" s="32" t="s">
        <v>57</v>
      </c>
      <c r="M771" s="32"/>
      <c r="N771" s="34"/>
      <c r="O771" s="111"/>
      <c r="P771" s="113"/>
      <c r="Q771" s="35" t="s">
        <v>58</v>
      </c>
      <c r="R771" s="67" t="s">
        <v>141</v>
      </c>
      <c r="S771" s="52"/>
      <c r="T771" s="36"/>
    </row>
    <row r="772" spans="2:20" ht="62.25">
      <c r="B772" s="114"/>
      <c r="C772" s="114"/>
      <c r="D772" s="115"/>
      <c r="E772" s="112"/>
      <c r="F772" s="112"/>
      <c r="G772" s="114"/>
      <c r="H772" s="29" t="s">
        <v>59</v>
      </c>
      <c r="I772" s="30" t="str">
        <f>"[audio][C:\Tools\Vivi_TTS\8ME_OM\" &amp;S772 &amp; "]"</f>
        <v>[audio][C:\Tools\Vivi_TTS\8ME_OM\]</v>
      </c>
      <c r="J772" s="31" t="str">
        <f>"[New][EN][Exists][80]"&amp;"["&amp;LOWER(SUBSTITUTE(SUBSTITUTE(SUBSTITUTE(SUBSTITUTE(SUBSTITUTE(SUBSTITUTE(SUBSTITUTE(SUBSTITUTE(T772,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72" s="30" t="s">
        <v>60</v>
      </c>
      <c r="L772" s="32" t="s">
        <v>61</v>
      </c>
      <c r="M772" s="37" t="s">
        <v>62</v>
      </c>
      <c r="N772" s="34"/>
      <c r="O772" s="112"/>
      <c r="P772" s="113"/>
      <c r="Q772" s="35" t="str">
        <f t="shared" ref="Q772" si="758">R772</f>
        <v>Trong những điều kiện nào DOW sẽ ngừng hoạt động?</v>
      </c>
      <c r="R772" s="67" t="s">
        <v>1134</v>
      </c>
      <c r="S772" s="51"/>
      <c r="T772" s="48" t="s">
        <v>1122</v>
      </c>
    </row>
    <row r="773" spans="2:20" ht="45.75">
      <c r="B773" s="114" t="str">
        <f>"VF8-"&amp;O773&amp;"-"&amp;P773</f>
        <v>VF8-Hotronguoilai-0254</v>
      </c>
      <c r="C773" s="114" t="str">
        <f>"["&amp;B773&amp;"] Verify Vivi: "&amp;Q775</f>
        <v>[VF8-Hotronguoilai-0254] Verify Vivi: Người dùng có thể bật hoặc tắt DOW thông qua đường dẫn nào trong hệ thống xe?</v>
      </c>
      <c r="D773" s="115" t="s">
        <v>49</v>
      </c>
      <c r="E773" s="110" t="str">
        <f>" Actions:
- Step 1: Wait 5s
- Step 2: Call Vivi '"&amp;Q773&amp;"'
- Step 3: Wait Vivi respond 'Ting '
- Step 4: Speak '"&amp;Q775&amp;"'
- Step 4: Listen Vivi respond
"</f>
        <v xml:space="preserve"> Actions:
- Step 1: Wait 5s
- Step 2: Call Vivi 'Hey VinFast'
- Step 3: Wait Vivi respond 'Ting '
- Step 4: Speak 'Người dùng có thể bật hoặc tắt DOW thông qua đường dẫn nào trong hệ thống xe?'
- Step 4: Listen Vivi respond
</v>
      </c>
      <c r="F773" s="110" t="str">
        <f t="shared" ref="F773" si="759">"
Expectations:
1. Vivi wake up
2. "&amp;Q775&amp;"
3. Vivi respond
"</f>
        <v xml:space="preserve">
Expectations:
1. Vivi wake up
2. Người dùng có thể bật hoặc tắt DOW thông qua đường dẫn nào trong hệ thống xe?
3. Vivi respond
</v>
      </c>
      <c r="G773" s="114" t="s">
        <v>8</v>
      </c>
      <c r="H773" s="29" t="s">
        <v>50</v>
      </c>
      <c r="I773" s="30" t="str">
        <f>"[EN]["&amp;LOWER(SUBSTITUTE(SUBSTITUTE(SUBSTITUTE(SUBSTITUTE(SUBSTITUTE(SUBSTITUTE(SUBSTITUTE(SUBSTITUTE(Q773, CHAR(34),""), "[", ""), "]", ""), ".", ""), ",", ""), "/", ""), "\", ""), "-", ""))&amp;"]"</f>
        <v>[EN][hey vinfast]</v>
      </c>
      <c r="J773" s="31"/>
      <c r="K773" s="30" t="s">
        <v>51</v>
      </c>
      <c r="L773" s="32" t="s">
        <v>52</v>
      </c>
      <c r="M773" s="33"/>
      <c r="N773" s="34"/>
      <c r="O773" s="110" t="s">
        <v>869</v>
      </c>
      <c r="P773" s="113" t="str">
        <f>IF(COUNTA(P$13:$P772)&gt;999,COUNTA(P$13:$P772),IF(COUNTA(P$13:$P772)&gt;99,"0"&amp;COUNTA(P$13:$P772),IF(COUNTA(P$13:$P772)&gt;9,"00"&amp;COUNTA(P$13:$P772),"000"&amp;COUNTA(P$13:$P772))))</f>
        <v>0254</v>
      </c>
      <c r="Q773" s="35" t="s">
        <v>54</v>
      </c>
      <c r="R773" s="67" t="s">
        <v>141</v>
      </c>
      <c r="S773" s="52"/>
      <c r="T773" s="36"/>
    </row>
    <row r="774" spans="2:20" ht="45.75">
      <c r="B774" s="114"/>
      <c r="C774" s="114"/>
      <c r="D774" s="115"/>
      <c r="E774" s="111"/>
      <c r="F774" s="111"/>
      <c r="G774" s="114"/>
      <c r="H774" s="29" t="s">
        <v>55</v>
      </c>
      <c r="I774" s="30" t="str">
        <f t="shared" ref="I774" si="760">"[VN]["&amp;LOWER(SUBSTITUTE(SUBSTITUTE(SUBSTITUTE(SUBSTITUTE(SUBSTITUTE(SUBSTITUTE(SUBSTITUTE(SUBSTITUTE(Q774, CHAR(34),""), "[", ""), "]", ""), ".", ""), ",", ""), "/", ""), "\", ""), "-", ""))&amp;"]"</f>
        <v>[VN][tạm biệt]</v>
      </c>
      <c r="J774" s="31"/>
      <c r="K774" s="30" t="s">
        <v>56</v>
      </c>
      <c r="L774" s="32" t="s">
        <v>57</v>
      </c>
      <c r="M774" s="32"/>
      <c r="N774" s="34"/>
      <c r="O774" s="111"/>
      <c r="P774" s="113"/>
      <c r="Q774" s="35" t="s">
        <v>58</v>
      </c>
      <c r="R774" s="67" t="s">
        <v>141</v>
      </c>
      <c r="S774" s="52"/>
      <c r="T774" s="36"/>
    </row>
    <row r="775" spans="2:20" ht="62.25">
      <c r="B775" s="114"/>
      <c r="C775" s="114"/>
      <c r="D775" s="115"/>
      <c r="E775" s="112"/>
      <c r="F775" s="112"/>
      <c r="G775" s="114"/>
      <c r="H775" s="29" t="s">
        <v>59</v>
      </c>
      <c r="I775" s="30" t="str">
        <f>"[audio][C:\Tools\Vivi_TTS\8ME_OM\" &amp;S775 &amp; "]"</f>
        <v>[audio][C:\Tools\Vivi_TTS\8ME_OM\]</v>
      </c>
      <c r="J775" s="31" t="str">
        <f>"[New][EN][Exists][80]"&amp;"["&amp;LOWER(SUBSTITUTE(SUBSTITUTE(SUBSTITUTE(SUBSTITUTE(SUBSTITUTE(SUBSTITUTE(SUBSTITUTE(SUBSTITUTE(T775,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75" s="30" t="s">
        <v>60</v>
      </c>
      <c r="L775" s="32" t="s">
        <v>61</v>
      </c>
      <c r="M775" s="37" t="s">
        <v>62</v>
      </c>
      <c r="N775" s="34"/>
      <c r="O775" s="112"/>
      <c r="P775" s="113"/>
      <c r="Q775" s="35" t="str">
        <f t="shared" ref="Q775" si="761">R775</f>
        <v>Người dùng có thể bật hoặc tắt DOW thông qua đường dẫn nào trong hệ thống xe?</v>
      </c>
      <c r="R775" s="67" t="s">
        <v>1135</v>
      </c>
      <c r="S775" s="51"/>
      <c r="T775" s="48" t="s">
        <v>1122</v>
      </c>
    </row>
    <row r="776" spans="2:20" ht="45.75">
      <c r="B776" s="114" t="str">
        <f>"VF8-"&amp;O776&amp;"-"&amp;P776</f>
        <v>VF8-Hotronguoilai-0255</v>
      </c>
      <c r="C776" s="114" t="str">
        <f>"["&amp;B776&amp;"] Verify Vivi: "&amp;Q778</f>
        <v>[VF8-Hotronguoilai-0255] Verify Vivi: Ngoài bật/tắt DOW, người dùng còn có thể bật hoặc tắt chức năng nào khác trong cùng khu vực cài đặt?</v>
      </c>
      <c r="D776" s="115" t="s">
        <v>49</v>
      </c>
      <c r="E776" s="110" t="str">
        <f>" Actions:
- Step 1: Wait 5s
- Step 2: Call Vivi '"&amp;Q776&amp;"'
- Step 3: Wait Vivi respond 'Ting '
- Step 4: Speak '"&amp;Q778&amp;"'
- Step 4: Listen Vivi respond
"</f>
        <v xml:space="preserve"> Actions:
- Step 1: Wait 5s
- Step 2: Call Vivi 'Hey VinFast'
- Step 3: Wait Vivi respond 'Ting '
- Step 4: Speak 'Ngoài bật/tắt DOW, người dùng còn có thể bật hoặc tắt chức năng nào khác trong cùng khu vực cài đặt?'
- Step 4: Listen Vivi respond
</v>
      </c>
      <c r="F776" s="110" t="str">
        <f t="shared" ref="F776" si="762">"
Expectations:
1. Vivi wake up
2. "&amp;Q778&amp;"
3. Vivi respond
"</f>
        <v xml:space="preserve">
Expectations:
1. Vivi wake up
2. Ngoài bật/tắt DOW, người dùng còn có thể bật hoặc tắt chức năng nào khác trong cùng khu vực cài đặt?
3. Vivi respond
</v>
      </c>
      <c r="G776" s="114" t="s">
        <v>8</v>
      </c>
      <c r="H776" s="29" t="s">
        <v>50</v>
      </c>
      <c r="I776" s="30" t="str">
        <f>"[EN]["&amp;LOWER(SUBSTITUTE(SUBSTITUTE(SUBSTITUTE(SUBSTITUTE(SUBSTITUTE(SUBSTITUTE(SUBSTITUTE(SUBSTITUTE(Q776, CHAR(34),""), "[", ""), "]", ""), ".", ""), ",", ""), "/", ""), "\", ""), "-", ""))&amp;"]"</f>
        <v>[EN][hey vinfast]</v>
      </c>
      <c r="J776" s="31"/>
      <c r="K776" s="30" t="s">
        <v>51</v>
      </c>
      <c r="L776" s="32" t="s">
        <v>52</v>
      </c>
      <c r="M776" s="33"/>
      <c r="N776" s="34"/>
      <c r="O776" s="110" t="s">
        <v>869</v>
      </c>
      <c r="P776" s="113" t="str">
        <f>IF(COUNTA(P$13:$P775)&gt;999,COUNTA(P$13:$P775),IF(COUNTA(P$13:$P775)&gt;99,"0"&amp;COUNTA(P$13:$P775),IF(COUNTA(P$13:$P775)&gt;9,"00"&amp;COUNTA(P$13:$P775),"000"&amp;COUNTA(P$13:$P775))))</f>
        <v>0255</v>
      </c>
      <c r="Q776" s="35" t="s">
        <v>54</v>
      </c>
      <c r="R776" s="67" t="s">
        <v>141</v>
      </c>
      <c r="S776" s="52"/>
      <c r="T776" s="36"/>
    </row>
    <row r="777" spans="2:20" ht="45.75">
      <c r="B777" s="114"/>
      <c r="C777" s="114"/>
      <c r="D777" s="115"/>
      <c r="E777" s="111"/>
      <c r="F777" s="111"/>
      <c r="G777" s="114"/>
      <c r="H777" s="29" t="s">
        <v>55</v>
      </c>
      <c r="I777" s="30" t="str">
        <f t="shared" ref="I777" si="763">"[VN]["&amp;LOWER(SUBSTITUTE(SUBSTITUTE(SUBSTITUTE(SUBSTITUTE(SUBSTITUTE(SUBSTITUTE(SUBSTITUTE(SUBSTITUTE(Q777, CHAR(34),""), "[", ""), "]", ""), ".", ""), ",", ""), "/", ""), "\", ""), "-", ""))&amp;"]"</f>
        <v>[VN][tạm biệt]</v>
      </c>
      <c r="J777" s="31"/>
      <c r="K777" s="30" t="s">
        <v>56</v>
      </c>
      <c r="L777" s="32" t="s">
        <v>57</v>
      </c>
      <c r="M777" s="32"/>
      <c r="N777" s="34"/>
      <c r="O777" s="111"/>
      <c r="P777" s="113"/>
      <c r="Q777" s="35" t="s">
        <v>58</v>
      </c>
      <c r="R777" s="67" t="s">
        <v>141</v>
      </c>
      <c r="S777" s="52"/>
      <c r="T777" s="36"/>
    </row>
    <row r="778" spans="2:20" ht="66">
      <c r="B778" s="114"/>
      <c r="C778" s="114"/>
      <c r="D778" s="115"/>
      <c r="E778" s="112"/>
      <c r="F778" s="112"/>
      <c r="G778" s="114"/>
      <c r="H778" s="29" t="s">
        <v>59</v>
      </c>
      <c r="I778" s="30" t="str">
        <f>"[audio][C:\Tools\Vivi_TTS\8ME_OM\" &amp;S778 &amp; "]"</f>
        <v>[audio][C:\Tools\Vivi_TTS\8ME_OM\]</v>
      </c>
      <c r="J778" s="31" t="str">
        <f>"[New][EN][Exists][80]"&amp;"["&amp;LOWER(SUBSTITUTE(SUBSTITUTE(SUBSTITUTE(SUBSTITUTE(SUBSTITUTE(SUBSTITUTE(SUBSTITUTE(SUBSTITUTE(T778,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78" s="30" t="s">
        <v>60</v>
      </c>
      <c r="L778" s="32" t="s">
        <v>61</v>
      </c>
      <c r="M778" s="37" t="s">
        <v>62</v>
      </c>
      <c r="N778" s="34"/>
      <c r="O778" s="112"/>
      <c r="P778" s="113"/>
      <c r="Q778" s="35" t="str">
        <f t="shared" ref="Q778" si="764">R778</f>
        <v>Ngoài bật/tắt DOW, người dùng còn có thể bật hoặc tắt chức năng nào khác trong cùng khu vực cài đặt?</v>
      </c>
      <c r="R778" s="67" t="s">
        <v>1136</v>
      </c>
      <c r="S778" s="51"/>
      <c r="T778" s="48" t="s">
        <v>1122</v>
      </c>
    </row>
    <row r="779" spans="2:20" ht="45.75">
      <c r="B779" s="114" t="str">
        <f>"VF8-"&amp;O779&amp;"-"&amp;P779</f>
        <v>VF8-Hotronguoilai-0256</v>
      </c>
      <c r="C779" s="114" t="str">
        <f>"["&amp;B779&amp;"] Verify Vivi: "&amp;Q781</f>
        <v>[VF8-Hotronguoilai-0256] Verify Vivi: Sau mỗi chu kỳ khởi động xe, hệ thống DOW mặc định ở chế độ nào?</v>
      </c>
      <c r="D779" s="115" t="s">
        <v>49</v>
      </c>
      <c r="E779" s="110" t="str">
        <f>" Actions:
- Step 1: Wait 5s
- Step 2: Call Vivi '"&amp;Q779&amp;"'
- Step 3: Wait Vivi respond 'Ting '
- Step 4: Speak '"&amp;Q781&amp;"'
- Step 4: Listen Vivi respond
"</f>
        <v xml:space="preserve"> Actions:
- Step 1: Wait 5s
- Step 2: Call Vivi 'Hey VinFast'
- Step 3: Wait Vivi respond 'Ting '
- Step 4: Speak 'Sau mỗi chu kỳ khởi động xe, hệ thống DOW mặc định ở chế độ nào?'
- Step 4: Listen Vivi respond
</v>
      </c>
      <c r="F779" s="110" t="str">
        <f t="shared" ref="F779" si="765">"
Expectations:
1. Vivi wake up
2. "&amp;Q781&amp;"
3. Vivi respond
"</f>
        <v xml:space="preserve">
Expectations:
1. Vivi wake up
2. Sau mỗi chu kỳ khởi động xe, hệ thống DOW mặc định ở chế độ nào?
3. Vivi respond
</v>
      </c>
      <c r="G779" s="114" t="s">
        <v>8</v>
      </c>
      <c r="H779" s="29" t="s">
        <v>50</v>
      </c>
      <c r="I779" s="30" t="str">
        <f>"[EN]["&amp;LOWER(SUBSTITUTE(SUBSTITUTE(SUBSTITUTE(SUBSTITUTE(SUBSTITUTE(SUBSTITUTE(SUBSTITUTE(SUBSTITUTE(Q779, CHAR(34),""), "[", ""), "]", ""), ".", ""), ",", ""), "/", ""), "\", ""), "-", ""))&amp;"]"</f>
        <v>[EN][hey vinfast]</v>
      </c>
      <c r="J779" s="31"/>
      <c r="K779" s="30" t="s">
        <v>51</v>
      </c>
      <c r="L779" s="32" t="s">
        <v>52</v>
      </c>
      <c r="M779" s="33"/>
      <c r="N779" s="34"/>
      <c r="O779" s="110" t="s">
        <v>869</v>
      </c>
      <c r="P779" s="113" t="str">
        <f>IF(COUNTA(P$13:$P778)&gt;999,COUNTA(P$13:$P778),IF(COUNTA(P$13:$P778)&gt;99,"0"&amp;COUNTA(P$13:$P778),IF(COUNTA(P$13:$P778)&gt;9,"00"&amp;COUNTA(P$13:$P778),"000"&amp;COUNTA(P$13:$P778))))</f>
        <v>0256</v>
      </c>
      <c r="Q779" s="35" t="s">
        <v>54</v>
      </c>
      <c r="R779" s="67" t="s">
        <v>141</v>
      </c>
      <c r="S779" s="52"/>
      <c r="T779" s="36"/>
    </row>
    <row r="780" spans="2:20" ht="45.75">
      <c r="B780" s="114"/>
      <c r="C780" s="114"/>
      <c r="D780" s="115"/>
      <c r="E780" s="111"/>
      <c r="F780" s="111"/>
      <c r="G780" s="114"/>
      <c r="H780" s="29" t="s">
        <v>55</v>
      </c>
      <c r="I780" s="30" t="str">
        <f t="shared" ref="I780" si="766">"[VN]["&amp;LOWER(SUBSTITUTE(SUBSTITUTE(SUBSTITUTE(SUBSTITUTE(SUBSTITUTE(SUBSTITUTE(SUBSTITUTE(SUBSTITUTE(Q780, CHAR(34),""), "[", ""), "]", ""), ".", ""), ",", ""), "/", ""), "\", ""), "-", ""))&amp;"]"</f>
        <v>[VN][tạm biệt]</v>
      </c>
      <c r="J780" s="31"/>
      <c r="K780" s="30" t="s">
        <v>56</v>
      </c>
      <c r="L780" s="32" t="s">
        <v>57</v>
      </c>
      <c r="M780" s="32"/>
      <c r="N780" s="34"/>
      <c r="O780" s="111"/>
      <c r="P780" s="113"/>
      <c r="Q780" s="35" t="s">
        <v>58</v>
      </c>
      <c r="R780" s="67" t="s">
        <v>141</v>
      </c>
      <c r="S780" s="52"/>
      <c r="T780" s="36"/>
    </row>
    <row r="781" spans="2:20" ht="62.25">
      <c r="B781" s="114"/>
      <c r="C781" s="114"/>
      <c r="D781" s="115"/>
      <c r="E781" s="112"/>
      <c r="F781" s="112"/>
      <c r="G781" s="114"/>
      <c r="H781" s="29" t="s">
        <v>59</v>
      </c>
      <c r="I781" s="30" t="str">
        <f>"[audio][C:\Tools\Vivi_TTS\8ME_OM\" &amp;S781 &amp; "]"</f>
        <v>[audio][C:\Tools\Vivi_TTS\8ME_OM\]</v>
      </c>
      <c r="J781" s="31" t="str">
        <f>"[New][EN][Exists][80]"&amp;"["&amp;LOWER(SUBSTITUTE(SUBSTITUTE(SUBSTITUTE(SUBSTITUTE(SUBSTITUTE(SUBSTITUTE(SUBSTITUTE(SUBSTITUTE(T781,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81" s="30" t="s">
        <v>60</v>
      </c>
      <c r="L781" s="32" t="s">
        <v>61</v>
      </c>
      <c r="M781" s="37" t="s">
        <v>62</v>
      </c>
      <c r="N781" s="34"/>
      <c r="O781" s="112"/>
      <c r="P781" s="113"/>
      <c r="Q781" s="35" t="str">
        <f t="shared" ref="Q781" si="767">R781</f>
        <v>Sau mỗi chu kỳ khởi động xe, hệ thống DOW mặc định ở chế độ nào?</v>
      </c>
      <c r="R781" s="67" t="s">
        <v>1137</v>
      </c>
      <c r="S781" s="51"/>
      <c r="T781" s="48" t="s">
        <v>1122</v>
      </c>
    </row>
    <row r="782" spans="2:20" ht="45.75">
      <c r="B782" s="114" t="str">
        <f>"VF8-"&amp;O782&amp;"-"&amp;P782</f>
        <v>VF8-Hotronguoilai-0257</v>
      </c>
      <c r="C782" s="114" t="str">
        <f>"["&amp;B782&amp;"] Verify Vivi: "&amp;Q784</f>
        <v>[VF8-Hotronguoilai-0257] Verify Vivi: DOW tiếp tục hoạt động trong khoảng thời gian bao lâu sau khi khóa điện chuyển sang OFF?</v>
      </c>
      <c r="D782" s="115" t="s">
        <v>49</v>
      </c>
      <c r="E782" s="110" t="str">
        <f>" Actions:
- Step 1: Wait 5s
- Step 2: Call Vivi '"&amp;Q782&amp;"'
- Step 3: Wait Vivi respond 'Ting '
- Step 4: Speak '"&amp;Q784&amp;"'
- Step 4: Listen Vivi respond
"</f>
        <v xml:space="preserve"> Actions:
- Step 1: Wait 5s
- Step 2: Call Vivi 'Hey VinFast'
- Step 3: Wait Vivi respond 'Ting '
- Step 4: Speak 'DOW tiếp tục hoạt động trong khoảng thời gian bao lâu sau khi khóa điện chuyển sang OFF?'
- Step 4: Listen Vivi respond
</v>
      </c>
      <c r="F782" s="110" t="str">
        <f t="shared" ref="F782" si="768">"
Expectations:
1. Vivi wake up
2. "&amp;Q784&amp;"
3. Vivi respond
"</f>
        <v xml:space="preserve">
Expectations:
1. Vivi wake up
2. DOW tiếp tục hoạt động trong khoảng thời gian bao lâu sau khi khóa điện chuyển sang OFF?
3. Vivi respond
</v>
      </c>
      <c r="G782" s="114" t="s">
        <v>8</v>
      </c>
      <c r="H782" s="29" t="s">
        <v>50</v>
      </c>
      <c r="I782" s="30" t="str">
        <f>"[EN]["&amp;LOWER(SUBSTITUTE(SUBSTITUTE(SUBSTITUTE(SUBSTITUTE(SUBSTITUTE(SUBSTITUTE(SUBSTITUTE(SUBSTITUTE(Q782, CHAR(34),""), "[", ""), "]", ""), ".", ""), ",", ""), "/", ""), "\", ""), "-", ""))&amp;"]"</f>
        <v>[EN][hey vinfast]</v>
      </c>
      <c r="J782" s="31"/>
      <c r="K782" s="30" t="s">
        <v>51</v>
      </c>
      <c r="L782" s="32" t="s">
        <v>52</v>
      </c>
      <c r="M782" s="33"/>
      <c r="N782" s="34"/>
      <c r="O782" s="110" t="s">
        <v>869</v>
      </c>
      <c r="P782" s="113" t="str">
        <f>IF(COUNTA(P$13:$P781)&gt;999,COUNTA(P$13:$P781),IF(COUNTA(P$13:$P781)&gt;99,"0"&amp;COUNTA(P$13:$P781),IF(COUNTA(P$13:$P781)&gt;9,"00"&amp;COUNTA(P$13:$P781),"000"&amp;COUNTA(P$13:$P781))))</f>
        <v>0257</v>
      </c>
      <c r="Q782" s="35" t="s">
        <v>54</v>
      </c>
      <c r="R782" s="67" t="s">
        <v>141</v>
      </c>
      <c r="S782" s="52"/>
      <c r="T782" s="36"/>
    </row>
    <row r="783" spans="2:20" ht="45.75">
      <c r="B783" s="114"/>
      <c r="C783" s="114"/>
      <c r="D783" s="115"/>
      <c r="E783" s="111"/>
      <c r="F783" s="111"/>
      <c r="G783" s="114"/>
      <c r="H783" s="29" t="s">
        <v>55</v>
      </c>
      <c r="I783" s="30" t="str">
        <f t="shared" ref="I783" si="769">"[VN]["&amp;LOWER(SUBSTITUTE(SUBSTITUTE(SUBSTITUTE(SUBSTITUTE(SUBSTITUTE(SUBSTITUTE(SUBSTITUTE(SUBSTITUTE(Q783, CHAR(34),""), "[", ""), "]", ""), ".", ""), ",", ""), "/", ""), "\", ""), "-", ""))&amp;"]"</f>
        <v>[VN][tạm biệt]</v>
      </c>
      <c r="J783" s="31"/>
      <c r="K783" s="30" t="s">
        <v>56</v>
      </c>
      <c r="L783" s="32" t="s">
        <v>57</v>
      </c>
      <c r="M783" s="32"/>
      <c r="N783" s="34"/>
      <c r="O783" s="111"/>
      <c r="P783" s="113"/>
      <c r="Q783" s="35" t="s">
        <v>58</v>
      </c>
      <c r="R783" s="67" t="s">
        <v>141</v>
      </c>
      <c r="S783" s="52"/>
      <c r="T783" s="36"/>
    </row>
    <row r="784" spans="2:20" ht="66">
      <c r="B784" s="114"/>
      <c r="C784" s="114"/>
      <c r="D784" s="115"/>
      <c r="E784" s="112"/>
      <c r="F784" s="112"/>
      <c r="G784" s="114"/>
      <c r="H784" s="29" t="s">
        <v>59</v>
      </c>
      <c r="I784" s="30" t="str">
        <f>"[audio][C:\Tools\Vivi_TTS\8ME_OM\" &amp;S784 &amp; "]"</f>
        <v>[audio][C:\Tools\Vivi_TTS\8ME_OM\]</v>
      </c>
      <c r="J784" s="31" t="str">
        <f>"[New][EN][Exists][80]"&amp;"["&amp;LOWER(SUBSTITUTE(SUBSTITUTE(SUBSTITUTE(SUBSTITUTE(SUBSTITUTE(SUBSTITUTE(SUBSTITUTE(SUBSTITUTE(T784,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84" s="30" t="s">
        <v>60</v>
      </c>
      <c r="L784" s="32" t="s">
        <v>61</v>
      </c>
      <c r="M784" s="37" t="s">
        <v>62</v>
      </c>
      <c r="N784" s="34"/>
      <c r="O784" s="112"/>
      <c r="P784" s="113"/>
      <c r="Q784" s="35" t="str">
        <f t="shared" ref="Q784" si="770">R784</f>
        <v>DOW tiếp tục hoạt động trong khoảng thời gian bao lâu sau khi khóa điện chuyển sang OFF?</v>
      </c>
      <c r="R784" s="67" t="s">
        <v>1138</v>
      </c>
      <c r="S784" s="51"/>
      <c r="T784" s="48" t="s">
        <v>1122</v>
      </c>
    </row>
    <row r="785" spans="2:20" ht="45.75">
      <c r="B785" s="114" t="str">
        <f>"VF8-"&amp;O785&amp;"-"&amp;P785</f>
        <v>VF8-Hotronguoilai-0258</v>
      </c>
      <c r="C785" s="114" t="str">
        <f>"["&amp;B785&amp;"] Verify Vivi: "&amp;Q787</f>
        <v>[VF8-Hotronguoilai-0258] Verify Vivi: Những điều kiện thời tiết hoặc tình trạng cảm biến nào có thể khiến DOW không phát hiện chính xác phương tiện hoặc vật thể?</v>
      </c>
      <c r="D785" s="115" t="s">
        <v>49</v>
      </c>
      <c r="E785" s="110" t="str">
        <f>" Actions:
- Step 1: Wait 5s
- Step 2: Call Vivi '"&amp;Q785&amp;"'
- Step 3: Wait Vivi respond 'Ting '
- Step 4: Speak '"&amp;Q787&amp;"'
- Step 4: Listen Vivi respond
"</f>
        <v xml:space="preserve"> Actions:
- Step 1: Wait 5s
- Step 2: Call Vivi 'Hey VinFast'
- Step 3: Wait Vivi respond 'Ting '
- Step 4: Speak 'Những điều kiện thời tiết hoặc tình trạng cảm biến nào có thể khiến DOW không phát hiện chính xác phương tiện hoặc vật thể?'
- Step 4: Listen Vivi respond
</v>
      </c>
      <c r="F785" s="110" t="str">
        <f t="shared" ref="F785" si="771">"
Expectations:
1. Vivi wake up
2. "&amp;Q787&amp;"
3. Vivi respond
"</f>
        <v xml:space="preserve">
Expectations:
1. Vivi wake up
2. Những điều kiện thời tiết hoặc tình trạng cảm biến nào có thể khiến DOW không phát hiện chính xác phương tiện hoặc vật thể?
3. Vivi respond
</v>
      </c>
      <c r="G785" s="114" t="s">
        <v>8</v>
      </c>
      <c r="H785" s="29" t="s">
        <v>50</v>
      </c>
      <c r="I785" s="30" t="str">
        <f>"[EN]["&amp;LOWER(SUBSTITUTE(SUBSTITUTE(SUBSTITUTE(SUBSTITUTE(SUBSTITUTE(SUBSTITUTE(SUBSTITUTE(SUBSTITUTE(Q785, CHAR(34),""), "[", ""), "]", ""), ".", ""), ",", ""), "/", ""), "\", ""), "-", ""))&amp;"]"</f>
        <v>[EN][hey vinfast]</v>
      </c>
      <c r="J785" s="31"/>
      <c r="K785" s="30" t="s">
        <v>51</v>
      </c>
      <c r="L785" s="32" t="s">
        <v>52</v>
      </c>
      <c r="M785" s="33"/>
      <c r="N785" s="34"/>
      <c r="O785" s="110" t="s">
        <v>869</v>
      </c>
      <c r="P785" s="113" t="str">
        <f>IF(COUNTA(P$13:$P784)&gt;999,COUNTA(P$13:$P784),IF(COUNTA(P$13:$P784)&gt;99,"0"&amp;COUNTA(P$13:$P784),IF(COUNTA(P$13:$P784)&gt;9,"00"&amp;COUNTA(P$13:$P784),"000"&amp;COUNTA(P$13:$P784))))</f>
        <v>0258</v>
      </c>
      <c r="Q785" s="35" t="s">
        <v>54</v>
      </c>
      <c r="R785" s="67" t="s">
        <v>141</v>
      </c>
      <c r="S785" s="52"/>
      <c r="T785" s="36"/>
    </row>
    <row r="786" spans="2:20" ht="45.75">
      <c r="B786" s="114"/>
      <c r="C786" s="114"/>
      <c r="D786" s="115"/>
      <c r="E786" s="111"/>
      <c r="F786" s="111"/>
      <c r="G786" s="114"/>
      <c r="H786" s="29" t="s">
        <v>55</v>
      </c>
      <c r="I786" s="30" t="str">
        <f t="shared" ref="I786" si="772">"[VN]["&amp;LOWER(SUBSTITUTE(SUBSTITUTE(SUBSTITUTE(SUBSTITUTE(SUBSTITUTE(SUBSTITUTE(SUBSTITUTE(SUBSTITUTE(Q786, CHAR(34),""), "[", ""), "]", ""), ".", ""), ",", ""), "/", ""), "\", ""), "-", ""))&amp;"]"</f>
        <v>[VN][tạm biệt]</v>
      </c>
      <c r="J786" s="31"/>
      <c r="K786" s="30" t="s">
        <v>56</v>
      </c>
      <c r="L786" s="32" t="s">
        <v>57</v>
      </c>
      <c r="M786" s="32"/>
      <c r="N786" s="34"/>
      <c r="O786" s="111"/>
      <c r="P786" s="113"/>
      <c r="Q786" s="35" t="s">
        <v>58</v>
      </c>
      <c r="R786" s="67" t="s">
        <v>141</v>
      </c>
      <c r="S786" s="52"/>
      <c r="T786" s="36"/>
    </row>
    <row r="787" spans="2:20" ht="82.5">
      <c r="B787" s="114"/>
      <c r="C787" s="114"/>
      <c r="D787" s="115"/>
      <c r="E787" s="112"/>
      <c r="F787" s="112"/>
      <c r="G787" s="114"/>
      <c r="H787" s="29" t="s">
        <v>59</v>
      </c>
      <c r="I787" s="30" t="str">
        <f>"[audio][C:\Tools\Vivi_TTS\8ME_OM\" &amp;S787 &amp; "]"</f>
        <v>[audio][C:\Tools\Vivi_TTS\8ME_OM\]</v>
      </c>
      <c r="J787" s="31" t="str">
        <f>"[New][EN][Exists][80]"&amp;"["&amp;LOWER(SUBSTITUTE(SUBSTITUTE(SUBSTITUTE(SUBSTITUTE(SUBSTITUTE(SUBSTITUTE(SUBSTITUTE(SUBSTITUTE(T787,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87" s="30" t="s">
        <v>60</v>
      </c>
      <c r="L787" s="32" t="s">
        <v>61</v>
      </c>
      <c r="M787" s="37" t="s">
        <v>62</v>
      </c>
      <c r="N787" s="34"/>
      <c r="O787" s="112"/>
      <c r="P787" s="113"/>
      <c r="Q787" s="35" t="str">
        <f t="shared" ref="Q787" si="773">R787</f>
        <v>Những điều kiện thời tiết hoặc tình trạng cảm biến nào có thể khiến DOW không phát hiện chính xác phương tiện hoặc vật thể?</v>
      </c>
      <c r="R787" s="67" t="s">
        <v>1139</v>
      </c>
      <c r="S787" s="51"/>
      <c r="T787" s="48" t="s">
        <v>1122</v>
      </c>
    </row>
    <row r="788" spans="2:20" ht="45.75">
      <c r="B788" s="114" t="str">
        <f>"VF8-"&amp;O788&amp;"-"&amp;P788</f>
        <v>VF8-Hotronguoilai-0259</v>
      </c>
      <c r="C788" s="114" t="str">
        <f>"["&amp;B788&amp;"] Verify Vivi: "&amp;Q790</f>
        <v>[VF8-Hotronguoilai-0259] Verify Vivi: Trong những trường hợp nào DOW có thể phát hiện không cần thiết phương tiện hoặc vật thể?</v>
      </c>
      <c r="D788" s="115" t="s">
        <v>49</v>
      </c>
      <c r="E788" s="110" t="str">
        <f>" Actions:
- Step 1: Wait 5s
- Step 2: Call Vivi '"&amp;Q788&amp;"'
- Step 3: Wait Vivi respond 'Ting '
- Step 4: Speak '"&amp;Q790&amp;"'
- Step 4: Listen Vivi respond
"</f>
        <v xml:space="preserve"> Actions:
- Step 1: Wait 5s
- Step 2: Call Vivi 'Hey VinFast'
- Step 3: Wait Vivi respond 'Ting '
- Step 4: Speak 'Trong những trường hợp nào DOW có thể phát hiện không cần thiết phương tiện hoặc vật thể?'
- Step 4: Listen Vivi respond
</v>
      </c>
      <c r="F788" s="110" t="str">
        <f t="shared" ref="F788" si="774">"
Expectations:
1. Vivi wake up
2. "&amp;Q790&amp;"
3. Vivi respond
"</f>
        <v xml:space="preserve">
Expectations:
1. Vivi wake up
2. Trong những trường hợp nào DOW có thể phát hiện không cần thiết phương tiện hoặc vật thể?
3. Vivi respond
</v>
      </c>
      <c r="G788" s="114" t="s">
        <v>8</v>
      </c>
      <c r="H788" s="29" t="s">
        <v>50</v>
      </c>
      <c r="I788" s="30" t="str">
        <f>"[EN]["&amp;LOWER(SUBSTITUTE(SUBSTITUTE(SUBSTITUTE(SUBSTITUTE(SUBSTITUTE(SUBSTITUTE(SUBSTITUTE(SUBSTITUTE(Q788, CHAR(34),""), "[", ""), "]", ""), ".", ""), ",", ""), "/", ""), "\", ""), "-", ""))&amp;"]"</f>
        <v>[EN][hey vinfast]</v>
      </c>
      <c r="J788" s="31"/>
      <c r="K788" s="30" t="s">
        <v>51</v>
      </c>
      <c r="L788" s="32" t="s">
        <v>52</v>
      </c>
      <c r="M788" s="33"/>
      <c r="N788" s="34"/>
      <c r="O788" s="110" t="s">
        <v>869</v>
      </c>
      <c r="P788" s="113" t="str">
        <f>IF(COUNTA(P$13:$P787)&gt;999,COUNTA(P$13:$P787),IF(COUNTA(P$13:$P787)&gt;99,"0"&amp;COUNTA(P$13:$P787),IF(COUNTA(P$13:$P787)&gt;9,"00"&amp;COUNTA(P$13:$P787),"000"&amp;COUNTA(P$13:$P787))))</f>
        <v>0259</v>
      </c>
      <c r="Q788" s="35" t="s">
        <v>54</v>
      </c>
      <c r="R788" s="67" t="s">
        <v>141</v>
      </c>
      <c r="S788" s="36"/>
      <c r="T788" s="36"/>
    </row>
    <row r="789" spans="2:20" ht="45.75">
      <c r="B789" s="114"/>
      <c r="C789" s="114"/>
      <c r="D789" s="115"/>
      <c r="E789" s="111"/>
      <c r="F789" s="111"/>
      <c r="G789" s="114"/>
      <c r="H789" s="29" t="s">
        <v>55</v>
      </c>
      <c r="I789" s="30" t="str">
        <f t="shared" ref="I789" si="775">"[VN]["&amp;LOWER(SUBSTITUTE(SUBSTITUTE(SUBSTITUTE(SUBSTITUTE(SUBSTITUTE(SUBSTITUTE(SUBSTITUTE(SUBSTITUTE(Q789, CHAR(34),""), "[", ""), "]", ""), ".", ""), ",", ""), "/", ""), "\", ""), "-", ""))&amp;"]"</f>
        <v>[VN][tạm biệt]</v>
      </c>
      <c r="J789" s="31"/>
      <c r="K789" s="30" t="s">
        <v>56</v>
      </c>
      <c r="L789" s="32" t="s">
        <v>57</v>
      </c>
      <c r="M789" s="32"/>
      <c r="N789" s="34"/>
      <c r="O789" s="111"/>
      <c r="P789" s="113"/>
      <c r="Q789" s="35" t="s">
        <v>58</v>
      </c>
      <c r="R789" s="67" t="s">
        <v>141</v>
      </c>
      <c r="S789" s="36"/>
      <c r="T789" s="36"/>
    </row>
    <row r="790" spans="2:20" ht="66">
      <c r="B790" s="114"/>
      <c r="C790" s="114"/>
      <c r="D790" s="115"/>
      <c r="E790" s="112"/>
      <c r="F790" s="112"/>
      <c r="G790" s="114"/>
      <c r="H790" s="29" t="s">
        <v>59</v>
      </c>
      <c r="I790" s="30" t="str">
        <f>"[audio][C:\Tools\Vivi_TTS\8ME_OM\" &amp;S790 &amp; "]"</f>
        <v>[audio][C:\Tools\Vivi_TTS\8ME_OM\]</v>
      </c>
      <c r="J790" s="31" t="str">
        <f>"[New][EN][Exists][80]"&amp;"["&amp;LOWER(SUBSTITUTE(SUBSTITUTE(SUBSTITUTE(SUBSTITUTE(SUBSTITUTE(SUBSTITUTE(SUBSTITUTE(SUBSTITUTE(T790,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90" s="30" t="s">
        <v>60</v>
      </c>
      <c r="L790" s="32" t="s">
        <v>61</v>
      </c>
      <c r="M790" s="37" t="s">
        <v>62</v>
      </c>
      <c r="N790" s="34"/>
      <c r="O790" s="112"/>
      <c r="P790" s="113"/>
      <c r="Q790" s="35" t="str">
        <f t="shared" ref="Q790" si="776">R790</f>
        <v>Trong những trường hợp nào DOW có thể phát hiện không cần thiết phương tiện hoặc vật thể?</v>
      </c>
      <c r="R790" s="67" t="s">
        <v>1140</v>
      </c>
      <c r="S790" s="50"/>
      <c r="T790" s="48" t="s">
        <v>1122</v>
      </c>
    </row>
    <row r="791" spans="2:20" ht="45.75">
      <c r="B791" s="114" t="str">
        <f>"VF8-"&amp;O791&amp;"-"&amp;P791</f>
        <v>VF8-Hotronguoilai-0260</v>
      </c>
      <c r="C791" s="114" t="str">
        <f>"["&amp;B791&amp;"] Verify Vivi: "&amp;Q793</f>
        <v>[VF8-Hotronguoilai-0260] Verify Vivi: Theo phần cảnh báo, trách nhiệm của người lái và hành khách trước khi mở cửa xe là gì, ngay cả khi DOW đang hoạt động?</v>
      </c>
      <c r="D791" s="115" t="s">
        <v>49</v>
      </c>
      <c r="E791" s="110" t="str">
        <f>" Actions:
- Step 1: Wait 5s
- Step 2: Call Vivi '"&amp;Q791&amp;"'
- Step 3: Wait Vivi respond 'Ting '
- Step 4: Speak '"&amp;Q793&amp;"'
- Step 4: Listen Vivi respond
"</f>
        <v xml:space="preserve"> Actions:
- Step 1: Wait 5s
- Step 2: Call Vivi 'Hey VinFast'
- Step 3: Wait Vivi respond 'Ting '
- Step 4: Speak 'Theo phần cảnh báo, trách nhiệm của người lái và hành khách trước khi mở cửa xe là gì, ngay cả khi DOW đang hoạt động?'
- Step 4: Listen Vivi respond
</v>
      </c>
      <c r="F791" s="110" t="str">
        <f t="shared" ref="F791" si="777">"
Expectations:
1. Vivi wake up
2. "&amp;Q793&amp;"
3. Vivi respond
"</f>
        <v xml:space="preserve">
Expectations:
1. Vivi wake up
2. Theo phần cảnh báo, trách nhiệm của người lái và hành khách trước khi mở cửa xe là gì, ngay cả khi DOW đang hoạt động?
3. Vivi respond
</v>
      </c>
      <c r="G791" s="114" t="s">
        <v>8</v>
      </c>
      <c r="H791" s="29" t="s">
        <v>50</v>
      </c>
      <c r="I791" s="30" t="str">
        <f>"[EN]["&amp;LOWER(SUBSTITUTE(SUBSTITUTE(SUBSTITUTE(SUBSTITUTE(SUBSTITUTE(SUBSTITUTE(SUBSTITUTE(SUBSTITUTE(Q791, CHAR(34),""), "[", ""), "]", ""), ".", ""), ",", ""), "/", ""), "\", ""), "-", ""))&amp;"]"</f>
        <v>[EN][hey vinfast]</v>
      </c>
      <c r="J791" s="31"/>
      <c r="K791" s="30" t="s">
        <v>51</v>
      </c>
      <c r="L791" s="32" t="s">
        <v>52</v>
      </c>
      <c r="M791" s="33"/>
      <c r="N791" s="34"/>
      <c r="O791" s="110" t="s">
        <v>869</v>
      </c>
      <c r="P791" s="113" t="str">
        <f>IF(COUNTA(P$13:$P790)&gt;999,COUNTA(P$13:$P790),IF(COUNTA(P$13:$P790)&gt;99,"0"&amp;COUNTA(P$13:$P790),IF(COUNTA(P$13:$P790)&gt;9,"00"&amp;COUNTA(P$13:$P790),"000"&amp;COUNTA(P$13:$P790))))</f>
        <v>0260</v>
      </c>
      <c r="Q791" s="35" t="s">
        <v>54</v>
      </c>
      <c r="R791" s="67" t="s">
        <v>141</v>
      </c>
      <c r="S791" s="36"/>
      <c r="T791" s="36"/>
    </row>
    <row r="792" spans="2:20" ht="45.75">
      <c r="B792" s="114"/>
      <c r="C792" s="114"/>
      <c r="D792" s="115"/>
      <c r="E792" s="111"/>
      <c r="F792" s="111"/>
      <c r="G792" s="114"/>
      <c r="H792" s="29" t="s">
        <v>55</v>
      </c>
      <c r="I792" s="30" t="str">
        <f t="shared" ref="I792" si="778">"[VN]["&amp;LOWER(SUBSTITUTE(SUBSTITUTE(SUBSTITUTE(SUBSTITUTE(SUBSTITUTE(SUBSTITUTE(SUBSTITUTE(SUBSTITUTE(Q792, CHAR(34),""), "[", ""), "]", ""), ".", ""), ",", ""), "/", ""), "\", ""), "-", ""))&amp;"]"</f>
        <v>[VN][tạm biệt]</v>
      </c>
      <c r="J792" s="31"/>
      <c r="K792" s="30" t="s">
        <v>56</v>
      </c>
      <c r="L792" s="32" t="s">
        <v>57</v>
      </c>
      <c r="M792" s="32"/>
      <c r="N792" s="34"/>
      <c r="O792" s="111"/>
      <c r="P792" s="113"/>
      <c r="Q792" s="35" t="s">
        <v>58</v>
      </c>
      <c r="R792" s="67" t="s">
        <v>141</v>
      </c>
      <c r="S792" s="36"/>
      <c r="T792" s="36"/>
    </row>
    <row r="793" spans="2:20" ht="82.5">
      <c r="B793" s="114"/>
      <c r="C793" s="114"/>
      <c r="D793" s="115"/>
      <c r="E793" s="112"/>
      <c r="F793" s="112"/>
      <c r="G793" s="114"/>
      <c r="H793" s="29" t="s">
        <v>59</v>
      </c>
      <c r="I793" s="30" t="str">
        <f>"[audio][C:\Tools\Vivi_TTS\8ME_OM\" &amp;S793 &amp; "]"</f>
        <v>[audio][C:\Tools\Vivi_TTS\8ME_OM\]</v>
      </c>
      <c r="J793" s="31" t="str">
        <f>"[New][EN][Exists][80]"&amp;"["&amp;LOWER(SUBSTITUTE(SUBSTITUTE(SUBSTITUTE(SUBSTITUTE(SUBSTITUTE(SUBSTITUTE(SUBSTITUTE(SUBSTITUTE(T793, CHAR(34),""), ".", ""), ",", ""), "/", ""), "\", ""), "-", ""), "{", ""), "}", ""))&amp;"]"</f>
        <v>[New][EN][Exists][80][cảnh báo mở cửa 
cảnh báo mở cửa (dow) là hệ thống hỗ trợ người dùng cảnh báo những người ngồi trong xe khi xe đang dừng có phương tiện khác đang tiếp cận từ phía sau và nguy cơ va chạm cao hệ thống hỗ trợ người ngồi trong xe ra khỏi xe an toàn và ngăn ngừa các tai nạn nghiêm trọng liên quan đến việc mở cửa xe trước dòng phương tiện đang đi tới
dow sử dụng radar ở cản sau để phát hiện phương tiện đang tiếp cận nếu phát hiện phương tiện đang tiếp cận người ngồi trong xe sẽ được cảnh báo thông qua đèn led trên gương chiếu hậu ngoài ra đèn nội thất (nếu được trang bị) sẽ được sử dụng như một cơ chế cảnh báo kết hợp với tín hiệu âm thanh định hướng cho tất cả người ngồi trong xe
 lưu ý
chức năng dow sẽ không đưa ra cảnh báo đối với các vật thể đứng yên
cảnh báo dow sẽ duy trì miễn là đối tượng mục tiêu vẫn đáp ứng điều kiện cảnh báo
vận hành cảnh báo mở cửa
khi cảnh báo mở cửa (dow) đang hoạt động sẽ xảy ra các hiện tượng sau:
biểu tượng  sẽ hiển thị trên gương chiếu hậu phía cửa tương ứng
nếu cửa bị ảnh hưởng được mở biểu tượng này sẽ bắt đầu nhấp nháy và phát âm thanh cảnh báo
nếu cửa tương ứng đã đóng và vẫn còn phát hiện vật thể đang tiếp cận biểu tượng trên gương sẽ vẫn hiển thị và trạng thái nhấp nháy cùng âm thanh cảnh báo sẽ dừng
tùy theo tình huống cảnh báo dow cũng sẽ hiển thị ở bên trái bên phải hoặc cả hai bên trên biểu tượng xe trong màn hình thông tin giải trí
cảnh báo mở cửa (dow) được kích hoạt khi:
tốc độ xe nhỏ hơn 18 kmh
tốc độ của phương tiện đang tiếp cận lớn hơn 684 kmh
cảnh báo mở cửa (dow) sẽ ngừng hoạt động khi:
tốc độ xe lớn hơn 18 kmh
tốc độ của phương tiện đang tiếp cận nhỏ hơn 684 kmh
để bậttắt dow:
nhấn adas  trong khu vực hiển thị dành cho người lái trên màn hình
hoặc
nhấn thư viện ứng dụng  &gt; trợ lái 
nhấn vào phòng tránh va chạm 
cuộn xuống để tìm cảnh báo mở cửa (dow)
bậttắt tính năng này
nhấn vào công tắc khóa cửa tự động để bật hoặc tắt chức năng khóa cửa tự động
 lưu ý
sau mỗi chu kỳ khởi động xe hệ thống cảnh báo mở cửa sẽ mặc định ở chế độ chỉ cảnh báo
tính năng hoạt động trước và ngay sau khi khóa điện chuyển sang off trong khoảng 30 phút
các điều kiện khiến dow có thể không hoạt động chính xác
dow có thể không phát hiện chính xác phương tiện vàhoặc vật thể trong các điều kiện sau:
thời tiết xấu như mưa lớn sương mù tuyết vv
bùn hoặc băng vv bám trên cản sau
lái xe trên bề mặt đường ướt do mưa nước đọng vv
có sự chênh lệch tốc độ lớn giữa xe của bạn và xe đi vào vùng phát hiện
một phương tiện đi vào vùng phát hiện từ trạng thái dừng và vẫn nằm trong vùng phát hiện khi xe của bạn tăng tốc
lái xe lên hoặc xuống các đoạn dốc liên tiếp chẳng hạn như đồi hoặc đoạn đường gồ ghề
nhiều phương tiện tiếp cận với khoảng cách giữa các xe rất nhỏ
làn đường rộng và xe ở làn bên cạnh ở quá xa so với xe của bạn
phương tiện đi vào vùng phát hiện đang di chuyển với tốc độ gần tương đương xe của bạn
có sự chênh lệch lớn về chiều cao giữa xe của bạn và phương tiện đi vào vùng phát hiện
ngay sau khi công tắc chính bsd được bật
kéo rơmoóc (nếu được trang bị)
phương tiện di chuyển theo hướng ngược chiều
dow có thể phát hiện không cần thiết phương tiện vàhoặc vật thể trong các điều kiện sau:
khoảng cách ngắn giữa xe của bạn và lan can tường biển báo xe đỗ và các vật thể tĩnh tương tự
khoảng cách ngắn giữa xe của bạn và xe phía sau
làn đường hẹp và phương tiện ở cách hai làn so với xe của bạn đi vào vùng phát hiện
các vật dụng như giá chở xe đạp được lắp ở phía sau xe
thời điểm cảnh báo có thể thay đổi tùy theo phương tiện đang tiếp cận
lỗi hệ thống:
cảnh báo lỗi sẽ được kích hoạt khi phát hiện sự cố trong hệ thống dow hoặc các hệ thống adas liên quan và sẽ hiển thị trên màn hình thông tin giải trí để thông báo cho người lái
 cảnh báoviệc mở cửa khi có vật thể đang tiếp cận có thể gây hư hỏng hoặc chấn thương cá nhân luôn sử dụng gương chiếu hậu và quan sát trực tiếp để kiểm tra phương tiện xe mô tô xe đạp hoặc người đi bộ có thể đang tiếp cận xe
cảnh báo mở cửa chỉ là chức năng hỗ trợ người lái hệ thống không thay thế trách nhiệm của người lái hoặc hành khách trong việc kiểm tra an toàn trước khi mở cửa xe
 thận trọng
cảm biến phía sau có thể bị che khuất bởi bùn mưa sương giá hoặc băng và không thể phát hiện chính xác các đối tượng đang tiếp cận luôn đảm bảo cảm biến được vệ sinh sạch trước khi khởi hành]</v>
      </c>
      <c r="K793" s="30" t="s">
        <v>60</v>
      </c>
      <c r="L793" s="32" t="s">
        <v>61</v>
      </c>
      <c r="M793" s="37" t="s">
        <v>62</v>
      </c>
      <c r="N793" s="34"/>
      <c r="O793" s="112"/>
      <c r="P793" s="113"/>
      <c r="Q793" s="35" t="str">
        <f t="shared" ref="Q793" si="779">R793</f>
        <v>Theo phần cảnh báo, trách nhiệm của người lái và hành khách trước khi mở cửa xe là gì, ngay cả khi DOW đang hoạt động?</v>
      </c>
      <c r="R793" s="67" t="s">
        <v>1141</v>
      </c>
      <c r="S793" s="50"/>
      <c r="T793" s="48" t="s">
        <v>1122</v>
      </c>
    </row>
    <row r="794" spans="2:20" ht="45.75">
      <c r="B794" s="114" t="str">
        <f>"VF8-"&amp;O794&amp;"-"&amp;P794</f>
        <v>VF8-Hotronguoilai-0261</v>
      </c>
      <c r="C794" s="114" t="str">
        <f>"["&amp;B794&amp;"] Verify Vivi: "&amp;Q796</f>
        <v>[VF8-Hotronguoilai-0261] Verify Vivi: Hệ thống Hỗ trợ giao lộ (IA) có chức năng chính là gì?</v>
      </c>
      <c r="D794" s="115" t="s">
        <v>49</v>
      </c>
      <c r="E794" s="110" t="str">
        <f>" Actions:
- Step 1: Wait 5s
- Step 2: Call Vivi '"&amp;Q794&amp;"'
- Step 3: Wait Vivi respond 'Ting '
- Step 4: Speak '"&amp;Q796&amp;"'
- Step 4: Listen Vivi respond
"</f>
        <v xml:space="preserve"> Actions:
- Step 1: Wait 5s
- Step 2: Call Vivi 'Hey VinFast'
- Step 3: Wait Vivi respond 'Ting '
- Step 4: Speak 'Hệ thống Hỗ trợ giao lộ (IA) có chức năng chính là gì?'
- Step 4: Listen Vivi respond
</v>
      </c>
      <c r="F794" s="110" t="str">
        <f t="shared" ref="F794" si="780">"
Expectations:
1. Vivi wake up
2. "&amp;Q796&amp;"
3. Vivi respond
"</f>
        <v xml:space="preserve">
Expectations:
1. Vivi wake up
2. Hệ thống Hỗ trợ giao lộ (IA) có chức năng chính là gì?
3. Vivi respond
</v>
      </c>
      <c r="G794" s="114" t="s">
        <v>8</v>
      </c>
      <c r="H794" s="29" t="s">
        <v>50</v>
      </c>
      <c r="I794" s="30" t="str">
        <f>"[EN]["&amp;LOWER(SUBSTITUTE(SUBSTITUTE(SUBSTITUTE(SUBSTITUTE(SUBSTITUTE(SUBSTITUTE(SUBSTITUTE(SUBSTITUTE(Q794, CHAR(34),""), "[", ""), "]", ""), ".", ""), ",", ""), "/", ""), "\", ""), "-", ""))&amp;"]"</f>
        <v>[EN][hey vinfast]</v>
      </c>
      <c r="J794" s="31"/>
      <c r="K794" s="30" t="s">
        <v>51</v>
      </c>
      <c r="L794" s="32" t="s">
        <v>52</v>
      </c>
      <c r="M794" s="33"/>
      <c r="N794" s="34"/>
      <c r="O794" s="110" t="s">
        <v>869</v>
      </c>
      <c r="P794" s="113" t="str">
        <f>IF(COUNTA(P$13:$P793)&gt;999,COUNTA(P$13:$P793),IF(COUNTA(P$13:$P793)&gt;99,"0"&amp;COUNTA(P$13:$P793),IF(COUNTA(P$13:$P793)&gt;9,"00"&amp;COUNTA(P$13:$P793),"000"&amp;COUNTA(P$13:$P793))))</f>
        <v>0261</v>
      </c>
      <c r="Q794" s="35" t="s">
        <v>54</v>
      </c>
      <c r="R794" s="67" t="s">
        <v>141</v>
      </c>
      <c r="S794" s="36"/>
      <c r="T794" s="36"/>
    </row>
    <row r="795" spans="2:20" ht="45.75">
      <c r="B795" s="114"/>
      <c r="C795" s="114"/>
      <c r="D795" s="115"/>
      <c r="E795" s="111"/>
      <c r="F795" s="111"/>
      <c r="G795" s="114"/>
      <c r="H795" s="29" t="s">
        <v>55</v>
      </c>
      <c r="I795" s="30" t="str">
        <f t="shared" ref="I795" si="781">"[VN]["&amp;LOWER(SUBSTITUTE(SUBSTITUTE(SUBSTITUTE(SUBSTITUTE(SUBSTITUTE(SUBSTITUTE(SUBSTITUTE(SUBSTITUTE(Q795, CHAR(34),""), "[", ""), "]", ""), ".", ""), ",", ""), "/", ""), "\", ""), "-", ""))&amp;"]"</f>
        <v>[VN][tạm biệt]</v>
      </c>
      <c r="J795" s="31"/>
      <c r="K795" s="30" t="s">
        <v>56</v>
      </c>
      <c r="L795" s="32" t="s">
        <v>57</v>
      </c>
      <c r="M795" s="32"/>
      <c r="N795" s="34"/>
      <c r="O795" s="111"/>
      <c r="P795" s="113"/>
      <c r="Q795" s="35" t="s">
        <v>58</v>
      </c>
      <c r="R795" s="67" t="s">
        <v>141</v>
      </c>
      <c r="S795" s="36"/>
      <c r="T795" s="36"/>
    </row>
    <row r="796" spans="2:20" ht="62.25">
      <c r="B796" s="114"/>
      <c r="C796" s="114"/>
      <c r="D796" s="115"/>
      <c r="E796" s="112"/>
      <c r="F796" s="112"/>
      <c r="G796" s="114"/>
      <c r="H796" s="29" t="s">
        <v>59</v>
      </c>
      <c r="I796" s="30" t="str">
        <f>"[audio][C:\Tools\Vivi_TTS\8ME_OM\" &amp;S796 &amp; "]"</f>
        <v>[audio][C:\Tools\Vivi_TTS\8ME_OM\]</v>
      </c>
      <c r="J796" s="31" t="str">
        <f>"[New][EN][Exists][80]"&amp;"["&amp;LOWER(SUBSTITUTE(SUBSTITUTE(SUBSTITUTE(SUBSTITUTE(SUBSTITUTE(SUBSTITUTE(SUBSTITUTE(SUBSTITUTE(T796,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796" s="30" t="s">
        <v>60</v>
      </c>
      <c r="L796" s="32" t="s">
        <v>61</v>
      </c>
      <c r="M796" s="37" t="s">
        <v>62</v>
      </c>
      <c r="N796" s="34"/>
      <c r="O796" s="112"/>
      <c r="P796" s="113"/>
      <c r="Q796" s="35" t="str">
        <f t="shared" ref="Q796" si="782">R796</f>
        <v>Hệ thống Hỗ trợ giao lộ (IA) có chức năng chính là gì?</v>
      </c>
      <c r="R796" s="67" t="s">
        <v>1142</v>
      </c>
      <c r="S796" s="50"/>
      <c r="T796" s="48" t="s">
        <v>1143</v>
      </c>
    </row>
    <row r="797" spans="2:20" ht="45.75">
      <c r="B797" s="114" t="str">
        <f>"VF8-"&amp;O797&amp;"-"&amp;P797</f>
        <v>VF8-Hotronguoilai-0262</v>
      </c>
      <c r="C797" s="114" t="str">
        <f>"["&amp;B797&amp;"] Verify Vivi: "&amp;Q799</f>
        <v>[VF8-Hotronguoilai-0262] Verify Vivi: IA hỗ trợ cảnh báo nguy cơ va chạm với các phương tiện hoặc đối tượng trong tình huống nào?</v>
      </c>
      <c r="D797" s="115" t="s">
        <v>49</v>
      </c>
      <c r="E797" s="110" t="str">
        <f>" Actions:
- Step 1: Wait 5s
- Step 2: Call Vivi '"&amp;Q797&amp;"'
- Step 3: Wait Vivi respond 'Ting '
- Step 4: Speak '"&amp;Q799&amp;"'
- Step 4: Listen Vivi respond
"</f>
        <v xml:space="preserve"> Actions:
- Step 1: Wait 5s
- Step 2: Call Vivi 'Hey VinFast'
- Step 3: Wait Vivi respond 'Ting '
- Step 4: Speak 'IA hỗ trợ cảnh báo nguy cơ va chạm với các phương tiện hoặc đối tượng trong tình huống nào?'
- Step 4: Listen Vivi respond
</v>
      </c>
      <c r="F797" s="110" t="str">
        <f t="shared" ref="F797" si="783">"
Expectations:
1. Vivi wake up
2. "&amp;Q799&amp;"
3. Vivi respond
"</f>
        <v xml:space="preserve">
Expectations:
1. Vivi wake up
2. IA hỗ trợ cảnh báo nguy cơ va chạm với các phương tiện hoặc đối tượng trong tình huống nào?
3. Vivi respond
</v>
      </c>
      <c r="G797" s="114" t="s">
        <v>8</v>
      </c>
      <c r="H797" s="29" t="s">
        <v>50</v>
      </c>
      <c r="I797" s="30" t="str">
        <f>"[EN]["&amp;LOWER(SUBSTITUTE(SUBSTITUTE(SUBSTITUTE(SUBSTITUTE(SUBSTITUTE(SUBSTITUTE(SUBSTITUTE(SUBSTITUTE(Q797, CHAR(34),""), "[", ""), "]", ""), ".", ""), ",", ""), "/", ""), "\", ""), "-", ""))&amp;"]"</f>
        <v>[EN][hey vinfast]</v>
      </c>
      <c r="J797" s="31"/>
      <c r="K797" s="30" t="s">
        <v>51</v>
      </c>
      <c r="L797" s="32" t="s">
        <v>52</v>
      </c>
      <c r="M797" s="33"/>
      <c r="N797" s="34"/>
      <c r="O797" s="110" t="s">
        <v>869</v>
      </c>
      <c r="P797" s="113" t="str">
        <f>IF(COUNTA(P$13:$P796)&gt;999,COUNTA(P$13:$P796),IF(COUNTA(P$13:$P796)&gt;99,"0"&amp;COUNTA(P$13:$P796),IF(COUNTA(P$13:$P796)&gt;9,"00"&amp;COUNTA(P$13:$P796),"000"&amp;COUNTA(P$13:$P796))))</f>
        <v>0262</v>
      </c>
      <c r="Q797" s="35" t="s">
        <v>54</v>
      </c>
      <c r="R797" s="67" t="s">
        <v>141</v>
      </c>
      <c r="S797" s="36"/>
      <c r="T797" s="36"/>
    </row>
    <row r="798" spans="2:20" ht="45.75">
      <c r="B798" s="114"/>
      <c r="C798" s="114"/>
      <c r="D798" s="115"/>
      <c r="E798" s="111"/>
      <c r="F798" s="111"/>
      <c r="G798" s="114"/>
      <c r="H798" s="29" t="s">
        <v>55</v>
      </c>
      <c r="I798" s="30" t="str">
        <f t="shared" ref="I798" si="784">"[VN]["&amp;LOWER(SUBSTITUTE(SUBSTITUTE(SUBSTITUTE(SUBSTITUTE(SUBSTITUTE(SUBSTITUTE(SUBSTITUTE(SUBSTITUTE(Q798, CHAR(34),""), "[", ""), "]", ""), ".", ""), ",", ""), "/", ""), "\", ""), "-", ""))&amp;"]"</f>
        <v>[VN][tạm biệt]</v>
      </c>
      <c r="J798" s="31"/>
      <c r="K798" s="30" t="s">
        <v>56</v>
      </c>
      <c r="L798" s="32" t="s">
        <v>57</v>
      </c>
      <c r="M798" s="32"/>
      <c r="N798" s="34"/>
      <c r="O798" s="111"/>
      <c r="P798" s="113"/>
      <c r="Q798" s="35" t="s">
        <v>58</v>
      </c>
      <c r="R798" s="67" t="s">
        <v>141</v>
      </c>
      <c r="S798" s="36"/>
      <c r="T798" s="36"/>
    </row>
    <row r="799" spans="2:20" ht="66">
      <c r="B799" s="114"/>
      <c r="C799" s="114"/>
      <c r="D799" s="115"/>
      <c r="E799" s="112"/>
      <c r="F799" s="112"/>
      <c r="G799" s="114"/>
      <c r="H799" s="29" t="s">
        <v>59</v>
      </c>
      <c r="I799" s="30" t="str">
        <f>"[audio][C:\Tools\Vivi_TTS\8ME_OM\" &amp;S799 &amp; "]"</f>
        <v>[audio][C:\Tools\Vivi_TTS\8ME_OM\]</v>
      </c>
      <c r="J799" s="31" t="str">
        <f>"[New][EN][Exists][80]"&amp;"["&amp;LOWER(SUBSTITUTE(SUBSTITUTE(SUBSTITUTE(SUBSTITUTE(SUBSTITUTE(SUBSTITUTE(SUBSTITUTE(SUBSTITUTE(T799,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799" s="30" t="s">
        <v>60</v>
      </c>
      <c r="L799" s="32" t="s">
        <v>61</v>
      </c>
      <c r="M799" s="37" t="s">
        <v>62</v>
      </c>
      <c r="N799" s="34"/>
      <c r="O799" s="112"/>
      <c r="P799" s="113"/>
      <c r="Q799" s="35" t="str">
        <f t="shared" ref="Q799" si="785">R799</f>
        <v>IA hỗ trợ cảnh báo nguy cơ va chạm với các phương tiện hoặc đối tượng trong tình huống nào?</v>
      </c>
      <c r="R799" s="67" t="s">
        <v>1144</v>
      </c>
      <c r="S799" s="50"/>
      <c r="T799" s="48" t="s">
        <v>1143</v>
      </c>
    </row>
    <row r="800" spans="2:20" ht="45.75">
      <c r="B800" s="114" t="str">
        <f>"VF8-"&amp;O800&amp;"-"&amp;P800</f>
        <v>VF8-Hotronguoilai-0263</v>
      </c>
      <c r="C800" s="114" t="str">
        <f>"["&amp;B800&amp;"] Verify Vivi: "&amp;Q802</f>
        <v>[VF8-Hotronguoilai-0263] Verify Vivi: IA sẽ cảnh báo người lái khi xe đang ở những trạng thái nào?</v>
      </c>
      <c r="D800" s="115" t="s">
        <v>49</v>
      </c>
      <c r="E800" s="110" t="str">
        <f>" Actions:
- Step 1: Wait 5s
- Step 2: Call Vivi '"&amp;Q800&amp;"'
- Step 3: Wait Vivi respond 'Ting '
- Step 4: Speak '"&amp;Q802&amp;"'
- Step 4: Listen Vivi respond
"</f>
        <v xml:space="preserve"> Actions:
- Step 1: Wait 5s
- Step 2: Call Vivi 'Hey VinFast'
- Step 3: Wait Vivi respond 'Ting '
- Step 4: Speak 'IA sẽ cảnh báo người lái khi xe đang ở những trạng thái nào?'
- Step 4: Listen Vivi respond
</v>
      </c>
      <c r="F800" s="110" t="str">
        <f t="shared" ref="F800" si="786">"
Expectations:
1. Vivi wake up
2. "&amp;Q802&amp;"
3. Vivi respond
"</f>
        <v xml:space="preserve">
Expectations:
1. Vivi wake up
2. IA sẽ cảnh báo người lái khi xe đang ở những trạng thái nào?
3. Vivi respond
</v>
      </c>
      <c r="G800" s="114" t="s">
        <v>8</v>
      </c>
      <c r="H800" s="29" t="s">
        <v>50</v>
      </c>
      <c r="I800" s="30" t="str">
        <f>"[EN]["&amp;LOWER(SUBSTITUTE(SUBSTITUTE(SUBSTITUTE(SUBSTITUTE(SUBSTITUTE(SUBSTITUTE(SUBSTITUTE(SUBSTITUTE(Q800, CHAR(34),""), "[", ""), "]", ""), ".", ""), ",", ""), "/", ""), "\", ""), "-", ""))&amp;"]"</f>
        <v>[EN][hey vinfast]</v>
      </c>
      <c r="J800" s="31"/>
      <c r="K800" s="30" t="s">
        <v>51</v>
      </c>
      <c r="L800" s="32" t="s">
        <v>52</v>
      </c>
      <c r="M800" s="33"/>
      <c r="N800" s="34"/>
      <c r="O800" s="110" t="s">
        <v>869</v>
      </c>
      <c r="P800" s="113" t="str">
        <f>IF(COUNTA(P$13:$P799)&gt;999,COUNTA(P$13:$P799),IF(COUNTA(P$13:$P799)&gt;99,"0"&amp;COUNTA(P$13:$P799),IF(COUNTA(P$13:$P799)&gt;9,"00"&amp;COUNTA(P$13:$P799),"000"&amp;COUNTA(P$13:$P799))))</f>
        <v>0263</v>
      </c>
      <c r="Q800" s="35" t="s">
        <v>54</v>
      </c>
      <c r="R800" s="67" t="s">
        <v>141</v>
      </c>
      <c r="S800" s="36"/>
      <c r="T800" s="36"/>
    </row>
    <row r="801" spans="2:20" ht="45.75">
      <c r="B801" s="114"/>
      <c r="C801" s="114"/>
      <c r="D801" s="115"/>
      <c r="E801" s="111"/>
      <c r="F801" s="111"/>
      <c r="G801" s="114"/>
      <c r="H801" s="29" t="s">
        <v>55</v>
      </c>
      <c r="I801" s="30" t="str">
        <f t="shared" ref="I801" si="787">"[VN]["&amp;LOWER(SUBSTITUTE(SUBSTITUTE(SUBSTITUTE(SUBSTITUTE(SUBSTITUTE(SUBSTITUTE(SUBSTITUTE(SUBSTITUTE(Q801, CHAR(34),""), "[", ""), "]", ""), ".", ""), ",", ""), "/", ""), "\", ""), "-", ""))&amp;"]"</f>
        <v>[VN][tạm biệt]</v>
      </c>
      <c r="J801" s="31"/>
      <c r="K801" s="30" t="s">
        <v>56</v>
      </c>
      <c r="L801" s="32" t="s">
        <v>57</v>
      </c>
      <c r="M801" s="32"/>
      <c r="N801" s="34"/>
      <c r="O801" s="111"/>
      <c r="P801" s="113"/>
      <c r="Q801" s="35" t="s">
        <v>58</v>
      </c>
      <c r="R801" s="67" t="s">
        <v>141</v>
      </c>
      <c r="S801" s="36"/>
      <c r="T801" s="36"/>
    </row>
    <row r="802" spans="2:20" ht="62.25">
      <c r="B802" s="114"/>
      <c r="C802" s="114"/>
      <c r="D802" s="115"/>
      <c r="E802" s="112"/>
      <c r="F802" s="112"/>
      <c r="G802" s="114"/>
      <c r="H802" s="29" t="s">
        <v>59</v>
      </c>
      <c r="I802" s="30" t="str">
        <f>"[audio][C:\Tools\Vivi_TTS\8ME_OM\" &amp;S802 &amp; "]"</f>
        <v>[audio][C:\Tools\Vivi_TTS\8ME_OM\]</v>
      </c>
      <c r="J802" s="31" t="str">
        <f>"[New][EN][Exists][80]"&amp;"["&amp;LOWER(SUBSTITUTE(SUBSTITUTE(SUBSTITUTE(SUBSTITUTE(SUBSTITUTE(SUBSTITUTE(SUBSTITUTE(SUBSTITUTE(T802,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02" s="30" t="s">
        <v>60</v>
      </c>
      <c r="L802" s="32" t="s">
        <v>61</v>
      </c>
      <c r="M802" s="37" t="s">
        <v>62</v>
      </c>
      <c r="N802" s="34"/>
      <c r="O802" s="112"/>
      <c r="P802" s="113"/>
      <c r="Q802" s="35" t="str">
        <f t="shared" ref="Q802" si="788">R802</f>
        <v>IA sẽ cảnh báo người lái khi xe đang ở những trạng thái nào?</v>
      </c>
      <c r="R802" s="67" t="s">
        <v>1145</v>
      </c>
      <c r="S802" s="51"/>
      <c r="T802" s="48" t="s">
        <v>1143</v>
      </c>
    </row>
    <row r="803" spans="2:20" ht="45.75">
      <c r="B803" s="114" t="str">
        <f>"VF8-"&amp;O803&amp;"-"&amp;P803</f>
        <v>VF8-Hotronguoilai-0264</v>
      </c>
      <c r="C803" s="114" t="str">
        <f>"["&amp;B803&amp;"] Verify Vivi: "&amp;Q805</f>
        <v>[VF8-Hotronguoilai-0264] Verify Vivi: Tùy theo tình huống, biểu tượng cảnh báo của IA có thể hiển thị ở những vị trí nào?</v>
      </c>
      <c r="D803" s="115" t="s">
        <v>49</v>
      </c>
      <c r="E803" s="110" t="str">
        <f>" Actions:
- Step 1: Wait 5s
- Step 2: Call Vivi '"&amp;Q803&amp;"'
- Step 3: Wait Vivi respond 'Ting '
- Step 4: Speak '"&amp;Q805&amp;"'
- Step 4: Listen Vivi respond
"</f>
        <v xml:space="preserve"> Actions:
- Step 1: Wait 5s
- Step 2: Call Vivi 'Hey VinFast'
- Step 3: Wait Vivi respond 'Ting '
- Step 4: Speak 'Tùy theo tình huống, biểu tượng cảnh báo của IA có thể hiển thị ở những vị trí nào?'
- Step 4: Listen Vivi respond
</v>
      </c>
      <c r="F803" s="110" t="str">
        <f t="shared" ref="F803" si="789">"
Expectations:
1. Vivi wake up
2. "&amp;Q805&amp;"
3. Vivi respond
"</f>
        <v xml:space="preserve">
Expectations:
1. Vivi wake up
2. Tùy theo tình huống, biểu tượng cảnh báo của IA có thể hiển thị ở những vị trí nào?
3. Vivi respond
</v>
      </c>
      <c r="G803" s="114" t="s">
        <v>8</v>
      </c>
      <c r="H803" s="29" t="s">
        <v>50</v>
      </c>
      <c r="I803" s="30" t="str">
        <f>"[EN]["&amp;LOWER(SUBSTITUTE(SUBSTITUTE(SUBSTITUTE(SUBSTITUTE(SUBSTITUTE(SUBSTITUTE(SUBSTITUTE(SUBSTITUTE(Q803, CHAR(34),""), "[", ""), "]", ""), ".", ""), ",", ""), "/", ""), "\", ""), "-", ""))&amp;"]"</f>
        <v>[EN][hey vinfast]</v>
      </c>
      <c r="J803" s="31"/>
      <c r="K803" s="30" t="s">
        <v>51</v>
      </c>
      <c r="L803" s="32" t="s">
        <v>52</v>
      </c>
      <c r="M803" s="33"/>
      <c r="N803" s="34"/>
      <c r="O803" s="110" t="s">
        <v>869</v>
      </c>
      <c r="P803" s="113" t="str">
        <f>IF(COUNTA(P$13:$P802)&gt;999,COUNTA(P$13:$P802),IF(COUNTA(P$13:$P802)&gt;99,"0"&amp;COUNTA(P$13:$P802),IF(COUNTA(P$13:$P802)&gt;9,"00"&amp;COUNTA(P$13:$P802),"000"&amp;COUNTA(P$13:$P802))))</f>
        <v>0264</v>
      </c>
      <c r="Q803" s="35" t="s">
        <v>54</v>
      </c>
      <c r="R803" s="67" t="s">
        <v>141</v>
      </c>
      <c r="S803" s="52"/>
      <c r="T803" s="36"/>
    </row>
    <row r="804" spans="2:20" ht="45.75">
      <c r="B804" s="114"/>
      <c r="C804" s="114"/>
      <c r="D804" s="115"/>
      <c r="E804" s="111"/>
      <c r="F804" s="111"/>
      <c r="G804" s="114"/>
      <c r="H804" s="29" t="s">
        <v>55</v>
      </c>
      <c r="I804" s="30" t="str">
        <f t="shared" ref="I804" si="790">"[VN]["&amp;LOWER(SUBSTITUTE(SUBSTITUTE(SUBSTITUTE(SUBSTITUTE(SUBSTITUTE(SUBSTITUTE(SUBSTITUTE(SUBSTITUTE(Q804, CHAR(34),""), "[", ""), "]", ""), ".", ""), ",", ""), "/", ""), "\", ""), "-", ""))&amp;"]"</f>
        <v>[VN][tạm biệt]</v>
      </c>
      <c r="J804" s="31"/>
      <c r="K804" s="30" t="s">
        <v>56</v>
      </c>
      <c r="L804" s="32" t="s">
        <v>57</v>
      </c>
      <c r="M804" s="32"/>
      <c r="N804" s="34"/>
      <c r="O804" s="111"/>
      <c r="P804" s="113"/>
      <c r="Q804" s="35" t="s">
        <v>58</v>
      </c>
      <c r="R804" s="67" t="s">
        <v>141</v>
      </c>
      <c r="S804" s="52"/>
      <c r="T804" s="36"/>
    </row>
    <row r="805" spans="2:20" ht="62.25">
      <c r="B805" s="114"/>
      <c r="C805" s="114"/>
      <c r="D805" s="115"/>
      <c r="E805" s="112"/>
      <c r="F805" s="112"/>
      <c r="G805" s="114"/>
      <c r="H805" s="29" t="s">
        <v>59</v>
      </c>
      <c r="I805" s="30" t="str">
        <f>"[audio][C:\Tools\Vivi_TTS\8ME_OM\" &amp;S805 &amp; "]"</f>
        <v>[audio][C:\Tools\Vivi_TTS\8ME_OM\]</v>
      </c>
      <c r="J805" s="31" t="str">
        <f>"[New][EN][Exists][80]"&amp;"["&amp;LOWER(SUBSTITUTE(SUBSTITUTE(SUBSTITUTE(SUBSTITUTE(SUBSTITUTE(SUBSTITUTE(SUBSTITUTE(SUBSTITUTE(T805,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05" s="30" t="s">
        <v>60</v>
      </c>
      <c r="L805" s="32" t="s">
        <v>61</v>
      </c>
      <c r="M805" s="37" t="s">
        <v>62</v>
      </c>
      <c r="N805" s="34"/>
      <c r="O805" s="112"/>
      <c r="P805" s="113"/>
      <c r="Q805" s="35" t="str">
        <f t="shared" ref="Q805" si="791">R805</f>
        <v>Tùy theo tình huống, biểu tượng cảnh báo của IA có thể hiển thị ở những vị trí nào?</v>
      </c>
      <c r="R805" s="67" t="s">
        <v>1146</v>
      </c>
      <c r="S805" s="51"/>
      <c r="T805" s="48" t="s">
        <v>1143</v>
      </c>
    </row>
    <row r="806" spans="2:20" ht="45.75">
      <c r="B806" s="114" t="str">
        <f>"VF8-"&amp;O806&amp;"-"&amp;P806</f>
        <v>VF8-Hotronguoilai-0265</v>
      </c>
      <c r="C806" s="114" t="str">
        <f>"["&amp;B806&amp;"] Verify Vivi: "&amp;Q808</f>
        <v>[VF8-Hotronguoilai-0265] Verify Vivi: Hệ thống IA có thể phát hiện những loại đối tượng nào?</v>
      </c>
      <c r="D806" s="115" t="s">
        <v>49</v>
      </c>
      <c r="E806" s="110" t="str">
        <f>" Actions:
- Step 1: Wait 5s
- Step 2: Call Vivi '"&amp;Q806&amp;"'
- Step 3: Wait Vivi respond 'Ting '
- Step 4: Speak '"&amp;Q808&amp;"'
- Step 4: Listen Vivi respond
"</f>
        <v xml:space="preserve"> Actions:
- Step 1: Wait 5s
- Step 2: Call Vivi 'Hey VinFast'
- Step 3: Wait Vivi respond 'Ting '
- Step 4: Speak 'Hệ thống IA có thể phát hiện những loại đối tượng nào?'
- Step 4: Listen Vivi respond
</v>
      </c>
      <c r="F806" s="110" t="str">
        <f t="shared" ref="F806" si="792">"
Expectations:
1. Vivi wake up
2. "&amp;Q808&amp;"
3. Vivi respond
"</f>
        <v xml:space="preserve">
Expectations:
1. Vivi wake up
2. Hệ thống IA có thể phát hiện những loại đối tượng nào?
3. Vivi respond
</v>
      </c>
      <c r="G806" s="114" t="s">
        <v>8</v>
      </c>
      <c r="H806" s="29" t="s">
        <v>50</v>
      </c>
      <c r="I806" s="30" t="str">
        <f>"[EN]["&amp;LOWER(SUBSTITUTE(SUBSTITUTE(SUBSTITUTE(SUBSTITUTE(SUBSTITUTE(SUBSTITUTE(SUBSTITUTE(SUBSTITUTE(Q806, CHAR(34),""), "[", ""), "]", ""), ".", ""), ",", ""), "/", ""), "\", ""), "-", ""))&amp;"]"</f>
        <v>[EN][hey vinfast]</v>
      </c>
      <c r="J806" s="31"/>
      <c r="K806" s="30" t="s">
        <v>51</v>
      </c>
      <c r="L806" s="32" t="s">
        <v>52</v>
      </c>
      <c r="M806" s="33"/>
      <c r="N806" s="34"/>
      <c r="O806" s="110" t="s">
        <v>869</v>
      </c>
      <c r="P806" s="113" t="str">
        <f>IF(COUNTA(P$13:$P805)&gt;999,COUNTA(P$13:$P805),IF(COUNTA(P$13:$P805)&gt;99,"0"&amp;COUNTA(P$13:$P805),IF(COUNTA(P$13:$P805)&gt;9,"00"&amp;COUNTA(P$13:$P805),"000"&amp;COUNTA(P$13:$P805))))</f>
        <v>0265</v>
      </c>
      <c r="Q806" s="35" t="s">
        <v>54</v>
      </c>
      <c r="R806" s="67" t="s">
        <v>141</v>
      </c>
      <c r="S806" s="52"/>
      <c r="T806" s="36"/>
    </row>
    <row r="807" spans="2:20" ht="45.75">
      <c r="B807" s="114"/>
      <c r="C807" s="114"/>
      <c r="D807" s="115"/>
      <c r="E807" s="111"/>
      <c r="F807" s="111"/>
      <c r="G807" s="114"/>
      <c r="H807" s="29" t="s">
        <v>55</v>
      </c>
      <c r="I807" s="30" t="str">
        <f t="shared" ref="I807" si="793">"[VN]["&amp;LOWER(SUBSTITUTE(SUBSTITUTE(SUBSTITUTE(SUBSTITUTE(SUBSTITUTE(SUBSTITUTE(SUBSTITUTE(SUBSTITUTE(Q807, CHAR(34),""), "[", ""), "]", ""), ".", ""), ",", ""), "/", ""), "\", ""), "-", ""))&amp;"]"</f>
        <v>[VN][tạm biệt]</v>
      </c>
      <c r="J807" s="31"/>
      <c r="K807" s="30" t="s">
        <v>56</v>
      </c>
      <c r="L807" s="32" t="s">
        <v>57</v>
      </c>
      <c r="M807" s="32"/>
      <c r="N807" s="34"/>
      <c r="O807" s="111"/>
      <c r="P807" s="113"/>
      <c r="Q807" s="35" t="s">
        <v>58</v>
      </c>
      <c r="R807" s="67" t="s">
        <v>141</v>
      </c>
      <c r="S807" s="52"/>
      <c r="T807" s="36"/>
    </row>
    <row r="808" spans="2:20" ht="62.25">
      <c r="B808" s="114"/>
      <c r="C808" s="114"/>
      <c r="D808" s="115"/>
      <c r="E808" s="112"/>
      <c r="F808" s="112"/>
      <c r="G808" s="114"/>
      <c r="H808" s="29" t="s">
        <v>59</v>
      </c>
      <c r="I808" s="30" t="str">
        <f>"[audio][C:\Tools\Vivi_TTS\8ME_OM\" &amp;S808 &amp; "]"</f>
        <v>[audio][C:\Tools\Vivi_TTS\8ME_OM\]</v>
      </c>
      <c r="J808" s="31" t="str">
        <f>"[New][EN][Exists][80]"&amp;"["&amp;LOWER(SUBSTITUTE(SUBSTITUTE(SUBSTITUTE(SUBSTITUTE(SUBSTITUTE(SUBSTITUTE(SUBSTITUTE(SUBSTITUTE(T808,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08" s="30" t="s">
        <v>60</v>
      </c>
      <c r="L808" s="32" t="s">
        <v>61</v>
      </c>
      <c r="M808" s="37" t="s">
        <v>62</v>
      </c>
      <c r="N808" s="34"/>
      <c r="O808" s="112"/>
      <c r="P808" s="113"/>
      <c r="Q808" s="35" t="str">
        <f t="shared" ref="Q808" si="794">R808</f>
        <v>Hệ thống IA có thể phát hiện những loại đối tượng nào?</v>
      </c>
      <c r="R808" s="67" t="s">
        <v>1147</v>
      </c>
      <c r="S808" s="51"/>
      <c r="T808" s="48" t="s">
        <v>1143</v>
      </c>
    </row>
    <row r="809" spans="2:20" ht="45.75">
      <c r="B809" s="114" t="str">
        <f>"VF8-"&amp;O809&amp;"-"&amp;P809</f>
        <v>VF8-Hotronguoilai-0266</v>
      </c>
      <c r="C809" s="114" t="str">
        <f>"["&amp;B809&amp;"] Verify Vivi: "&amp;Q811</f>
        <v>[VF8-Hotronguoilai-0266] Verify Vivi: Điều kiện về tốc độ tương đối của đối tượng để IA có thể phát hiện là gì?</v>
      </c>
      <c r="D809" s="115" t="s">
        <v>49</v>
      </c>
      <c r="E809" s="110" t="str">
        <f>" Actions:
- Step 1: Wait 5s
- Step 2: Call Vivi '"&amp;Q809&amp;"'
- Step 3: Wait Vivi respond 'Ting '
- Step 4: Speak '"&amp;Q811&amp;"'
- Step 4: Listen Vivi respond
"</f>
        <v xml:space="preserve"> Actions:
- Step 1: Wait 5s
- Step 2: Call Vivi 'Hey VinFast'
- Step 3: Wait Vivi respond 'Ting '
- Step 4: Speak 'Điều kiện về tốc độ tương đối của đối tượng để IA có thể phát hiện là gì?'
- Step 4: Listen Vivi respond
</v>
      </c>
      <c r="F809" s="110" t="str">
        <f t="shared" ref="F809" si="795">"
Expectations:
1. Vivi wake up
2. "&amp;Q811&amp;"
3. Vivi respond
"</f>
        <v xml:space="preserve">
Expectations:
1. Vivi wake up
2. Điều kiện về tốc độ tương đối của đối tượng để IA có thể phát hiện là gì?
3. Vivi respond
</v>
      </c>
      <c r="G809" s="114" t="s">
        <v>8</v>
      </c>
      <c r="H809" s="29" t="s">
        <v>50</v>
      </c>
      <c r="I809" s="30" t="str">
        <f>"[EN]["&amp;LOWER(SUBSTITUTE(SUBSTITUTE(SUBSTITUTE(SUBSTITUTE(SUBSTITUTE(SUBSTITUTE(SUBSTITUTE(SUBSTITUTE(Q809, CHAR(34),""), "[", ""), "]", ""), ".", ""), ",", ""), "/", ""), "\", ""), "-", ""))&amp;"]"</f>
        <v>[EN][hey vinfast]</v>
      </c>
      <c r="J809" s="31"/>
      <c r="K809" s="30" t="s">
        <v>51</v>
      </c>
      <c r="L809" s="32" t="s">
        <v>52</v>
      </c>
      <c r="M809" s="33"/>
      <c r="N809" s="34"/>
      <c r="O809" s="110" t="s">
        <v>869</v>
      </c>
      <c r="P809" s="113" t="str">
        <f>IF(COUNTA(P$13:$P808)&gt;999,COUNTA(P$13:$P808),IF(COUNTA(P$13:$P808)&gt;99,"0"&amp;COUNTA(P$13:$P808),IF(COUNTA(P$13:$P808)&gt;9,"00"&amp;COUNTA(P$13:$P808),"000"&amp;COUNTA(P$13:$P808))))</f>
        <v>0266</v>
      </c>
      <c r="Q809" s="35" t="s">
        <v>54</v>
      </c>
      <c r="R809" s="67" t="s">
        <v>141</v>
      </c>
      <c r="S809" s="52"/>
      <c r="T809" s="36"/>
    </row>
    <row r="810" spans="2:20" ht="45.75">
      <c r="B810" s="114"/>
      <c r="C810" s="114"/>
      <c r="D810" s="115"/>
      <c r="E810" s="111"/>
      <c r="F810" s="111"/>
      <c r="G810" s="114"/>
      <c r="H810" s="29" t="s">
        <v>55</v>
      </c>
      <c r="I810" s="30" t="str">
        <f t="shared" ref="I810" si="796">"[VN]["&amp;LOWER(SUBSTITUTE(SUBSTITUTE(SUBSTITUTE(SUBSTITUTE(SUBSTITUTE(SUBSTITUTE(SUBSTITUTE(SUBSTITUTE(Q810, CHAR(34),""), "[", ""), "]", ""), ".", ""), ",", ""), "/", ""), "\", ""), "-", ""))&amp;"]"</f>
        <v>[VN][tạm biệt]</v>
      </c>
      <c r="J810" s="31"/>
      <c r="K810" s="30" t="s">
        <v>56</v>
      </c>
      <c r="L810" s="32" t="s">
        <v>57</v>
      </c>
      <c r="M810" s="32"/>
      <c r="N810" s="34"/>
      <c r="O810" s="111"/>
      <c r="P810" s="113"/>
      <c r="Q810" s="35" t="s">
        <v>58</v>
      </c>
      <c r="R810" s="67" t="s">
        <v>141</v>
      </c>
      <c r="S810" s="52"/>
      <c r="T810" s="36"/>
    </row>
    <row r="811" spans="2:20" ht="62.25">
      <c r="B811" s="114"/>
      <c r="C811" s="114"/>
      <c r="D811" s="115"/>
      <c r="E811" s="112"/>
      <c r="F811" s="112"/>
      <c r="G811" s="114"/>
      <c r="H811" s="29" t="s">
        <v>59</v>
      </c>
      <c r="I811" s="30" t="str">
        <f>"[audio][C:\Tools\Vivi_TTS\8ME_OM\" &amp;S811 &amp; "]"</f>
        <v>[audio][C:\Tools\Vivi_TTS\8ME_OM\]</v>
      </c>
      <c r="J811" s="31" t="str">
        <f>"[New][EN][Exists][80]"&amp;"["&amp;LOWER(SUBSTITUTE(SUBSTITUTE(SUBSTITUTE(SUBSTITUTE(SUBSTITUTE(SUBSTITUTE(SUBSTITUTE(SUBSTITUTE(T811,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11" s="30" t="s">
        <v>60</v>
      </c>
      <c r="L811" s="32" t="s">
        <v>61</v>
      </c>
      <c r="M811" s="37" t="s">
        <v>62</v>
      </c>
      <c r="N811" s="34"/>
      <c r="O811" s="112"/>
      <c r="P811" s="113"/>
      <c r="Q811" s="35" t="str">
        <f t="shared" ref="Q811" si="797">R811</f>
        <v>Điều kiện về tốc độ tương đối của đối tượng để IA có thể phát hiện là gì?</v>
      </c>
      <c r="R811" s="67" t="s">
        <v>1148</v>
      </c>
      <c r="S811" s="51"/>
      <c r="T811" s="48" t="s">
        <v>1143</v>
      </c>
    </row>
    <row r="812" spans="2:20" ht="45.75">
      <c r="B812" s="114" t="str">
        <f>"VF8-"&amp;O812&amp;"-"&amp;P812</f>
        <v>VF8-Hotronguoilai-0267</v>
      </c>
      <c r="C812" s="114" t="str">
        <f>"["&amp;B812&amp;"] Verify Vivi: "&amp;Q814</f>
        <v>[VF8-Hotronguoilai-0267] Verify Vivi: Điều kiện về quỹ đạo di chuyển của đối tượng để IA có thể phát hiện là gì?</v>
      </c>
      <c r="D812" s="115" t="s">
        <v>49</v>
      </c>
      <c r="E812" s="110" t="str">
        <f>" Actions:
- Step 1: Wait 5s
- Step 2: Call Vivi '"&amp;Q812&amp;"'
- Step 3: Wait Vivi respond 'Ting '
- Step 4: Speak '"&amp;Q814&amp;"'
- Step 4: Listen Vivi respond
"</f>
        <v xml:space="preserve"> Actions:
- Step 1: Wait 5s
- Step 2: Call Vivi 'Hey VinFast'
- Step 3: Wait Vivi respond 'Ting '
- Step 4: Speak 'Điều kiện về quỹ đạo di chuyển của đối tượng để IA có thể phát hiện là gì?'
- Step 4: Listen Vivi respond
</v>
      </c>
      <c r="F812" s="110" t="str">
        <f t="shared" ref="F812" si="798">"
Expectations:
1. Vivi wake up
2. "&amp;Q814&amp;"
3. Vivi respond
"</f>
        <v xml:space="preserve">
Expectations:
1. Vivi wake up
2. Điều kiện về quỹ đạo di chuyển của đối tượng để IA có thể phát hiện là gì?
3. Vivi respond
</v>
      </c>
      <c r="G812" s="114" t="s">
        <v>8</v>
      </c>
      <c r="H812" s="29" t="s">
        <v>50</v>
      </c>
      <c r="I812" s="30" t="str">
        <f>"[EN]["&amp;LOWER(SUBSTITUTE(SUBSTITUTE(SUBSTITUTE(SUBSTITUTE(SUBSTITUTE(SUBSTITUTE(SUBSTITUTE(SUBSTITUTE(Q812, CHAR(34),""), "[", ""), "]", ""), ".", ""), ",", ""), "/", ""), "\", ""), "-", ""))&amp;"]"</f>
        <v>[EN][hey vinfast]</v>
      </c>
      <c r="J812" s="31"/>
      <c r="K812" s="30" t="s">
        <v>51</v>
      </c>
      <c r="L812" s="32" t="s">
        <v>52</v>
      </c>
      <c r="M812" s="33"/>
      <c r="N812" s="34"/>
      <c r="O812" s="110" t="s">
        <v>869</v>
      </c>
      <c r="P812" s="113" t="str">
        <f>IF(COUNTA(P$13:$P811)&gt;999,COUNTA(P$13:$P811),IF(COUNTA(P$13:$P811)&gt;99,"0"&amp;COUNTA(P$13:$P811),IF(COUNTA(P$13:$P811)&gt;9,"00"&amp;COUNTA(P$13:$P811),"000"&amp;COUNTA(P$13:$P811))))</f>
        <v>0267</v>
      </c>
      <c r="Q812" s="35" t="s">
        <v>54</v>
      </c>
      <c r="R812" s="67" t="s">
        <v>141</v>
      </c>
      <c r="S812" s="52"/>
      <c r="T812" s="36"/>
    </row>
    <row r="813" spans="2:20" ht="45.75">
      <c r="B813" s="114"/>
      <c r="C813" s="114"/>
      <c r="D813" s="115"/>
      <c r="E813" s="111"/>
      <c r="F813" s="111"/>
      <c r="G813" s="114"/>
      <c r="H813" s="29" t="s">
        <v>55</v>
      </c>
      <c r="I813" s="30" t="str">
        <f t="shared" ref="I813" si="799">"[VN]["&amp;LOWER(SUBSTITUTE(SUBSTITUTE(SUBSTITUTE(SUBSTITUTE(SUBSTITUTE(SUBSTITUTE(SUBSTITUTE(SUBSTITUTE(Q813, CHAR(34),""), "[", ""), "]", ""), ".", ""), ",", ""), "/", ""), "\", ""), "-", ""))&amp;"]"</f>
        <v>[VN][tạm biệt]</v>
      </c>
      <c r="J813" s="31"/>
      <c r="K813" s="30" t="s">
        <v>56</v>
      </c>
      <c r="L813" s="32" t="s">
        <v>57</v>
      </c>
      <c r="M813" s="32"/>
      <c r="N813" s="34"/>
      <c r="O813" s="111"/>
      <c r="P813" s="113"/>
      <c r="Q813" s="35" t="s">
        <v>58</v>
      </c>
      <c r="R813" s="67" t="s">
        <v>141</v>
      </c>
      <c r="S813" s="52"/>
      <c r="T813" s="36"/>
    </row>
    <row r="814" spans="2:20" ht="62.25">
      <c r="B814" s="114"/>
      <c r="C814" s="114"/>
      <c r="D814" s="115"/>
      <c r="E814" s="112"/>
      <c r="F814" s="112"/>
      <c r="G814" s="114"/>
      <c r="H814" s="29" t="s">
        <v>59</v>
      </c>
      <c r="I814" s="30" t="str">
        <f>"[audio][C:\Tools\Vivi_TTS\8ME_OM\" &amp;S814 &amp; "]"</f>
        <v>[audio][C:\Tools\Vivi_TTS\8ME_OM\]</v>
      </c>
      <c r="J814" s="31" t="str">
        <f>"[New][EN][Exists][80]"&amp;"["&amp;LOWER(SUBSTITUTE(SUBSTITUTE(SUBSTITUTE(SUBSTITUTE(SUBSTITUTE(SUBSTITUTE(SUBSTITUTE(SUBSTITUTE(T814,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14" s="30" t="s">
        <v>60</v>
      </c>
      <c r="L814" s="32" t="s">
        <v>61</v>
      </c>
      <c r="M814" s="37" t="s">
        <v>62</v>
      </c>
      <c r="N814" s="34"/>
      <c r="O814" s="112"/>
      <c r="P814" s="113"/>
      <c r="Q814" s="35" t="str">
        <f t="shared" ref="Q814" si="800">R814</f>
        <v>Điều kiện về quỹ đạo di chuyển của đối tượng để IA có thể phát hiện là gì?</v>
      </c>
      <c r="R814" s="67" t="s">
        <v>1149</v>
      </c>
      <c r="S814" s="51"/>
      <c r="T814" s="48" t="s">
        <v>1143</v>
      </c>
    </row>
    <row r="815" spans="2:20" ht="45.75">
      <c r="B815" s="114" t="str">
        <f>"VF8-"&amp;O815&amp;"-"&amp;P815</f>
        <v>VF8-Hotronguoilai-0268</v>
      </c>
      <c r="C815" s="114" t="str">
        <f>"["&amp;B815&amp;"] Verify Vivi: "&amp;Q817</f>
        <v>[VF8-Hotronguoilai-0268] Verify Vivi: Điều kiện đầu tiên để Hỗ trợ giao lộ (IA) tự động kích hoạt là gì?</v>
      </c>
      <c r="D815" s="115" t="s">
        <v>49</v>
      </c>
      <c r="E815" s="110" t="str">
        <f>" Actions:
- Step 1: Wait 5s
- Step 2: Call Vivi '"&amp;Q815&amp;"'
- Step 3: Wait Vivi respond 'Ting '
- Step 4: Speak '"&amp;Q817&amp;"'
- Step 4: Listen Vivi respond
"</f>
        <v xml:space="preserve"> Actions:
- Step 1: Wait 5s
- Step 2: Call Vivi 'Hey VinFast'
- Step 3: Wait Vivi respond 'Ting '
- Step 4: Speak 'Điều kiện đầu tiên để Hỗ trợ giao lộ (IA) tự động kích hoạt là gì?'
- Step 4: Listen Vivi respond
</v>
      </c>
      <c r="F815" s="110" t="str">
        <f t="shared" ref="F815" si="801">"
Expectations:
1. Vivi wake up
2. "&amp;Q817&amp;"
3. Vivi respond
"</f>
        <v xml:space="preserve">
Expectations:
1. Vivi wake up
2. Điều kiện đầu tiên để Hỗ trợ giao lộ (IA) tự động kích hoạt là gì?
3. Vivi respond
</v>
      </c>
      <c r="G815" s="114" t="s">
        <v>8</v>
      </c>
      <c r="H815" s="29" t="s">
        <v>50</v>
      </c>
      <c r="I815" s="30" t="str">
        <f>"[EN]["&amp;LOWER(SUBSTITUTE(SUBSTITUTE(SUBSTITUTE(SUBSTITUTE(SUBSTITUTE(SUBSTITUTE(SUBSTITUTE(SUBSTITUTE(Q815, CHAR(34),""), "[", ""), "]", ""), ".", ""), ",", ""), "/", ""), "\", ""), "-", ""))&amp;"]"</f>
        <v>[EN][hey vinfast]</v>
      </c>
      <c r="J815" s="31"/>
      <c r="K815" s="30" t="s">
        <v>51</v>
      </c>
      <c r="L815" s="32" t="s">
        <v>52</v>
      </c>
      <c r="M815" s="33"/>
      <c r="N815" s="34"/>
      <c r="O815" s="110" t="s">
        <v>869</v>
      </c>
      <c r="P815" s="113" t="str">
        <f>IF(COUNTA(P$13:$P814)&gt;999,COUNTA(P$13:$P814),IF(COUNTA(P$13:$P814)&gt;99,"0"&amp;COUNTA(P$13:$P814),IF(COUNTA(P$13:$P814)&gt;9,"00"&amp;COUNTA(P$13:$P814),"000"&amp;COUNTA(P$13:$P814))))</f>
        <v>0268</v>
      </c>
      <c r="Q815" s="35" t="s">
        <v>54</v>
      </c>
      <c r="R815" s="67" t="s">
        <v>141</v>
      </c>
      <c r="S815" s="52"/>
      <c r="T815" s="36"/>
    </row>
    <row r="816" spans="2:20" ht="45.75">
      <c r="B816" s="114"/>
      <c r="C816" s="114"/>
      <c r="D816" s="115"/>
      <c r="E816" s="111"/>
      <c r="F816" s="111"/>
      <c r="G816" s="114"/>
      <c r="H816" s="29" t="s">
        <v>55</v>
      </c>
      <c r="I816" s="30" t="str">
        <f t="shared" ref="I816" si="802">"[VN]["&amp;LOWER(SUBSTITUTE(SUBSTITUTE(SUBSTITUTE(SUBSTITUTE(SUBSTITUTE(SUBSTITUTE(SUBSTITUTE(SUBSTITUTE(Q816, CHAR(34),""), "[", ""), "]", ""), ".", ""), ",", ""), "/", ""), "\", ""), "-", ""))&amp;"]"</f>
        <v>[VN][tạm biệt]</v>
      </c>
      <c r="J816" s="31"/>
      <c r="K816" s="30" t="s">
        <v>56</v>
      </c>
      <c r="L816" s="32" t="s">
        <v>57</v>
      </c>
      <c r="M816" s="32"/>
      <c r="N816" s="34"/>
      <c r="O816" s="111"/>
      <c r="P816" s="113"/>
      <c r="Q816" s="35" t="s">
        <v>58</v>
      </c>
      <c r="R816" s="67" t="s">
        <v>141</v>
      </c>
      <c r="S816" s="52"/>
      <c r="T816" s="36"/>
    </row>
    <row r="817" spans="2:20" ht="62.25">
      <c r="B817" s="114"/>
      <c r="C817" s="114"/>
      <c r="D817" s="115"/>
      <c r="E817" s="112"/>
      <c r="F817" s="112"/>
      <c r="G817" s="114"/>
      <c r="H817" s="29" t="s">
        <v>59</v>
      </c>
      <c r="I817" s="30" t="str">
        <f>"[audio][C:\Tools\Vivi_TTS\8ME_OM\" &amp;S817 &amp; "]"</f>
        <v>[audio][C:\Tools\Vivi_TTS\8ME_OM\]</v>
      </c>
      <c r="J817" s="31" t="str">
        <f>"[New][EN][Exists][80]"&amp;"["&amp;LOWER(SUBSTITUTE(SUBSTITUTE(SUBSTITUTE(SUBSTITUTE(SUBSTITUTE(SUBSTITUTE(SUBSTITUTE(SUBSTITUTE(T817,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17" s="30" t="s">
        <v>60</v>
      </c>
      <c r="L817" s="32" t="s">
        <v>61</v>
      </c>
      <c r="M817" s="37" t="s">
        <v>62</v>
      </c>
      <c r="N817" s="34"/>
      <c r="O817" s="112"/>
      <c r="P817" s="113"/>
      <c r="Q817" s="35" t="str">
        <f t="shared" ref="Q817" si="803">R817</f>
        <v>Điều kiện đầu tiên để Hỗ trợ giao lộ (IA) tự động kích hoạt là gì?</v>
      </c>
      <c r="R817" s="67" t="s">
        <v>1150</v>
      </c>
      <c r="S817" s="51"/>
      <c r="T817" s="48" t="s">
        <v>1143</v>
      </c>
    </row>
    <row r="818" spans="2:20" ht="45.75">
      <c r="B818" s="114" t="str">
        <f>"VF8-"&amp;O818&amp;"-"&amp;P818</f>
        <v>VF8-Hotronguoilai-0269</v>
      </c>
      <c r="C818" s="114" t="str">
        <f>"["&amp;B818&amp;"] Verify Vivi: "&amp;Q820</f>
        <v>[VF8-Hotronguoilai-0269] Verify Vivi: IA chỉ hoạt động khi tốc độ xe dưới bao nhiêu km/h?</v>
      </c>
      <c r="D818" s="115" t="s">
        <v>49</v>
      </c>
      <c r="E818" s="110" t="str">
        <f>" Actions:
- Step 1: Wait 5s
- Step 2: Call Vivi '"&amp;Q818&amp;"'
- Step 3: Wait Vivi respond 'Ting '
- Step 4: Speak '"&amp;Q820&amp;"'
- Step 4: Listen Vivi respond
"</f>
        <v xml:space="preserve"> Actions:
- Step 1: Wait 5s
- Step 2: Call Vivi 'Hey VinFast'
- Step 3: Wait Vivi respond 'Ting '
- Step 4: Speak 'IA chỉ hoạt động khi tốc độ xe dưới bao nhiêu km/h?'
- Step 4: Listen Vivi respond
</v>
      </c>
      <c r="F818" s="110" t="str">
        <f t="shared" ref="F818" si="804">"
Expectations:
1. Vivi wake up
2. "&amp;Q820&amp;"
3. Vivi respond
"</f>
        <v xml:space="preserve">
Expectations:
1. Vivi wake up
2. IA chỉ hoạt động khi tốc độ xe dưới bao nhiêu km/h?
3. Vivi respond
</v>
      </c>
      <c r="G818" s="114" t="s">
        <v>8</v>
      </c>
      <c r="H818" s="29" t="s">
        <v>50</v>
      </c>
      <c r="I818" s="30" t="str">
        <f>"[EN]["&amp;LOWER(SUBSTITUTE(SUBSTITUTE(SUBSTITUTE(SUBSTITUTE(SUBSTITUTE(SUBSTITUTE(SUBSTITUTE(SUBSTITUTE(Q818, CHAR(34),""), "[", ""), "]", ""), ".", ""), ",", ""), "/", ""), "\", ""), "-", ""))&amp;"]"</f>
        <v>[EN][hey vinfast]</v>
      </c>
      <c r="J818" s="31"/>
      <c r="K818" s="30" t="s">
        <v>51</v>
      </c>
      <c r="L818" s="32" t="s">
        <v>52</v>
      </c>
      <c r="M818" s="33"/>
      <c r="N818" s="34"/>
      <c r="O818" s="110" t="s">
        <v>869</v>
      </c>
      <c r="P818" s="113" t="str">
        <f>IF(COUNTA(P$13:$P817)&gt;999,COUNTA(P$13:$P817),IF(COUNTA(P$13:$P817)&gt;99,"0"&amp;COUNTA(P$13:$P817),IF(COUNTA(P$13:$P817)&gt;9,"00"&amp;COUNTA(P$13:$P817),"000"&amp;COUNTA(P$13:$P817))))</f>
        <v>0269</v>
      </c>
      <c r="Q818" s="35" t="s">
        <v>54</v>
      </c>
      <c r="R818" s="67" t="s">
        <v>141</v>
      </c>
      <c r="S818" s="52"/>
      <c r="T818" s="36"/>
    </row>
    <row r="819" spans="2:20" ht="45.75">
      <c r="B819" s="114"/>
      <c r="C819" s="114"/>
      <c r="D819" s="115"/>
      <c r="E819" s="111"/>
      <c r="F819" s="111"/>
      <c r="G819" s="114"/>
      <c r="H819" s="29" t="s">
        <v>55</v>
      </c>
      <c r="I819" s="30" t="str">
        <f t="shared" ref="I819" si="805">"[VN]["&amp;LOWER(SUBSTITUTE(SUBSTITUTE(SUBSTITUTE(SUBSTITUTE(SUBSTITUTE(SUBSTITUTE(SUBSTITUTE(SUBSTITUTE(Q819, CHAR(34),""), "[", ""), "]", ""), ".", ""), ",", ""), "/", ""), "\", ""), "-", ""))&amp;"]"</f>
        <v>[VN][tạm biệt]</v>
      </c>
      <c r="J819" s="31"/>
      <c r="K819" s="30" t="s">
        <v>56</v>
      </c>
      <c r="L819" s="32" t="s">
        <v>57</v>
      </c>
      <c r="M819" s="32"/>
      <c r="N819" s="34"/>
      <c r="O819" s="111"/>
      <c r="P819" s="113"/>
      <c r="Q819" s="35" t="s">
        <v>58</v>
      </c>
      <c r="R819" s="67" t="s">
        <v>141</v>
      </c>
      <c r="S819" s="52"/>
      <c r="T819" s="36"/>
    </row>
    <row r="820" spans="2:20" ht="62.25">
      <c r="B820" s="114"/>
      <c r="C820" s="114"/>
      <c r="D820" s="115"/>
      <c r="E820" s="112"/>
      <c r="F820" s="112"/>
      <c r="G820" s="114"/>
      <c r="H820" s="29" t="s">
        <v>59</v>
      </c>
      <c r="I820" s="30" t="str">
        <f>"[audio][C:\Tools\Vivi_TTS\8ME_OM\" &amp;S820 &amp; "]"</f>
        <v>[audio][C:\Tools\Vivi_TTS\8ME_OM\]</v>
      </c>
      <c r="J820" s="31" t="str">
        <f>"[New][EN][Exists][80]"&amp;"["&amp;LOWER(SUBSTITUTE(SUBSTITUTE(SUBSTITUTE(SUBSTITUTE(SUBSTITUTE(SUBSTITUTE(SUBSTITUTE(SUBSTITUTE(T820,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20" s="30" t="s">
        <v>60</v>
      </c>
      <c r="L820" s="32" t="s">
        <v>61</v>
      </c>
      <c r="M820" s="37" t="s">
        <v>62</v>
      </c>
      <c r="N820" s="34"/>
      <c r="O820" s="112"/>
      <c r="P820" s="113"/>
      <c r="Q820" s="35" t="str">
        <f t="shared" ref="Q820" si="806">R820</f>
        <v>IA chỉ hoạt động khi tốc độ xe dưới bao nhiêu km/h?</v>
      </c>
      <c r="R820" s="67" t="s">
        <v>1151</v>
      </c>
      <c r="S820" s="51"/>
      <c r="T820" s="48" t="s">
        <v>1143</v>
      </c>
    </row>
    <row r="821" spans="2:20" ht="45.75">
      <c r="B821" s="114" t="str">
        <f>"VF8-"&amp;O821&amp;"-"&amp;P821</f>
        <v>VF8-Hotronguoilai-0270</v>
      </c>
      <c r="C821" s="114" t="str">
        <f>"["&amp;B821&amp;"] Verify Vivi: "&amp;Q823</f>
        <v>[VF8-Hotronguoilai-0270] Verify Vivi: IA sẽ tự động kích hoạt khi quỹ đạo di chuyển của các phương tiện khác hướng về đâu?</v>
      </c>
      <c r="D821" s="115" t="s">
        <v>49</v>
      </c>
      <c r="E821" s="110" t="str">
        <f>" Actions:
- Step 1: Wait 5s
- Step 2: Call Vivi '"&amp;Q821&amp;"'
- Step 3: Wait Vivi respond 'Ting '
- Step 4: Speak '"&amp;Q823&amp;"'
- Step 4: Listen Vivi respond
"</f>
        <v xml:space="preserve"> Actions:
- Step 1: Wait 5s
- Step 2: Call Vivi 'Hey VinFast'
- Step 3: Wait Vivi respond 'Ting '
- Step 4: Speak 'IA sẽ tự động kích hoạt khi quỹ đạo di chuyển của các phương tiện khác hướng về đâu?'
- Step 4: Listen Vivi respond
</v>
      </c>
      <c r="F821" s="110" t="str">
        <f t="shared" ref="F821" si="807">"
Expectations:
1. Vivi wake up
2. "&amp;Q823&amp;"
3. Vivi respond
"</f>
        <v xml:space="preserve">
Expectations:
1. Vivi wake up
2. IA sẽ tự động kích hoạt khi quỹ đạo di chuyển của các phương tiện khác hướng về đâu?
3. Vivi respond
</v>
      </c>
      <c r="G821" s="114" t="s">
        <v>8</v>
      </c>
      <c r="H821" s="29" t="s">
        <v>50</v>
      </c>
      <c r="I821" s="30" t="str">
        <f>"[EN]["&amp;LOWER(SUBSTITUTE(SUBSTITUTE(SUBSTITUTE(SUBSTITUTE(SUBSTITUTE(SUBSTITUTE(SUBSTITUTE(SUBSTITUTE(Q821, CHAR(34),""), "[", ""), "]", ""), ".", ""), ",", ""), "/", ""), "\", ""), "-", ""))&amp;"]"</f>
        <v>[EN][hey vinfast]</v>
      </c>
      <c r="J821" s="31"/>
      <c r="K821" s="30" t="s">
        <v>51</v>
      </c>
      <c r="L821" s="32" t="s">
        <v>52</v>
      </c>
      <c r="M821" s="33"/>
      <c r="N821" s="34"/>
      <c r="O821" s="110" t="s">
        <v>869</v>
      </c>
      <c r="P821" s="113" t="str">
        <f>IF(COUNTA(P$13:$P820)&gt;999,COUNTA(P$13:$P820),IF(COUNTA(P$13:$P820)&gt;99,"0"&amp;COUNTA(P$13:$P820),IF(COUNTA(P$13:$P820)&gt;9,"00"&amp;COUNTA(P$13:$P820),"000"&amp;COUNTA(P$13:$P820))))</f>
        <v>0270</v>
      </c>
      <c r="Q821" s="35" t="s">
        <v>54</v>
      </c>
      <c r="R821" s="67" t="s">
        <v>141</v>
      </c>
      <c r="S821" s="52"/>
      <c r="T821" s="36"/>
    </row>
    <row r="822" spans="2:20" ht="45.75">
      <c r="B822" s="114"/>
      <c r="C822" s="114"/>
      <c r="D822" s="115"/>
      <c r="E822" s="111"/>
      <c r="F822" s="111"/>
      <c r="G822" s="114"/>
      <c r="H822" s="29" t="s">
        <v>55</v>
      </c>
      <c r="I822" s="30" t="str">
        <f t="shared" ref="I822" si="808">"[VN]["&amp;LOWER(SUBSTITUTE(SUBSTITUTE(SUBSTITUTE(SUBSTITUTE(SUBSTITUTE(SUBSTITUTE(SUBSTITUTE(SUBSTITUTE(Q822, CHAR(34),""), "[", ""), "]", ""), ".", ""), ",", ""), "/", ""), "\", ""), "-", ""))&amp;"]"</f>
        <v>[VN][tạm biệt]</v>
      </c>
      <c r="J822" s="31"/>
      <c r="K822" s="30" t="s">
        <v>56</v>
      </c>
      <c r="L822" s="32" t="s">
        <v>57</v>
      </c>
      <c r="M822" s="32"/>
      <c r="N822" s="34"/>
      <c r="O822" s="111"/>
      <c r="P822" s="113"/>
      <c r="Q822" s="35" t="s">
        <v>58</v>
      </c>
      <c r="R822" s="67" t="s">
        <v>141</v>
      </c>
      <c r="S822" s="52"/>
      <c r="T822" s="36"/>
    </row>
    <row r="823" spans="2:20" ht="66">
      <c r="B823" s="114"/>
      <c r="C823" s="114"/>
      <c r="D823" s="115"/>
      <c r="E823" s="112"/>
      <c r="F823" s="112"/>
      <c r="G823" s="114"/>
      <c r="H823" s="29" t="s">
        <v>59</v>
      </c>
      <c r="I823" s="30" t="str">
        <f>"[audio][C:\Tools\Vivi_TTS\8ME_OM\" &amp;S823 &amp; "]"</f>
        <v>[audio][C:\Tools\Vivi_TTS\8ME_OM\]</v>
      </c>
      <c r="J823" s="31" t="str">
        <f>"[New][EN][Exists][80]"&amp;"["&amp;LOWER(SUBSTITUTE(SUBSTITUTE(SUBSTITUTE(SUBSTITUTE(SUBSTITUTE(SUBSTITUTE(SUBSTITUTE(SUBSTITUTE(T823,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23" s="30" t="s">
        <v>60</v>
      </c>
      <c r="L823" s="32" t="s">
        <v>61</v>
      </c>
      <c r="M823" s="37" t="s">
        <v>62</v>
      </c>
      <c r="N823" s="34"/>
      <c r="O823" s="112"/>
      <c r="P823" s="113"/>
      <c r="Q823" s="35" t="str">
        <f t="shared" ref="Q823" si="809">R823</f>
        <v>IA sẽ tự động kích hoạt khi quỹ đạo di chuyển của các phương tiện khác hướng về đâu?</v>
      </c>
      <c r="R823" s="67" t="s">
        <v>1152</v>
      </c>
      <c r="S823" s="51"/>
      <c r="T823" s="48" t="s">
        <v>1143</v>
      </c>
    </row>
    <row r="824" spans="2:20" ht="45.75">
      <c r="B824" s="114" t="str">
        <f>"VF8-"&amp;O824&amp;"-"&amp;P824</f>
        <v>VF8-Hotronguoilai-0271</v>
      </c>
      <c r="C824" s="114" t="str">
        <f>"["&amp;B824&amp;"] Verify Vivi: "&amp;Q826</f>
        <v>[VF8-Hotronguoilai-0271] Verify Vivi: IA sẽ tự động ngừng hoạt động khi không còn phát hiện phương tiện nào trong điều kiện nào?</v>
      </c>
      <c r="D824" s="115" t="s">
        <v>49</v>
      </c>
      <c r="E824" s="110" t="str">
        <f>" Actions:
- Step 1: Wait 5s
- Step 2: Call Vivi '"&amp;Q824&amp;"'
- Step 3: Wait Vivi respond 'Ting '
- Step 4: Speak '"&amp;Q826&amp;"'
- Step 4: Listen Vivi respond
"</f>
        <v xml:space="preserve"> Actions:
- Step 1: Wait 5s
- Step 2: Call Vivi 'Hey VinFast'
- Step 3: Wait Vivi respond 'Ting '
- Step 4: Speak 'IA sẽ tự động ngừng hoạt động khi không còn phát hiện phương tiện nào trong điều kiện nào?'
- Step 4: Listen Vivi respond
</v>
      </c>
      <c r="F824" s="110" t="str">
        <f t="shared" ref="F824" si="810">"
Expectations:
1. Vivi wake up
2. "&amp;Q826&amp;"
3. Vivi respond
"</f>
        <v xml:space="preserve">
Expectations:
1. Vivi wake up
2. IA sẽ tự động ngừng hoạt động khi không còn phát hiện phương tiện nào trong điều kiện nào?
3. Vivi respond
</v>
      </c>
      <c r="G824" s="114" t="s">
        <v>8</v>
      </c>
      <c r="H824" s="29" t="s">
        <v>50</v>
      </c>
      <c r="I824" s="30" t="str">
        <f>"[EN]["&amp;LOWER(SUBSTITUTE(SUBSTITUTE(SUBSTITUTE(SUBSTITUTE(SUBSTITUTE(SUBSTITUTE(SUBSTITUTE(SUBSTITUTE(Q824, CHAR(34),""), "[", ""), "]", ""), ".", ""), ",", ""), "/", ""), "\", ""), "-", ""))&amp;"]"</f>
        <v>[EN][hey vinfast]</v>
      </c>
      <c r="J824" s="31"/>
      <c r="K824" s="30" t="s">
        <v>51</v>
      </c>
      <c r="L824" s="32" t="s">
        <v>52</v>
      </c>
      <c r="M824" s="33"/>
      <c r="N824" s="34"/>
      <c r="O824" s="110" t="s">
        <v>869</v>
      </c>
      <c r="P824" s="113" t="str">
        <f>IF(COUNTA(P$13:$P823)&gt;999,COUNTA(P$13:$P823),IF(COUNTA(P$13:$P823)&gt;99,"0"&amp;COUNTA(P$13:$P823),IF(COUNTA(P$13:$P823)&gt;9,"00"&amp;COUNTA(P$13:$P823),"000"&amp;COUNTA(P$13:$P823))))</f>
        <v>0271</v>
      </c>
      <c r="Q824" s="35" t="s">
        <v>54</v>
      </c>
      <c r="R824" s="67" t="s">
        <v>141</v>
      </c>
      <c r="S824" s="52"/>
      <c r="T824" s="36"/>
    </row>
    <row r="825" spans="2:20" ht="45.75">
      <c r="B825" s="114"/>
      <c r="C825" s="114"/>
      <c r="D825" s="115"/>
      <c r="E825" s="111"/>
      <c r="F825" s="111"/>
      <c r="G825" s="114"/>
      <c r="H825" s="29" t="s">
        <v>55</v>
      </c>
      <c r="I825" s="30" t="str">
        <f t="shared" ref="I825" si="811">"[VN]["&amp;LOWER(SUBSTITUTE(SUBSTITUTE(SUBSTITUTE(SUBSTITUTE(SUBSTITUTE(SUBSTITUTE(SUBSTITUTE(SUBSTITUTE(Q825, CHAR(34),""), "[", ""), "]", ""), ".", ""), ",", ""), "/", ""), "\", ""), "-", ""))&amp;"]"</f>
        <v>[VN][tạm biệt]</v>
      </c>
      <c r="J825" s="31"/>
      <c r="K825" s="30" t="s">
        <v>56</v>
      </c>
      <c r="L825" s="32" t="s">
        <v>57</v>
      </c>
      <c r="M825" s="32"/>
      <c r="N825" s="34"/>
      <c r="O825" s="111"/>
      <c r="P825" s="113"/>
      <c r="Q825" s="35" t="s">
        <v>58</v>
      </c>
      <c r="R825" s="67" t="s">
        <v>141</v>
      </c>
      <c r="S825" s="52"/>
      <c r="T825" s="36"/>
    </row>
    <row r="826" spans="2:20" ht="66">
      <c r="B826" s="114"/>
      <c r="C826" s="114"/>
      <c r="D826" s="115"/>
      <c r="E826" s="112"/>
      <c r="F826" s="112"/>
      <c r="G826" s="114"/>
      <c r="H826" s="29" t="s">
        <v>59</v>
      </c>
      <c r="I826" s="30" t="str">
        <f>"[audio][C:\Tools\Vivi_TTS\8ME_OM\" &amp;S826 &amp; "]"</f>
        <v>[audio][C:\Tools\Vivi_TTS\8ME_OM\]</v>
      </c>
      <c r="J826" s="31" t="str">
        <f>"[New][EN][Exists][80]"&amp;"["&amp;LOWER(SUBSTITUTE(SUBSTITUTE(SUBSTITUTE(SUBSTITUTE(SUBSTITUTE(SUBSTITUTE(SUBSTITUTE(SUBSTITUTE(T826,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26" s="30" t="s">
        <v>60</v>
      </c>
      <c r="L826" s="32" t="s">
        <v>61</v>
      </c>
      <c r="M826" s="37" t="s">
        <v>62</v>
      </c>
      <c r="N826" s="34"/>
      <c r="O826" s="112"/>
      <c r="P826" s="113"/>
      <c r="Q826" s="35" t="str">
        <f t="shared" ref="Q826" si="812">R826</f>
        <v>IA sẽ tự động ngừng hoạt động khi không còn phát hiện phương tiện nào trong điều kiện nào?</v>
      </c>
      <c r="R826" s="67" t="s">
        <v>1153</v>
      </c>
      <c r="S826" s="51"/>
      <c r="T826" s="48" t="s">
        <v>1143</v>
      </c>
    </row>
    <row r="827" spans="2:20" ht="45.75">
      <c r="B827" s="114" t="str">
        <f>"VF8-"&amp;O827&amp;"-"&amp;P827</f>
        <v>VF8-Hotronguoilai-0272</v>
      </c>
      <c r="C827" s="114" t="str">
        <f>"["&amp;B827&amp;"] Verify Vivi: "&amp;Q829</f>
        <v>[VF8-Hotronguoilai-0272] Verify Vivi: IA sẽ tự động ngừng hoạt động khi tốc độ xe vượt quá bao nhiêu km/h?</v>
      </c>
      <c r="D827" s="115" t="s">
        <v>49</v>
      </c>
      <c r="E827" s="110" t="str">
        <f>" Actions:
- Step 1: Wait 5s
- Step 2: Call Vivi '"&amp;Q827&amp;"'
- Step 3: Wait Vivi respond 'Ting '
- Step 4: Speak '"&amp;Q829&amp;"'
- Step 4: Listen Vivi respond
"</f>
        <v xml:space="preserve"> Actions:
- Step 1: Wait 5s
- Step 2: Call Vivi 'Hey VinFast'
- Step 3: Wait Vivi respond 'Ting '
- Step 4: Speak 'IA sẽ tự động ngừng hoạt động khi tốc độ xe vượt quá bao nhiêu km/h?'
- Step 4: Listen Vivi respond
</v>
      </c>
      <c r="F827" s="110" t="str">
        <f t="shared" ref="F827" si="813">"
Expectations:
1. Vivi wake up
2. "&amp;Q829&amp;"
3. Vivi respond
"</f>
        <v xml:space="preserve">
Expectations:
1. Vivi wake up
2. IA sẽ tự động ngừng hoạt động khi tốc độ xe vượt quá bao nhiêu km/h?
3. Vivi respond
</v>
      </c>
      <c r="G827" s="114" t="s">
        <v>8</v>
      </c>
      <c r="H827" s="29" t="s">
        <v>50</v>
      </c>
      <c r="I827" s="30" t="str">
        <f>"[EN]["&amp;LOWER(SUBSTITUTE(SUBSTITUTE(SUBSTITUTE(SUBSTITUTE(SUBSTITUTE(SUBSTITUTE(SUBSTITUTE(SUBSTITUTE(Q827, CHAR(34),""), "[", ""), "]", ""), ".", ""), ",", ""), "/", ""), "\", ""), "-", ""))&amp;"]"</f>
        <v>[EN][hey vinfast]</v>
      </c>
      <c r="J827" s="31"/>
      <c r="K827" s="30" t="s">
        <v>51</v>
      </c>
      <c r="L827" s="32" t="s">
        <v>52</v>
      </c>
      <c r="M827" s="33"/>
      <c r="N827" s="34"/>
      <c r="O827" s="110" t="s">
        <v>869</v>
      </c>
      <c r="P827" s="113" t="str">
        <f>IF(COUNTA(P$13:$P826)&gt;999,COUNTA(P$13:$P826),IF(COUNTA(P$13:$P826)&gt;99,"0"&amp;COUNTA(P$13:$P826),IF(COUNTA(P$13:$P826)&gt;9,"00"&amp;COUNTA(P$13:$P826),"000"&amp;COUNTA(P$13:$P826))))</f>
        <v>0272</v>
      </c>
      <c r="Q827" s="35" t="s">
        <v>54</v>
      </c>
      <c r="R827" s="67" t="s">
        <v>141</v>
      </c>
      <c r="S827" s="52"/>
      <c r="T827" s="36"/>
    </row>
    <row r="828" spans="2:20" ht="45.75">
      <c r="B828" s="114"/>
      <c r="C828" s="114"/>
      <c r="D828" s="115"/>
      <c r="E828" s="111"/>
      <c r="F828" s="111"/>
      <c r="G828" s="114"/>
      <c r="H828" s="29" t="s">
        <v>55</v>
      </c>
      <c r="I828" s="30" t="str">
        <f t="shared" ref="I828" si="814">"[VN]["&amp;LOWER(SUBSTITUTE(SUBSTITUTE(SUBSTITUTE(SUBSTITUTE(SUBSTITUTE(SUBSTITUTE(SUBSTITUTE(SUBSTITUTE(Q828, CHAR(34),""), "[", ""), "]", ""), ".", ""), ",", ""), "/", ""), "\", ""), "-", ""))&amp;"]"</f>
        <v>[VN][tạm biệt]</v>
      </c>
      <c r="J828" s="31"/>
      <c r="K828" s="30" t="s">
        <v>56</v>
      </c>
      <c r="L828" s="32" t="s">
        <v>57</v>
      </c>
      <c r="M828" s="32"/>
      <c r="N828" s="34"/>
      <c r="O828" s="111"/>
      <c r="P828" s="113"/>
      <c r="Q828" s="35" t="s">
        <v>58</v>
      </c>
      <c r="R828" s="67" t="s">
        <v>141</v>
      </c>
      <c r="S828" s="52"/>
      <c r="T828" s="36"/>
    </row>
    <row r="829" spans="2:20" ht="62.25">
      <c r="B829" s="114"/>
      <c r="C829" s="114"/>
      <c r="D829" s="115"/>
      <c r="E829" s="112"/>
      <c r="F829" s="112"/>
      <c r="G829" s="114"/>
      <c r="H829" s="29" t="s">
        <v>59</v>
      </c>
      <c r="I829" s="30" t="str">
        <f>"[audio][C:\Tools\Vivi_TTS\8ME_OM\" &amp;S829 &amp; "]"</f>
        <v>[audio][C:\Tools\Vivi_TTS\8ME_OM\]</v>
      </c>
      <c r="J829" s="31" t="str">
        <f>"[New][EN][Exists][80]"&amp;"["&amp;LOWER(SUBSTITUTE(SUBSTITUTE(SUBSTITUTE(SUBSTITUTE(SUBSTITUTE(SUBSTITUTE(SUBSTITUTE(SUBSTITUTE(T829,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29" s="30" t="s">
        <v>60</v>
      </c>
      <c r="L829" s="32" t="s">
        <v>61</v>
      </c>
      <c r="M829" s="37" t="s">
        <v>62</v>
      </c>
      <c r="N829" s="34"/>
      <c r="O829" s="112"/>
      <c r="P829" s="113"/>
      <c r="Q829" s="35" t="str">
        <f t="shared" ref="Q829" si="815">R829</f>
        <v>IA sẽ tự động ngừng hoạt động khi tốc độ xe vượt quá bao nhiêu km/h?</v>
      </c>
      <c r="R829" s="67" t="s">
        <v>1154</v>
      </c>
      <c r="S829" s="51"/>
      <c r="T829" s="48" t="s">
        <v>1143</v>
      </c>
    </row>
    <row r="830" spans="2:20" ht="45.75">
      <c r="B830" s="114" t="str">
        <f>"VF8-"&amp;O830&amp;"-"&amp;P830</f>
        <v>VF8-Hotronguoilai-0273</v>
      </c>
      <c r="C830" s="114" t="str">
        <f>"["&amp;B830&amp;"] Verify Vivi: "&amp;Q832</f>
        <v>[VF8-Hotronguoilai-0273] Verify Vivi: Mối quan hệ giữa Hỗ trợ giao lộ (IA) và Cảnh báo va chạm phía trước (FCW) là gì?</v>
      </c>
      <c r="D830" s="115" t="s">
        <v>49</v>
      </c>
      <c r="E830" s="110" t="str">
        <f>" Actions:
- Step 1: Wait 5s
- Step 2: Call Vivi '"&amp;Q830&amp;"'
- Step 3: Wait Vivi respond 'Ting '
- Step 4: Speak '"&amp;Q832&amp;"'
- Step 4: Listen Vivi respond
"</f>
        <v xml:space="preserve"> Actions:
- Step 1: Wait 5s
- Step 2: Call Vivi 'Hey VinFast'
- Step 3: Wait Vivi respond 'Ting '
- Step 4: Speak 'Mối quan hệ giữa Hỗ trợ giao lộ (IA) và Cảnh báo va chạm phía trước (FCW) là gì?'
- Step 4: Listen Vivi respond
</v>
      </c>
      <c r="F830" s="110" t="str">
        <f t="shared" ref="F830" si="816">"
Expectations:
1. Vivi wake up
2. "&amp;Q832&amp;"
3. Vivi respond
"</f>
        <v xml:space="preserve">
Expectations:
1. Vivi wake up
2. Mối quan hệ giữa Hỗ trợ giao lộ (IA) và Cảnh báo va chạm phía trước (FCW) là gì?
3. Vivi respond
</v>
      </c>
      <c r="G830" s="114" t="s">
        <v>8</v>
      </c>
      <c r="H830" s="29" t="s">
        <v>50</v>
      </c>
      <c r="I830" s="30" t="str">
        <f>"[EN]["&amp;LOWER(SUBSTITUTE(SUBSTITUTE(SUBSTITUTE(SUBSTITUTE(SUBSTITUTE(SUBSTITUTE(SUBSTITUTE(SUBSTITUTE(Q830, CHAR(34),""), "[", ""), "]", ""), ".", ""), ",", ""), "/", ""), "\", ""), "-", ""))&amp;"]"</f>
        <v>[EN][hey vinfast]</v>
      </c>
      <c r="J830" s="31"/>
      <c r="K830" s="30" t="s">
        <v>51</v>
      </c>
      <c r="L830" s="32" t="s">
        <v>52</v>
      </c>
      <c r="M830" s="33"/>
      <c r="N830" s="34"/>
      <c r="O830" s="110" t="s">
        <v>869</v>
      </c>
      <c r="P830" s="113" t="str">
        <f>IF(COUNTA(P$13:$P829)&gt;999,COUNTA(P$13:$P829),IF(COUNTA(P$13:$P829)&gt;99,"0"&amp;COUNTA(P$13:$P829),IF(COUNTA(P$13:$P829)&gt;9,"00"&amp;COUNTA(P$13:$P829),"000"&amp;COUNTA(P$13:$P829))))</f>
        <v>0273</v>
      </c>
      <c r="Q830" s="35" t="s">
        <v>54</v>
      </c>
      <c r="R830" s="67" t="s">
        <v>141</v>
      </c>
      <c r="S830" s="52"/>
      <c r="T830" s="36"/>
    </row>
    <row r="831" spans="2:20" ht="45.75">
      <c r="B831" s="114"/>
      <c r="C831" s="114"/>
      <c r="D831" s="115"/>
      <c r="E831" s="111"/>
      <c r="F831" s="111"/>
      <c r="G831" s="114"/>
      <c r="H831" s="29" t="s">
        <v>55</v>
      </c>
      <c r="I831" s="30" t="str">
        <f t="shared" ref="I831" si="817">"[VN]["&amp;LOWER(SUBSTITUTE(SUBSTITUTE(SUBSTITUTE(SUBSTITUTE(SUBSTITUTE(SUBSTITUTE(SUBSTITUTE(SUBSTITUTE(Q831, CHAR(34),""), "[", ""), "]", ""), ".", ""), ",", ""), "/", ""), "\", ""), "-", ""))&amp;"]"</f>
        <v>[VN][tạm biệt]</v>
      </c>
      <c r="J831" s="31"/>
      <c r="K831" s="30" t="s">
        <v>56</v>
      </c>
      <c r="L831" s="32" t="s">
        <v>57</v>
      </c>
      <c r="M831" s="32"/>
      <c r="N831" s="34"/>
      <c r="O831" s="111"/>
      <c r="P831" s="113"/>
      <c r="Q831" s="35" t="s">
        <v>58</v>
      </c>
      <c r="R831" s="67" t="s">
        <v>141</v>
      </c>
      <c r="S831" s="52"/>
      <c r="T831" s="36"/>
    </row>
    <row r="832" spans="2:20" ht="62.25">
      <c r="B832" s="114"/>
      <c r="C832" s="114"/>
      <c r="D832" s="115"/>
      <c r="E832" s="112"/>
      <c r="F832" s="112"/>
      <c r="G832" s="114"/>
      <c r="H832" s="29" t="s">
        <v>59</v>
      </c>
      <c r="I832" s="30" t="str">
        <f>"[audio][C:\Tools\Vivi_TTS\8ME_OM\" &amp;S832 &amp; "]"</f>
        <v>[audio][C:\Tools\Vivi_TTS\8ME_OM\]</v>
      </c>
      <c r="J832" s="31" t="str">
        <f>"[New][EN][Exists][80]"&amp;"["&amp;LOWER(SUBSTITUTE(SUBSTITUTE(SUBSTITUTE(SUBSTITUTE(SUBSTITUTE(SUBSTITUTE(SUBSTITUTE(SUBSTITUTE(T832,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32" s="30" t="s">
        <v>60</v>
      </c>
      <c r="L832" s="32" t="s">
        <v>61</v>
      </c>
      <c r="M832" s="37" t="s">
        <v>62</v>
      </c>
      <c r="N832" s="34"/>
      <c r="O832" s="112"/>
      <c r="P832" s="113"/>
      <c r="Q832" s="35" t="str">
        <f t="shared" ref="Q832" si="818">R832</f>
        <v>Mối quan hệ giữa Hỗ trợ giao lộ (IA) và Cảnh báo va chạm phía trước (FCW) là gì?</v>
      </c>
      <c r="R832" s="67" t="s">
        <v>1155</v>
      </c>
      <c r="S832" s="51"/>
      <c r="T832" s="48" t="s">
        <v>1143</v>
      </c>
    </row>
    <row r="833" spans="2:20" ht="45.75">
      <c r="B833" s="114" t="str">
        <f>"VF8-"&amp;O833&amp;"-"&amp;P833</f>
        <v>VF8-Hotronguoilai-0274</v>
      </c>
      <c r="C833" s="114" t="str">
        <f>"["&amp;B833&amp;"] Verify Vivi: "&amp;Q835</f>
        <v>[VF8-Hotronguoilai-0274] Verify Vivi: Muốn sử dụng IA, người dùng có cần kích hoạt FCW trước hay không?</v>
      </c>
      <c r="D833" s="115" t="s">
        <v>49</v>
      </c>
      <c r="E833" s="110" t="str">
        <f>" Actions:
- Step 1: Wait 5s
- Step 2: Call Vivi '"&amp;Q833&amp;"'
- Step 3: Wait Vivi respond 'Ting '
- Step 4: Speak '"&amp;Q835&amp;"'
- Step 4: Listen Vivi respond
"</f>
        <v xml:space="preserve"> Actions:
- Step 1: Wait 5s
- Step 2: Call Vivi 'Hey VinFast'
- Step 3: Wait Vivi respond 'Ting '
- Step 4: Speak 'Muốn sử dụng IA, người dùng có cần kích hoạt FCW trước hay không?'
- Step 4: Listen Vivi respond
</v>
      </c>
      <c r="F833" s="110" t="str">
        <f t="shared" ref="F833" si="819">"
Expectations:
1. Vivi wake up
2. "&amp;Q835&amp;"
3. Vivi respond
"</f>
        <v xml:space="preserve">
Expectations:
1. Vivi wake up
2. Muốn sử dụng IA, người dùng có cần kích hoạt FCW trước hay không?
3. Vivi respond
</v>
      </c>
      <c r="G833" s="114" t="s">
        <v>8</v>
      </c>
      <c r="H833" s="29" t="s">
        <v>50</v>
      </c>
      <c r="I833" s="30" t="str">
        <f>"[EN]["&amp;LOWER(SUBSTITUTE(SUBSTITUTE(SUBSTITUTE(SUBSTITUTE(SUBSTITUTE(SUBSTITUTE(SUBSTITUTE(SUBSTITUTE(Q833, CHAR(34),""), "[", ""), "]", ""), ".", ""), ",", ""), "/", ""), "\", ""), "-", ""))&amp;"]"</f>
        <v>[EN][hey vinfast]</v>
      </c>
      <c r="J833" s="31"/>
      <c r="K833" s="30" t="s">
        <v>51</v>
      </c>
      <c r="L833" s="32" t="s">
        <v>52</v>
      </c>
      <c r="M833" s="33"/>
      <c r="N833" s="34"/>
      <c r="O833" s="110" t="s">
        <v>869</v>
      </c>
      <c r="P833" s="113" t="str">
        <f>IF(COUNTA(P$13:$P832)&gt;999,COUNTA(P$13:$P832),IF(COUNTA(P$13:$P832)&gt;99,"0"&amp;COUNTA(P$13:$P832),IF(COUNTA(P$13:$P832)&gt;9,"00"&amp;COUNTA(P$13:$P832),"000"&amp;COUNTA(P$13:$P832))))</f>
        <v>0274</v>
      </c>
      <c r="Q833" s="35" t="s">
        <v>54</v>
      </c>
      <c r="R833" s="67" t="s">
        <v>141</v>
      </c>
      <c r="S833" s="52"/>
      <c r="T833" s="36"/>
    </row>
    <row r="834" spans="2:20" ht="45.75">
      <c r="B834" s="114"/>
      <c r="C834" s="114"/>
      <c r="D834" s="115"/>
      <c r="E834" s="111"/>
      <c r="F834" s="111"/>
      <c r="G834" s="114"/>
      <c r="H834" s="29" t="s">
        <v>55</v>
      </c>
      <c r="I834" s="30" t="str">
        <f t="shared" ref="I834" si="820">"[VN]["&amp;LOWER(SUBSTITUTE(SUBSTITUTE(SUBSTITUTE(SUBSTITUTE(SUBSTITUTE(SUBSTITUTE(SUBSTITUTE(SUBSTITUTE(Q834, CHAR(34),""), "[", ""), "]", ""), ".", ""), ",", ""), "/", ""), "\", ""), "-", ""))&amp;"]"</f>
        <v>[VN][tạm biệt]</v>
      </c>
      <c r="J834" s="31"/>
      <c r="K834" s="30" t="s">
        <v>56</v>
      </c>
      <c r="L834" s="32" t="s">
        <v>57</v>
      </c>
      <c r="M834" s="32"/>
      <c r="N834" s="34"/>
      <c r="O834" s="111"/>
      <c r="P834" s="113"/>
      <c r="Q834" s="35" t="s">
        <v>58</v>
      </c>
      <c r="R834" s="67" t="s">
        <v>141</v>
      </c>
      <c r="S834" s="52"/>
      <c r="T834" s="36"/>
    </row>
    <row r="835" spans="2:20" ht="62.25">
      <c r="B835" s="114"/>
      <c r="C835" s="114"/>
      <c r="D835" s="115"/>
      <c r="E835" s="112"/>
      <c r="F835" s="112"/>
      <c r="G835" s="114"/>
      <c r="H835" s="29" t="s">
        <v>59</v>
      </c>
      <c r="I835" s="30" t="str">
        <f>"[audio][C:\Tools\Vivi_TTS\8ME_OM\" &amp;S835 &amp; "]"</f>
        <v>[audio][C:\Tools\Vivi_TTS\8ME_OM\]</v>
      </c>
      <c r="J835" s="31" t="str">
        <f>"[New][EN][Exists][80]"&amp;"["&amp;LOWER(SUBSTITUTE(SUBSTITUTE(SUBSTITUTE(SUBSTITUTE(SUBSTITUTE(SUBSTITUTE(SUBSTITUTE(SUBSTITUTE(T835,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35" s="30" t="s">
        <v>60</v>
      </c>
      <c r="L835" s="32" t="s">
        <v>61</v>
      </c>
      <c r="M835" s="37" t="s">
        <v>62</v>
      </c>
      <c r="N835" s="34"/>
      <c r="O835" s="112"/>
      <c r="P835" s="113"/>
      <c r="Q835" s="35" t="str">
        <f t="shared" ref="Q835" si="821">R835</f>
        <v>Muốn sử dụng IA, người dùng có cần kích hoạt FCW trước hay không?</v>
      </c>
      <c r="R835" s="67" t="s">
        <v>1156</v>
      </c>
      <c r="S835" s="51"/>
      <c r="T835" s="48" t="s">
        <v>1143</v>
      </c>
    </row>
    <row r="836" spans="2:20" ht="45.75">
      <c r="B836" s="114" t="str">
        <f>"VF8-"&amp;O836&amp;"-"&amp;P836</f>
        <v>VF8-Hotronguoilai-0275</v>
      </c>
      <c r="C836" s="114" t="str">
        <f>"["&amp;B836&amp;"] Verify Vivi: "&amp;Q838</f>
        <v>[VF8-Hotronguoilai-0275] Verify Vivi: Để bật IA, người dùng cần truy cập mục nào trong hệ thống ADAS?</v>
      </c>
      <c r="D836" s="115" t="s">
        <v>49</v>
      </c>
      <c r="E836" s="110" t="str">
        <f>" Actions:
- Step 1: Wait 5s
- Step 2: Call Vivi '"&amp;Q836&amp;"'
- Step 3: Wait Vivi respond 'Ting '
- Step 4: Speak '"&amp;Q838&amp;"'
- Step 4: Listen Vivi respond
"</f>
        <v xml:space="preserve"> Actions:
- Step 1: Wait 5s
- Step 2: Call Vivi 'Hey VinFast'
- Step 3: Wait Vivi respond 'Ting '
- Step 4: Speak 'Để bật IA, người dùng cần truy cập mục nào trong hệ thống ADAS?'
- Step 4: Listen Vivi respond
</v>
      </c>
      <c r="F836" s="110" t="str">
        <f t="shared" ref="F836" si="822">"
Expectations:
1. Vivi wake up
2. "&amp;Q838&amp;"
3. Vivi respond
"</f>
        <v xml:space="preserve">
Expectations:
1. Vivi wake up
2. Để bật IA, người dùng cần truy cập mục nào trong hệ thống ADAS?
3. Vivi respond
</v>
      </c>
      <c r="G836" s="114" t="s">
        <v>8</v>
      </c>
      <c r="H836" s="29" t="s">
        <v>50</v>
      </c>
      <c r="I836" s="30" t="str">
        <f>"[EN]["&amp;LOWER(SUBSTITUTE(SUBSTITUTE(SUBSTITUTE(SUBSTITUTE(SUBSTITUTE(SUBSTITUTE(SUBSTITUTE(SUBSTITUTE(Q836, CHAR(34),""), "[", ""), "]", ""), ".", ""), ",", ""), "/", ""), "\", ""), "-", ""))&amp;"]"</f>
        <v>[EN][hey vinfast]</v>
      </c>
      <c r="J836" s="31"/>
      <c r="K836" s="30" t="s">
        <v>51</v>
      </c>
      <c r="L836" s="32" t="s">
        <v>52</v>
      </c>
      <c r="M836" s="33"/>
      <c r="N836" s="34"/>
      <c r="O836" s="110" t="s">
        <v>869</v>
      </c>
      <c r="P836" s="113" t="str">
        <f>IF(COUNTA(P$13:$P835)&gt;999,COUNTA(P$13:$P835),IF(COUNTA(P$13:$P835)&gt;99,"0"&amp;COUNTA(P$13:$P835),IF(COUNTA(P$13:$P835)&gt;9,"00"&amp;COUNTA(P$13:$P835),"000"&amp;COUNTA(P$13:$P835))))</f>
        <v>0275</v>
      </c>
      <c r="Q836" s="35" t="s">
        <v>54</v>
      </c>
      <c r="R836" s="67" t="s">
        <v>141</v>
      </c>
      <c r="S836" s="52"/>
      <c r="T836" s="36"/>
    </row>
    <row r="837" spans="2:20" ht="45.75">
      <c r="B837" s="114"/>
      <c r="C837" s="114"/>
      <c r="D837" s="115"/>
      <c r="E837" s="111"/>
      <c r="F837" s="111"/>
      <c r="G837" s="114"/>
      <c r="H837" s="29" t="s">
        <v>55</v>
      </c>
      <c r="I837" s="30" t="str">
        <f t="shared" ref="I837" si="823">"[VN]["&amp;LOWER(SUBSTITUTE(SUBSTITUTE(SUBSTITUTE(SUBSTITUTE(SUBSTITUTE(SUBSTITUTE(SUBSTITUTE(SUBSTITUTE(Q837, CHAR(34),""), "[", ""), "]", ""), ".", ""), ",", ""), "/", ""), "\", ""), "-", ""))&amp;"]"</f>
        <v>[VN][tạm biệt]</v>
      </c>
      <c r="J837" s="31"/>
      <c r="K837" s="30" t="s">
        <v>56</v>
      </c>
      <c r="L837" s="32" t="s">
        <v>57</v>
      </c>
      <c r="M837" s="32"/>
      <c r="N837" s="34"/>
      <c r="O837" s="111"/>
      <c r="P837" s="113"/>
      <c r="Q837" s="35" t="s">
        <v>58</v>
      </c>
      <c r="R837" s="67" t="s">
        <v>141</v>
      </c>
      <c r="S837" s="52"/>
      <c r="T837" s="36"/>
    </row>
    <row r="838" spans="2:20" ht="62.25">
      <c r="B838" s="114"/>
      <c r="C838" s="114"/>
      <c r="D838" s="115"/>
      <c r="E838" s="112"/>
      <c r="F838" s="112"/>
      <c r="G838" s="114"/>
      <c r="H838" s="29" t="s">
        <v>59</v>
      </c>
      <c r="I838" s="30" t="str">
        <f>"[audio][C:\Tools\Vivi_TTS\8ME_OM\" &amp;S838 &amp; "]"</f>
        <v>[audio][C:\Tools\Vivi_TTS\8ME_OM\]</v>
      </c>
      <c r="J838" s="31" t="str">
        <f>"[New][EN][Exists][80]"&amp;"["&amp;LOWER(SUBSTITUTE(SUBSTITUTE(SUBSTITUTE(SUBSTITUTE(SUBSTITUTE(SUBSTITUTE(SUBSTITUTE(SUBSTITUTE(T838,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38" s="30" t="s">
        <v>60</v>
      </c>
      <c r="L838" s="32" t="s">
        <v>61</v>
      </c>
      <c r="M838" s="37" t="s">
        <v>62</v>
      </c>
      <c r="N838" s="34"/>
      <c r="O838" s="112"/>
      <c r="P838" s="113"/>
      <c r="Q838" s="35" t="str">
        <f t="shared" ref="Q838" si="824">R838</f>
        <v>Để bật IA, người dùng cần truy cập mục nào trong hệ thống ADAS?</v>
      </c>
      <c r="R838" s="67" t="s">
        <v>1157</v>
      </c>
      <c r="S838" s="51"/>
      <c r="T838" s="48" t="s">
        <v>1143</v>
      </c>
    </row>
    <row r="839" spans="2:20" ht="45.75">
      <c r="B839" s="114" t="str">
        <f>"VF8-"&amp;O839&amp;"-"&amp;P839</f>
        <v>VF8-Hotronguoilai-0276</v>
      </c>
      <c r="C839" s="114" t="str">
        <f>"["&amp;B839&amp;"] Verify Vivi: "&amp;Q841</f>
        <v>[VF8-Hotronguoilai-0276] Verify Vivi: Trong phần cài đặt Phòng tránh va chạm, người dùng cần thực hiện thao tác gì với FCW trước khi bật IA?</v>
      </c>
      <c r="D839" s="115" t="s">
        <v>49</v>
      </c>
      <c r="E839" s="110" t="str">
        <f>" Actions:
- Step 1: Wait 5s
- Step 2: Call Vivi '"&amp;Q839&amp;"'
- Step 3: Wait Vivi respond 'Ting '
- Step 4: Speak '"&amp;Q841&amp;"'
- Step 4: Listen Vivi respond
"</f>
        <v xml:space="preserve"> Actions:
- Step 1: Wait 5s
- Step 2: Call Vivi 'Hey VinFast'
- Step 3: Wait Vivi respond 'Ting '
- Step 4: Speak 'Trong phần cài đặt Phòng tránh va chạm, người dùng cần thực hiện thao tác gì với FCW trước khi bật IA?'
- Step 4: Listen Vivi respond
</v>
      </c>
      <c r="F839" s="110" t="str">
        <f t="shared" ref="F839" si="825">"
Expectations:
1. Vivi wake up
2. "&amp;Q841&amp;"
3. Vivi respond
"</f>
        <v xml:space="preserve">
Expectations:
1. Vivi wake up
2. Trong phần cài đặt Phòng tránh va chạm, người dùng cần thực hiện thao tác gì với FCW trước khi bật IA?
3. Vivi respond
</v>
      </c>
      <c r="G839" s="114" t="s">
        <v>8</v>
      </c>
      <c r="H839" s="29" t="s">
        <v>50</v>
      </c>
      <c r="I839" s="30" t="str">
        <f>"[EN]["&amp;LOWER(SUBSTITUTE(SUBSTITUTE(SUBSTITUTE(SUBSTITUTE(SUBSTITUTE(SUBSTITUTE(SUBSTITUTE(SUBSTITUTE(Q839, CHAR(34),""), "[", ""), "]", ""), ".", ""), ",", ""), "/", ""), "\", ""), "-", ""))&amp;"]"</f>
        <v>[EN][hey vinfast]</v>
      </c>
      <c r="J839" s="31"/>
      <c r="K839" s="30" t="s">
        <v>51</v>
      </c>
      <c r="L839" s="32" t="s">
        <v>52</v>
      </c>
      <c r="M839" s="33"/>
      <c r="N839" s="34"/>
      <c r="O839" s="110" t="s">
        <v>869</v>
      </c>
      <c r="P839" s="113" t="str">
        <f>IF(COUNTA(P$13:$P838)&gt;999,COUNTA(P$13:$P838),IF(COUNTA(P$13:$P838)&gt;99,"0"&amp;COUNTA(P$13:$P838),IF(COUNTA(P$13:$P838)&gt;9,"00"&amp;COUNTA(P$13:$P838),"000"&amp;COUNTA(P$13:$P838))))</f>
        <v>0276</v>
      </c>
      <c r="Q839" s="35" t="s">
        <v>54</v>
      </c>
      <c r="R839" s="67" t="s">
        <v>141</v>
      </c>
      <c r="S839" s="52"/>
      <c r="T839" s="36"/>
    </row>
    <row r="840" spans="2:20" ht="45.75">
      <c r="B840" s="114"/>
      <c r="C840" s="114"/>
      <c r="D840" s="115"/>
      <c r="E840" s="111"/>
      <c r="F840" s="111"/>
      <c r="G840" s="114"/>
      <c r="H840" s="29" t="s">
        <v>55</v>
      </c>
      <c r="I840" s="30" t="str">
        <f t="shared" ref="I840" si="826">"[VN]["&amp;LOWER(SUBSTITUTE(SUBSTITUTE(SUBSTITUTE(SUBSTITUTE(SUBSTITUTE(SUBSTITUTE(SUBSTITUTE(SUBSTITUTE(Q840, CHAR(34),""), "[", ""), "]", ""), ".", ""), ",", ""), "/", ""), "\", ""), "-", ""))&amp;"]"</f>
        <v>[VN][tạm biệt]</v>
      </c>
      <c r="J840" s="31"/>
      <c r="K840" s="30" t="s">
        <v>56</v>
      </c>
      <c r="L840" s="32" t="s">
        <v>57</v>
      </c>
      <c r="M840" s="32"/>
      <c r="N840" s="34"/>
      <c r="O840" s="111"/>
      <c r="P840" s="113"/>
      <c r="Q840" s="35" t="s">
        <v>58</v>
      </c>
      <c r="R840" s="67" t="s">
        <v>141</v>
      </c>
      <c r="S840" s="52"/>
      <c r="T840" s="36"/>
    </row>
    <row r="841" spans="2:20" ht="66">
      <c r="B841" s="114"/>
      <c r="C841" s="114"/>
      <c r="D841" s="115"/>
      <c r="E841" s="112"/>
      <c r="F841" s="112"/>
      <c r="G841" s="114"/>
      <c r="H841" s="29" t="s">
        <v>59</v>
      </c>
      <c r="I841" s="30" t="str">
        <f>"[audio][C:\Tools\Vivi_TTS\8ME_OM\" &amp;S841 &amp; "]"</f>
        <v>[audio][C:\Tools\Vivi_TTS\8ME_OM\]</v>
      </c>
      <c r="J841" s="31" t="str">
        <f>"[New][EN][Exists][80]"&amp;"["&amp;LOWER(SUBSTITUTE(SUBSTITUTE(SUBSTITUTE(SUBSTITUTE(SUBSTITUTE(SUBSTITUTE(SUBSTITUTE(SUBSTITUTE(T841,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41" s="30" t="s">
        <v>60</v>
      </c>
      <c r="L841" s="32" t="s">
        <v>61</v>
      </c>
      <c r="M841" s="37" t="s">
        <v>62</v>
      </c>
      <c r="N841" s="34"/>
      <c r="O841" s="112"/>
      <c r="P841" s="113"/>
      <c r="Q841" s="35" t="str">
        <f t="shared" ref="Q841" si="827">R841</f>
        <v>Trong phần cài đặt Phòng tránh va chạm, người dùng cần thực hiện thao tác gì với FCW trước khi bật IA?</v>
      </c>
      <c r="R841" s="67" t="s">
        <v>1158</v>
      </c>
      <c r="S841" s="51"/>
      <c r="T841" s="48" t="s">
        <v>1143</v>
      </c>
    </row>
    <row r="842" spans="2:20" ht="45.75">
      <c r="B842" s="114" t="str">
        <f>"VF8-"&amp;O842&amp;"-"&amp;P842</f>
        <v>VF8-Hotronguoilai-0277</v>
      </c>
      <c r="C842" s="114" t="str">
        <f>"["&amp;B842&amp;"] Verify Vivi: "&amp;Q844</f>
        <v>[VF8-Hotronguoilai-0277] Verify Vivi: Sau khi bật FCW, người dùng bật hoặc tắt IA bằng cách nào?</v>
      </c>
      <c r="D842" s="115" t="s">
        <v>49</v>
      </c>
      <c r="E842" s="110" t="str">
        <f>" Actions:
- Step 1: Wait 5s
- Step 2: Call Vivi '"&amp;Q842&amp;"'
- Step 3: Wait Vivi respond 'Ting '
- Step 4: Speak '"&amp;Q844&amp;"'
- Step 4: Listen Vivi respond
"</f>
        <v xml:space="preserve"> Actions:
- Step 1: Wait 5s
- Step 2: Call Vivi 'Hey VinFast'
- Step 3: Wait Vivi respond 'Ting '
- Step 4: Speak 'Sau khi bật FCW, người dùng bật hoặc tắt IA bằng cách nào?'
- Step 4: Listen Vivi respond
</v>
      </c>
      <c r="F842" s="110" t="str">
        <f t="shared" ref="F842" si="828">"
Expectations:
1. Vivi wake up
2. "&amp;Q844&amp;"
3. Vivi respond
"</f>
        <v xml:space="preserve">
Expectations:
1. Vivi wake up
2. Sau khi bật FCW, người dùng bật hoặc tắt IA bằng cách nào?
3. Vivi respond
</v>
      </c>
      <c r="G842" s="114" t="s">
        <v>8</v>
      </c>
      <c r="H842" s="29" t="s">
        <v>50</v>
      </c>
      <c r="I842" s="30" t="str">
        <f>"[EN]["&amp;LOWER(SUBSTITUTE(SUBSTITUTE(SUBSTITUTE(SUBSTITUTE(SUBSTITUTE(SUBSTITUTE(SUBSTITUTE(SUBSTITUTE(Q842, CHAR(34),""), "[", ""), "]", ""), ".", ""), ",", ""), "/", ""), "\", ""), "-", ""))&amp;"]"</f>
        <v>[EN][hey vinfast]</v>
      </c>
      <c r="J842" s="31"/>
      <c r="K842" s="30" t="s">
        <v>51</v>
      </c>
      <c r="L842" s="32" t="s">
        <v>52</v>
      </c>
      <c r="M842" s="33"/>
      <c r="N842" s="34"/>
      <c r="O842" s="110" t="s">
        <v>869</v>
      </c>
      <c r="P842" s="113" t="str">
        <f>IF(COUNTA(P$13:$P841)&gt;999,COUNTA(P$13:$P841),IF(COUNTA(P$13:$P841)&gt;99,"0"&amp;COUNTA(P$13:$P841),IF(COUNTA(P$13:$P841)&gt;9,"00"&amp;COUNTA(P$13:$P841),"000"&amp;COUNTA(P$13:$P841))))</f>
        <v>0277</v>
      </c>
      <c r="Q842" s="35" t="s">
        <v>54</v>
      </c>
      <c r="R842" s="67" t="s">
        <v>141</v>
      </c>
      <c r="S842" s="52"/>
      <c r="T842" s="36"/>
    </row>
    <row r="843" spans="2:20" ht="45.75">
      <c r="B843" s="114"/>
      <c r="C843" s="114"/>
      <c r="D843" s="115"/>
      <c r="E843" s="111"/>
      <c r="F843" s="111"/>
      <c r="G843" s="114"/>
      <c r="H843" s="29" t="s">
        <v>55</v>
      </c>
      <c r="I843" s="30" t="str">
        <f t="shared" ref="I843" si="829">"[VN]["&amp;LOWER(SUBSTITUTE(SUBSTITUTE(SUBSTITUTE(SUBSTITUTE(SUBSTITUTE(SUBSTITUTE(SUBSTITUTE(SUBSTITUTE(Q843, CHAR(34),""), "[", ""), "]", ""), ".", ""), ",", ""), "/", ""), "\", ""), "-", ""))&amp;"]"</f>
        <v>[VN][tạm biệt]</v>
      </c>
      <c r="J843" s="31"/>
      <c r="K843" s="30" t="s">
        <v>56</v>
      </c>
      <c r="L843" s="32" t="s">
        <v>57</v>
      </c>
      <c r="M843" s="32"/>
      <c r="N843" s="34"/>
      <c r="O843" s="111"/>
      <c r="P843" s="113"/>
      <c r="Q843" s="35" t="s">
        <v>58</v>
      </c>
      <c r="R843" s="67" t="s">
        <v>141</v>
      </c>
      <c r="S843" s="52"/>
      <c r="T843" s="36"/>
    </row>
    <row r="844" spans="2:20" ht="62.25">
      <c r="B844" s="114"/>
      <c r="C844" s="114"/>
      <c r="D844" s="115"/>
      <c r="E844" s="112"/>
      <c r="F844" s="112"/>
      <c r="G844" s="114"/>
      <c r="H844" s="29" t="s">
        <v>59</v>
      </c>
      <c r="I844" s="30" t="str">
        <f>"[audio][C:\Tools\Vivi_TTS\8ME_OM\" &amp;S844 &amp; "]"</f>
        <v>[audio][C:\Tools\Vivi_TTS\8ME_OM\]</v>
      </c>
      <c r="J844" s="31" t="str">
        <f>"[New][EN][Exists][80]"&amp;"["&amp;LOWER(SUBSTITUTE(SUBSTITUTE(SUBSTITUTE(SUBSTITUTE(SUBSTITUTE(SUBSTITUTE(SUBSTITUTE(SUBSTITUTE(T844,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44" s="30" t="s">
        <v>60</v>
      </c>
      <c r="L844" s="32" t="s">
        <v>61</v>
      </c>
      <c r="M844" s="37" t="s">
        <v>62</v>
      </c>
      <c r="N844" s="34"/>
      <c r="O844" s="112"/>
      <c r="P844" s="113"/>
      <c r="Q844" s="35" t="str">
        <f t="shared" ref="Q844" si="830">R844</f>
        <v>Sau khi bật FCW, người dùng bật hoặc tắt IA bằng cách nào?</v>
      </c>
      <c r="R844" s="67" t="s">
        <v>1159</v>
      </c>
      <c r="S844" s="51"/>
      <c r="T844" s="48" t="s">
        <v>1143</v>
      </c>
    </row>
    <row r="845" spans="2:20" ht="45.75">
      <c r="B845" s="114" t="str">
        <f>"VF8-"&amp;O845&amp;"-"&amp;P845</f>
        <v>VF8-Hotronguoilai-0278</v>
      </c>
      <c r="C845" s="114" t="str">
        <f>"["&amp;B845&amp;"] Verify Vivi: "&amp;Q847</f>
        <v>[VF8-Hotronguoilai-0278] Verify Vivi: Theo cảnh báo của nhà sản xuất, IA có thay thế việc lái xe an toàn của người lái hay không?</v>
      </c>
      <c r="D845" s="115" t="s">
        <v>49</v>
      </c>
      <c r="E845" s="110" t="str">
        <f>" Actions:
- Step 1: Wait 5s
- Step 2: Call Vivi '"&amp;Q845&amp;"'
- Step 3: Wait Vivi respond 'Ting '
- Step 4: Speak '"&amp;Q847&amp;"'
- Step 4: Listen Vivi respond
"</f>
        <v xml:space="preserve"> Actions:
- Step 1: Wait 5s
- Step 2: Call Vivi 'Hey VinFast'
- Step 3: Wait Vivi respond 'Ting '
- Step 4: Speak 'Theo cảnh báo của nhà sản xuất, IA có thay thế việc lái xe an toàn của người lái hay không?'
- Step 4: Listen Vivi respond
</v>
      </c>
      <c r="F845" s="110" t="str">
        <f t="shared" ref="F845" si="831">"
Expectations:
1. Vivi wake up
2. "&amp;Q847&amp;"
3. Vivi respond
"</f>
        <v xml:space="preserve">
Expectations:
1. Vivi wake up
2. Theo cảnh báo của nhà sản xuất, IA có thay thế việc lái xe an toàn của người lái hay không?
3. Vivi respond
</v>
      </c>
      <c r="G845" s="114" t="s">
        <v>8</v>
      </c>
      <c r="H845" s="29" t="s">
        <v>50</v>
      </c>
      <c r="I845" s="30" t="str">
        <f>"[EN]["&amp;LOWER(SUBSTITUTE(SUBSTITUTE(SUBSTITUTE(SUBSTITUTE(SUBSTITUTE(SUBSTITUTE(SUBSTITUTE(SUBSTITUTE(Q845, CHAR(34),""), "[", ""), "]", ""), ".", ""), ",", ""), "/", ""), "\", ""), "-", ""))&amp;"]"</f>
        <v>[EN][hey vinfast]</v>
      </c>
      <c r="J845" s="31"/>
      <c r="K845" s="30" t="s">
        <v>51</v>
      </c>
      <c r="L845" s="32" t="s">
        <v>52</v>
      </c>
      <c r="M845" s="33"/>
      <c r="N845" s="34"/>
      <c r="O845" s="110" t="s">
        <v>869</v>
      </c>
      <c r="P845" s="113" t="str">
        <f>IF(COUNTA(P$13:$P844)&gt;999,COUNTA(P$13:$P844),IF(COUNTA(P$13:$P844)&gt;99,"0"&amp;COUNTA(P$13:$P844),IF(COUNTA(P$13:$P844)&gt;9,"00"&amp;COUNTA(P$13:$P844),"000"&amp;COUNTA(P$13:$P844))))</f>
        <v>0278</v>
      </c>
      <c r="Q845" s="35" t="s">
        <v>54</v>
      </c>
      <c r="R845" s="67" t="s">
        <v>141</v>
      </c>
      <c r="S845" s="52"/>
      <c r="T845" s="36"/>
    </row>
    <row r="846" spans="2:20" ht="45.75">
      <c r="B846" s="114"/>
      <c r="C846" s="114"/>
      <c r="D846" s="115"/>
      <c r="E846" s="111"/>
      <c r="F846" s="111"/>
      <c r="G846" s="114"/>
      <c r="H846" s="29" t="s">
        <v>55</v>
      </c>
      <c r="I846" s="30" t="str">
        <f t="shared" ref="I846" si="832">"[VN]["&amp;LOWER(SUBSTITUTE(SUBSTITUTE(SUBSTITUTE(SUBSTITUTE(SUBSTITUTE(SUBSTITUTE(SUBSTITUTE(SUBSTITUTE(Q846, CHAR(34),""), "[", ""), "]", ""), ".", ""), ",", ""), "/", ""), "\", ""), "-", ""))&amp;"]"</f>
        <v>[VN][tạm biệt]</v>
      </c>
      <c r="J846" s="31"/>
      <c r="K846" s="30" t="s">
        <v>56</v>
      </c>
      <c r="L846" s="32" t="s">
        <v>57</v>
      </c>
      <c r="M846" s="32"/>
      <c r="N846" s="34"/>
      <c r="O846" s="111"/>
      <c r="P846" s="113"/>
      <c r="Q846" s="35" t="s">
        <v>58</v>
      </c>
      <c r="R846" s="67" t="s">
        <v>141</v>
      </c>
      <c r="S846" s="52"/>
      <c r="T846" s="36"/>
    </row>
    <row r="847" spans="2:20" ht="66">
      <c r="B847" s="114"/>
      <c r="C847" s="114"/>
      <c r="D847" s="115"/>
      <c r="E847" s="112"/>
      <c r="F847" s="112"/>
      <c r="G847" s="114"/>
      <c r="H847" s="29" t="s">
        <v>59</v>
      </c>
      <c r="I847" s="30" t="str">
        <f>"[audio][C:\Tools\Vivi_TTS\8ME_OM\" &amp;S847 &amp; "]"</f>
        <v>[audio][C:\Tools\Vivi_TTS\8ME_OM\]</v>
      </c>
      <c r="J847" s="31" t="str">
        <f>"[New][EN][Exists][80]"&amp;"["&amp;LOWER(SUBSTITUTE(SUBSTITUTE(SUBSTITUTE(SUBSTITUTE(SUBSTITUTE(SUBSTITUTE(SUBSTITUTE(SUBSTITUTE(T847,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47" s="30" t="s">
        <v>60</v>
      </c>
      <c r="L847" s="32" t="s">
        <v>61</v>
      </c>
      <c r="M847" s="37" t="s">
        <v>62</v>
      </c>
      <c r="N847" s="34"/>
      <c r="O847" s="112"/>
      <c r="P847" s="113"/>
      <c r="Q847" s="35" t="str">
        <f t="shared" ref="Q847" si="833">R847</f>
        <v>Theo cảnh báo của nhà sản xuất, IA có thay thế việc lái xe an toàn của người lái hay không?</v>
      </c>
      <c r="R847" s="67" t="s">
        <v>1160</v>
      </c>
      <c r="S847" s="51"/>
      <c r="T847" s="48" t="s">
        <v>1143</v>
      </c>
    </row>
    <row r="848" spans="2:20" ht="45.75">
      <c r="B848" s="114" t="str">
        <f>"VF8-"&amp;O848&amp;"-"&amp;P848</f>
        <v>VF8-Hotronguoilai-0279</v>
      </c>
      <c r="C848" s="114" t="str">
        <f>"["&amp;B848&amp;"] Verify Vivi: "&amp;Q850</f>
        <v>[VF8-Hotronguoilai-0279] Verify Vivi: IA có thay thế trách nhiệm quan sát điều kiện giao thông của người lái khi đi vào hoặc rẽ tại giao lộ hay không?</v>
      </c>
      <c r="D848" s="115" t="s">
        <v>49</v>
      </c>
      <c r="E848" s="110" t="str">
        <f>" Actions:
- Step 1: Wait 5s
- Step 2: Call Vivi '"&amp;Q848&amp;"'
- Step 3: Wait Vivi respond 'Ting '
- Step 4: Speak '"&amp;Q850&amp;"'
- Step 4: Listen Vivi respond
"</f>
        <v xml:space="preserve"> Actions:
- Step 1: Wait 5s
- Step 2: Call Vivi 'Hey VinFast'
- Step 3: Wait Vivi respond 'Ting '
- Step 4: Speak 'IA có thay thế trách nhiệm quan sát điều kiện giao thông của người lái khi đi vào hoặc rẽ tại giao lộ hay không?'
- Step 4: Listen Vivi respond
</v>
      </c>
      <c r="F848" s="110" t="str">
        <f t="shared" ref="F848" si="834">"
Expectations:
1. Vivi wake up
2. "&amp;Q850&amp;"
3. Vivi respond
"</f>
        <v xml:space="preserve">
Expectations:
1. Vivi wake up
2. IA có thay thế trách nhiệm quan sát điều kiện giao thông của người lái khi đi vào hoặc rẽ tại giao lộ hay không?
3. Vivi respond
</v>
      </c>
      <c r="G848" s="114" t="s">
        <v>8</v>
      </c>
      <c r="H848" s="29" t="s">
        <v>50</v>
      </c>
      <c r="I848" s="30" t="str">
        <f>"[EN]["&amp;LOWER(SUBSTITUTE(SUBSTITUTE(SUBSTITUTE(SUBSTITUTE(SUBSTITUTE(SUBSTITUTE(SUBSTITUTE(SUBSTITUTE(Q848, CHAR(34),""), "[", ""), "]", ""), ".", ""), ",", ""), "/", ""), "\", ""), "-", ""))&amp;"]"</f>
        <v>[EN][hey vinfast]</v>
      </c>
      <c r="J848" s="31"/>
      <c r="K848" s="30" t="s">
        <v>51</v>
      </c>
      <c r="L848" s="32" t="s">
        <v>52</v>
      </c>
      <c r="M848" s="33"/>
      <c r="N848" s="34"/>
      <c r="O848" s="110" t="s">
        <v>869</v>
      </c>
      <c r="P848" s="113" t="str">
        <f>IF(COUNTA(P$13:$P847)&gt;999,COUNTA(P$13:$P847),IF(COUNTA(P$13:$P847)&gt;99,"0"&amp;COUNTA(P$13:$P847),IF(COUNTA(P$13:$P847)&gt;9,"00"&amp;COUNTA(P$13:$P847),"000"&amp;COUNTA(P$13:$P847))))</f>
        <v>0279</v>
      </c>
      <c r="Q848" s="35" t="s">
        <v>54</v>
      </c>
      <c r="R848" s="67" t="s">
        <v>141</v>
      </c>
      <c r="S848" s="52"/>
      <c r="T848" s="36"/>
    </row>
    <row r="849" spans="2:20" ht="45.75">
      <c r="B849" s="114"/>
      <c r="C849" s="114"/>
      <c r="D849" s="115"/>
      <c r="E849" s="111"/>
      <c r="F849" s="111"/>
      <c r="G849" s="114"/>
      <c r="H849" s="29" t="s">
        <v>55</v>
      </c>
      <c r="I849" s="30" t="str">
        <f t="shared" ref="I849" si="835">"[VN]["&amp;LOWER(SUBSTITUTE(SUBSTITUTE(SUBSTITUTE(SUBSTITUTE(SUBSTITUTE(SUBSTITUTE(SUBSTITUTE(SUBSTITUTE(Q849, CHAR(34),""), "[", ""), "]", ""), ".", ""), ",", ""), "/", ""), "\", ""), "-", ""))&amp;"]"</f>
        <v>[VN][tạm biệt]</v>
      </c>
      <c r="J849" s="31"/>
      <c r="K849" s="30" t="s">
        <v>56</v>
      </c>
      <c r="L849" s="32" t="s">
        <v>57</v>
      </c>
      <c r="M849" s="32"/>
      <c r="N849" s="34"/>
      <c r="O849" s="111"/>
      <c r="P849" s="113"/>
      <c r="Q849" s="35" t="s">
        <v>58</v>
      </c>
      <c r="R849" s="67" t="s">
        <v>141</v>
      </c>
      <c r="S849" s="52"/>
      <c r="T849" s="36"/>
    </row>
    <row r="850" spans="2:20" ht="66">
      <c r="B850" s="114"/>
      <c r="C850" s="114"/>
      <c r="D850" s="115"/>
      <c r="E850" s="112"/>
      <c r="F850" s="112"/>
      <c r="G850" s="114"/>
      <c r="H850" s="29" t="s">
        <v>59</v>
      </c>
      <c r="I850" s="30" t="str">
        <f>"[audio][C:\Tools\Vivi_TTS\8ME_OM\" &amp;S850 &amp; "]"</f>
        <v>[audio][C:\Tools\Vivi_TTS\8ME_OM\]</v>
      </c>
      <c r="J850" s="31" t="str">
        <f>"[New][EN][Exists][80]"&amp;"["&amp;LOWER(SUBSTITUTE(SUBSTITUTE(SUBSTITUTE(SUBSTITUTE(SUBSTITUTE(SUBSTITUTE(SUBSTITUTE(SUBSTITUTE(T850,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50" s="30" t="s">
        <v>60</v>
      </c>
      <c r="L850" s="32" t="s">
        <v>61</v>
      </c>
      <c r="M850" s="37" t="s">
        <v>62</v>
      </c>
      <c r="N850" s="34"/>
      <c r="O850" s="112"/>
      <c r="P850" s="113"/>
      <c r="Q850" s="35" t="str">
        <f t="shared" ref="Q850" si="836">R850</f>
        <v>IA có thay thế trách nhiệm quan sát điều kiện giao thông của người lái khi đi vào hoặc rẽ tại giao lộ hay không?</v>
      </c>
      <c r="R850" s="67" t="s">
        <v>1161</v>
      </c>
      <c r="S850" s="51"/>
      <c r="T850" s="48" t="s">
        <v>1143</v>
      </c>
    </row>
    <row r="851" spans="2:20" ht="45.75">
      <c r="B851" s="114" t="str">
        <f>"VF8-"&amp;O851&amp;"-"&amp;P851</f>
        <v>VF8-Hotronguoilai-0280</v>
      </c>
      <c r="C851" s="114" t="str">
        <f>"["&amp;B851&amp;"] Verify Vivi: "&amp;Q853</f>
        <v>[VF8-Hotronguoilai-0280] Verify Vivi: Theo phần cảnh báo, người lái cần làm gì khi sử dụng hệ thống Hỗ trợ giao lộ (IA)?</v>
      </c>
      <c r="D851" s="115" t="s">
        <v>49</v>
      </c>
      <c r="E851" s="110" t="str">
        <f>" Actions:
- Step 1: Wait 5s
- Step 2: Call Vivi '"&amp;Q851&amp;"'
- Step 3: Wait Vivi respond 'Ting '
- Step 4: Speak '"&amp;Q853&amp;"'
- Step 4: Listen Vivi respond
"</f>
        <v xml:space="preserve"> Actions:
- Step 1: Wait 5s
- Step 2: Call Vivi 'Hey VinFast'
- Step 3: Wait Vivi respond 'Ting '
- Step 4: Speak 'Theo phần cảnh báo, người lái cần làm gì khi sử dụng hệ thống Hỗ trợ giao lộ (IA)?'
- Step 4: Listen Vivi respond
</v>
      </c>
      <c r="F851" s="110" t="str">
        <f t="shared" ref="F851" si="837">"
Expectations:
1. Vivi wake up
2. "&amp;Q853&amp;"
3. Vivi respond
"</f>
        <v xml:space="preserve">
Expectations:
1. Vivi wake up
2. Theo phần cảnh báo, người lái cần làm gì khi sử dụng hệ thống Hỗ trợ giao lộ (IA)?
3. Vivi respond
</v>
      </c>
      <c r="G851" s="114" t="s">
        <v>8</v>
      </c>
      <c r="H851" s="29" t="s">
        <v>50</v>
      </c>
      <c r="I851" s="30" t="str">
        <f>"[EN]["&amp;LOWER(SUBSTITUTE(SUBSTITUTE(SUBSTITUTE(SUBSTITUTE(SUBSTITUTE(SUBSTITUTE(SUBSTITUTE(SUBSTITUTE(Q851, CHAR(34),""), "[", ""), "]", ""), ".", ""), ",", ""), "/", ""), "\", ""), "-", ""))&amp;"]"</f>
        <v>[EN][hey vinfast]</v>
      </c>
      <c r="J851" s="31"/>
      <c r="K851" s="30" t="s">
        <v>51</v>
      </c>
      <c r="L851" s="32" t="s">
        <v>52</v>
      </c>
      <c r="M851" s="33"/>
      <c r="N851" s="34"/>
      <c r="O851" s="110" t="s">
        <v>869</v>
      </c>
      <c r="P851" s="113" t="str">
        <f>IF(COUNTA(P$13:$P850)&gt;999,COUNTA(P$13:$P850),IF(COUNTA(P$13:$P850)&gt;99,"0"&amp;COUNTA(P$13:$P850),IF(COUNTA(P$13:$P850)&gt;9,"00"&amp;COUNTA(P$13:$P850),"000"&amp;COUNTA(P$13:$P850))))</f>
        <v>0280</v>
      </c>
      <c r="Q851" s="35" t="s">
        <v>54</v>
      </c>
      <c r="R851" s="67" t="s">
        <v>141</v>
      </c>
      <c r="S851" s="36"/>
      <c r="T851" s="36"/>
    </row>
    <row r="852" spans="2:20" ht="45.75">
      <c r="B852" s="114"/>
      <c r="C852" s="114"/>
      <c r="D852" s="115"/>
      <c r="E852" s="111"/>
      <c r="F852" s="111"/>
      <c r="G852" s="114"/>
      <c r="H852" s="29" t="s">
        <v>55</v>
      </c>
      <c r="I852" s="30" t="str">
        <f t="shared" ref="I852" si="838">"[VN]["&amp;LOWER(SUBSTITUTE(SUBSTITUTE(SUBSTITUTE(SUBSTITUTE(SUBSTITUTE(SUBSTITUTE(SUBSTITUTE(SUBSTITUTE(Q852, CHAR(34),""), "[", ""), "]", ""), ".", ""), ",", ""), "/", ""), "\", ""), "-", ""))&amp;"]"</f>
        <v>[VN][tạm biệt]</v>
      </c>
      <c r="J852" s="31"/>
      <c r="K852" s="30" t="s">
        <v>56</v>
      </c>
      <c r="L852" s="32" t="s">
        <v>57</v>
      </c>
      <c r="M852" s="32"/>
      <c r="N852" s="34"/>
      <c r="O852" s="111"/>
      <c r="P852" s="113"/>
      <c r="Q852" s="35" t="s">
        <v>58</v>
      </c>
      <c r="R852" s="67" t="s">
        <v>141</v>
      </c>
      <c r="S852" s="36"/>
      <c r="T852" s="36"/>
    </row>
    <row r="853" spans="2:20" ht="62.25">
      <c r="B853" s="114"/>
      <c r="C853" s="114"/>
      <c r="D853" s="115"/>
      <c r="E853" s="112"/>
      <c r="F853" s="112"/>
      <c r="G853" s="114"/>
      <c r="H853" s="29" t="s">
        <v>59</v>
      </c>
      <c r="I853" s="30" t="str">
        <f>"[audio][C:\Tools\Vivi_TTS\8ME_OM\" &amp;S853 &amp; "]"</f>
        <v>[audio][C:\Tools\Vivi_TTS\8ME_OM\]</v>
      </c>
      <c r="J853" s="31" t="str">
        <f>"[New][EN][Exists][80]"&amp;"["&amp;LOWER(SUBSTITUTE(SUBSTITUTE(SUBSTITUTE(SUBSTITUTE(SUBSTITUTE(SUBSTITUTE(SUBSTITUTE(SUBSTITUTE(T853, CHAR(34),""), ".", ""), ",", ""), "/", ""), "\", ""), "-", ""), "{", ""), "}", ""))&amp;"]"</f>
        <v>[New][EN][Exists][80][hỗ trợ giao lộ (nếu được trang bị)
hỗ trợ giao lộ (ia) là hệ thống hỗ trợ người lái giúp giám sát và cảnh báo nguy cơ va chạm với các phương tiện hoặc đối tượng cắt ngang phía trước tại giao lộ để giúp tránh va chạm hệ thống ia sẽ cảnh báo người lái khi xe đang di chuyển về phía trước hoặc đang dừng
tùy theo tình huống biểu tượng cảnh báo sẽ hiển thị ở bên trái bên phải hoặc cả hai bên
hệ thống có thể phát hiện các đối tượng bao gồm xe buýt xe tải cỡ lớn xe container phương tiện bốn bánh phương tiện hai bánh (xe máy xe đạp vv) và người đi bộ đáp ứng các điều kiện sau:
tốc độ tương đối của đối tượng nằm trong khoảng 36 – 972 kmh (22 – 604 mph)
quỹ đạo di chuyển của đối tượng hướng về khu vực giao lộ
hoạt động cảnh báo hỗ trợ giao lộ
cảnh báo hỗ trợ giao lộ (ia) sẽ tự động được kích hoạt khi đáp ứng các điều kiện sau:
xe đang ở vị trí drive (d)
tốc độ xe dưới 15 kmh
quỹ đạo di chuyển của các phương tiện khác hướng về khu vực giao lộ
cảnh báo hỗ trợ giao lộ (ia) sẽ tự động ngừng hoạt động khi:
xe đang ở vị trí drive (d) và không phát hiện phương tiện nào phía trước
tốc độ xe vượt quá 15 kmh
để bậttắt hỗ trợ giao lộ:
hỗ trợ giao lộ là một tính năng mở rộng của cảnh báo va chạm phía trước (fcw) khi cảnh báo va chạm phía trước (fcw) được kích hoạt hỗ trợ giao lộ có thể được bật bổ sung thông qua cài đặt
nhấn adas  trong khu vực hiển thị dành cho người lái trên màn hình
hoặc
nhấn thư viện ứng dụng  &gt; trợ lái 
nhấn vào phòng tránh va chạm 
bật cảnh báo va chạm phía trước (fcw)
nhấn vào nút gạt để bậttắt tính năng này
 cảnh báo hỗ trợ giao lộ chỉ là chức năng hỗ trợ người lái hệ thống không thay thế việc lái xe an toàn hoặc trách nhiệm của người lái trong việc quan sát điều kiện giao thông khi đi vào hoặc rẽ tại giao lộ
luôn chú ý quan sát đường và tình hình giao thông xung quanh đồng thời sẵn sàng thực hiện thao tác điều chỉnh ngay lập tức]</v>
      </c>
      <c r="K853" s="30" t="s">
        <v>60</v>
      </c>
      <c r="L853" s="32" t="s">
        <v>61</v>
      </c>
      <c r="M853" s="37" t="s">
        <v>62</v>
      </c>
      <c r="N853" s="34"/>
      <c r="O853" s="112"/>
      <c r="P853" s="113"/>
      <c r="Q853" s="35" t="str">
        <f t="shared" ref="Q853" si="839">R853</f>
        <v>Theo phần cảnh báo, người lái cần làm gì khi sử dụng hệ thống Hỗ trợ giao lộ (IA)?</v>
      </c>
      <c r="R853" s="67" t="s">
        <v>1162</v>
      </c>
      <c r="S853" s="50"/>
      <c r="T853" s="48" t="s">
        <v>1143</v>
      </c>
    </row>
    <row r="854" spans="2:20" ht="45.75">
      <c r="B854" s="114" t="str">
        <f>"VF8-"&amp;O854&amp;"-"&amp;P854</f>
        <v>VF8-Hotronguoilai-0281</v>
      </c>
      <c r="C854" s="114" t="str">
        <f>"["&amp;B854&amp;"] Verify Vivi: "&amp;Q856</f>
        <v>[VF8-Hotronguoilai-0281] Verify Vivi: Hệ thống Hỗ trợ đỗ xe phía trước &amp; phía sau có chức năng chính là gì?</v>
      </c>
      <c r="D854" s="115" t="s">
        <v>49</v>
      </c>
      <c r="E854" s="110" t="str">
        <f>" Actions:
- Step 1: Wait 5s
- Step 2: Call Vivi '"&amp;Q854&amp;"'
- Step 3: Wait Vivi respond 'Ting '
- Step 4: Speak '"&amp;Q856&amp;"'
- Step 4: Listen Vivi respond
"</f>
        <v xml:space="preserve"> Actions:
- Step 1: Wait 5s
- Step 2: Call Vivi 'Hey VinFast'
- Step 3: Wait Vivi respond 'Ting '
- Step 4: Speak 'Hệ thống Hỗ trợ đỗ xe phía trước &amp; phía sau có chức năng chính là gì?'
- Step 4: Listen Vivi respond
</v>
      </c>
      <c r="F854" s="110" t="str">
        <f t="shared" ref="F854" si="840">"
Expectations:
1. Vivi wake up
2. "&amp;Q856&amp;"
3. Vivi respond
"</f>
        <v xml:space="preserve">
Expectations:
1. Vivi wake up
2. Hệ thống Hỗ trợ đỗ xe phía trước &amp; phía sau có chức năng chính là gì?
3. Vivi respond
</v>
      </c>
      <c r="G854" s="114" t="s">
        <v>8</v>
      </c>
      <c r="H854" s="29" t="s">
        <v>50</v>
      </c>
      <c r="I854" s="30" t="str">
        <f>"[EN]["&amp;LOWER(SUBSTITUTE(SUBSTITUTE(SUBSTITUTE(SUBSTITUTE(SUBSTITUTE(SUBSTITUTE(SUBSTITUTE(SUBSTITUTE(Q854, CHAR(34),""), "[", ""), "]", ""), ".", ""), ",", ""), "/", ""), "\", ""), "-", ""))&amp;"]"</f>
        <v>[EN][hey vinfast]</v>
      </c>
      <c r="J854" s="31"/>
      <c r="K854" s="30" t="s">
        <v>51</v>
      </c>
      <c r="L854" s="32" t="s">
        <v>52</v>
      </c>
      <c r="M854" s="33"/>
      <c r="N854" s="34"/>
      <c r="O854" s="110" t="s">
        <v>869</v>
      </c>
      <c r="P854" s="113" t="str">
        <f>IF(COUNTA(P$13:$P853)&gt;999,COUNTA(P$13:$P853),IF(COUNTA(P$13:$P853)&gt;99,"0"&amp;COUNTA(P$13:$P853),IF(COUNTA(P$13:$P853)&gt;9,"00"&amp;COUNTA(P$13:$P853),"000"&amp;COUNTA(P$13:$P853))))</f>
        <v>0281</v>
      </c>
      <c r="Q854" s="35" t="s">
        <v>54</v>
      </c>
      <c r="R854" s="67" t="s">
        <v>141</v>
      </c>
      <c r="S854" s="36"/>
      <c r="T854" s="36"/>
    </row>
    <row r="855" spans="2:20" ht="45.75">
      <c r="B855" s="114"/>
      <c r="C855" s="114"/>
      <c r="D855" s="115"/>
      <c r="E855" s="111"/>
      <c r="F855" s="111"/>
      <c r="G855" s="114"/>
      <c r="H855" s="29" t="s">
        <v>55</v>
      </c>
      <c r="I855" s="30" t="str">
        <f t="shared" ref="I855" si="841">"[VN]["&amp;LOWER(SUBSTITUTE(SUBSTITUTE(SUBSTITUTE(SUBSTITUTE(SUBSTITUTE(SUBSTITUTE(SUBSTITUTE(SUBSTITUTE(Q855, CHAR(34),""), "[", ""), "]", ""), ".", ""), ",", ""), "/", ""), "\", ""), "-", ""))&amp;"]"</f>
        <v>[VN][tạm biệt]</v>
      </c>
      <c r="J855" s="31"/>
      <c r="K855" s="30" t="s">
        <v>56</v>
      </c>
      <c r="L855" s="32" t="s">
        <v>57</v>
      </c>
      <c r="M855" s="32"/>
      <c r="N855" s="34"/>
      <c r="O855" s="111"/>
      <c r="P855" s="113"/>
      <c r="Q855" s="35" t="s">
        <v>58</v>
      </c>
      <c r="R855" s="67" t="s">
        <v>141</v>
      </c>
      <c r="S855" s="36"/>
      <c r="T855" s="36"/>
    </row>
    <row r="856" spans="2:20" ht="62.25">
      <c r="B856" s="114"/>
      <c r="C856" s="114"/>
      <c r="D856" s="115"/>
      <c r="E856" s="112"/>
      <c r="F856" s="112"/>
      <c r="G856" s="114"/>
      <c r="H856" s="29" t="s">
        <v>59</v>
      </c>
      <c r="I856" s="30" t="str">
        <f>"[audio][C:\Tools\Vivi_TTS\8ME_OM\" &amp;S856 &amp; "]"</f>
        <v>[audio][C:\Tools\Vivi_TTS\8ME_OM\]</v>
      </c>
      <c r="J856" s="31" t="str">
        <f>"[New][EN][Exists][80]"&amp;"["&amp;LOWER(SUBSTITUTE(SUBSTITUTE(SUBSTITUTE(SUBSTITUTE(SUBSTITUTE(SUBSTITUTE(SUBSTITUTE(SUBSTITUTE(T856,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56" s="30" t="s">
        <v>60</v>
      </c>
      <c r="L856" s="32" t="s">
        <v>61</v>
      </c>
      <c r="M856" s="37" t="s">
        <v>62</v>
      </c>
      <c r="N856" s="34"/>
      <c r="O856" s="112"/>
      <c r="P856" s="113"/>
      <c r="Q856" s="35" t="str">
        <f t="shared" ref="Q856" si="842">R856</f>
        <v>Hệ thống Hỗ trợ đỗ xe phía trước &amp; phía sau có chức năng chính là gì?</v>
      </c>
      <c r="R856" s="67" t="s">
        <v>1163</v>
      </c>
      <c r="S856" s="50"/>
      <c r="T856" s="48" t="s">
        <v>1164</v>
      </c>
    </row>
    <row r="857" spans="2:20" ht="45.75">
      <c r="B857" s="114" t="str">
        <f>"VF8-"&amp;O857&amp;"-"&amp;P857</f>
        <v>VF8-Hotronguoilai-0282</v>
      </c>
      <c r="C857" s="114" t="str">
        <f>"["&amp;B857&amp;"] Verify Vivi: "&amp;Q859</f>
        <v>[VF8-Hotronguoilai-0282] Verify Vivi: Hệ thống hỗ trợ người lái bằng hình thức cảnh báo nào khi phát hiện vật cản?</v>
      </c>
      <c r="D857" s="115" t="s">
        <v>49</v>
      </c>
      <c r="E857" s="110" t="str">
        <f>" Actions:
- Step 1: Wait 5s
- Step 2: Call Vivi '"&amp;Q857&amp;"'
- Step 3: Wait Vivi respond 'Ting '
- Step 4: Speak '"&amp;Q859&amp;"'
- Step 4: Listen Vivi respond
"</f>
        <v xml:space="preserve"> Actions:
- Step 1: Wait 5s
- Step 2: Call Vivi 'Hey VinFast'
- Step 3: Wait Vivi respond 'Ting '
- Step 4: Speak 'Hệ thống hỗ trợ người lái bằng hình thức cảnh báo nào khi phát hiện vật cản?'
- Step 4: Listen Vivi respond
</v>
      </c>
      <c r="F857" s="110" t="str">
        <f t="shared" ref="F857" si="843">"
Expectations:
1. Vivi wake up
2. "&amp;Q859&amp;"
3. Vivi respond
"</f>
        <v xml:space="preserve">
Expectations:
1. Vivi wake up
2. Hệ thống hỗ trợ người lái bằng hình thức cảnh báo nào khi phát hiện vật cản?
3. Vivi respond
</v>
      </c>
      <c r="G857" s="114" t="s">
        <v>8</v>
      </c>
      <c r="H857" s="29" t="s">
        <v>50</v>
      </c>
      <c r="I857" s="30" t="str">
        <f>"[EN]["&amp;LOWER(SUBSTITUTE(SUBSTITUTE(SUBSTITUTE(SUBSTITUTE(SUBSTITUTE(SUBSTITUTE(SUBSTITUTE(SUBSTITUTE(Q857, CHAR(34),""), "[", ""), "]", ""), ".", ""), ",", ""), "/", ""), "\", ""), "-", ""))&amp;"]"</f>
        <v>[EN][hey vinfast]</v>
      </c>
      <c r="J857" s="31"/>
      <c r="K857" s="30" t="s">
        <v>51</v>
      </c>
      <c r="L857" s="32" t="s">
        <v>52</v>
      </c>
      <c r="M857" s="33"/>
      <c r="N857" s="34"/>
      <c r="O857" s="110" t="s">
        <v>869</v>
      </c>
      <c r="P857" s="113" t="str">
        <f>IF(COUNTA(P$13:$P856)&gt;999,COUNTA(P$13:$P856),IF(COUNTA(P$13:$P856)&gt;99,"0"&amp;COUNTA(P$13:$P856),IF(COUNTA(P$13:$P856)&gt;9,"00"&amp;COUNTA(P$13:$P856),"000"&amp;COUNTA(P$13:$P856))))</f>
        <v>0282</v>
      </c>
      <c r="Q857" s="35" t="s">
        <v>54</v>
      </c>
      <c r="R857" s="67" t="s">
        <v>141</v>
      </c>
      <c r="S857" s="36"/>
      <c r="T857" s="36"/>
    </row>
    <row r="858" spans="2:20" ht="45.75">
      <c r="B858" s="114"/>
      <c r="C858" s="114"/>
      <c r="D858" s="115"/>
      <c r="E858" s="111"/>
      <c r="F858" s="111"/>
      <c r="G858" s="114"/>
      <c r="H858" s="29" t="s">
        <v>55</v>
      </c>
      <c r="I858" s="30" t="str">
        <f t="shared" ref="I858" si="844">"[VN]["&amp;LOWER(SUBSTITUTE(SUBSTITUTE(SUBSTITUTE(SUBSTITUTE(SUBSTITUTE(SUBSTITUTE(SUBSTITUTE(SUBSTITUTE(Q858, CHAR(34),""), "[", ""), "]", ""), ".", ""), ",", ""), "/", ""), "\", ""), "-", ""))&amp;"]"</f>
        <v>[VN][tạm biệt]</v>
      </c>
      <c r="J858" s="31"/>
      <c r="K858" s="30" t="s">
        <v>56</v>
      </c>
      <c r="L858" s="32" t="s">
        <v>57</v>
      </c>
      <c r="M858" s="32"/>
      <c r="N858" s="34"/>
      <c r="O858" s="111"/>
      <c r="P858" s="113"/>
      <c r="Q858" s="35" t="s">
        <v>58</v>
      </c>
      <c r="R858" s="67" t="s">
        <v>141</v>
      </c>
      <c r="S858" s="36"/>
      <c r="T858" s="36"/>
    </row>
    <row r="859" spans="2:20" ht="62.25">
      <c r="B859" s="114"/>
      <c r="C859" s="114"/>
      <c r="D859" s="115"/>
      <c r="E859" s="112"/>
      <c r="F859" s="112"/>
      <c r="G859" s="114"/>
      <c r="H859" s="29" t="s">
        <v>59</v>
      </c>
      <c r="I859" s="30" t="str">
        <f>"[audio][C:\Tools\Vivi_TTS\8ME_OM\" &amp;S859 &amp; "]"</f>
        <v>[audio][C:\Tools\Vivi_TTS\8ME_OM\]</v>
      </c>
      <c r="J859" s="31" t="str">
        <f>"[New][EN][Exists][80]"&amp;"["&amp;LOWER(SUBSTITUTE(SUBSTITUTE(SUBSTITUTE(SUBSTITUTE(SUBSTITUTE(SUBSTITUTE(SUBSTITUTE(SUBSTITUTE(T859,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59" s="30" t="s">
        <v>60</v>
      </c>
      <c r="L859" s="32" t="s">
        <v>61</v>
      </c>
      <c r="M859" s="37" t="s">
        <v>62</v>
      </c>
      <c r="N859" s="34"/>
      <c r="O859" s="112"/>
      <c r="P859" s="113"/>
      <c r="Q859" s="35" t="str">
        <f t="shared" ref="Q859" si="845">R859</f>
        <v>Hệ thống hỗ trợ người lái bằng hình thức cảnh báo nào khi phát hiện vật cản?</v>
      </c>
      <c r="R859" s="67" t="s">
        <v>1165</v>
      </c>
      <c r="S859" s="50"/>
      <c r="T859" s="48" t="s">
        <v>1164</v>
      </c>
    </row>
    <row r="860" spans="2:20" ht="45.75">
      <c r="B860" s="114" t="str">
        <f>"VF8-"&amp;O860&amp;"-"&amp;P860</f>
        <v>VF8-Hotronguoilai-0283</v>
      </c>
      <c r="C860" s="114" t="str">
        <f>"["&amp;B860&amp;"] Verify Vivi: "&amp;Q862</f>
        <v>[VF8-Hotronguoilai-0283] Verify Vivi: Các cảm biến Hỗ trợ đỗ xe (PA) được bố trí ở những vị trí nào trên xe?</v>
      </c>
      <c r="D860" s="115" t="s">
        <v>49</v>
      </c>
      <c r="E860" s="110" t="str">
        <f>" Actions:
- Step 1: Wait 5s
- Step 2: Call Vivi '"&amp;Q860&amp;"'
- Step 3: Wait Vivi respond 'Ting '
- Step 4: Speak '"&amp;Q862&amp;"'
- Step 4: Listen Vivi respond
"</f>
        <v xml:space="preserve"> Actions:
- Step 1: Wait 5s
- Step 2: Call Vivi 'Hey VinFast'
- Step 3: Wait Vivi respond 'Ting '
- Step 4: Speak 'Các cảm biến Hỗ trợ đỗ xe (PA) được bố trí ở những vị trí nào trên xe?'
- Step 4: Listen Vivi respond
</v>
      </c>
      <c r="F860" s="110" t="str">
        <f t="shared" ref="F860" si="846">"
Expectations:
1. Vivi wake up
2. "&amp;Q862&amp;"
3. Vivi respond
"</f>
        <v xml:space="preserve">
Expectations:
1. Vivi wake up
2. Các cảm biến Hỗ trợ đỗ xe (PA) được bố trí ở những vị trí nào trên xe?
3. Vivi respond
</v>
      </c>
      <c r="G860" s="114" t="s">
        <v>8</v>
      </c>
      <c r="H860" s="29" t="s">
        <v>50</v>
      </c>
      <c r="I860" s="30" t="str">
        <f>"[EN]["&amp;LOWER(SUBSTITUTE(SUBSTITUTE(SUBSTITUTE(SUBSTITUTE(SUBSTITUTE(SUBSTITUTE(SUBSTITUTE(SUBSTITUTE(Q860, CHAR(34),""), "[", ""), "]", ""), ".", ""), ",", ""), "/", ""), "\", ""), "-", ""))&amp;"]"</f>
        <v>[EN][hey vinfast]</v>
      </c>
      <c r="J860" s="31"/>
      <c r="K860" s="30" t="s">
        <v>51</v>
      </c>
      <c r="L860" s="32" t="s">
        <v>52</v>
      </c>
      <c r="M860" s="33"/>
      <c r="N860" s="34"/>
      <c r="O860" s="110" t="s">
        <v>869</v>
      </c>
      <c r="P860" s="113" t="str">
        <f>IF(COUNTA(P$13:$P859)&gt;999,COUNTA(P$13:$P859),IF(COUNTA(P$13:$P859)&gt;99,"0"&amp;COUNTA(P$13:$P859),IF(COUNTA(P$13:$P859)&gt;9,"00"&amp;COUNTA(P$13:$P859),"000"&amp;COUNTA(P$13:$P859))))</f>
        <v>0283</v>
      </c>
      <c r="Q860" s="35" t="s">
        <v>54</v>
      </c>
      <c r="R860" s="67" t="s">
        <v>141</v>
      </c>
      <c r="S860" s="36"/>
      <c r="T860" s="36"/>
    </row>
    <row r="861" spans="2:20" ht="45.75">
      <c r="B861" s="114"/>
      <c r="C861" s="114"/>
      <c r="D861" s="115"/>
      <c r="E861" s="111"/>
      <c r="F861" s="111"/>
      <c r="G861" s="114"/>
      <c r="H861" s="29" t="s">
        <v>55</v>
      </c>
      <c r="I861" s="30" t="str">
        <f t="shared" ref="I861" si="847">"[VN]["&amp;LOWER(SUBSTITUTE(SUBSTITUTE(SUBSTITUTE(SUBSTITUTE(SUBSTITUTE(SUBSTITUTE(SUBSTITUTE(SUBSTITUTE(Q861, CHAR(34),""), "[", ""), "]", ""), ".", ""), ",", ""), "/", ""), "\", ""), "-", ""))&amp;"]"</f>
        <v>[VN][tạm biệt]</v>
      </c>
      <c r="J861" s="31"/>
      <c r="K861" s="30" t="s">
        <v>56</v>
      </c>
      <c r="L861" s="32" t="s">
        <v>57</v>
      </c>
      <c r="M861" s="32"/>
      <c r="N861" s="34"/>
      <c r="O861" s="111"/>
      <c r="P861" s="113"/>
      <c r="Q861" s="35" t="s">
        <v>58</v>
      </c>
      <c r="R861" s="67" t="s">
        <v>141</v>
      </c>
      <c r="S861" s="36"/>
      <c r="T861" s="36"/>
    </row>
    <row r="862" spans="2:20" ht="62.25">
      <c r="B862" s="114"/>
      <c r="C862" s="114"/>
      <c r="D862" s="115"/>
      <c r="E862" s="112"/>
      <c r="F862" s="112"/>
      <c r="G862" s="114"/>
      <c r="H862" s="29" t="s">
        <v>59</v>
      </c>
      <c r="I862" s="30" t="str">
        <f>"[audio][C:\Tools\Vivi_TTS\8ME_OM\" &amp;S862 &amp; "]"</f>
        <v>[audio][C:\Tools\Vivi_TTS\8ME_OM\]</v>
      </c>
      <c r="J862" s="31" t="str">
        <f>"[New][EN][Exists][80]"&amp;"["&amp;LOWER(SUBSTITUTE(SUBSTITUTE(SUBSTITUTE(SUBSTITUTE(SUBSTITUTE(SUBSTITUTE(SUBSTITUTE(SUBSTITUTE(T862,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62" s="30" t="s">
        <v>60</v>
      </c>
      <c r="L862" s="32" t="s">
        <v>61</v>
      </c>
      <c r="M862" s="37" t="s">
        <v>62</v>
      </c>
      <c r="N862" s="34"/>
      <c r="O862" s="112"/>
      <c r="P862" s="113"/>
      <c r="Q862" s="35" t="str">
        <f t="shared" ref="Q862" si="848">R862</f>
        <v>Các cảm biến Hỗ trợ đỗ xe (PA) được bố trí ở những vị trí nào trên xe?</v>
      </c>
      <c r="R862" s="67" t="s">
        <v>1166</v>
      </c>
      <c r="S862" s="50"/>
      <c r="T862" s="48" t="s">
        <v>1164</v>
      </c>
    </row>
    <row r="863" spans="2:20" ht="45.75">
      <c r="B863" s="114" t="str">
        <f>"VF8-"&amp;O863&amp;"-"&amp;P863</f>
        <v>VF8-Hotronguoilai-0284</v>
      </c>
      <c r="C863" s="114" t="str">
        <f>"["&amp;B863&amp;"] Verify Vivi: "&amp;Q865</f>
        <v>[VF8-Hotronguoilai-0284] Verify Vivi: Hỗ trợ đỗ xe phía trước (FPA) có nhiệm vụ cảnh báo các vật thể ở khu vực nào?</v>
      </c>
      <c r="D863" s="115" t="s">
        <v>49</v>
      </c>
      <c r="E863" s="110" t="str">
        <f>" Actions:
- Step 1: Wait 5s
- Step 2: Call Vivi '"&amp;Q863&amp;"'
- Step 3: Wait Vivi respond 'Ting '
- Step 4: Speak '"&amp;Q865&amp;"'
- Step 4: Listen Vivi respond
"</f>
        <v xml:space="preserve"> Actions:
- Step 1: Wait 5s
- Step 2: Call Vivi 'Hey VinFast'
- Step 3: Wait Vivi respond 'Ting '
- Step 4: Speak 'Hỗ trợ đỗ xe phía trước (FPA) có nhiệm vụ cảnh báo các vật thể ở khu vực nào?'
- Step 4: Listen Vivi respond
</v>
      </c>
      <c r="F863" s="110" t="str">
        <f t="shared" ref="F863" si="849">"
Expectations:
1. Vivi wake up
2. "&amp;Q865&amp;"
3. Vivi respond
"</f>
        <v xml:space="preserve">
Expectations:
1. Vivi wake up
2. Hỗ trợ đỗ xe phía trước (FPA) có nhiệm vụ cảnh báo các vật thể ở khu vực nào?
3. Vivi respond
</v>
      </c>
      <c r="G863" s="114" t="s">
        <v>8</v>
      </c>
      <c r="H863" s="29" t="s">
        <v>50</v>
      </c>
      <c r="I863" s="30" t="str">
        <f>"[EN]["&amp;LOWER(SUBSTITUTE(SUBSTITUTE(SUBSTITUTE(SUBSTITUTE(SUBSTITUTE(SUBSTITUTE(SUBSTITUTE(SUBSTITUTE(Q863, CHAR(34),""), "[", ""), "]", ""), ".", ""), ",", ""), "/", ""), "\", ""), "-", ""))&amp;"]"</f>
        <v>[EN][hey vinfast]</v>
      </c>
      <c r="J863" s="31"/>
      <c r="K863" s="30" t="s">
        <v>51</v>
      </c>
      <c r="L863" s="32" t="s">
        <v>52</v>
      </c>
      <c r="M863" s="33"/>
      <c r="N863" s="34"/>
      <c r="O863" s="110" t="s">
        <v>869</v>
      </c>
      <c r="P863" s="113" t="str">
        <f>IF(COUNTA(P$13:$P862)&gt;999,COUNTA(P$13:$P862),IF(COUNTA(P$13:$P862)&gt;99,"0"&amp;COUNTA(P$13:$P862),IF(COUNTA(P$13:$P862)&gt;9,"00"&amp;COUNTA(P$13:$P862),"000"&amp;COUNTA(P$13:$P862))))</f>
        <v>0284</v>
      </c>
      <c r="Q863" s="35" t="s">
        <v>54</v>
      </c>
      <c r="R863" s="67" t="s">
        <v>141</v>
      </c>
      <c r="S863" s="36"/>
      <c r="T863" s="36"/>
    </row>
    <row r="864" spans="2:20" ht="45.75">
      <c r="B864" s="114"/>
      <c r="C864" s="114"/>
      <c r="D864" s="115"/>
      <c r="E864" s="111"/>
      <c r="F864" s="111"/>
      <c r="G864" s="114"/>
      <c r="H864" s="29" t="s">
        <v>55</v>
      </c>
      <c r="I864" s="30" t="str">
        <f t="shared" ref="I864" si="850">"[VN]["&amp;LOWER(SUBSTITUTE(SUBSTITUTE(SUBSTITUTE(SUBSTITUTE(SUBSTITUTE(SUBSTITUTE(SUBSTITUTE(SUBSTITUTE(Q864, CHAR(34),""), "[", ""), "]", ""), ".", ""), ",", ""), "/", ""), "\", ""), "-", ""))&amp;"]"</f>
        <v>[VN][tạm biệt]</v>
      </c>
      <c r="J864" s="31"/>
      <c r="K864" s="30" t="s">
        <v>56</v>
      </c>
      <c r="L864" s="32" t="s">
        <v>57</v>
      </c>
      <c r="M864" s="32"/>
      <c r="N864" s="34"/>
      <c r="O864" s="111"/>
      <c r="P864" s="113"/>
      <c r="Q864" s="35" t="s">
        <v>58</v>
      </c>
      <c r="R864" s="67" t="s">
        <v>141</v>
      </c>
      <c r="S864" s="36"/>
      <c r="T864" s="36"/>
    </row>
    <row r="865" spans="2:20" ht="62.25">
      <c r="B865" s="114"/>
      <c r="C865" s="114"/>
      <c r="D865" s="115"/>
      <c r="E865" s="112"/>
      <c r="F865" s="112"/>
      <c r="G865" s="114"/>
      <c r="H865" s="29" t="s">
        <v>59</v>
      </c>
      <c r="I865" s="30" t="str">
        <f>"[audio][C:\Tools\Vivi_TTS\8ME_OM\" &amp;S865 &amp; "]"</f>
        <v>[audio][C:\Tools\Vivi_TTS\8ME_OM\]</v>
      </c>
      <c r="J865" s="31" t="str">
        <f>"[New][EN][Exists][80]"&amp;"["&amp;LOWER(SUBSTITUTE(SUBSTITUTE(SUBSTITUTE(SUBSTITUTE(SUBSTITUTE(SUBSTITUTE(SUBSTITUTE(SUBSTITUTE(T865,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65" s="30" t="s">
        <v>60</v>
      </c>
      <c r="L865" s="32" t="s">
        <v>61</v>
      </c>
      <c r="M865" s="37" t="s">
        <v>62</v>
      </c>
      <c r="N865" s="34"/>
      <c r="O865" s="112"/>
      <c r="P865" s="113"/>
      <c r="Q865" s="35" t="str">
        <f t="shared" ref="Q865" si="851">R865</f>
        <v>Hỗ trợ đỗ xe phía trước (FPA) có nhiệm vụ cảnh báo các vật thể ở khu vực nào?</v>
      </c>
      <c r="R865" s="67" t="s">
        <v>1167</v>
      </c>
      <c r="S865" s="51"/>
      <c r="T865" s="48" t="s">
        <v>1164</v>
      </c>
    </row>
    <row r="866" spans="2:20" ht="45.75">
      <c r="B866" s="114" t="str">
        <f>"VF8-"&amp;O866&amp;"-"&amp;P866</f>
        <v>VF8-Hotronguoilai-0285</v>
      </c>
      <c r="C866" s="114" t="str">
        <f>"["&amp;B866&amp;"] Verify Vivi: "&amp;Q868</f>
        <v>[VF8-Hotronguoilai-0285] Verify Vivi: Hỗ trợ đỗ xe phía sau (RPA) có nhiệm vụ cảnh báo các vật thể ở khu vực nào?</v>
      </c>
      <c r="D866" s="115" t="s">
        <v>49</v>
      </c>
      <c r="E866" s="110" t="str">
        <f>" Actions:
- Step 1: Wait 5s
- Step 2: Call Vivi '"&amp;Q866&amp;"'
- Step 3: Wait Vivi respond 'Ting '
- Step 4: Speak '"&amp;Q868&amp;"'
- Step 4: Listen Vivi respond
"</f>
        <v xml:space="preserve"> Actions:
- Step 1: Wait 5s
- Step 2: Call Vivi 'Hey VinFast'
- Step 3: Wait Vivi respond 'Ting '
- Step 4: Speak 'Hỗ trợ đỗ xe phía sau (RPA) có nhiệm vụ cảnh báo các vật thể ở khu vực nào?'
- Step 4: Listen Vivi respond
</v>
      </c>
      <c r="F866" s="110" t="str">
        <f t="shared" ref="F866" si="852">"
Expectations:
1. Vivi wake up
2. "&amp;Q868&amp;"
3. Vivi respond
"</f>
        <v xml:space="preserve">
Expectations:
1. Vivi wake up
2. Hỗ trợ đỗ xe phía sau (RPA) có nhiệm vụ cảnh báo các vật thể ở khu vực nào?
3. Vivi respond
</v>
      </c>
      <c r="G866" s="114" t="s">
        <v>8</v>
      </c>
      <c r="H866" s="29" t="s">
        <v>50</v>
      </c>
      <c r="I866" s="30" t="str">
        <f>"[EN]["&amp;LOWER(SUBSTITUTE(SUBSTITUTE(SUBSTITUTE(SUBSTITUTE(SUBSTITUTE(SUBSTITUTE(SUBSTITUTE(SUBSTITUTE(Q866, CHAR(34),""), "[", ""), "]", ""), ".", ""), ",", ""), "/", ""), "\", ""), "-", ""))&amp;"]"</f>
        <v>[EN][hey vinfast]</v>
      </c>
      <c r="J866" s="31"/>
      <c r="K866" s="30" t="s">
        <v>51</v>
      </c>
      <c r="L866" s="32" t="s">
        <v>52</v>
      </c>
      <c r="M866" s="33"/>
      <c r="N866" s="34"/>
      <c r="O866" s="110" t="s">
        <v>869</v>
      </c>
      <c r="P866" s="113" t="str">
        <f>IF(COUNTA(P$13:$P865)&gt;999,COUNTA(P$13:$P865),IF(COUNTA(P$13:$P865)&gt;99,"0"&amp;COUNTA(P$13:$P865),IF(COUNTA(P$13:$P865)&gt;9,"00"&amp;COUNTA(P$13:$P865),"000"&amp;COUNTA(P$13:$P865))))</f>
        <v>0285</v>
      </c>
      <c r="Q866" s="35" t="s">
        <v>54</v>
      </c>
      <c r="R866" s="67" t="s">
        <v>141</v>
      </c>
      <c r="S866" s="52"/>
      <c r="T866" s="36"/>
    </row>
    <row r="867" spans="2:20" ht="45.75">
      <c r="B867" s="114"/>
      <c r="C867" s="114"/>
      <c r="D867" s="115"/>
      <c r="E867" s="111"/>
      <c r="F867" s="111"/>
      <c r="G867" s="114"/>
      <c r="H867" s="29" t="s">
        <v>55</v>
      </c>
      <c r="I867" s="30" t="str">
        <f t="shared" ref="I867" si="853">"[VN]["&amp;LOWER(SUBSTITUTE(SUBSTITUTE(SUBSTITUTE(SUBSTITUTE(SUBSTITUTE(SUBSTITUTE(SUBSTITUTE(SUBSTITUTE(Q867, CHAR(34),""), "[", ""), "]", ""), ".", ""), ",", ""), "/", ""), "\", ""), "-", ""))&amp;"]"</f>
        <v>[VN][tạm biệt]</v>
      </c>
      <c r="J867" s="31"/>
      <c r="K867" s="30" t="s">
        <v>56</v>
      </c>
      <c r="L867" s="32" t="s">
        <v>57</v>
      </c>
      <c r="M867" s="32"/>
      <c r="N867" s="34"/>
      <c r="O867" s="111"/>
      <c r="P867" s="113"/>
      <c r="Q867" s="35" t="s">
        <v>58</v>
      </c>
      <c r="R867" s="67" t="s">
        <v>141</v>
      </c>
      <c r="S867" s="52"/>
      <c r="T867" s="36"/>
    </row>
    <row r="868" spans="2:20" ht="62.25">
      <c r="B868" s="114"/>
      <c r="C868" s="114"/>
      <c r="D868" s="115"/>
      <c r="E868" s="112"/>
      <c r="F868" s="112"/>
      <c r="G868" s="114"/>
      <c r="H868" s="29" t="s">
        <v>59</v>
      </c>
      <c r="I868" s="30" t="str">
        <f>"[audio][C:\Tools\Vivi_TTS\8ME_OM\" &amp;S868 &amp; "]"</f>
        <v>[audio][C:\Tools\Vivi_TTS\8ME_OM\]</v>
      </c>
      <c r="J868" s="31" t="str">
        <f>"[New][EN][Exists][80]"&amp;"["&amp;LOWER(SUBSTITUTE(SUBSTITUTE(SUBSTITUTE(SUBSTITUTE(SUBSTITUTE(SUBSTITUTE(SUBSTITUTE(SUBSTITUTE(T868,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68" s="30" t="s">
        <v>60</v>
      </c>
      <c r="L868" s="32" t="s">
        <v>61</v>
      </c>
      <c r="M868" s="37" t="s">
        <v>62</v>
      </c>
      <c r="N868" s="34"/>
      <c r="O868" s="112"/>
      <c r="P868" s="113"/>
      <c r="Q868" s="35" t="str">
        <f t="shared" ref="Q868" si="854">R868</f>
        <v>Hỗ trợ đỗ xe phía sau (RPA) có nhiệm vụ cảnh báo các vật thể ở khu vực nào?</v>
      </c>
      <c r="R868" s="67" t="s">
        <v>1168</v>
      </c>
      <c r="S868" s="51"/>
      <c r="T868" s="48" t="s">
        <v>1164</v>
      </c>
    </row>
    <row r="869" spans="2:20" ht="45.75">
      <c r="B869" s="114" t="str">
        <f>"VF8-"&amp;O869&amp;"-"&amp;P869</f>
        <v>VF8-Hotronguoilai-0286</v>
      </c>
      <c r="C869" s="114" t="str">
        <f>"["&amp;B869&amp;"] Verify Vivi: "&amp;Q871</f>
        <v>[VF8-Hotronguoilai-0286] Verify Vivi: Khi hệ thống phát hiện vật cản, khu vực tương ứng trên màn hình sẽ hiển thị như thế nào?</v>
      </c>
      <c r="D869" s="115" t="s">
        <v>49</v>
      </c>
      <c r="E869" s="110" t="str">
        <f>" Actions:
- Step 1: Wait 5s
- Step 2: Call Vivi '"&amp;Q869&amp;"'
- Step 3: Wait Vivi respond 'Ting '
- Step 4: Speak '"&amp;Q871&amp;"'
- Step 4: Listen Vivi respond
"</f>
        <v xml:space="preserve"> Actions:
- Step 1: Wait 5s
- Step 2: Call Vivi 'Hey VinFast'
- Step 3: Wait Vivi respond 'Ting '
- Step 4: Speak 'Khi hệ thống phát hiện vật cản, khu vực tương ứng trên màn hình sẽ hiển thị như thế nào?'
- Step 4: Listen Vivi respond
</v>
      </c>
      <c r="F869" s="110" t="str">
        <f t="shared" ref="F869" si="855">"
Expectations:
1. Vivi wake up
2. "&amp;Q871&amp;"
3. Vivi respond
"</f>
        <v xml:space="preserve">
Expectations:
1. Vivi wake up
2. Khi hệ thống phát hiện vật cản, khu vực tương ứng trên màn hình sẽ hiển thị như thế nào?
3. Vivi respond
</v>
      </c>
      <c r="G869" s="114" t="s">
        <v>8</v>
      </c>
      <c r="H869" s="29" t="s">
        <v>50</v>
      </c>
      <c r="I869" s="30" t="str">
        <f>"[EN]["&amp;LOWER(SUBSTITUTE(SUBSTITUTE(SUBSTITUTE(SUBSTITUTE(SUBSTITUTE(SUBSTITUTE(SUBSTITUTE(SUBSTITUTE(Q869, CHAR(34),""), "[", ""), "]", ""), ".", ""), ",", ""), "/", ""), "\", ""), "-", ""))&amp;"]"</f>
        <v>[EN][hey vinfast]</v>
      </c>
      <c r="J869" s="31"/>
      <c r="K869" s="30" t="s">
        <v>51</v>
      </c>
      <c r="L869" s="32" t="s">
        <v>52</v>
      </c>
      <c r="M869" s="33"/>
      <c r="N869" s="34"/>
      <c r="O869" s="110" t="s">
        <v>869</v>
      </c>
      <c r="P869" s="113" t="str">
        <f>IF(COUNTA(P$13:$P868)&gt;999,COUNTA(P$13:$P868),IF(COUNTA(P$13:$P868)&gt;99,"0"&amp;COUNTA(P$13:$P868),IF(COUNTA(P$13:$P868)&gt;9,"00"&amp;COUNTA(P$13:$P868),"000"&amp;COUNTA(P$13:$P868))))</f>
        <v>0286</v>
      </c>
      <c r="Q869" s="35" t="s">
        <v>54</v>
      </c>
      <c r="R869" s="67" t="s">
        <v>141</v>
      </c>
      <c r="S869" s="52"/>
      <c r="T869" s="36"/>
    </row>
    <row r="870" spans="2:20" ht="45.75">
      <c r="B870" s="114"/>
      <c r="C870" s="114"/>
      <c r="D870" s="115"/>
      <c r="E870" s="111"/>
      <c r="F870" s="111"/>
      <c r="G870" s="114"/>
      <c r="H870" s="29" t="s">
        <v>55</v>
      </c>
      <c r="I870" s="30" t="str">
        <f t="shared" ref="I870" si="856">"[VN]["&amp;LOWER(SUBSTITUTE(SUBSTITUTE(SUBSTITUTE(SUBSTITUTE(SUBSTITUTE(SUBSTITUTE(SUBSTITUTE(SUBSTITUTE(Q870, CHAR(34),""), "[", ""), "]", ""), ".", ""), ",", ""), "/", ""), "\", ""), "-", ""))&amp;"]"</f>
        <v>[VN][tạm biệt]</v>
      </c>
      <c r="J870" s="31"/>
      <c r="K870" s="30" t="s">
        <v>56</v>
      </c>
      <c r="L870" s="32" t="s">
        <v>57</v>
      </c>
      <c r="M870" s="32"/>
      <c r="N870" s="34"/>
      <c r="O870" s="111"/>
      <c r="P870" s="113"/>
      <c r="Q870" s="35" t="s">
        <v>58</v>
      </c>
      <c r="R870" s="67" t="s">
        <v>141</v>
      </c>
      <c r="S870" s="52"/>
      <c r="T870" s="36"/>
    </row>
    <row r="871" spans="2:20" ht="66">
      <c r="B871" s="114"/>
      <c r="C871" s="114"/>
      <c r="D871" s="115"/>
      <c r="E871" s="112"/>
      <c r="F871" s="112"/>
      <c r="G871" s="114"/>
      <c r="H871" s="29" t="s">
        <v>59</v>
      </c>
      <c r="I871" s="30" t="str">
        <f>"[audio][C:\Tools\Vivi_TTS\8ME_OM\" &amp;S871 &amp; "]"</f>
        <v>[audio][C:\Tools\Vivi_TTS\8ME_OM\]</v>
      </c>
      <c r="J871" s="31" t="str">
        <f>"[New][EN][Exists][80]"&amp;"["&amp;LOWER(SUBSTITUTE(SUBSTITUTE(SUBSTITUTE(SUBSTITUTE(SUBSTITUTE(SUBSTITUTE(SUBSTITUTE(SUBSTITUTE(T871,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71" s="30" t="s">
        <v>60</v>
      </c>
      <c r="L871" s="32" t="s">
        <v>61</v>
      </c>
      <c r="M871" s="37" t="s">
        <v>62</v>
      </c>
      <c r="N871" s="34"/>
      <c r="O871" s="112"/>
      <c r="P871" s="113"/>
      <c r="Q871" s="35" t="str">
        <f t="shared" ref="Q871" si="857">R871</f>
        <v>Khi hệ thống phát hiện vật cản, khu vực tương ứng trên màn hình sẽ hiển thị như thế nào?</v>
      </c>
      <c r="R871" s="67" t="s">
        <v>1169</v>
      </c>
      <c r="S871" s="51"/>
      <c r="T871" s="48" t="s">
        <v>1164</v>
      </c>
    </row>
    <row r="872" spans="2:20" ht="45.75">
      <c r="B872" s="114" t="str">
        <f>"VF8-"&amp;O872&amp;"-"&amp;P872</f>
        <v>VF8-Hotronguoilai-0287</v>
      </c>
      <c r="C872" s="114" t="str">
        <f>"["&amp;B872&amp;"] Verify Vivi: "&amp;Q874</f>
        <v>[VF8-Hotronguoilai-0287] Verify Vivi: Màu sắc cảnh báo trên màn hình thay đổi ra sao khi xe tiến gần đến vật cản?</v>
      </c>
      <c r="D872" s="115" t="s">
        <v>49</v>
      </c>
      <c r="E872" s="110" t="str">
        <f>" Actions:
- Step 1: Wait 5s
- Step 2: Call Vivi '"&amp;Q872&amp;"'
- Step 3: Wait Vivi respond 'Ting '
- Step 4: Speak '"&amp;Q874&amp;"'
- Step 4: Listen Vivi respond
"</f>
        <v xml:space="preserve"> Actions:
- Step 1: Wait 5s
- Step 2: Call Vivi 'Hey VinFast'
- Step 3: Wait Vivi respond 'Ting '
- Step 4: Speak 'Màu sắc cảnh báo trên màn hình thay đổi ra sao khi xe tiến gần đến vật cản?'
- Step 4: Listen Vivi respond
</v>
      </c>
      <c r="F872" s="110" t="str">
        <f t="shared" ref="F872" si="858">"
Expectations:
1. Vivi wake up
2. "&amp;Q874&amp;"
3. Vivi respond
"</f>
        <v xml:space="preserve">
Expectations:
1. Vivi wake up
2. Màu sắc cảnh báo trên màn hình thay đổi ra sao khi xe tiến gần đến vật cản?
3. Vivi respond
</v>
      </c>
      <c r="G872" s="114" t="s">
        <v>8</v>
      </c>
      <c r="H872" s="29" t="s">
        <v>50</v>
      </c>
      <c r="I872" s="30" t="str">
        <f>"[EN]["&amp;LOWER(SUBSTITUTE(SUBSTITUTE(SUBSTITUTE(SUBSTITUTE(SUBSTITUTE(SUBSTITUTE(SUBSTITUTE(SUBSTITUTE(Q872, CHAR(34),""), "[", ""), "]", ""), ".", ""), ",", ""), "/", ""), "\", ""), "-", ""))&amp;"]"</f>
        <v>[EN][hey vinfast]</v>
      </c>
      <c r="J872" s="31"/>
      <c r="K872" s="30" t="s">
        <v>51</v>
      </c>
      <c r="L872" s="32" t="s">
        <v>52</v>
      </c>
      <c r="M872" s="33"/>
      <c r="N872" s="34"/>
      <c r="O872" s="110" t="s">
        <v>869</v>
      </c>
      <c r="P872" s="113" t="str">
        <f>IF(COUNTA(P$13:$P871)&gt;999,COUNTA(P$13:$P871),IF(COUNTA(P$13:$P871)&gt;99,"0"&amp;COUNTA(P$13:$P871),IF(COUNTA(P$13:$P871)&gt;9,"00"&amp;COUNTA(P$13:$P871),"000"&amp;COUNTA(P$13:$P871))))</f>
        <v>0287</v>
      </c>
      <c r="Q872" s="35" t="s">
        <v>54</v>
      </c>
      <c r="R872" s="67" t="s">
        <v>141</v>
      </c>
      <c r="S872" s="52"/>
      <c r="T872" s="36"/>
    </row>
    <row r="873" spans="2:20" ht="45.75">
      <c r="B873" s="114"/>
      <c r="C873" s="114"/>
      <c r="D873" s="115"/>
      <c r="E873" s="111"/>
      <c r="F873" s="111"/>
      <c r="G873" s="114"/>
      <c r="H873" s="29" t="s">
        <v>55</v>
      </c>
      <c r="I873" s="30" t="str">
        <f t="shared" ref="I873" si="859">"[VN]["&amp;LOWER(SUBSTITUTE(SUBSTITUTE(SUBSTITUTE(SUBSTITUTE(SUBSTITUTE(SUBSTITUTE(SUBSTITUTE(SUBSTITUTE(Q873, CHAR(34),""), "[", ""), "]", ""), ".", ""), ",", ""), "/", ""), "\", ""), "-", ""))&amp;"]"</f>
        <v>[VN][tạm biệt]</v>
      </c>
      <c r="J873" s="31"/>
      <c r="K873" s="30" t="s">
        <v>56</v>
      </c>
      <c r="L873" s="32" t="s">
        <v>57</v>
      </c>
      <c r="M873" s="32"/>
      <c r="N873" s="34"/>
      <c r="O873" s="111"/>
      <c r="P873" s="113"/>
      <c r="Q873" s="35" t="s">
        <v>58</v>
      </c>
      <c r="R873" s="67" t="s">
        <v>141</v>
      </c>
      <c r="S873" s="52"/>
      <c r="T873" s="36"/>
    </row>
    <row r="874" spans="2:20" ht="62.25">
      <c r="B874" s="114"/>
      <c r="C874" s="114"/>
      <c r="D874" s="115"/>
      <c r="E874" s="112"/>
      <c r="F874" s="112"/>
      <c r="G874" s="114"/>
      <c r="H874" s="29" t="s">
        <v>59</v>
      </c>
      <c r="I874" s="30" t="str">
        <f>"[audio][C:\Tools\Vivi_TTS\8ME_OM\" &amp;S874 &amp; "]"</f>
        <v>[audio][C:\Tools\Vivi_TTS\8ME_OM\]</v>
      </c>
      <c r="J874" s="31" t="str">
        <f>"[New][EN][Exists][80]"&amp;"["&amp;LOWER(SUBSTITUTE(SUBSTITUTE(SUBSTITUTE(SUBSTITUTE(SUBSTITUTE(SUBSTITUTE(SUBSTITUTE(SUBSTITUTE(T874,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74" s="30" t="s">
        <v>60</v>
      </c>
      <c r="L874" s="32" t="s">
        <v>61</v>
      </c>
      <c r="M874" s="37" t="s">
        <v>62</v>
      </c>
      <c r="N874" s="34"/>
      <c r="O874" s="112"/>
      <c r="P874" s="113"/>
      <c r="Q874" s="35" t="str">
        <f t="shared" ref="Q874" si="860">R874</f>
        <v>Màu sắc cảnh báo trên màn hình thay đổi ra sao khi xe tiến gần đến vật cản?</v>
      </c>
      <c r="R874" s="67" t="s">
        <v>1170</v>
      </c>
      <c r="S874" s="51"/>
      <c r="T874" s="48" t="s">
        <v>1164</v>
      </c>
    </row>
    <row r="875" spans="2:20" ht="45.75">
      <c r="B875" s="114" t="str">
        <f>"VF8-"&amp;O875&amp;"-"&amp;P875</f>
        <v>VF8-Hotronguoilai-0288</v>
      </c>
      <c r="C875" s="114" t="str">
        <f>"["&amp;B875&amp;"] Verify Vivi: "&amp;Q877</f>
        <v>[VF8-Hotronguoilai-0288] Verify Vivi: Âm thanh cảnh báo sẽ thay đổi như thế nào khi khoảng cách giữa xe và vật cản ngày càng giảm?</v>
      </c>
      <c r="D875" s="115" t="s">
        <v>49</v>
      </c>
      <c r="E875" s="110" t="str">
        <f>" Actions:
- Step 1: Wait 5s
- Step 2: Call Vivi '"&amp;Q875&amp;"'
- Step 3: Wait Vivi respond 'Ting '
- Step 4: Speak '"&amp;Q877&amp;"'
- Step 4: Listen Vivi respond
"</f>
        <v xml:space="preserve"> Actions:
- Step 1: Wait 5s
- Step 2: Call Vivi 'Hey VinFast'
- Step 3: Wait Vivi respond 'Ting '
- Step 4: Speak 'Âm thanh cảnh báo sẽ thay đổi như thế nào khi khoảng cách giữa xe và vật cản ngày càng giảm?'
- Step 4: Listen Vivi respond
</v>
      </c>
      <c r="F875" s="110" t="str">
        <f t="shared" ref="F875" si="861">"
Expectations:
1. Vivi wake up
2. "&amp;Q877&amp;"
3. Vivi respond
"</f>
        <v xml:space="preserve">
Expectations:
1. Vivi wake up
2. Âm thanh cảnh báo sẽ thay đổi như thế nào khi khoảng cách giữa xe và vật cản ngày càng giảm?
3. Vivi respond
</v>
      </c>
      <c r="G875" s="114" t="s">
        <v>8</v>
      </c>
      <c r="H875" s="29" t="s">
        <v>50</v>
      </c>
      <c r="I875" s="30" t="str">
        <f>"[EN]["&amp;LOWER(SUBSTITUTE(SUBSTITUTE(SUBSTITUTE(SUBSTITUTE(SUBSTITUTE(SUBSTITUTE(SUBSTITUTE(SUBSTITUTE(Q875, CHAR(34),""), "[", ""), "]", ""), ".", ""), ",", ""), "/", ""), "\", ""), "-", ""))&amp;"]"</f>
        <v>[EN][hey vinfast]</v>
      </c>
      <c r="J875" s="31"/>
      <c r="K875" s="30" t="s">
        <v>51</v>
      </c>
      <c r="L875" s="32" t="s">
        <v>52</v>
      </c>
      <c r="M875" s="33"/>
      <c r="N875" s="34"/>
      <c r="O875" s="110" t="s">
        <v>869</v>
      </c>
      <c r="P875" s="113" t="str">
        <f>IF(COUNTA(P$13:$P874)&gt;999,COUNTA(P$13:$P874),IF(COUNTA(P$13:$P874)&gt;99,"0"&amp;COUNTA(P$13:$P874),IF(COUNTA(P$13:$P874)&gt;9,"00"&amp;COUNTA(P$13:$P874),"000"&amp;COUNTA(P$13:$P874))))</f>
        <v>0288</v>
      </c>
      <c r="Q875" s="35" t="s">
        <v>54</v>
      </c>
      <c r="R875" s="67" t="s">
        <v>141</v>
      </c>
      <c r="S875" s="52"/>
      <c r="T875" s="36"/>
    </row>
    <row r="876" spans="2:20" ht="45.75">
      <c r="B876" s="114"/>
      <c r="C876" s="114"/>
      <c r="D876" s="115"/>
      <c r="E876" s="111"/>
      <c r="F876" s="111"/>
      <c r="G876" s="114"/>
      <c r="H876" s="29" t="s">
        <v>55</v>
      </c>
      <c r="I876" s="30" t="str">
        <f t="shared" ref="I876" si="862">"[VN]["&amp;LOWER(SUBSTITUTE(SUBSTITUTE(SUBSTITUTE(SUBSTITUTE(SUBSTITUTE(SUBSTITUTE(SUBSTITUTE(SUBSTITUTE(Q876, CHAR(34),""), "[", ""), "]", ""), ".", ""), ",", ""), "/", ""), "\", ""), "-", ""))&amp;"]"</f>
        <v>[VN][tạm biệt]</v>
      </c>
      <c r="J876" s="31"/>
      <c r="K876" s="30" t="s">
        <v>56</v>
      </c>
      <c r="L876" s="32" t="s">
        <v>57</v>
      </c>
      <c r="M876" s="32"/>
      <c r="N876" s="34"/>
      <c r="O876" s="111"/>
      <c r="P876" s="113"/>
      <c r="Q876" s="35" t="s">
        <v>58</v>
      </c>
      <c r="R876" s="67" t="s">
        <v>141</v>
      </c>
      <c r="S876" s="52"/>
      <c r="T876" s="36"/>
    </row>
    <row r="877" spans="2:20" ht="66">
      <c r="B877" s="114"/>
      <c r="C877" s="114"/>
      <c r="D877" s="115"/>
      <c r="E877" s="112"/>
      <c r="F877" s="112"/>
      <c r="G877" s="114"/>
      <c r="H877" s="29" t="s">
        <v>59</v>
      </c>
      <c r="I877" s="30" t="str">
        <f>"[audio][C:\Tools\Vivi_TTS\8ME_OM\" &amp;S877 &amp; "]"</f>
        <v>[audio][C:\Tools\Vivi_TTS\8ME_OM\]</v>
      </c>
      <c r="J877" s="31" t="str">
        <f>"[New][EN][Exists][80]"&amp;"["&amp;LOWER(SUBSTITUTE(SUBSTITUTE(SUBSTITUTE(SUBSTITUTE(SUBSTITUTE(SUBSTITUTE(SUBSTITUTE(SUBSTITUTE(T877,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77" s="30" t="s">
        <v>60</v>
      </c>
      <c r="L877" s="32" t="s">
        <v>61</v>
      </c>
      <c r="M877" s="37" t="s">
        <v>62</v>
      </c>
      <c r="N877" s="34"/>
      <c r="O877" s="112"/>
      <c r="P877" s="113"/>
      <c r="Q877" s="35" t="str">
        <f t="shared" ref="Q877" si="863">R877</f>
        <v>Âm thanh cảnh báo sẽ thay đổi như thế nào khi khoảng cách giữa xe và vật cản ngày càng giảm?</v>
      </c>
      <c r="R877" s="67" t="s">
        <v>1171</v>
      </c>
      <c r="S877" s="51"/>
      <c r="T877" s="48" t="s">
        <v>1164</v>
      </c>
    </row>
    <row r="878" spans="2:20" ht="45.75">
      <c r="B878" s="114" t="str">
        <f>"VF8-"&amp;O878&amp;"-"&amp;P878</f>
        <v>VF8-Hotronguoilai-0289</v>
      </c>
      <c r="C878" s="114" t="str">
        <f>"["&amp;B878&amp;"] Verify Vivi: "&amp;Q880</f>
        <v>[VF8-Hotronguoilai-0289] Verify Vivi: Khi xe ở rất gần vật cản, âm thanh cảnh báo có thể chuyển sang trạng thái nào?</v>
      </c>
      <c r="D878" s="115" t="s">
        <v>49</v>
      </c>
      <c r="E878" s="110" t="str">
        <f>" Actions:
- Step 1: Wait 5s
- Step 2: Call Vivi '"&amp;Q878&amp;"'
- Step 3: Wait Vivi respond 'Ting '
- Step 4: Speak '"&amp;Q880&amp;"'
- Step 4: Listen Vivi respond
"</f>
        <v xml:space="preserve"> Actions:
- Step 1: Wait 5s
- Step 2: Call Vivi 'Hey VinFast'
- Step 3: Wait Vivi respond 'Ting '
- Step 4: Speak 'Khi xe ở rất gần vật cản, âm thanh cảnh báo có thể chuyển sang trạng thái nào?'
- Step 4: Listen Vivi respond
</v>
      </c>
      <c r="F878" s="110" t="str">
        <f t="shared" ref="F878" si="864">"
Expectations:
1. Vivi wake up
2. "&amp;Q880&amp;"
3. Vivi respond
"</f>
        <v xml:space="preserve">
Expectations:
1. Vivi wake up
2. Khi xe ở rất gần vật cản, âm thanh cảnh báo có thể chuyển sang trạng thái nào?
3. Vivi respond
</v>
      </c>
      <c r="G878" s="114" t="s">
        <v>8</v>
      </c>
      <c r="H878" s="29" t="s">
        <v>50</v>
      </c>
      <c r="I878" s="30" t="str">
        <f>"[EN]["&amp;LOWER(SUBSTITUTE(SUBSTITUTE(SUBSTITUTE(SUBSTITUTE(SUBSTITUTE(SUBSTITUTE(SUBSTITUTE(SUBSTITUTE(Q878, CHAR(34),""), "[", ""), "]", ""), ".", ""), ",", ""), "/", ""), "\", ""), "-", ""))&amp;"]"</f>
        <v>[EN][hey vinfast]</v>
      </c>
      <c r="J878" s="31"/>
      <c r="K878" s="30" t="s">
        <v>51</v>
      </c>
      <c r="L878" s="32" t="s">
        <v>52</v>
      </c>
      <c r="M878" s="33"/>
      <c r="N878" s="34"/>
      <c r="O878" s="110" t="s">
        <v>869</v>
      </c>
      <c r="P878" s="113" t="str">
        <f>IF(COUNTA(P$13:$P877)&gt;999,COUNTA(P$13:$P877),IF(COUNTA(P$13:$P877)&gt;99,"0"&amp;COUNTA(P$13:$P877),IF(COUNTA(P$13:$P877)&gt;9,"00"&amp;COUNTA(P$13:$P877),"000"&amp;COUNTA(P$13:$P877))))</f>
        <v>0289</v>
      </c>
      <c r="Q878" s="35" t="s">
        <v>54</v>
      </c>
      <c r="R878" s="67" t="s">
        <v>141</v>
      </c>
      <c r="S878" s="52"/>
      <c r="T878" s="36"/>
    </row>
    <row r="879" spans="2:20" ht="45.75">
      <c r="B879" s="114"/>
      <c r="C879" s="114"/>
      <c r="D879" s="115"/>
      <c r="E879" s="111"/>
      <c r="F879" s="111"/>
      <c r="G879" s="114"/>
      <c r="H879" s="29" t="s">
        <v>55</v>
      </c>
      <c r="I879" s="30" t="str">
        <f t="shared" ref="I879" si="865">"[VN]["&amp;LOWER(SUBSTITUTE(SUBSTITUTE(SUBSTITUTE(SUBSTITUTE(SUBSTITUTE(SUBSTITUTE(SUBSTITUTE(SUBSTITUTE(Q879, CHAR(34),""), "[", ""), "]", ""), ".", ""), ",", ""), "/", ""), "\", ""), "-", ""))&amp;"]"</f>
        <v>[VN][tạm biệt]</v>
      </c>
      <c r="J879" s="31"/>
      <c r="K879" s="30" t="s">
        <v>56</v>
      </c>
      <c r="L879" s="32" t="s">
        <v>57</v>
      </c>
      <c r="M879" s="32"/>
      <c r="N879" s="34"/>
      <c r="O879" s="111"/>
      <c r="P879" s="113"/>
      <c r="Q879" s="35" t="s">
        <v>58</v>
      </c>
      <c r="R879" s="67" t="s">
        <v>141</v>
      </c>
      <c r="S879" s="52"/>
      <c r="T879" s="36"/>
    </row>
    <row r="880" spans="2:20" ht="62.25">
      <c r="B880" s="114"/>
      <c r="C880" s="114"/>
      <c r="D880" s="115"/>
      <c r="E880" s="112"/>
      <c r="F880" s="112"/>
      <c r="G880" s="114"/>
      <c r="H880" s="29" t="s">
        <v>59</v>
      </c>
      <c r="I880" s="30" t="str">
        <f>"[audio][C:\Tools\Vivi_TTS\8ME_OM\" &amp;S880 &amp; "]"</f>
        <v>[audio][C:\Tools\Vivi_TTS\8ME_OM\]</v>
      </c>
      <c r="J880" s="31" t="str">
        <f>"[New][EN][Exists][80]"&amp;"["&amp;LOWER(SUBSTITUTE(SUBSTITUTE(SUBSTITUTE(SUBSTITUTE(SUBSTITUTE(SUBSTITUTE(SUBSTITUTE(SUBSTITUTE(T880,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80" s="30" t="s">
        <v>60</v>
      </c>
      <c r="L880" s="32" t="s">
        <v>61</v>
      </c>
      <c r="M880" s="37" t="s">
        <v>62</v>
      </c>
      <c r="N880" s="34"/>
      <c r="O880" s="112"/>
      <c r="P880" s="113"/>
      <c r="Q880" s="35" t="str">
        <f t="shared" ref="Q880" si="866">R880</f>
        <v>Khi xe ở rất gần vật cản, âm thanh cảnh báo có thể chuyển sang trạng thái nào?</v>
      </c>
      <c r="R880" s="67" t="s">
        <v>1172</v>
      </c>
      <c r="S880" s="51"/>
      <c r="T880" s="48" t="s">
        <v>1164</v>
      </c>
    </row>
    <row r="881" spans="2:20" ht="45.75">
      <c r="B881" s="114" t="str">
        <f>"VF8-"&amp;O881&amp;"-"&amp;P881</f>
        <v>VF8-Hotronguoilai-0290</v>
      </c>
      <c r="C881" s="114" t="str">
        <f>"["&amp;B881&amp;"] Verify Vivi: "&amp;Q883</f>
        <v>[VF8-Hotronguoilai-0290] Verify Vivi: Hệ thống Hỗ trợ đỗ xe phía trước có tự động kích hoạt trong điều kiện nào?</v>
      </c>
      <c r="D881" s="115" t="s">
        <v>49</v>
      </c>
      <c r="E881" s="110" t="str">
        <f>" Actions:
- Step 1: Wait 5s
- Step 2: Call Vivi '"&amp;Q881&amp;"'
- Step 3: Wait Vivi respond 'Ting '
- Step 4: Speak '"&amp;Q883&amp;"'
- Step 4: Listen Vivi respond
"</f>
        <v xml:space="preserve"> Actions:
- Step 1: Wait 5s
- Step 2: Call Vivi 'Hey VinFast'
- Step 3: Wait Vivi respond 'Ting '
- Step 4: Speak 'Hệ thống Hỗ trợ đỗ xe phía trước có tự động kích hoạt trong điều kiện nào?'
- Step 4: Listen Vivi respond
</v>
      </c>
      <c r="F881" s="110" t="str">
        <f t="shared" ref="F881" si="867">"
Expectations:
1. Vivi wake up
2. "&amp;Q883&amp;"
3. Vivi respond
"</f>
        <v xml:space="preserve">
Expectations:
1. Vivi wake up
2. Hệ thống Hỗ trợ đỗ xe phía trước có tự động kích hoạt trong điều kiện nào?
3. Vivi respond
</v>
      </c>
      <c r="G881" s="114" t="s">
        <v>8</v>
      </c>
      <c r="H881" s="29" t="s">
        <v>50</v>
      </c>
      <c r="I881" s="30" t="str">
        <f>"[EN]["&amp;LOWER(SUBSTITUTE(SUBSTITUTE(SUBSTITUTE(SUBSTITUTE(SUBSTITUTE(SUBSTITUTE(SUBSTITUTE(SUBSTITUTE(Q881, CHAR(34),""), "[", ""), "]", ""), ".", ""), ",", ""), "/", ""), "\", ""), "-", ""))&amp;"]"</f>
        <v>[EN][hey vinfast]</v>
      </c>
      <c r="J881" s="31"/>
      <c r="K881" s="30" t="s">
        <v>51</v>
      </c>
      <c r="L881" s="32" t="s">
        <v>52</v>
      </c>
      <c r="M881" s="33"/>
      <c r="N881" s="34"/>
      <c r="O881" s="110" t="s">
        <v>869</v>
      </c>
      <c r="P881" s="113" t="str">
        <f>IF(COUNTA(P$13:$P880)&gt;999,COUNTA(P$13:$P880),IF(COUNTA(P$13:$P880)&gt;99,"0"&amp;COUNTA(P$13:$P880),IF(COUNTA(P$13:$P880)&gt;9,"00"&amp;COUNTA(P$13:$P880),"000"&amp;COUNTA(P$13:$P880))))</f>
        <v>0290</v>
      </c>
      <c r="Q881" s="35" t="s">
        <v>54</v>
      </c>
      <c r="R881" s="67" t="s">
        <v>141</v>
      </c>
      <c r="S881" s="52"/>
      <c r="T881" s="36"/>
    </row>
    <row r="882" spans="2:20" ht="45.75">
      <c r="B882" s="114"/>
      <c r="C882" s="114"/>
      <c r="D882" s="115"/>
      <c r="E882" s="111"/>
      <c r="F882" s="111"/>
      <c r="G882" s="114"/>
      <c r="H882" s="29" t="s">
        <v>55</v>
      </c>
      <c r="I882" s="30" t="str">
        <f t="shared" ref="I882" si="868">"[VN]["&amp;LOWER(SUBSTITUTE(SUBSTITUTE(SUBSTITUTE(SUBSTITUTE(SUBSTITUTE(SUBSTITUTE(SUBSTITUTE(SUBSTITUTE(Q882, CHAR(34),""), "[", ""), "]", ""), ".", ""), ",", ""), "/", ""), "\", ""), "-", ""))&amp;"]"</f>
        <v>[VN][tạm biệt]</v>
      </c>
      <c r="J882" s="31"/>
      <c r="K882" s="30" t="s">
        <v>56</v>
      </c>
      <c r="L882" s="32" t="s">
        <v>57</v>
      </c>
      <c r="M882" s="32"/>
      <c r="N882" s="34"/>
      <c r="O882" s="111"/>
      <c r="P882" s="113"/>
      <c r="Q882" s="35" t="s">
        <v>58</v>
      </c>
      <c r="R882" s="67" t="s">
        <v>141</v>
      </c>
      <c r="S882" s="52"/>
      <c r="T882" s="36"/>
    </row>
    <row r="883" spans="2:20" ht="62.25">
      <c r="B883" s="114"/>
      <c r="C883" s="114"/>
      <c r="D883" s="115"/>
      <c r="E883" s="112"/>
      <c r="F883" s="112"/>
      <c r="G883" s="114"/>
      <c r="H883" s="29" t="s">
        <v>59</v>
      </c>
      <c r="I883" s="30" t="str">
        <f>"[audio][C:\Tools\Vivi_TTS\8ME_OM\" &amp;S883 &amp; "]"</f>
        <v>[audio][C:\Tools\Vivi_TTS\8ME_OM\]</v>
      </c>
      <c r="J883" s="31" t="str">
        <f>"[New][EN][Exists][80]"&amp;"["&amp;LOWER(SUBSTITUTE(SUBSTITUTE(SUBSTITUTE(SUBSTITUTE(SUBSTITUTE(SUBSTITUTE(SUBSTITUTE(SUBSTITUTE(T883,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83" s="30" t="s">
        <v>60</v>
      </c>
      <c r="L883" s="32" t="s">
        <v>61</v>
      </c>
      <c r="M883" s="37" t="s">
        <v>62</v>
      </c>
      <c r="N883" s="34"/>
      <c r="O883" s="112"/>
      <c r="P883" s="113"/>
      <c r="Q883" s="35" t="str">
        <f t="shared" ref="Q883" si="869">R883</f>
        <v>Hệ thống Hỗ trợ đỗ xe phía trước có tự động kích hoạt trong điều kiện nào?</v>
      </c>
      <c r="R883" s="67" t="s">
        <v>1173</v>
      </c>
      <c r="S883" s="51"/>
      <c r="T883" s="48" t="s">
        <v>1164</v>
      </c>
    </row>
    <row r="884" spans="2:20" ht="45.75">
      <c r="B884" s="114" t="str">
        <f>"VF8-"&amp;O884&amp;"-"&amp;P884</f>
        <v>VF8-Hotronguoilai-0291</v>
      </c>
      <c r="C884" s="114" t="str">
        <f>"["&amp;B884&amp;"] Verify Vivi: "&amp;Q886</f>
        <v>[VF8-Hotronguoilai-0291] Verify Vivi: Hệ thống Hỗ trợ đỗ xe phía sau có tự động kích hoạt trong điều kiện nào?</v>
      </c>
      <c r="D884" s="115" t="s">
        <v>49</v>
      </c>
      <c r="E884" s="110" t="str">
        <f>" Actions:
- Step 1: Wait 5s
- Step 2: Call Vivi '"&amp;Q884&amp;"'
- Step 3: Wait Vivi respond 'Ting '
- Step 4: Speak '"&amp;Q886&amp;"'
- Step 4: Listen Vivi respond
"</f>
        <v xml:space="preserve"> Actions:
- Step 1: Wait 5s
- Step 2: Call Vivi 'Hey VinFast'
- Step 3: Wait Vivi respond 'Ting '
- Step 4: Speak 'Hệ thống Hỗ trợ đỗ xe phía sau có tự động kích hoạt trong điều kiện nào?'
- Step 4: Listen Vivi respond
</v>
      </c>
      <c r="F884" s="110" t="str">
        <f t="shared" ref="F884" si="870">"
Expectations:
1. Vivi wake up
2. "&amp;Q886&amp;"
3. Vivi respond
"</f>
        <v xml:space="preserve">
Expectations:
1. Vivi wake up
2. Hệ thống Hỗ trợ đỗ xe phía sau có tự động kích hoạt trong điều kiện nào?
3. Vivi respond
</v>
      </c>
      <c r="G884" s="114" t="s">
        <v>8</v>
      </c>
      <c r="H884" s="29" t="s">
        <v>50</v>
      </c>
      <c r="I884" s="30" t="str">
        <f>"[EN]["&amp;LOWER(SUBSTITUTE(SUBSTITUTE(SUBSTITUTE(SUBSTITUTE(SUBSTITUTE(SUBSTITUTE(SUBSTITUTE(SUBSTITUTE(Q884, CHAR(34),""), "[", ""), "]", ""), ".", ""), ",", ""), "/", ""), "\", ""), "-", ""))&amp;"]"</f>
        <v>[EN][hey vinfast]</v>
      </c>
      <c r="J884" s="31"/>
      <c r="K884" s="30" t="s">
        <v>51</v>
      </c>
      <c r="L884" s="32" t="s">
        <v>52</v>
      </c>
      <c r="M884" s="33"/>
      <c r="N884" s="34"/>
      <c r="O884" s="110" t="s">
        <v>869</v>
      </c>
      <c r="P884" s="113" t="str">
        <f>IF(COUNTA(P$13:$P883)&gt;999,COUNTA(P$13:$P883),IF(COUNTA(P$13:$P883)&gt;99,"0"&amp;COUNTA(P$13:$P883),IF(COUNTA(P$13:$P883)&gt;9,"00"&amp;COUNTA(P$13:$P883),"000"&amp;COUNTA(P$13:$P883))))</f>
        <v>0291</v>
      </c>
      <c r="Q884" s="35" t="s">
        <v>54</v>
      </c>
      <c r="R884" s="67" t="s">
        <v>141</v>
      </c>
      <c r="S884" s="52"/>
      <c r="T884" s="36"/>
    </row>
    <row r="885" spans="2:20" ht="45.75">
      <c r="B885" s="114"/>
      <c r="C885" s="114"/>
      <c r="D885" s="115"/>
      <c r="E885" s="111"/>
      <c r="F885" s="111"/>
      <c r="G885" s="114"/>
      <c r="H885" s="29" t="s">
        <v>55</v>
      </c>
      <c r="I885" s="30" t="str">
        <f t="shared" ref="I885" si="871">"[VN]["&amp;LOWER(SUBSTITUTE(SUBSTITUTE(SUBSTITUTE(SUBSTITUTE(SUBSTITUTE(SUBSTITUTE(SUBSTITUTE(SUBSTITUTE(Q885, CHAR(34),""), "[", ""), "]", ""), ".", ""), ",", ""), "/", ""), "\", ""), "-", ""))&amp;"]"</f>
        <v>[VN][tạm biệt]</v>
      </c>
      <c r="J885" s="31"/>
      <c r="K885" s="30" t="s">
        <v>56</v>
      </c>
      <c r="L885" s="32" t="s">
        <v>57</v>
      </c>
      <c r="M885" s="32"/>
      <c r="N885" s="34"/>
      <c r="O885" s="111"/>
      <c r="P885" s="113"/>
      <c r="Q885" s="35" t="s">
        <v>58</v>
      </c>
      <c r="R885" s="67" t="s">
        <v>141</v>
      </c>
      <c r="S885" s="52"/>
      <c r="T885" s="36"/>
    </row>
    <row r="886" spans="2:20" ht="62.25">
      <c r="B886" s="114"/>
      <c r="C886" s="114"/>
      <c r="D886" s="115"/>
      <c r="E886" s="112"/>
      <c r="F886" s="112"/>
      <c r="G886" s="114"/>
      <c r="H886" s="29" t="s">
        <v>59</v>
      </c>
      <c r="I886" s="30" t="str">
        <f>"[audio][C:\Tools\Vivi_TTS\8ME_OM\" &amp;S886 &amp; "]"</f>
        <v>[audio][C:\Tools\Vivi_TTS\8ME_OM\]</v>
      </c>
      <c r="J886" s="31" t="str">
        <f>"[New][EN][Exists][80]"&amp;"["&amp;LOWER(SUBSTITUTE(SUBSTITUTE(SUBSTITUTE(SUBSTITUTE(SUBSTITUTE(SUBSTITUTE(SUBSTITUTE(SUBSTITUTE(T886,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86" s="30" t="s">
        <v>60</v>
      </c>
      <c r="L886" s="32" t="s">
        <v>61</v>
      </c>
      <c r="M886" s="37" t="s">
        <v>62</v>
      </c>
      <c r="N886" s="34"/>
      <c r="O886" s="112"/>
      <c r="P886" s="113"/>
      <c r="Q886" s="35" t="str">
        <f t="shared" ref="Q886" si="872">R886</f>
        <v>Hệ thống Hỗ trợ đỗ xe phía sau có tự động kích hoạt trong điều kiện nào?</v>
      </c>
      <c r="R886" s="67" t="s">
        <v>1174</v>
      </c>
      <c r="S886" s="51"/>
      <c r="T886" s="48" t="s">
        <v>1164</v>
      </c>
    </row>
    <row r="887" spans="2:20" ht="45.75">
      <c r="B887" s="114" t="str">
        <f>"VF8-"&amp;O887&amp;"-"&amp;P887</f>
        <v>VF8-Hotronguoilai-0292</v>
      </c>
      <c r="C887" s="114" t="str">
        <f>"["&amp;B887&amp;"] Verify Vivi: "&amp;Q889</f>
        <v>[VF8-Hotronguoilai-0292] Verify Vivi: Người lái có thể kích hoạt thủ công hệ thống Hỗ trợ đỗ xe bằng cách nào?</v>
      </c>
      <c r="D887" s="115" t="s">
        <v>49</v>
      </c>
      <c r="E887" s="110" t="str">
        <f>" Actions:
- Step 1: Wait 5s
- Step 2: Call Vivi '"&amp;Q887&amp;"'
- Step 3: Wait Vivi respond 'Ting '
- Step 4: Speak '"&amp;Q889&amp;"'
- Step 4: Listen Vivi respond
"</f>
        <v xml:space="preserve"> Actions:
- Step 1: Wait 5s
- Step 2: Call Vivi 'Hey VinFast'
- Step 3: Wait Vivi respond 'Ting '
- Step 4: Speak 'Người lái có thể kích hoạt thủ công hệ thống Hỗ trợ đỗ xe bằng cách nào?'
- Step 4: Listen Vivi respond
</v>
      </c>
      <c r="F887" s="110" t="str">
        <f t="shared" ref="F887" si="873">"
Expectations:
1. Vivi wake up
2. "&amp;Q889&amp;"
3. Vivi respond
"</f>
        <v xml:space="preserve">
Expectations:
1. Vivi wake up
2. Người lái có thể kích hoạt thủ công hệ thống Hỗ trợ đỗ xe bằng cách nào?
3. Vivi respond
</v>
      </c>
      <c r="G887" s="114" t="s">
        <v>8</v>
      </c>
      <c r="H887" s="29" t="s">
        <v>50</v>
      </c>
      <c r="I887" s="30" t="str">
        <f>"[EN]["&amp;LOWER(SUBSTITUTE(SUBSTITUTE(SUBSTITUTE(SUBSTITUTE(SUBSTITUTE(SUBSTITUTE(SUBSTITUTE(SUBSTITUTE(Q887, CHAR(34),""), "[", ""), "]", ""), ".", ""), ",", ""), "/", ""), "\", ""), "-", ""))&amp;"]"</f>
        <v>[EN][hey vinfast]</v>
      </c>
      <c r="J887" s="31"/>
      <c r="K887" s="30" t="s">
        <v>51</v>
      </c>
      <c r="L887" s="32" t="s">
        <v>52</v>
      </c>
      <c r="M887" s="33"/>
      <c r="N887" s="34"/>
      <c r="O887" s="110" t="s">
        <v>869</v>
      </c>
      <c r="P887" s="113" t="str">
        <f>IF(COUNTA(P$13:$P886)&gt;999,COUNTA(P$13:$P886),IF(COUNTA(P$13:$P886)&gt;99,"0"&amp;COUNTA(P$13:$P886),IF(COUNTA(P$13:$P886)&gt;9,"00"&amp;COUNTA(P$13:$P886),"000"&amp;COUNTA(P$13:$P886))))</f>
        <v>0292</v>
      </c>
      <c r="Q887" s="35" t="s">
        <v>54</v>
      </c>
      <c r="R887" s="67" t="s">
        <v>141</v>
      </c>
      <c r="S887" s="52"/>
      <c r="T887" s="36"/>
    </row>
    <row r="888" spans="2:20" ht="45.75">
      <c r="B888" s="114"/>
      <c r="C888" s="114"/>
      <c r="D888" s="115"/>
      <c r="E888" s="111"/>
      <c r="F888" s="111"/>
      <c r="G888" s="114"/>
      <c r="H888" s="29" t="s">
        <v>55</v>
      </c>
      <c r="I888" s="30" t="str">
        <f t="shared" ref="I888" si="874">"[VN]["&amp;LOWER(SUBSTITUTE(SUBSTITUTE(SUBSTITUTE(SUBSTITUTE(SUBSTITUTE(SUBSTITUTE(SUBSTITUTE(SUBSTITUTE(Q888, CHAR(34),""), "[", ""), "]", ""), ".", ""), ",", ""), "/", ""), "\", ""), "-", ""))&amp;"]"</f>
        <v>[VN][tạm biệt]</v>
      </c>
      <c r="J888" s="31"/>
      <c r="K888" s="30" t="s">
        <v>56</v>
      </c>
      <c r="L888" s="32" t="s">
        <v>57</v>
      </c>
      <c r="M888" s="32"/>
      <c r="N888" s="34"/>
      <c r="O888" s="111"/>
      <c r="P888" s="113"/>
      <c r="Q888" s="35" t="s">
        <v>58</v>
      </c>
      <c r="R888" s="67" t="s">
        <v>141</v>
      </c>
      <c r="S888" s="52"/>
      <c r="T888" s="36"/>
    </row>
    <row r="889" spans="2:20" ht="62.25">
      <c r="B889" s="114"/>
      <c r="C889" s="114"/>
      <c r="D889" s="115"/>
      <c r="E889" s="112"/>
      <c r="F889" s="112"/>
      <c r="G889" s="114"/>
      <c r="H889" s="29" t="s">
        <v>59</v>
      </c>
      <c r="I889" s="30" t="str">
        <f>"[audio][C:\Tools\Vivi_TTS\8ME_OM\" &amp;S889 &amp; "]"</f>
        <v>[audio][C:\Tools\Vivi_TTS\8ME_OM\]</v>
      </c>
      <c r="J889" s="31" t="str">
        <f>"[New][EN][Exists][80]"&amp;"["&amp;LOWER(SUBSTITUTE(SUBSTITUTE(SUBSTITUTE(SUBSTITUTE(SUBSTITUTE(SUBSTITUTE(SUBSTITUTE(SUBSTITUTE(T889,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89" s="30" t="s">
        <v>60</v>
      </c>
      <c r="L889" s="32" t="s">
        <v>61</v>
      </c>
      <c r="M889" s="37" t="s">
        <v>62</v>
      </c>
      <c r="N889" s="34"/>
      <c r="O889" s="112"/>
      <c r="P889" s="113"/>
      <c r="Q889" s="35" t="str">
        <f t="shared" ref="Q889" si="875">R889</f>
        <v>Người lái có thể kích hoạt thủ công hệ thống Hỗ trợ đỗ xe bằng cách nào?</v>
      </c>
      <c r="R889" s="67" t="s">
        <v>1175</v>
      </c>
      <c r="S889" s="51"/>
      <c r="T889" s="48" t="s">
        <v>1164</v>
      </c>
    </row>
    <row r="890" spans="2:20" ht="45.75">
      <c r="B890" s="114" t="str">
        <f>"VF8-"&amp;O890&amp;"-"&amp;P890</f>
        <v>VF8-Hotronguoilai-0293</v>
      </c>
      <c r="C890" s="114" t="str">
        <f>"["&amp;B890&amp;"] Verify Vivi: "&amp;Q892</f>
        <v>[VF8-Hotronguoilai-0293] Verify Vivi: Khi Chế độ rửa xe được kích hoạt, hệ thống Hỗ trợ đỗ xe sẽ hoạt động như thế nào?</v>
      </c>
      <c r="D890" s="115" t="s">
        <v>49</v>
      </c>
      <c r="E890" s="110" t="str">
        <f>" Actions:
- Step 1: Wait 5s
- Step 2: Call Vivi '"&amp;Q890&amp;"'
- Step 3: Wait Vivi respond 'Ting '
- Step 4: Speak '"&amp;Q892&amp;"'
- Step 4: Listen Vivi respond
"</f>
        <v xml:space="preserve"> Actions:
- Step 1: Wait 5s
- Step 2: Call Vivi 'Hey VinFast'
- Step 3: Wait Vivi respond 'Ting '
- Step 4: Speak 'Khi Chế độ rửa xe được kích hoạt, hệ thống Hỗ trợ đỗ xe sẽ hoạt động như thế nào?'
- Step 4: Listen Vivi respond
</v>
      </c>
      <c r="F890" s="110" t="str">
        <f t="shared" ref="F890" si="876">"
Expectations:
1. Vivi wake up
2. "&amp;Q892&amp;"
3. Vivi respond
"</f>
        <v xml:space="preserve">
Expectations:
1. Vivi wake up
2. Khi Chế độ rửa xe được kích hoạt, hệ thống Hỗ trợ đỗ xe sẽ hoạt động như thế nào?
3. Vivi respond
</v>
      </c>
      <c r="G890" s="114" t="s">
        <v>8</v>
      </c>
      <c r="H890" s="29" t="s">
        <v>50</v>
      </c>
      <c r="I890" s="30" t="str">
        <f>"[EN]["&amp;LOWER(SUBSTITUTE(SUBSTITUTE(SUBSTITUTE(SUBSTITUTE(SUBSTITUTE(SUBSTITUTE(SUBSTITUTE(SUBSTITUTE(Q890, CHAR(34),""), "[", ""), "]", ""), ".", ""), ",", ""), "/", ""), "\", ""), "-", ""))&amp;"]"</f>
        <v>[EN][hey vinfast]</v>
      </c>
      <c r="J890" s="31"/>
      <c r="K890" s="30" t="s">
        <v>51</v>
      </c>
      <c r="L890" s="32" t="s">
        <v>52</v>
      </c>
      <c r="M890" s="33"/>
      <c r="N890" s="34"/>
      <c r="O890" s="110" t="s">
        <v>869</v>
      </c>
      <c r="P890" s="113" t="str">
        <f>IF(COUNTA(P$13:$P889)&gt;999,COUNTA(P$13:$P889),IF(COUNTA(P$13:$P889)&gt;99,"0"&amp;COUNTA(P$13:$P889),IF(COUNTA(P$13:$P889)&gt;9,"00"&amp;COUNTA(P$13:$P889),"000"&amp;COUNTA(P$13:$P889))))</f>
        <v>0293</v>
      </c>
      <c r="Q890" s="35" t="s">
        <v>54</v>
      </c>
      <c r="R890" s="67" t="s">
        <v>141</v>
      </c>
      <c r="S890" s="52"/>
      <c r="T890" s="36"/>
    </row>
    <row r="891" spans="2:20" ht="45.75">
      <c r="B891" s="114"/>
      <c r="C891" s="114"/>
      <c r="D891" s="115"/>
      <c r="E891" s="111"/>
      <c r="F891" s="111"/>
      <c r="G891" s="114"/>
      <c r="H891" s="29" t="s">
        <v>55</v>
      </c>
      <c r="I891" s="30" t="str">
        <f t="shared" ref="I891" si="877">"[VN]["&amp;LOWER(SUBSTITUTE(SUBSTITUTE(SUBSTITUTE(SUBSTITUTE(SUBSTITUTE(SUBSTITUTE(SUBSTITUTE(SUBSTITUTE(Q891, CHAR(34),""), "[", ""), "]", ""), ".", ""), ",", ""), "/", ""), "\", ""), "-", ""))&amp;"]"</f>
        <v>[VN][tạm biệt]</v>
      </c>
      <c r="J891" s="31"/>
      <c r="K891" s="30" t="s">
        <v>56</v>
      </c>
      <c r="L891" s="32" t="s">
        <v>57</v>
      </c>
      <c r="M891" s="32"/>
      <c r="N891" s="34"/>
      <c r="O891" s="111"/>
      <c r="P891" s="113"/>
      <c r="Q891" s="35" t="s">
        <v>58</v>
      </c>
      <c r="R891" s="67" t="s">
        <v>141</v>
      </c>
      <c r="S891" s="52"/>
      <c r="T891" s="36"/>
    </row>
    <row r="892" spans="2:20" ht="62.25">
      <c r="B892" s="114"/>
      <c r="C892" s="114"/>
      <c r="D892" s="115"/>
      <c r="E892" s="112"/>
      <c r="F892" s="112"/>
      <c r="G892" s="114"/>
      <c r="H892" s="29" t="s">
        <v>59</v>
      </c>
      <c r="I892" s="30" t="str">
        <f>"[audio][C:\Tools\Vivi_TTS\8ME_OM\" &amp;S892 &amp; "]"</f>
        <v>[audio][C:\Tools\Vivi_TTS\8ME_OM\]</v>
      </c>
      <c r="J892" s="31" t="str">
        <f>"[New][EN][Exists][80]"&amp;"["&amp;LOWER(SUBSTITUTE(SUBSTITUTE(SUBSTITUTE(SUBSTITUTE(SUBSTITUTE(SUBSTITUTE(SUBSTITUTE(SUBSTITUTE(T892,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92" s="30" t="s">
        <v>60</v>
      </c>
      <c r="L892" s="32" t="s">
        <v>61</v>
      </c>
      <c r="M892" s="37" t="s">
        <v>62</v>
      </c>
      <c r="N892" s="34"/>
      <c r="O892" s="112"/>
      <c r="P892" s="113"/>
      <c r="Q892" s="35" t="str">
        <f t="shared" ref="Q892" si="878">R892</f>
        <v>Khi Chế độ rửa xe được kích hoạt, hệ thống Hỗ trợ đỗ xe sẽ hoạt động như thế nào?</v>
      </c>
      <c r="R892" s="67" t="s">
        <v>1176</v>
      </c>
      <c r="S892" s="51"/>
      <c r="T892" s="48" t="s">
        <v>1164</v>
      </c>
    </row>
    <row r="893" spans="2:20" ht="45.75">
      <c r="B893" s="114" t="str">
        <f>"VF8-"&amp;O893&amp;"-"&amp;P893</f>
        <v>VF8-Hotronguoilai-0294</v>
      </c>
      <c r="C893" s="114" t="str">
        <f>"["&amp;B893&amp;"] Verify Vivi: "&amp;Q895</f>
        <v>[VF8-Hotronguoilai-0294] Verify Vivi: Hệ thống sẽ khôi phục hoạt động trở lại khi nào sau khi Chế độ rửa xe được tắt?</v>
      </c>
      <c r="D893" s="115" t="s">
        <v>49</v>
      </c>
      <c r="E893" s="110" t="str">
        <f>" Actions:
- Step 1: Wait 5s
- Step 2: Call Vivi '"&amp;Q893&amp;"'
- Step 3: Wait Vivi respond 'Ting '
- Step 4: Speak '"&amp;Q895&amp;"'
- Step 4: Listen Vivi respond
"</f>
        <v xml:space="preserve"> Actions:
- Step 1: Wait 5s
- Step 2: Call Vivi 'Hey VinFast'
- Step 3: Wait Vivi respond 'Ting '
- Step 4: Speak 'Hệ thống sẽ khôi phục hoạt động trở lại khi nào sau khi Chế độ rửa xe được tắt?'
- Step 4: Listen Vivi respond
</v>
      </c>
      <c r="F893" s="110" t="str">
        <f t="shared" ref="F893" si="879">"
Expectations:
1. Vivi wake up
2. "&amp;Q895&amp;"
3. Vivi respond
"</f>
        <v xml:space="preserve">
Expectations:
1. Vivi wake up
2. Hệ thống sẽ khôi phục hoạt động trở lại khi nào sau khi Chế độ rửa xe được tắt?
3. Vivi respond
</v>
      </c>
      <c r="G893" s="114" t="s">
        <v>8</v>
      </c>
      <c r="H893" s="29" t="s">
        <v>50</v>
      </c>
      <c r="I893" s="30" t="str">
        <f>"[EN]["&amp;LOWER(SUBSTITUTE(SUBSTITUTE(SUBSTITUTE(SUBSTITUTE(SUBSTITUTE(SUBSTITUTE(SUBSTITUTE(SUBSTITUTE(Q893, CHAR(34),""), "[", ""), "]", ""), ".", ""), ",", ""), "/", ""), "\", ""), "-", ""))&amp;"]"</f>
        <v>[EN][hey vinfast]</v>
      </c>
      <c r="J893" s="31"/>
      <c r="K893" s="30" t="s">
        <v>51</v>
      </c>
      <c r="L893" s="32" t="s">
        <v>52</v>
      </c>
      <c r="M893" s="33"/>
      <c r="N893" s="34"/>
      <c r="O893" s="110" t="s">
        <v>869</v>
      </c>
      <c r="P893" s="113" t="str">
        <f>IF(COUNTA(P$13:$P892)&gt;999,COUNTA(P$13:$P892),IF(COUNTA(P$13:$P892)&gt;99,"0"&amp;COUNTA(P$13:$P892),IF(COUNTA(P$13:$P892)&gt;9,"00"&amp;COUNTA(P$13:$P892),"000"&amp;COUNTA(P$13:$P892))))</f>
        <v>0294</v>
      </c>
      <c r="Q893" s="35" t="s">
        <v>54</v>
      </c>
      <c r="R893" s="67" t="s">
        <v>141</v>
      </c>
      <c r="S893" s="52"/>
      <c r="T893" s="36"/>
    </row>
    <row r="894" spans="2:20" ht="45.75">
      <c r="B894" s="114"/>
      <c r="C894" s="114"/>
      <c r="D894" s="115"/>
      <c r="E894" s="111"/>
      <c r="F894" s="111"/>
      <c r="G894" s="114"/>
      <c r="H894" s="29" t="s">
        <v>55</v>
      </c>
      <c r="I894" s="30" t="str">
        <f t="shared" ref="I894" si="880">"[VN]["&amp;LOWER(SUBSTITUTE(SUBSTITUTE(SUBSTITUTE(SUBSTITUTE(SUBSTITUTE(SUBSTITUTE(SUBSTITUTE(SUBSTITUTE(Q894, CHAR(34),""), "[", ""), "]", ""), ".", ""), ",", ""), "/", ""), "\", ""), "-", ""))&amp;"]"</f>
        <v>[VN][tạm biệt]</v>
      </c>
      <c r="J894" s="31"/>
      <c r="K894" s="30" t="s">
        <v>56</v>
      </c>
      <c r="L894" s="32" t="s">
        <v>57</v>
      </c>
      <c r="M894" s="32"/>
      <c r="N894" s="34"/>
      <c r="O894" s="111"/>
      <c r="P894" s="113"/>
      <c r="Q894" s="35" t="s">
        <v>58</v>
      </c>
      <c r="R894" s="67" t="s">
        <v>141</v>
      </c>
      <c r="S894" s="52"/>
      <c r="T894" s="36"/>
    </row>
    <row r="895" spans="2:20" ht="62.25">
      <c r="B895" s="114"/>
      <c r="C895" s="114"/>
      <c r="D895" s="115"/>
      <c r="E895" s="112"/>
      <c r="F895" s="112"/>
      <c r="G895" s="114"/>
      <c r="H895" s="29" t="s">
        <v>59</v>
      </c>
      <c r="I895" s="30" t="str">
        <f>"[audio][C:\Tools\Vivi_TTS\8ME_OM\" &amp;S895 &amp; "]"</f>
        <v>[audio][C:\Tools\Vivi_TTS\8ME_OM\]</v>
      </c>
      <c r="J895" s="31" t="str">
        <f>"[New][EN][Exists][80]"&amp;"["&amp;LOWER(SUBSTITUTE(SUBSTITUTE(SUBSTITUTE(SUBSTITUTE(SUBSTITUTE(SUBSTITUTE(SUBSTITUTE(SUBSTITUTE(T895,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95" s="30" t="s">
        <v>60</v>
      </c>
      <c r="L895" s="32" t="s">
        <v>61</v>
      </c>
      <c r="M895" s="37" t="s">
        <v>62</v>
      </c>
      <c r="N895" s="34"/>
      <c r="O895" s="112"/>
      <c r="P895" s="113"/>
      <c r="Q895" s="35" t="str">
        <f t="shared" ref="Q895" si="881">R895</f>
        <v>Hệ thống sẽ khôi phục hoạt động trở lại khi nào sau khi Chế độ rửa xe được tắt?</v>
      </c>
      <c r="R895" s="67" t="s">
        <v>1177</v>
      </c>
      <c r="S895" s="51"/>
      <c r="T895" s="48" t="s">
        <v>1164</v>
      </c>
    </row>
    <row r="896" spans="2:20" ht="45.75">
      <c r="B896" s="114" t="str">
        <f>"VF8-"&amp;O896&amp;"-"&amp;P896</f>
        <v>VF8-Hotronguoilai-0295</v>
      </c>
      <c r="C896" s="114" t="str">
        <f>"["&amp;B896&amp;"] Verify Vivi: "&amp;Q898</f>
        <v>[VF8-Hotronguoilai-0295] Verify Vivi: Khi phát hiện lỗi, hệ thống Hỗ trợ đỗ xe sẽ thông báo cho người lái như thế nào?</v>
      </c>
      <c r="D896" s="115" t="s">
        <v>49</v>
      </c>
      <c r="E896" s="110" t="str">
        <f>" Actions:
- Step 1: Wait 5s
- Step 2: Call Vivi '"&amp;Q896&amp;"'
- Step 3: Wait Vivi respond 'Ting '
- Step 4: Speak '"&amp;Q898&amp;"'
- Step 4: Listen Vivi respond
"</f>
        <v xml:space="preserve"> Actions:
- Step 1: Wait 5s
- Step 2: Call Vivi 'Hey VinFast'
- Step 3: Wait Vivi respond 'Ting '
- Step 4: Speak 'Khi phát hiện lỗi, hệ thống Hỗ trợ đỗ xe sẽ thông báo cho người lái như thế nào?'
- Step 4: Listen Vivi respond
</v>
      </c>
      <c r="F896" s="110" t="str">
        <f t="shared" ref="F896" si="882">"
Expectations:
1. Vivi wake up
2. "&amp;Q898&amp;"
3. Vivi respond
"</f>
        <v xml:space="preserve">
Expectations:
1. Vivi wake up
2. Khi phát hiện lỗi, hệ thống Hỗ trợ đỗ xe sẽ thông báo cho người lái như thế nào?
3. Vivi respond
</v>
      </c>
      <c r="G896" s="114" t="s">
        <v>8</v>
      </c>
      <c r="H896" s="29" t="s">
        <v>50</v>
      </c>
      <c r="I896" s="30" t="str">
        <f>"[EN]["&amp;LOWER(SUBSTITUTE(SUBSTITUTE(SUBSTITUTE(SUBSTITUTE(SUBSTITUTE(SUBSTITUTE(SUBSTITUTE(SUBSTITUTE(Q896, CHAR(34),""), "[", ""), "]", ""), ".", ""), ",", ""), "/", ""), "\", ""), "-", ""))&amp;"]"</f>
        <v>[EN][hey vinfast]</v>
      </c>
      <c r="J896" s="31"/>
      <c r="K896" s="30" t="s">
        <v>51</v>
      </c>
      <c r="L896" s="32" t="s">
        <v>52</v>
      </c>
      <c r="M896" s="33"/>
      <c r="N896" s="34"/>
      <c r="O896" s="110" t="s">
        <v>869</v>
      </c>
      <c r="P896" s="113" t="str">
        <f>IF(COUNTA(P$13:$P895)&gt;999,COUNTA(P$13:$P895),IF(COUNTA(P$13:$P895)&gt;99,"0"&amp;COUNTA(P$13:$P895),IF(COUNTA(P$13:$P895)&gt;9,"00"&amp;COUNTA(P$13:$P895),"000"&amp;COUNTA(P$13:$P895))))</f>
        <v>0295</v>
      </c>
      <c r="Q896" s="35" t="s">
        <v>54</v>
      </c>
      <c r="R896" s="67" t="s">
        <v>141</v>
      </c>
      <c r="S896" s="52"/>
      <c r="T896" s="36"/>
    </row>
    <row r="897" spans="2:20" ht="45.75">
      <c r="B897" s="114"/>
      <c r="C897" s="114"/>
      <c r="D897" s="115"/>
      <c r="E897" s="111"/>
      <c r="F897" s="111"/>
      <c r="G897" s="114"/>
      <c r="H897" s="29" t="s">
        <v>55</v>
      </c>
      <c r="I897" s="30" t="str">
        <f t="shared" ref="I897" si="883">"[VN]["&amp;LOWER(SUBSTITUTE(SUBSTITUTE(SUBSTITUTE(SUBSTITUTE(SUBSTITUTE(SUBSTITUTE(SUBSTITUTE(SUBSTITUTE(Q897, CHAR(34),""), "[", ""), "]", ""), ".", ""), ",", ""), "/", ""), "\", ""), "-", ""))&amp;"]"</f>
        <v>[VN][tạm biệt]</v>
      </c>
      <c r="J897" s="31"/>
      <c r="K897" s="30" t="s">
        <v>56</v>
      </c>
      <c r="L897" s="32" t="s">
        <v>57</v>
      </c>
      <c r="M897" s="32"/>
      <c r="N897" s="34"/>
      <c r="O897" s="111"/>
      <c r="P897" s="113"/>
      <c r="Q897" s="35" t="s">
        <v>58</v>
      </c>
      <c r="R897" s="67" t="s">
        <v>141</v>
      </c>
      <c r="S897" s="52"/>
      <c r="T897" s="36"/>
    </row>
    <row r="898" spans="2:20" ht="62.25">
      <c r="B898" s="114"/>
      <c r="C898" s="114"/>
      <c r="D898" s="115"/>
      <c r="E898" s="112"/>
      <c r="F898" s="112"/>
      <c r="G898" s="114"/>
      <c r="H898" s="29" t="s">
        <v>59</v>
      </c>
      <c r="I898" s="30" t="str">
        <f>"[audio][C:\Tools\Vivi_TTS\8ME_OM\" &amp;S898 &amp; "]"</f>
        <v>[audio][C:\Tools\Vivi_TTS\8ME_OM\]</v>
      </c>
      <c r="J898" s="31" t="str">
        <f>"[New][EN][Exists][80]"&amp;"["&amp;LOWER(SUBSTITUTE(SUBSTITUTE(SUBSTITUTE(SUBSTITUTE(SUBSTITUTE(SUBSTITUTE(SUBSTITUTE(SUBSTITUTE(T898,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898" s="30" t="s">
        <v>60</v>
      </c>
      <c r="L898" s="32" t="s">
        <v>61</v>
      </c>
      <c r="M898" s="37" t="s">
        <v>62</v>
      </c>
      <c r="N898" s="34"/>
      <c r="O898" s="112"/>
      <c r="P898" s="113"/>
      <c r="Q898" s="35" t="str">
        <f t="shared" ref="Q898" si="884">R898</f>
        <v>Khi phát hiện lỗi, hệ thống Hỗ trợ đỗ xe sẽ thông báo cho người lái như thế nào?</v>
      </c>
      <c r="R898" s="67" t="s">
        <v>1178</v>
      </c>
      <c r="S898" s="51"/>
      <c r="T898" s="48" t="s">
        <v>1164</v>
      </c>
    </row>
    <row r="899" spans="2:20" ht="45.75">
      <c r="B899" s="114" t="str">
        <f>"VF8-"&amp;O899&amp;"-"&amp;P899</f>
        <v>VF8-Hotronguoilai-0296</v>
      </c>
      <c r="C899" s="114" t="str">
        <f>"["&amp;B899&amp;"] Verify Vivi: "&amp;Q901</f>
        <v>[VF8-Hotronguoilai-0296] Verify Vivi: Nếu cảm biến Hỗ trợ đỗ xe bị bẩn hoặc bị che khuất, người dùng nên thực hiện thao tác gì?</v>
      </c>
      <c r="D899" s="115" t="s">
        <v>49</v>
      </c>
      <c r="E899" s="110" t="str">
        <f>" Actions:
- Step 1: Wait 5s
- Step 2: Call Vivi '"&amp;Q899&amp;"'
- Step 3: Wait Vivi respond 'Ting '
- Step 4: Speak '"&amp;Q901&amp;"'
- Step 4: Listen Vivi respond
"</f>
        <v xml:space="preserve"> Actions:
- Step 1: Wait 5s
- Step 2: Call Vivi 'Hey VinFast'
- Step 3: Wait Vivi respond 'Ting '
- Step 4: Speak 'Nếu cảm biến Hỗ trợ đỗ xe bị bẩn hoặc bị che khuất, người dùng nên thực hiện thao tác gì?'
- Step 4: Listen Vivi respond
</v>
      </c>
      <c r="F899" s="110" t="str">
        <f t="shared" ref="F899" si="885">"
Expectations:
1. Vivi wake up
2. "&amp;Q901&amp;"
3. Vivi respond
"</f>
        <v xml:space="preserve">
Expectations:
1. Vivi wake up
2. Nếu cảm biến Hỗ trợ đỗ xe bị bẩn hoặc bị che khuất, người dùng nên thực hiện thao tác gì?
3. Vivi respond
</v>
      </c>
      <c r="G899" s="114" t="s">
        <v>8</v>
      </c>
      <c r="H899" s="29" t="s">
        <v>50</v>
      </c>
      <c r="I899" s="30" t="str">
        <f>"[EN]["&amp;LOWER(SUBSTITUTE(SUBSTITUTE(SUBSTITUTE(SUBSTITUTE(SUBSTITUTE(SUBSTITUTE(SUBSTITUTE(SUBSTITUTE(Q899, CHAR(34),""), "[", ""), "]", ""), ".", ""), ",", ""), "/", ""), "\", ""), "-", ""))&amp;"]"</f>
        <v>[EN][hey vinfast]</v>
      </c>
      <c r="J899" s="31"/>
      <c r="K899" s="30" t="s">
        <v>51</v>
      </c>
      <c r="L899" s="32" t="s">
        <v>52</v>
      </c>
      <c r="M899" s="33"/>
      <c r="N899" s="34"/>
      <c r="O899" s="110" t="s">
        <v>869</v>
      </c>
      <c r="P899" s="113" t="str">
        <f>IF(COUNTA(P$13:$P898)&gt;999,COUNTA(P$13:$P898),IF(COUNTA(P$13:$P898)&gt;99,"0"&amp;COUNTA(P$13:$P898),IF(COUNTA(P$13:$P898)&gt;9,"00"&amp;COUNTA(P$13:$P898),"000"&amp;COUNTA(P$13:$P898))))</f>
        <v>0296</v>
      </c>
      <c r="Q899" s="35" t="s">
        <v>54</v>
      </c>
      <c r="R899" s="67" t="s">
        <v>141</v>
      </c>
      <c r="S899" s="52"/>
      <c r="T899" s="36"/>
    </row>
    <row r="900" spans="2:20" ht="45.75">
      <c r="B900" s="114"/>
      <c r="C900" s="114"/>
      <c r="D900" s="115"/>
      <c r="E900" s="111"/>
      <c r="F900" s="111"/>
      <c r="G900" s="114"/>
      <c r="H900" s="29" t="s">
        <v>55</v>
      </c>
      <c r="I900" s="30" t="str">
        <f t="shared" ref="I900" si="886">"[VN]["&amp;LOWER(SUBSTITUTE(SUBSTITUTE(SUBSTITUTE(SUBSTITUTE(SUBSTITUTE(SUBSTITUTE(SUBSTITUTE(SUBSTITUTE(Q900, CHAR(34),""), "[", ""), "]", ""), ".", ""), ",", ""), "/", ""), "\", ""), "-", ""))&amp;"]"</f>
        <v>[VN][tạm biệt]</v>
      </c>
      <c r="J900" s="31"/>
      <c r="K900" s="30" t="s">
        <v>56</v>
      </c>
      <c r="L900" s="32" t="s">
        <v>57</v>
      </c>
      <c r="M900" s="32"/>
      <c r="N900" s="34"/>
      <c r="O900" s="111"/>
      <c r="P900" s="113"/>
      <c r="Q900" s="35" t="s">
        <v>58</v>
      </c>
      <c r="R900" s="67" t="s">
        <v>141</v>
      </c>
      <c r="S900" s="52"/>
      <c r="T900" s="36"/>
    </row>
    <row r="901" spans="2:20" ht="66">
      <c r="B901" s="114"/>
      <c r="C901" s="114"/>
      <c r="D901" s="115"/>
      <c r="E901" s="112"/>
      <c r="F901" s="112"/>
      <c r="G901" s="114"/>
      <c r="H901" s="29" t="s">
        <v>59</v>
      </c>
      <c r="I901" s="30" t="str">
        <f>"[audio][C:\Tools\Vivi_TTS\8ME_OM\" &amp;S901 &amp; "]"</f>
        <v>[audio][C:\Tools\Vivi_TTS\8ME_OM\]</v>
      </c>
      <c r="J901" s="31" t="str">
        <f>"[New][EN][Exists][80]"&amp;"["&amp;LOWER(SUBSTITUTE(SUBSTITUTE(SUBSTITUTE(SUBSTITUTE(SUBSTITUTE(SUBSTITUTE(SUBSTITUTE(SUBSTITUTE(T901,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901" s="30" t="s">
        <v>60</v>
      </c>
      <c r="L901" s="32" t="s">
        <v>61</v>
      </c>
      <c r="M901" s="37" t="s">
        <v>62</v>
      </c>
      <c r="N901" s="34"/>
      <c r="O901" s="112"/>
      <c r="P901" s="113"/>
      <c r="Q901" s="35" t="str">
        <f t="shared" ref="Q901" si="887">R901</f>
        <v>Nếu cảm biến Hỗ trợ đỗ xe bị bẩn hoặc bị che khuất, người dùng nên thực hiện thao tác gì?</v>
      </c>
      <c r="R901" s="67" t="s">
        <v>1179</v>
      </c>
      <c r="S901" s="51"/>
      <c r="T901" s="48" t="s">
        <v>1164</v>
      </c>
    </row>
    <row r="902" spans="2:20" ht="45.75">
      <c r="B902" s="114" t="str">
        <f>"VF8-"&amp;O902&amp;"-"&amp;P902</f>
        <v>VF8-Hotronguoilai-0297</v>
      </c>
      <c r="C902" s="114" t="str">
        <f>"["&amp;B902&amp;"] Verify Vivi: "&amp;Q904</f>
        <v>[VF8-Hotronguoilai-0297] Verify Vivi: Theo tài liệu, Hỗ trợ đỗ xe có thể không phát hiện được những loại chướng ngại vật nào?</v>
      </c>
      <c r="D902" s="115" t="s">
        <v>49</v>
      </c>
      <c r="E902" s="110" t="str">
        <f>" Actions:
- Step 1: Wait 5s
- Step 2: Call Vivi '"&amp;Q902&amp;"'
- Step 3: Wait Vivi respond 'Ting '
- Step 4: Speak '"&amp;Q904&amp;"'
- Step 4: Listen Vivi respond
"</f>
        <v xml:space="preserve"> Actions:
- Step 1: Wait 5s
- Step 2: Call Vivi 'Hey VinFast'
- Step 3: Wait Vivi respond 'Ting '
- Step 4: Speak 'Theo tài liệu, Hỗ trợ đỗ xe có thể không phát hiện được những loại chướng ngại vật nào?'
- Step 4: Listen Vivi respond
</v>
      </c>
      <c r="F902" s="110" t="str">
        <f t="shared" ref="F902" si="888">"
Expectations:
1. Vivi wake up
2. "&amp;Q904&amp;"
3. Vivi respond
"</f>
        <v xml:space="preserve">
Expectations:
1. Vivi wake up
2. Theo tài liệu, Hỗ trợ đỗ xe có thể không phát hiện được những loại chướng ngại vật nào?
3. Vivi respond
</v>
      </c>
      <c r="G902" s="114" t="s">
        <v>8</v>
      </c>
      <c r="H902" s="29" t="s">
        <v>50</v>
      </c>
      <c r="I902" s="30" t="str">
        <f>"[EN]["&amp;LOWER(SUBSTITUTE(SUBSTITUTE(SUBSTITUTE(SUBSTITUTE(SUBSTITUTE(SUBSTITUTE(SUBSTITUTE(SUBSTITUTE(Q902, CHAR(34),""), "[", ""), "]", ""), ".", ""), ",", ""), "/", ""), "\", ""), "-", ""))&amp;"]"</f>
        <v>[EN][hey vinfast]</v>
      </c>
      <c r="J902" s="31"/>
      <c r="K902" s="30" t="s">
        <v>51</v>
      </c>
      <c r="L902" s="32" t="s">
        <v>52</v>
      </c>
      <c r="M902" s="33"/>
      <c r="N902" s="34"/>
      <c r="O902" s="110" t="s">
        <v>869</v>
      </c>
      <c r="P902" s="113" t="str">
        <f>IF(COUNTA(P$13:$P901)&gt;999,COUNTA(P$13:$P901),IF(COUNTA(P$13:$P901)&gt;99,"0"&amp;COUNTA(P$13:$P901),IF(COUNTA(P$13:$P901)&gt;9,"00"&amp;COUNTA(P$13:$P901),"000"&amp;COUNTA(P$13:$P901))))</f>
        <v>0297</v>
      </c>
      <c r="Q902" s="35" t="s">
        <v>54</v>
      </c>
      <c r="R902" s="67" t="s">
        <v>141</v>
      </c>
      <c r="S902" s="52"/>
      <c r="T902" s="36"/>
    </row>
    <row r="903" spans="2:20" ht="45.75">
      <c r="B903" s="114"/>
      <c r="C903" s="114"/>
      <c r="D903" s="115"/>
      <c r="E903" s="111"/>
      <c r="F903" s="111"/>
      <c r="G903" s="114"/>
      <c r="H903" s="29" t="s">
        <v>55</v>
      </c>
      <c r="I903" s="30" t="str">
        <f t="shared" ref="I903" si="889">"[VN]["&amp;LOWER(SUBSTITUTE(SUBSTITUTE(SUBSTITUTE(SUBSTITUTE(SUBSTITUTE(SUBSTITUTE(SUBSTITUTE(SUBSTITUTE(Q903, CHAR(34),""), "[", ""), "]", ""), ".", ""), ",", ""), "/", ""), "\", ""), "-", ""))&amp;"]"</f>
        <v>[VN][tạm biệt]</v>
      </c>
      <c r="J903" s="31"/>
      <c r="K903" s="30" t="s">
        <v>56</v>
      </c>
      <c r="L903" s="32" t="s">
        <v>57</v>
      </c>
      <c r="M903" s="32"/>
      <c r="N903" s="34"/>
      <c r="O903" s="111"/>
      <c r="P903" s="113"/>
      <c r="Q903" s="35" t="s">
        <v>58</v>
      </c>
      <c r="R903" s="67" t="s">
        <v>141</v>
      </c>
      <c r="S903" s="52"/>
      <c r="T903" s="36"/>
    </row>
    <row r="904" spans="2:20" ht="66">
      <c r="B904" s="114"/>
      <c r="C904" s="114"/>
      <c r="D904" s="115"/>
      <c r="E904" s="112"/>
      <c r="F904" s="112"/>
      <c r="G904" s="114"/>
      <c r="H904" s="29" t="s">
        <v>59</v>
      </c>
      <c r="I904" s="30" t="str">
        <f>"[audio][C:\Tools\Vivi_TTS\8ME_OM\" &amp;S904 &amp; "]"</f>
        <v>[audio][C:\Tools\Vivi_TTS\8ME_OM\]</v>
      </c>
      <c r="J904" s="31" t="str">
        <f>"[New][EN][Exists][80]"&amp;"["&amp;LOWER(SUBSTITUTE(SUBSTITUTE(SUBSTITUTE(SUBSTITUTE(SUBSTITUTE(SUBSTITUTE(SUBSTITUTE(SUBSTITUTE(T904,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904" s="30" t="s">
        <v>60</v>
      </c>
      <c r="L904" s="32" t="s">
        <v>61</v>
      </c>
      <c r="M904" s="37" t="s">
        <v>62</v>
      </c>
      <c r="N904" s="34"/>
      <c r="O904" s="112"/>
      <c r="P904" s="113"/>
      <c r="Q904" s="35" t="str">
        <f t="shared" ref="Q904" si="890">R904</f>
        <v>Theo tài liệu, Hỗ trợ đỗ xe có thể không phát hiện được những loại chướng ngại vật nào?</v>
      </c>
      <c r="R904" s="67" t="s">
        <v>1180</v>
      </c>
      <c r="S904" s="51"/>
      <c r="T904" s="48" t="s">
        <v>1164</v>
      </c>
    </row>
    <row r="905" spans="2:20" ht="45.75">
      <c r="B905" s="114" t="str">
        <f>"VF8-"&amp;O905&amp;"-"&amp;P905</f>
        <v>VF8-Hotronguoilai-0298</v>
      </c>
      <c r="C905" s="114" t="str">
        <f>"["&amp;B905&amp;"] Verify Vivi: "&amp;Q907</f>
        <v>[VF8-Hotronguoilai-0298] Verify Vivi: Những yếu tố nào có thể khiến sóng siêu âm bị hấp thụ hoặc phản xạ dẫn đến hệ thống phát hiện sai hoặc không phát hiện được vật cản?</v>
      </c>
      <c r="D905" s="115" t="s">
        <v>49</v>
      </c>
      <c r="E905" s="110" t="str">
        <f>" Actions:
- Step 1: Wait 5s
- Step 2: Call Vivi '"&amp;Q905&amp;"'
- Step 3: Wait Vivi respond 'Ting '
- Step 4: Speak '"&amp;Q907&amp;"'
- Step 4: Listen Vivi respond
"</f>
        <v xml:space="preserve"> Actions:
- Step 1: Wait 5s
- Step 2: Call Vivi 'Hey VinFast'
- Step 3: Wait Vivi respond 'Ting '
- Step 4: Speak 'Những yếu tố nào có thể khiến sóng siêu âm bị hấp thụ hoặc phản xạ dẫn đến hệ thống phát hiện sai hoặc không phát hiện được vật cản?'
- Step 4: Listen Vivi respond
</v>
      </c>
      <c r="F905" s="110" t="str">
        <f t="shared" ref="F905" si="891">"
Expectations:
1. Vivi wake up
2. "&amp;Q907&amp;"
3. Vivi respond
"</f>
        <v xml:space="preserve">
Expectations:
1. Vivi wake up
2. Những yếu tố nào có thể khiến sóng siêu âm bị hấp thụ hoặc phản xạ dẫn đến hệ thống phát hiện sai hoặc không phát hiện được vật cản?
3. Vivi respond
</v>
      </c>
      <c r="G905" s="114" t="s">
        <v>8</v>
      </c>
      <c r="H905" s="29" t="s">
        <v>50</v>
      </c>
      <c r="I905" s="30" t="str">
        <f>"[EN]["&amp;LOWER(SUBSTITUTE(SUBSTITUTE(SUBSTITUTE(SUBSTITUTE(SUBSTITUTE(SUBSTITUTE(SUBSTITUTE(SUBSTITUTE(Q905, CHAR(34),""), "[", ""), "]", ""), ".", ""), ",", ""), "/", ""), "\", ""), "-", ""))&amp;"]"</f>
        <v>[EN][hey vinfast]</v>
      </c>
      <c r="J905" s="31"/>
      <c r="K905" s="30" t="s">
        <v>51</v>
      </c>
      <c r="L905" s="32" t="s">
        <v>52</v>
      </c>
      <c r="M905" s="33"/>
      <c r="N905" s="34"/>
      <c r="O905" s="110" t="s">
        <v>869</v>
      </c>
      <c r="P905" s="113" t="str">
        <f>IF(COUNTA(P$13:$P904)&gt;999,COUNTA(P$13:$P904),IF(COUNTA(P$13:$P904)&gt;99,"0"&amp;COUNTA(P$13:$P904),IF(COUNTA(P$13:$P904)&gt;9,"00"&amp;COUNTA(P$13:$P904),"000"&amp;COUNTA(P$13:$P904))))</f>
        <v>0298</v>
      </c>
      <c r="Q905" s="35" t="s">
        <v>54</v>
      </c>
      <c r="R905" s="67" t="s">
        <v>141</v>
      </c>
      <c r="S905" s="52"/>
      <c r="T905" s="36"/>
    </row>
    <row r="906" spans="2:20" ht="45.75">
      <c r="B906" s="114"/>
      <c r="C906" s="114"/>
      <c r="D906" s="115"/>
      <c r="E906" s="111"/>
      <c r="F906" s="111"/>
      <c r="G906" s="114"/>
      <c r="H906" s="29" t="s">
        <v>55</v>
      </c>
      <c r="I906" s="30" t="str">
        <f t="shared" ref="I906" si="892">"[VN]["&amp;LOWER(SUBSTITUTE(SUBSTITUTE(SUBSTITUTE(SUBSTITUTE(SUBSTITUTE(SUBSTITUTE(SUBSTITUTE(SUBSTITUTE(Q906, CHAR(34),""), "[", ""), "]", ""), ".", ""), ",", ""), "/", ""), "\", ""), "-", ""))&amp;"]"</f>
        <v>[VN][tạm biệt]</v>
      </c>
      <c r="J906" s="31"/>
      <c r="K906" s="30" t="s">
        <v>56</v>
      </c>
      <c r="L906" s="32" t="s">
        <v>57</v>
      </c>
      <c r="M906" s="32"/>
      <c r="N906" s="34"/>
      <c r="O906" s="111"/>
      <c r="P906" s="113"/>
      <c r="Q906" s="35" t="s">
        <v>58</v>
      </c>
      <c r="R906" s="67" t="s">
        <v>141</v>
      </c>
      <c r="S906" s="52"/>
      <c r="T906" s="36"/>
    </row>
    <row r="907" spans="2:20" ht="82.5">
      <c r="B907" s="114"/>
      <c r="C907" s="114"/>
      <c r="D907" s="115"/>
      <c r="E907" s="112"/>
      <c r="F907" s="112"/>
      <c r="G907" s="114"/>
      <c r="H907" s="29" t="s">
        <v>59</v>
      </c>
      <c r="I907" s="30" t="str">
        <f>"[audio][C:\Tools\Vivi_TTS\8ME_OM\" &amp;S907 &amp; "]"</f>
        <v>[audio][C:\Tools\Vivi_TTS\8ME_OM\]</v>
      </c>
      <c r="J907" s="31" t="str">
        <f>"[New][EN][Exists][80]"&amp;"["&amp;LOWER(SUBSTITUTE(SUBSTITUTE(SUBSTITUTE(SUBSTITUTE(SUBSTITUTE(SUBSTITUTE(SUBSTITUTE(SUBSTITUTE(T907,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907" s="30" t="s">
        <v>60</v>
      </c>
      <c r="L907" s="32" t="s">
        <v>61</v>
      </c>
      <c r="M907" s="37" t="s">
        <v>62</v>
      </c>
      <c r="N907" s="34"/>
      <c r="O907" s="112"/>
      <c r="P907" s="113"/>
      <c r="Q907" s="35" t="str">
        <f t="shared" ref="Q907" si="893">R907</f>
        <v>Những yếu tố nào có thể khiến sóng siêu âm bị hấp thụ hoặc phản xạ dẫn đến hệ thống phát hiện sai hoặc không phát hiện được vật cản?</v>
      </c>
      <c r="R907" s="67" t="s">
        <v>1181</v>
      </c>
      <c r="S907" s="51"/>
      <c r="T907" s="48" t="s">
        <v>1164</v>
      </c>
    </row>
    <row r="908" spans="2:20" ht="45.75">
      <c r="B908" s="114" t="str">
        <f>"VF8-"&amp;O908&amp;"-"&amp;P908</f>
        <v>VF8-Hotronguoilai-0299</v>
      </c>
      <c r="C908" s="114" t="str">
        <f>"["&amp;B908&amp;"] Verify Vivi: "&amp;Q910</f>
        <v>[VF8-Hotronguoilai-0299] Verify Vivi: Theo cảnh báo của nhà sản xuất, người lái có phải luôn duy trì sự tập trung và kiểm soát xe khi đỗ xe hay không?</v>
      </c>
      <c r="D908" s="115" t="s">
        <v>49</v>
      </c>
      <c r="E908" s="110" t="str">
        <f>" Actions:
- Step 1: Wait 5s
- Step 2: Call Vivi '"&amp;Q908&amp;"'
- Step 3: Wait Vivi respond 'Ting '
- Step 4: Speak '"&amp;Q910&amp;"'
- Step 4: Listen Vivi respond
"</f>
        <v xml:space="preserve"> Actions:
- Step 1: Wait 5s
- Step 2: Call Vivi 'Hey VinFast'
- Step 3: Wait Vivi respond 'Ting '
- Step 4: Speak 'Theo cảnh báo của nhà sản xuất, người lái có phải luôn duy trì sự tập trung và kiểm soát xe khi đỗ xe hay không?'
- Step 4: Listen Vivi respond
</v>
      </c>
      <c r="F908" s="110" t="str">
        <f t="shared" ref="F908" si="894">"
Expectations:
1. Vivi wake up
2. "&amp;Q910&amp;"
3. Vivi respond
"</f>
        <v xml:space="preserve">
Expectations:
1. Vivi wake up
2. Theo cảnh báo của nhà sản xuất, người lái có phải luôn duy trì sự tập trung và kiểm soát xe khi đỗ xe hay không?
3. Vivi respond
</v>
      </c>
      <c r="G908" s="114" t="s">
        <v>8</v>
      </c>
      <c r="H908" s="29" t="s">
        <v>50</v>
      </c>
      <c r="I908" s="30" t="str">
        <f>"[EN]["&amp;LOWER(SUBSTITUTE(SUBSTITUTE(SUBSTITUTE(SUBSTITUTE(SUBSTITUTE(SUBSTITUTE(SUBSTITUTE(SUBSTITUTE(Q908, CHAR(34),""), "[", ""), "]", ""), ".", ""), ",", ""), "/", ""), "\", ""), "-", ""))&amp;"]"</f>
        <v>[EN][hey vinfast]</v>
      </c>
      <c r="J908" s="31"/>
      <c r="K908" s="30" t="s">
        <v>51</v>
      </c>
      <c r="L908" s="32" t="s">
        <v>52</v>
      </c>
      <c r="M908" s="33"/>
      <c r="N908" s="34"/>
      <c r="O908" s="110" t="s">
        <v>869</v>
      </c>
      <c r="P908" s="113" t="str">
        <f>IF(COUNTA(P$13:$P907)&gt;999,COUNTA(P$13:$P907),IF(COUNTA(P$13:$P907)&gt;99,"0"&amp;COUNTA(P$13:$P907),IF(COUNTA(P$13:$P907)&gt;9,"00"&amp;COUNTA(P$13:$P907),"000"&amp;COUNTA(P$13:$P907))))</f>
        <v>0299</v>
      </c>
      <c r="Q908" s="35" t="s">
        <v>54</v>
      </c>
      <c r="R908" s="67" t="s">
        <v>141</v>
      </c>
      <c r="S908" s="52"/>
      <c r="T908" s="36"/>
    </row>
    <row r="909" spans="2:20" ht="45.75">
      <c r="B909" s="114"/>
      <c r="C909" s="114"/>
      <c r="D909" s="115"/>
      <c r="E909" s="111"/>
      <c r="F909" s="111"/>
      <c r="G909" s="114"/>
      <c r="H909" s="29" t="s">
        <v>55</v>
      </c>
      <c r="I909" s="30" t="str">
        <f t="shared" ref="I909" si="895">"[VN]["&amp;LOWER(SUBSTITUTE(SUBSTITUTE(SUBSTITUTE(SUBSTITUTE(SUBSTITUTE(SUBSTITUTE(SUBSTITUTE(SUBSTITUTE(Q909, CHAR(34),""), "[", ""), "]", ""), ".", ""), ",", ""), "/", ""), "\", ""), "-", ""))&amp;"]"</f>
        <v>[VN][tạm biệt]</v>
      </c>
      <c r="J909" s="31"/>
      <c r="K909" s="30" t="s">
        <v>56</v>
      </c>
      <c r="L909" s="32" t="s">
        <v>57</v>
      </c>
      <c r="M909" s="32"/>
      <c r="N909" s="34"/>
      <c r="O909" s="111"/>
      <c r="P909" s="113"/>
      <c r="Q909" s="35" t="s">
        <v>58</v>
      </c>
      <c r="R909" s="67" t="s">
        <v>141</v>
      </c>
      <c r="S909" s="52"/>
      <c r="T909" s="36"/>
    </row>
    <row r="910" spans="2:20" ht="66">
      <c r="B910" s="114"/>
      <c r="C910" s="114"/>
      <c r="D910" s="115"/>
      <c r="E910" s="112"/>
      <c r="F910" s="112"/>
      <c r="G910" s="114"/>
      <c r="H910" s="29" t="s">
        <v>59</v>
      </c>
      <c r="I910" s="30" t="str">
        <f>"[audio][C:\Tools\Vivi_TTS\8ME_OM\" &amp;S910 &amp; "]"</f>
        <v>[audio][C:\Tools\Vivi_TTS\8ME_OM\]</v>
      </c>
      <c r="J910" s="31" t="str">
        <f>"[New][EN][Exists][80]"&amp;"["&amp;LOWER(SUBSTITUTE(SUBSTITUTE(SUBSTITUTE(SUBSTITUTE(SUBSTITUTE(SUBSTITUTE(SUBSTITUTE(SUBSTITUTE(T910,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910" s="30" t="s">
        <v>60</v>
      </c>
      <c r="L910" s="32" t="s">
        <v>61</v>
      </c>
      <c r="M910" s="37" t="s">
        <v>62</v>
      </c>
      <c r="N910" s="34"/>
      <c r="O910" s="112"/>
      <c r="P910" s="113"/>
      <c r="Q910" s="35" t="str">
        <f t="shared" ref="Q910" si="896">R910</f>
        <v>Theo cảnh báo của nhà sản xuất, người lái có phải luôn duy trì sự tập trung và kiểm soát xe khi đỗ xe hay không?</v>
      </c>
      <c r="R910" s="67" t="s">
        <v>1182</v>
      </c>
      <c r="S910" s="51"/>
      <c r="T910" s="48" t="s">
        <v>1164</v>
      </c>
    </row>
    <row r="911" spans="2:20" ht="45.75">
      <c r="B911" s="114" t="str">
        <f>"VF8-"&amp;O911&amp;"-"&amp;P911</f>
        <v>VF8-Hotronguoilai-0300</v>
      </c>
      <c r="C911" s="114" t="str">
        <f>"["&amp;B911&amp;"] Verify Vivi: "&amp;Q913</f>
        <v>[VF8-Hotronguoilai-0300] Verify Vivi: Nhà sản xuất không khuyến nghị sử dụng hoặc kích hoạt Hỗ trợ đỗ xe phía sau trong trường hợp nào?</v>
      </c>
      <c r="D911" s="115" t="s">
        <v>49</v>
      </c>
      <c r="E911" s="110" t="str">
        <f>" Actions:
- Step 1: Wait 5s
- Step 2: Call Vivi '"&amp;Q911&amp;"'
- Step 3: Wait Vivi respond 'Ting '
- Step 4: Speak '"&amp;Q913&amp;"'
- Step 4: Listen Vivi respond
"</f>
        <v xml:space="preserve"> Actions:
- Step 1: Wait 5s
- Step 2: Call Vivi 'Hey VinFast'
- Step 3: Wait Vivi respond 'Ting '
- Step 4: Speak 'Nhà sản xuất không khuyến nghị sử dụng hoặc kích hoạt Hỗ trợ đỗ xe phía sau trong trường hợp nào?'
- Step 4: Listen Vivi respond
</v>
      </c>
      <c r="F911" s="110" t="str">
        <f t="shared" ref="F911" si="897">"
Expectations:
1. Vivi wake up
2. "&amp;Q913&amp;"
3. Vivi respond
"</f>
        <v xml:space="preserve">
Expectations:
1. Vivi wake up
2. Nhà sản xuất không khuyến nghị sử dụng hoặc kích hoạt Hỗ trợ đỗ xe phía sau trong trường hợp nào?
3. Vivi respond
</v>
      </c>
      <c r="G911" s="114" t="s">
        <v>8</v>
      </c>
      <c r="H911" s="29" t="s">
        <v>50</v>
      </c>
      <c r="I911" s="30" t="str">
        <f>"[EN]["&amp;LOWER(SUBSTITUTE(SUBSTITUTE(SUBSTITUTE(SUBSTITUTE(SUBSTITUTE(SUBSTITUTE(SUBSTITUTE(SUBSTITUTE(Q911, CHAR(34),""), "[", ""), "]", ""), ".", ""), ",", ""), "/", ""), "\", ""), "-", ""))&amp;"]"</f>
        <v>[EN][hey vinfast]</v>
      </c>
      <c r="J911" s="31"/>
      <c r="K911" s="30" t="s">
        <v>51</v>
      </c>
      <c r="L911" s="32" t="s">
        <v>52</v>
      </c>
      <c r="M911" s="33"/>
      <c r="N911" s="34"/>
      <c r="O911" s="110" t="s">
        <v>869</v>
      </c>
      <c r="P911" s="113" t="str">
        <f>IF(COUNTA(P$13:$P910)&gt;999,COUNTA(P$13:$P910),IF(COUNTA(P$13:$P910)&gt;99,"0"&amp;COUNTA(P$13:$P910),IF(COUNTA(P$13:$P910)&gt;9,"00"&amp;COUNTA(P$13:$P910),"000"&amp;COUNTA(P$13:$P910))))</f>
        <v>0300</v>
      </c>
      <c r="Q911" s="35" t="s">
        <v>54</v>
      </c>
      <c r="R911" s="67" t="s">
        <v>141</v>
      </c>
      <c r="S911" s="52"/>
      <c r="T911" s="36"/>
    </row>
    <row r="912" spans="2:20" ht="45.75">
      <c r="B912" s="114"/>
      <c r="C912" s="114"/>
      <c r="D912" s="115"/>
      <c r="E912" s="111"/>
      <c r="F912" s="111"/>
      <c r="G912" s="114"/>
      <c r="H912" s="29" t="s">
        <v>55</v>
      </c>
      <c r="I912" s="30" t="str">
        <f t="shared" ref="I912" si="898">"[VN]["&amp;LOWER(SUBSTITUTE(SUBSTITUTE(SUBSTITUTE(SUBSTITUTE(SUBSTITUTE(SUBSTITUTE(SUBSTITUTE(SUBSTITUTE(Q912, CHAR(34),""), "[", ""), "]", ""), ".", ""), ",", ""), "/", ""), "\", ""), "-", ""))&amp;"]"</f>
        <v>[VN][tạm biệt]</v>
      </c>
      <c r="J912" s="31"/>
      <c r="K912" s="30" t="s">
        <v>56</v>
      </c>
      <c r="L912" s="32" t="s">
        <v>57</v>
      </c>
      <c r="M912" s="32"/>
      <c r="N912" s="34"/>
      <c r="O912" s="111"/>
      <c r="P912" s="113"/>
      <c r="Q912" s="35" t="s">
        <v>58</v>
      </c>
      <c r="R912" s="67" t="s">
        <v>141</v>
      </c>
      <c r="S912" s="52"/>
      <c r="T912" s="36"/>
    </row>
    <row r="913" spans="2:20" ht="66">
      <c r="B913" s="114"/>
      <c r="C913" s="114"/>
      <c r="D913" s="115"/>
      <c r="E913" s="112"/>
      <c r="F913" s="112"/>
      <c r="G913" s="114"/>
      <c r="H913" s="29" t="s">
        <v>59</v>
      </c>
      <c r="I913" s="30" t="str">
        <f>"[audio][C:\Tools\Vivi_TTS\8ME_OM\" &amp;S913 &amp; "]"</f>
        <v>[audio][C:\Tools\Vivi_TTS\8ME_OM\]</v>
      </c>
      <c r="J913" s="31" t="str">
        <f>"[New][EN][Exists][80]"&amp;"["&amp;LOWER(SUBSTITUTE(SUBSTITUTE(SUBSTITUTE(SUBSTITUTE(SUBSTITUTE(SUBSTITUTE(SUBSTITUTE(SUBSTITUTE(T913, CHAR(34),""), ".", ""), ",", ""), "/", ""), "\", ""), "-", ""), "{", ""), "}", ""))&amp;"]"</f>
        <v>[New][EN][Exists][80][hỗ trợ đỗ xe phía trước &amp; phía sau
hệ thống hỗ trợ đỗ xe phía trước &amp; phía sau hỗ trợ người lái khi đỗ xe bằng cách cảnh báo các vật thể xung quanh hệ thống cung cấp cảnh báo âm thanh để thông báo và cảnh báo người lái các cảm biến hỗ trợ đỗ xe (pa) được bố trí ở cả cản trước và cản sau để nhận diện chướng ngại vật xung quanh
 thận trọng
không tác động lực không làm trầy xước hoặc va đập vào cảm biến vì có thể gây hư hỏng
không phun trực tiếp nước áp lực cao lên cảm biến hoặc khu vực xung quanh cảm biến
 lưu ý
đảm bảo tất cả cảm biến hỗ trợ đỗ xe không bị bám tuyết băng bụi bẩn hoặc bùn đất vì có thể ảnh hưởng đến hoạt động của hệ thống để biết chi tiết về vệ sinh cảm biến xem vệ sinh xe &gt; bảo dưỡng radar cảm biến và camera
hỗ trợ đỗ xe phía trước
hỗ trợ đỗ xe phía trước (fpa) là hệ thống hỗ trợ người lái cảnh báo các vật thể gần (bao gồm vỉa hè) phía trước xe khi đỗ xe
hỗ trợ đỗ xe phía sau
hỗ trợ đỗ xe phía sau (rpa) là hệ thống hỗ trợ người lái cảnh báo các vật thể gần (bao gồm vỉa hè) phía sau xe khi đỗ xe
trạng thái hỗ trợ đỗ xe
khi hệ thống phát hiện vật cản khu vực tương ứng trên màn hình sẽ được tô sáng khi xe tiến gần đến vật cản màu của khu vực này sẽ chuyển từ vàng sang đỏ đồng thời hệ thống sẽ phát âm thanh cảnh báo khi khoảng cách đến vật cản giảm dần các tiếng bíp sẽ phát nhanh hơn khi xe ở rất gần vật cản âm thanh cảnh báo có thể chuyển thành tiếng bíp liên tục
 thận trọng
hỗ trợ đỗ xe phía trước &amp; phía sau không phải là hệ thống an toàn mục đích thiết kế chỉ nhằm hỗ trợ trong quá trình đỗ xe ngay cả khi sử dụng hệ thống không thể thay thế sự quan sát và phán đoán của người lái
để kích hoạt hỗ trợ đỗ xe phía trước &amp; phía sau:
kích hoạt tự động:
hỗ trợ đỗ xe phía trước được kích hoạt tự động khi tốc độ xe dưới 10 kmh và cần số ở vị trí d
hỗ trợ đỗ xe phía sau được kích hoạt tự động khi cần số ở vị trí r
kích hoạt thủ công:
nhấn nút camera để mở ứng dụng camera
 lưu ý
khi chế độ rửa xe được kích hoạt hệ thống hỗ trợ đỗ xe sẽ tạm thời bị vô hiệu hóa mà không có cảnh báo hệ thống sẽ tự khôi phục tự động khi thoát khỏi chế độ rửa xe
lỗi hỗ trợ đỗ xe
nếu phát hiện lỗi hệ thống hỗ trợ đỗ xe sẽ hiển thị thông báo cảnh báo trên màn hình thông tin giải trí và chức năng có thể bị suy giảm hoặc vô hiệu hóa khi cần thiết
nếu cảm biến hỗ trợ đỗ xe gặp lỗi do bẩn hoặc bị che khuất hãy vệ sinh cảm biến bị ảnh hưởng
 cảnh báo
người lái phải luôn duy trì sự tập trung và kiểm soát hoàn toàn xe trong mọi tình huống kể cả khi thực hiện thao tác đỗ xe
hỗ trợ đỗ xe có thể không phát hiện ổ gà rãnh hoặc miệng cống
trong một số điều kiện nhất định sóng siêu âm có thể bị hấp thụ hoặc phản xạ bởi bề mặt mềm vật thể có góc nghiêng quần áo hoặc nguồn nhiễu bên ngoài dẫn đến việc hệ thống không phát hiện hoặc phát hiện sai chướng ngại vật cần đặc biệt chú ý với các vật cản thấp có thể không được phát hiện tin cậy và có thể gây hư hỏng cản dưới
luôn kiểm tra khu vực xung quanh khi lùi xe và sử dụng hệ thống hỗ trợ đỗ xe phía sau
không khuyến nghị sử dụng hoặc kích hoạt hỗ trợ đỗ xe phía sau khi kéo theo bất kỳ phương tiện nào như rơmoóc xe hoán cải vv việc không tuân thủ có thể dẫn đến hư hỏng tài sản chấn thương nghiêm trọng hoặc tử vong]</v>
      </c>
      <c r="K913" s="30" t="s">
        <v>60</v>
      </c>
      <c r="L913" s="32" t="s">
        <v>61</v>
      </c>
      <c r="M913" s="37" t="s">
        <v>62</v>
      </c>
      <c r="N913" s="34"/>
      <c r="O913" s="112"/>
      <c r="P913" s="113"/>
      <c r="Q913" s="35" t="str">
        <f t="shared" ref="Q913" si="899">R913</f>
        <v>Nhà sản xuất không khuyến nghị sử dụng hoặc kích hoạt Hỗ trợ đỗ xe phía sau trong trường hợp nào?</v>
      </c>
      <c r="R913" s="67" t="s">
        <v>1183</v>
      </c>
      <c r="S913" s="51"/>
      <c r="T913" s="48" t="s">
        <v>1164</v>
      </c>
    </row>
    <row r="914" spans="2:20" ht="45.75">
      <c r="B914" s="114" t="str">
        <f>"VF8-"&amp;O914&amp;"-"&amp;P914</f>
        <v>VF8-Hotronguoilai-0301</v>
      </c>
      <c r="C914" s="114" t="str">
        <f>"["&amp;B914&amp;"] Verify Vivi: "&amp;Q916</f>
        <v>[VF8-Hotronguoilai-0301] Verify Vivi: Camera lùi được sử dụng để hỗ trợ người lái trong những tình huống nào?</v>
      </c>
      <c r="D914" s="115" t="s">
        <v>49</v>
      </c>
      <c r="E914" s="110" t="str">
        <f>" Actions:
- Step 1: Wait 5s
- Step 2: Call Vivi '"&amp;Q914&amp;"'
- Step 3: Wait Vivi respond 'Ting '
- Step 4: Speak '"&amp;Q916&amp;"'
- Step 4: Listen Vivi respond
"</f>
        <v xml:space="preserve"> Actions:
- Step 1: Wait 5s
- Step 2: Call Vivi 'Hey VinFast'
- Step 3: Wait Vivi respond 'Ting '
- Step 4: Speak 'Camera lùi được sử dụng để hỗ trợ người lái trong những tình huống nào?'
- Step 4: Listen Vivi respond
</v>
      </c>
      <c r="F914" s="110" t="str">
        <f t="shared" ref="F914" si="900">"
Expectations:
1. Vivi wake up
2. "&amp;Q916&amp;"
3. Vivi respond
"</f>
        <v xml:space="preserve">
Expectations:
1. Vivi wake up
2. Camera lùi được sử dụng để hỗ trợ người lái trong những tình huống nào?
3. Vivi respond
</v>
      </c>
      <c r="G914" s="114" t="s">
        <v>8</v>
      </c>
      <c r="H914" s="29" t="s">
        <v>50</v>
      </c>
      <c r="I914" s="30" t="str">
        <f>"[EN]["&amp;LOWER(SUBSTITUTE(SUBSTITUTE(SUBSTITUTE(SUBSTITUTE(SUBSTITUTE(SUBSTITUTE(SUBSTITUTE(SUBSTITUTE(Q914, CHAR(34),""), "[", ""), "]", ""), ".", ""), ",", ""), "/", ""), "\", ""), "-", ""))&amp;"]"</f>
        <v>[EN][hey vinfast]</v>
      </c>
      <c r="J914" s="31"/>
      <c r="K914" s="30" t="s">
        <v>51</v>
      </c>
      <c r="L914" s="32" t="s">
        <v>52</v>
      </c>
      <c r="M914" s="33"/>
      <c r="N914" s="34"/>
      <c r="O914" s="110" t="s">
        <v>869</v>
      </c>
      <c r="P914" s="113" t="str">
        <f>IF(COUNTA(P$13:$P913)&gt;999,COUNTA(P$13:$P913),IF(COUNTA(P$13:$P913)&gt;99,"0"&amp;COUNTA(P$13:$P913),IF(COUNTA(P$13:$P913)&gt;9,"00"&amp;COUNTA(P$13:$P913),"000"&amp;COUNTA(P$13:$P913))))</f>
        <v>0301</v>
      </c>
      <c r="Q914" s="35" t="s">
        <v>54</v>
      </c>
      <c r="R914" s="67" t="s">
        <v>141</v>
      </c>
      <c r="S914" s="52"/>
      <c r="T914" s="36"/>
    </row>
    <row r="915" spans="2:20" ht="45.75">
      <c r="B915" s="114"/>
      <c r="C915" s="114"/>
      <c r="D915" s="115"/>
      <c r="E915" s="111"/>
      <c r="F915" s="111"/>
      <c r="G915" s="114"/>
      <c r="H915" s="29" t="s">
        <v>55</v>
      </c>
      <c r="I915" s="30" t="str">
        <f t="shared" ref="I915" si="901">"[VN]["&amp;LOWER(SUBSTITUTE(SUBSTITUTE(SUBSTITUTE(SUBSTITUTE(SUBSTITUTE(SUBSTITUTE(SUBSTITUTE(SUBSTITUTE(Q915, CHAR(34),""), "[", ""), "]", ""), ".", ""), ",", ""), "/", ""), "\", ""), "-", ""))&amp;"]"</f>
        <v>[VN][tạm biệt]</v>
      </c>
      <c r="J915" s="31"/>
      <c r="K915" s="30" t="s">
        <v>56</v>
      </c>
      <c r="L915" s="32" t="s">
        <v>57</v>
      </c>
      <c r="M915" s="32"/>
      <c r="N915" s="34"/>
      <c r="O915" s="111"/>
      <c r="P915" s="113"/>
      <c r="Q915" s="35" t="s">
        <v>58</v>
      </c>
      <c r="R915" s="67" t="s">
        <v>141</v>
      </c>
      <c r="S915" s="52"/>
      <c r="T915" s="36"/>
    </row>
    <row r="916" spans="2:20" ht="62.25">
      <c r="B916" s="114"/>
      <c r="C916" s="114"/>
      <c r="D916" s="115"/>
      <c r="E916" s="112"/>
      <c r="F916" s="112"/>
      <c r="G916" s="114"/>
      <c r="H916" s="29" t="s">
        <v>59</v>
      </c>
      <c r="I916" s="30" t="str">
        <f>"[audio][C:\Tools\Vivi_TTS\8ME_OM\" &amp;S916 &amp; "]"</f>
        <v>[audio][C:\Tools\Vivi_TTS\8ME_OM\]</v>
      </c>
      <c r="J916" s="31" t="str">
        <f>"[New][EN][Exists][80]"&amp;"["&amp;LOWER(SUBSTITUTE(SUBSTITUTE(SUBSTITUTE(SUBSTITUTE(SUBSTITUTE(SUBSTITUTE(SUBSTITUTE(SUBSTITUTE(T916,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16" s="30" t="s">
        <v>60</v>
      </c>
      <c r="L916" s="32" t="s">
        <v>61</v>
      </c>
      <c r="M916" s="37" t="s">
        <v>62</v>
      </c>
      <c r="N916" s="34"/>
      <c r="O916" s="112"/>
      <c r="P916" s="113"/>
      <c r="Q916" s="35" t="str">
        <f t="shared" ref="Q916" si="902">R916</f>
        <v>Camera lùi được sử dụng để hỗ trợ người lái trong những tình huống nào?</v>
      </c>
      <c r="R916" s="67" t="s">
        <v>1184</v>
      </c>
      <c r="S916" s="51"/>
      <c r="T916" s="48" t="s">
        <v>1185</v>
      </c>
    </row>
    <row r="917" spans="2:20" ht="45.75">
      <c r="B917" s="114" t="str">
        <f>"VF8-"&amp;O917&amp;"-"&amp;P917</f>
        <v>VF8-Hotronguoilai-0302</v>
      </c>
      <c r="C917" s="114" t="str">
        <f>"["&amp;B917&amp;"] Verify Vivi: "&amp;Q919</f>
        <v>[VF8-Hotronguoilai-0302] Verify Vivi: Camera lùi được lắp đặt ở vị trí nào trên xe?</v>
      </c>
      <c r="D917" s="115" t="s">
        <v>49</v>
      </c>
      <c r="E917" s="110" t="str">
        <f>" Actions:
- Step 1: Wait 5s
- Step 2: Call Vivi '"&amp;Q917&amp;"'
- Step 3: Wait Vivi respond 'Ting '
- Step 4: Speak '"&amp;Q919&amp;"'
- Step 4: Listen Vivi respond
"</f>
        <v xml:space="preserve"> Actions:
- Step 1: Wait 5s
- Step 2: Call Vivi 'Hey VinFast'
- Step 3: Wait Vivi respond 'Ting '
- Step 4: Speak 'Camera lùi được lắp đặt ở vị trí nào trên xe?'
- Step 4: Listen Vivi respond
</v>
      </c>
      <c r="F917" s="110" t="str">
        <f t="shared" ref="F917" si="903">"
Expectations:
1. Vivi wake up
2. "&amp;Q919&amp;"
3. Vivi respond
"</f>
        <v xml:space="preserve">
Expectations:
1. Vivi wake up
2. Camera lùi được lắp đặt ở vị trí nào trên xe?
3. Vivi respond
</v>
      </c>
      <c r="G917" s="114" t="s">
        <v>8</v>
      </c>
      <c r="H917" s="29" t="s">
        <v>50</v>
      </c>
      <c r="I917" s="30" t="str">
        <f>"[EN]["&amp;LOWER(SUBSTITUTE(SUBSTITUTE(SUBSTITUTE(SUBSTITUTE(SUBSTITUTE(SUBSTITUTE(SUBSTITUTE(SUBSTITUTE(Q917, CHAR(34),""), "[", ""), "]", ""), ".", ""), ",", ""), "/", ""), "\", ""), "-", ""))&amp;"]"</f>
        <v>[EN][hey vinfast]</v>
      </c>
      <c r="J917" s="31"/>
      <c r="K917" s="30" t="s">
        <v>51</v>
      </c>
      <c r="L917" s="32" t="s">
        <v>52</v>
      </c>
      <c r="M917" s="33"/>
      <c r="N917" s="34"/>
      <c r="O917" s="110" t="s">
        <v>869</v>
      </c>
      <c r="P917" s="113" t="str">
        <f>IF(COUNTA(P$13:$P916)&gt;999,COUNTA(P$13:$P916),IF(COUNTA(P$13:$P916)&gt;99,"0"&amp;COUNTA(P$13:$P916),IF(COUNTA(P$13:$P916)&gt;9,"00"&amp;COUNTA(P$13:$P916),"000"&amp;COUNTA(P$13:$P916))))</f>
        <v>0302</v>
      </c>
      <c r="Q917" s="35" t="s">
        <v>54</v>
      </c>
      <c r="R917" s="67" t="s">
        <v>141</v>
      </c>
      <c r="S917" s="36"/>
      <c r="T917" s="36"/>
    </row>
    <row r="918" spans="2:20" ht="45.75">
      <c r="B918" s="114"/>
      <c r="C918" s="114"/>
      <c r="D918" s="115"/>
      <c r="E918" s="111"/>
      <c r="F918" s="111"/>
      <c r="G918" s="114"/>
      <c r="H918" s="29" t="s">
        <v>55</v>
      </c>
      <c r="I918" s="30" t="str">
        <f t="shared" ref="I918" si="904">"[VN]["&amp;LOWER(SUBSTITUTE(SUBSTITUTE(SUBSTITUTE(SUBSTITUTE(SUBSTITUTE(SUBSTITUTE(SUBSTITUTE(SUBSTITUTE(Q918, CHAR(34),""), "[", ""), "]", ""), ".", ""), ",", ""), "/", ""), "\", ""), "-", ""))&amp;"]"</f>
        <v>[VN][tạm biệt]</v>
      </c>
      <c r="J918" s="31"/>
      <c r="K918" s="30" t="s">
        <v>56</v>
      </c>
      <c r="L918" s="32" t="s">
        <v>57</v>
      </c>
      <c r="M918" s="32"/>
      <c r="N918" s="34"/>
      <c r="O918" s="111"/>
      <c r="P918" s="113"/>
      <c r="Q918" s="35" t="s">
        <v>58</v>
      </c>
      <c r="R918" s="67" t="s">
        <v>141</v>
      </c>
      <c r="S918" s="36"/>
      <c r="T918" s="36"/>
    </row>
    <row r="919" spans="2:20" ht="62.25">
      <c r="B919" s="114"/>
      <c r="C919" s="114"/>
      <c r="D919" s="115"/>
      <c r="E919" s="112"/>
      <c r="F919" s="112"/>
      <c r="G919" s="114"/>
      <c r="H919" s="29" t="s">
        <v>59</v>
      </c>
      <c r="I919" s="30" t="str">
        <f>"[audio][C:\Tools\Vivi_TTS\8ME_OM\" &amp;S919 &amp; "]"</f>
        <v>[audio][C:\Tools\Vivi_TTS\8ME_OM\]</v>
      </c>
      <c r="J919" s="31" t="str">
        <f>"[New][EN][Exists][80]"&amp;"["&amp;LOWER(SUBSTITUTE(SUBSTITUTE(SUBSTITUTE(SUBSTITUTE(SUBSTITUTE(SUBSTITUTE(SUBSTITUTE(SUBSTITUTE(T919,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19" s="30" t="s">
        <v>60</v>
      </c>
      <c r="L919" s="32" t="s">
        <v>61</v>
      </c>
      <c r="M919" s="37" t="s">
        <v>62</v>
      </c>
      <c r="N919" s="34"/>
      <c r="O919" s="112"/>
      <c r="P919" s="113"/>
      <c r="Q919" s="35" t="str">
        <f t="shared" ref="Q919" si="905">R919</f>
        <v>Camera lùi được lắp đặt ở vị trí nào trên xe?</v>
      </c>
      <c r="R919" s="67" t="s">
        <v>1186</v>
      </c>
      <c r="S919" s="50"/>
      <c r="T919" s="48" t="s">
        <v>1185</v>
      </c>
    </row>
    <row r="920" spans="2:20" ht="45.75">
      <c r="B920" s="114" t="str">
        <f>"VF8-"&amp;O920&amp;"-"&amp;P920</f>
        <v>VF8-Hotronguoilai-0303</v>
      </c>
      <c r="C920" s="114" t="str">
        <f>"["&amp;B920&amp;"] Verify Vivi: "&amp;Q922</f>
        <v>[VF8-Hotronguoilai-0303] Verify Vivi: Hình ảnh từ Camera lùi được hiển thị trên màn hình nào?</v>
      </c>
      <c r="D920" s="115" t="s">
        <v>49</v>
      </c>
      <c r="E920" s="110" t="str">
        <f>" Actions:
- Step 1: Wait 5s
- Step 2: Call Vivi '"&amp;Q920&amp;"'
- Step 3: Wait Vivi respond 'Ting '
- Step 4: Speak '"&amp;Q922&amp;"'
- Step 4: Listen Vivi respond
"</f>
        <v xml:space="preserve"> Actions:
- Step 1: Wait 5s
- Step 2: Call Vivi 'Hey VinFast'
- Step 3: Wait Vivi respond 'Ting '
- Step 4: Speak 'Hình ảnh từ Camera lùi được hiển thị trên màn hình nào?'
- Step 4: Listen Vivi respond
</v>
      </c>
      <c r="F920" s="110" t="str">
        <f t="shared" ref="F920" si="906">"
Expectations:
1. Vivi wake up
2. "&amp;Q922&amp;"
3. Vivi respond
"</f>
        <v xml:space="preserve">
Expectations:
1. Vivi wake up
2. Hình ảnh từ Camera lùi được hiển thị trên màn hình nào?
3. Vivi respond
</v>
      </c>
      <c r="G920" s="114" t="s">
        <v>8</v>
      </c>
      <c r="H920" s="29" t="s">
        <v>50</v>
      </c>
      <c r="I920" s="30" t="str">
        <f>"[EN]["&amp;LOWER(SUBSTITUTE(SUBSTITUTE(SUBSTITUTE(SUBSTITUTE(SUBSTITUTE(SUBSTITUTE(SUBSTITUTE(SUBSTITUTE(Q920, CHAR(34),""), "[", ""), "]", ""), ".", ""), ",", ""), "/", ""), "\", ""), "-", ""))&amp;"]"</f>
        <v>[EN][hey vinfast]</v>
      </c>
      <c r="J920" s="31"/>
      <c r="K920" s="30" t="s">
        <v>51</v>
      </c>
      <c r="L920" s="32" t="s">
        <v>52</v>
      </c>
      <c r="M920" s="33"/>
      <c r="N920" s="34"/>
      <c r="O920" s="110" t="s">
        <v>869</v>
      </c>
      <c r="P920" s="113" t="str">
        <f>IF(COUNTA(P$13:$P919)&gt;999,COUNTA(P$13:$P919),IF(COUNTA(P$13:$P919)&gt;99,"0"&amp;COUNTA(P$13:$P919),IF(COUNTA(P$13:$P919)&gt;9,"00"&amp;COUNTA(P$13:$P919),"000"&amp;COUNTA(P$13:$P919))))</f>
        <v>0303</v>
      </c>
      <c r="Q920" s="35" t="s">
        <v>54</v>
      </c>
      <c r="R920" s="67" t="s">
        <v>141</v>
      </c>
      <c r="S920" s="36"/>
      <c r="T920" s="36"/>
    </row>
    <row r="921" spans="2:20" ht="45.75">
      <c r="B921" s="114"/>
      <c r="C921" s="114"/>
      <c r="D921" s="115"/>
      <c r="E921" s="111"/>
      <c r="F921" s="111"/>
      <c r="G921" s="114"/>
      <c r="H921" s="29" t="s">
        <v>55</v>
      </c>
      <c r="I921" s="30" t="str">
        <f t="shared" ref="I921" si="907">"[VN]["&amp;LOWER(SUBSTITUTE(SUBSTITUTE(SUBSTITUTE(SUBSTITUTE(SUBSTITUTE(SUBSTITUTE(SUBSTITUTE(SUBSTITUTE(Q921, CHAR(34),""), "[", ""), "]", ""), ".", ""), ",", ""), "/", ""), "\", ""), "-", ""))&amp;"]"</f>
        <v>[VN][tạm biệt]</v>
      </c>
      <c r="J921" s="31"/>
      <c r="K921" s="30" t="s">
        <v>56</v>
      </c>
      <c r="L921" s="32" t="s">
        <v>57</v>
      </c>
      <c r="M921" s="32"/>
      <c r="N921" s="34"/>
      <c r="O921" s="111"/>
      <c r="P921" s="113"/>
      <c r="Q921" s="35" t="s">
        <v>58</v>
      </c>
      <c r="R921" s="67" t="s">
        <v>141</v>
      </c>
      <c r="S921" s="36"/>
      <c r="T921" s="36"/>
    </row>
    <row r="922" spans="2:20" ht="62.25">
      <c r="B922" s="114"/>
      <c r="C922" s="114"/>
      <c r="D922" s="115"/>
      <c r="E922" s="112"/>
      <c r="F922" s="112"/>
      <c r="G922" s="114"/>
      <c r="H922" s="29" t="s">
        <v>59</v>
      </c>
      <c r="I922" s="30" t="str">
        <f>"[audio][C:\Tools\Vivi_TTS\8ME_OM\" &amp;S922 &amp; "]"</f>
        <v>[audio][C:\Tools\Vivi_TTS\8ME_OM\]</v>
      </c>
      <c r="J922" s="31" t="str">
        <f>"[New][EN][Exists][80]"&amp;"["&amp;LOWER(SUBSTITUTE(SUBSTITUTE(SUBSTITUTE(SUBSTITUTE(SUBSTITUTE(SUBSTITUTE(SUBSTITUTE(SUBSTITUTE(T922,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22" s="30" t="s">
        <v>60</v>
      </c>
      <c r="L922" s="32" t="s">
        <v>61</v>
      </c>
      <c r="M922" s="37" t="s">
        <v>62</v>
      </c>
      <c r="N922" s="34"/>
      <c r="O922" s="112"/>
      <c r="P922" s="113"/>
      <c r="Q922" s="35" t="str">
        <f t="shared" ref="Q922" si="908">R922</f>
        <v>Hình ảnh từ Camera lùi được hiển thị trên màn hình nào?</v>
      </c>
      <c r="R922" s="67" t="s">
        <v>1187</v>
      </c>
      <c r="S922" s="50"/>
      <c r="T922" s="48" t="s">
        <v>1185</v>
      </c>
    </row>
    <row r="923" spans="2:20" ht="45.75">
      <c r="B923" s="114" t="str">
        <f>"VF8-"&amp;O923&amp;"-"&amp;P923</f>
        <v>VF8-Hotronguoilai-0304</v>
      </c>
      <c r="C923" s="114" t="str">
        <f>"["&amp;B923&amp;"] Verify Vivi: "&amp;Q925</f>
        <v>[VF8-Hotronguoilai-0304] Verify Vivi: Camera lùi sẽ tự động kích hoạt khi nào?</v>
      </c>
      <c r="D923" s="115" t="s">
        <v>49</v>
      </c>
      <c r="E923" s="110" t="str">
        <f>" Actions:
- Step 1: Wait 5s
- Step 2: Call Vivi '"&amp;Q923&amp;"'
- Step 3: Wait Vivi respond 'Ting '
- Step 4: Speak '"&amp;Q925&amp;"'
- Step 4: Listen Vivi respond
"</f>
        <v xml:space="preserve"> Actions:
- Step 1: Wait 5s
- Step 2: Call Vivi 'Hey VinFast'
- Step 3: Wait Vivi respond 'Ting '
- Step 4: Speak 'Camera lùi sẽ tự động kích hoạt khi nào?'
- Step 4: Listen Vivi respond
</v>
      </c>
      <c r="F923" s="110" t="str">
        <f t="shared" ref="F923" si="909">"
Expectations:
1. Vivi wake up
2. "&amp;Q925&amp;"
3. Vivi respond
"</f>
        <v xml:space="preserve">
Expectations:
1. Vivi wake up
2. Camera lùi sẽ tự động kích hoạt khi nào?
3. Vivi respond
</v>
      </c>
      <c r="G923" s="114" t="s">
        <v>8</v>
      </c>
      <c r="H923" s="29" t="s">
        <v>50</v>
      </c>
      <c r="I923" s="30" t="str">
        <f>"[EN]["&amp;LOWER(SUBSTITUTE(SUBSTITUTE(SUBSTITUTE(SUBSTITUTE(SUBSTITUTE(SUBSTITUTE(SUBSTITUTE(SUBSTITUTE(Q923, CHAR(34),""), "[", ""), "]", ""), ".", ""), ",", ""), "/", ""), "\", ""), "-", ""))&amp;"]"</f>
        <v>[EN][hey vinfast]</v>
      </c>
      <c r="J923" s="31"/>
      <c r="K923" s="30" t="s">
        <v>51</v>
      </c>
      <c r="L923" s="32" t="s">
        <v>52</v>
      </c>
      <c r="M923" s="33"/>
      <c r="N923" s="34"/>
      <c r="O923" s="110" t="s">
        <v>869</v>
      </c>
      <c r="P923" s="113" t="str">
        <f>IF(COUNTA(P$13:$P922)&gt;999,COUNTA(P$13:$P922),IF(COUNTA(P$13:$P922)&gt;99,"0"&amp;COUNTA(P$13:$P922),IF(COUNTA(P$13:$P922)&gt;9,"00"&amp;COUNTA(P$13:$P922),"000"&amp;COUNTA(P$13:$P922))))</f>
        <v>0304</v>
      </c>
      <c r="Q923" s="35" t="s">
        <v>54</v>
      </c>
      <c r="R923" s="67" t="s">
        <v>141</v>
      </c>
      <c r="S923" s="36"/>
      <c r="T923" s="36"/>
    </row>
    <row r="924" spans="2:20" ht="45.75">
      <c r="B924" s="114"/>
      <c r="C924" s="114"/>
      <c r="D924" s="115"/>
      <c r="E924" s="111"/>
      <c r="F924" s="111"/>
      <c r="G924" s="114"/>
      <c r="H924" s="29" t="s">
        <v>55</v>
      </c>
      <c r="I924" s="30" t="str">
        <f t="shared" ref="I924" si="910">"[VN]["&amp;LOWER(SUBSTITUTE(SUBSTITUTE(SUBSTITUTE(SUBSTITUTE(SUBSTITUTE(SUBSTITUTE(SUBSTITUTE(SUBSTITUTE(Q924, CHAR(34),""), "[", ""), "]", ""), ".", ""), ",", ""), "/", ""), "\", ""), "-", ""))&amp;"]"</f>
        <v>[VN][tạm biệt]</v>
      </c>
      <c r="J924" s="31"/>
      <c r="K924" s="30" t="s">
        <v>56</v>
      </c>
      <c r="L924" s="32" t="s">
        <v>57</v>
      </c>
      <c r="M924" s="32"/>
      <c r="N924" s="34"/>
      <c r="O924" s="111"/>
      <c r="P924" s="113"/>
      <c r="Q924" s="35" t="s">
        <v>58</v>
      </c>
      <c r="R924" s="67" t="s">
        <v>141</v>
      </c>
      <c r="S924" s="36"/>
      <c r="T924" s="36"/>
    </row>
    <row r="925" spans="2:20" ht="62.25">
      <c r="B925" s="114"/>
      <c r="C925" s="114"/>
      <c r="D925" s="115"/>
      <c r="E925" s="112"/>
      <c r="F925" s="112"/>
      <c r="G925" s="114"/>
      <c r="H925" s="29" t="s">
        <v>59</v>
      </c>
      <c r="I925" s="30" t="str">
        <f>"[audio][C:\Tools\Vivi_TTS\8ME_OM\" &amp;S925 &amp; "]"</f>
        <v>[audio][C:\Tools\Vivi_TTS\8ME_OM\]</v>
      </c>
      <c r="J925" s="31" t="str">
        <f>"[New][EN][Exists][80]"&amp;"["&amp;LOWER(SUBSTITUTE(SUBSTITUTE(SUBSTITUTE(SUBSTITUTE(SUBSTITUTE(SUBSTITUTE(SUBSTITUTE(SUBSTITUTE(T925,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25" s="30" t="s">
        <v>60</v>
      </c>
      <c r="L925" s="32" t="s">
        <v>61</v>
      </c>
      <c r="M925" s="37" t="s">
        <v>62</v>
      </c>
      <c r="N925" s="34"/>
      <c r="O925" s="112"/>
      <c r="P925" s="113"/>
      <c r="Q925" s="35" t="str">
        <f t="shared" ref="Q925" si="911">R925</f>
        <v>Camera lùi sẽ tự động kích hoạt khi nào?</v>
      </c>
      <c r="R925" s="67" t="s">
        <v>1188</v>
      </c>
      <c r="S925" s="50"/>
      <c r="T925" s="48" t="s">
        <v>1185</v>
      </c>
    </row>
    <row r="926" spans="2:20" ht="45.75">
      <c r="B926" s="114" t="str">
        <f>"VF8-"&amp;O926&amp;"-"&amp;P926</f>
        <v>VF8-Hotronguoilai-0305</v>
      </c>
      <c r="C926" s="114" t="str">
        <f>"["&amp;B926&amp;"] Verify Vivi: "&amp;Q928</f>
        <v>[VF8-Hotronguoilai-0305] Verify Vivi: Ngoài việc vào số lùi (R), người lái có thể kích hoạt Camera lùi bằng cách nào?</v>
      </c>
      <c r="D926" s="115" t="s">
        <v>49</v>
      </c>
      <c r="E926" s="110" t="str">
        <f>" Actions:
- Step 1: Wait 5s
- Step 2: Call Vivi '"&amp;Q926&amp;"'
- Step 3: Wait Vivi respond 'Ting '
- Step 4: Speak '"&amp;Q928&amp;"'
- Step 4: Listen Vivi respond
"</f>
        <v xml:space="preserve"> Actions:
- Step 1: Wait 5s
- Step 2: Call Vivi 'Hey VinFast'
- Step 3: Wait Vivi respond 'Ting '
- Step 4: Speak 'Ngoài việc vào số lùi (R), người lái có thể kích hoạt Camera lùi bằng cách nào?'
- Step 4: Listen Vivi respond
</v>
      </c>
      <c r="F926" s="110" t="str">
        <f t="shared" ref="F926" si="912">"
Expectations:
1. Vivi wake up
2. "&amp;Q928&amp;"
3. Vivi respond
"</f>
        <v xml:space="preserve">
Expectations:
1. Vivi wake up
2. Ngoài việc vào số lùi (R), người lái có thể kích hoạt Camera lùi bằng cách nào?
3. Vivi respond
</v>
      </c>
      <c r="G926" s="114" t="s">
        <v>8</v>
      </c>
      <c r="H926" s="29" t="s">
        <v>50</v>
      </c>
      <c r="I926" s="30" t="str">
        <f>"[EN]["&amp;LOWER(SUBSTITUTE(SUBSTITUTE(SUBSTITUTE(SUBSTITUTE(SUBSTITUTE(SUBSTITUTE(SUBSTITUTE(SUBSTITUTE(Q926, CHAR(34),""), "[", ""), "]", ""), ".", ""), ",", ""), "/", ""), "\", ""), "-", ""))&amp;"]"</f>
        <v>[EN][hey vinfast]</v>
      </c>
      <c r="J926" s="31"/>
      <c r="K926" s="30" t="s">
        <v>51</v>
      </c>
      <c r="L926" s="32" t="s">
        <v>52</v>
      </c>
      <c r="M926" s="33"/>
      <c r="N926" s="34"/>
      <c r="O926" s="110" t="s">
        <v>869</v>
      </c>
      <c r="P926" s="113" t="str">
        <f>IF(COUNTA(P$13:$P925)&gt;999,COUNTA(P$13:$P925),IF(COUNTA(P$13:$P925)&gt;99,"0"&amp;COUNTA(P$13:$P925),IF(COUNTA(P$13:$P925)&gt;9,"00"&amp;COUNTA(P$13:$P925),"000"&amp;COUNTA(P$13:$P925))))</f>
        <v>0305</v>
      </c>
      <c r="Q926" s="35" t="s">
        <v>54</v>
      </c>
      <c r="R926" s="67" t="s">
        <v>141</v>
      </c>
      <c r="S926" s="36"/>
      <c r="T926" s="36"/>
    </row>
    <row r="927" spans="2:20" ht="45.75">
      <c r="B927" s="114"/>
      <c r="C927" s="114"/>
      <c r="D927" s="115"/>
      <c r="E927" s="111"/>
      <c r="F927" s="111"/>
      <c r="G927" s="114"/>
      <c r="H927" s="29" t="s">
        <v>55</v>
      </c>
      <c r="I927" s="30" t="str">
        <f t="shared" ref="I927" si="913">"[VN]["&amp;LOWER(SUBSTITUTE(SUBSTITUTE(SUBSTITUTE(SUBSTITUTE(SUBSTITUTE(SUBSTITUTE(SUBSTITUTE(SUBSTITUTE(Q927, CHAR(34),""), "[", ""), "]", ""), ".", ""), ",", ""), "/", ""), "\", ""), "-", ""))&amp;"]"</f>
        <v>[VN][tạm biệt]</v>
      </c>
      <c r="J927" s="31"/>
      <c r="K927" s="30" t="s">
        <v>56</v>
      </c>
      <c r="L927" s="32" t="s">
        <v>57</v>
      </c>
      <c r="M927" s="32"/>
      <c r="N927" s="34"/>
      <c r="O927" s="111"/>
      <c r="P927" s="113"/>
      <c r="Q927" s="35" t="s">
        <v>58</v>
      </c>
      <c r="R927" s="67" t="s">
        <v>141</v>
      </c>
      <c r="S927" s="36"/>
      <c r="T927" s="36"/>
    </row>
    <row r="928" spans="2:20" ht="62.25">
      <c r="B928" s="114"/>
      <c r="C928" s="114"/>
      <c r="D928" s="115"/>
      <c r="E928" s="112"/>
      <c r="F928" s="112"/>
      <c r="G928" s="114"/>
      <c r="H928" s="29" t="s">
        <v>59</v>
      </c>
      <c r="I928" s="30" t="str">
        <f>"[audio][C:\Tools\Vivi_TTS\8ME_OM\" &amp;S928 &amp; "]"</f>
        <v>[audio][C:\Tools\Vivi_TTS\8ME_OM\]</v>
      </c>
      <c r="J928" s="31" t="str">
        <f>"[New][EN][Exists][80]"&amp;"["&amp;LOWER(SUBSTITUTE(SUBSTITUTE(SUBSTITUTE(SUBSTITUTE(SUBSTITUTE(SUBSTITUTE(SUBSTITUTE(SUBSTITUTE(T928,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28" s="30" t="s">
        <v>60</v>
      </c>
      <c r="L928" s="32" t="s">
        <v>61</v>
      </c>
      <c r="M928" s="37" t="s">
        <v>62</v>
      </c>
      <c r="N928" s="34"/>
      <c r="O928" s="112"/>
      <c r="P928" s="113"/>
      <c r="Q928" s="35" t="str">
        <f t="shared" ref="Q928" si="914">R928</f>
        <v>Ngoài việc vào số lùi (R), người lái có thể kích hoạt Camera lùi bằng cách nào?</v>
      </c>
      <c r="R928" s="67" t="s">
        <v>1189</v>
      </c>
      <c r="S928" s="50"/>
      <c r="T928" s="48" t="s">
        <v>1185</v>
      </c>
    </row>
    <row r="929" spans="2:20" ht="45.75">
      <c r="B929" s="114" t="str">
        <f>"VF8-"&amp;O929&amp;"-"&amp;P929</f>
        <v>VF8-Hotronguoilai-0306</v>
      </c>
      <c r="C929" s="114" t="str">
        <f>"["&amp;B929&amp;"] Verify Vivi: "&amp;Q931</f>
        <v>[VF8-Hotronguoilai-0306] Verify Vivi: Khi chọn số lùi (R), hệ thống hỗ trợ nào khác cũng được kích hoạt cùng với Camera lùi?</v>
      </c>
      <c r="D929" s="115" t="s">
        <v>49</v>
      </c>
      <c r="E929" s="110" t="str">
        <f>" Actions:
- Step 1: Wait 5s
- Step 2: Call Vivi '"&amp;Q929&amp;"'
- Step 3: Wait Vivi respond 'Ting '
- Step 4: Speak '"&amp;Q931&amp;"'
- Step 4: Listen Vivi respond
"</f>
        <v xml:space="preserve"> Actions:
- Step 1: Wait 5s
- Step 2: Call Vivi 'Hey VinFast'
- Step 3: Wait Vivi respond 'Ting '
- Step 4: Speak 'Khi chọn số lùi (R), hệ thống hỗ trợ nào khác cũng được kích hoạt cùng với Camera lùi?'
- Step 4: Listen Vivi respond
</v>
      </c>
      <c r="F929" s="110" t="str">
        <f t="shared" ref="F929" si="915">"
Expectations:
1. Vivi wake up
2. "&amp;Q931&amp;"
3. Vivi respond
"</f>
        <v xml:space="preserve">
Expectations:
1. Vivi wake up
2. Khi chọn số lùi (R), hệ thống hỗ trợ nào khác cũng được kích hoạt cùng với Camera lùi?
3. Vivi respond
</v>
      </c>
      <c r="G929" s="114" t="s">
        <v>8</v>
      </c>
      <c r="H929" s="29" t="s">
        <v>50</v>
      </c>
      <c r="I929" s="30" t="str">
        <f>"[EN]["&amp;LOWER(SUBSTITUTE(SUBSTITUTE(SUBSTITUTE(SUBSTITUTE(SUBSTITUTE(SUBSTITUTE(SUBSTITUTE(SUBSTITUTE(Q929, CHAR(34),""), "[", ""), "]", ""), ".", ""), ",", ""), "/", ""), "\", ""), "-", ""))&amp;"]"</f>
        <v>[EN][hey vinfast]</v>
      </c>
      <c r="J929" s="31"/>
      <c r="K929" s="30" t="s">
        <v>51</v>
      </c>
      <c r="L929" s="32" t="s">
        <v>52</v>
      </c>
      <c r="M929" s="33"/>
      <c r="N929" s="34"/>
      <c r="O929" s="110" t="s">
        <v>869</v>
      </c>
      <c r="P929" s="113" t="str">
        <f>IF(COUNTA(P$13:$P928)&gt;999,COUNTA(P$13:$P928),IF(COUNTA(P$13:$P928)&gt;99,"0"&amp;COUNTA(P$13:$P928),IF(COUNTA(P$13:$P928)&gt;9,"00"&amp;COUNTA(P$13:$P928),"000"&amp;COUNTA(P$13:$P928))))</f>
        <v>0306</v>
      </c>
      <c r="Q929" s="35" t="s">
        <v>54</v>
      </c>
      <c r="R929" s="67" t="s">
        <v>141</v>
      </c>
      <c r="S929" s="36"/>
      <c r="T929" s="36"/>
    </row>
    <row r="930" spans="2:20" ht="45.75">
      <c r="B930" s="114"/>
      <c r="C930" s="114"/>
      <c r="D930" s="115"/>
      <c r="E930" s="111"/>
      <c r="F930" s="111"/>
      <c r="G930" s="114"/>
      <c r="H930" s="29" t="s">
        <v>55</v>
      </c>
      <c r="I930" s="30" t="str">
        <f t="shared" ref="I930" si="916">"[VN]["&amp;LOWER(SUBSTITUTE(SUBSTITUTE(SUBSTITUTE(SUBSTITUTE(SUBSTITUTE(SUBSTITUTE(SUBSTITUTE(SUBSTITUTE(Q930, CHAR(34),""), "[", ""), "]", ""), ".", ""), ",", ""), "/", ""), "\", ""), "-", ""))&amp;"]"</f>
        <v>[VN][tạm biệt]</v>
      </c>
      <c r="J930" s="31"/>
      <c r="K930" s="30" t="s">
        <v>56</v>
      </c>
      <c r="L930" s="32" t="s">
        <v>57</v>
      </c>
      <c r="M930" s="32"/>
      <c r="N930" s="34"/>
      <c r="O930" s="111"/>
      <c r="P930" s="113"/>
      <c r="Q930" s="35" t="s">
        <v>58</v>
      </c>
      <c r="R930" s="67" t="s">
        <v>141</v>
      </c>
      <c r="S930" s="36"/>
      <c r="T930" s="36"/>
    </row>
    <row r="931" spans="2:20" ht="62.25">
      <c r="B931" s="114"/>
      <c r="C931" s="114"/>
      <c r="D931" s="115"/>
      <c r="E931" s="112"/>
      <c r="F931" s="112"/>
      <c r="G931" s="114"/>
      <c r="H931" s="29" t="s">
        <v>59</v>
      </c>
      <c r="I931" s="30" t="str">
        <f>"[audio][C:\Tools\Vivi_TTS\8ME_OM\" &amp;S931 &amp; "]"</f>
        <v>[audio][C:\Tools\Vivi_TTS\8ME_OM\]</v>
      </c>
      <c r="J931" s="31" t="str">
        <f>"[New][EN][Exists][80]"&amp;"["&amp;LOWER(SUBSTITUTE(SUBSTITUTE(SUBSTITUTE(SUBSTITUTE(SUBSTITUTE(SUBSTITUTE(SUBSTITUTE(SUBSTITUTE(T931,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31" s="30" t="s">
        <v>60</v>
      </c>
      <c r="L931" s="32" t="s">
        <v>61</v>
      </c>
      <c r="M931" s="37" t="s">
        <v>62</v>
      </c>
      <c r="N931" s="34"/>
      <c r="O931" s="112"/>
      <c r="P931" s="113"/>
      <c r="Q931" s="35" t="str">
        <f t="shared" ref="Q931" si="917">R931</f>
        <v>Khi chọn số lùi (R), hệ thống hỗ trợ nào khác cũng được kích hoạt cùng với Camera lùi?</v>
      </c>
      <c r="R931" s="67" t="s">
        <v>1190</v>
      </c>
      <c r="S931" s="51"/>
      <c r="T931" s="48" t="s">
        <v>1185</v>
      </c>
    </row>
    <row r="932" spans="2:20" ht="45.75">
      <c r="B932" s="114" t="str">
        <f>"VF8-"&amp;O932&amp;"-"&amp;P932</f>
        <v>VF8-Hotronguoilai-0307</v>
      </c>
      <c r="C932" s="114" t="str">
        <f>"["&amp;B932&amp;"] Verify Vivi: "&amp;Q934</f>
        <v>[VF8-Hotronguoilai-0307] Verify Vivi: Hỗ trợ đỗ xe sẽ cung cấp những thông tin hỗ trợ nào trong quá trình đỗ xe?</v>
      </c>
      <c r="D932" s="115" t="s">
        <v>49</v>
      </c>
      <c r="E932" s="110" t="str">
        <f>" Actions:
- Step 1: Wait 5s
- Step 2: Call Vivi '"&amp;Q932&amp;"'
- Step 3: Wait Vivi respond 'Ting '
- Step 4: Speak '"&amp;Q934&amp;"'
- Step 4: Listen Vivi respond
"</f>
        <v xml:space="preserve"> Actions:
- Step 1: Wait 5s
- Step 2: Call Vivi 'Hey VinFast'
- Step 3: Wait Vivi respond 'Ting '
- Step 4: Speak 'Hỗ trợ đỗ xe sẽ cung cấp những thông tin hỗ trợ nào trong quá trình đỗ xe?'
- Step 4: Listen Vivi respond
</v>
      </c>
      <c r="F932" s="110" t="str">
        <f t="shared" ref="F932" si="918">"
Expectations:
1. Vivi wake up
2. "&amp;Q934&amp;"
3. Vivi respond
"</f>
        <v xml:space="preserve">
Expectations:
1. Vivi wake up
2. Hỗ trợ đỗ xe sẽ cung cấp những thông tin hỗ trợ nào trong quá trình đỗ xe?
3. Vivi respond
</v>
      </c>
      <c r="G932" s="114" t="s">
        <v>8</v>
      </c>
      <c r="H932" s="29" t="s">
        <v>50</v>
      </c>
      <c r="I932" s="30" t="str">
        <f>"[EN]["&amp;LOWER(SUBSTITUTE(SUBSTITUTE(SUBSTITUTE(SUBSTITUTE(SUBSTITUTE(SUBSTITUTE(SUBSTITUTE(SUBSTITUTE(Q932, CHAR(34),""), "[", ""), "]", ""), ".", ""), ",", ""), "/", ""), "\", ""), "-", ""))&amp;"]"</f>
        <v>[EN][hey vinfast]</v>
      </c>
      <c r="J932" s="31"/>
      <c r="K932" s="30" t="s">
        <v>51</v>
      </c>
      <c r="L932" s="32" t="s">
        <v>52</v>
      </c>
      <c r="M932" s="33"/>
      <c r="N932" s="34"/>
      <c r="O932" s="110" t="s">
        <v>869</v>
      </c>
      <c r="P932" s="113" t="str">
        <f>IF(COUNTA(P$13:$P931)&gt;999,COUNTA(P$13:$P931),IF(COUNTA(P$13:$P931)&gt;99,"0"&amp;COUNTA(P$13:$P931),IF(COUNTA(P$13:$P931)&gt;9,"00"&amp;COUNTA(P$13:$P931),"000"&amp;COUNTA(P$13:$P931))))</f>
        <v>0307</v>
      </c>
      <c r="Q932" s="35" t="s">
        <v>54</v>
      </c>
      <c r="R932" s="67" t="s">
        <v>141</v>
      </c>
      <c r="S932" s="52"/>
      <c r="T932" s="36"/>
    </row>
    <row r="933" spans="2:20" ht="45.75">
      <c r="B933" s="114"/>
      <c r="C933" s="114"/>
      <c r="D933" s="115"/>
      <c r="E933" s="111"/>
      <c r="F933" s="111"/>
      <c r="G933" s="114"/>
      <c r="H933" s="29" t="s">
        <v>55</v>
      </c>
      <c r="I933" s="30" t="str">
        <f t="shared" ref="I933" si="919">"[VN]["&amp;LOWER(SUBSTITUTE(SUBSTITUTE(SUBSTITUTE(SUBSTITUTE(SUBSTITUTE(SUBSTITUTE(SUBSTITUTE(SUBSTITUTE(Q933, CHAR(34),""), "[", ""), "]", ""), ".", ""), ",", ""), "/", ""), "\", ""), "-", ""))&amp;"]"</f>
        <v>[VN][tạm biệt]</v>
      </c>
      <c r="J933" s="31"/>
      <c r="K933" s="30" t="s">
        <v>56</v>
      </c>
      <c r="L933" s="32" t="s">
        <v>57</v>
      </c>
      <c r="M933" s="32"/>
      <c r="N933" s="34"/>
      <c r="O933" s="111"/>
      <c r="P933" s="113"/>
      <c r="Q933" s="35" t="s">
        <v>58</v>
      </c>
      <c r="R933" s="67" t="s">
        <v>141</v>
      </c>
      <c r="S933" s="52"/>
      <c r="T933" s="36"/>
    </row>
    <row r="934" spans="2:20" ht="62.25">
      <c r="B934" s="114"/>
      <c r="C934" s="114"/>
      <c r="D934" s="115"/>
      <c r="E934" s="112"/>
      <c r="F934" s="112"/>
      <c r="G934" s="114"/>
      <c r="H934" s="29" t="s">
        <v>59</v>
      </c>
      <c r="I934" s="30" t="str">
        <f>"[audio][C:\Tools\Vivi_TTS\8ME_OM\" &amp;S934 &amp; "]"</f>
        <v>[audio][C:\Tools\Vivi_TTS\8ME_OM\]</v>
      </c>
      <c r="J934" s="31" t="str">
        <f>"[New][EN][Exists][80]"&amp;"["&amp;LOWER(SUBSTITUTE(SUBSTITUTE(SUBSTITUTE(SUBSTITUTE(SUBSTITUTE(SUBSTITUTE(SUBSTITUTE(SUBSTITUTE(T934,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34" s="30" t="s">
        <v>60</v>
      </c>
      <c r="L934" s="32" t="s">
        <v>61</v>
      </c>
      <c r="M934" s="37" t="s">
        <v>62</v>
      </c>
      <c r="N934" s="34"/>
      <c r="O934" s="112"/>
      <c r="P934" s="113"/>
      <c r="Q934" s="35" t="str">
        <f t="shared" ref="Q934" si="920">R934</f>
        <v>Hỗ trợ đỗ xe sẽ cung cấp những thông tin hỗ trợ nào trong quá trình đỗ xe?</v>
      </c>
      <c r="R934" s="67" t="s">
        <v>1191</v>
      </c>
      <c r="S934" s="51"/>
      <c r="T934" s="48" t="s">
        <v>1185</v>
      </c>
    </row>
    <row r="935" spans="2:20" ht="45.75">
      <c r="B935" s="114" t="str">
        <f>"VF8-"&amp;O935&amp;"-"&amp;P935</f>
        <v>VF8-Hotronguoilai-0308</v>
      </c>
      <c r="C935" s="114" t="str">
        <f>"["&amp;B935&amp;"] Verify Vivi: "&amp;Q937</f>
        <v>[VF8-Hotronguoilai-0308] Verify Vivi: Các vạch hướng dẫn động của Camera lùi hiển thị thông tin gì cho người lái?</v>
      </c>
      <c r="D935" s="115" t="s">
        <v>49</v>
      </c>
      <c r="E935" s="110" t="str">
        <f>" Actions:
- Step 1: Wait 5s
- Step 2: Call Vivi '"&amp;Q935&amp;"'
- Step 3: Wait Vivi respond 'Ting '
- Step 4: Speak '"&amp;Q937&amp;"'
- Step 4: Listen Vivi respond
"</f>
        <v xml:space="preserve"> Actions:
- Step 1: Wait 5s
- Step 2: Call Vivi 'Hey VinFast'
- Step 3: Wait Vivi respond 'Ting '
- Step 4: Speak 'Các vạch hướng dẫn động của Camera lùi hiển thị thông tin gì cho người lái?'
- Step 4: Listen Vivi respond
</v>
      </c>
      <c r="F935" s="110" t="str">
        <f t="shared" ref="F935" si="921">"
Expectations:
1. Vivi wake up
2. "&amp;Q937&amp;"
3. Vivi respond
"</f>
        <v xml:space="preserve">
Expectations:
1. Vivi wake up
2. Các vạch hướng dẫn động của Camera lùi hiển thị thông tin gì cho người lái?
3. Vivi respond
</v>
      </c>
      <c r="G935" s="114" t="s">
        <v>8</v>
      </c>
      <c r="H935" s="29" t="s">
        <v>50</v>
      </c>
      <c r="I935" s="30" t="str">
        <f>"[EN]["&amp;LOWER(SUBSTITUTE(SUBSTITUTE(SUBSTITUTE(SUBSTITUTE(SUBSTITUTE(SUBSTITUTE(SUBSTITUTE(SUBSTITUTE(Q935, CHAR(34),""), "[", ""), "]", ""), ".", ""), ",", ""), "/", ""), "\", ""), "-", ""))&amp;"]"</f>
        <v>[EN][hey vinfast]</v>
      </c>
      <c r="J935" s="31"/>
      <c r="K935" s="30" t="s">
        <v>51</v>
      </c>
      <c r="L935" s="32" t="s">
        <v>52</v>
      </c>
      <c r="M935" s="33"/>
      <c r="N935" s="34"/>
      <c r="O935" s="110" t="s">
        <v>869</v>
      </c>
      <c r="P935" s="113" t="str">
        <f>IF(COUNTA(P$13:$P934)&gt;999,COUNTA(P$13:$P934),IF(COUNTA(P$13:$P934)&gt;99,"0"&amp;COUNTA(P$13:$P934),IF(COUNTA(P$13:$P934)&gt;9,"00"&amp;COUNTA(P$13:$P934),"000"&amp;COUNTA(P$13:$P934))))</f>
        <v>0308</v>
      </c>
      <c r="Q935" s="35" t="s">
        <v>54</v>
      </c>
      <c r="R935" s="67" t="s">
        <v>141</v>
      </c>
      <c r="S935" s="52"/>
      <c r="T935" s="36"/>
    </row>
    <row r="936" spans="2:20" ht="45.75">
      <c r="B936" s="114"/>
      <c r="C936" s="114"/>
      <c r="D936" s="115"/>
      <c r="E936" s="111"/>
      <c r="F936" s="111"/>
      <c r="G936" s="114"/>
      <c r="H936" s="29" t="s">
        <v>55</v>
      </c>
      <c r="I936" s="30" t="str">
        <f t="shared" ref="I936" si="922">"[VN]["&amp;LOWER(SUBSTITUTE(SUBSTITUTE(SUBSTITUTE(SUBSTITUTE(SUBSTITUTE(SUBSTITUTE(SUBSTITUTE(SUBSTITUTE(Q936, CHAR(34),""), "[", ""), "]", ""), ".", ""), ",", ""), "/", ""), "\", ""), "-", ""))&amp;"]"</f>
        <v>[VN][tạm biệt]</v>
      </c>
      <c r="J936" s="31"/>
      <c r="K936" s="30" t="s">
        <v>56</v>
      </c>
      <c r="L936" s="32" t="s">
        <v>57</v>
      </c>
      <c r="M936" s="32"/>
      <c r="N936" s="34"/>
      <c r="O936" s="111"/>
      <c r="P936" s="113"/>
      <c r="Q936" s="35" t="s">
        <v>58</v>
      </c>
      <c r="R936" s="67" t="s">
        <v>141</v>
      </c>
      <c r="S936" s="52"/>
      <c r="T936" s="36"/>
    </row>
    <row r="937" spans="2:20" ht="62.25">
      <c r="B937" s="114"/>
      <c r="C937" s="114"/>
      <c r="D937" s="115"/>
      <c r="E937" s="112"/>
      <c r="F937" s="112"/>
      <c r="G937" s="114"/>
      <c r="H937" s="29" t="s">
        <v>59</v>
      </c>
      <c r="I937" s="30" t="str">
        <f>"[audio][C:\Tools\Vivi_TTS\8ME_OM\" &amp;S937 &amp; "]"</f>
        <v>[audio][C:\Tools\Vivi_TTS\8ME_OM\]</v>
      </c>
      <c r="J937" s="31" t="str">
        <f>"[New][EN][Exists][80]"&amp;"["&amp;LOWER(SUBSTITUTE(SUBSTITUTE(SUBSTITUTE(SUBSTITUTE(SUBSTITUTE(SUBSTITUTE(SUBSTITUTE(SUBSTITUTE(T937,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37" s="30" t="s">
        <v>60</v>
      </c>
      <c r="L937" s="32" t="s">
        <v>61</v>
      </c>
      <c r="M937" s="37" t="s">
        <v>62</v>
      </c>
      <c r="N937" s="34"/>
      <c r="O937" s="112"/>
      <c r="P937" s="113"/>
      <c r="Q937" s="35" t="str">
        <f t="shared" ref="Q937" si="923">R937</f>
        <v>Các vạch hướng dẫn động của Camera lùi hiển thị thông tin gì cho người lái?</v>
      </c>
      <c r="R937" s="67" t="s">
        <v>1192</v>
      </c>
      <c r="S937" s="51"/>
      <c r="T937" s="48" t="s">
        <v>1185</v>
      </c>
    </row>
    <row r="938" spans="2:20" ht="45.75">
      <c r="B938" s="114" t="str">
        <f>"VF8-"&amp;O938&amp;"-"&amp;P938</f>
        <v>VF8-Hotronguoilai-0309</v>
      </c>
      <c r="C938" s="114" t="str">
        <f>"["&amp;B938&amp;"] Verify Vivi: "&amp;Q940</f>
        <v>[VF8-Hotronguoilai-0309] Verify Vivi: Quỹ đạo hiển thị trên các vạch hướng dẫn động thay đổi theo bộ phận điều khiển nào của xe?</v>
      </c>
      <c r="D938" s="115" t="s">
        <v>49</v>
      </c>
      <c r="E938" s="110" t="str">
        <f>" Actions:
- Step 1: Wait 5s
- Step 2: Call Vivi '"&amp;Q938&amp;"'
- Step 3: Wait Vivi respond 'Ting '
- Step 4: Speak '"&amp;Q940&amp;"'
- Step 4: Listen Vivi respond
"</f>
        <v xml:space="preserve"> Actions:
- Step 1: Wait 5s
- Step 2: Call Vivi 'Hey VinFast'
- Step 3: Wait Vivi respond 'Ting '
- Step 4: Speak 'Quỹ đạo hiển thị trên các vạch hướng dẫn động thay đổi theo bộ phận điều khiển nào của xe?'
- Step 4: Listen Vivi respond
</v>
      </c>
      <c r="F938" s="110" t="str">
        <f t="shared" ref="F938" si="924">"
Expectations:
1. Vivi wake up
2. "&amp;Q940&amp;"
3. Vivi respond
"</f>
        <v xml:space="preserve">
Expectations:
1. Vivi wake up
2. Quỹ đạo hiển thị trên các vạch hướng dẫn động thay đổi theo bộ phận điều khiển nào của xe?
3. Vivi respond
</v>
      </c>
      <c r="G938" s="114" t="s">
        <v>8</v>
      </c>
      <c r="H938" s="29" t="s">
        <v>50</v>
      </c>
      <c r="I938" s="30" t="str">
        <f>"[EN]["&amp;LOWER(SUBSTITUTE(SUBSTITUTE(SUBSTITUTE(SUBSTITUTE(SUBSTITUTE(SUBSTITUTE(SUBSTITUTE(SUBSTITUTE(Q938, CHAR(34),""), "[", ""), "]", ""), ".", ""), ",", ""), "/", ""), "\", ""), "-", ""))&amp;"]"</f>
        <v>[EN][hey vinfast]</v>
      </c>
      <c r="J938" s="31"/>
      <c r="K938" s="30" t="s">
        <v>51</v>
      </c>
      <c r="L938" s="32" t="s">
        <v>52</v>
      </c>
      <c r="M938" s="33"/>
      <c r="N938" s="34"/>
      <c r="O938" s="110" t="s">
        <v>869</v>
      </c>
      <c r="P938" s="113" t="str">
        <f>IF(COUNTA(P$13:$P937)&gt;999,COUNTA(P$13:$P937),IF(COUNTA(P$13:$P937)&gt;99,"0"&amp;COUNTA(P$13:$P937),IF(COUNTA(P$13:$P937)&gt;9,"00"&amp;COUNTA(P$13:$P937),"000"&amp;COUNTA(P$13:$P937))))</f>
        <v>0309</v>
      </c>
      <c r="Q938" s="35" t="s">
        <v>54</v>
      </c>
      <c r="R938" s="67" t="s">
        <v>141</v>
      </c>
      <c r="S938" s="52"/>
      <c r="T938" s="36"/>
    </row>
    <row r="939" spans="2:20" ht="45.75">
      <c r="B939" s="114"/>
      <c r="C939" s="114"/>
      <c r="D939" s="115"/>
      <c r="E939" s="111"/>
      <c r="F939" s="111"/>
      <c r="G939" s="114"/>
      <c r="H939" s="29" t="s">
        <v>55</v>
      </c>
      <c r="I939" s="30" t="str">
        <f t="shared" ref="I939" si="925">"[VN]["&amp;LOWER(SUBSTITUTE(SUBSTITUTE(SUBSTITUTE(SUBSTITUTE(SUBSTITUTE(SUBSTITUTE(SUBSTITUTE(SUBSTITUTE(Q939, CHAR(34),""), "[", ""), "]", ""), ".", ""), ",", ""), "/", ""), "\", ""), "-", ""))&amp;"]"</f>
        <v>[VN][tạm biệt]</v>
      </c>
      <c r="J939" s="31"/>
      <c r="K939" s="30" t="s">
        <v>56</v>
      </c>
      <c r="L939" s="32" t="s">
        <v>57</v>
      </c>
      <c r="M939" s="32"/>
      <c r="N939" s="34"/>
      <c r="O939" s="111"/>
      <c r="P939" s="113"/>
      <c r="Q939" s="35" t="s">
        <v>58</v>
      </c>
      <c r="R939" s="67" t="s">
        <v>141</v>
      </c>
      <c r="S939" s="52"/>
      <c r="T939" s="36"/>
    </row>
    <row r="940" spans="2:20" ht="66">
      <c r="B940" s="114"/>
      <c r="C940" s="114"/>
      <c r="D940" s="115"/>
      <c r="E940" s="112"/>
      <c r="F940" s="112"/>
      <c r="G940" s="114"/>
      <c r="H940" s="29" t="s">
        <v>59</v>
      </c>
      <c r="I940" s="30" t="str">
        <f>"[audio][C:\Tools\Vivi_TTS\8ME_OM\" &amp;S940 &amp; "]"</f>
        <v>[audio][C:\Tools\Vivi_TTS\8ME_OM\]</v>
      </c>
      <c r="J940" s="31" t="str">
        <f>"[New][EN][Exists][80]"&amp;"["&amp;LOWER(SUBSTITUTE(SUBSTITUTE(SUBSTITUTE(SUBSTITUTE(SUBSTITUTE(SUBSTITUTE(SUBSTITUTE(SUBSTITUTE(T940,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40" s="30" t="s">
        <v>60</v>
      </c>
      <c r="L940" s="32" t="s">
        <v>61</v>
      </c>
      <c r="M940" s="37" t="s">
        <v>62</v>
      </c>
      <c r="N940" s="34"/>
      <c r="O940" s="112"/>
      <c r="P940" s="113"/>
      <c r="Q940" s="35" t="str">
        <f t="shared" ref="Q940" si="926">R940</f>
        <v>Quỹ đạo hiển thị trên các vạch hướng dẫn động thay đổi theo bộ phận điều khiển nào của xe?</v>
      </c>
      <c r="R940" s="67" t="s">
        <v>1193</v>
      </c>
      <c r="S940" s="51"/>
      <c r="T940" s="48" t="s">
        <v>1185</v>
      </c>
    </row>
    <row r="941" spans="2:20" ht="45.75">
      <c r="B941" s="114" t="str">
        <f>"VF8-"&amp;O941&amp;"-"&amp;P941</f>
        <v>VF8-Hotronguoilai-0310</v>
      </c>
      <c r="C941" s="114" t="str">
        <f>"["&amp;B941&amp;"] Verify Vivi: "&amp;Q943</f>
        <v>[VF8-Hotronguoilai-0310] Verify Vivi: Camera lùi sẽ tự động hủy kích hoạt khi người lái thực hiện thao tác gì với cần số?</v>
      </c>
      <c r="D941" s="115" t="s">
        <v>49</v>
      </c>
      <c r="E941" s="110" t="str">
        <f>" Actions:
- Step 1: Wait 5s
- Step 2: Call Vivi '"&amp;Q941&amp;"'
- Step 3: Wait Vivi respond 'Ting '
- Step 4: Speak '"&amp;Q943&amp;"'
- Step 4: Listen Vivi respond
"</f>
        <v xml:space="preserve"> Actions:
- Step 1: Wait 5s
- Step 2: Call Vivi 'Hey VinFast'
- Step 3: Wait Vivi respond 'Ting '
- Step 4: Speak 'Camera lùi sẽ tự động hủy kích hoạt khi người lái thực hiện thao tác gì với cần số?'
- Step 4: Listen Vivi respond
</v>
      </c>
      <c r="F941" s="110" t="str">
        <f t="shared" ref="F941" si="927">"
Expectations:
1. Vivi wake up
2. "&amp;Q943&amp;"
3. Vivi respond
"</f>
        <v xml:space="preserve">
Expectations:
1. Vivi wake up
2. Camera lùi sẽ tự động hủy kích hoạt khi người lái thực hiện thao tác gì với cần số?
3. Vivi respond
</v>
      </c>
      <c r="G941" s="114" t="s">
        <v>8</v>
      </c>
      <c r="H941" s="29" t="s">
        <v>50</v>
      </c>
      <c r="I941" s="30" t="str">
        <f>"[EN]["&amp;LOWER(SUBSTITUTE(SUBSTITUTE(SUBSTITUTE(SUBSTITUTE(SUBSTITUTE(SUBSTITUTE(SUBSTITUTE(SUBSTITUTE(Q941, CHAR(34),""), "[", ""), "]", ""), ".", ""), ",", ""), "/", ""), "\", ""), "-", ""))&amp;"]"</f>
        <v>[EN][hey vinfast]</v>
      </c>
      <c r="J941" s="31"/>
      <c r="K941" s="30" t="s">
        <v>51</v>
      </c>
      <c r="L941" s="32" t="s">
        <v>52</v>
      </c>
      <c r="M941" s="33"/>
      <c r="N941" s="34"/>
      <c r="O941" s="110" t="s">
        <v>869</v>
      </c>
      <c r="P941" s="113" t="str">
        <f>IF(COUNTA(P$13:$P940)&gt;999,COUNTA(P$13:$P940),IF(COUNTA(P$13:$P940)&gt;99,"0"&amp;COUNTA(P$13:$P940),IF(COUNTA(P$13:$P940)&gt;9,"00"&amp;COUNTA(P$13:$P940),"000"&amp;COUNTA(P$13:$P940))))</f>
        <v>0310</v>
      </c>
      <c r="Q941" s="35" t="s">
        <v>54</v>
      </c>
      <c r="R941" s="67" t="s">
        <v>141</v>
      </c>
      <c r="S941" s="52"/>
      <c r="T941" s="36"/>
    </row>
    <row r="942" spans="2:20" ht="45.75">
      <c r="B942" s="114"/>
      <c r="C942" s="114"/>
      <c r="D942" s="115"/>
      <c r="E942" s="111"/>
      <c r="F942" s="111"/>
      <c r="G942" s="114"/>
      <c r="H942" s="29" t="s">
        <v>55</v>
      </c>
      <c r="I942" s="30" t="str">
        <f t="shared" ref="I942" si="928">"[VN]["&amp;LOWER(SUBSTITUTE(SUBSTITUTE(SUBSTITUTE(SUBSTITUTE(SUBSTITUTE(SUBSTITUTE(SUBSTITUTE(SUBSTITUTE(Q942, CHAR(34),""), "[", ""), "]", ""), ".", ""), ",", ""), "/", ""), "\", ""), "-", ""))&amp;"]"</f>
        <v>[VN][tạm biệt]</v>
      </c>
      <c r="J942" s="31"/>
      <c r="K942" s="30" t="s">
        <v>56</v>
      </c>
      <c r="L942" s="32" t="s">
        <v>57</v>
      </c>
      <c r="M942" s="32"/>
      <c r="N942" s="34"/>
      <c r="O942" s="111"/>
      <c r="P942" s="113"/>
      <c r="Q942" s="35" t="s">
        <v>58</v>
      </c>
      <c r="R942" s="67" t="s">
        <v>141</v>
      </c>
      <c r="S942" s="52"/>
      <c r="T942" s="36"/>
    </row>
    <row r="943" spans="2:20" ht="62.25">
      <c r="B943" s="114"/>
      <c r="C943" s="114"/>
      <c r="D943" s="115"/>
      <c r="E943" s="112"/>
      <c r="F943" s="112"/>
      <c r="G943" s="114"/>
      <c r="H943" s="29" t="s">
        <v>59</v>
      </c>
      <c r="I943" s="30" t="str">
        <f>"[audio][C:\Tools\Vivi_TTS\8ME_OM\" &amp;S943 &amp; "]"</f>
        <v>[audio][C:\Tools\Vivi_TTS\8ME_OM\]</v>
      </c>
      <c r="J943" s="31" t="str">
        <f>"[New][EN][Exists][80]"&amp;"["&amp;LOWER(SUBSTITUTE(SUBSTITUTE(SUBSTITUTE(SUBSTITUTE(SUBSTITUTE(SUBSTITUTE(SUBSTITUTE(SUBSTITUTE(T943,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43" s="30" t="s">
        <v>60</v>
      </c>
      <c r="L943" s="32" t="s">
        <v>61</v>
      </c>
      <c r="M943" s="37" t="s">
        <v>62</v>
      </c>
      <c r="N943" s="34"/>
      <c r="O943" s="112"/>
      <c r="P943" s="113"/>
      <c r="Q943" s="35" t="str">
        <f t="shared" ref="Q943" si="929">R943</f>
        <v>Camera lùi sẽ tự động hủy kích hoạt khi người lái thực hiện thao tác gì với cần số?</v>
      </c>
      <c r="R943" s="67" t="s">
        <v>1194</v>
      </c>
      <c r="S943" s="51"/>
      <c r="T943" s="48" t="s">
        <v>1185</v>
      </c>
    </row>
    <row r="944" spans="2:20" ht="45.75">
      <c r="B944" s="114" t="str">
        <f>"VF8-"&amp;O944&amp;"-"&amp;P944</f>
        <v>VF8-Hotronguoilai-0311</v>
      </c>
      <c r="C944" s="114" t="str">
        <f>"["&amp;B944&amp;"] Verify Vivi: "&amp;Q946</f>
        <v>[VF8-Hotronguoilai-0311] Verify Vivi: Camera lùi sẽ tự động hủy kích hoạt khi tốc độ xe đạt bao nhiêu ở số tiến (D)?</v>
      </c>
      <c r="D944" s="115" t="s">
        <v>49</v>
      </c>
      <c r="E944" s="110" t="str">
        <f>" Actions:
- Step 1: Wait 5s
- Step 2: Call Vivi '"&amp;Q944&amp;"'
- Step 3: Wait Vivi respond 'Ting '
- Step 4: Speak '"&amp;Q946&amp;"'
- Step 4: Listen Vivi respond
"</f>
        <v xml:space="preserve"> Actions:
- Step 1: Wait 5s
- Step 2: Call Vivi 'Hey VinFast'
- Step 3: Wait Vivi respond 'Ting '
- Step 4: Speak 'Camera lùi sẽ tự động hủy kích hoạt khi tốc độ xe đạt bao nhiêu ở số tiến (D)?'
- Step 4: Listen Vivi respond
</v>
      </c>
      <c r="F944" s="110" t="str">
        <f t="shared" ref="F944" si="930">"
Expectations:
1. Vivi wake up
2. "&amp;Q946&amp;"
3. Vivi respond
"</f>
        <v xml:space="preserve">
Expectations:
1. Vivi wake up
2. Camera lùi sẽ tự động hủy kích hoạt khi tốc độ xe đạt bao nhiêu ở số tiến (D)?
3. Vivi respond
</v>
      </c>
      <c r="G944" s="114" t="s">
        <v>8</v>
      </c>
      <c r="H944" s="29" t="s">
        <v>50</v>
      </c>
      <c r="I944" s="30" t="str">
        <f>"[EN]["&amp;LOWER(SUBSTITUTE(SUBSTITUTE(SUBSTITUTE(SUBSTITUTE(SUBSTITUTE(SUBSTITUTE(SUBSTITUTE(SUBSTITUTE(Q944, CHAR(34),""), "[", ""), "]", ""), ".", ""), ",", ""), "/", ""), "\", ""), "-", ""))&amp;"]"</f>
        <v>[EN][hey vinfast]</v>
      </c>
      <c r="J944" s="31"/>
      <c r="K944" s="30" t="s">
        <v>51</v>
      </c>
      <c r="L944" s="32" t="s">
        <v>52</v>
      </c>
      <c r="M944" s="33"/>
      <c r="N944" s="34"/>
      <c r="O944" s="110" t="s">
        <v>869</v>
      </c>
      <c r="P944" s="113" t="str">
        <f>IF(COUNTA(P$13:$P943)&gt;999,COUNTA(P$13:$P943),IF(COUNTA(P$13:$P943)&gt;99,"0"&amp;COUNTA(P$13:$P943),IF(COUNTA(P$13:$P943)&gt;9,"00"&amp;COUNTA(P$13:$P943),"000"&amp;COUNTA(P$13:$P943))))</f>
        <v>0311</v>
      </c>
      <c r="Q944" s="35" t="s">
        <v>54</v>
      </c>
      <c r="R944" s="67" t="s">
        <v>141</v>
      </c>
      <c r="S944" s="52"/>
      <c r="T944" s="36"/>
    </row>
    <row r="945" spans="2:20" ht="45.75">
      <c r="B945" s="114"/>
      <c r="C945" s="114"/>
      <c r="D945" s="115"/>
      <c r="E945" s="111"/>
      <c r="F945" s="111"/>
      <c r="G945" s="114"/>
      <c r="H945" s="29" t="s">
        <v>55</v>
      </c>
      <c r="I945" s="30" t="str">
        <f t="shared" ref="I945" si="931">"[VN]["&amp;LOWER(SUBSTITUTE(SUBSTITUTE(SUBSTITUTE(SUBSTITUTE(SUBSTITUTE(SUBSTITUTE(SUBSTITUTE(SUBSTITUTE(Q945, CHAR(34),""), "[", ""), "]", ""), ".", ""), ",", ""), "/", ""), "\", ""), "-", ""))&amp;"]"</f>
        <v>[VN][tạm biệt]</v>
      </c>
      <c r="J945" s="31"/>
      <c r="K945" s="30" t="s">
        <v>56</v>
      </c>
      <c r="L945" s="32" t="s">
        <v>57</v>
      </c>
      <c r="M945" s="32"/>
      <c r="N945" s="34"/>
      <c r="O945" s="111"/>
      <c r="P945" s="113"/>
      <c r="Q945" s="35" t="s">
        <v>58</v>
      </c>
      <c r="R945" s="67" t="s">
        <v>141</v>
      </c>
      <c r="S945" s="52"/>
      <c r="T945" s="36"/>
    </row>
    <row r="946" spans="2:20" ht="62.25">
      <c r="B946" s="114"/>
      <c r="C946" s="114"/>
      <c r="D946" s="115"/>
      <c r="E946" s="112"/>
      <c r="F946" s="112"/>
      <c r="G946" s="114"/>
      <c r="H946" s="29" t="s">
        <v>59</v>
      </c>
      <c r="I946" s="30" t="str">
        <f>"[audio][C:\Tools\Vivi_TTS\8ME_OM\" &amp;S946 &amp; "]"</f>
        <v>[audio][C:\Tools\Vivi_TTS\8ME_OM\]</v>
      </c>
      <c r="J946" s="31" t="str">
        <f>"[New][EN][Exists][80]"&amp;"["&amp;LOWER(SUBSTITUTE(SUBSTITUTE(SUBSTITUTE(SUBSTITUTE(SUBSTITUTE(SUBSTITUTE(SUBSTITUTE(SUBSTITUTE(T946,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46" s="30" t="s">
        <v>60</v>
      </c>
      <c r="L946" s="32" t="s">
        <v>61</v>
      </c>
      <c r="M946" s="37" t="s">
        <v>62</v>
      </c>
      <c r="N946" s="34"/>
      <c r="O946" s="112"/>
      <c r="P946" s="113"/>
      <c r="Q946" s="35" t="str">
        <f t="shared" ref="Q946" si="932">R946</f>
        <v>Camera lùi sẽ tự động hủy kích hoạt khi tốc độ xe đạt bao nhiêu ở số tiến (D)?</v>
      </c>
      <c r="R946" s="67" t="s">
        <v>1195</v>
      </c>
      <c r="S946" s="51"/>
      <c r="T946" s="48" t="s">
        <v>1185</v>
      </c>
    </row>
    <row r="947" spans="2:20" ht="45.75">
      <c r="B947" s="114" t="str">
        <f>"VF8-"&amp;O947&amp;"-"&amp;P947</f>
        <v>VF8-Hotronguoilai-0312</v>
      </c>
      <c r="C947" s="114" t="str">
        <f>"["&amp;B947&amp;"] Verify Vivi: "&amp;Q949</f>
        <v>[VF8-Hotronguoilai-0312] Verify Vivi: Người lái có thể hủy kích hoạt Camera lùi thủ công bằng cách nào?</v>
      </c>
      <c r="D947" s="115" t="s">
        <v>49</v>
      </c>
      <c r="E947" s="110" t="str">
        <f>" Actions:
- Step 1: Wait 5s
- Step 2: Call Vivi '"&amp;Q947&amp;"'
- Step 3: Wait Vivi respond 'Ting '
- Step 4: Speak '"&amp;Q949&amp;"'
- Step 4: Listen Vivi respond
"</f>
        <v xml:space="preserve"> Actions:
- Step 1: Wait 5s
- Step 2: Call Vivi 'Hey VinFast'
- Step 3: Wait Vivi respond 'Ting '
- Step 4: Speak 'Người lái có thể hủy kích hoạt Camera lùi thủ công bằng cách nào?'
- Step 4: Listen Vivi respond
</v>
      </c>
      <c r="F947" s="110" t="str">
        <f t="shared" ref="F947" si="933">"
Expectations:
1. Vivi wake up
2. "&amp;Q949&amp;"
3. Vivi respond
"</f>
        <v xml:space="preserve">
Expectations:
1. Vivi wake up
2. Người lái có thể hủy kích hoạt Camera lùi thủ công bằng cách nào?
3. Vivi respond
</v>
      </c>
      <c r="G947" s="114" t="s">
        <v>8</v>
      </c>
      <c r="H947" s="29" t="s">
        <v>50</v>
      </c>
      <c r="I947" s="30" t="str">
        <f>"[EN]["&amp;LOWER(SUBSTITUTE(SUBSTITUTE(SUBSTITUTE(SUBSTITUTE(SUBSTITUTE(SUBSTITUTE(SUBSTITUTE(SUBSTITUTE(Q947, CHAR(34),""), "[", ""), "]", ""), ".", ""), ",", ""), "/", ""), "\", ""), "-", ""))&amp;"]"</f>
        <v>[EN][hey vinfast]</v>
      </c>
      <c r="J947" s="31"/>
      <c r="K947" s="30" t="s">
        <v>51</v>
      </c>
      <c r="L947" s="32" t="s">
        <v>52</v>
      </c>
      <c r="M947" s="33"/>
      <c r="N947" s="34"/>
      <c r="O947" s="110" t="s">
        <v>869</v>
      </c>
      <c r="P947" s="113" t="str">
        <f>IF(COUNTA(P$13:$P946)&gt;999,COUNTA(P$13:$P946),IF(COUNTA(P$13:$P946)&gt;99,"0"&amp;COUNTA(P$13:$P946),IF(COUNTA(P$13:$P946)&gt;9,"00"&amp;COUNTA(P$13:$P946),"000"&amp;COUNTA(P$13:$P946))))</f>
        <v>0312</v>
      </c>
      <c r="Q947" s="35" t="s">
        <v>54</v>
      </c>
      <c r="R947" s="67" t="s">
        <v>141</v>
      </c>
      <c r="S947" s="52"/>
      <c r="T947" s="36"/>
    </row>
    <row r="948" spans="2:20" ht="45.75">
      <c r="B948" s="114"/>
      <c r="C948" s="114"/>
      <c r="D948" s="115"/>
      <c r="E948" s="111"/>
      <c r="F948" s="111"/>
      <c r="G948" s="114"/>
      <c r="H948" s="29" t="s">
        <v>55</v>
      </c>
      <c r="I948" s="30" t="str">
        <f t="shared" ref="I948" si="934">"[VN]["&amp;LOWER(SUBSTITUTE(SUBSTITUTE(SUBSTITUTE(SUBSTITUTE(SUBSTITUTE(SUBSTITUTE(SUBSTITUTE(SUBSTITUTE(Q948, CHAR(34),""), "[", ""), "]", ""), ".", ""), ",", ""), "/", ""), "\", ""), "-", ""))&amp;"]"</f>
        <v>[VN][tạm biệt]</v>
      </c>
      <c r="J948" s="31"/>
      <c r="K948" s="30" t="s">
        <v>56</v>
      </c>
      <c r="L948" s="32" t="s">
        <v>57</v>
      </c>
      <c r="M948" s="32"/>
      <c r="N948" s="34"/>
      <c r="O948" s="111"/>
      <c r="P948" s="113"/>
      <c r="Q948" s="35" t="s">
        <v>58</v>
      </c>
      <c r="R948" s="67" t="s">
        <v>141</v>
      </c>
      <c r="S948" s="52"/>
      <c r="T948" s="36"/>
    </row>
    <row r="949" spans="2:20" ht="62.25">
      <c r="B949" s="114"/>
      <c r="C949" s="114"/>
      <c r="D949" s="115"/>
      <c r="E949" s="112"/>
      <c r="F949" s="112"/>
      <c r="G949" s="114"/>
      <c r="H949" s="29" t="s">
        <v>59</v>
      </c>
      <c r="I949" s="30" t="str">
        <f>"[audio][C:\Tools\Vivi_TTS\8ME_OM\" &amp;S949 &amp; "]"</f>
        <v>[audio][C:\Tools\Vivi_TTS\8ME_OM\]</v>
      </c>
      <c r="J949" s="31" t="str">
        <f>"[New][EN][Exists][80]"&amp;"["&amp;LOWER(SUBSTITUTE(SUBSTITUTE(SUBSTITUTE(SUBSTITUTE(SUBSTITUTE(SUBSTITUTE(SUBSTITUTE(SUBSTITUTE(T949,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49" s="30" t="s">
        <v>60</v>
      </c>
      <c r="L949" s="32" t="s">
        <v>61</v>
      </c>
      <c r="M949" s="37" t="s">
        <v>62</v>
      </c>
      <c r="N949" s="34"/>
      <c r="O949" s="112"/>
      <c r="P949" s="113"/>
      <c r="Q949" s="35" t="str">
        <f t="shared" ref="Q949" si="935">R949</f>
        <v>Người lái có thể hủy kích hoạt Camera lùi thủ công bằng cách nào?</v>
      </c>
      <c r="R949" s="67" t="s">
        <v>1196</v>
      </c>
      <c r="S949" s="51"/>
      <c r="T949" s="48" t="s">
        <v>1185</v>
      </c>
    </row>
    <row r="950" spans="2:20" ht="45.75">
      <c r="B950" s="114" t="str">
        <f>"VF8-"&amp;O950&amp;"-"&amp;P950</f>
        <v>VF8-Hotronguoilai-0313</v>
      </c>
      <c r="C950" s="114" t="str">
        <f>"["&amp;B950&amp;"] Verify Vivi: "&amp;Q952</f>
        <v>[VF8-Hotronguoilai-0313] Verify Vivi: Có thể hủy kích hoạt Camera lùi khi xe đang ở số lùi (R) hay không?</v>
      </c>
      <c r="D950" s="115" t="s">
        <v>49</v>
      </c>
      <c r="E950" s="110" t="str">
        <f>" Actions:
- Step 1: Wait 5s
- Step 2: Call Vivi '"&amp;Q950&amp;"'
- Step 3: Wait Vivi respond 'Ting '
- Step 4: Speak '"&amp;Q952&amp;"'
- Step 4: Listen Vivi respond
"</f>
        <v xml:space="preserve"> Actions:
- Step 1: Wait 5s
- Step 2: Call Vivi 'Hey VinFast'
- Step 3: Wait Vivi respond 'Ting '
- Step 4: Speak 'Có thể hủy kích hoạt Camera lùi khi xe đang ở số lùi (R) hay không?'
- Step 4: Listen Vivi respond
</v>
      </c>
      <c r="F950" s="110" t="str">
        <f t="shared" ref="F950" si="936">"
Expectations:
1. Vivi wake up
2. "&amp;Q952&amp;"
3. Vivi respond
"</f>
        <v xml:space="preserve">
Expectations:
1. Vivi wake up
2. Có thể hủy kích hoạt Camera lùi khi xe đang ở số lùi (R) hay không?
3. Vivi respond
</v>
      </c>
      <c r="G950" s="114" t="s">
        <v>8</v>
      </c>
      <c r="H950" s="29" t="s">
        <v>50</v>
      </c>
      <c r="I950" s="30" t="str">
        <f>"[EN]["&amp;LOWER(SUBSTITUTE(SUBSTITUTE(SUBSTITUTE(SUBSTITUTE(SUBSTITUTE(SUBSTITUTE(SUBSTITUTE(SUBSTITUTE(Q950, CHAR(34),""), "[", ""), "]", ""), ".", ""), ",", ""), "/", ""), "\", ""), "-", ""))&amp;"]"</f>
        <v>[EN][hey vinfast]</v>
      </c>
      <c r="J950" s="31"/>
      <c r="K950" s="30" t="s">
        <v>51</v>
      </c>
      <c r="L950" s="32" t="s">
        <v>52</v>
      </c>
      <c r="M950" s="33"/>
      <c r="N950" s="34"/>
      <c r="O950" s="110" t="s">
        <v>869</v>
      </c>
      <c r="P950" s="113" t="str">
        <f>IF(COUNTA(P$13:$P949)&gt;999,COUNTA(P$13:$P949),IF(COUNTA(P$13:$P949)&gt;99,"0"&amp;COUNTA(P$13:$P949),IF(COUNTA(P$13:$P949)&gt;9,"00"&amp;COUNTA(P$13:$P949),"000"&amp;COUNTA(P$13:$P949))))</f>
        <v>0313</v>
      </c>
      <c r="Q950" s="35" t="s">
        <v>54</v>
      </c>
      <c r="R950" s="67" t="s">
        <v>141</v>
      </c>
      <c r="S950" s="52"/>
      <c r="T950" s="36"/>
    </row>
    <row r="951" spans="2:20" ht="45.75">
      <c r="B951" s="114"/>
      <c r="C951" s="114"/>
      <c r="D951" s="115"/>
      <c r="E951" s="111"/>
      <c r="F951" s="111"/>
      <c r="G951" s="114"/>
      <c r="H951" s="29" t="s">
        <v>55</v>
      </c>
      <c r="I951" s="30" t="str">
        <f t="shared" ref="I951" si="937">"[VN]["&amp;LOWER(SUBSTITUTE(SUBSTITUTE(SUBSTITUTE(SUBSTITUTE(SUBSTITUTE(SUBSTITUTE(SUBSTITUTE(SUBSTITUTE(Q951, CHAR(34),""), "[", ""), "]", ""), ".", ""), ",", ""), "/", ""), "\", ""), "-", ""))&amp;"]"</f>
        <v>[VN][tạm biệt]</v>
      </c>
      <c r="J951" s="31"/>
      <c r="K951" s="30" t="s">
        <v>56</v>
      </c>
      <c r="L951" s="32" t="s">
        <v>57</v>
      </c>
      <c r="M951" s="32"/>
      <c r="N951" s="34"/>
      <c r="O951" s="111"/>
      <c r="P951" s="113"/>
      <c r="Q951" s="35" t="s">
        <v>58</v>
      </c>
      <c r="R951" s="67" t="s">
        <v>141</v>
      </c>
      <c r="S951" s="52"/>
      <c r="T951" s="36"/>
    </row>
    <row r="952" spans="2:20" ht="62.25">
      <c r="B952" s="114"/>
      <c r="C952" s="114"/>
      <c r="D952" s="115"/>
      <c r="E952" s="112"/>
      <c r="F952" s="112"/>
      <c r="G952" s="114"/>
      <c r="H952" s="29" t="s">
        <v>59</v>
      </c>
      <c r="I952" s="30" t="str">
        <f>"[audio][C:\Tools\Vivi_TTS\8ME_OM\" &amp;S952 &amp; "]"</f>
        <v>[audio][C:\Tools\Vivi_TTS\8ME_OM\]</v>
      </c>
      <c r="J952" s="31" t="str">
        <f>"[New][EN][Exists][80]"&amp;"["&amp;LOWER(SUBSTITUTE(SUBSTITUTE(SUBSTITUTE(SUBSTITUTE(SUBSTITUTE(SUBSTITUTE(SUBSTITUTE(SUBSTITUTE(T952,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52" s="30" t="s">
        <v>60</v>
      </c>
      <c r="L952" s="32" t="s">
        <v>61</v>
      </c>
      <c r="M952" s="37" t="s">
        <v>62</v>
      </c>
      <c r="N952" s="34"/>
      <c r="O952" s="112"/>
      <c r="P952" s="113"/>
      <c r="Q952" s="35" t="str">
        <f t="shared" ref="Q952" si="938">R952</f>
        <v>Có thể hủy kích hoạt Camera lùi khi xe đang ở số lùi (R) hay không?</v>
      </c>
      <c r="R952" s="67" t="s">
        <v>1197</v>
      </c>
      <c r="S952" s="51"/>
      <c r="T952" s="48" t="s">
        <v>1185</v>
      </c>
    </row>
    <row r="953" spans="2:20" ht="45.75">
      <c r="B953" s="114" t="str">
        <f>"VF8-"&amp;O953&amp;"-"&amp;P953</f>
        <v>VF8-Hotronguoilai-0314</v>
      </c>
      <c r="C953" s="114" t="str">
        <f>"["&amp;B953&amp;"] Verify Vivi: "&amp;Q955</f>
        <v>[VF8-Hotronguoilai-0314] Verify Vivi: Theo cảnh báo của nhà sản xuất, cần giữ bộ phận nào của Camera lùi luôn sạch sẽ?</v>
      </c>
      <c r="D953" s="115" t="s">
        <v>49</v>
      </c>
      <c r="E953" s="110" t="str">
        <f>" Actions:
- Step 1: Wait 5s
- Step 2: Call Vivi '"&amp;Q953&amp;"'
- Step 3: Wait Vivi respond 'Ting '
- Step 4: Speak '"&amp;Q955&amp;"'
- Step 4: Listen Vivi respond
"</f>
        <v xml:space="preserve"> Actions:
- Step 1: Wait 5s
- Step 2: Call Vivi 'Hey VinFast'
- Step 3: Wait Vivi respond 'Ting '
- Step 4: Speak 'Theo cảnh báo của nhà sản xuất, cần giữ bộ phận nào của Camera lùi luôn sạch sẽ?'
- Step 4: Listen Vivi respond
</v>
      </c>
      <c r="F953" s="110" t="str">
        <f t="shared" ref="F953" si="939">"
Expectations:
1. Vivi wake up
2. "&amp;Q955&amp;"
3. Vivi respond
"</f>
        <v xml:space="preserve">
Expectations:
1. Vivi wake up
2. Theo cảnh báo của nhà sản xuất, cần giữ bộ phận nào của Camera lùi luôn sạch sẽ?
3. Vivi respond
</v>
      </c>
      <c r="G953" s="114" t="s">
        <v>8</v>
      </c>
      <c r="H953" s="29" t="s">
        <v>50</v>
      </c>
      <c r="I953" s="30" t="str">
        <f>"[EN]["&amp;LOWER(SUBSTITUTE(SUBSTITUTE(SUBSTITUTE(SUBSTITUTE(SUBSTITUTE(SUBSTITUTE(SUBSTITUTE(SUBSTITUTE(Q953, CHAR(34),""), "[", ""), "]", ""), ".", ""), ",", ""), "/", ""), "\", ""), "-", ""))&amp;"]"</f>
        <v>[EN][hey vinfast]</v>
      </c>
      <c r="J953" s="31"/>
      <c r="K953" s="30" t="s">
        <v>51</v>
      </c>
      <c r="L953" s="32" t="s">
        <v>52</v>
      </c>
      <c r="M953" s="33"/>
      <c r="N953" s="34"/>
      <c r="O953" s="110" t="s">
        <v>869</v>
      </c>
      <c r="P953" s="113" t="str">
        <f>IF(COUNTA(P$13:$P952)&gt;999,COUNTA(P$13:$P952),IF(COUNTA(P$13:$P952)&gt;99,"0"&amp;COUNTA(P$13:$P952),IF(COUNTA(P$13:$P952)&gt;9,"00"&amp;COUNTA(P$13:$P952),"000"&amp;COUNTA(P$13:$P952))))</f>
        <v>0314</v>
      </c>
      <c r="Q953" s="35" t="s">
        <v>54</v>
      </c>
      <c r="R953" s="67" t="s">
        <v>141</v>
      </c>
      <c r="S953" s="52"/>
      <c r="T953" s="36"/>
    </row>
    <row r="954" spans="2:20" ht="45.75">
      <c r="B954" s="114"/>
      <c r="C954" s="114"/>
      <c r="D954" s="115"/>
      <c r="E954" s="111"/>
      <c r="F954" s="111"/>
      <c r="G954" s="114"/>
      <c r="H954" s="29" t="s">
        <v>55</v>
      </c>
      <c r="I954" s="30" t="str">
        <f t="shared" ref="I954" si="940">"[VN]["&amp;LOWER(SUBSTITUTE(SUBSTITUTE(SUBSTITUTE(SUBSTITUTE(SUBSTITUTE(SUBSTITUTE(SUBSTITUTE(SUBSTITUTE(Q954, CHAR(34),""), "[", ""), "]", ""), ".", ""), ",", ""), "/", ""), "\", ""), "-", ""))&amp;"]"</f>
        <v>[VN][tạm biệt]</v>
      </c>
      <c r="J954" s="31"/>
      <c r="K954" s="30" t="s">
        <v>56</v>
      </c>
      <c r="L954" s="32" t="s">
        <v>57</v>
      </c>
      <c r="M954" s="32"/>
      <c r="N954" s="34"/>
      <c r="O954" s="111"/>
      <c r="P954" s="113"/>
      <c r="Q954" s="35" t="s">
        <v>58</v>
      </c>
      <c r="R954" s="67" t="s">
        <v>141</v>
      </c>
      <c r="S954" s="52"/>
      <c r="T954" s="36"/>
    </row>
    <row r="955" spans="2:20" ht="62.25">
      <c r="B955" s="114"/>
      <c r="C955" s="114"/>
      <c r="D955" s="115"/>
      <c r="E955" s="112"/>
      <c r="F955" s="112"/>
      <c r="G955" s="114"/>
      <c r="H955" s="29" t="s">
        <v>59</v>
      </c>
      <c r="I955" s="30" t="str">
        <f>"[audio][C:\Tools\Vivi_TTS\8ME_OM\" &amp;S955 &amp; "]"</f>
        <v>[audio][C:\Tools\Vivi_TTS\8ME_OM\]</v>
      </c>
      <c r="J955" s="31" t="str">
        <f>"[New][EN][Exists][80]"&amp;"["&amp;LOWER(SUBSTITUTE(SUBSTITUTE(SUBSTITUTE(SUBSTITUTE(SUBSTITUTE(SUBSTITUTE(SUBSTITUTE(SUBSTITUTE(T955,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55" s="30" t="s">
        <v>60</v>
      </c>
      <c r="L955" s="32" t="s">
        <v>61</v>
      </c>
      <c r="M955" s="37" t="s">
        <v>62</v>
      </c>
      <c r="N955" s="34"/>
      <c r="O955" s="112"/>
      <c r="P955" s="113"/>
      <c r="Q955" s="35" t="str">
        <f t="shared" ref="Q955" si="941">R955</f>
        <v>Theo cảnh báo của nhà sản xuất, cần giữ bộ phận nào của Camera lùi luôn sạch sẽ?</v>
      </c>
      <c r="R955" s="67" t="s">
        <v>1198</v>
      </c>
      <c r="S955" s="51"/>
      <c r="T955" s="48" t="s">
        <v>1185</v>
      </c>
    </row>
    <row r="956" spans="2:20" ht="45.75">
      <c r="B956" s="114" t="str">
        <f>"VF8-"&amp;O956&amp;"-"&amp;P956</f>
        <v>VF8-Hotronguoilai-0315</v>
      </c>
      <c r="C956" s="114" t="str">
        <f>"["&amp;B956&amp;"] Verify Vivi: "&amp;Q958</f>
        <v>[VF8-Hotronguoilai-0315] Verify Vivi: Ống kính Camera lùi bị bẩn có thể ảnh hưởng như thế nào đến khả năng phát hiện vật thể?</v>
      </c>
      <c r="D956" s="115" t="s">
        <v>49</v>
      </c>
      <c r="E956" s="110" t="str">
        <f>" Actions:
- Step 1: Wait 5s
- Step 2: Call Vivi '"&amp;Q956&amp;"'
- Step 3: Wait Vivi respond 'Ting '
- Step 4: Speak '"&amp;Q958&amp;"'
- Step 4: Listen Vivi respond
"</f>
        <v xml:space="preserve"> Actions:
- Step 1: Wait 5s
- Step 2: Call Vivi 'Hey VinFast'
- Step 3: Wait Vivi respond 'Ting '
- Step 4: Speak 'Ống kính Camera lùi bị bẩn có thể ảnh hưởng như thế nào đến khả năng phát hiện vật thể?'
- Step 4: Listen Vivi respond
</v>
      </c>
      <c r="F956" s="110" t="str">
        <f t="shared" ref="F956" si="942">"
Expectations:
1. Vivi wake up
2. "&amp;Q958&amp;"
3. Vivi respond
"</f>
        <v xml:space="preserve">
Expectations:
1. Vivi wake up
2. Ống kính Camera lùi bị bẩn có thể ảnh hưởng như thế nào đến khả năng phát hiện vật thể?
3. Vivi respond
</v>
      </c>
      <c r="G956" s="114" t="s">
        <v>8</v>
      </c>
      <c r="H956" s="29" t="s">
        <v>50</v>
      </c>
      <c r="I956" s="30" t="str">
        <f>"[EN]["&amp;LOWER(SUBSTITUTE(SUBSTITUTE(SUBSTITUTE(SUBSTITUTE(SUBSTITUTE(SUBSTITUTE(SUBSTITUTE(SUBSTITUTE(Q956, CHAR(34),""), "[", ""), "]", ""), ".", ""), ",", ""), "/", ""), "\", ""), "-", ""))&amp;"]"</f>
        <v>[EN][hey vinfast]</v>
      </c>
      <c r="J956" s="31"/>
      <c r="K956" s="30" t="s">
        <v>51</v>
      </c>
      <c r="L956" s="32" t="s">
        <v>52</v>
      </c>
      <c r="M956" s="33"/>
      <c r="N956" s="34"/>
      <c r="O956" s="110" t="s">
        <v>869</v>
      </c>
      <c r="P956" s="113" t="str">
        <f>IF(COUNTA(P$13:$P955)&gt;999,COUNTA(P$13:$P955),IF(COUNTA(P$13:$P955)&gt;99,"0"&amp;COUNTA(P$13:$P955),IF(COUNTA(P$13:$P955)&gt;9,"00"&amp;COUNTA(P$13:$P955),"000"&amp;COUNTA(P$13:$P955))))</f>
        <v>0315</v>
      </c>
      <c r="Q956" s="35" t="s">
        <v>54</v>
      </c>
      <c r="R956" s="67" t="s">
        <v>141</v>
      </c>
      <c r="S956" s="52"/>
      <c r="T956" s="36"/>
    </row>
    <row r="957" spans="2:20" ht="45.75">
      <c r="B957" s="114"/>
      <c r="C957" s="114"/>
      <c r="D957" s="115"/>
      <c r="E957" s="111"/>
      <c r="F957" s="111"/>
      <c r="G957" s="114"/>
      <c r="H957" s="29" t="s">
        <v>55</v>
      </c>
      <c r="I957" s="30" t="str">
        <f t="shared" ref="I957" si="943">"[VN]["&amp;LOWER(SUBSTITUTE(SUBSTITUTE(SUBSTITUTE(SUBSTITUTE(SUBSTITUTE(SUBSTITUTE(SUBSTITUTE(SUBSTITUTE(Q957, CHAR(34),""), "[", ""), "]", ""), ".", ""), ",", ""), "/", ""), "\", ""), "-", ""))&amp;"]"</f>
        <v>[VN][tạm biệt]</v>
      </c>
      <c r="J957" s="31"/>
      <c r="K957" s="30" t="s">
        <v>56</v>
      </c>
      <c r="L957" s="32" t="s">
        <v>57</v>
      </c>
      <c r="M957" s="32"/>
      <c r="N957" s="34"/>
      <c r="O957" s="111"/>
      <c r="P957" s="113"/>
      <c r="Q957" s="35" t="s">
        <v>58</v>
      </c>
      <c r="R957" s="67" t="s">
        <v>141</v>
      </c>
      <c r="S957" s="52"/>
      <c r="T957" s="36"/>
    </row>
    <row r="958" spans="2:20" ht="66">
      <c r="B958" s="114"/>
      <c r="C958" s="114"/>
      <c r="D958" s="115"/>
      <c r="E958" s="112"/>
      <c r="F958" s="112"/>
      <c r="G958" s="114"/>
      <c r="H958" s="29" t="s">
        <v>59</v>
      </c>
      <c r="I958" s="30" t="str">
        <f>"[audio][C:\Tools\Vivi_TTS\8ME_OM\" &amp;S958 &amp; "]"</f>
        <v>[audio][C:\Tools\Vivi_TTS\8ME_OM\]</v>
      </c>
      <c r="J958" s="31" t="str">
        <f>"[New][EN][Exists][80]"&amp;"["&amp;LOWER(SUBSTITUTE(SUBSTITUTE(SUBSTITUTE(SUBSTITUTE(SUBSTITUTE(SUBSTITUTE(SUBSTITUTE(SUBSTITUTE(T958,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58" s="30" t="s">
        <v>60</v>
      </c>
      <c r="L958" s="32" t="s">
        <v>61</v>
      </c>
      <c r="M958" s="37" t="s">
        <v>62</v>
      </c>
      <c r="N958" s="34"/>
      <c r="O958" s="112"/>
      <c r="P958" s="113"/>
      <c r="Q958" s="35" t="str">
        <f t="shared" ref="Q958" si="944">R958</f>
        <v>Ống kính Camera lùi bị bẩn có thể ảnh hưởng như thế nào đến khả năng phát hiện vật thể?</v>
      </c>
      <c r="R958" s="67" t="s">
        <v>1199</v>
      </c>
      <c r="S958" s="51"/>
      <c r="T958" s="48" t="s">
        <v>1185</v>
      </c>
    </row>
    <row r="959" spans="2:20" ht="45.75">
      <c r="B959" s="114" t="str">
        <f>"VF8-"&amp;O959&amp;"-"&amp;P959</f>
        <v>VF8-Hotronguoilai-0316</v>
      </c>
      <c r="C959" s="114" t="str">
        <f>"["&amp;B959&amp;"] Verify Vivi: "&amp;Q961</f>
        <v>[VF8-Hotronguoilai-0316] Verify Vivi: Người lái có cần quan sát khu vực xung quanh xe khi sử dụng Camera lùi hay không?</v>
      </c>
      <c r="D959" s="115" t="s">
        <v>49</v>
      </c>
      <c r="E959" s="110" t="str">
        <f>" Actions:
- Step 1: Wait 5s
- Step 2: Call Vivi '"&amp;Q959&amp;"'
- Step 3: Wait Vivi respond 'Ting '
- Step 4: Speak '"&amp;Q961&amp;"'
- Step 4: Listen Vivi respond
"</f>
        <v xml:space="preserve"> Actions:
- Step 1: Wait 5s
- Step 2: Call Vivi 'Hey VinFast'
- Step 3: Wait Vivi respond 'Ting '
- Step 4: Speak 'Người lái có cần quan sát khu vực xung quanh xe khi sử dụng Camera lùi hay không?'
- Step 4: Listen Vivi respond
</v>
      </c>
      <c r="F959" s="110" t="str">
        <f t="shared" ref="F959" si="945">"
Expectations:
1. Vivi wake up
2. "&amp;Q961&amp;"
3. Vivi respond
"</f>
        <v xml:space="preserve">
Expectations:
1. Vivi wake up
2. Người lái có cần quan sát khu vực xung quanh xe khi sử dụng Camera lùi hay không?
3. Vivi respond
</v>
      </c>
      <c r="G959" s="114" t="s">
        <v>8</v>
      </c>
      <c r="H959" s="29" t="s">
        <v>50</v>
      </c>
      <c r="I959" s="30" t="str">
        <f>"[EN]["&amp;LOWER(SUBSTITUTE(SUBSTITUTE(SUBSTITUTE(SUBSTITUTE(SUBSTITUTE(SUBSTITUTE(SUBSTITUTE(SUBSTITUTE(Q959, CHAR(34),""), "[", ""), "]", ""), ".", ""), ",", ""), "/", ""), "\", ""), "-", ""))&amp;"]"</f>
        <v>[EN][hey vinfast]</v>
      </c>
      <c r="J959" s="31"/>
      <c r="K959" s="30" t="s">
        <v>51</v>
      </c>
      <c r="L959" s="32" t="s">
        <v>52</v>
      </c>
      <c r="M959" s="33"/>
      <c r="N959" s="34"/>
      <c r="O959" s="110" t="s">
        <v>869</v>
      </c>
      <c r="P959" s="113" t="str">
        <f>IF(COUNTA(P$13:$P958)&gt;999,COUNTA(P$13:$P958),IF(COUNTA(P$13:$P958)&gt;99,"0"&amp;COUNTA(P$13:$P958),IF(COUNTA(P$13:$P958)&gt;9,"00"&amp;COUNTA(P$13:$P958),"000"&amp;COUNTA(P$13:$P958))))</f>
        <v>0316</v>
      </c>
      <c r="Q959" s="35" t="s">
        <v>54</v>
      </c>
      <c r="R959" s="67" t="s">
        <v>141</v>
      </c>
      <c r="S959" s="52"/>
      <c r="T959" s="36"/>
    </row>
    <row r="960" spans="2:20" ht="45.75">
      <c r="B960" s="114"/>
      <c r="C960" s="114"/>
      <c r="D960" s="115"/>
      <c r="E960" s="111"/>
      <c r="F960" s="111"/>
      <c r="G960" s="114"/>
      <c r="H960" s="29" t="s">
        <v>55</v>
      </c>
      <c r="I960" s="30" t="str">
        <f t="shared" ref="I960" si="946">"[VN]["&amp;LOWER(SUBSTITUTE(SUBSTITUTE(SUBSTITUTE(SUBSTITUTE(SUBSTITUTE(SUBSTITUTE(SUBSTITUTE(SUBSTITUTE(Q960, CHAR(34),""), "[", ""), "]", ""), ".", ""), ",", ""), "/", ""), "\", ""), "-", ""))&amp;"]"</f>
        <v>[VN][tạm biệt]</v>
      </c>
      <c r="J960" s="31"/>
      <c r="K960" s="30" t="s">
        <v>56</v>
      </c>
      <c r="L960" s="32" t="s">
        <v>57</v>
      </c>
      <c r="M960" s="32"/>
      <c r="N960" s="34"/>
      <c r="O960" s="111"/>
      <c r="P960" s="113"/>
      <c r="Q960" s="35" t="s">
        <v>58</v>
      </c>
      <c r="R960" s="67" t="s">
        <v>141</v>
      </c>
      <c r="S960" s="52"/>
      <c r="T960" s="36"/>
    </row>
    <row r="961" spans="2:20" ht="62.25">
      <c r="B961" s="114"/>
      <c r="C961" s="114"/>
      <c r="D961" s="115"/>
      <c r="E961" s="112"/>
      <c r="F961" s="112"/>
      <c r="G961" s="114"/>
      <c r="H961" s="29" t="s">
        <v>59</v>
      </c>
      <c r="I961" s="30" t="str">
        <f>"[audio][C:\Tools\Vivi_TTS\8ME_OM\" &amp;S961 &amp; "]"</f>
        <v>[audio][C:\Tools\Vivi_TTS\8ME_OM\]</v>
      </c>
      <c r="J961" s="31" t="str">
        <f>"[New][EN][Exists][80]"&amp;"["&amp;LOWER(SUBSTITUTE(SUBSTITUTE(SUBSTITUTE(SUBSTITUTE(SUBSTITUTE(SUBSTITUTE(SUBSTITUTE(SUBSTITUTE(T961,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61" s="30" t="s">
        <v>60</v>
      </c>
      <c r="L961" s="32" t="s">
        <v>61</v>
      </c>
      <c r="M961" s="37" t="s">
        <v>62</v>
      </c>
      <c r="N961" s="34"/>
      <c r="O961" s="112"/>
      <c r="P961" s="113"/>
      <c r="Q961" s="35" t="str">
        <f t="shared" ref="Q961" si="947">R961</f>
        <v>Người lái có cần quan sát khu vực xung quanh xe khi sử dụng Camera lùi hay không?</v>
      </c>
      <c r="R961" s="67" t="s">
        <v>1200</v>
      </c>
      <c r="S961" s="51"/>
      <c r="T961" s="48" t="s">
        <v>1185</v>
      </c>
    </row>
    <row r="962" spans="2:20" ht="45.75">
      <c r="B962" s="114" t="str">
        <f>"VF8-"&amp;O962&amp;"-"&amp;P962</f>
        <v>VF8-Hotronguoilai-0317</v>
      </c>
      <c r="C962" s="114" t="str">
        <f>"["&amp;B962&amp;"] Verify Vivi: "&amp;Q964</f>
        <v>[VF8-Hotronguoilai-0317] Verify Vivi: Những đối tượng nào có thể không được Camera lùi hiển thị nếu nằm ngoài phạm vi quan sát của camera?</v>
      </c>
      <c r="D962" s="115" t="s">
        <v>49</v>
      </c>
      <c r="E962" s="110" t="str">
        <f>" Actions:
- Step 1: Wait 5s
- Step 2: Call Vivi '"&amp;Q962&amp;"'
- Step 3: Wait Vivi respond 'Ting '
- Step 4: Speak '"&amp;Q964&amp;"'
- Step 4: Listen Vivi respond
"</f>
        <v xml:space="preserve"> Actions:
- Step 1: Wait 5s
- Step 2: Call Vivi 'Hey VinFast'
- Step 3: Wait Vivi respond 'Ting '
- Step 4: Speak 'Những đối tượng nào có thể không được Camera lùi hiển thị nếu nằm ngoài phạm vi quan sát của camera?'
- Step 4: Listen Vivi respond
</v>
      </c>
      <c r="F962" s="110" t="str">
        <f t="shared" ref="F962" si="948">"
Expectations:
1. Vivi wake up
2. "&amp;Q964&amp;"
3. Vivi respond
"</f>
        <v xml:space="preserve">
Expectations:
1. Vivi wake up
2. Những đối tượng nào có thể không được Camera lùi hiển thị nếu nằm ngoài phạm vi quan sát của camera?
3. Vivi respond
</v>
      </c>
      <c r="G962" s="114" t="s">
        <v>8</v>
      </c>
      <c r="H962" s="29" t="s">
        <v>50</v>
      </c>
      <c r="I962" s="30" t="str">
        <f>"[EN]["&amp;LOWER(SUBSTITUTE(SUBSTITUTE(SUBSTITUTE(SUBSTITUTE(SUBSTITUTE(SUBSTITUTE(SUBSTITUTE(SUBSTITUTE(Q962, CHAR(34),""), "[", ""), "]", ""), ".", ""), ",", ""), "/", ""), "\", ""), "-", ""))&amp;"]"</f>
        <v>[EN][hey vinfast]</v>
      </c>
      <c r="J962" s="31"/>
      <c r="K962" s="30" t="s">
        <v>51</v>
      </c>
      <c r="L962" s="32" t="s">
        <v>52</v>
      </c>
      <c r="M962" s="33"/>
      <c r="N962" s="34"/>
      <c r="O962" s="110" t="s">
        <v>869</v>
      </c>
      <c r="P962" s="113" t="str">
        <f>IF(COUNTA(P$13:$P961)&gt;999,COUNTA(P$13:$P961),IF(COUNTA(P$13:$P961)&gt;99,"0"&amp;COUNTA(P$13:$P961),IF(COUNTA(P$13:$P961)&gt;9,"00"&amp;COUNTA(P$13:$P961),"000"&amp;COUNTA(P$13:$P961))))</f>
        <v>0317</v>
      </c>
      <c r="Q962" s="35" t="s">
        <v>54</v>
      </c>
      <c r="R962" s="67" t="s">
        <v>141</v>
      </c>
      <c r="S962" s="52"/>
      <c r="T962" s="36"/>
    </row>
    <row r="963" spans="2:20" ht="45.75">
      <c r="B963" s="114"/>
      <c r="C963" s="114"/>
      <c r="D963" s="115"/>
      <c r="E963" s="111"/>
      <c r="F963" s="111"/>
      <c r="G963" s="114"/>
      <c r="H963" s="29" t="s">
        <v>55</v>
      </c>
      <c r="I963" s="30" t="str">
        <f t="shared" ref="I963" si="949">"[VN]["&amp;LOWER(SUBSTITUTE(SUBSTITUTE(SUBSTITUTE(SUBSTITUTE(SUBSTITUTE(SUBSTITUTE(SUBSTITUTE(SUBSTITUTE(Q963, CHAR(34),""), "[", ""), "]", ""), ".", ""), ",", ""), "/", ""), "\", ""), "-", ""))&amp;"]"</f>
        <v>[VN][tạm biệt]</v>
      </c>
      <c r="J963" s="31"/>
      <c r="K963" s="30" t="s">
        <v>56</v>
      </c>
      <c r="L963" s="32" t="s">
        <v>57</v>
      </c>
      <c r="M963" s="32"/>
      <c r="N963" s="34"/>
      <c r="O963" s="111"/>
      <c r="P963" s="113"/>
      <c r="Q963" s="35" t="s">
        <v>58</v>
      </c>
      <c r="R963" s="67" t="s">
        <v>141</v>
      </c>
      <c r="S963" s="52"/>
      <c r="T963" s="36"/>
    </row>
    <row r="964" spans="2:20" ht="66">
      <c r="B964" s="114"/>
      <c r="C964" s="114"/>
      <c r="D964" s="115"/>
      <c r="E964" s="112"/>
      <c r="F964" s="112"/>
      <c r="G964" s="114"/>
      <c r="H964" s="29" t="s">
        <v>59</v>
      </c>
      <c r="I964" s="30" t="str">
        <f>"[audio][C:\Tools\Vivi_TTS\8ME_OM\" &amp;S964 &amp; "]"</f>
        <v>[audio][C:\Tools\Vivi_TTS\8ME_OM\]</v>
      </c>
      <c r="J964" s="31" t="str">
        <f>"[New][EN][Exists][80]"&amp;"["&amp;LOWER(SUBSTITUTE(SUBSTITUTE(SUBSTITUTE(SUBSTITUTE(SUBSTITUTE(SUBSTITUTE(SUBSTITUTE(SUBSTITUTE(T964,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64" s="30" t="s">
        <v>60</v>
      </c>
      <c r="L964" s="32" t="s">
        <v>61</v>
      </c>
      <c r="M964" s="37" t="s">
        <v>62</v>
      </c>
      <c r="N964" s="34"/>
      <c r="O964" s="112"/>
      <c r="P964" s="113"/>
      <c r="Q964" s="35" t="str">
        <f t="shared" ref="Q964" si="950">R964</f>
        <v>Những đối tượng nào có thể không được Camera lùi hiển thị nếu nằm ngoài phạm vi quan sát của camera?</v>
      </c>
      <c r="R964" s="67" t="s">
        <v>1201</v>
      </c>
      <c r="S964" s="51"/>
      <c r="T964" s="48" t="s">
        <v>1185</v>
      </c>
    </row>
    <row r="965" spans="2:20" ht="45.75">
      <c r="B965" s="114" t="str">
        <f>"VF8-"&amp;O965&amp;"-"&amp;P965</f>
        <v>VF8-Hotronguoilai-0318</v>
      </c>
      <c r="C965" s="114" t="str">
        <f>"["&amp;B965&amp;"] Verify Vivi: "&amp;Q967</f>
        <v>[VF8-Hotronguoilai-0318] Verify Vivi: Khoảng cách hiển thị trên hình ảnh Camera lùi có thể khác với yếu tố nào?</v>
      </c>
      <c r="D965" s="115" t="s">
        <v>49</v>
      </c>
      <c r="E965" s="110" t="str">
        <f>" Actions:
- Step 1: Wait 5s
- Step 2: Call Vivi '"&amp;Q965&amp;"'
- Step 3: Wait Vivi respond 'Ting '
- Step 4: Speak '"&amp;Q967&amp;"'
- Step 4: Listen Vivi respond
"</f>
        <v xml:space="preserve"> Actions:
- Step 1: Wait 5s
- Step 2: Call Vivi 'Hey VinFast'
- Step 3: Wait Vivi respond 'Ting '
- Step 4: Speak 'Khoảng cách hiển thị trên hình ảnh Camera lùi có thể khác với yếu tố nào?'
- Step 4: Listen Vivi respond
</v>
      </c>
      <c r="F965" s="110" t="str">
        <f t="shared" ref="F965" si="951">"
Expectations:
1. Vivi wake up
2. "&amp;Q967&amp;"
3. Vivi respond
"</f>
        <v xml:space="preserve">
Expectations:
1. Vivi wake up
2. Khoảng cách hiển thị trên hình ảnh Camera lùi có thể khác với yếu tố nào?
3. Vivi respond
</v>
      </c>
      <c r="G965" s="114" t="s">
        <v>8</v>
      </c>
      <c r="H965" s="29" t="s">
        <v>50</v>
      </c>
      <c r="I965" s="30" t="str">
        <f>"[EN]["&amp;LOWER(SUBSTITUTE(SUBSTITUTE(SUBSTITUTE(SUBSTITUTE(SUBSTITUTE(SUBSTITUTE(SUBSTITUTE(SUBSTITUTE(Q965, CHAR(34),""), "[", ""), "]", ""), ".", ""), ",", ""), "/", ""), "\", ""), "-", ""))&amp;"]"</f>
        <v>[EN][hey vinfast]</v>
      </c>
      <c r="J965" s="31"/>
      <c r="K965" s="30" t="s">
        <v>51</v>
      </c>
      <c r="L965" s="32" t="s">
        <v>52</v>
      </c>
      <c r="M965" s="33"/>
      <c r="N965" s="34"/>
      <c r="O965" s="110" t="s">
        <v>869</v>
      </c>
      <c r="P965" s="113" t="str">
        <f>IF(COUNTA(P$13:$P964)&gt;999,COUNTA(P$13:$P964),IF(COUNTA(P$13:$P964)&gt;99,"0"&amp;COUNTA(P$13:$P964),IF(COUNTA(P$13:$P964)&gt;9,"00"&amp;COUNTA(P$13:$P964),"000"&amp;COUNTA(P$13:$P964))))</f>
        <v>0318</v>
      </c>
      <c r="Q965" s="35" t="s">
        <v>54</v>
      </c>
      <c r="R965" s="67" t="s">
        <v>141</v>
      </c>
      <c r="S965" s="52"/>
      <c r="T965" s="36"/>
    </row>
    <row r="966" spans="2:20" ht="45.75">
      <c r="B966" s="114"/>
      <c r="C966" s="114"/>
      <c r="D966" s="115"/>
      <c r="E966" s="111"/>
      <c r="F966" s="111"/>
      <c r="G966" s="114"/>
      <c r="H966" s="29" t="s">
        <v>55</v>
      </c>
      <c r="I966" s="30" t="str">
        <f t="shared" ref="I966" si="952">"[VN]["&amp;LOWER(SUBSTITUTE(SUBSTITUTE(SUBSTITUTE(SUBSTITUTE(SUBSTITUTE(SUBSTITUTE(SUBSTITUTE(SUBSTITUTE(Q966, CHAR(34),""), "[", ""), "]", ""), ".", ""), ",", ""), "/", ""), "\", ""), "-", ""))&amp;"]"</f>
        <v>[VN][tạm biệt]</v>
      </c>
      <c r="J966" s="31"/>
      <c r="K966" s="30" t="s">
        <v>56</v>
      </c>
      <c r="L966" s="32" t="s">
        <v>57</v>
      </c>
      <c r="M966" s="32"/>
      <c r="N966" s="34"/>
      <c r="O966" s="111"/>
      <c r="P966" s="113"/>
      <c r="Q966" s="35" t="s">
        <v>58</v>
      </c>
      <c r="R966" s="67" t="s">
        <v>141</v>
      </c>
      <c r="S966" s="52"/>
      <c r="T966" s="36"/>
    </row>
    <row r="967" spans="2:20" ht="62.25">
      <c r="B967" s="114"/>
      <c r="C967" s="114"/>
      <c r="D967" s="115"/>
      <c r="E967" s="112"/>
      <c r="F967" s="112"/>
      <c r="G967" s="114"/>
      <c r="H967" s="29" t="s">
        <v>59</v>
      </c>
      <c r="I967" s="30" t="str">
        <f>"[audio][C:\Tools\Vivi_TTS\8ME_OM\" &amp;S967 &amp; "]"</f>
        <v>[audio][C:\Tools\Vivi_TTS\8ME_OM\]</v>
      </c>
      <c r="J967" s="31" t="str">
        <f>"[New][EN][Exists][80]"&amp;"["&amp;LOWER(SUBSTITUTE(SUBSTITUTE(SUBSTITUTE(SUBSTITUTE(SUBSTITUTE(SUBSTITUTE(SUBSTITUTE(SUBSTITUTE(T967,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67" s="30" t="s">
        <v>60</v>
      </c>
      <c r="L967" s="32" t="s">
        <v>61</v>
      </c>
      <c r="M967" s="37" t="s">
        <v>62</v>
      </c>
      <c r="N967" s="34"/>
      <c r="O967" s="112"/>
      <c r="P967" s="113"/>
      <c r="Q967" s="35" t="str">
        <f t="shared" ref="Q967" si="953">R967</f>
        <v>Khoảng cách hiển thị trên hình ảnh Camera lùi có thể khác với yếu tố nào?</v>
      </c>
      <c r="R967" s="67" t="s">
        <v>1202</v>
      </c>
      <c r="S967" s="51"/>
      <c r="T967" s="48" t="s">
        <v>1185</v>
      </c>
    </row>
    <row r="968" spans="2:20" ht="45.75">
      <c r="B968" s="114" t="str">
        <f>"VF8-"&amp;O968&amp;"-"&amp;P968</f>
        <v>VF8-Hotronguoilai-0319</v>
      </c>
      <c r="C968" s="114" t="str">
        <f>"["&amp;B968&amp;"] Verify Vivi: "&amp;Q970</f>
        <v>[VF8-Hotronguoilai-0319] Verify Vivi: Nhà sản xuất khuyến cáo không che khuất Camera lùi bằng những vật dụng nào?</v>
      </c>
      <c r="D968" s="115" t="s">
        <v>49</v>
      </c>
      <c r="E968" s="110" t="str">
        <f>" Actions:
- Step 1: Wait 5s
- Step 2: Call Vivi '"&amp;Q968&amp;"'
- Step 3: Wait Vivi respond 'Ting '
- Step 4: Speak '"&amp;Q970&amp;"'
- Step 4: Listen Vivi respond
"</f>
        <v xml:space="preserve"> Actions:
- Step 1: Wait 5s
- Step 2: Call Vivi 'Hey VinFast'
- Step 3: Wait Vivi respond 'Ting '
- Step 4: Speak 'Nhà sản xuất khuyến cáo không che khuất Camera lùi bằng những vật dụng nào?'
- Step 4: Listen Vivi respond
</v>
      </c>
      <c r="F968" s="110" t="str">
        <f t="shared" ref="F968" si="954">"
Expectations:
1. Vivi wake up
2. "&amp;Q970&amp;"
3. Vivi respond
"</f>
        <v xml:space="preserve">
Expectations:
1. Vivi wake up
2. Nhà sản xuất khuyến cáo không che khuất Camera lùi bằng những vật dụng nào?
3. Vivi respond
</v>
      </c>
      <c r="G968" s="114" t="s">
        <v>8</v>
      </c>
      <c r="H968" s="29" t="s">
        <v>50</v>
      </c>
      <c r="I968" s="30" t="str">
        <f>"[EN]["&amp;LOWER(SUBSTITUTE(SUBSTITUTE(SUBSTITUTE(SUBSTITUTE(SUBSTITUTE(SUBSTITUTE(SUBSTITUTE(SUBSTITUTE(Q968, CHAR(34),""), "[", ""), "]", ""), ".", ""), ",", ""), "/", ""), "\", ""), "-", ""))&amp;"]"</f>
        <v>[EN][hey vinfast]</v>
      </c>
      <c r="J968" s="31"/>
      <c r="K968" s="30" t="s">
        <v>51</v>
      </c>
      <c r="L968" s="32" t="s">
        <v>52</v>
      </c>
      <c r="M968" s="33"/>
      <c r="N968" s="34"/>
      <c r="O968" s="110" t="s">
        <v>869</v>
      </c>
      <c r="P968" s="113" t="str">
        <f>IF(COUNTA(P$13:$P967)&gt;999,COUNTA(P$13:$P967),IF(COUNTA(P$13:$P967)&gt;99,"0"&amp;COUNTA(P$13:$P967),IF(COUNTA(P$13:$P967)&gt;9,"00"&amp;COUNTA(P$13:$P967),"000"&amp;COUNTA(P$13:$P967))))</f>
        <v>0319</v>
      </c>
      <c r="Q968" s="35" t="s">
        <v>54</v>
      </c>
      <c r="R968" s="67" t="s">
        <v>141</v>
      </c>
      <c r="S968" s="52"/>
      <c r="T968" s="36"/>
    </row>
    <row r="969" spans="2:20" ht="45.75">
      <c r="B969" s="114"/>
      <c r="C969" s="114"/>
      <c r="D969" s="115"/>
      <c r="E969" s="111"/>
      <c r="F969" s="111"/>
      <c r="G969" s="114"/>
      <c r="H969" s="29" t="s">
        <v>55</v>
      </c>
      <c r="I969" s="30" t="str">
        <f t="shared" ref="I969" si="955">"[VN]["&amp;LOWER(SUBSTITUTE(SUBSTITUTE(SUBSTITUTE(SUBSTITUTE(SUBSTITUTE(SUBSTITUTE(SUBSTITUTE(SUBSTITUTE(Q969, CHAR(34),""), "[", ""), "]", ""), ".", ""), ",", ""), "/", ""), "\", ""), "-", ""))&amp;"]"</f>
        <v>[VN][tạm biệt]</v>
      </c>
      <c r="J969" s="31"/>
      <c r="K969" s="30" t="s">
        <v>56</v>
      </c>
      <c r="L969" s="32" t="s">
        <v>57</v>
      </c>
      <c r="M969" s="32"/>
      <c r="N969" s="34"/>
      <c r="O969" s="111"/>
      <c r="P969" s="113"/>
      <c r="Q969" s="35" t="s">
        <v>58</v>
      </c>
      <c r="R969" s="67" t="s">
        <v>141</v>
      </c>
      <c r="S969" s="52"/>
      <c r="T969" s="36"/>
    </row>
    <row r="970" spans="2:20" ht="62.25">
      <c r="B970" s="114"/>
      <c r="C970" s="114"/>
      <c r="D970" s="115"/>
      <c r="E970" s="112"/>
      <c r="F970" s="112"/>
      <c r="G970" s="114"/>
      <c r="H970" s="29" t="s">
        <v>59</v>
      </c>
      <c r="I970" s="30" t="str">
        <f>"[audio][C:\Tools\Vivi_TTS\8ME_OM\" &amp;S970 &amp; "]"</f>
        <v>[audio][C:\Tools\Vivi_TTS\8ME_OM\]</v>
      </c>
      <c r="J970" s="31" t="str">
        <f>"[New][EN][Exists][80]"&amp;"["&amp;LOWER(SUBSTITUTE(SUBSTITUTE(SUBSTITUTE(SUBSTITUTE(SUBSTITUTE(SUBSTITUTE(SUBSTITUTE(SUBSTITUTE(T970,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70" s="30" t="s">
        <v>60</v>
      </c>
      <c r="L970" s="32" t="s">
        <v>61</v>
      </c>
      <c r="M970" s="37" t="s">
        <v>62</v>
      </c>
      <c r="N970" s="34"/>
      <c r="O970" s="112"/>
      <c r="P970" s="113"/>
      <c r="Q970" s="35" t="str">
        <f t="shared" ref="Q970" si="956">R970</f>
        <v>Nhà sản xuất khuyến cáo không che khuất Camera lùi bằng những vật dụng nào?</v>
      </c>
      <c r="R970" s="67" t="s">
        <v>1203</v>
      </c>
      <c r="S970" s="51"/>
      <c r="T970" s="48" t="s">
        <v>1185</v>
      </c>
    </row>
    <row r="971" spans="2:20" ht="45.75">
      <c r="B971" s="114" t="str">
        <f>"VF8-"&amp;O971&amp;"-"&amp;P971</f>
        <v>VF8-Hotronguoilai-0320</v>
      </c>
      <c r="C971" s="114" t="str">
        <f>"["&amp;B971&amp;"] Verify Vivi: "&amp;Q973</f>
        <v>[VF8-Hotronguoilai-0320] Verify Vivi: Việc che khuất Camera lùi bằng nhãn dán hoặc các vật dụng lắp gần camera có thể ảnh hưởng đến chức năng của hệ thống như thế nào?</v>
      </c>
      <c r="D971" s="115" t="s">
        <v>49</v>
      </c>
      <c r="E971" s="110" t="str">
        <f>" Actions:
- Step 1: Wait 5s
- Step 2: Call Vivi '"&amp;Q971&amp;"'
- Step 3: Wait Vivi respond 'Ting '
- Step 4: Speak '"&amp;Q973&amp;"'
- Step 4: Listen Vivi respond
"</f>
        <v xml:space="preserve"> Actions:
- Step 1: Wait 5s
- Step 2: Call Vivi 'Hey VinFast'
- Step 3: Wait Vivi respond 'Ting '
- Step 4: Speak 'Việc che khuất Camera lùi bằng nhãn dán hoặc các vật dụng lắp gần camera có thể ảnh hưởng đến chức năng của hệ thống như thế nào?'
- Step 4: Listen Vivi respond
</v>
      </c>
      <c r="F971" s="110" t="str">
        <f t="shared" ref="F971" si="957">"
Expectations:
1. Vivi wake up
2. "&amp;Q973&amp;"
3. Vivi respond
"</f>
        <v xml:space="preserve">
Expectations:
1. Vivi wake up
2. Việc che khuất Camera lùi bằng nhãn dán hoặc các vật dụng lắp gần camera có thể ảnh hưởng đến chức năng của hệ thống như thế nào?
3. Vivi respond
</v>
      </c>
      <c r="G971" s="114" t="s">
        <v>8</v>
      </c>
      <c r="H971" s="29" t="s">
        <v>50</v>
      </c>
      <c r="I971" s="30" t="str">
        <f>"[EN]["&amp;LOWER(SUBSTITUTE(SUBSTITUTE(SUBSTITUTE(SUBSTITUTE(SUBSTITUTE(SUBSTITUTE(SUBSTITUTE(SUBSTITUTE(Q971, CHAR(34),""), "[", ""), "]", ""), ".", ""), ",", ""), "/", ""), "\", ""), "-", ""))&amp;"]"</f>
        <v>[EN][hey vinfast]</v>
      </c>
      <c r="J971" s="31"/>
      <c r="K971" s="30" t="s">
        <v>51</v>
      </c>
      <c r="L971" s="32" t="s">
        <v>52</v>
      </c>
      <c r="M971" s="33"/>
      <c r="N971" s="34"/>
      <c r="O971" s="110" t="s">
        <v>869</v>
      </c>
      <c r="P971" s="113" t="str">
        <f>IF(COUNTA(P$13:$P970)&gt;999,COUNTA(P$13:$P970),IF(COUNTA(P$13:$P970)&gt;99,"0"&amp;COUNTA(P$13:$P970),IF(COUNTA(P$13:$P970)&gt;9,"00"&amp;COUNTA(P$13:$P970),"000"&amp;COUNTA(P$13:$P970))))</f>
        <v>0320</v>
      </c>
      <c r="Q971" s="35" t="s">
        <v>54</v>
      </c>
      <c r="R971" s="67" t="s">
        <v>141</v>
      </c>
      <c r="S971" s="52"/>
      <c r="T971" s="36"/>
    </row>
    <row r="972" spans="2:20" ht="45.75">
      <c r="B972" s="114"/>
      <c r="C972" s="114"/>
      <c r="D972" s="115"/>
      <c r="E972" s="111"/>
      <c r="F972" s="111"/>
      <c r="G972" s="114"/>
      <c r="H972" s="29" t="s">
        <v>55</v>
      </c>
      <c r="I972" s="30" t="str">
        <f t="shared" ref="I972" si="958">"[VN]["&amp;LOWER(SUBSTITUTE(SUBSTITUTE(SUBSTITUTE(SUBSTITUTE(SUBSTITUTE(SUBSTITUTE(SUBSTITUTE(SUBSTITUTE(Q972, CHAR(34),""), "[", ""), "]", ""), ".", ""), ",", ""), "/", ""), "\", ""), "-", ""))&amp;"]"</f>
        <v>[VN][tạm biệt]</v>
      </c>
      <c r="J972" s="31"/>
      <c r="K972" s="30" t="s">
        <v>56</v>
      </c>
      <c r="L972" s="32" t="s">
        <v>57</v>
      </c>
      <c r="M972" s="32"/>
      <c r="N972" s="34"/>
      <c r="O972" s="111"/>
      <c r="P972" s="113"/>
      <c r="Q972" s="35" t="s">
        <v>58</v>
      </c>
      <c r="R972" s="67" t="s">
        <v>141</v>
      </c>
      <c r="S972" s="52"/>
      <c r="T972" s="36"/>
    </row>
    <row r="973" spans="2:20" ht="82.5">
      <c r="B973" s="114"/>
      <c r="C973" s="114"/>
      <c r="D973" s="115"/>
      <c r="E973" s="112"/>
      <c r="F973" s="112"/>
      <c r="G973" s="114"/>
      <c r="H973" s="29" t="s">
        <v>59</v>
      </c>
      <c r="I973" s="30" t="str">
        <f>"[audio][C:\Tools\Vivi_TTS\8ME_OM\" &amp;S973 &amp; "]"</f>
        <v>[audio][C:\Tools\Vivi_TTS\8ME_OM\]</v>
      </c>
      <c r="J973" s="31" t="str">
        <f>"[New][EN][Exists][80]"&amp;"["&amp;LOWER(SUBSTITUTE(SUBSTITUTE(SUBSTITUTE(SUBSTITUTE(SUBSTITUTE(SUBSTITUTE(SUBSTITUTE(SUBSTITUTE(T973, CHAR(34),""), ".", ""), ",", ""), "/", ""), "\", ""), "-", ""), "{", ""), "}", ""))&amp;"]"</f>
        <v>[New][EN][Exists][80][camera lùi
camera lùi được sử dụng để hiển thị khu vực phía sau xe và hỗ trợ lùi xe hoặc đỗ xe hệ thống sử dụng một camera được lắp phía trên biển số phía sau và hiển thị hình ảnh trên màn hình thông tin giải trí
cách kích hoạt camera lùi
camera lùi sẽ tự động được kích hoạt khi chọn số lùi
camera lùi cũng có thể được kích hoạt thủ công bằng cách nhấn vào biểu tượng camera  trong chế độ xem ứng dụng trên màn hình thông tin giải trí
khi chọn số lùi (r) hỗ trợ đỗ xe cũng được kích hoạt và cung cấp vạch hướng dẫn cùng phản hồi bằng âm thanh trong quá trình đỗ xe xem &gt; hỗ trợ đỗ xe phía trước &amp; phía sau
các vạch hướng dẫn động hiển thị quỹ đạo di chuyển của xe theo vị trí của vô lăng
cách hủy kích hoạt camera lùi
camera lùi sẽ tự động bị hủy kích hoạt nếu người lái chuyển khỏi số lùi (r) hoặc khi tốc độ xe lớn hơn hoặc bằng 25 kmh ở số tiến (d) (cũng có thể hủy kích hoạt camera thủ công bằng cách nhấn vào nút x trên màn hình thông tin giải trí)
 lưu ý
không thể hủy kích hoạt camera lùi khi xe đang ở số lùi (r)
 cảnh báo
luôn giữ ống kính camera lùi sạch sẽ vì ống kính bị bẩn sẽ làm giảm tầm nhìn và có thể khiến hệ thống không phát hiện được vật thể dẫn đến va chạm
luôn quan sát khu vực xung quanh xe khi sử dụng camera lùi vì camera không phải lúc nào cũng phát hiện được các vật thể hoặc chướng ngại vật có thể gây hư hỏng hoặc chấn thương
camera có thể không hiển thị trẻ em người đi bộ người đi xe đạp phương tiện giao thông động vật hoặc các vật thể khác nằm ngoài phạm vi quan sát của camera
khoảng cách của hình ảnh hiển thị có thể khác với khoảng cách thực tế
không che khuất camera lùi bằng cách lắp các vật dụng như nhãn dán trên cản hoặc tấm bảo vệ cản gần camera lùi]</v>
      </c>
      <c r="K973" s="30" t="s">
        <v>60</v>
      </c>
      <c r="L973" s="32" t="s">
        <v>61</v>
      </c>
      <c r="M973" s="37" t="s">
        <v>62</v>
      </c>
      <c r="N973" s="34"/>
      <c r="O973" s="112"/>
      <c r="P973" s="113"/>
      <c r="Q973" s="35" t="str">
        <f t="shared" ref="Q973" si="959">R973</f>
        <v>Việc che khuất Camera lùi bằng nhãn dán hoặc các vật dụng lắp gần camera có thể ảnh hưởng đến chức năng của hệ thống như thế nào?</v>
      </c>
      <c r="R973" s="67" t="s">
        <v>1204</v>
      </c>
      <c r="S973" s="51"/>
      <c r="T973" s="48" t="s">
        <v>1185</v>
      </c>
    </row>
    <row r="974" spans="2:20" ht="45.75">
      <c r="B974" s="114" t="str">
        <f>"VF8-"&amp;O974&amp;"-"&amp;P974</f>
        <v>VF8-Hotronguoilai-0321</v>
      </c>
      <c r="C974" s="114" t="str">
        <f>"["&amp;B974&amp;"] Verify Vivi: "&amp;Q976</f>
        <v>[VF8-Hotronguoilai-0321] Verify Vivi: Hệ thống Giám sát toàn cảnh 360° có chức năng chính là gì?</v>
      </c>
      <c r="D974" s="115" t="s">
        <v>49</v>
      </c>
      <c r="E974" s="110" t="str">
        <f>" Actions:
- Step 1: Wait 5s
- Step 2: Call Vivi '"&amp;Q974&amp;"'
- Step 3: Wait Vivi respond 'Ting '
- Step 4: Speak '"&amp;Q976&amp;"'
- Step 4: Listen Vivi respond
"</f>
        <v xml:space="preserve"> Actions:
- Step 1: Wait 5s
- Step 2: Call Vivi 'Hey VinFast'
- Step 3: Wait Vivi respond 'Ting '
- Step 4: Speak 'Hệ thống Giám sát toàn cảnh 360° có chức năng chính là gì?'
- Step 4: Listen Vivi respond
</v>
      </c>
      <c r="F974" s="110" t="str">
        <f t="shared" ref="F974" si="960">"
Expectations:
1. Vivi wake up
2. "&amp;Q976&amp;"
3. Vivi respond
"</f>
        <v xml:space="preserve">
Expectations:
1. Vivi wake up
2. Hệ thống Giám sát toàn cảnh 360° có chức năng chính là gì?
3. Vivi respond
</v>
      </c>
      <c r="G974" s="114" t="s">
        <v>8</v>
      </c>
      <c r="H974" s="29" t="s">
        <v>50</v>
      </c>
      <c r="I974" s="30" t="str">
        <f>"[EN]["&amp;LOWER(SUBSTITUTE(SUBSTITUTE(SUBSTITUTE(SUBSTITUTE(SUBSTITUTE(SUBSTITUTE(SUBSTITUTE(SUBSTITUTE(Q974, CHAR(34),""), "[", ""), "]", ""), ".", ""), ",", ""), "/", ""), "\", ""), "-", ""))&amp;"]"</f>
        <v>[EN][hey vinfast]</v>
      </c>
      <c r="J974" s="31"/>
      <c r="K974" s="30" t="s">
        <v>51</v>
      </c>
      <c r="L974" s="32" t="s">
        <v>52</v>
      </c>
      <c r="M974" s="33"/>
      <c r="N974" s="34"/>
      <c r="O974" s="110" t="s">
        <v>869</v>
      </c>
      <c r="P974" s="113" t="str">
        <f>IF(COUNTA(P$13:$P973)&gt;999,COUNTA(P$13:$P973),IF(COUNTA(P$13:$P973)&gt;99,"0"&amp;COUNTA(P$13:$P973),IF(COUNTA(P$13:$P973)&gt;9,"00"&amp;COUNTA(P$13:$P973),"000"&amp;COUNTA(P$13:$P973))))</f>
        <v>0321</v>
      </c>
      <c r="Q974" s="35" t="s">
        <v>54</v>
      </c>
      <c r="R974" s="67" t="s">
        <v>141</v>
      </c>
      <c r="S974" s="52"/>
      <c r="T974" s="36"/>
    </row>
    <row r="975" spans="2:20" ht="45.75">
      <c r="B975" s="114"/>
      <c r="C975" s="114"/>
      <c r="D975" s="115"/>
      <c r="E975" s="111"/>
      <c r="F975" s="111"/>
      <c r="G975" s="114"/>
      <c r="H975" s="29" t="s">
        <v>55</v>
      </c>
      <c r="I975" s="30" t="str">
        <f t="shared" ref="I975" si="961">"[VN]["&amp;LOWER(SUBSTITUTE(SUBSTITUTE(SUBSTITUTE(SUBSTITUTE(SUBSTITUTE(SUBSTITUTE(SUBSTITUTE(SUBSTITUTE(Q975, CHAR(34),""), "[", ""), "]", ""), ".", ""), ",", ""), "/", ""), "\", ""), "-", ""))&amp;"]"</f>
        <v>[VN][tạm biệt]</v>
      </c>
      <c r="J975" s="31"/>
      <c r="K975" s="30" t="s">
        <v>56</v>
      </c>
      <c r="L975" s="32" t="s">
        <v>57</v>
      </c>
      <c r="M975" s="32"/>
      <c r="N975" s="34"/>
      <c r="O975" s="111"/>
      <c r="P975" s="113"/>
      <c r="Q975" s="35" t="s">
        <v>58</v>
      </c>
      <c r="R975" s="67" t="s">
        <v>141</v>
      </c>
      <c r="S975" s="52"/>
      <c r="T975" s="36"/>
    </row>
    <row r="976" spans="2:20" ht="62.25">
      <c r="B976" s="114"/>
      <c r="C976" s="114"/>
      <c r="D976" s="115"/>
      <c r="E976" s="112"/>
      <c r="F976" s="112"/>
      <c r="G976" s="114"/>
      <c r="H976" s="29" t="s">
        <v>59</v>
      </c>
      <c r="I976" s="30" t="str">
        <f>"[audio][C:\Tools\Vivi_TTS\8ME_OM\" &amp;S976 &amp; "]"</f>
        <v>[audio][C:\Tools\Vivi_TTS\8ME_OM\]</v>
      </c>
      <c r="J976" s="31" t="str">
        <f>"[New][EN][Exists][80]"&amp;"["&amp;LOWER(SUBSTITUTE(SUBSTITUTE(SUBSTITUTE(SUBSTITUTE(SUBSTITUTE(SUBSTITUTE(SUBSTITUTE(SUBSTITUTE(T976,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76" s="30" t="s">
        <v>60</v>
      </c>
      <c r="L976" s="32" t="s">
        <v>61</v>
      </c>
      <c r="M976" s="37" t="s">
        <v>62</v>
      </c>
      <c r="N976" s="34"/>
      <c r="O976" s="112"/>
      <c r="P976" s="113"/>
      <c r="Q976" s="35" t="str">
        <f t="shared" ref="Q976" si="962">R976</f>
        <v>Hệ thống Giám sát toàn cảnh 360° có chức năng chính là gì?</v>
      </c>
      <c r="R976" s="67" t="s">
        <v>1205</v>
      </c>
      <c r="S976" s="51"/>
      <c r="T976" s="48" t="s">
        <v>1206</v>
      </c>
    </row>
    <row r="977" spans="2:20" ht="45.75">
      <c r="B977" s="114" t="str">
        <f>"VF8-"&amp;O977&amp;"-"&amp;P977</f>
        <v>VF8-Hotronguoilai-0322</v>
      </c>
      <c r="C977" s="114" t="str">
        <f>"["&amp;B977&amp;"] Verify Vivi: "&amp;Q979</f>
        <v>[VF8-Hotronguoilai-0322] Verify Vivi: Hệ thống Giám sát toàn cảnh 360° sử dụng những thành phần nào để hỗ trợ người lái khi đỗ xe?</v>
      </c>
      <c r="D977" s="115" t="s">
        <v>49</v>
      </c>
      <c r="E977" s="110" t="str">
        <f>" Actions:
- Step 1: Wait 5s
- Step 2: Call Vivi '"&amp;Q977&amp;"'
- Step 3: Wait Vivi respond 'Ting '
- Step 4: Speak '"&amp;Q979&amp;"'
- Step 4: Listen Vivi respond
"</f>
        <v xml:space="preserve"> Actions:
- Step 1: Wait 5s
- Step 2: Call Vivi 'Hey VinFast'
- Step 3: Wait Vivi respond 'Ting '
- Step 4: Speak 'Hệ thống Giám sát toàn cảnh 360° sử dụng những thành phần nào để hỗ trợ người lái khi đỗ xe?'
- Step 4: Listen Vivi respond
</v>
      </c>
      <c r="F977" s="110" t="str">
        <f t="shared" ref="F977" si="963">"
Expectations:
1. Vivi wake up
2. "&amp;Q979&amp;"
3. Vivi respond
"</f>
        <v xml:space="preserve">
Expectations:
1. Vivi wake up
2. Hệ thống Giám sát toàn cảnh 360° sử dụng những thành phần nào để hỗ trợ người lái khi đỗ xe?
3. Vivi respond
</v>
      </c>
      <c r="G977" s="114" t="s">
        <v>8</v>
      </c>
      <c r="H977" s="29" t="s">
        <v>50</v>
      </c>
      <c r="I977" s="30" t="str">
        <f>"[EN]["&amp;LOWER(SUBSTITUTE(SUBSTITUTE(SUBSTITUTE(SUBSTITUTE(SUBSTITUTE(SUBSTITUTE(SUBSTITUTE(SUBSTITUTE(Q977, CHAR(34),""), "[", ""), "]", ""), ".", ""), ",", ""), "/", ""), "\", ""), "-", ""))&amp;"]"</f>
        <v>[EN][hey vinfast]</v>
      </c>
      <c r="J977" s="31"/>
      <c r="K977" s="30" t="s">
        <v>51</v>
      </c>
      <c r="L977" s="32" t="s">
        <v>52</v>
      </c>
      <c r="M977" s="33"/>
      <c r="N977" s="34"/>
      <c r="O977" s="110" t="s">
        <v>869</v>
      </c>
      <c r="P977" s="113" t="str">
        <f>IF(COUNTA(P$13:$P976)&gt;999,COUNTA(P$13:$P976),IF(COUNTA(P$13:$P976)&gt;99,"0"&amp;COUNTA(P$13:$P976),IF(COUNTA(P$13:$P976)&gt;9,"00"&amp;COUNTA(P$13:$P976),"000"&amp;COUNTA(P$13:$P976))))</f>
        <v>0322</v>
      </c>
      <c r="Q977" s="35" t="s">
        <v>54</v>
      </c>
      <c r="R977" s="67" t="s">
        <v>141</v>
      </c>
      <c r="S977" s="52"/>
      <c r="T977" s="36"/>
    </row>
    <row r="978" spans="2:20" ht="45.75">
      <c r="B978" s="114"/>
      <c r="C978" s="114"/>
      <c r="D978" s="115"/>
      <c r="E978" s="111"/>
      <c r="F978" s="111"/>
      <c r="G978" s="114"/>
      <c r="H978" s="29" t="s">
        <v>55</v>
      </c>
      <c r="I978" s="30" t="str">
        <f t="shared" ref="I978" si="964">"[VN]["&amp;LOWER(SUBSTITUTE(SUBSTITUTE(SUBSTITUTE(SUBSTITUTE(SUBSTITUTE(SUBSTITUTE(SUBSTITUTE(SUBSTITUTE(Q978, CHAR(34),""), "[", ""), "]", ""), ".", ""), ",", ""), "/", ""), "\", ""), "-", ""))&amp;"]"</f>
        <v>[VN][tạm biệt]</v>
      </c>
      <c r="J978" s="31"/>
      <c r="K978" s="30" t="s">
        <v>56</v>
      </c>
      <c r="L978" s="32" t="s">
        <v>57</v>
      </c>
      <c r="M978" s="32"/>
      <c r="N978" s="34"/>
      <c r="O978" s="111"/>
      <c r="P978" s="113"/>
      <c r="Q978" s="35" t="s">
        <v>58</v>
      </c>
      <c r="R978" s="67" t="s">
        <v>141</v>
      </c>
      <c r="S978" s="52"/>
      <c r="T978" s="36"/>
    </row>
    <row r="979" spans="2:20" ht="66">
      <c r="B979" s="114"/>
      <c r="C979" s="114"/>
      <c r="D979" s="115"/>
      <c r="E979" s="112"/>
      <c r="F979" s="112"/>
      <c r="G979" s="114"/>
      <c r="H979" s="29" t="s">
        <v>59</v>
      </c>
      <c r="I979" s="30" t="str">
        <f>"[audio][C:\Tools\Vivi_TTS\8ME_OM\" &amp;S979 &amp; "]"</f>
        <v>[audio][C:\Tools\Vivi_TTS\8ME_OM\]</v>
      </c>
      <c r="J979" s="31" t="str">
        <f>"[New][EN][Exists][80]"&amp;"["&amp;LOWER(SUBSTITUTE(SUBSTITUTE(SUBSTITUTE(SUBSTITUTE(SUBSTITUTE(SUBSTITUTE(SUBSTITUTE(SUBSTITUTE(T979,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79" s="30" t="s">
        <v>60</v>
      </c>
      <c r="L979" s="32" t="s">
        <v>61</v>
      </c>
      <c r="M979" s="37" t="s">
        <v>62</v>
      </c>
      <c r="N979" s="34"/>
      <c r="O979" s="112"/>
      <c r="P979" s="113"/>
      <c r="Q979" s="35" t="str">
        <f t="shared" ref="Q979" si="965">R979</f>
        <v>Hệ thống Giám sát toàn cảnh 360° sử dụng những thành phần nào để hỗ trợ người lái khi đỗ xe?</v>
      </c>
      <c r="R979" s="67" t="s">
        <v>1207</v>
      </c>
      <c r="S979" s="51"/>
      <c r="T979" s="48" t="s">
        <v>1206</v>
      </c>
    </row>
    <row r="980" spans="2:20" ht="45.75">
      <c r="B980" s="114" t="str">
        <f>"VF8-"&amp;O980&amp;"-"&amp;P980</f>
        <v>VF8-Hotronguoilai-0323</v>
      </c>
      <c r="C980" s="114" t="str">
        <f>"["&amp;B980&amp;"] Verify Vivi: "&amp;Q982</f>
        <v>[VF8-Hotronguoilai-0323] Verify Vivi: Hệ thống Giám sát toàn cảnh hoạt động song song với hệ thống nào trên xe?</v>
      </c>
      <c r="D980" s="115" t="s">
        <v>49</v>
      </c>
      <c r="E980" s="110" t="str">
        <f>" Actions:
- Step 1: Wait 5s
- Step 2: Call Vivi '"&amp;Q980&amp;"'
- Step 3: Wait Vivi respond 'Ting '
- Step 4: Speak '"&amp;Q982&amp;"'
- Step 4: Listen Vivi respond
"</f>
        <v xml:space="preserve"> Actions:
- Step 1: Wait 5s
- Step 2: Call Vivi 'Hey VinFast'
- Step 3: Wait Vivi respond 'Ting '
- Step 4: Speak 'Hệ thống Giám sát toàn cảnh hoạt động song song với hệ thống nào trên xe?'
- Step 4: Listen Vivi respond
</v>
      </c>
      <c r="F980" s="110" t="str">
        <f t="shared" ref="F980" si="966">"
Expectations:
1. Vivi wake up
2. "&amp;Q982&amp;"
3. Vivi respond
"</f>
        <v xml:space="preserve">
Expectations:
1. Vivi wake up
2. Hệ thống Giám sát toàn cảnh hoạt động song song với hệ thống nào trên xe?
3. Vivi respond
</v>
      </c>
      <c r="G980" s="114" t="s">
        <v>8</v>
      </c>
      <c r="H980" s="29" t="s">
        <v>50</v>
      </c>
      <c r="I980" s="30" t="str">
        <f>"[EN]["&amp;LOWER(SUBSTITUTE(SUBSTITUTE(SUBSTITUTE(SUBSTITUTE(SUBSTITUTE(SUBSTITUTE(SUBSTITUTE(SUBSTITUTE(Q980, CHAR(34),""), "[", ""), "]", ""), ".", ""), ",", ""), "/", ""), "\", ""), "-", ""))&amp;"]"</f>
        <v>[EN][hey vinfast]</v>
      </c>
      <c r="J980" s="31"/>
      <c r="K980" s="30" t="s">
        <v>51</v>
      </c>
      <c r="L980" s="32" t="s">
        <v>52</v>
      </c>
      <c r="M980" s="33"/>
      <c r="N980" s="34"/>
      <c r="O980" s="110" t="s">
        <v>869</v>
      </c>
      <c r="P980" s="113" t="str">
        <f>IF(COUNTA(P$13:$P979)&gt;999,COUNTA(P$13:$P979),IF(COUNTA(P$13:$P979)&gt;99,"0"&amp;COUNTA(P$13:$P979),IF(COUNTA(P$13:$P979)&gt;9,"00"&amp;COUNTA(P$13:$P979),"000"&amp;COUNTA(P$13:$P979))))</f>
        <v>0323</v>
      </c>
      <c r="Q980" s="35" t="s">
        <v>54</v>
      </c>
      <c r="R980" s="67" t="s">
        <v>141</v>
      </c>
      <c r="S980" s="36"/>
      <c r="T980" s="36"/>
    </row>
    <row r="981" spans="2:20" ht="45.75">
      <c r="B981" s="114"/>
      <c r="C981" s="114"/>
      <c r="D981" s="115"/>
      <c r="E981" s="111"/>
      <c r="F981" s="111"/>
      <c r="G981" s="114"/>
      <c r="H981" s="29" t="s">
        <v>55</v>
      </c>
      <c r="I981" s="30" t="str">
        <f t="shared" ref="I981" si="967">"[VN]["&amp;LOWER(SUBSTITUTE(SUBSTITUTE(SUBSTITUTE(SUBSTITUTE(SUBSTITUTE(SUBSTITUTE(SUBSTITUTE(SUBSTITUTE(Q981, CHAR(34),""), "[", ""), "]", ""), ".", ""), ",", ""), "/", ""), "\", ""), "-", ""))&amp;"]"</f>
        <v>[VN][tạm biệt]</v>
      </c>
      <c r="J981" s="31"/>
      <c r="K981" s="30" t="s">
        <v>56</v>
      </c>
      <c r="L981" s="32" t="s">
        <v>57</v>
      </c>
      <c r="M981" s="32"/>
      <c r="N981" s="34"/>
      <c r="O981" s="111"/>
      <c r="P981" s="113"/>
      <c r="Q981" s="35" t="s">
        <v>58</v>
      </c>
      <c r="R981" s="67" t="s">
        <v>141</v>
      </c>
      <c r="S981" s="36"/>
      <c r="T981" s="36"/>
    </row>
    <row r="982" spans="2:20" ht="62.25">
      <c r="B982" s="114"/>
      <c r="C982" s="114"/>
      <c r="D982" s="115"/>
      <c r="E982" s="112"/>
      <c r="F982" s="112"/>
      <c r="G982" s="114"/>
      <c r="H982" s="29" t="s">
        <v>59</v>
      </c>
      <c r="I982" s="30" t="str">
        <f>"[audio][C:\Tools\Vivi_TTS\8ME_OM\" &amp;S982 &amp; "]"</f>
        <v>[audio][C:\Tools\Vivi_TTS\8ME_OM\]</v>
      </c>
      <c r="J982" s="31" t="str">
        <f>"[New][EN][Exists][80]"&amp;"["&amp;LOWER(SUBSTITUTE(SUBSTITUTE(SUBSTITUTE(SUBSTITUTE(SUBSTITUTE(SUBSTITUTE(SUBSTITUTE(SUBSTITUTE(T982,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82" s="30" t="s">
        <v>60</v>
      </c>
      <c r="L982" s="32" t="s">
        <v>61</v>
      </c>
      <c r="M982" s="37" t="s">
        <v>62</v>
      </c>
      <c r="N982" s="34"/>
      <c r="O982" s="112"/>
      <c r="P982" s="113"/>
      <c r="Q982" s="35" t="str">
        <f t="shared" ref="Q982" si="968">R982</f>
        <v>Hệ thống Giám sát toàn cảnh hoạt động song song với hệ thống nào trên xe?</v>
      </c>
      <c r="R982" s="67" t="s">
        <v>1208</v>
      </c>
      <c r="S982" s="50"/>
      <c r="T982" s="48" t="s">
        <v>1206</v>
      </c>
    </row>
    <row r="983" spans="2:20" ht="45.75">
      <c r="B983" s="114" t="str">
        <f>"VF8-"&amp;O983&amp;"-"&amp;P983</f>
        <v>VF8-Hotronguoilai-0324</v>
      </c>
      <c r="C983" s="114" t="str">
        <f>"["&amp;B983&amp;"] Verify Vivi: "&amp;Q985</f>
        <v>[VF8-Hotronguoilai-0324] Verify Vivi: Các camera của hệ thống được lắp đặt ở những vị trí nào trên xe?</v>
      </c>
      <c r="D983" s="115" t="s">
        <v>49</v>
      </c>
      <c r="E983" s="110" t="str">
        <f>" Actions:
- Step 1: Wait 5s
- Step 2: Call Vivi '"&amp;Q983&amp;"'
- Step 3: Wait Vivi respond 'Ting '
- Step 4: Speak '"&amp;Q985&amp;"'
- Step 4: Listen Vivi respond
"</f>
        <v xml:space="preserve"> Actions:
- Step 1: Wait 5s
- Step 2: Call Vivi 'Hey VinFast'
- Step 3: Wait Vivi respond 'Ting '
- Step 4: Speak 'Các camera của hệ thống được lắp đặt ở những vị trí nào trên xe?'
- Step 4: Listen Vivi respond
</v>
      </c>
      <c r="F983" s="110" t="str">
        <f t="shared" ref="F983" si="969">"
Expectations:
1. Vivi wake up
2. "&amp;Q985&amp;"
3. Vivi respond
"</f>
        <v xml:space="preserve">
Expectations:
1. Vivi wake up
2. Các camera của hệ thống được lắp đặt ở những vị trí nào trên xe?
3. Vivi respond
</v>
      </c>
      <c r="G983" s="114" t="s">
        <v>8</v>
      </c>
      <c r="H983" s="29" t="s">
        <v>50</v>
      </c>
      <c r="I983" s="30" t="str">
        <f>"[EN]["&amp;LOWER(SUBSTITUTE(SUBSTITUTE(SUBSTITUTE(SUBSTITUTE(SUBSTITUTE(SUBSTITUTE(SUBSTITUTE(SUBSTITUTE(Q983, CHAR(34),""), "[", ""), "]", ""), ".", ""), ",", ""), "/", ""), "\", ""), "-", ""))&amp;"]"</f>
        <v>[EN][hey vinfast]</v>
      </c>
      <c r="J983" s="31"/>
      <c r="K983" s="30" t="s">
        <v>51</v>
      </c>
      <c r="L983" s="32" t="s">
        <v>52</v>
      </c>
      <c r="M983" s="33"/>
      <c r="N983" s="34"/>
      <c r="O983" s="110" t="s">
        <v>869</v>
      </c>
      <c r="P983" s="113" t="str">
        <f>IF(COUNTA(P$13:$P982)&gt;999,COUNTA(P$13:$P982),IF(COUNTA(P$13:$P982)&gt;99,"0"&amp;COUNTA(P$13:$P982),IF(COUNTA(P$13:$P982)&gt;9,"00"&amp;COUNTA(P$13:$P982),"000"&amp;COUNTA(P$13:$P982))))</f>
        <v>0324</v>
      </c>
      <c r="Q983" s="35" t="s">
        <v>54</v>
      </c>
      <c r="R983" s="67" t="s">
        <v>141</v>
      </c>
      <c r="S983" s="36"/>
      <c r="T983" s="36"/>
    </row>
    <row r="984" spans="2:20" ht="45.75">
      <c r="B984" s="114"/>
      <c r="C984" s="114"/>
      <c r="D984" s="115"/>
      <c r="E984" s="111"/>
      <c r="F984" s="111"/>
      <c r="G984" s="114"/>
      <c r="H984" s="29" t="s">
        <v>55</v>
      </c>
      <c r="I984" s="30" t="str">
        <f t="shared" ref="I984" si="970">"[VN]["&amp;LOWER(SUBSTITUTE(SUBSTITUTE(SUBSTITUTE(SUBSTITUTE(SUBSTITUTE(SUBSTITUTE(SUBSTITUTE(SUBSTITUTE(Q984, CHAR(34),""), "[", ""), "]", ""), ".", ""), ",", ""), "/", ""), "\", ""), "-", ""))&amp;"]"</f>
        <v>[VN][tạm biệt]</v>
      </c>
      <c r="J984" s="31"/>
      <c r="K984" s="30" t="s">
        <v>56</v>
      </c>
      <c r="L984" s="32" t="s">
        <v>57</v>
      </c>
      <c r="M984" s="32"/>
      <c r="N984" s="34"/>
      <c r="O984" s="111"/>
      <c r="P984" s="113"/>
      <c r="Q984" s="35" t="s">
        <v>58</v>
      </c>
      <c r="R984" s="67" t="s">
        <v>141</v>
      </c>
      <c r="S984" s="36"/>
      <c r="T984" s="36"/>
    </row>
    <row r="985" spans="2:20" ht="62.25">
      <c r="B985" s="114"/>
      <c r="C985" s="114"/>
      <c r="D985" s="115"/>
      <c r="E985" s="112"/>
      <c r="F985" s="112"/>
      <c r="G985" s="114"/>
      <c r="H985" s="29" t="s">
        <v>59</v>
      </c>
      <c r="I985" s="30" t="str">
        <f>"[audio][C:\Tools\Vivi_TTS\8ME_OM\" &amp;S985 &amp; "]"</f>
        <v>[audio][C:\Tools\Vivi_TTS\8ME_OM\]</v>
      </c>
      <c r="J985" s="31" t="str">
        <f>"[New][EN][Exists][80]"&amp;"["&amp;LOWER(SUBSTITUTE(SUBSTITUTE(SUBSTITUTE(SUBSTITUTE(SUBSTITUTE(SUBSTITUTE(SUBSTITUTE(SUBSTITUTE(T985,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85" s="30" t="s">
        <v>60</v>
      </c>
      <c r="L985" s="32" t="s">
        <v>61</v>
      </c>
      <c r="M985" s="37" t="s">
        <v>62</v>
      </c>
      <c r="N985" s="34"/>
      <c r="O985" s="112"/>
      <c r="P985" s="113"/>
      <c r="Q985" s="35" t="str">
        <f t="shared" ref="Q985" si="971">R985</f>
        <v>Các camera của hệ thống được lắp đặt ở những vị trí nào trên xe?</v>
      </c>
      <c r="R985" s="67" t="s">
        <v>1209</v>
      </c>
      <c r="S985" s="50"/>
      <c r="T985" s="48" t="s">
        <v>1206</v>
      </c>
    </row>
    <row r="986" spans="2:20" ht="45.75">
      <c r="B986" s="114" t="str">
        <f>"VF8-"&amp;O986&amp;"-"&amp;P986</f>
        <v>VF8-Hotronguoilai-0325</v>
      </c>
      <c r="C986" s="114" t="str">
        <f>"["&amp;B986&amp;"] Verify Vivi: "&amp;Q988</f>
        <v>[VF8-Hotronguoilai-0325] Verify Vivi: Mục đích của việc kết hợp hình ảnh từ nhiều camera là gì?</v>
      </c>
      <c r="D986" s="115" t="s">
        <v>49</v>
      </c>
      <c r="E986" s="110" t="str">
        <f>" Actions:
- Step 1: Wait 5s
- Step 2: Call Vivi '"&amp;Q986&amp;"'
- Step 3: Wait Vivi respond 'Ting '
- Step 4: Speak '"&amp;Q988&amp;"'
- Step 4: Listen Vivi respond
"</f>
        <v xml:space="preserve"> Actions:
- Step 1: Wait 5s
- Step 2: Call Vivi 'Hey VinFast'
- Step 3: Wait Vivi respond 'Ting '
- Step 4: Speak 'Mục đích của việc kết hợp hình ảnh từ nhiều camera là gì?'
- Step 4: Listen Vivi respond
</v>
      </c>
      <c r="F986" s="110" t="str">
        <f t="shared" ref="F986" si="972">"
Expectations:
1. Vivi wake up
2. "&amp;Q988&amp;"
3. Vivi respond
"</f>
        <v xml:space="preserve">
Expectations:
1. Vivi wake up
2. Mục đích của việc kết hợp hình ảnh từ nhiều camera là gì?
3. Vivi respond
</v>
      </c>
      <c r="G986" s="114" t="s">
        <v>8</v>
      </c>
      <c r="H986" s="29" t="s">
        <v>50</v>
      </c>
      <c r="I986" s="30" t="str">
        <f>"[EN]["&amp;LOWER(SUBSTITUTE(SUBSTITUTE(SUBSTITUTE(SUBSTITUTE(SUBSTITUTE(SUBSTITUTE(SUBSTITUTE(SUBSTITUTE(Q986, CHAR(34),""), "[", ""), "]", ""), ".", ""), ",", ""), "/", ""), "\", ""), "-", ""))&amp;"]"</f>
        <v>[EN][hey vinfast]</v>
      </c>
      <c r="J986" s="31"/>
      <c r="K986" s="30" t="s">
        <v>51</v>
      </c>
      <c r="L986" s="32" t="s">
        <v>52</v>
      </c>
      <c r="M986" s="33"/>
      <c r="N986" s="34"/>
      <c r="O986" s="110" t="s">
        <v>869</v>
      </c>
      <c r="P986" s="113" t="str">
        <f>IF(COUNTA(P$13:$P985)&gt;999,COUNTA(P$13:$P985),IF(COUNTA(P$13:$P985)&gt;99,"0"&amp;COUNTA(P$13:$P985),IF(COUNTA(P$13:$P985)&gt;9,"00"&amp;COUNTA(P$13:$P985),"000"&amp;COUNTA(P$13:$P985))))</f>
        <v>0325</v>
      </c>
      <c r="Q986" s="35" t="s">
        <v>54</v>
      </c>
      <c r="R986" s="67" t="s">
        <v>141</v>
      </c>
      <c r="S986" s="36"/>
      <c r="T986" s="36"/>
    </row>
    <row r="987" spans="2:20" ht="45.75">
      <c r="B987" s="114"/>
      <c r="C987" s="114"/>
      <c r="D987" s="115"/>
      <c r="E987" s="111"/>
      <c r="F987" s="111"/>
      <c r="G987" s="114"/>
      <c r="H987" s="29" t="s">
        <v>55</v>
      </c>
      <c r="I987" s="30" t="str">
        <f t="shared" ref="I987" si="973">"[VN]["&amp;LOWER(SUBSTITUTE(SUBSTITUTE(SUBSTITUTE(SUBSTITUTE(SUBSTITUTE(SUBSTITUTE(SUBSTITUTE(SUBSTITUTE(Q987, CHAR(34),""), "[", ""), "]", ""), ".", ""), ",", ""), "/", ""), "\", ""), "-", ""))&amp;"]"</f>
        <v>[VN][tạm biệt]</v>
      </c>
      <c r="J987" s="31"/>
      <c r="K987" s="30" t="s">
        <v>56</v>
      </c>
      <c r="L987" s="32" t="s">
        <v>57</v>
      </c>
      <c r="M987" s="32"/>
      <c r="N987" s="34"/>
      <c r="O987" s="111"/>
      <c r="P987" s="113"/>
      <c r="Q987" s="35" t="s">
        <v>58</v>
      </c>
      <c r="R987" s="67" t="s">
        <v>141</v>
      </c>
      <c r="S987" s="36"/>
      <c r="T987" s="36"/>
    </row>
    <row r="988" spans="2:20" ht="62.25">
      <c r="B988" s="114"/>
      <c r="C988" s="114"/>
      <c r="D988" s="115"/>
      <c r="E988" s="112"/>
      <c r="F988" s="112"/>
      <c r="G988" s="114"/>
      <c r="H988" s="29" t="s">
        <v>59</v>
      </c>
      <c r="I988" s="30" t="str">
        <f>"[audio][C:\Tools\Vivi_TTS\8ME_OM\" &amp;S988 &amp; "]"</f>
        <v>[audio][C:\Tools\Vivi_TTS\8ME_OM\]</v>
      </c>
      <c r="J988" s="31" t="str">
        <f>"[New][EN][Exists][80]"&amp;"["&amp;LOWER(SUBSTITUTE(SUBSTITUTE(SUBSTITUTE(SUBSTITUTE(SUBSTITUTE(SUBSTITUTE(SUBSTITUTE(SUBSTITUTE(T988,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88" s="30" t="s">
        <v>60</v>
      </c>
      <c r="L988" s="32" t="s">
        <v>61</v>
      </c>
      <c r="M988" s="37" t="s">
        <v>62</v>
      </c>
      <c r="N988" s="34"/>
      <c r="O988" s="112"/>
      <c r="P988" s="113"/>
      <c r="Q988" s="35" t="str">
        <f t="shared" ref="Q988" si="974">R988</f>
        <v>Mục đích của việc kết hợp hình ảnh từ nhiều camera là gì?</v>
      </c>
      <c r="R988" s="67" t="s">
        <v>1210</v>
      </c>
      <c r="S988" s="50"/>
      <c r="T988" s="48" t="s">
        <v>1206</v>
      </c>
    </row>
    <row r="989" spans="2:20" ht="45.75">
      <c r="B989" s="114" t="str">
        <f>"VF8-"&amp;O989&amp;"-"&amp;P989</f>
        <v>VF8-Hotronguoilai-0326</v>
      </c>
      <c r="C989" s="114" t="str">
        <f>"["&amp;B989&amp;"] Verify Vivi: "&amp;Q991</f>
        <v>[VF8-Hotronguoilai-0326] Verify Vivi: Để hệ thống hoạt động tối ưu, người dùng cần đảm bảo điều gì đối với các camera?</v>
      </c>
      <c r="D989" s="115" t="s">
        <v>49</v>
      </c>
      <c r="E989" s="110" t="str">
        <f>" Actions:
- Step 1: Wait 5s
- Step 2: Call Vivi '"&amp;Q989&amp;"'
- Step 3: Wait Vivi respond 'Ting '
- Step 4: Speak '"&amp;Q991&amp;"'
- Step 4: Listen Vivi respond
"</f>
        <v xml:space="preserve"> Actions:
- Step 1: Wait 5s
- Step 2: Call Vivi 'Hey VinFast'
- Step 3: Wait Vivi respond 'Ting '
- Step 4: Speak 'Để hệ thống hoạt động tối ưu, người dùng cần đảm bảo điều gì đối với các camera?'
- Step 4: Listen Vivi respond
</v>
      </c>
      <c r="F989" s="110" t="str">
        <f t="shared" ref="F989" si="975">"
Expectations:
1. Vivi wake up
2. "&amp;Q991&amp;"
3. Vivi respond
"</f>
        <v xml:space="preserve">
Expectations:
1. Vivi wake up
2. Để hệ thống hoạt động tối ưu, người dùng cần đảm bảo điều gì đối với các camera?
3. Vivi respond
</v>
      </c>
      <c r="G989" s="114" t="s">
        <v>8</v>
      </c>
      <c r="H989" s="29" t="s">
        <v>50</v>
      </c>
      <c r="I989" s="30" t="str">
        <f>"[EN]["&amp;LOWER(SUBSTITUTE(SUBSTITUTE(SUBSTITUTE(SUBSTITUTE(SUBSTITUTE(SUBSTITUTE(SUBSTITUTE(SUBSTITUTE(Q989, CHAR(34),""), "[", ""), "]", ""), ".", ""), ",", ""), "/", ""), "\", ""), "-", ""))&amp;"]"</f>
        <v>[EN][hey vinfast]</v>
      </c>
      <c r="J989" s="31"/>
      <c r="K989" s="30" t="s">
        <v>51</v>
      </c>
      <c r="L989" s="32" t="s">
        <v>52</v>
      </c>
      <c r="M989" s="33"/>
      <c r="N989" s="34"/>
      <c r="O989" s="110" t="s">
        <v>869</v>
      </c>
      <c r="P989" s="113" t="str">
        <f>IF(COUNTA(P$13:$P988)&gt;999,COUNTA(P$13:$P988),IF(COUNTA(P$13:$P988)&gt;99,"0"&amp;COUNTA(P$13:$P988),IF(COUNTA(P$13:$P988)&gt;9,"00"&amp;COUNTA(P$13:$P988),"000"&amp;COUNTA(P$13:$P988))))</f>
        <v>0326</v>
      </c>
      <c r="Q989" s="35" t="s">
        <v>54</v>
      </c>
      <c r="R989" s="67" t="s">
        <v>141</v>
      </c>
      <c r="S989" s="36"/>
      <c r="T989" s="36"/>
    </row>
    <row r="990" spans="2:20" ht="45.75">
      <c r="B990" s="114"/>
      <c r="C990" s="114"/>
      <c r="D990" s="115"/>
      <c r="E990" s="111"/>
      <c r="F990" s="111"/>
      <c r="G990" s="114"/>
      <c r="H990" s="29" t="s">
        <v>55</v>
      </c>
      <c r="I990" s="30" t="str">
        <f t="shared" ref="I990" si="976">"[VN]["&amp;LOWER(SUBSTITUTE(SUBSTITUTE(SUBSTITUTE(SUBSTITUTE(SUBSTITUTE(SUBSTITUTE(SUBSTITUTE(SUBSTITUTE(Q990, CHAR(34),""), "[", ""), "]", ""), ".", ""), ",", ""), "/", ""), "\", ""), "-", ""))&amp;"]"</f>
        <v>[VN][tạm biệt]</v>
      </c>
      <c r="J990" s="31"/>
      <c r="K990" s="30" t="s">
        <v>56</v>
      </c>
      <c r="L990" s="32" t="s">
        <v>57</v>
      </c>
      <c r="M990" s="32"/>
      <c r="N990" s="34"/>
      <c r="O990" s="111"/>
      <c r="P990" s="113"/>
      <c r="Q990" s="35" t="s">
        <v>58</v>
      </c>
      <c r="R990" s="67" t="s">
        <v>141</v>
      </c>
      <c r="S990" s="36"/>
      <c r="T990" s="36"/>
    </row>
    <row r="991" spans="2:20" ht="62.25">
      <c r="B991" s="114"/>
      <c r="C991" s="114"/>
      <c r="D991" s="115"/>
      <c r="E991" s="112"/>
      <c r="F991" s="112"/>
      <c r="G991" s="114"/>
      <c r="H991" s="29" t="s">
        <v>59</v>
      </c>
      <c r="I991" s="30" t="str">
        <f>"[audio][C:\Tools\Vivi_TTS\8ME_OM\" &amp;S991 &amp; "]"</f>
        <v>[audio][C:\Tools\Vivi_TTS\8ME_OM\]</v>
      </c>
      <c r="J991" s="31" t="str">
        <f>"[New][EN][Exists][80]"&amp;"["&amp;LOWER(SUBSTITUTE(SUBSTITUTE(SUBSTITUTE(SUBSTITUTE(SUBSTITUTE(SUBSTITUTE(SUBSTITUTE(SUBSTITUTE(T991,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91" s="30" t="s">
        <v>60</v>
      </c>
      <c r="L991" s="32" t="s">
        <v>61</v>
      </c>
      <c r="M991" s="37" t="s">
        <v>62</v>
      </c>
      <c r="N991" s="34"/>
      <c r="O991" s="112"/>
      <c r="P991" s="113"/>
      <c r="Q991" s="35" t="str">
        <f t="shared" ref="Q991" si="977">R991</f>
        <v>Để hệ thống hoạt động tối ưu, người dùng cần đảm bảo điều gì đối với các camera?</v>
      </c>
      <c r="R991" s="67" t="s">
        <v>1211</v>
      </c>
      <c r="S991" s="50"/>
      <c r="T991" s="48" t="s">
        <v>1206</v>
      </c>
    </row>
    <row r="992" spans="2:20" ht="45.75">
      <c r="B992" s="114" t="str">
        <f>"VF8-"&amp;O992&amp;"-"&amp;P992</f>
        <v>VF8-Hotronguoilai-0327</v>
      </c>
      <c r="C992" s="114" t="str">
        <f>"["&amp;B992&amp;"] Verify Vivi: "&amp;Q994</f>
        <v>[VF8-Hotronguoilai-0327] Verify Vivi: Điều kiện môi trường nào được nêu có thể làm giảm hiệu suất của hệ thống Giám sát toàn cảnh?</v>
      </c>
      <c r="D992" s="115" t="s">
        <v>49</v>
      </c>
      <c r="E992" s="110" t="str">
        <f>" Actions:
- Step 1: Wait 5s
- Step 2: Call Vivi '"&amp;Q992&amp;"'
- Step 3: Wait Vivi respond 'Ting '
- Step 4: Speak '"&amp;Q994&amp;"'
- Step 4: Listen Vivi respond
"</f>
        <v xml:space="preserve"> Actions:
- Step 1: Wait 5s
- Step 2: Call Vivi 'Hey VinFast'
- Step 3: Wait Vivi respond 'Ting '
- Step 4: Speak 'Điều kiện môi trường nào được nêu có thể làm giảm hiệu suất của hệ thống Giám sát toàn cảnh?'
- Step 4: Listen Vivi respond
</v>
      </c>
      <c r="F992" s="110" t="str">
        <f t="shared" ref="F992" si="978">"
Expectations:
1. Vivi wake up
2. "&amp;Q994&amp;"
3. Vivi respond
"</f>
        <v xml:space="preserve">
Expectations:
1. Vivi wake up
2. Điều kiện môi trường nào được nêu có thể làm giảm hiệu suất của hệ thống Giám sát toàn cảnh?
3. Vivi respond
</v>
      </c>
      <c r="G992" s="114" t="s">
        <v>8</v>
      </c>
      <c r="H992" s="29" t="s">
        <v>50</v>
      </c>
      <c r="I992" s="30" t="str">
        <f>"[EN]["&amp;LOWER(SUBSTITUTE(SUBSTITUTE(SUBSTITUTE(SUBSTITUTE(SUBSTITUTE(SUBSTITUTE(SUBSTITUTE(SUBSTITUTE(Q992, CHAR(34),""), "[", ""), "]", ""), ".", ""), ",", ""), "/", ""), "\", ""), "-", ""))&amp;"]"</f>
        <v>[EN][hey vinfast]</v>
      </c>
      <c r="J992" s="31"/>
      <c r="K992" s="30" t="s">
        <v>51</v>
      </c>
      <c r="L992" s="32" t="s">
        <v>52</v>
      </c>
      <c r="M992" s="33"/>
      <c r="N992" s="34"/>
      <c r="O992" s="110" t="s">
        <v>869</v>
      </c>
      <c r="P992" s="113" t="str">
        <f>IF(COUNTA(P$13:$P991)&gt;999,COUNTA(P$13:$P991),IF(COUNTA(P$13:$P991)&gt;99,"0"&amp;COUNTA(P$13:$P991),IF(COUNTA(P$13:$P991)&gt;9,"00"&amp;COUNTA(P$13:$P991),"000"&amp;COUNTA(P$13:$P991))))</f>
        <v>0327</v>
      </c>
      <c r="Q992" s="35" t="s">
        <v>54</v>
      </c>
      <c r="R992" s="67" t="s">
        <v>141</v>
      </c>
      <c r="S992" s="36"/>
      <c r="T992" s="36"/>
    </row>
    <row r="993" spans="2:20" ht="45.75">
      <c r="B993" s="114"/>
      <c r="C993" s="114"/>
      <c r="D993" s="115"/>
      <c r="E993" s="111"/>
      <c r="F993" s="111"/>
      <c r="G993" s="114"/>
      <c r="H993" s="29" t="s">
        <v>55</v>
      </c>
      <c r="I993" s="30" t="str">
        <f t="shared" ref="I993" si="979">"[VN]["&amp;LOWER(SUBSTITUTE(SUBSTITUTE(SUBSTITUTE(SUBSTITUTE(SUBSTITUTE(SUBSTITUTE(SUBSTITUTE(SUBSTITUTE(Q993, CHAR(34),""), "[", ""), "]", ""), ".", ""), ",", ""), "/", ""), "\", ""), "-", ""))&amp;"]"</f>
        <v>[VN][tạm biệt]</v>
      </c>
      <c r="J993" s="31"/>
      <c r="K993" s="30" t="s">
        <v>56</v>
      </c>
      <c r="L993" s="32" t="s">
        <v>57</v>
      </c>
      <c r="M993" s="32"/>
      <c r="N993" s="34"/>
      <c r="O993" s="111"/>
      <c r="P993" s="113"/>
      <c r="Q993" s="35" t="s">
        <v>58</v>
      </c>
      <c r="R993" s="67" t="s">
        <v>141</v>
      </c>
      <c r="S993" s="36"/>
      <c r="T993" s="36"/>
    </row>
    <row r="994" spans="2:20" ht="66">
      <c r="B994" s="114"/>
      <c r="C994" s="114"/>
      <c r="D994" s="115"/>
      <c r="E994" s="112"/>
      <c r="F994" s="112"/>
      <c r="G994" s="114"/>
      <c r="H994" s="29" t="s">
        <v>59</v>
      </c>
      <c r="I994" s="30" t="str">
        <f>"[audio][C:\Tools\Vivi_TTS\8ME_OM\" &amp;S994 &amp; "]"</f>
        <v>[audio][C:\Tools\Vivi_TTS\8ME_OM\]</v>
      </c>
      <c r="J994" s="31" t="str">
        <f>"[New][EN][Exists][80]"&amp;"["&amp;LOWER(SUBSTITUTE(SUBSTITUTE(SUBSTITUTE(SUBSTITUTE(SUBSTITUTE(SUBSTITUTE(SUBSTITUTE(SUBSTITUTE(T994,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94" s="30" t="s">
        <v>60</v>
      </c>
      <c r="L994" s="32" t="s">
        <v>61</v>
      </c>
      <c r="M994" s="37" t="s">
        <v>62</v>
      </c>
      <c r="N994" s="34"/>
      <c r="O994" s="112"/>
      <c r="P994" s="113"/>
      <c r="Q994" s="35" t="str">
        <f t="shared" ref="Q994" si="980">R994</f>
        <v>Điều kiện môi trường nào được nêu có thể làm giảm hiệu suất của hệ thống Giám sát toàn cảnh?</v>
      </c>
      <c r="R994" s="67" t="s">
        <v>1212</v>
      </c>
      <c r="S994" s="51"/>
      <c r="T994" s="48" t="s">
        <v>1206</v>
      </c>
    </row>
    <row r="995" spans="2:20" ht="45.75">
      <c r="B995" s="114" t="str">
        <f>"VF8-"&amp;O995&amp;"-"&amp;P995</f>
        <v>VF8-Hotronguoilai-0328</v>
      </c>
      <c r="C995" s="114" t="str">
        <f>"["&amp;B995&amp;"] Verify Vivi: "&amp;Q997</f>
        <v>[VF8-Hotronguoilai-0328] Verify Vivi: Người lái có được gập gương chiếu hậu ngoài khi sử dụng hệ thống Giám sát toàn cảnh hay không?</v>
      </c>
      <c r="D995" s="115" t="s">
        <v>49</v>
      </c>
      <c r="E995" s="110" t="str">
        <f>" Actions:
- Step 1: Wait 5s
- Step 2: Call Vivi '"&amp;Q995&amp;"'
- Step 3: Wait Vivi respond 'Ting '
- Step 4: Speak '"&amp;Q997&amp;"'
- Step 4: Listen Vivi respond
"</f>
        <v xml:space="preserve"> Actions:
- Step 1: Wait 5s
- Step 2: Call Vivi 'Hey VinFast'
- Step 3: Wait Vivi respond 'Ting '
- Step 4: Speak 'Người lái có được gập gương chiếu hậu ngoài khi sử dụng hệ thống Giám sát toàn cảnh hay không?'
- Step 4: Listen Vivi respond
</v>
      </c>
      <c r="F995" s="110" t="str">
        <f t="shared" ref="F995" si="981">"
Expectations:
1. Vivi wake up
2. "&amp;Q997&amp;"
3. Vivi respond
"</f>
        <v xml:space="preserve">
Expectations:
1. Vivi wake up
2. Người lái có được gập gương chiếu hậu ngoài khi sử dụng hệ thống Giám sát toàn cảnh hay không?
3. Vivi respond
</v>
      </c>
      <c r="G995" s="114" t="s">
        <v>8</v>
      </c>
      <c r="H995" s="29" t="s">
        <v>50</v>
      </c>
      <c r="I995" s="30" t="str">
        <f>"[EN]["&amp;LOWER(SUBSTITUTE(SUBSTITUTE(SUBSTITUTE(SUBSTITUTE(SUBSTITUTE(SUBSTITUTE(SUBSTITUTE(SUBSTITUTE(Q995, CHAR(34),""), "[", ""), "]", ""), ".", ""), ",", ""), "/", ""), "\", ""), "-", ""))&amp;"]"</f>
        <v>[EN][hey vinfast]</v>
      </c>
      <c r="J995" s="31"/>
      <c r="K995" s="30" t="s">
        <v>51</v>
      </c>
      <c r="L995" s="32" t="s">
        <v>52</v>
      </c>
      <c r="M995" s="33"/>
      <c r="N995" s="34"/>
      <c r="O995" s="110" t="s">
        <v>869</v>
      </c>
      <c r="P995" s="113" t="str">
        <f>IF(COUNTA(P$13:$P994)&gt;999,COUNTA(P$13:$P994),IF(COUNTA(P$13:$P994)&gt;99,"0"&amp;COUNTA(P$13:$P994),IF(COUNTA(P$13:$P994)&gt;9,"00"&amp;COUNTA(P$13:$P994),"000"&amp;COUNTA(P$13:$P994))))</f>
        <v>0328</v>
      </c>
      <c r="Q995" s="35" t="s">
        <v>54</v>
      </c>
      <c r="R995" s="67" t="s">
        <v>141</v>
      </c>
      <c r="S995" s="52"/>
      <c r="T995" s="36"/>
    </row>
    <row r="996" spans="2:20" ht="45.75">
      <c r="B996" s="114"/>
      <c r="C996" s="114"/>
      <c r="D996" s="115"/>
      <c r="E996" s="111"/>
      <c r="F996" s="111"/>
      <c r="G996" s="114"/>
      <c r="H996" s="29" t="s">
        <v>55</v>
      </c>
      <c r="I996" s="30" t="str">
        <f t="shared" ref="I996" si="982">"[VN]["&amp;LOWER(SUBSTITUTE(SUBSTITUTE(SUBSTITUTE(SUBSTITUTE(SUBSTITUTE(SUBSTITUTE(SUBSTITUTE(SUBSTITUTE(Q996, CHAR(34),""), "[", ""), "]", ""), ".", ""), ",", ""), "/", ""), "\", ""), "-", ""))&amp;"]"</f>
        <v>[VN][tạm biệt]</v>
      </c>
      <c r="J996" s="31"/>
      <c r="K996" s="30" t="s">
        <v>56</v>
      </c>
      <c r="L996" s="32" t="s">
        <v>57</v>
      </c>
      <c r="M996" s="32"/>
      <c r="N996" s="34"/>
      <c r="O996" s="111"/>
      <c r="P996" s="113"/>
      <c r="Q996" s="35" t="s">
        <v>58</v>
      </c>
      <c r="R996" s="67" t="s">
        <v>141</v>
      </c>
      <c r="S996" s="52"/>
      <c r="T996" s="36"/>
    </row>
    <row r="997" spans="2:20" ht="66">
      <c r="B997" s="114"/>
      <c r="C997" s="114"/>
      <c r="D997" s="115"/>
      <c r="E997" s="112"/>
      <c r="F997" s="112"/>
      <c r="G997" s="114"/>
      <c r="H997" s="29" t="s">
        <v>59</v>
      </c>
      <c r="I997" s="30" t="str">
        <f>"[audio][C:\Tools\Vivi_TTS\8ME_OM\" &amp;S997 &amp; "]"</f>
        <v>[audio][C:\Tools\Vivi_TTS\8ME_OM\]</v>
      </c>
      <c r="J997" s="31" t="str">
        <f>"[New][EN][Exists][80]"&amp;"["&amp;LOWER(SUBSTITUTE(SUBSTITUTE(SUBSTITUTE(SUBSTITUTE(SUBSTITUTE(SUBSTITUTE(SUBSTITUTE(SUBSTITUTE(T997,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997" s="30" t="s">
        <v>60</v>
      </c>
      <c r="L997" s="32" t="s">
        <v>61</v>
      </c>
      <c r="M997" s="37" t="s">
        <v>62</v>
      </c>
      <c r="N997" s="34"/>
      <c r="O997" s="112"/>
      <c r="P997" s="113"/>
      <c r="Q997" s="35" t="str">
        <f t="shared" ref="Q997" si="983">R997</f>
        <v>Người lái có được gập gương chiếu hậu ngoài khi sử dụng hệ thống Giám sát toàn cảnh hay không?</v>
      </c>
      <c r="R997" s="67" t="s">
        <v>1213</v>
      </c>
      <c r="S997" s="51"/>
      <c r="T997" s="48" t="s">
        <v>1206</v>
      </c>
    </row>
    <row r="998" spans="2:20" ht="45.75">
      <c r="B998" s="114" t="str">
        <f>"VF8-"&amp;O998&amp;"-"&amp;P998</f>
        <v>VF8-Hotronguoilai-0329</v>
      </c>
      <c r="C998" s="114" t="str">
        <f>"["&amp;B998&amp;"] Verify Vivi: "&amp;Q1000</f>
        <v>[VF8-Hotronguoilai-0329] Verify Vivi: Những loại vật thể nào có thể không được hiển thị trên màn hình do nằm ngoài phạm vi quan sát của camera?</v>
      </c>
      <c r="D998" s="115" t="s">
        <v>49</v>
      </c>
      <c r="E998" s="110" t="str">
        <f>" Actions:
- Step 1: Wait 5s
- Step 2: Call Vivi '"&amp;Q998&amp;"'
- Step 3: Wait Vivi respond 'Ting '
- Step 4: Speak '"&amp;Q1000&amp;"'
- Step 4: Listen Vivi respond
"</f>
        <v xml:space="preserve"> Actions:
- Step 1: Wait 5s
- Step 2: Call Vivi 'Hey VinFast'
- Step 3: Wait Vivi respond 'Ting '
- Step 4: Speak 'Những loại vật thể nào có thể không được hiển thị trên màn hình do nằm ngoài phạm vi quan sát của camera?'
- Step 4: Listen Vivi respond
</v>
      </c>
      <c r="F998" s="110" t="str">
        <f t="shared" ref="F998" si="984">"
Expectations:
1. Vivi wake up
2. "&amp;Q1000&amp;"
3. Vivi respond
"</f>
        <v xml:space="preserve">
Expectations:
1. Vivi wake up
2. Những loại vật thể nào có thể không được hiển thị trên màn hình do nằm ngoài phạm vi quan sát của camera?
3. Vivi respond
</v>
      </c>
      <c r="G998" s="114" t="s">
        <v>8</v>
      </c>
      <c r="H998" s="29" t="s">
        <v>50</v>
      </c>
      <c r="I998" s="30" t="str">
        <f>"[EN]["&amp;LOWER(SUBSTITUTE(SUBSTITUTE(SUBSTITUTE(SUBSTITUTE(SUBSTITUTE(SUBSTITUTE(SUBSTITUTE(SUBSTITUTE(Q998, CHAR(34),""), "[", ""), "]", ""), ".", ""), ",", ""), "/", ""), "\", ""), "-", ""))&amp;"]"</f>
        <v>[EN][hey vinfast]</v>
      </c>
      <c r="J998" s="31"/>
      <c r="K998" s="30" t="s">
        <v>51</v>
      </c>
      <c r="L998" s="32" t="s">
        <v>52</v>
      </c>
      <c r="M998" s="33"/>
      <c r="N998" s="34"/>
      <c r="O998" s="110" t="s">
        <v>869</v>
      </c>
      <c r="P998" s="113" t="str">
        <f>IF(COUNTA(P$13:$P997)&gt;999,COUNTA(P$13:$P997),IF(COUNTA(P$13:$P997)&gt;99,"0"&amp;COUNTA(P$13:$P997),IF(COUNTA(P$13:$P997)&gt;9,"00"&amp;COUNTA(P$13:$P997),"000"&amp;COUNTA(P$13:$P997))))</f>
        <v>0329</v>
      </c>
      <c r="Q998" s="35" t="s">
        <v>54</v>
      </c>
      <c r="R998" s="67" t="s">
        <v>141</v>
      </c>
      <c r="S998" s="52"/>
      <c r="T998" s="36"/>
    </row>
    <row r="999" spans="2:20" ht="45.75">
      <c r="B999" s="114"/>
      <c r="C999" s="114"/>
      <c r="D999" s="115"/>
      <c r="E999" s="111"/>
      <c r="F999" s="111"/>
      <c r="G999" s="114"/>
      <c r="H999" s="29" t="s">
        <v>55</v>
      </c>
      <c r="I999" s="30" t="str">
        <f t="shared" ref="I999" si="985">"[VN]["&amp;LOWER(SUBSTITUTE(SUBSTITUTE(SUBSTITUTE(SUBSTITUTE(SUBSTITUTE(SUBSTITUTE(SUBSTITUTE(SUBSTITUTE(Q999, CHAR(34),""), "[", ""), "]", ""), ".", ""), ",", ""), "/", ""), "\", ""), "-", ""))&amp;"]"</f>
        <v>[VN][tạm biệt]</v>
      </c>
      <c r="J999" s="31"/>
      <c r="K999" s="30" t="s">
        <v>56</v>
      </c>
      <c r="L999" s="32" t="s">
        <v>57</v>
      </c>
      <c r="M999" s="32"/>
      <c r="N999" s="34"/>
      <c r="O999" s="111"/>
      <c r="P999" s="113"/>
      <c r="Q999" s="35" t="s">
        <v>58</v>
      </c>
      <c r="R999" s="67" t="s">
        <v>141</v>
      </c>
      <c r="S999" s="52"/>
      <c r="T999" s="36"/>
    </row>
    <row r="1000" spans="2:20" ht="66">
      <c r="B1000" s="114"/>
      <c r="C1000" s="114"/>
      <c r="D1000" s="115"/>
      <c r="E1000" s="112"/>
      <c r="F1000" s="112"/>
      <c r="G1000" s="114"/>
      <c r="H1000" s="29" t="s">
        <v>59</v>
      </c>
      <c r="I1000" s="30" t="str">
        <f>"[audio][C:\Tools\Vivi_TTS\8ME_OM\" &amp;S1000 &amp; "]"</f>
        <v>[audio][C:\Tools\Vivi_TTS\8ME_OM\]</v>
      </c>
      <c r="J1000" s="31" t="str">
        <f>"[New][EN][Exists][80]"&amp;"["&amp;LOWER(SUBSTITUTE(SUBSTITUTE(SUBSTITUTE(SUBSTITUTE(SUBSTITUTE(SUBSTITUTE(SUBSTITUTE(SUBSTITUTE(T1000,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00" s="30" t="s">
        <v>60</v>
      </c>
      <c r="L1000" s="32" t="s">
        <v>61</v>
      </c>
      <c r="M1000" s="37" t="s">
        <v>62</v>
      </c>
      <c r="N1000" s="34"/>
      <c r="O1000" s="112"/>
      <c r="P1000" s="113"/>
      <c r="Q1000" s="35" t="str">
        <f t="shared" ref="Q1000" si="986">R1000</f>
        <v>Những loại vật thể nào có thể không được hiển thị trên màn hình do nằm ngoài phạm vi quan sát của camera?</v>
      </c>
      <c r="R1000" s="67" t="s">
        <v>1214</v>
      </c>
      <c r="S1000" s="51"/>
      <c r="T1000" s="48" t="s">
        <v>1206</v>
      </c>
    </row>
    <row r="1001" spans="2:20" ht="45.75">
      <c r="B1001" s="114" t="str">
        <f>"VF8-"&amp;O1001&amp;"-"&amp;P1001</f>
        <v>VF8-Hotronguoilai-0330</v>
      </c>
      <c r="C1001" s="114" t="str">
        <f>"["&amp;B1001&amp;"] Verify Vivi: "&amp;Q1003</f>
        <v>[VF8-Hotronguoilai-0330] Verify Vivi: Hệ thống Giám sát toàn cảnh được thiết kế để sử dụng trên loại bề mặt đường nào?</v>
      </c>
      <c r="D1001" s="115" t="s">
        <v>49</v>
      </c>
      <c r="E1001" s="110" t="str">
        <f>" Actions:
- Step 1: Wait 5s
- Step 2: Call Vivi '"&amp;Q1001&amp;"'
- Step 3: Wait Vivi respond 'Ting '
- Step 4: Speak '"&amp;Q1003&amp;"'
- Step 4: Listen Vivi respond
"</f>
        <v xml:space="preserve"> Actions:
- Step 1: Wait 5s
- Step 2: Call Vivi 'Hey VinFast'
- Step 3: Wait Vivi respond 'Ting '
- Step 4: Speak 'Hệ thống Giám sát toàn cảnh được thiết kế để sử dụng trên loại bề mặt đường nào?'
- Step 4: Listen Vivi respond
</v>
      </c>
      <c r="F1001" s="110" t="str">
        <f t="shared" ref="F1001" si="987">"
Expectations:
1. Vivi wake up
2. "&amp;Q1003&amp;"
3. Vivi respond
"</f>
        <v xml:space="preserve">
Expectations:
1. Vivi wake up
2. Hệ thống Giám sát toàn cảnh được thiết kế để sử dụng trên loại bề mặt đường nào?
3. Vivi respond
</v>
      </c>
      <c r="G1001" s="114" t="s">
        <v>8</v>
      </c>
      <c r="H1001" s="29" t="s">
        <v>50</v>
      </c>
      <c r="I1001" s="30" t="str">
        <f>"[EN]["&amp;LOWER(SUBSTITUTE(SUBSTITUTE(SUBSTITUTE(SUBSTITUTE(SUBSTITUTE(SUBSTITUTE(SUBSTITUTE(SUBSTITUTE(Q1001, CHAR(34),""), "[", ""), "]", ""), ".", ""), ",", ""), "/", ""), "\", ""), "-", ""))&amp;"]"</f>
        <v>[EN][hey vinfast]</v>
      </c>
      <c r="J1001" s="31"/>
      <c r="K1001" s="30" t="s">
        <v>51</v>
      </c>
      <c r="L1001" s="32" t="s">
        <v>52</v>
      </c>
      <c r="M1001" s="33"/>
      <c r="N1001" s="34"/>
      <c r="O1001" s="110" t="s">
        <v>869</v>
      </c>
      <c r="P1001" s="113" t="str">
        <f>IF(COUNTA(P$13:$P1000)&gt;999,COUNTA(P$13:$P1000),IF(COUNTA(P$13:$P1000)&gt;99,"0"&amp;COUNTA(P$13:$P1000),IF(COUNTA(P$13:$P1000)&gt;9,"00"&amp;COUNTA(P$13:$P1000),"000"&amp;COUNTA(P$13:$P1000))))</f>
        <v>0330</v>
      </c>
      <c r="Q1001" s="35" t="s">
        <v>54</v>
      </c>
      <c r="R1001" s="67" t="s">
        <v>141</v>
      </c>
      <c r="S1001" s="52"/>
      <c r="T1001" s="36"/>
    </row>
    <row r="1002" spans="2:20" ht="45.75">
      <c r="B1002" s="114"/>
      <c r="C1002" s="114"/>
      <c r="D1002" s="115"/>
      <c r="E1002" s="111"/>
      <c r="F1002" s="111"/>
      <c r="G1002" s="114"/>
      <c r="H1002" s="29" t="s">
        <v>55</v>
      </c>
      <c r="I1002" s="30" t="str">
        <f t="shared" ref="I1002" si="988">"[VN]["&amp;LOWER(SUBSTITUTE(SUBSTITUTE(SUBSTITUTE(SUBSTITUTE(SUBSTITUTE(SUBSTITUTE(SUBSTITUTE(SUBSTITUTE(Q1002, CHAR(34),""), "[", ""), "]", ""), ".", ""), ",", ""), "/", ""), "\", ""), "-", ""))&amp;"]"</f>
        <v>[VN][tạm biệt]</v>
      </c>
      <c r="J1002" s="31"/>
      <c r="K1002" s="30" t="s">
        <v>56</v>
      </c>
      <c r="L1002" s="32" t="s">
        <v>57</v>
      </c>
      <c r="M1002" s="32"/>
      <c r="N1002" s="34"/>
      <c r="O1002" s="111"/>
      <c r="P1002" s="113"/>
      <c r="Q1002" s="35" t="s">
        <v>58</v>
      </c>
      <c r="R1002" s="67" t="s">
        <v>141</v>
      </c>
      <c r="S1002" s="52"/>
      <c r="T1002" s="36"/>
    </row>
    <row r="1003" spans="2:20" ht="62.25">
      <c r="B1003" s="114"/>
      <c r="C1003" s="114"/>
      <c r="D1003" s="115"/>
      <c r="E1003" s="112"/>
      <c r="F1003" s="112"/>
      <c r="G1003" s="114"/>
      <c r="H1003" s="29" t="s">
        <v>59</v>
      </c>
      <c r="I1003" s="30" t="str">
        <f>"[audio][C:\Tools\Vivi_TTS\8ME_OM\" &amp;S1003 &amp; "]"</f>
        <v>[audio][C:\Tools\Vivi_TTS\8ME_OM\]</v>
      </c>
      <c r="J1003" s="31" t="str">
        <f>"[New][EN][Exists][80]"&amp;"["&amp;LOWER(SUBSTITUTE(SUBSTITUTE(SUBSTITUTE(SUBSTITUTE(SUBSTITUTE(SUBSTITUTE(SUBSTITUTE(SUBSTITUTE(T1003,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03" s="30" t="s">
        <v>60</v>
      </c>
      <c r="L1003" s="32" t="s">
        <v>61</v>
      </c>
      <c r="M1003" s="37" t="s">
        <v>62</v>
      </c>
      <c r="N1003" s="34"/>
      <c r="O1003" s="112"/>
      <c r="P1003" s="113"/>
      <c r="Q1003" s="35" t="str">
        <f t="shared" ref="Q1003" si="989">R1003</f>
        <v>Hệ thống Giám sát toàn cảnh được thiết kế để sử dụng trên loại bề mặt đường nào?</v>
      </c>
      <c r="R1003" s="67" t="s">
        <v>1215</v>
      </c>
      <c r="S1003" s="51"/>
      <c r="T1003" s="48" t="s">
        <v>1206</v>
      </c>
    </row>
    <row r="1004" spans="2:20" ht="45.75">
      <c r="B1004" s="114" t="str">
        <f>"VF8-"&amp;O1004&amp;"-"&amp;P1004</f>
        <v>VF8-Hotronguoilai-0331</v>
      </c>
      <c r="C1004" s="114" t="str">
        <f>"["&amp;B1004&amp;"] Verify Vivi: "&amp;Q1006</f>
        <v>[VF8-Hotronguoilai-0331] Verify Vivi: Người lái có thể kích hoạt hệ thống Giám sát toàn cảnh bằng những cách nào?</v>
      </c>
      <c r="D1004" s="115" t="s">
        <v>49</v>
      </c>
      <c r="E1004" s="110" t="str">
        <f>" Actions:
- Step 1: Wait 5s
- Step 2: Call Vivi '"&amp;Q1004&amp;"'
- Step 3: Wait Vivi respond 'Ting '
- Step 4: Speak '"&amp;Q1006&amp;"'
- Step 4: Listen Vivi respond
"</f>
        <v xml:space="preserve"> Actions:
- Step 1: Wait 5s
- Step 2: Call Vivi 'Hey VinFast'
- Step 3: Wait Vivi respond 'Ting '
- Step 4: Speak 'Người lái có thể kích hoạt hệ thống Giám sát toàn cảnh bằng những cách nào?'
- Step 4: Listen Vivi respond
</v>
      </c>
      <c r="F1004" s="110" t="str">
        <f t="shared" ref="F1004" si="990">"
Expectations:
1. Vivi wake up
2. "&amp;Q1006&amp;"
3. Vivi respond
"</f>
        <v xml:space="preserve">
Expectations:
1. Vivi wake up
2. Người lái có thể kích hoạt hệ thống Giám sát toàn cảnh bằng những cách nào?
3. Vivi respond
</v>
      </c>
      <c r="G1004" s="114" t="s">
        <v>8</v>
      </c>
      <c r="H1004" s="29" t="s">
        <v>50</v>
      </c>
      <c r="I1004" s="30" t="str">
        <f>"[EN]["&amp;LOWER(SUBSTITUTE(SUBSTITUTE(SUBSTITUTE(SUBSTITUTE(SUBSTITUTE(SUBSTITUTE(SUBSTITUTE(SUBSTITUTE(Q1004, CHAR(34),""), "[", ""), "]", ""), ".", ""), ",", ""), "/", ""), "\", ""), "-", ""))&amp;"]"</f>
        <v>[EN][hey vinfast]</v>
      </c>
      <c r="J1004" s="31"/>
      <c r="K1004" s="30" t="s">
        <v>51</v>
      </c>
      <c r="L1004" s="32" t="s">
        <v>52</v>
      </c>
      <c r="M1004" s="33"/>
      <c r="N1004" s="34"/>
      <c r="O1004" s="110" t="s">
        <v>869</v>
      </c>
      <c r="P1004" s="113" t="str">
        <f>IF(COUNTA(P$13:$P1003)&gt;999,COUNTA(P$13:$P1003),IF(COUNTA(P$13:$P1003)&gt;99,"0"&amp;COUNTA(P$13:$P1003),IF(COUNTA(P$13:$P1003)&gt;9,"00"&amp;COUNTA(P$13:$P1003),"000"&amp;COUNTA(P$13:$P1003))))</f>
        <v>0331</v>
      </c>
      <c r="Q1004" s="35" t="s">
        <v>54</v>
      </c>
      <c r="R1004" s="67" t="s">
        <v>141</v>
      </c>
      <c r="S1004" s="52"/>
      <c r="T1004" s="36"/>
    </row>
    <row r="1005" spans="2:20" ht="45.75">
      <c r="B1005" s="114"/>
      <c r="C1005" s="114"/>
      <c r="D1005" s="115"/>
      <c r="E1005" s="111"/>
      <c r="F1005" s="111"/>
      <c r="G1005" s="114"/>
      <c r="H1005" s="29" t="s">
        <v>55</v>
      </c>
      <c r="I1005" s="30" t="str">
        <f t="shared" ref="I1005" si="991">"[VN]["&amp;LOWER(SUBSTITUTE(SUBSTITUTE(SUBSTITUTE(SUBSTITUTE(SUBSTITUTE(SUBSTITUTE(SUBSTITUTE(SUBSTITUTE(Q1005, CHAR(34),""), "[", ""), "]", ""), ".", ""), ",", ""), "/", ""), "\", ""), "-", ""))&amp;"]"</f>
        <v>[VN][tạm biệt]</v>
      </c>
      <c r="J1005" s="31"/>
      <c r="K1005" s="30" t="s">
        <v>56</v>
      </c>
      <c r="L1005" s="32" t="s">
        <v>57</v>
      </c>
      <c r="M1005" s="32"/>
      <c r="N1005" s="34"/>
      <c r="O1005" s="111"/>
      <c r="P1005" s="113"/>
      <c r="Q1005" s="35" t="s">
        <v>58</v>
      </c>
      <c r="R1005" s="67" t="s">
        <v>141</v>
      </c>
      <c r="S1005" s="52"/>
      <c r="T1005" s="36"/>
    </row>
    <row r="1006" spans="2:20" ht="62.25">
      <c r="B1006" s="114"/>
      <c r="C1006" s="114"/>
      <c r="D1006" s="115"/>
      <c r="E1006" s="112"/>
      <c r="F1006" s="112"/>
      <c r="G1006" s="114"/>
      <c r="H1006" s="29" t="s">
        <v>59</v>
      </c>
      <c r="I1006" s="30" t="str">
        <f>"[audio][C:\Tools\Vivi_TTS\8ME_OM\" &amp;S1006 &amp; "]"</f>
        <v>[audio][C:\Tools\Vivi_TTS\8ME_OM\]</v>
      </c>
      <c r="J1006" s="31" t="str">
        <f>"[New][EN][Exists][80]"&amp;"["&amp;LOWER(SUBSTITUTE(SUBSTITUTE(SUBSTITUTE(SUBSTITUTE(SUBSTITUTE(SUBSTITUTE(SUBSTITUTE(SUBSTITUTE(T1006,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06" s="30" t="s">
        <v>60</v>
      </c>
      <c r="L1006" s="32" t="s">
        <v>61</v>
      </c>
      <c r="M1006" s="37" t="s">
        <v>62</v>
      </c>
      <c r="N1006" s="34"/>
      <c r="O1006" s="112"/>
      <c r="P1006" s="113"/>
      <c r="Q1006" s="35" t="str">
        <f t="shared" ref="Q1006" si="992">R1006</f>
        <v>Người lái có thể kích hoạt hệ thống Giám sát toàn cảnh bằng những cách nào?</v>
      </c>
      <c r="R1006" s="67" t="s">
        <v>1216</v>
      </c>
      <c r="S1006" s="51"/>
      <c r="T1006" s="48" t="s">
        <v>1206</v>
      </c>
    </row>
    <row r="1007" spans="2:20" ht="45.75">
      <c r="B1007" s="114" t="str">
        <f>"VF8-"&amp;O1007&amp;"-"&amp;P1007</f>
        <v>VF8-Hotronguoilai-0332</v>
      </c>
      <c r="C1007" s="114" t="str">
        <f>"["&amp;B1007&amp;"] Verify Vivi: "&amp;Q1009</f>
        <v>[VF8-Hotronguoilai-0332] Verify Vivi: Tại sao nút Camera trong Thư viện ứng dụng có thể bị mờ và không sử dụng được?</v>
      </c>
      <c r="D1007" s="115" t="s">
        <v>49</v>
      </c>
      <c r="E1007" s="110" t="str">
        <f>" Actions:
- Step 1: Wait 5s
- Step 2: Call Vivi '"&amp;Q1007&amp;"'
- Step 3: Wait Vivi respond 'Ting '
- Step 4: Speak '"&amp;Q1009&amp;"'
- Step 4: Listen Vivi respond
"</f>
        <v xml:space="preserve"> Actions:
- Step 1: Wait 5s
- Step 2: Call Vivi 'Hey VinFast'
- Step 3: Wait Vivi respond 'Ting '
- Step 4: Speak 'Tại sao nút Camera trong Thư viện ứng dụng có thể bị mờ và không sử dụng được?'
- Step 4: Listen Vivi respond
</v>
      </c>
      <c r="F1007" s="110" t="str">
        <f t="shared" ref="F1007" si="993">"
Expectations:
1. Vivi wake up
2. "&amp;Q1009&amp;"
3. Vivi respond
"</f>
        <v xml:space="preserve">
Expectations:
1. Vivi wake up
2. Tại sao nút Camera trong Thư viện ứng dụng có thể bị mờ và không sử dụng được?
3. Vivi respond
</v>
      </c>
      <c r="G1007" s="114" t="s">
        <v>8</v>
      </c>
      <c r="H1007" s="29" t="s">
        <v>50</v>
      </c>
      <c r="I1007" s="30" t="str">
        <f>"[EN]["&amp;LOWER(SUBSTITUTE(SUBSTITUTE(SUBSTITUTE(SUBSTITUTE(SUBSTITUTE(SUBSTITUTE(SUBSTITUTE(SUBSTITUTE(Q1007, CHAR(34),""), "[", ""), "]", ""), ".", ""), ",", ""), "/", ""), "\", ""), "-", ""))&amp;"]"</f>
        <v>[EN][hey vinfast]</v>
      </c>
      <c r="J1007" s="31"/>
      <c r="K1007" s="30" t="s">
        <v>51</v>
      </c>
      <c r="L1007" s="32" t="s">
        <v>52</v>
      </c>
      <c r="M1007" s="33"/>
      <c r="N1007" s="34"/>
      <c r="O1007" s="110" t="s">
        <v>869</v>
      </c>
      <c r="P1007" s="113" t="str">
        <f>IF(COUNTA(P$13:$P1006)&gt;999,COUNTA(P$13:$P1006),IF(COUNTA(P$13:$P1006)&gt;99,"0"&amp;COUNTA(P$13:$P1006),IF(COUNTA(P$13:$P1006)&gt;9,"00"&amp;COUNTA(P$13:$P1006),"000"&amp;COUNTA(P$13:$P1006))))</f>
        <v>0332</v>
      </c>
      <c r="Q1007" s="35" t="s">
        <v>54</v>
      </c>
      <c r="R1007" s="67" t="s">
        <v>141</v>
      </c>
      <c r="S1007" s="52"/>
      <c r="T1007" s="36"/>
    </row>
    <row r="1008" spans="2:20" ht="45.75">
      <c r="B1008" s="114"/>
      <c r="C1008" s="114"/>
      <c r="D1008" s="115"/>
      <c r="E1008" s="111"/>
      <c r="F1008" s="111"/>
      <c r="G1008" s="114"/>
      <c r="H1008" s="29" t="s">
        <v>55</v>
      </c>
      <c r="I1008" s="30" t="str">
        <f t="shared" ref="I1008" si="994">"[VN]["&amp;LOWER(SUBSTITUTE(SUBSTITUTE(SUBSTITUTE(SUBSTITUTE(SUBSTITUTE(SUBSTITUTE(SUBSTITUTE(SUBSTITUTE(Q1008, CHAR(34),""), "[", ""), "]", ""), ".", ""), ",", ""), "/", ""), "\", ""), "-", ""))&amp;"]"</f>
        <v>[VN][tạm biệt]</v>
      </c>
      <c r="J1008" s="31"/>
      <c r="K1008" s="30" t="s">
        <v>56</v>
      </c>
      <c r="L1008" s="32" t="s">
        <v>57</v>
      </c>
      <c r="M1008" s="32"/>
      <c r="N1008" s="34"/>
      <c r="O1008" s="111"/>
      <c r="P1008" s="113"/>
      <c r="Q1008" s="35" t="s">
        <v>58</v>
      </c>
      <c r="R1008" s="67" t="s">
        <v>141</v>
      </c>
      <c r="S1008" s="52"/>
      <c r="T1008" s="36"/>
    </row>
    <row r="1009" spans="2:20" ht="62.25">
      <c r="B1009" s="114"/>
      <c r="C1009" s="114"/>
      <c r="D1009" s="115"/>
      <c r="E1009" s="112"/>
      <c r="F1009" s="112"/>
      <c r="G1009" s="114"/>
      <c r="H1009" s="29" t="s">
        <v>59</v>
      </c>
      <c r="I1009" s="30" t="str">
        <f>"[audio][C:\Tools\Vivi_TTS\8ME_OM\" &amp;S1009 &amp; "]"</f>
        <v>[audio][C:\Tools\Vivi_TTS\8ME_OM\]</v>
      </c>
      <c r="J1009" s="31" t="str">
        <f>"[New][EN][Exists][80]"&amp;"["&amp;LOWER(SUBSTITUTE(SUBSTITUTE(SUBSTITUTE(SUBSTITUTE(SUBSTITUTE(SUBSTITUTE(SUBSTITUTE(SUBSTITUTE(T1009,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09" s="30" t="s">
        <v>60</v>
      </c>
      <c r="L1009" s="32" t="s">
        <v>61</v>
      </c>
      <c r="M1009" s="37" t="s">
        <v>62</v>
      </c>
      <c r="N1009" s="34"/>
      <c r="O1009" s="112"/>
      <c r="P1009" s="113"/>
      <c r="Q1009" s="35" t="str">
        <f t="shared" ref="Q1009" si="995">R1009</f>
        <v>Tại sao nút Camera trong Thư viện ứng dụng có thể bị mờ và không sử dụng được?</v>
      </c>
      <c r="R1009" s="67" t="s">
        <v>1217</v>
      </c>
      <c r="S1009" s="51"/>
      <c r="T1009" s="48" t="s">
        <v>1206</v>
      </c>
    </row>
    <row r="1010" spans="2:20" ht="45.75">
      <c r="B1010" s="114" t="str">
        <f>"VF8-"&amp;O1010&amp;"-"&amp;P1010</f>
        <v>VF8-Hotronguoilai-0333</v>
      </c>
      <c r="C1010" s="114" t="str">
        <f>"["&amp;B1010&amp;"] Verify Vivi: "&amp;Q1012</f>
        <v>[VF8-Hotronguoilai-0333] Verify Vivi: Hệ thống Giám sát toàn cảnh sẽ tự động hủy kích hoạt khi xe ở số D và đạt tốc độ bao nhiêu?</v>
      </c>
      <c r="D1010" s="115" t="s">
        <v>49</v>
      </c>
      <c r="E1010" s="110" t="str">
        <f>" Actions:
- Step 1: Wait 5s
- Step 2: Call Vivi '"&amp;Q1010&amp;"'
- Step 3: Wait Vivi respond 'Ting '
- Step 4: Speak '"&amp;Q1012&amp;"'
- Step 4: Listen Vivi respond
"</f>
        <v xml:space="preserve"> Actions:
- Step 1: Wait 5s
- Step 2: Call Vivi 'Hey VinFast'
- Step 3: Wait Vivi respond 'Ting '
- Step 4: Speak 'Hệ thống Giám sát toàn cảnh sẽ tự động hủy kích hoạt khi xe ở số D và đạt tốc độ bao nhiêu?'
- Step 4: Listen Vivi respond
</v>
      </c>
      <c r="F1010" s="110" t="str">
        <f t="shared" ref="F1010" si="996">"
Expectations:
1. Vivi wake up
2. "&amp;Q1012&amp;"
3. Vivi respond
"</f>
        <v xml:space="preserve">
Expectations:
1. Vivi wake up
2. Hệ thống Giám sát toàn cảnh sẽ tự động hủy kích hoạt khi xe ở số D và đạt tốc độ bao nhiêu?
3. Vivi respond
</v>
      </c>
      <c r="G1010" s="114" t="s">
        <v>8</v>
      </c>
      <c r="H1010" s="29" t="s">
        <v>50</v>
      </c>
      <c r="I1010" s="30" t="str">
        <f>"[EN]["&amp;LOWER(SUBSTITUTE(SUBSTITUTE(SUBSTITUTE(SUBSTITUTE(SUBSTITUTE(SUBSTITUTE(SUBSTITUTE(SUBSTITUTE(Q1010, CHAR(34),""), "[", ""), "]", ""), ".", ""), ",", ""), "/", ""), "\", ""), "-", ""))&amp;"]"</f>
        <v>[EN][hey vinfast]</v>
      </c>
      <c r="J1010" s="31"/>
      <c r="K1010" s="30" t="s">
        <v>51</v>
      </c>
      <c r="L1010" s="32" t="s">
        <v>52</v>
      </c>
      <c r="M1010" s="33"/>
      <c r="N1010" s="34"/>
      <c r="O1010" s="110" t="s">
        <v>869</v>
      </c>
      <c r="P1010" s="113" t="str">
        <f>IF(COUNTA(P$13:$P1009)&gt;999,COUNTA(P$13:$P1009),IF(COUNTA(P$13:$P1009)&gt;99,"0"&amp;COUNTA(P$13:$P1009),IF(COUNTA(P$13:$P1009)&gt;9,"00"&amp;COUNTA(P$13:$P1009),"000"&amp;COUNTA(P$13:$P1009))))</f>
        <v>0333</v>
      </c>
      <c r="Q1010" s="35" t="s">
        <v>54</v>
      </c>
      <c r="R1010" s="67" t="s">
        <v>141</v>
      </c>
      <c r="S1010" s="52"/>
      <c r="T1010" s="36"/>
    </row>
    <row r="1011" spans="2:20" ht="45.75">
      <c r="B1011" s="114"/>
      <c r="C1011" s="114"/>
      <c r="D1011" s="115"/>
      <c r="E1011" s="111"/>
      <c r="F1011" s="111"/>
      <c r="G1011" s="114"/>
      <c r="H1011" s="29" t="s">
        <v>55</v>
      </c>
      <c r="I1011" s="30" t="str">
        <f t="shared" ref="I1011" si="997">"[VN]["&amp;LOWER(SUBSTITUTE(SUBSTITUTE(SUBSTITUTE(SUBSTITUTE(SUBSTITUTE(SUBSTITUTE(SUBSTITUTE(SUBSTITUTE(Q1011, CHAR(34),""), "[", ""), "]", ""), ".", ""), ",", ""), "/", ""), "\", ""), "-", ""))&amp;"]"</f>
        <v>[VN][tạm biệt]</v>
      </c>
      <c r="J1011" s="31"/>
      <c r="K1011" s="30" t="s">
        <v>56</v>
      </c>
      <c r="L1011" s="32" t="s">
        <v>57</v>
      </c>
      <c r="M1011" s="32"/>
      <c r="N1011" s="34"/>
      <c r="O1011" s="111"/>
      <c r="P1011" s="113"/>
      <c r="Q1011" s="35" t="s">
        <v>58</v>
      </c>
      <c r="R1011" s="67" t="s">
        <v>141</v>
      </c>
      <c r="S1011" s="52"/>
      <c r="T1011" s="36"/>
    </row>
    <row r="1012" spans="2:20" ht="66">
      <c r="B1012" s="114"/>
      <c r="C1012" s="114"/>
      <c r="D1012" s="115"/>
      <c r="E1012" s="112"/>
      <c r="F1012" s="112"/>
      <c r="G1012" s="114"/>
      <c r="H1012" s="29" t="s">
        <v>59</v>
      </c>
      <c r="I1012" s="30" t="str">
        <f>"[audio][C:\Tools\Vivi_TTS\8ME_OM\" &amp;S1012 &amp; "]"</f>
        <v>[audio][C:\Tools\Vivi_TTS\8ME_OM\]</v>
      </c>
      <c r="J1012" s="31" t="str">
        <f>"[New][EN][Exists][80]"&amp;"["&amp;LOWER(SUBSTITUTE(SUBSTITUTE(SUBSTITUTE(SUBSTITUTE(SUBSTITUTE(SUBSTITUTE(SUBSTITUTE(SUBSTITUTE(T1012,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12" s="30" t="s">
        <v>60</v>
      </c>
      <c r="L1012" s="32" t="s">
        <v>61</v>
      </c>
      <c r="M1012" s="37" t="s">
        <v>62</v>
      </c>
      <c r="N1012" s="34"/>
      <c r="O1012" s="112"/>
      <c r="P1012" s="113"/>
      <c r="Q1012" s="35" t="str">
        <f t="shared" ref="Q1012" si="998">R1012</f>
        <v>Hệ thống Giám sát toàn cảnh sẽ tự động hủy kích hoạt khi xe ở số D và đạt tốc độ bao nhiêu?</v>
      </c>
      <c r="R1012" s="67" t="s">
        <v>1218</v>
      </c>
      <c r="S1012" s="51"/>
      <c r="T1012" s="48" t="s">
        <v>1206</v>
      </c>
    </row>
    <row r="1013" spans="2:20" ht="45.75">
      <c r="B1013" s="114" t="str">
        <f>"VF8-"&amp;O1013&amp;"-"&amp;P1013</f>
        <v>VF8-Hotronguoilai-0334</v>
      </c>
      <c r="C1013" s="114" t="str">
        <f>"["&amp;B1013&amp;"] Verify Vivi: "&amp;Q1015</f>
        <v>[VF8-Hotronguoilai-0334] Verify Vivi: Những thao tác nào của người lái có thể làm hệ thống Giám sát toàn cảnh bị hủy kích hoạt?</v>
      </c>
      <c r="D1013" s="115" t="s">
        <v>49</v>
      </c>
      <c r="E1013" s="110" t="str">
        <f>" Actions:
- Step 1: Wait 5s
- Step 2: Call Vivi '"&amp;Q1013&amp;"'
- Step 3: Wait Vivi respond 'Ting '
- Step 4: Speak '"&amp;Q1015&amp;"'
- Step 4: Listen Vivi respond
"</f>
        <v xml:space="preserve"> Actions:
- Step 1: Wait 5s
- Step 2: Call Vivi 'Hey VinFast'
- Step 3: Wait Vivi respond 'Ting '
- Step 4: Speak 'Những thao tác nào của người lái có thể làm hệ thống Giám sát toàn cảnh bị hủy kích hoạt?'
- Step 4: Listen Vivi respond
</v>
      </c>
      <c r="F1013" s="110" t="str">
        <f t="shared" ref="F1013" si="999">"
Expectations:
1. Vivi wake up
2. "&amp;Q1015&amp;"
3. Vivi respond
"</f>
        <v xml:space="preserve">
Expectations:
1. Vivi wake up
2. Những thao tác nào của người lái có thể làm hệ thống Giám sát toàn cảnh bị hủy kích hoạt?
3. Vivi respond
</v>
      </c>
      <c r="G1013" s="114" t="s">
        <v>8</v>
      </c>
      <c r="H1013" s="29" t="s">
        <v>50</v>
      </c>
      <c r="I1013" s="30" t="str">
        <f>"[EN]["&amp;LOWER(SUBSTITUTE(SUBSTITUTE(SUBSTITUTE(SUBSTITUTE(SUBSTITUTE(SUBSTITUTE(SUBSTITUTE(SUBSTITUTE(Q1013, CHAR(34),""), "[", ""), "]", ""), ".", ""), ",", ""), "/", ""), "\", ""), "-", ""))&amp;"]"</f>
        <v>[EN][hey vinfast]</v>
      </c>
      <c r="J1013" s="31"/>
      <c r="K1013" s="30" t="s">
        <v>51</v>
      </c>
      <c r="L1013" s="32" t="s">
        <v>52</v>
      </c>
      <c r="M1013" s="33"/>
      <c r="N1013" s="34"/>
      <c r="O1013" s="110" t="s">
        <v>869</v>
      </c>
      <c r="P1013" s="113" t="str">
        <f>IF(COUNTA(P$13:$P1012)&gt;999,COUNTA(P$13:$P1012),IF(COUNTA(P$13:$P1012)&gt;99,"0"&amp;COUNTA(P$13:$P1012),IF(COUNTA(P$13:$P1012)&gt;9,"00"&amp;COUNTA(P$13:$P1012),"000"&amp;COUNTA(P$13:$P1012))))</f>
        <v>0334</v>
      </c>
      <c r="Q1013" s="35" t="s">
        <v>54</v>
      </c>
      <c r="R1013" s="67" t="s">
        <v>141</v>
      </c>
      <c r="S1013" s="52"/>
      <c r="T1013" s="36"/>
    </row>
    <row r="1014" spans="2:20" ht="45.75">
      <c r="B1014" s="114"/>
      <c r="C1014" s="114"/>
      <c r="D1014" s="115"/>
      <c r="E1014" s="111"/>
      <c r="F1014" s="111"/>
      <c r="G1014" s="114"/>
      <c r="H1014" s="29" t="s">
        <v>55</v>
      </c>
      <c r="I1014" s="30" t="str">
        <f t="shared" ref="I1014" si="1000">"[VN]["&amp;LOWER(SUBSTITUTE(SUBSTITUTE(SUBSTITUTE(SUBSTITUTE(SUBSTITUTE(SUBSTITUTE(SUBSTITUTE(SUBSTITUTE(Q1014, CHAR(34),""), "[", ""), "]", ""), ".", ""), ",", ""), "/", ""), "\", ""), "-", ""))&amp;"]"</f>
        <v>[VN][tạm biệt]</v>
      </c>
      <c r="J1014" s="31"/>
      <c r="K1014" s="30" t="s">
        <v>56</v>
      </c>
      <c r="L1014" s="32" t="s">
        <v>57</v>
      </c>
      <c r="M1014" s="32"/>
      <c r="N1014" s="34"/>
      <c r="O1014" s="111"/>
      <c r="P1014" s="113"/>
      <c r="Q1014" s="35" t="s">
        <v>58</v>
      </c>
      <c r="R1014" s="67" t="s">
        <v>141</v>
      </c>
      <c r="S1014" s="52"/>
      <c r="T1014" s="36"/>
    </row>
    <row r="1015" spans="2:20" ht="66">
      <c r="B1015" s="114"/>
      <c r="C1015" s="114"/>
      <c r="D1015" s="115"/>
      <c r="E1015" s="112"/>
      <c r="F1015" s="112"/>
      <c r="G1015" s="114"/>
      <c r="H1015" s="29" t="s">
        <v>59</v>
      </c>
      <c r="I1015" s="30" t="str">
        <f>"[audio][C:\Tools\Vivi_TTS\8ME_OM\" &amp;S1015 &amp; "]"</f>
        <v>[audio][C:\Tools\Vivi_TTS\8ME_OM\]</v>
      </c>
      <c r="J1015" s="31" t="str">
        <f>"[New][EN][Exists][80]"&amp;"["&amp;LOWER(SUBSTITUTE(SUBSTITUTE(SUBSTITUTE(SUBSTITUTE(SUBSTITUTE(SUBSTITUTE(SUBSTITUTE(SUBSTITUTE(T1015,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15" s="30" t="s">
        <v>60</v>
      </c>
      <c r="L1015" s="32" t="s">
        <v>61</v>
      </c>
      <c r="M1015" s="37" t="s">
        <v>62</v>
      </c>
      <c r="N1015" s="34"/>
      <c r="O1015" s="112"/>
      <c r="P1015" s="113"/>
      <c r="Q1015" s="35" t="str">
        <f t="shared" ref="Q1015" si="1001">R1015</f>
        <v>Những thao tác nào của người lái có thể làm hệ thống Giám sát toàn cảnh bị hủy kích hoạt?</v>
      </c>
      <c r="R1015" s="67" t="s">
        <v>1219</v>
      </c>
      <c r="S1015" s="51"/>
      <c r="T1015" s="48" t="s">
        <v>1206</v>
      </c>
    </row>
    <row r="1016" spans="2:20" ht="45.75">
      <c r="B1016" s="114" t="str">
        <f>"VF8-"&amp;O1016&amp;"-"&amp;P1016</f>
        <v>VF8-Hotronguoilai-0335</v>
      </c>
      <c r="C1016" s="114" t="str">
        <f>"["&amp;B1016&amp;"] Verify Vivi: "&amp;Q1018</f>
        <v>[VF8-Hotronguoilai-0335] Verify Vivi: Có thể tắt hệ thống Giám sát toàn cảnh khi xe đang ở số lùi (R) hay không?</v>
      </c>
      <c r="D1016" s="115" t="s">
        <v>49</v>
      </c>
      <c r="E1016" s="110" t="str">
        <f>" Actions:
- Step 1: Wait 5s
- Step 2: Call Vivi '"&amp;Q1016&amp;"'
- Step 3: Wait Vivi respond 'Ting '
- Step 4: Speak '"&amp;Q1018&amp;"'
- Step 4: Listen Vivi respond
"</f>
        <v xml:space="preserve"> Actions:
- Step 1: Wait 5s
- Step 2: Call Vivi 'Hey VinFast'
- Step 3: Wait Vivi respond 'Ting '
- Step 4: Speak 'Có thể tắt hệ thống Giám sát toàn cảnh khi xe đang ở số lùi (R) hay không?'
- Step 4: Listen Vivi respond
</v>
      </c>
      <c r="F1016" s="110" t="str">
        <f t="shared" ref="F1016" si="1002">"
Expectations:
1. Vivi wake up
2. "&amp;Q1018&amp;"
3. Vivi respond
"</f>
        <v xml:space="preserve">
Expectations:
1. Vivi wake up
2. Có thể tắt hệ thống Giám sát toàn cảnh khi xe đang ở số lùi (R) hay không?
3. Vivi respond
</v>
      </c>
      <c r="G1016" s="114" t="s">
        <v>8</v>
      </c>
      <c r="H1016" s="29" t="s">
        <v>50</v>
      </c>
      <c r="I1016" s="30" t="str">
        <f>"[EN]["&amp;LOWER(SUBSTITUTE(SUBSTITUTE(SUBSTITUTE(SUBSTITUTE(SUBSTITUTE(SUBSTITUTE(SUBSTITUTE(SUBSTITUTE(Q1016, CHAR(34),""), "[", ""), "]", ""), ".", ""), ",", ""), "/", ""), "\", ""), "-", ""))&amp;"]"</f>
        <v>[EN][hey vinfast]</v>
      </c>
      <c r="J1016" s="31"/>
      <c r="K1016" s="30" t="s">
        <v>51</v>
      </c>
      <c r="L1016" s="32" t="s">
        <v>52</v>
      </c>
      <c r="M1016" s="33"/>
      <c r="N1016" s="34"/>
      <c r="O1016" s="110" t="s">
        <v>869</v>
      </c>
      <c r="P1016" s="113" t="str">
        <f>IF(COUNTA(P$13:$P1015)&gt;999,COUNTA(P$13:$P1015),IF(COUNTA(P$13:$P1015)&gt;99,"0"&amp;COUNTA(P$13:$P1015),IF(COUNTA(P$13:$P1015)&gt;9,"00"&amp;COUNTA(P$13:$P1015),"000"&amp;COUNTA(P$13:$P1015))))</f>
        <v>0335</v>
      </c>
      <c r="Q1016" s="35" t="s">
        <v>54</v>
      </c>
      <c r="R1016" s="67" t="s">
        <v>141</v>
      </c>
      <c r="S1016" s="52"/>
      <c r="T1016" s="36"/>
    </row>
    <row r="1017" spans="2:20" ht="45.75">
      <c r="B1017" s="114"/>
      <c r="C1017" s="114"/>
      <c r="D1017" s="115"/>
      <c r="E1017" s="111"/>
      <c r="F1017" s="111"/>
      <c r="G1017" s="114"/>
      <c r="H1017" s="29" t="s">
        <v>55</v>
      </c>
      <c r="I1017" s="30" t="str">
        <f t="shared" ref="I1017" si="1003">"[VN]["&amp;LOWER(SUBSTITUTE(SUBSTITUTE(SUBSTITUTE(SUBSTITUTE(SUBSTITUTE(SUBSTITUTE(SUBSTITUTE(SUBSTITUTE(Q1017, CHAR(34),""), "[", ""), "]", ""), ".", ""), ",", ""), "/", ""), "\", ""), "-", ""))&amp;"]"</f>
        <v>[VN][tạm biệt]</v>
      </c>
      <c r="J1017" s="31"/>
      <c r="K1017" s="30" t="s">
        <v>56</v>
      </c>
      <c r="L1017" s="32" t="s">
        <v>57</v>
      </c>
      <c r="M1017" s="32"/>
      <c r="N1017" s="34"/>
      <c r="O1017" s="111"/>
      <c r="P1017" s="113"/>
      <c r="Q1017" s="35" t="s">
        <v>58</v>
      </c>
      <c r="R1017" s="67" t="s">
        <v>141</v>
      </c>
      <c r="S1017" s="52"/>
      <c r="T1017" s="36"/>
    </row>
    <row r="1018" spans="2:20" ht="62.25">
      <c r="B1018" s="114"/>
      <c r="C1018" s="114"/>
      <c r="D1018" s="115"/>
      <c r="E1018" s="112"/>
      <c r="F1018" s="112"/>
      <c r="G1018" s="114"/>
      <c r="H1018" s="29" t="s">
        <v>59</v>
      </c>
      <c r="I1018" s="30" t="str">
        <f>"[audio][C:\Tools\Vivi_TTS\8ME_OM\" &amp;S1018 &amp; "]"</f>
        <v>[audio][C:\Tools\Vivi_TTS\8ME_OM\]</v>
      </c>
      <c r="J1018" s="31" t="str">
        <f>"[New][EN][Exists][80]"&amp;"["&amp;LOWER(SUBSTITUTE(SUBSTITUTE(SUBSTITUTE(SUBSTITUTE(SUBSTITUTE(SUBSTITUTE(SUBSTITUTE(SUBSTITUTE(T1018,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18" s="30" t="s">
        <v>60</v>
      </c>
      <c r="L1018" s="32" t="s">
        <v>61</v>
      </c>
      <c r="M1018" s="37" t="s">
        <v>62</v>
      </c>
      <c r="N1018" s="34"/>
      <c r="O1018" s="112"/>
      <c r="P1018" s="113"/>
      <c r="Q1018" s="35" t="str">
        <f t="shared" ref="Q1018" si="1004">R1018</f>
        <v>Có thể tắt hệ thống Giám sát toàn cảnh khi xe đang ở số lùi (R) hay không?</v>
      </c>
      <c r="R1018" s="67" t="s">
        <v>1220</v>
      </c>
      <c r="S1018" s="51"/>
      <c r="T1018" s="48" t="s">
        <v>1206</v>
      </c>
    </row>
    <row r="1019" spans="2:20" ht="45.75">
      <c r="B1019" s="114" t="str">
        <f>"VF8-"&amp;O1019&amp;"-"&amp;P1019</f>
        <v>VF8-Hotronguoilai-0336</v>
      </c>
      <c r="C1019" s="114" t="str">
        <f>"["&amp;B1019&amp;"] Verify Vivi: "&amp;Q1021</f>
        <v>[VF8-Hotronguoilai-0336] Verify Vivi: Chế độ xem Camera phía sau sẽ tự động hiển thị khi nào?</v>
      </c>
      <c r="D1019" s="115" t="s">
        <v>49</v>
      </c>
      <c r="E1019" s="110" t="str">
        <f>" Actions:
- Step 1: Wait 5s
- Step 2: Call Vivi '"&amp;Q1019&amp;"'
- Step 3: Wait Vivi respond 'Ting '
- Step 4: Speak '"&amp;Q1021&amp;"'
- Step 4: Listen Vivi respond
"</f>
        <v xml:space="preserve"> Actions:
- Step 1: Wait 5s
- Step 2: Call Vivi 'Hey VinFast'
- Step 3: Wait Vivi respond 'Ting '
- Step 4: Speak 'Chế độ xem Camera phía sau sẽ tự động hiển thị khi nào?'
- Step 4: Listen Vivi respond
</v>
      </c>
      <c r="F1019" s="110" t="str">
        <f t="shared" ref="F1019" si="1005">"
Expectations:
1. Vivi wake up
2. "&amp;Q1021&amp;"
3. Vivi respond
"</f>
        <v xml:space="preserve">
Expectations:
1. Vivi wake up
2. Chế độ xem Camera phía sau sẽ tự động hiển thị khi nào?
3. Vivi respond
</v>
      </c>
      <c r="G1019" s="114" t="s">
        <v>8</v>
      </c>
      <c r="H1019" s="29" t="s">
        <v>50</v>
      </c>
      <c r="I1019" s="30" t="str">
        <f>"[EN]["&amp;LOWER(SUBSTITUTE(SUBSTITUTE(SUBSTITUTE(SUBSTITUTE(SUBSTITUTE(SUBSTITUTE(SUBSTITUTE(SUBSTITUTE(Q1019, CHAR(34),""), "[", ""), "]", ""), ".", ""), ",", ""), "/", ""), "\", ""), "-", ""))&amp;"]"</f>
        <v>[EN][hey vinfast]</v>
      </c>
      <c r="J1019" s="31"/>
      <c r="K1019" s="30" t="s">
        <v>51</v>
      </c>
      <c r="L1019" s="32" t="s">
        <v>52</v>
      </c>
      <c r="M1019" s="33"/>
      <c r="N1019" s="34"/>
      <c r="O1019" s="110" t="s">
        <v>869</v>
      </c>
      <c r="P1019" s="113" t="str">
        <f>IF(COUNTA(P$13:$P1018)&gt;999,COUNTA(P$13:$P1018),IF(COUNTA(P$13:$P1018)&gt;99,"0"&amp;COUNTA(P$13:$P1018),IF(COUNTA(P$13:$P1018)&gt;9,"00"&amp;COUNTA(P$13:$P1018),"000"&amp;COUNTA(P$13:$P1018))))</f>
        <v>0336</v>
      </c>
      <c r="Q1019" s="35" t="s">
        <v>54</v>
      </c>
      <c r="R1019" s="67" t="s">
        <v>141</v>
      </c>
      <c r="S1019" s="52"/>
      <c r="T1019" s="36"/>
    </row>
    <row r="1020" spans="2:20" ht="45.75">
      <c r="B1020" s="114"/>
      <c r="C1020" s="114"/>
      <c r="D1020" s="115"/>
      <c r="E1020" s="111"/>
      <c r="F1020" s="111"/>
      <c r="G1020" s="114"/>
      <c r="H1020" s="29" t="s">
        <v>55</v>
      </c>
      <c r="I1020" s="30" t="str">
        <f t="shared" ref="I1020" si="1006">"[VN]["&amp;LOWER(SUBSTITUTE(SUBSTITUTE(SUBSTITUTE(SUBSTITUTE(SUBSTITUTE(SUBSTITUTE(SUBSTITUTE(SUBSTITUTE(Q1020, CHAR(34),""), "[", ""), "]", ""), ".", ""), ",", ""), "/", ""), "\", ""), "-", ""))&amp;"]"</f>
        <v>[VN][tạm biệt]</v>
      </c>
      <c r="J1020" s="31"/>
      <c r="K1020" s="30" t="s">
        <v>56</v>
      </c>
      <c r="L1020" s="32" t="s">
        <v>57</v>
      </c>
      <c r="M1020" s="32"/>
      <c r="N1020" s="34"/>
      <c r="O1020" s="111"/>
      <c r="P1020" s="113"/>
      <c r="Q1020" s="35" t="s">
        <v>58</v>
      </c>
      <c r="R1020" s="67" t="s">
        <v>141</v>
      </c>
      <c r="S1020" s="52"/>
      <c r="T1020" s="36"/>
    </row>
    <row r="1021" spans="2:20" ht="62.25">
      <c r="B1021" s="114"/>
      <c r="C1021" s="114"/>
      <c r="D1021" s="115"/>
      <c r="E1021" s="112"/>
      <c r="F1021" s="112"/>
      <c r="G1021" s="114"/>
      <c r="H1021" s="29" t="s">
        <v>59</v>
      </c>
      <c r="I1021" s="30" t="str">
        <f>"[audio][C:\Tools\Vivi_TTS\8ME_OM\" &amp;S1021 &amp; "]"</f>
        <v>[audio][C:\Tools\Vivi_TTS\8ME_OM\]</v>
      </c>
      <c r="J1021" s="31" t="str">
        <f>"[New][EN][Exists][80]"&amp;"["&amp;LOWER(SUBSTITUTE(SUBSTITUTE(SUBSTITUTE(SUBSTITUTE(SUBSTITUTE(SUBSTITUTE(SUBSTITUTE(SUBSTITUTE(T1021,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21" s="30" t="s">
        <v>60</v>
      </c>
      <c r="L1021" s="32" t="s">
        <v>61</v>
      </c>
      <c r="M1021" s="37" t="s">
        <v>62</v>
      </c>
      <c r="N1021" s="34"/>
      <c r="O1021" s="112"/>
      <c r="P1021" s="113"/>
      <c r="Q1021" s="35" t="str">
        <f t="shared" ref="Q1021" si="1007">R1021</f>
        <v>Chế độ xem Camera phía sau sẽ tự động hiển thị khi nào?</v>
      </c>
      <c r="R1021" s="67" t="s">
        <v>1221</v>
      </c>
      <c r="S1021" s="51"/>
      <c r="T1021" s="48" t="s">
        <v>1206</v>
      </c>
    </row>
    <row r="1022" spans="2:20" ht="45.75">
      <c r="B1022" s="114" t="str">
        <f>"VF8-"&amp;O1022&amp;"-"&amp;P1022</f>
        <v>VF8-Hotronguoilai-0337</v>
      </c>
      <c r="C1022" s="114" t="str">
        <f>"["&amp;B1022&amp;"] Verify Vivi: "&amp;Q1024</f>
        <v>[VF8-Hotronguoilai-0337] Verify Vivi: Trong chế độ xem 3D, người dùng có thể thực hiện những thao tác nào để thay đổi góc nhìn hoặc kích thước hiển thị?</v>
      </c>
      <c r="D1022" s="115" t="s">
        <v>49</v>
      </c>
      <c r="E1022" s="110" t="str">
        <f>" Actions:
- Step 1: Wait 5s
- Step 2: Call Vivi '"&amp;Q1022&amp;"'
- Step 3: Wait Vivi respond 'Ting '
- Step 4: Speak '"&amp;Q1024&amp;"'
- Step 4: Listen Vivi respond
"</f>
        <v xml:space="preserve"> Actions:
- Step 1: Wait 5s
- Step 2: Call Vivi 'Hey VinFast'
- Step 3: Wait Vivi respond 'Ting '
- Step 4: Speak 'Trong chế độ xem 3D, người dùng có thể thực hiện những thao tác nào để thay đổi góc nhìn hoặc kích thước hiển thị?'
- Step 4: Listen Vivi respond
</v>
      </c>
      <c r="F1022" s="110" t="str">
        <f t="shared" ref="F1022" si="1008">"
Expectations:
1. Vivi wake up
2. "&amp;Q1024&amp;"
3. Vivi respond
"</f>
        <v xml:space="preserve">
Expectations:
1. Vivi wake up
2. Trong chế độ xem 3D, người dùng có thể thực hiện những thao tác nào để thay đổi góc nhìn hoặc kích thước hiển thị?
3. Vivi respond
</v>
      </c>
      <c r="G1022" s="114" t="s">
        <v>8</v>
      </c>
      <c r="H1022" s="29" t="s">
        <v>50</v>
      </c>
      <c r="I1022" s="30" t="str">
        <f>"[EN]["&amp;LOWER(SUBSTITUTE(SUBSTITUTE(SUBSTITUTE(SUBSTITUTE(SUBSTITUTE(SUBSTITUTE(SUBSTITUTE(SUBSTITUTE(Q1022, CHAR(34),""), "[", ""), "]", ""), ".", ""), ",", ""), "/", ""), "\", ""), "-", ""))&amp;"]"</f>
        <v>[EN][hey vinfast]</v>
      </c>
      <c r="J1022" s="31"/>
      <c r="K1022" s="30" t="s">
        <v>51</v>
      </c>
      <c r="L1022" s="32" t="s">
        <v>52</v>
      </c>
      <c r="M1022" s="33"/>
      <c r="N1022" s="34"/>
      <c r="O1022" s="110" t="s">
        <v>869</v>
      </c>
      <c r="P1022" s="113" t="str">
        <f>IF(COUNTA(P$13:$P1021)&gt;999,COUNTA(P$13:$P1021),IF(COUNTA(P$13:$P1021)&gt;99,"0"&amp;COUNTA(P$13:$P1021),IF(COUNTA(P$13:$P1021)&gt;9,"00"&amp;COUNTA(P$13:$P1021),"000"&amp;COUNTA(P$13:$P1021))))</f>
        <v>0337</v>
      </c>
      <c r="Q1022" s="35" t="s">
        <v>54</v>
      </c>
      <c r="R1022" s="67" t="s">
        <v>141</v>
      </c>
      <c r="S1022" s="52"/>
      <c r="T1022" s="36"/>
    </row>
    <row r="1023" spans="2:20" ht="45.75">
      <c r="B1023" s="114"/>
      <c r="C1023" s="114"/>
      <c r="D1023" s="115"/>
      <c r="E1023" s="111"/>
      <c r="F1023" s="111"/>
      <c r="G1023" s="114"/>
      <c r="H1023" s="29" t="s">
        <v>55</v>
      </c>
      <c r="I1023" s="30" t="str">
        <f t="shared" ref="I1023" si="1009">"[VN]["&amp;LOWER(SUBSTITUTE(SUBSTITUTE(SUBSTITUTE(SUBSTITUTE(SUBSTITUTE(SUBSTITUTE(SUBSTITUTE(SUBSTITUTE(Q1023, CHAR(34),""), "[", ""), "]", ""), ".", ""), ",", ""), "/", ""), "\", ""), "-", ""))&amp;"]"</f>
        <v>[VN][tạm biệt]</v>
      </c>
      <c r="J1023" s="31"/>
      <c r="K1023" s="30" t="s">
        <v>56</v>
      </c>
      <c r="L1023" s="32" t="s">
        <v>57</v>
      </c>
      <c r="M1023" s="32"/>
      <c r="N1023" s="34"/>
      <c r="O1023" s="111"/>
      <c r="P1023" s="113"/>
      <c r="Q1023" s="35" t="s">
        <v>58</v>
      </c>
      <c r="R1023" s="67" t="s">
        <v>141</v>
      </c>
      <c r="S1023" s="52"/>
      <c r="T1023" s="36"/>
    </row>
    <row r="1024" spans="2:20" ht="66">
      <c r="B1024" s="114"/>
      <c r="C1024" s="114"/>
      <c r="D1024" s="115"/>
      <c r="E1024" s="112"/>
      <c r="F1024" s="112"/>
      <c r="G1024" s="114"/>
      <c r="H1024" s="29" t="s">
        <v>59</v>
      </c>
      <c r="I1024" s="30" t="str">
        <f>"[audio][C:\Tools\Vivi_TTS\8ME_OM\" &amp;S1024 &amp; "]"</f>
        <v>[audio][C:\Tools\Vivi_TTS\8ME_OM\]</v>
      </c>
      <c r="J1024" s="31" t="str">
        <f>"[New][EN][Exists][80]"&amp;"["&amp;LOWER(SUBSTITUTE(SUBSTITUTE(SUBSTITUTE(SUBSTITUTE(SUBSTITUTE(SUBSTITUTE(SUBSTITUTE(SUBSTITUTE(T1024,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24" s="30" t="s">
        <v>60</v>
      </c>
      <c r="L1024" s="32" t="s">
        <v>61</v>
      </c>
      <c r="M1024" s="37" t="s">
        <v>62</v>
      </c>
      <c r="N1024" s="34"/>
      <c r="O1024" s="112"/>
      <c r="P1024" s="113"/>
      <c r="Q1024" s="35" t="str">
        <f t="shared" ref="Q1024" si="1010">R1024</f>
        <v>Trong chế độ xem 3D, người dùng có thể thực hiện những thao tác nào để thay đổi góc nhìn hoặc kích thước hiển thị?</v>
      </c>
      <c r="R1024" s="67" t="s">
        <v>1222</v>
      </c>
      <c r="S1024" s="51"/>
      <c r="T1024" s="48" t="s">
        <v>1206</v>
      </c>
    </row>
    <row r="1025" spans="2:20" ht="45.75">
      <c r="B1025" s="114" t="str">
        <f>"VF8-"&amp;O1025&amp;"-"&amp;P1025</f>
        <v>VF8-Hotronguoilai-0338</v>
      </c>
      <c r="C1025" s="114" t="str">
        <f>"["&amp;B1025&amp;"] Verify Vivi: "&amp;Q1027</f>
        <v>[VF8-Hotronguoilai-0338] Verify Vivi: Nhấn đúp vào mô hình xe trong chế độ xem 3D sẽ thực hiện chức năng gì?</v>
      </c>
      <c r="D1025" s="115" t="s">
        <v>49</v>
      </c>
      <c r="E1025" s="110" t="str">
        <f>" Actions:
- Step 1: Wait 5s
- Step 2: Call Vivi '"&amp;Q1025&amp;"'
- Step 3: Wait Vivi respond 'Ting '
- Step 4: Speak '"&amp;Q1027&amp;"'
- Step 4: Listen Vivi respond
"</f>
        <v xml:space="preserve"> Actions:
- Step 1: Wait 5s
- Step 2: Call Vivi 'Hey VinFast'
- Step 3: Wait Vivi respond 'Ting '
- Step 4: Speak 'Nhấn đúp vào mô hình xe trong chế độ xem 3D sẽ thực hiện chức năng gì?'
- Step 4: Listen Vivi respond
</v>
      </c>
      <c r="F1025" s="110" t="str">
        <f t="shared" ref="F1025" si="1011">"
Expectations:
1. Vivi wake up
2. "&amp;Q1027&amp;"
3. Vivi respond
"</f>
        <v xml:space="preserve">
Expectations:
1. Vivi wake up
2. Nhấn đúp vào mô hình xe trong chế độ xem 3D sẽ thực hiện chức năng gì?
3. Vivi respond
</v>
      </c>
      <c r="G1025" s="114" t="s">
        <v>8</v>
      </c>
      <c r="H1025" s="29" t="s">
        <v>50</v>
      </c>
      <c r="I1025" s="30" t="str">
        <f>"[EN]["&amp;LOWER(SUBSTITUTE(SUBSTITUTE(SUBSTITUTE(SUBSTITUTE(SUBSTITUTE(SUBSTITUTE(SUBSTITUTE(SUBSTITUTE(Q1025, CHAR(34),""), "[", ""), "]", ""), ".", ""), ",", ""), "/", ""), "\", ""), "-", ""))&amp;"]"</f>
        <v>[EN][hey vinfast]</v>
      </c>
      <c r="J1025" s="31"/>
      <c r="K1025" s="30" t="s">
        <v>51</v>
      </c>
      <c r="L1025" s="32" t="s">
        <v>52</v>
      </c>
      <c r="M1025" s="33"/>
      <c r="N1025" s="34"/>
      <c r="O1025" s="110" t="s">
        <v>869</v>
      </c>
      <c r="P1025" s="113" t="str">
        <f>IF(COUNTA(P$13:$P1024)&gt;999,COUNTA(P$13:$P1024),IF(COUNTA(P$13:$P1024)&gt;99,"0"&amp;COUNTA(P$13:$P1024),IF(COUNTA(P$13:$P1024)&gt;9,"00"&amp;COUNTA(P$13:$P1024),"000"&amp;COUNTA(P$13:$P1024))))</f>
        <v>0338</v>
      </c>
      <c r="Q1025" s="35" t="s">
        <v>54</v>
      </c>
      <c r="R1025" s="67" t="s">
        <v>141</v>
      </c>
      <c r="S1025" s="52"/>
      <c r="T1025" s="36"/>
    </row>
    <row r="1026" spans="2:20" ht="45.75">
      <c r="B1026" s="114"/>
      <c r="C1026" s="114"/>
      <c r="D1026" s="115"/>
      <c r="E1026" s="111"/>
      <c r="F1026" s="111"/>
      <c r="G1026" s="114"/>
      <c r="H1026" s="29" t="s">
        <v>55</v>
      </c>
      <c r="I1026" s="30" t="str">
        <f t="shared" ref="I1026" si="1012">"[VN]["&amp;LOWER(SUBSTITUTE(SUBSTITUTE(SUBSTITUTE(SUBSTITUTE(SUBSTITUTE(SUBSTITUTE(SUBSTITUTE(SUBSTITUTE(Q1026, CHAR(34),""), "[", ""), "]", ""), ".", ""), ",", ""), "/", ""), "\", ""), "-", ""))&amp;"]"</f>
        <v>[VN][tạm biệt]</v>
      </c>
      <c r="J1026" s="31"/>
      <c r="K1026" s="30" t="s">
        <v>56</v>
      </c>
      <c r="L1026" s="32" t="s">
        <v>57</v>
      </c>
      <c r="M1026" s="32"/>
      <c r="N1026" s="34"/>
      <c r="O1026" s="111"/>
      <c r="P1026" s="113"/>
      <c r="Q1026" s="35" t="s">
        <v>58</v>
      </c>
      <c r="R1026" s="67" t="s">
        <v>141</v>
      </c>
      <c r="S1026" s="52"/>
      <c r="T1026" s="36"/>
    </row>
    <row r="1027" spans="2:20" ht="62.25">
      <c r="B1027" s="114"/>
      <c r="C1027" s="114"/>
      <c r="D1027" s="115"/>
      <c r="E1027" s="112"/>
      <c r="F1027" s="112"/>
      <c r="G1027" s="114"/>
      <c r="H1027" s="29" t="s">
        <v>59</v>
      </c>
      <c r="I1027" s="30" t="str">
        <f>"[audio][C:\Tools\Vivi_TTS\8ME_OM\" &amp;S1027 &amp; "]"</f>
        <v>[audio][C:\Tools\Vivi_TTS\8ME_OM\]</v>
      </c>
      <c r="J1027" s="31" t="str">
        <f>"[New][EN][Exists][80]"&amp;"["&amp;LOWER(SUBSTITUTE(SUBSTITUTE(SUBSTITUTE(SUBSTITUTE(SUBSTITUTE(SUBSTITUTE(SUBSTITUTE(SUBSTITUTE(T1027,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27" s="30" t="s">
        <v>60</v>
      </c>
      <c r="L1027" s="32" t="s">
        <v>61</v>
      </c>
      <c r="M1027" s="37" t="s">
        <v>62</v>
      </c>
      <c r="N1027" s="34"/>
      <c r="O1027" s="112"/>
      <c r="P1027" s="113"/>
      <c r="Q1027" s="35" t="str">
        <f t="shared" ref="Q1027" si="1013">R1027</f>
        <v>Nhấn đúp vào mô hình xe trong chế độ xem 3D sẽ thực hiện chức năng gì?</v>
      </c>
      <c r="R1027" s="67" t="s">
        <v>1223</v>
      </c>
      <c r="S1027" s="51"/>
      <c r="T1027" s="48" t="s">
        <v>1206</v>
      </c>
    </row>
    <row r="1028" spans="2:20" ht="45.75">
      <c r="B1028" s="114" t="str">
        <f>"VF8-"&amp;O1028&amp;"-"&amp;P1028</f>
        <v>VF8-Hotronguoilai-0339</v>
      </c>
      <c r="C1028" s="114" t="str">
        <f>"["&amp;B1028&amp;"] Verify Vivi: "&amp;Q1030</f>
        <v>[VF8-Hotronguoilai-0339] Verify Vivi: Hệ thống Giám sát toàn cảnh cung cấp những tùy chọn nào trong phần Cài đặt Camera?</v>
      </c>
      <c r="D1028" s="115" t="s">
        <v>49</v>
      </c>
      <c r="E1028" s="110" t="str">
        <f>" Actions:
- Step 1: Wait 5s
- Step 2: Call Vivi '"&amp;Q1028&amp;"'
- Step 3: Wait Vivi respond 'Ting '
- Step 4: Speak '"&amp;Q1030&amp;"'
- Step 4: Listen Vivi respond
"</f>
        <v xml:space="preserve"> Actions:
- Step 1: Wait 5s
- Step 2: Call Vivi 'Hey VinFast'
- Step 3: Wait Vivi respond 'Ting '
- Step 4: Speak 'Hệ thống Giám sát toàn cảnh cung cấp những tùy chọn nào trong phần Cài đặt Camera?'
- Step 4: Listen Vivi respond
</v>
      </c>
      <c r="F1028" s="110" t="str">
        <f t="shared" ref="F1028" si="1014">"
Expectations:
1. Vivi wake up
2. "&amp;Q1030&amp;"
3. Vivi respond
"</f>
        <v xml:space="preserve">
Expectations:
1. Vivi wake up
2. Hệ thống Giám sát toàn cảnh cung cấp những tùy chọn nào trong phần Cài đặt Camera?
3. Vivi respond
</v>
      </c>
      <c r="G1028" s="114" t="s">
        <v>8</v>
      </c>
      <c r="H1028" s="29" t="s">
        <v>50</v>
      </c>
      <c r="I1028" s="30" t="str">
        <f>"[EN]["&amp;LOWER(SUBSTITUTE(SUBSTITUTE(SUBSTITUTE(SUBSTITUTE(SUBSTITUTE(SUBSTITUTE(SUBSTITUTE(SUBSTITUTE(Q1028, CHAR(34),""), "[", ""), "]", ""), ".", ""), ",", ""), "/", ""), "\", ""), "-", ""))&amp;"]"</f>
        <v>[EN][hey vinfast]</v>
      </c>
      <c r="J1028" s="31"/>
      <c r="K1028" s="30" t="s">
        <v>51</v>
      </c>
      <c r="L1028" s="32" t="s">
        <v>52</v>
      </c>
      <c r="M1028" s="33"/>
      <c r="N1028" s="34"/>
      <c r="O1028" s="110" t="s">
        <v>869</v>
      </c>
      <c r="P1028" s="113" t="str">
        <f>IF(COUNTA(P$13:$P1027)&gt;999,COUNTA(P$13:$P1027),IF(COUNTA(P$13:$P1027)&gt;99,"0"&amp;COUNTA(P$13:$P1027),IF(COUNTA(P$13:$P1027)&gt;9,"00"&amp;COUNTA(P$13:$P1027),"000"&amp;COUNTA(P$13:$P1027))))</f>
        <v>0339</v>
      </c>
      <c r="Q1028" s="35" t="s">
        <v>54</v>
      </c>
      <c r="R1028" s="67" t="s">
        <v>141</v>
      </c>
      <c r="S1028" s="52"/>
      <c r="T1028" s="36"/>
    </row>
    <row r="1029" spans="2:20" ht="45.75">
      <c r="B1029" s="114"/>
      <c r="C1029" s="114"/>
      <c r="D1029" s="115"/>
      <c r="E1029" s="111"/>
      <c r="F1029" s="111"/>
      <c r="G1029" s="114"/>
      <c r="H1029" s="29" t="s">
        <v>55</v>
      </c>
      <c r="I1029" s="30" t="str">
        <f t="shared" ref="I1029" si="1015">"[VN]["&amp;LOWER(SUBSTITUTE(SUBSTITUTE(SUBSTITUTE(SUBSTITUTE(SUBSTITUTE(SUBSTITUTE(SUBSTITUTE(SUBSTITUTE(Q1029, CHAR(34),""), "[", ""), "]", ""), ".", ""), ",", ""), "/", ""), "\", ""), "-", ""))&amp;"]"</f>
        <v>[VN][tạm biệt]</v>
      </c>
      <c r="J1029" s="31"/>
      <c r="K1029" s="30" t="s">
        <v>56</v>
      </c>
      <c r="L1029" s="32" t="s">
        <v>57</v>
      </c>
      <c r="M1029" s="32"/>
      <c r="N1029" s="34"/>
      <c r="O1029" s="111"/>
      <c r="P1029" s="113"/>
      <c r="Q1029" s="35" t="s">
        <v>58</v>
      </c>
      <c r="R1029" s="67" t="s">
        <v>141</v>
      </c>
      <c r="S1029" s="52"/>
      <c r="T1029" s="36"/>
    </row>
    <row r="1030" spans="2:20" ht="62.25">
      <c r="B1030" s="114"/>
      <c r="C1030" s="114"/>
      <c r="D1030" s="115"/>
      <c r="E1030" s="112"/>
      <c r="F1030" s="112"/>
      <c r="G1030" s="114"/>
      <c r="H1030" s="29" t="s">
        <v>59</v>
      </c>
      <c r="I1030" s="30" t="str">
        <f>"[audio][C:\Tools\Vivi_TTS\8ME_OM\" &amp;S1030 &amp; "]"</f>
        <v>[audio][C:\Tools\Vivi_TTS\8ME_OM\]</v>
      </c>
      <c r="J1030" s="31" t="str">
        <f>"[New][EN][Exists][80]"&amp;"["&amp;LOWER(SUBSTITUTE(SUBSTITUTE(SUBSTITUTE(SUBSTITUTE(SUBSTITUTE(SUBSTITUTE(SUBSTITUTE(SUBSTITUTE(T1030,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30" s="30" t="s">
        <v>60</v>
      </c>
      <c r="L1030" s="32" t="s">
        <v>61</v>
      </c>
      <c r="M1030" s="37" t="s">
        <v>62</v>
      </c>
      <c r="N1030" s="34"/>
      <c r="O1030" s="112"/>
      <c r="P1030" s="113"/>
      <c r="Q1030" s="35" t="str">
        <f t="shared" ref="Q1030" si="1016">R1030</f>
        <v>Hệ thống Giám sát toàn cảnh cung cấp những tùy chọn nào trong phần Cài đặt Camera?</v>
      </c>
      <c r="R1030" s="67" t="s">
        <v>1224</v>
      </c>
      <c r="S1030" s="51"/>
      <c r="T1030" s="48" t="s">
        <v>1206</v>
      </c>
    </row>
    <row r="1031" spans="2:20" ht="45.75">
      <c r="B1031" s="114" t="str">
        <f>"VF8-"&amp;O1031&amp;"-"&amp;P1031</f>
        <v>VF8-Hotronguoilai-0340</v>
      </c>
      <c r="C1031" s="114" t="str">
        <f>"["&amp;B1031&amp;"] Verify Vivi: "&amp;Q1033</f>
        <v>[VF8-Hotronguoilai-0340] Verify Vivi: Theo phần cảnh báo, trách nhiệm của người lái khi sử dụng hệ thống Giám sát toàn cảnh là gì?</v>
      </c>
      <c r="D1031" s="115" t="s">
        <v>49</v>
      </c>
      <c r="E1031" s="110" t="str">
        <f>" Actions:
- Step 1: Wait 5s
- Step 2: Call Vivi '"&amp;Q1031&amp;"'
- Step 3: Wait Vivi respond 'Ting '
- Step 4: Speak '"&amp;Q1033&amp;"'
- Step 4: Listen Vivi respond
"</f>
        <v xml:space="preserve"> Actions:
- Step 1: Wait 5s
- Step 2: Call Vivi 'Hey VinFast'
- Step 3: Wait Vivi respond 'Ting '
- Step 4: Speak 'Theo phần cảnh báo, trách nhiệm của người lái khi sử dụng hệ thống Giám sát toàn cảnh là gì?'
- Step 4: Listen Vivi respond
</v>
      </c>
      <c r="F1031" s="110" t="str">
        <f t="shared" ref="F1031" si="1017">"
Expectations:
1. Vivi wake up
2. "&amp;Q1033&amp;"
3. Vivi respond
"</f>
        <v xml:space="preserve">
Expectations:
1. Vivi wake up
2. Theo phần cảnh báo, trách nhiệm của người lái khi sử dụng hệ thống Giám sát toàn cảnh là gì?
3. Vivi respond
</v>
      </c>
      <c r="G1031" s="114" t="s">
        <v>8</v>
      </c>
      <c r="H1031" s="29" t="s">
        <v>50</v>
      </c>
      <c r="I1031" s="30" t="str">
        <f>"[EN]["&amp;LOWER(SUBSTITUTE(SUBSTITUTE(SUBSTITUTE(SUBSTITUTE(SUBSTITUTE(SUBSTITUTE(SUBSTITUTE(SUBSTITUTE(Q1031, CHAR(34),""), "[", ""), "]", ""), ".", ""), ",", ""), "/", ""), "\", ""), "-", ""))&amp;"]"</f>
        <v>[EN][hey vinfast]</v>
      </c>
      <c r="J1031" s="31"/>
      <c r="K1031" s="30" t="s">
        <v>51</v>
      </c>
      <c r="L1031" s="32" t="s">
        <v>52</v>
      </c>
      <c r="M1031" s="33"/>
      <c r="N1031" s="34"/>
      <c r="O1031" s="110" t="s">
        <v>869</v>
      </c>
      <c r="P1031" s="113" t="str">
        <f>IF(COUNTA(P$13:$P1030)&gt;999,COUNTA(P$13:$P1030),IF(COUNTA(P$13:$P1030)&gt;99,"0"&amp;COUNTA(P$13:$P1030),IF(COUNTA(P$13:$P1030)&gt;9,"00"&amp;COUNTA(P$13:$P1030),"000"&amp;COUNTA(P$13:$P1030))))</f>
        <v>0340</v>
      </c>
      <c r="Q1031" s="35" t="s">
        <v>54</v>
      </c>
      <c r="R1031" s="67" t="s">
        <v>141</v>
      </c>
      <c r="S1031" s="52"/>
      <c r="T1031" s="36"/>
    </row>
    <row r="1032" spans="2:20" ht="45.75">
      <c r="B1032" s="114"/>
      <c r="C1032" s="114"/>
      <c r="D1032" s="115"/>
      <c r="E1032" s="111"/>
      <c r="F1032" s="111"/>
      <c r="G1032" s="114"/>
      <c r="H1032" s="29" t="s">
        <v>55</v>
      </c>
      <c r="I1032" s="30" t="str">
        <f t="shared" ref="I1032" si="1018">"[VN]["&amp;LOWER(SUBSTITUTE(SUBSTITUTE(SUBSTITUTE(SUBSTITUTE(SUBSTITUTE(SUBSTITUTE(SUBSTITUTE(SUBSTITUTE(Q1032, CHAR(34),""), "[", ""), "]", ""), ".", ""), ",", ""), "/", ""), "\", ""), "-", ""))&amp;"]"</f>
        <v>[VN][tạm biệt]</v>
      </c>
      <c r="J1032" s="31"/>
      <c r="K1032" s="30" t="s">
        <v>56</v>
      </c>
      <c r="L1032" s="32" t="s">
        <v>57</v>
      </c>
      <c r="M1032" s="32"/>
      <c r="N1032" s="34"/>
      <c r="O1032" s="111"/>
      <c r="P1032" s="113"/>
      <c r="Q1032" s="35" t="s">
        <v>58</v>
      </c>
      <c r="R1032" s="67" t="s">
        <v>141</v>
      </c>
      <c r="S1032" s="52"/>
      <c r="T1032" s="36"/>
    </row>
    <row r="1033" spans="2:20" ht="66">
      <c r="B1033" s="114"/>
      <c r="C1033" s="114"/>
      <c r="D1033" s="115"/>
      <c r="E1033" s="112"/>
      <c r="F1033" s="112"/>
      <c r="G1033" s="114"/>
      <c r="H1033" s="29" t="s">
        <v>59</v>
      </c>
      <c r="I1033" s="30" t="str">
        <f>"[audio][C:\Tools\Vivi_TTS\8ME_OM\" &amp;S1033 &amp; "]"</f>
        <v>[audio][C:\Tools\Vivi_TTS\8ME_OM\]</v>
      </c>
      <c r="J1033" s="31" t="str">
        <f>"[New][EN][Exists][80]"&amp;"["&amp;LOWER(SUBSTITUTE(SUBSTITUTE(SUBSTITUTE(SUBSTITUTE(SUBSTITUTE(SUBSTITUTE(SUBSTITUTE(SUBSTITUTE(T1033, CHAR(34),""), ".", ""), ",", ""), "/", ""), "\", ""), "-", ""), "{", ""), "}", ""))&amp;"]"</f>
        <v>[New][EN][Exists][80][giám sát toàn cảnh 360°
hệ thống giám sát toàn cảnh 360° sử dụng nhiều camera kết hợp với các vạch hướng dẫn đồ họa để hỗ trợ người lái trong các thao tác đỗ xe ở tốc độ thấp
hệ thống hoạt động song song với hệ thống hỗ trợ đỗ xe và cung cấp nhiều chế độ hiển thị từ các camera được lắp trên gương chiếu hậu ngoài dưới nắp capô và trên cửa hâu tùy theo chế độ hiển thị một số góc nhìn sẽ được kết hợp để tạo thành góc nhìn toàn cảnh 360° xung quanh xe vị trí các camera được hiển thị dưới đây:
 lưu ý
để đảm bảo hệ thống hoạt động tối ưu hãy đảm bảo mỗi camera không bị bám bẩn hoặc bị che khuất
hiệu suất của hệ thống giám sát toàn cảnh có thể bị giảm trong điều kiện sương mù dày
 cảnh báo
người lái hoàn toàn chịu trách nhiệm điều khiển xe khi sử dụng hệ thống giám sát toàn cảnh
các khu vực gần các góc xe có thể bị khuất khỏi tầm quan sát của camera khiến một số vật thể xung quanh không được phát hiện
không gập gương chiếu hậu ngoài khi sử dụng giám sát toàn cảnh việc này sẽ làm giảm hiệu quả của camera hai bên xe và chất lượng hiển thị
các vật thể hoặc chướng ngại vật nằm phía trên camera sẽ không được hiển thị
hệ thống giám sát toàn cảnh được thiết kế để sử dụng trên bề mặt phẳng những đoạn đường có cao độ khác nhau như lề đường hoặc gờ giảm tốc có thể hiển thị khác với thực tế trên màn hình thông tin giải trí
luôn quan sát khu vực xung quanh xe không tuân thủ có thể dẫn đến thiệt hại về tài sản thương tích nghiêm trọng hoặc tử vong
vận hành hệ thống giám sát toàn cảnh
để kích hoạt hệ thống giám sát toàn cảnh:
nhấn vào ứng dụng camera  trong thư viện ứng dụng nút này sẽ bị vô hiệu hóa và hiển thị mờ khi không đáp ứng điều kiện về tốc độ
chuyển sang số lùi (r) (luôn kích hoạt)
để hủy kích hoạt hệ thống giám sát toàn cảnh:
hệ thống có thể bị hủy kích hoạt trong bất kỳ điều kiện nào sau đây:
xe được chuyển sang d (drive) và tốc độ xe đạt hoặc vượt quá 25 kmh
nhấn nút home
xe được chuyển sang p (park) hoặc n (neutral) trong khi camera được tự động kích hoạt ở r (reverse); nếu chuyển số từ r sang d svm sẽ vẫn hoạt động và chuyển sang chế độ xem phía trước thay vì đóng lại
nhấn nút x trong màn hình camera
 lưu ý
không thể tắt hệ thống giám sát toàn cảnh (svm) khi xe đang ở số lùi (r)
các chế độ hiển thị và cài đặt camera
hệ thống giám sát toàn cảnh cung cấp nhiều góc nhìn và chế độ hiển thị camera
nút đóng
chế độ xem từ trên xuống
nút 3d
nút xem phía trước
nút xem phía sau
xem camera
chế độ xem lốp xe
nút cài đặt
chế độ xem camera phía trước
chế độ xem camera phía trước hiển thị hình ảnh phía trước xe
có thể thực hiện các thao tác sau trong chế độ xem camera phía trước:
nhấn đúp vào mặt đất trong chế độ xem 3d để chuyển sang chế độ xem 3d mở rộng
nhấn vào nút xem phía trước  để chuyển sang chế độ xem giao lộ phía trước
nhấn vào nút xem phía sau  để chuyển sang chế độ xem camera phía sau
nếu chế độ xem 3d đang ở trạng thái nhìn từ trên xuống nhấn vào nút 3d  để chuyển sang chế độ xem 3d mở rộng
chế độ xem camera phía sau
chế độ xem camera phía sau hiển thị hình ảnh phía sau xe và sẽ tự động hiển thị khi chọn số lùi (r)
có thể thực hiện các thao tác sau trong chế độ xem camera phía sau:
nhấn đúp vào mặt đất trong chế độ xem 3d để chuyển sang chế độ xem 3d mở rộng
nhấn vào nút xem phía trước  để chuyển sang chế độ xem camera phía trước
nhấn vào nút xem phía sau  để chuyển sang chế độ xem giao lộ phía sau
nếu chế độ xem 3d đang ở trạng thái nhìn từ trên xuống nhấn vào nút 3d  để chuyển sang chế độ xem 3d mở rộng
chế độ xem giao lộ phía trướcphía sau
có thể thực hiện các thao tác sau trong chế độ xem giao lộ phía trướcphía sau:
nhấn vào nút 3d  để chuyển sang chế độ xem 3d mở rộng
nhấn vào nút xem phía trước  để chuyển sang chế độ xem camera phía trước
nhấn vào nút xem phía sau  để chuyển sang chế độ xem camera sau
nhấn đúp vào chế độ xem camera giao lộ phía trướcphía sau để chuyển sang chế độ xem camera phía trướcphía sau
chế độ xem 3d
có thể thực hiện các thao tác sau trong chế độ xem 3d:
vuốt xung quanh xe để xoay góc nhìn
vuốt về phía xe hoặc ra xa xe để thay đổi góc camera
chụm hoặc tách hai ngón tay để thu nhỏ hoặc phóng to
nhấn đúp vào mô hình xe để bậttắt chế độ hiển thị trong suốt của xe
trong chế độ xem 3d mở rộng nhấn vào nút xem phía trước  để quay lại chế độ xem camera phía trước nhấn vào nút xem phía sau  để quay lại chế độ xem camera phía sau nhấn đúp vào mặt đất để quay lại chế độ xem thu nhỏ trước đó
nếu chế độ xem 3d đang ở trạng thái nhìn từ trên xuống nhấn vào nút 3d  để chuyển sang chế độ xem 3d mở rộng
cài đặt camera:
nhấn vào nút cài đặt  để bật hoặc tắt các tính năng sau trong giao diện cài đặt camera:
vạch hướng dẫn động
camera điểm mù
hình ảnh chướng ngại vật
hình ảnh cửa mở
hình ảnh rơmoóc
 cảnh báo
hệ thống camera chỉ có khả năng hiển thị hình ảnh khu vực xung quanh xe một số chướng ngại vật nằm ngoài phạm vi này sẽ không được hiển thị luôn quan sát khu vực xung quanh và đỗ xe cẩn thận
camera có thể không hiển thị trẻ em người đi bộ người đi xe đạp phương tiện cắt ngang động vật hoặc bất kỳ vật thể nào khác nằm ngoài phạm vi quan sát của camera]</v>
      </c>
      <c r="K1033" s="30" t="s">
        <v>60</v>
      </c>
      <c r="L1033" s="32" t="s">
        <v>61</v>
      </c>
      <c r="M1033" s="37" t="s">
        <v>62</v>
      </c>
      <c r="N1033" s="34"/>
      <c r="O1033" s="112"/>
      <c r="P1033" s="113"/>
      <c r="Q1033" s="35" t="str">
        <f t="shared" ref="Q1033" si="1019">R1033</f>
        <v>Theo phần cảnh báo, trách nhiệm của người lái khi sử dụng hệ thống Giám sát toàn cảnh là gì?</v>
      </c>
      <c r="R1033" s="67" t="s">
        <v>1225</v>
      </c>
      <c r="S1033" s="51"/>
      <c r="T1033" s="48" t="s">
        <v>1206</v>
      </c>
    </row>
    <row r="1034" spans="2:20" ht="45.75">
      <c r="B1034" s="114" t="str">
        <f>"VF8-"&amp;O1034&amp;"-"&amp;P1034</f>
        <v>VF8-Hotronguoilai-0341</v>
      </c>
      <c r="C1034" s="114" t="str">
        <f>"["&amp;B1034&amp;"] Verify Vivi: "&amp;Q1036</f>
        <v>[VF8-Hotronguoilai-0341] Verify Vivi: Hệ thống Đèn chiếu xa tự động (AHB) có chức năng chính là gì?</v>
      </c>
      <c r="D1034" s="115" t="s">
        <v>49</v>
      </c>
      <c r="E1034" s="110" t="str">
        <f>" Actions:
- Step 1: Wait 5s
- Step 2: Call Vivi '"&amp;Q1034&amp;"'
- Step 3: Wait Vivi respond 'Ting '
- Step 4: Speak '"&amp;Q1036&amp;"'
- Step 4: Listen Vivi respond
"</f>
        <v xml:space="preserve"> Actions:
- Step 1: Wait 5s
- Step 2: Call Vivi 'Hey VinFast'
- Step 3: Wait Vivi respond 'Ting '
- Step 4: Speak 'Hệ thống Đèn chiếu xa tự động (AHB) có chức năng chính là gì?'
- Step 4: Listen Vivi respond
</v>
      </c>
      <c r="F1034" s="110" t="str">
        <f t="shared" ref="F1034" si="1020">"
Expectations:
1. Vivi wake up
2. "&amp;Q1036&amp;"
3. Vivi respond
"</f>
        <v xml:space="preserve">
Expectations:
1. Vivi wake up
2. Hệ thống Đèn chiếu xa tự động (AHB) có chức năng chính là gì?
3. Vivi respond
</v>
      </c>
      <c r="G1034" s="114" t="s">
        <v>8</v>
      </c>
      <c r="H1034" s="29" t="s">
        <v>50</v>
      </c>
      <c r="I1034" s="30" t="str">
        <f>"[EN]["&amp;LOWER(SUBSTITUTE(SUBSTITUTE(SUBSTITUTE(SUBSTITUTE(SUBSTITUTE(SUBSTITUTE(SUBSTITUTE(SUBSTITUTE(Q1034, CHAR(34),""), "[", ""), "]", ""), ".", ""), ",", ""), "/", ""), "\", ""), "-", ""))&amp;"]"</f>
        <v>[EN][hey vinfast]</v>
      </c>
      <c r="J1034" s="31"/>
      <c r="K1034" s="30" t="s">
        <v>51</v>
      </c>
      <c r="L1034" s="32" t="s">
        <v>52</v>
      </c>
      <c r="M1034" s="33"/>
      <c r="N1034" s="34"/>
      <c r="O1034" s="110" t="s">
        <v>869</v>
      </c>
      <c r="P1034" s="113" t="str">
        <f>IF(COUNTA(P$13:$P1033)&gt;999,COUNTA(P$13:$P1033),IF(COUNTA(P$13:$P1033)&gt;99,"0"&amp;COUNTA(P$13:$P1033),IF(COUNTA(P$13:$P1033)&gt;9,"00"&amp;COUNTA(P$13:$P1033),"000"&amp;COUNTA(P$13:$P1033))))</f>
        <v>0341</v>
      </c>
      <c r="Q1034" s="35" t="s">
        <v>54</v>
      </c>
      <c r="R1034" s="67" t="s">
        <v>141</v>
      </c>
      <c r="S1034" s="52"/>
      <c r="T1034" s="36"/>
    </row>
    <row r="1035" spans="2:20" ht="45.75">
      <c r="B1035" s="114"/>
      <c r="C1035" s="114"/>
      <c r="D1035" s="115"/>
      <c r="E1035" s="111"/>
      <c r="F1035" s="111"/>
      <c r="G1035" s="114"/>
      <c r="H1035" s="29" t="s">
        <v>55</v>
      </c>
      <c r="I1035" s="30" t="str">
        <f t="shared" ref="I1035" si="1021">"[VN]["&amp;LOWER(SUBSTITUTE(SUBSTITUTE(SUBSTITUTE(SUBSTITUTE(SUBSTITUTE(SUBSTITUTE(SUBSTITUTE(SUBSTITUTE(Q1035, CHAR(34),""), "[", ""), "]", ""), ".", ""), ",", ""), "/", ""), "\", ""), "-", ""))&amp;"]"</f>
        <v>[VN][tạm biệt]</v>
      </c>
      <c r="J1035" s="31"/>
      <c r="K1035" s="30" t="s">
        <v>56</v>
      </c>
      <c r="L1035" s="32" t="s">
        <v>57</v>
      </c>
      <c r="M1035" s="32"/>
      <c r="N1035" s="34"/>
      <c r="O1035" s="111"/>
      <c r="P1035" s="113"/>
      <c r="Q1035" s="35" t="s">
        <v>58</v>
      </c>
      <c r="R1035" s="67" t="s">
        <v>141</v>
      </c>
      <c r="S1035" s="52"/>
      <c r="T1035" s="36"/>
    </row>
    <row r="1036" spans="2:20" ht="62.25">
      <c r="B1036" s="114"/>
      <c r="C1036" s="114"/>
      <c r="D1036" s="115"/>
      <c r="E1036" s="112"/>
      <c r="F1036" s="112"/>
      <c r="G1036" s="114"/>
      <c r="H1036" s="29" t="s">
        <v>59</v>
      </c>
      <c r="I1036" s="30" t="str">
        <f>"[audio][C:\Tools\Vivi_TTS\8ME_OM\" &amp;S1036 &amp; "]"</f>
        <v>[audio][C:\Tools\Vivi_TTS\8ME_OM\]</v>
      </c>
      <c r="J1036" s="31" t="str">
        <f>"[New][EN][Exists][80]"&amp;"["&amp;LOWER(SUBSTITUTE(SUBSTITUTE(SUBSTITUTE(SUBSTITUTE(SUBSTITUTE(SUBSTITUTE(SUBSTITUTE(SUBSTITUTE(T1036,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36" s="30" t="s">
        <v>60</v>
      </c>
      <c r="L1036" s="32" t="s">
        <v>61</v>
      </c>
      <c r="M1036" s="37" t="s">
        <v>62</v>
      </c>
      <c r="N1036" s="34"/>
      <c r="O1036" s="112"/>
      <c r="P1036" s="113"/>
      <c r="Q1036" s="35" t="str">
        <f t="shared" ref="Q1036" si="1022">R1036</f>
        <v>Hệ thống Đèn chiếu xa tự động (AHB) có chức năng chính là gì?</v>
      </c>
      <c r="R1036" s="67" t="s">
        <v>1226</v>
      </c>
      <c r="S1036" s="51"/>
      <c r="T1036" s="48" t="s">
        <v>1227</v>
      </c>
    </row>
    <row r="1037" spans="2:20" ht="45.75">
      <c r="B1037" s="114" t="str">
        <f>"VF8-"&amp;O1037&amp;"-"&amp;P1037</f>
        <v>VF8-Hotronguoilai-0342</v>
      </c>
      <c r="C1037" s="114" t="str">
        <f>"["&amp;B1037&amp;"] Verify Vivi: "&amp;Q1039</f>
        <v>[VF8-Hotronguoilai-0342] Verify Vivi: AHB sẽ tự động bật đèn chiếu xa trong điều kiện nào?</v>
      </c>
      <c r="D1037" s="115" t="s">
        <v>49</v>
      </c>
      <c r="E1037" s="110" t="str">
        <f>" Actions:
- Step 1: Wait 5s
- Step 2: Call Vivi '"&amp;Q1037&amp;"'
- Step 3: Wait Vivi respond 'Ting '
- Step 4: Speak '"&amp;Q1039&amp;"'
- Step 4: Listen Vivi respond
"</f>
        <v xml:space="preserve"> Actions:
- Step 1: Wait 5s
- Step 2: Call Vivi 'Hey VinFast'
- Step 3: Wait Vivi respond 'Ting '
- Step 4: Speak 'AHB sẽ tự động bật đèn chiếu xa trong điều kiện nào?'
- Step 4: Listen Vivi respond
</v>
      </c>
      <c r="F1037" s="110" t="str">
        <f t="shared" ref="F1037" si="1023">"
Expectations:
1. Vivi wake up
2. "&amp;Q1039&amp;"
3. Vivi respond
"</f>
        <v xml:space="preserve">
Expectations:
1. Vivi wake up
2. AHB sẽ tự động bật đèn chiếu xa trong điều kiện nào?
3. Vivi respond
</v>
      </c>
      <c r="G1037" s="114" t="s">
        <v>8</v>
      </c>
      <c r="H1037" s="29" t="s">
        <v>50</v>
      </c>
      <c r="I1037" s="30" t="str">
        <f>"[EN]["&amp;LOWER(SUBSTITUTE(SUBSTITUTE(SUBSTITUTE(SUBSTITUTE(SUBSTITUTE(SUBSTITUTE(SUBSTITUTE(SUBSTITUTE(Q1037, CHAR(34),""), "[", ""), "]", ""), ".", ""), ",", ""), "/", ""), "\", ""), "-", ""))&amp;"]"</f>
        <v>[EN][hey vinfast]</v>
      </c>
      <c r="J1037" s="31"/>
      <c r="K1037" s="30" t="s">
        <v>51</v>
      </c>
      <c r="L1037" s="32" t="s">
        <v>52</v>
      </c>
      <c r="M1037" s="33"/>
      <c r="N1037" s="34"/>
      <c r="O1037" s="110" t="s">
        <v>869</v>
      </c>
      <c r="P1037" s="113" t="str">
        <f>IF(COUNTA(P$13:$P1036)&gt;999,COUNTA(P$13:$P1036),IF(COUNTA(P$13:$P1036)&gt;99,"0"&amp;COUNTA(P$13:$P1036),IF(COUNTA(P$13:$P1036)&gt;9,"00"&amp;COUNTA(P$13:$P1036),"000"&amp;COUNTA(P$13:$P1036))))</f>
        <v>0342</v>
      </c>
      <c r="Q1037" s="35" t="s">
        <v>54</v>
      </c>
      <c r="R1037" s="67" t="s">
        <v>141</v>
      </c>
      <c r="S1037" s="52"/>
      <c r="T1037" s="36"/>
    </row>
    <row r="1038" spans="2:20" ht="45.75">
      <c r="B1038" s="114"/>
      <c r="C1038" s="114"/>
      <c r="D1038" s="115"/>
      <c r="E1038" s="111"/>
      <c r="F1038" s="111"/>
      <c r="G1038" s="114"/>
      <c r="H1038" s="29" t="s">
        <v>55</v>
      </c>
      <c r="I1038" s="30" t="str">
        <f t="shared" ref="I1038" si="1024">"[VN]["&amp;LOWER(SUBSTITUTE(SUBSTITUTE(SUBSTITUTE(SUBSTITUTE(SUBSTITUTE(SUBSTITUTE(SUBSTITUTE(SUBSTITUTE(Q1038, CHAR(34),""), "[", ""), "]", ""), ".", ""), ",", ""), "/", ""), "\", ""), "-", ""))&amp;"]"</f>
        <v>[VN][tạm biệt]</v>
      </c>
      <c r="J1038" s="31"/>
      <c r="K1038" s="30" t="s">
        <v>56</v>
      </c>
      <c r="L1038" s="32" t="s">
        <v>57</v>
      </c>
      <c r="M1038" s="32"/>
      <c r="N1038" s="34"/>
      <c r="O1038" s="111"/>
      <c r="P1038" s="113"/>
      <c r="Q1038" s="35" t="s">
        <v>58</v>
      </c>
      <c r="R1038" s="67" t="s">
        <v>141</v>
      </c>
      <c r="S1038" s="52"/>
      <c r="T1038" s="36"/>
    </row>
    <row r="1039" spans="2:20" ht="62.25">
      <c r="B1039" s="114"/>
      <c r="C1039" s="114"/>
      <c r="D1039" s="115"/>
      <c r="E1039" s="112"/>
      <c r="F1039" s="112"/>
      <c r="G1039" s="114"/>
      <c r="H1039" s="29" t="s">
        <v>59</v>
      </c>
      <c r="I1039" s="30" t="str">
        <f>"[audio][C:\Tools\Vivi_TTS\8ME_OM\" &amp;S1039 &amp; "]"</f>
        <v>[audio][C:\Tools\Vivi_TTS\8ME_OM\]</v>
      </c>
      <c r="J1039" s="31" t="str">
        <f>"[New][EN][Exists][80]"&amp;"["&amp;LOWER(SUBSTITUTE(SUBSTITUTE(SUBSTITUTE(SUBSTITUTE(SUBSTITUTE(SUBSTITUTE(SUBSTITUTE(SUBSTITUTE(T1039,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39" s="30" t="s">
        <v>60</v>
      </c>
      <c r="L1039" s="32" t="s">
        <v>61</v>
      </c>
      <c r="M1039" s="37" t="s">
        <v>62</v>
      </c>
      <c r="N1039" s="34"/>
      <c r="O1039" s="112"/>
      <c r="P1039" s="113"/>
      <c r="Q1039" s="35" t="str">
        <f t="shared" ref="Q1039" si="1025">R1039</f>
        <v>AHB sẽ tự động bật đèn chiếu xa trong điều kiện nào?</v>
      </c>
      <c r="R1039" s="67" t="s">
        <v>1228</v>
      </c>
      <c r="S1039" s="51"/>
      <c r="T1039" s="48" t="s">
        <v>1227</v>
      </c>
    </row>
    <row r="1040" spans="2:20" ht="45.75">
      <c r="B1040" s="114" t="str">
        <f>"VF8-"&amp;O1040&amp;"-"&amp;P1040</f>
        <v>VF8-Hotronguoilai-0343</v>
      </c>
      <c r="C1040" s="114" t="str">
        <f>"["&amp;B1040&amp;"] Verify Vivi: "&amp;Q1042</f>
        <v>[VF8-Hotronguoilai-0343] Verify Vivi: AHB sẽ tự động chuyển từ đèn chiếu xa sang đèn chiếu gần khi phát hiện những phương tiện nào?</v>
      </c>
      <c r="D1040" s="115" t="s">
        <v>49</v>
      </c>
      <c r="E1040" s="110" t="str">
        <f>" Actions:
- Step 1: Wait 5s
- Step 2: Call Vivi '"&amp;Q1040&amp;"'
- Step 3: Wait Vivi respond 'Ting '
- Step 4: Speak '"&amp;Q1042&amp;"'
- Step 4: Listen Vivi respond
"</f>
        <v xml:space="preserve"> Actions:
- Step 1: Wait 5s
- Step 2: Call Vivi 'Hey VinFast'
- Step 3: Wait Vivi respond 'Ting '
- Step 4: Speak 'AHB sẽ tự động chuyển từ đèn chiếu xa sang đèn chiếu gần khi phát hiện những phương tiện nào?'
- Step 4: Listen Vivi respond
</v>
      </c>
      <c r="F1040" s="110" t="str">
        <f t="shared" ref="F1040" si="1026">"
Expectations:
1. Vivi wake up
2. "&amp;Q1042&amp;"
3. Vivi respond
"</f>
        <v xml:space="preserve">
Expectations:
1. Vivi wake up
2. AHB sẽ tự động chuyển từ đèn chiếu xa sang đèn chiếu gần khi phát hiện những phương tiện nào?
3. Vivi respond
</v>
      </c>
      <c r="G1040" s="114" t="s">
        <v>8</v>
      </c>
      <c r="H1040" s="29" t="s">
        <v>50</v>
      </c>
      <c r="I1040" s="30" t="str">
        <f>"[EN]["&amp;LOWER(SUBSTITUTE(SUBSTITUTE(SUBSTITUTE(SUBSTITUTE(SUBSTITUTE(SUBSTITUTE(SUBSTITUTE(SUBSTITUTE(Q1040, CHAR(34),""), "[", ""), "]", ""), ".", ""), ",", ""), "/", ""), "\", ""), "-", ""))&amp;"]"</f>
        <v>[EN][hey vinfast]</v>
      </c>
      <c r="J1040" s="31"/>
      <c r="K1040" s="30" t="s">
        <v>51</v>
      </c>
      <c r="L1040" s="32" t="s">
        <v>52</v>
      </c>
      <c r="M1040" s="33"/>
      <c r="N1040" s="34"/>
      <c r="O1040" s="110" t="s">
        <v>869</v>
      </c>
      <c r="P1040" s="113" t="str">
        <f>IF(COUNTA(P$13:$P1039)&gt;999,COUNTA(P$13:$P1039),IF(COUNTA(P$13:$P1039)&gt;99,"0"&amp;COUNTA(P$13:$P1039),IF(COUNTA(P$13:$P1039)&gt;9,"00"&amp;COUNTA(P$13:$P1039),"000"&amp;COUNTA(P$13:$P1039))))</f>
        <v>0343</v>
      </c>
      <c r="Q1040" s="35" t="s">
        <v>54</v>
      </c>
      <c r="R1040" s="67" t="s">
        <v>141</v>
      </c>
      <c r="S1040" s="52"/>
      <c r="T1040" s="36"/>
    </row>
    <row r="1041" spans="2:20" ht="45.75">
      <c r="B1041" s="114"/>
      <c r="C1041" s="114"/>
      <c r="D1041" s="115"/>
      <c r="E1041" s="111"/>
      <c r="F1041" s="111"/>
      <c r="G1041" s="114"/>
      <c r="H1041" s="29" t="s">
        <v>55</v>
      </c>
      <c r="I1041" s="30" t="str">
        <f t="shared" ref="I1041" si="1027">"[VN]["&amp;LOWER(SUBSTITUTE(SUBSTITUTE(SUBSTITUTE(SUBSTITUTE(SUBSTITUTE(SUBSTITUTE(SUBSTITUTE(SUBSTITUTE(Q1041, CHAR(34),""), "[", ""), "]", ""), ".", ""), ",", ""), "/", ""), "\", ""), "-", ""))&amp;"]"</f>
        <v>[VN][tạm biệt]</v>
      </c>
      <c r="J1041" s="31"/>
      <c r="K1041" s="30" t="s">
        <v>56</v>
      </c>
      <c r="L1041" s="32" t="s">
        <v>57</v>
      </c>
      <c r="M1041" s="32"/>
      <c r="N1041" s="34"/>
      <c r="O1041" s="111"/>
      <c r="P1041" s="113"/>
      <c r="Q1041" s="35" t="s">
        <v>58</v>
      </c>
      <c r="R1041" s="67" t="s">
        <v>141</v>
      </c>
      <c r="S1041" s="52"/>
      <c r="T1041" s="36"/>
    </row>
    <row r="1042" spans="2:20" ht="66">
      <c r="B1042" s="114"/>
      <c r="C1042" s="114"/>
      <c r="D1042" s="115"/>
      <c r="E1042" s="112"/>
      <c r="F1042" s="112"/>
      <c r="G1042" s="114"/>
      <c r="H1042" s="29" t="s">
        <v>59</v>
      </c>
      <c r="I1042" s="30" t="str">
        <f>"[audio][C:\Tools\Vivi_TTS\8ME_OM\" &amp;S1042 &amp; "]"</f>
        <v>[audio][C:\Tools\Vivi_TTS\8ME_OM\]</v>
      </c>
      <c r="J1042" s="31" t="str">
        <f>"[New][EN][Exists][80]"&amp;"["&amp;LOWER(SUBSTITUTE(SUBSTITUTE(SUBSTITUTE(SUBSTITUTE(SUBSTITUTE(SUBSTITUTE(SUBSTITUTE(SUBSTITUTE(T1042,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42" s="30" t="s">
        <v>60</v>
      </c>
      <c r="L1042" s="32" t="s">
        <v>61</v>
      </c>
      <c r="M1042" s="37" t="s">
        <v>62</v>
      </c>
      <c r="N1042" s="34"/>
      <c r="O1042" s="112"/>
      <c r="P1042" s="113"/>
      <c r="Q1042" s="35" t="str">
        <f t="shared" ref="Q1042" si="1028">R1042</f>
        <v>AHB sẽ tự động chuyển từ đèn chiếu xa sang đèn chiếu gần khi phát hiện những phương tiện nào?</v>
      </c>
      <c r="R1042" s="67" t="s">
        <v>1229</v>
      </c>
      <c r="S1042" s="51"/>
      <c r="T1042" s="48" t="s">
        <v>1227</v>
      </c>
    </row>
    <row r="1043" spans="2:20" ht="45.75">
      <c r="B1043" s="114" t="str">
        <f>"VF8-"&amp;O1043&amp;"-"&amp;P1043</f>
        <v>VF8-Hotronguoilai-0344</v>
      </c>
      <c r="C1043" s="114" t="str">
        <f>"["&amp;B1043&amp;"] Verify Vivi: "&amp;Q1045</f>
        <v>[VF8-Hotronguoilai-0344] Verify Vivi: Ngoài việc phát hiện phương tiện, AHB còn tự động chuyển sang đèn chiếu gần trong những khu vực nào?</v>
      </c>
      <c r="D1043" s="115" t="s">
        <v>49</v>
      </c>
      <c r="E1043" s="110" t="str">
        <f>" Actions:
- Step 1: Wait 5s
- Step 2: Call Vivi '"&amp;Q1043&amp;"'
- Step 3: Wait Vivi respond 'Ting '
- Step 4: Speak '"&amp;Q1045&amp;"'
- Step 4: Listen Vivi respond
"</f>
        <v xml:space="preserve"> Actions:
- Step 1: Wait 5s
- Step 2: Call Vivi 'Hey VinFast'
- Step 3: Wait Vivi respond 'Ting '
- Step 4: Speak 'Ngoài việc phát hiện phương tiện, AHB còn tự động chuyển sang đèn chiếu gần trong những khu vực nào?'
- Step 4: Listen Vivi respond
</v>
      </c>
      <c r="F1043" s="110" t="str">
        <f t="shared" ref="F1043" si="1029">"
Expectations:
1. Vivi wake up
2. "&amp;Q1045&amp;"
3. Vivi respond
"</f>
        <v xml:space="preserve">
Expectations:
1. Vivi wake up
2. Ngoài việc phát hiện phương tiện, AHB còn tự động chuyển sang đèn chiếu gần trong những khu vực nào?
3. Vivi respond
</v>
      </c>
      <c r="G1043" s="114" t="s">
        <v>8</v>
      </c>
      <c r="H1043" s="29" t="s">
        <v>50</v>
      </c>
      <c r="I1043" s="30" t="str">
        <f>"[EN]["&amp;LOWER(SUBSTITUTE(SUBSTITUTE(SUBSTITUTE(SUBSTITUTE(SUBSTITUTE(SUBSTITUTE(SUBSTITUTE(SUBSTITUTE(Q1043, CHAR(34),""), "[", ""), "]", ""), ".", ""), ",", ""), "/", ""), "\", ""), "-", ""))&amp;"]"</f>
        <v>[EN][hey vinfast]</v>
      </c>
      <c r="J1043" s="31"/>
      <c r="K1043" s="30" t="s">
        <v>51</v>
      </c>
      <c r="L1043" s="32" t="s">
        <v>52</v>
      </c>
      <c r="M1043" s="33"/>
      <c r="N1043" s="34"/>
      <c r="O1043" s="110" t="s">
        <v>869</v>
      </c>
      <c r="P1043" s="113" t="str">
        <f>IF(COUNTA(P$13:$P1042)&gt;999,COUNTA(P$13:$P1042),IF(COUNTA(P$13:$P1042)&gt;99,"0"&amp;COUNTA(P$13:$P1042),IF(COUNTA(P$13:$P1042)&gt;9,"00"&amp;COUNTA(P$13:$P1042),"000"&amp;COUNTA(P$13:$P1042))))</f>
        <v>0344</v>
      </c>
      <c r="Q1043" s="35" t="s">
        <v>54</v>
      </c>
      <c r="R1043" s="67" t="s">
        <v>141</v>
      </c>
      <c r="S1043" s="52"/>
      <c r="T1043" s="36"/>
    </row>
    <row r="1044" spans="2:20" ht="45.75">
      <c r="B1044" s="114"/>
      <c r="C1044" s="114"/>
      <c r="D1044" s="115"/>
      <c r="E1044" s="111"/>
      <c r="F1044" s="111"/>
      <c r="G1044" s="114"/>
      <c r="H1044" s="29" t="s">
        <v>55</v>
      </c>
      <c r="I1044" s="30" t="str">
        <f t="shared" ref="I1044" si="1030">"[VN]["&amp;LOWER(SUBSTITUTE(SUBSTITUTE(SUBSTITUTE(SUBSTITUTE(SUBSTITUTE(SUBSTITUTE(SUBSTITUTE(SUBSTITUTE(Q1044, CHAR(34),""), "[", ""), "]", ""), ".", ""), ",", ""), "/", ""), "\", ""), "-", ""))&amp;"]"</f>
        <v>[VN][tạm biệt]</v>
      </c>
      <c r="J1044" s="31"/>
      <c r="K1044" s="30" t="s">
        <v>56</v>
      </c>
      <c r="L1044" s="32" t="s">
        <v>57</v>
      </c>
      <c r="M1044" s="32"/>
      <c r="N1044" s="34"/>
      <c r="O1044" s="111"/>
      <c r="P1044" s="113"/>
      <c r="Q1044" s="35" t="s">
        <v>58</v>
      </c>
      <c r="R1044" s="67" t="s">
        <v>141</v>
      </c>
      <c r="S1044" s="52"/>
      <c r="T1044" s="36"/>
    </row>
    <row r="1045" spans="2:20" ht="66">
      <c r="B1045" s="114"/>
      <c r="C1045" s="114"/>
      <c r="D1045" s="115"/>
      <c r="E1045" s="112"/>
      <c r="F1045" s="112"/>
      <c r="G1045" s="114"/>
      <c r="H1045" s="29" t="s">
        <v>59</v>
      </c>
      <c r="I1045" s="30" t="str">
        <f>"[audio][C:\Tools\Vivi_TTS\8ME_OM\" &amp;S1045 &amp; "]"</f>
        <v>[audio][C:\Tools\Vivi_TTS\8ME_OM\]</v>
      </c>
      <c r="J1045" s="31" t="str">
        <f>"[New][EN][Exists][80]"&amp;"["&amp;LOWER(SUBSTITUTE(SUBSTITUTE(SUBSTITUTE(SUBSTITUTE(SUBSTITUTE(SUBSTITUTE(SUBSTITUTE(SUBSTITUTE(T1045,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45" s="30" t="s">
        <v>60</v>
      </c>
      <c r="L1045" s="32" t="s">
        <v>61</v>
      </c>
      <c r="M1045" s="37" t="s">
        <v>62</v>
      </c>
      <c r="N1045" s="34"/>
      <c r="O1045" s="112"/>
      <c r="P1045" s="113"/>
      <c r="Q1045" s="35" t="str">
        <f t="shared" ref="Q1045" si="1031">R1045</f>
        <v>Ngoài việc phát hiện phương tiện, AHB còn tự động chuyển sang đèn chiếu gần trong những khu vực nào?</v>
      </c>
      <c r="R1045" s="67" t="s">
        <v>1230</v>
      </c>
      <c r="S1045" s="51"/>
      <c r="T1045" s="48" t="s">
        <v>1227</v>
      </c>
    </row>
    <row r="1046" spans="2:20" ht="45.75">
      <c r="B1046" s="114" t="str">
        <f>"VF8-"&amp;O1046&amp;"-"&amp;P1046</f>
        <v>VF8-Hotronguoilai-0345</v>
      </c>
      <c r="C1046" s="114" t="str">
        <f>"["&amp;B1046&amp;"] Verify Vivi: "&amp;Q1048</f>
        <v>[VF8-Hotronguoilai-0345] Verify Vivi: Hệ thống AHB sử dụng nguồn thông tin nào để phát hiện các đối tượng phía trước?</v>
      </c>
      <c r="D1046" s="115" t="s">
        <v>49</v>
      </c>
      <c r="E1046" s="110" t="str">
        <f>" Actions:
- Step 1: Wait 5s
- Step 2: Call Vivi '"&amp;Q1046&amp;"'
- Step 3: Wait Vivi respond 'Ting '
- Step 4: Speak '"&amp;Q1048&amp;"'
- Step 4: Listen Vivi respond
"</f>
        <v xml:space="preserve"> Actions:
- Step 1: Wait 5s
- Step 2: Call Vivi 'Hey VinFast'
- Step 3: Wait Vivi respond 'Ting '
- Step 4: Speak 'Hệ thống AHB sử dụng nguồn thông tin nào để phát hiện các đối tượng phía trước?'
- Step 4: Listen Vivi respond
</v>
      </c>
      <c r="F1046" s="110" t="str">
        <f t="shared" ref="F1046" si="1032">"
Expectations:
1. Vivi wake up
2. "&amp;Q1048&amp;"
3. Vivi respond
"</f>
        <v xml:space="preserve">
Expectations:
1. Vivi wake up
2. Hệ thống AHB sử dụng nguồn thông tin nào để phát hiện các đối tượng phía trước?
3. Vivi respond
</v>
      </c>
      <c r="G1046" s="114" t="s">
        <v>8</v>
      </c>
      <c r="H1046" s="29" t="s">
        <v>50</v>
      </c>
      <c r="I1046" s="30" t="str">
        <f>"[EN]["&amp;LOWER(SUBSTITUTE(SUBSTITUTE(SUBSTITUTE(SUBSTITUTE(SUBSTITUTE(SUBSTITUTE(SUBSTITUTE(SUBSTITUTE(Q1046, CHAR(34),""), "[", ""), "]", ""), ".", ""), ",", ""), "/", ""), "\", ""), "-", ""))&amp;"]"</f>
        <v>[EN][hey vinfast]</v>
      </c>
      <c r="J1046" s="31"/>
      <c r="K1046" s="30" t="s">
        <v>51</v>
      </c>
      <c r="L1046" s="32" t="s">
        <v>52</v>
      </c>
      <c r="M1046" s="33"/>
      <c r="N1046" s="34"/>
      <c r="O1046" s="110" t="s">
        <v>869</v>
      </c>
      <c r="P1046" s="113" t="str">
        <f>IF(COUNTA(P$13:$P1045)&gt;999,COUNTA(P$13:$P1045),IF(COUNTA(P$13:$P1045)&gt;99,"0"&amp;COUNTA(P$13:$P1045),IF(COUNTA(P$13:$P1045)&gt;9,"00"&amp;COUNTA(P$13:$P1045),"000"&amp;COUNTA(P$13:$P1045))))</f>
        <v>0345</v>
      </c>
      <c r="Q1046" s="35" t="s">
        <v>54</v>
      </c>
      <c r="R1046" s="67" t="s">
        <v>141</v>
      </c>
      <c r="S1046" s="36"/>
      <c r="T1046" s="36"/>
    </row>
    <row r="1047" spans="2:20" ht="45.75">
      <c r="B1047" s="114"/>
      <c r="C1047" s="114"/>
      <c r="D1047" s="115"/>
      <c r="E1047" s="111"/>
      <c r="F1047" s="111"/>
      <c r="G1047" s="114"/>
      <c r="H1047" s="29" t="s">
        <v>55</v>
      </c>
      <c r="I1047" s="30" t="str">
        <f t="shared" ref="I1047" si="1033">"[VN]["&amp;LOWER(SUBSTITUTE(SUBSTITUTE(SUBSTITUTE(SUBSTITUTE(SUBSTITUTE(SUBSTITUTE(SUBSTITUTE(SUBSTITUTE(Q1047, CHAR(34),""), "[", ""), "]", ""), ".", ""), ",", ""), "/", ""), "\", ""), "-", ""))&amp;"]"</f>
        <v>[VN][tạm biệt]</v>
      </c>
      <c r="J1047" s="31"/>
      <c r="K1047" s="30" t="s">
        <v>56</v>
      </c>
      <c r="L1047" s="32" t="s">
        <v>57</v>
      </c>
      <c r="M1047" s="32"/>
      <c r="N1047" s="34"/>
      <c r="O1047" s="111"/>
      <c r="P1047" s="113"/>
      <c r="Q1047" s="35" t="s">
        <v>58</v>
      </c>
      <c r="R1047" s="67" t="s">
        <v>141</v>
      </c>
      <c r="S1047" s="36"/>
      <c r="T1047" s="36"/>
    </row>
    <row r="1048" spans="2:20" ht="62.25">
      <c r="B1048" s="114"/>
      <c r="C1048" s="114"/>
      <c r="D1048" s="115"/>
      <c r="E1048" s="112"/>
      <c r="F1048" s="112"/>
      <c r="G1048" s="114"/>
      <c r="H1048" s="29" t="s">
        <v>59</v>
      </c>
      <c r="I1048" s="30" t="str">
        <f>"[audio][C:\Tools\Vivi_TTS\8ME_OM\" &amp;S1048 &amp; "]"</f>
        <v>[audio][C:\Tools\Vivi_TTS\8ME_OM\]</v>
      </c>
      <c r="J1048" s="31" t="str">
        <f>"[New][EN][Exists][80]"&amp;"["&amp;LOWER(SUBSTITUTE(SUBSTITUTE(SUBSTITUTE(SUBSTITUTE(SUBSTITUTE(SUBSTITUTE(SUBSTITUTE(SUBSTITUTE(T1048,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48" s="30" t="s">
        <v>60</v>
      </c>
      <c r="L1048" s="32" t="s">
        <v>61</v>
      </c>
      <c r="M1048" s="37" t="s">
        <v>62</v>
      </c>
      <c r="N1048" s="34"/>
      <c r="O1048" s="112"/>
      <c r="P1048" s="113"/>
      <c r="Q1048" s="35" t="str">
        <f t="shared" ref="Q1048" si="1034">R1048</f>
        <v>Hệ thống AHB sử dụng nguồn thông tin nào để phát hiện các đối tượng phía trước?</v>
      </c>
      <c r="R1048" s="67" t="s">
        <v>1231</v>
      </c>
      <c r="S1048" s="50"/>
      <c r="T1048" s="48" t="s">
        <v>1227</v>
      </c>
    </row>
    <row r="1049" spans="2:20" ht="45.75">
      <c r="B1049" s="114" t="str">
        <f>"VF8-"&amp;O1049&amp;"-"&amp;P1049</f>
        <v>VF8-Hotronguoilai-0346</v>
      </c>
      <c r="C1049" s="114" t="str">
        <f>"["&amp;B1049&amp;"] Verify Vivi: "&amp;Q1051</f>
        <v>[VF8-Hotronguoilai-0346] Verify Vivi: Những tình huống nào được nêu trong tài liệu sẽ khiến AHB chuyển từ đèn chiếu xa sang đèn chiếu gần?</v>
      </c>
      <c r="D1049" s="115" t="s">
        <v>49</v>
      </c>
      <c r="E1049" s="110" t="str">
        <f>" Actions:
- Step 1: Wait 5s
- Step 2: Call Vivi '"&amp;Q1049&amp;"'
- Step 3: Wait Vivi respond 'Ting '
- Step 4: Speak '"&amp;Q1051&amp;"'
- Step 4: Listen Vivi respond
"</f>
        <v xml:space="preserve"> Actions:
- Step 1: Wait 5s
- Step 2: Call Vivi 'Hey VinFast'
- Step 3: Wait Vivi respond 'Ting '
- Step 4: Speak 'Những tình huống nào được nêu trong tài liệu sẽ khiến AHB chuyển từ đèn chiếu xa sang đèn chiếu gần?'
- Step 4: Listen Vivi respond
</v>
      </c>
      <c r="F1049" s="110" t="str">
        <f t="shared" ref="F1049" si="1035">"
Expectations:
1. Vivi wake up
2. "&amp;Q1051&amp;"
3. Vivi respond
"</f>
        <v xml:space="preserve">
Expectations:
1. Vivi wake up
2. Những tình huống nào được nêu trong tài liệu sẽ khiến AHB chuyển từ đèn chiếu xa sang đèn chiếu gần?
3. Vivi respond
</v>
      </c>
      <c r="G1049" s="114" t="s">
        <v>8</v>
      </c>
      <c r="H1049" s="29" t="s">
        <v>50</v>
      </c>
      <c r="I1049" s="30" t="str">
        <f>"[EN]["&amp;LOWER(SUBSTITUTE(SUBSTITUTE(SUBSTITUTE(SUBSTITUTE(SUBSTITUTE(SUBSTITUTE(SUBSTITUTE(SUBSTITUTE(Q1049, CHAR(34),""), "[", ""), "]", ""), ".", ""), ",", ""), "/", ""), "\", ""), "-", ""))&amp;"]"</f>
        <v>[EN][hey vinfast]</v>
      </c>
      <c r="J1049" s="31"/>
      <c r="K1049" s="30" t="s">
        <v>51</v>
      </c>
      <c r="L1049" s="32" t="s">
        <v>52</v>
      </c>
      <c r="M1049" s="33"/>
      <c r="N1049" s="34"/>
      <c r="O1049" s="110" t="s">
        <v>869</v>
      </c>
      <c r="P1049" s="113" t="str">
        <f>IF(COUNTA(P$13:$P1048)&gt;999,COUNTA(P$13:$P1048),IF(COUNTA(P$13:$P1048)&gt;99,"0"&amp;COUNTA(P$13:$P1048),IF(COUNTA(P$13:$P1048)&gt;9,"00"&amp;COUNTA(P$13:$P1048),"000"&amp;COUNTA(P$13:$P1048))))</f>
        <v>0346</v>
      </c>
      <c r="Q1049" s="35" t="s">
        <v>54</v>
      </c>
      <c r="R1049" s="67" t="s">
        <v>141</v>
      </c>
      <c r="S1049" s="36"/>
      <c r="T1049" s="36"/>
    </row>
    <row r="1050" spans="2:20" ht="45.75">
      <c r="B1050" s="114"/>
      <c r="C1050" s="114"/>
      <c r="D1050" s="115"/>
      <c r="E1050" s="111"/>
      <c r="F1050" s="111"/>
      <c r="G1050" s="114"/>
      <c r="H1050" s="29" t="s">
        <v>55</v>
      </c>
      <c r="I1050" s="30" t="str">
        <f t="shared" ref="I1050" si="1036">"[VN]["&amp;LOWER(SUBSTITUTE(SUBSTITUTE(SUBSTITUTE(SUBSTITUTE(SUBSTITUTE(SUBSTITUTE(SUBSTITUTE(SUBSTITUTE(Q1050, CHAR(34),""), "[", ""), "]", ""), ".", ""), ",", ""), "/", ""), "\", ""), "-", ""))&amp;"]"</f>
        <v>[VN][tạm biệt]</v>
      </c>
      <c r="J1050" s="31"/>
      <c r="K1050" s="30" t="s">
        <v>56</v>
      </c>
      <c r="L1050" s="32" t="s">
        <v>57</v>
      </c>
      <c r="M1050" s="32"/>
      <c r="N1050" s="34"/>
      <c r="O1050" s="111"/>
      <c r="P1050" s="113"/>
      <c r="Q1050" s="35" t="s">
        <v>58</v>
      </c>
      <c r="R1050" s="67" t="s">
        <v>141</v>
      </c>
      <c r="S1050" s="36"/>
      <c r="T1050" s="36"/>
    </row>
    <row r="1051" spans="2:20" ht="66">
      <c r="B1051" s="114"/>
      <c r="C1051" s="114"/>
      <c r="D1051" s="115"/>
      <c r="E1051" s="112"/>
      <c r="F1051" s="112"/>
      <c r="G1051" s="114"/>
      <c r="H1051" s="29" t="s">
        <v>59</v>
      </c>
      <c r="I1051" s="30" t="str">
        <f>"[audio][C:\Tools\Vivi_TTS\8ME_OM\" &amp;S1051 &amp; "]"</f>
        <v>[audio][C:\Tools\Vivi_TTS\8ME_OM\]</v>
      </c>
      <c r="J1051" s="31" t="str">
        <f>"[New][EN][Exists][80]"&amp;"["&amp;LOWER(SUBSTITUTE(SUBSTITUTE(SUBSTITUTE(SUBSTITUTE(SUBSTITUTE(SUBSTITUTE(SUBSTITUTE(SUBSTITUTE(T1051,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51" s="30" t="s">
        <v>60</v>
      </c>
      <c r="L1051" s="32" t="s">
        <v>61</v>
      </c>
      <c r="M1051" s="37" t="s">
        <v>62</v>
      </c>
      <c r="N1051" s="34"/>
      <c r="O1051" s="112"/>
      <c r="P1051" s="113"/>
      <c r="Q1051" s="35" t="str">
        <f t="shared" ref="Q1051" si="1037">R1051</f>
        <v>Những tình huống nào được nêu trong tài liệu sẽ khiến AHB chuyển từ đèn chiếu xa sang đèn chiếu gần?</v>
      </c>
      <c r="R1051" s="67" t="s">
        <v>1232</v>
      </c>
      <c r="S1051" s="50"/>
      <c r="T1051" s="48" t="s">
        <v>1227</v>
      </c>
    </row>
    <row r="1052" spans="2:20" ht="45.75">
      <c r="B1052" s="114" t="str">
        <f>"VF8-"&amp;O1052&amp;"-"&amp;P1052</f>
        <v>VF8-Hotronguoilai-0347</v>
      </c>
      <c r="C1052" s="114" t="str">
        <f>"["&amp;B1052&amp;"] Verify Vivi: "&amp;Q1054</f>
        <v>[VF8-Hotronguoilai-0347] Verify Vivi: Khi các điều kiện gây chuyển sang đèn chiếu gần không còn tồn tại, AHB sẽ hoạt động như thế nào?</v>
      </c>
      <c r="D1052" s="115" t="s">
        <v>49</v>
      </c>
      <c r="E1052" s="110" t="str">
        <f>" Actions:
- Step 1: Wait 5s
- Step 2: Call Vivi '"&amp;Q1052&amp;"'
- Step 3: Wait Vivi respond 'Ting '
- Step 4: Speak '"&amp;Q1054&amp;"'
- Step 4: Listen Vivi respond
"</f>
        <v xml:space="preserve"> Actions:
- Step 1: Wait 5s
- Step 2: Call Vivi 'Hey VinFast'
- Step 3: Wait Vivi respond 'Ting '
- Step 4: Speak 'Khi các điều kiện gây chuyển sang đèn chiếu gần không còn tồn tại, AHB sẽ hoạt động như thế nào?'
- Step 4: Listen Vivi respond
</v>
      </c>
      <c r="F1052" s="110" t="str">
        <f t="shared" ref="F1052" si="1038">"
Expectations:
1. Vivi wake up
2. "&amp;Q1054&amp;"
3. Vivi respond
"</f>
        <v xml:space="preserve">
Expectations:
1. Vivi wake up
2. Khi các điều kiện gây chuyển sang đèn chiếu gần không còn tồn tại, AHB sẽ hoạt động như thế nào?
3. Vivi respond
</v>
      </c>
      <c r="G1052" s="114" t="s">
        <v>8</v>
      </c>
      <c r="H1052" s="29" t="s">
        <v>50</v>
      </c>
      <c r="I1052" s="30" t="str">
        <f>"[EN]["&amp;LOWER(SUBSTITUTE(SUBSTITUTE(SUBSTITUTE(SUBSTITUTE(SUBSTITUTE(SUBSTITUTE(SUBSTITUTE(SUBSTITUTE(Q1052, CHAR(34),""), "[", ""), "]", ""), ".", ""), ",", ""), "/", ""), "\", ""), "-", ""))&amp;"]"</f>
        <v>[EN][hey vinfast]</v>
      </c>
      <c r="J1052" s="31"/>
      <c r="K1052" s="30" t="s">
        <v>51</v>
      </c>
      <c r="L1052" s="32" t="s">
        <v>52</v>
      </c>
      <c r="M1052" s="33"/>
      <c r="N1052" s="34"/>
      <c r="O1052" s="110" t="s">
        <v>869</v>
      </c>
      <c r="P1052" s="113" t="str">
        <f>IF(COUNTA(P$13:$P1051)&gt;999,COUNTA(P$13:$P1051),IF(COUNTA(P$13:$P1051)&gt;99,"0"&amp;COUNTA(P$13:$P1051),IF(COUNTA(P$13:$P1051)&gt;9,"00"&amp;COUNTA(P$13:$P1051),"000"&amp;COUNTA(P$13:$P1051))))</f>
        <v>0347</v>
      </c>
      <c r="Q1052" s="35" t="s">
        <v>54</v>
      </c>
      <c r="R1052" s="67" t="s">
        <v>141</v>
      </c>
      <c r="S1052" s="36"/>
      <c r="T1052" s="36"/>
    </row>
    <row r="1053" spans="2:20" ht="45.75">
      <c r="B1053" s="114"/>
      <c r="C1053" s="114"/>
      <c r="D1053" s="115"/>
      <c r="E1053" s="111"/>
      <c r="F1053" s="111"/>
      <c r="G1053" s="114"/>
      <c r="H1053" s="29" t="s">
        <v>55</v>
      </c>
      <c r="I1053" s="30" t="str">
        <f t="shared" ref="I1053" si="1039">"[VN]["&amp;LOWER(SUBSTITUTE(SUBSTITUTE(SUBSTITUTE(SUBSTITUTE(SUBSTITUTE(SUBSTITUTE(SUBSTITUTE(SUBSTITUTE(Q1053, CHAR(34),""), "[", ""), "]", ""), ".", ""), ",", ""), "/", ""), "\", ""), "-", ""))&amp;"]"</f>
        <v>[VN][tạm biệt]</v>
      </c>
      <c r="J1053" s="31"/>
      <c r="K1053" s="30" t="s">
        <v>56</v>
      </c>
      <c r="L1053" s="32" t="s">
        <v>57</v>
      </c>
      <c r="M1053" s="32"/>
      <c r="N1053" s="34"/>
      <c r="O1053" s="111"/>
      <c r="P1053" s="113"/>
      <c r="Q1053" s="35" t="s">
        <v>58</v>
      </c>
      <c r="R1053" s="67" t="s">
        <v>141</v>
      </c>
      <c r="S1053" s="36"/>
      <c r="T1053" s="36"/>
    </row>
    <row r="1054" spans="2:20" ht="66">
      <c r="B1054" s="114"/>
      <c r="C1054" s="114"/>
      <c r="D1054" s="115"/>
      <c r="E1054" s="112"/>
      <c r="F1054" s="112"/>
      <c r="G1054" s="114"/>
      <c r="H1054" s="29" t="s">
        <v>59</v>
      </c>
      <c r="I1054" s="30" t="str">
        <f>"[audio][C:\Tools\Vivi_TTS\8ME_OM\" &amp;S1054 &amp; "]"</f>
        <v>[audio][C:\Tools\Vivi_TTS\8ME_OM\]</v>
      </c>
      <c r="J1054" s="31" t="str">
        <f>"[New][EN][Exists][80]"&amp;"["&amp;LOWER(SUBSTITUTE(SUBSTITUTE(SUBSTITUTE(SUBSTITUTE(SUBSTITUTE(SUBSTITUTE(SUBSTITUTE(SUBSTITUTE(T1054,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54" s="30" t="s">
        <v>60</v>
      </c>
      <c r="L1054" s="32" t="s">
        <v>61</v>
      </c>
      <c r="M1054" s="37" t="s">
        <v>62</v>
      </c>
      <c r="N1054" s="34"/>
      <c r="O1054" s="112"/>
      <c r="P1054" s="113"/>
      <c r="Q1054" s="35" t="str">
        <f t="shared" ref="Q1054" si="1040">R1054</f>
        <v>Khi các điều kiện gây chuyển sang đèn chiếu gần không còn tồn tại, AHB sẽ hoạt động như thế nào?</v>
      </c>
      <c r="R1054" s="67" t="s">
        <v>1233</v>
      </c>
      <c r="S1054" s="50"/>
      <c r="T1054" s="48" t="s">
        <v>1227</v>
      </c>
    </row>
    <row r="1055" spans="2:20" ht="45.75">
      <c r="B1055" s="114" t="str">
        <f>"VF8-"&amp;O1055&amp;"-"&amp;P1055</f>
        <v>VF8-Hotronguoilai-0348</v>
      </c>
      <c r="C1055" s="114" t="str">
        <f>"["&amp;B1055&amp;"] Verify Vivi: "&amp;Q1057</f>
        <v>[VF8-Hotronguoilai-0348] Verify Vivi: AHB được kích hoạt khi tốc độ xe đạt từ bao nhiêu km/h trở lên?</v>
      </c>
      <c r="D1055" s="115" t="s">
        <v>49</v>
      </c>
      <c r="E1055" s="110" t="str">
        <f>" Actions:
- Step 1: Wait 5s
- Step 2: Call Vivi '"&amp;Q1055&amp;"'
- Step 3: Wait Vivi respond 'Ting '
- Step 4: Speak '"&amp;Q1057&amp;"'
- Step 4: Listen Vivi respond
"</f>
        <v xml:space="preserve"> Actions:
- Step 1: Wait 5s
- Step 2: Call Vivi 'Hey VinFast'
- Step 3: Wait Vivi respond 'Ting '
- Step 4: Speak 'AHB được kích hoạt khi tốc độ xe đạt từ bao nhiêu km/h trở lên?'
- Step 4: Listen Vivi respond
</v>
      </c>
      <c r="F1055" s="110" t="str">
        <f t="shared" ref="F1055" si="1041">"
Expectations:
1. Vivi wake up
2. "&amp;Q1057&amp;"
3. Vivi respond
"</f>
        <v xml:space="preserve">
Expectations:
1. Vivi wake up
2. AHB được kích hoạt khi tốc độ xe đạt từ bao nhiêu km/h trở lên?
3. Vivi respond
</v>
      </c>
      <c r="G1055" s="114" t="s">
        <v>8</v>
      </c>
      <c r="H1055" s="29" t="s">
        <v>50</v>
      </c>
      <c r="I1055" s="30" t="str">
        <f>"[EN]["&amp;LOWER(SUBSTITUTE(SUBSTITUTE(SUBSTITUTE(SUBSTITUTE(SUBSTITUTE(SUBSTITUTE(SUBSTITUTE(SUBSTITUTE(Q1055, CHAR(34),""), "[", ""), "]", ""), ".", ""), ",", ""), "/", ""), "\", ""), "-", ""))&amp;"]"</f>
        <v>[EN][hey vinfast]</v>
      </c>
      <c r="J1055" s="31"/>
      <c r="K1055" s="30" t="s">
        <v>51</v>
      </c>
      <c r="L1055" s="32" t="s">
        <v>52</v>
      </c>
      <c r="M1055" s="33"/>
      <c r="N1055" s="34"/>
      <c r="O1055" s="110" t="s">
        <v>869</v>
      </c>
      <c r="P1055" s="113" t="str">
        <f>IF(COUNTA(P$13:$P1054)&gt;999,COUNTA(P$13:$P1054),IF(COUNTA(P$13:$P1054)&gt;99,"0"&amp;COUNTA(P$13:$P1054),IF(COUNTA(P$13:$P1054)&gt;9,"00"&amp;COUNTA(P$13:$P1054),"000"&amp;COUNTA(P$13:$P1054))))</f>
        <v>0348</v>
      </c>
      <c r="Q1055" s="35" t="s">
        <v>54</v>
      </c>
      <c r="R1055" s="67" t="s">
        <v>141</v>
      </c>
      <c r="S1055" s="36"/>
      <c r="T1055" s="36"/>
    </row>
    <row r="1056" spans="2:20" ht="45.75">
      <c r="B1056" s="114"/>
      <c r="C1056" s="114"/>
      <c r="D1056" s="115"/>
      <c r="E1056" s="111"/>
      <c r="F1056" s="111"/>
      <c r="G1056" s="114"/>
      <c r="H1056" s="29" t="s">
        <v>55</v>
      </c>
      <c r="I1056" s="30" t="str">
        <f t="shared" ref="I1056" si="1042">"[VN]["&amp;LOWER(SUBSTITUTE(SUBSTITUTE(SUBSTITUTE(SUBSTITUTE(SUBSTITUTE(SUBSTITUTE(SUBSTITUTE(SUBSTITUTE(Q1056, CHAR(34),""), "[", ""), "]", ""), ".", ""), ",", ""), "/", ""), "\", ""), "-", ""))&amp;"]"</f>
        <v>[VN][tạm biệt]</v>
      </c>
      <c r="J1056" s="31"/>
      <c r="K1056" s="30" t="s">
        <v>56</v>
      </c>
      <c r="L1056" s="32" t="s">
        <v>57</v>
      </c>
      <c r="M1056" s="32"/>
      <c r="N1056" s="34"/>
      <c r="O1056" s="111"/>
      <c r="P1056" s="113"/>
      <c r="Q1056" s="35" t="s">
        <v>58</v>
      </c>
      <c r="R1056" s="67" t="s">
        <v>141</v>
      </c>
      <c r="S1056" s="36"/>
      <c r="T1056" s="36"/>
    </row>
    <row r="1057" spans="2:20" ht="62.25">
      <c r="B1057" s="114"/>
      <c r="C1057" s="114"/>
      <c r="D1057" s="115"/>
      <c r="E1057" s="112"/>
      <c r="F1057" s="112"/>
      <c r="G1057" s="114"/>
      <c r="H1057" s="29" t="s">
        <v>59</v>
      </c>
      <c r="I1057" s="30" t="str">
        <f>"[audio][C:\Tools\Vivi_TTS\8ME_OM\" &amp;S1057 &amp; "]"</f>
        <v>[audio][C:\Tools\Vivi_TTS\8ME_OM\]</v>
      </c>
      <c r="J1057" s="31" t="str">
        <f>"[New][EN][Exists][80]"&amp;"["&amp;LOWER(SUBSTITUTE(SUBSTITUTE(SUBSTITUTE(SUBSTITUTE(SUBSTITUTE(SUBSTITUTE(SUBSTITUTE(SUBSTITUTE(T1057,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57" s="30" t="s">
        <v>60</v>
      </c>
      <c r="L1057" s="32" t="s">
        <v>61</v>
      </c>
      <c r="M1057" s="37" t="s">
        <v>62</v>
      </c>
      <c r="N1057" s="34"/>
      <c r="O1057" s="112"/>
      <c r="P1057" s="113"/>
      <c r="Q1057" s="35" t="str">
        <f t="shared" ref="Q1057" si="1043">R1057</f>
        <v>AHB được kích hoạt khi tốc độ xe đạt từ bao nhiêu km/h trở lên?</v>
      </c>
      <c r="R1057" s="67" t="s">
        <v>1234</v>
      </c>
      <c r="S1057" s="50"/>
      <c r="T1057" s="48" t="s">
        <v>1227</v>
      </c>
    </row>
    <row r="1058" spans="2:20" ht="45.75">
      <c r="B1058" s="114" t="str">
        <f>"VF8-"&amp;O1058&amp;"-"&amp;P1058</f>
        <v>VF8-Hotronguoilai-0349</v>
      </c>
      <c r="C1058" s="114" t="str">
        <f>"["&amp;B1058&amp;"] Verify Vivi: "&amp;Q1060</f>
        <v>[VF8-Hotronguoilai-0349] Verify Vivi: AHB sẽ bị hủy kích hoạt khi tốc độ xe giảm xuống dưới bao nhiêu km/h?</v>
      </c>
      <c r="D1058" s="115" t="s">
        <v>49</v>
      </c>
      <c r="E1058" s="110" t="str">
        <f>" Actions:
- Step 1: Wait 5s
- Step 2: Call Vivi '"&amp;Q1058&amp;"'
- Step 3: Wait Vivi respond 'Ting '
- Step 4: Speak '"&amp;Q1060&amp;"'
- Step 4: Listen Vivi respond
"</f>
        <v xml:space="preserve"> Actions:
- Step 1: Wait 5s
- Step 2: Call Vivi 'Hey VinFast'
- Step 3: Wait Vivi respond 'Ting '
- Step 4: Speak 'AHB sẽ bị hủy kích hoạt khi tốc độ xe giảm xuống dưới bao nhiêu km/h?'
- Step 4: Listen Vivi respond
</v>
      </c>
      <c r="F1058" s="110" t="str">
        <f t="shared" ref="F1058" si="1044">"
Expectations:
1. Vivi wake up
2. "&amp;Q1060&amp;"
3. Vivi respond
"</f>
        <v xml:space="preserve">
Expectations:
1. Vivi wake up
2. AHB sẽ bị hủy kích hoạt khi tốc độ xe giảm xuống dưới bao nhiêu km/h?
3. Vivi respond
</v>
      </c>
      <c r="G1058" s="114" t="s">
        <v>8</v>
      </c>
      <c r="H1058" s="29" t="s">
        <v>50</v>
      </c>
      <c r="I1058" s="30" t="str">
        <f>"[EN]["&amp;LOWER(SUBSTITUTE(SUBSTITUTE(SUBSTITUTE(SUBSTITUTE(SUBSTITUTE(SUBSTITUTE(SUBSTITUTE(SUBSTITUTE(Q1058, CHAR(34),""), "[", ""), "]", ""), ".", ""), ",", ""), "/", ""), "\", ""), "-", ""))&amp;"]"</f>
        <v>[EN][hey vinfast]</v>
      </c>
      <c r="J1058" s="31"/>
      <c r="K1058" s="30" t="s">
        <v>51</v>
      </c>
      <c r="L1058" s="32" t="s">
        <v>52</v>
      </c>
      <c r="M1058" s="33"/>
      <c r="N1058" s="34"/>
      <c r="O1058" s="110" t="s">
        <v>869</v>
      </c>
      <c r="P1058" s="113" t="str">
        <f>IF(COUNTA(P$13:$P1057)&gt;999,COUNTA(P$13:$P1057),IF(COUNTA(P$13:$P1057)&gt;99,"0"&amp;COUNTA(P$13:$P1057),IF(COUNTA(P$13:$P1057)&gt;9,"00"&amp;COUNTA(P$13:$P1057),"000"&amp;COUNTA(P$13:$P1057))))</f>
        <v>0349</v>
      </c>
      <c r="Q1058" s="35" t="s">
        <v>54</v>
      </c>
      <c r="R1058" s="67" t="s">
        <v>141</v>
      </c>
      <c r="S1058" s="36"/>
      <c r="T1058" s="36"/>
    </row>
    <row r="1059" spans="2:20" ht="45.75">
      <c r="B1059" s="114"/>
      <c r="C1059" s="114"/>
      <c r="D1059" s="115"/>
      <c r="E1059" s="111"/>
      <c r="F1059" s="111"/>
      <c r="G1059" s="114"/>
      <c r="H1059" s="29" t="s">
        <v>55</v>
      </c>
      <c r="I1059" s="30" t="str">
        <f t="shared" ref="I1059" si="1045">"[VN]["&amp;LOWER(SUBSTITUTE(SUBSTITUTE(SUBSTITUTE(SUBSTITUTE(SUBSTITUTE(SUBSTITUTE(SUBSTITUTE(SUBSTITUTE(Q1059, CHAR(34),""), "[", ""), "]", ""), ".", ""), ",", ""), "/", ""), "\", ""), "-", ""))&amp;"]"</f>
        <v>[VN][tạm biệt]</v>
      </c>
      <c r="J1059" s="31"/>
      <c r="K1059" s="30" t="s">
        <v>56</v>
      </c>
      <c r="L1059" s="32" t="s">
        <v>57</v>
      </c>
      <c r="M1059" s="32"/>
      <c r="N1059" s="34"/>
      <c r="O1059" s="111"/>
      <c r="P1059" s="113"/>
      <c r="Q1059" s="35" t="s">
        <v>58</v>
      </c>
      <c r="R1059" s="67" t="s">
        <v>141</v>
      </c>
      <c r="S1059" s="36"/>
      <c r="T1059" s="36"/>
    </row>
    <row r="1060" spans="2:20" ht="62.25">
      <c r="B1060" s="114"/>
      <c r="C1060" s="114"/>
      <c r="D1060" s="115"/>
      <c r="E1060" s="112"/>
      <c r="F1060" s="112"/>
      <c r="G1060" s="114"/>
      <c r="H1060" s="29" t="s">
        <v>59</v>
      </c>
      <c r="I1060" s="30" t="str">
        <f>"[audio][C:\Tools\Vivi_TTS\8ME_OM\" &amp;S1060 &amp; "]"</f>
        <v>[audio][C:\Tools\Vivi_TTS\8ME_OM\]</v>
      </c>
      <c r="J1060" s="31" t="str">
        <f>"[New][EN][Exists][80]"&amp;"["&amp;LOWER(SUBSTITUTE(SUBSTITUTE(SUBSTITUTE(SUBSTITUTE(SUBSTITUTE(SUBSTITUTE(SUBSTITUTE(SUBSTITUTE(T1060,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60" s="30" t="s">
        <v>60</v>
      </c>
      <c r="L1060" s="32" t="s">
        <v>61</v>
      </c>
      <c r="M1060" s="37" t="s">
        <v>62</v>
      </c>
      <c r="N1060" s="34"/>
      <c r="O1060" s="112"/>
      <c r="P1060" s="113"/>
      <c r="Q1060" s="35" t="str">
        <f t="shared" ref="Q1060" si="1046">R1060</f>
        <v>AHB sẽ bị hủy kích hoạt khi tốc độ xe giảm xuống dưới bao nhiêu km/h?</v>
      </c>
      <c r="R1060" s="67" t="s">
        <v>1235</v>
      </c>
      <c r="S1060" s="51"/>
      <c r="T1060" s="48" t="s">
        <v>1227</v>
      </c>
    </row>
    <row r="1061" spans="2:20" ht="45.75">
      <c r="B1061" s="114" t="str">
        <f>"VF8-"&amp;O1061&amp;"-"&amp;P1061</f>
        <v>VF8-Hotronguoilai-0350</v>
      </c>
      <c r="C1061" s="114" t="str">
        <f>"["&amp;B1061&amp;"] Verify Vivi: "&amp;Q1063</f>
        <v>[VF8-Hotronguoilai-0350] Verify Vivi: Công tắc điều khiển đèn chiếu sáng phải ở chế độ nào để sử dụng tính năng AHB?</v>
      </c>
      <c r="D1061" s="115" t="s">
        <v>49</v>
      </c>
      <c r="E1061" s="110" t="str">
        <f>" Actions:
- Step 1: Wait 5s
- Step 2: Call Vivi '"&amp;Q1061&amp;"'
- Step 3: Wait Vivi respond 'Ting '
- Step 4: Speak '"&amp;Q1063&amp;"'
- Step 4: Listen Vivi respond
"</f>
        <v xml:space="preserve"> Actions:
- Step 1: Wait 5s
- Step 2: Call Vivi 'Hey VinFast'
- Step 3: Wait Vivi respond 'Ting '
- Step 4: Speak 'Công tắc điều khiển đèn chiếu sáng phải ở chế độ nào để sử dụng tính năng AHB?'
- Step 4: Listen Vivi respond
</v>
      </c>
      <c r="F1061" s="110" t="str">
        <f t="shared" ref="F1061" si="1047">"
Expectations:
1. Vivi wake up
2. "&amp;Q1063&amp;"
3. Vivi respond
"</f>
        <v xml:space="preserve">
Expectations:
1. Vivi wake up
2. Công tắc điều khiển đèn chiếu sáng phải ở chế độ nào để sử dụng tính năng AHB?
3. Vivi respond
</v>
      </c>
      <c r="G1061" s="114" t="s">
        <v>8</v>
      </c>
      <c r="H1061" s="29" t="s">
        <v>50</v>
      </c>
      <c r="I1061" s="30" t="str">
        <f>"[EN]["&amp;LOWER(SUBSTITUTE(SUBSTITUTE(SUBSTITUTE(SUBSTITUTE(SUBSTITUTE(SUBSTITUTE(SUBSTITUTE(SUBSTITUTE(Q1061, CHAR(34),""), "[", ""), "]", ""), ".", ""), ",", ""), "/", ""), "\", ""), "-", ""))&amp;"]"</f>
        <v>[EN][hey vinfast]</v>
      </c>
      <c r="J1061" s="31"/>
      <c r="K1061" s="30" t="s">
        <v>51</v>
      </c>
      <c r="L1061" s="32" t="s">
        <v>52</v>
      </c>
      <c r="M1061" s="33"/>
      <c r="N1061" s="34"/>
      <c r="O1061" s="110" t="s">
        <v>869</v>
      </c>
      <c r="P1061" s="113" t="str">
        <f>IF(COUNTA(P$13:$P1060)&gt;999,COUNTA(P$13:$P1060),IF(COUNTA(P$13:$P1060)&gt;99,"0"&amp;COUNTA(P$13:$P1060),IF(COUNTA(P$13:$P1060)&gt;9,"00"&amp;COUNTA(P$13:$P1060),"000"&amp;COUNTA(P$13:$P1060))))</f>
        <v>0350</v>
      </c>
      <c r="Q1061" s="35" t="s">
        <v>54</v>
      </c>
      <c r="R1061" s="67" t="s">
        <v>141</v>
      </c>
      <c r="S1061" s="52"/>
      <c r="T1061" s="36"/>
    </row>
    <row r="1062" spans="2:20" ht="45.75">
      <c r="B1062" s="114"/>
      <c r="C1062" s="114"/>
      <c r="D1062" s="115"/>
      <c r="E1062" s="111"/>
      <c r="F1062" s="111"/>
      <c r="G1062" s="114"/>
      <c r="H1062" s="29" t="s">
        <v>55</v>
      </c>
      <c r="I1062" s="30" t="str">
        <f t="shared" ref="I1062" si="1048">"[VN]["&amp;LOWER(SUBSTITUTE(SUBSTITUTE(SUBSTITUTE(SUBSTITUTE(SUBSTITUTE(SUBSTITUTE(SUBSTITUTE(SUBSTITUTE(Q1062, CHAR(34),""), "[", ""), "]", ""), ".", ""), ",", ""), "/", ""), "\", ""), "-", ""))&amp;"]"</f>
        <v>[VN][tạm biệt]</v>
      </c>
      <c r="J1062" s="31"/>
      <c r="K1062" s="30" t="s">
        <v>56</v>
      </c>
      <c r="L1062" s="32" t="s">
        <v>57</v>
      </c>
      <c r="M1062" s="32"/>
      <c r="N1062" s="34"/>
      <c r="O1062" s="111"/>
      <c r="P1062" s="113"/>
      <c r="Q1062" s="35" t="s">
        <v>58</v>
      </c>
      <c r="R1062" s="67" t="s">
        <v>141</v>
      </c>
      <c r="S1062" s="52"/>
      <c r="T1062" s="36"/>
    </row>
    <row r="1063" spans="2:20" ht="62.25">
      <c r="B1063" s="114"/>
      <c r="C1063" s="114"/>
      <c r="D1063" s="115"/>
      <c r="E1063" s="112"/>
      <c r="F1063" s="112"/>
      <c r="G1063" s="114"/>
      <c r="H1063" s="29" t="s">
        <v>59</v>
      </c>
      <c r="I1063" s="30" t="str">
        <f>"[audio][C:\Tools\Vivi_TTS\8ME_OM\" &amp;S1063 &amp; "]"</f>
        <v>[audio][C:\Tools\Vivi_TTS\8ME_OM\]</v>
      </c>
      <c r="J1063" s="31" t="str">
        <f>"[New][EN][Exists][80]"&amp;"["&amp;LOWER(SUBSTITUTE(SUBSTITUTE(SUBSTITUTE(SUBSTITUTE(SUBSTITUTE(SUBSTITUTE(SUBSTITUTE(SUBSTITUTE(T1063,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63" s="30" t="s">
        <v>60</v>
      </c>
      <c r="L1063" s="32" t="s">
        <v>61</v>
      </c>
      <c r="M1063" s="37" t="s">
        <v>62</v>
      </c>
      <c r="N1063" s="34"/>
      <c r="O1063" s="112"/>
      <c r="P1063" s="113"/>
      <c r="Q1063" s="35" t="str">
        <f t="shared" ref="Q1063" si="1049">R1063</f>
        <v>Công tắc điều khiển đèn chiếu sáng phải ở chế độ nào để sử dụng tính năng AHB?</v>
      </c>
      <c r="R1063" s="67" t="s">
        <v>1236</v>
      </c>
      <c r="S1063" s="51"/>
      <c r="T1063" s="48" t="s">
        <v>1227</v>
      </c>
    </row>
    <row r="1064" spans="2:20" ht="45.75">
      <c r="B1064" s="114" t="str">
        <f>"VF8-"&amp;O1064&amp;"-"&amp;P1064</f>
        <v>VF8-Hotronguoilai-0351</v>
      </c>
      <c r="C1064" s="114" t="str">
        <f>"["&amp;B1064&amp;"] Verify Vivi: "&amp;Q1066</f>
        <v>[VF8-Hotronguoilai-0351] Verify Vivi: Người lái có thể bật hoặc tắt AHB thông qua đường dẫn cài đặt nào trên màn hình xe?</v>
      </c>
      <c r="D1064" s="115" t="s">
        <v>49</v>
      </c>
      <c r="E1064" s="110" t="str">
        <f>" Actions:
- Step 1: Wait 5s
- Step 2: Call Vivi '"&amp;Q1064&amp;"'
- Step 3: Wait Vivi respond 'Ting '
- Step 4: Speak '"&amp;Q1066&amp;"'
- Step 4: Listen Vivi respond
"</f>
        <v xml:space="preserve"> Actions:
- Step 1: Wait 5s
- Step 2: Call Vivi 'Hey VinFast'
- Step 3: Wait Vivi respond 'Ting '
- Step 4: Speak 'Người lái có thể bật hoặc tắt AHB thông qua đường dẫn cài đặt nào trên màn hình xe?'
- Step 4: Listen Vivi respond
</v>
      </c>
      <c r="F1064" s="110" t="str">
        <f t="shared" ref="F1064" si="1050">"
Expectations:
1. Vivi wake up
2. "&amp;Q1066&amp;"
3. Vivi respond
"</f>
        <v xml:space="preserve">
Expectations:
1. Vivi wake up
2. Người lái có thể bật hoặc tắt AHB thông qua đường dẫn cài đặt nào trên màn hình xe?
3. Vivi respond
</v>
      </c>
      <c r="G1064" s="114" t="s">
        <v>8</v>
      </c>
      <c r="H1064" s="29" t="s">
        <v>50</v>
      </c>
      <c r="I1064" s="30" t="str">
        <f>"[EN]["&amp;LOWER(SUBSTITUTE(SUBSTITUTE(SUBSTITUTE(SUBSTITUTE(SUBSTITUTE(SUBSTITUTE(SUBSTITUTE(SUBSTITUTE(Q1064, CHAR(34),""), "[", ""), "]", ""), ".", ""), ",", ""), "/", ""), "\", ""), "-", ""))&amp;"]"</f>
        <v>[EN][hey vinfast]</v>
      </c>
      <c r="J1064" s="31"/>
      <c r="K1064" s="30" t="s">
        <v>51</v>
      </c>
      <c r="L1064" s="32" t="s">
        <v>52</v>
      </c>
      <c r="M1064" s="33"/>
      <c r="N1064" s="34"/>
      <c r="O1064" s="110" t="s">
        <v>869</v>
      </c>
      <c r="P1064" s="113" t="str">
        <f>IF(COUNTA(P$13:$P1063)&gt;999,COUNTA(P$13:$P1063),IF(COUNTA(P$13:$P1063)&gt;99,"0"&amp;COUNTA(P$13:$P1063),IF(COUNTA(P$13:$P1063)&gt;9,"00"&amp;COUNTA(P$13:$P1063),"000"&amp;COUNTA(P$13:$P1063))))</f>
        <v>0351</v>
      </c>
      <c r="Q1064" s="35" t="s">
        <v>54</v>
      </c>
      <c r="R1064" s="67" t="s">
        <v>141</v>
      </c>
      <c r="S1064" s="52"/>
      <c r="T1064" s="36"/>
    </row>
    <row r="1065" spans="2:20" ht="45.75">
      <c r="B1065" s="114"/>
      <c r="C1065" s="114"/>
      <c r="D1065" s="115"/>
      <c r="E1065" s="111"/>
      <c r="F1065" s="111"/>
      <c r="G1065" s="114"/>
      <c r="H1065" s="29" t="s">
        <v>55</v>
      </c>
      <c r="I1065" s="30" t="str">
        <f t="shared" ref="I1065" si="1051">"[VN]["&amp;LOWER(SUBSTITUTE(SUBSTITUTE(SUBSTITUTE(SUBSTITUTE(SUBSTITUTE(SUBSTITUTE(SUBSTITUTE(SUBSTITUTE(Q1065, CHAR(34),""), "[", ""), "]", ""), ".", ""), ",", ""), "/", ""), "\", ""), "-", ""))&amp;"]"</f>
        <v>[VN][tạm biệt]</v>
      </c>
      <c r="J1065" s="31"/>
      <c r="K1065" s="30" t="s">
        <v>56</v>
      </c>
      <c r="L1065" s="32" t="s">
        <v>57</v>
      </c>
      <c r="M1065" s="32"/>
      <c r="N1065" s="34"/>
      <c r="O1065" s="111"/>
      <c r="P1065" s="113"/>
      <c r="Q1065" s="35" t="s">
        <v>58</v>
      </c>
      <c r="R1065" s="67" t="s">
        <v>141</v>
      </c>
      <c r="S1065" s="52"/>
      <c r="T1065" s="36"/>
    </row>
    <row r="1066" spans="2:20" ht="62.25">
      <c r="B1066" s="114"/>
      <c r="C1066" s="114"/>
      <c r="D1066" s="115"/>
      <c r="E1066" s="112"/>
      <c r="F1066" s="112"/>
      <c r="G1066" s="114"/>
      <c r="H1066" s="29" t="s">
        <v>59</v>
      </c>
      <c r="I1066" s="30" t="str">
        <f>"[audio][C:\Tools\Vivi_TTS\8ME_OM\" &amp;S1066 &amp; "]"</f>
        <v>[audio][C:\Tools\Vivi_TTS\8ME_OM\]</v>
      </c>
      <c r="J1066" s="31" t="str">
        <f>"[New][EN][Exists][80]"&amp;"["&amp;LOWER(SUBSTITUTE(SUBSTITUTE(SUBSTITUTE(SUBSTITUTE(SUBSTITUTE(SUBSTITUTE(SUBSTITUTE(SUBSTITUTE(T1066,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66" s="30" t="s">
        <v>60</v>
      </c>
      <c r="L1066" s="32" t="s">
        <v>61</v>
      </c>
      <c r="M1066" s="37" t="s">
        <v>62</v>
      </c>
      <c r="N1066" s="34"/>
      <c r="O1066" s="112"/>
      <c r="P1066" s="113"/>
      <c r="Q1066" s="35" t="str">
        <f t="shared" ref="Q1066" si="1052">R1066</f>
        <v>Người lái có thể bật hoặc tắt AHB thông qua đường dẫn cài đặt nào trên màn hình xe?</v>
      </c>
      <c r="R1066" s="67" t="s">
        <v>1237</v>
      </c>
      <c r="S1066" s="51"/>
      <c r="T1066" s="48" t="s">
        <v>1227</v>
      </c>
    </row>
    <row r="1067" spans="2:20" ht="45.75">
      <c r="B1067" s="114" t="str">
        <f>"VF8-"&amp;O1067&amp;"-"&amp;P1067</f>
        <v>VF8-Hotronguoilai-0352</v>
      </c>
      <c r="C1067" s="114" t="str">
        <f>"["&amp;B1067&amp;"] Verify Vivi: "&amp;Q1069</f>
        <v>[VF8-Hotronguoilai-0352] Verify Vivi: Ngoài việc vào Thư viện Ứng dụng, người dùng có thể truy cập cài đặt AHB bằng cách nào khác?</v>
      </c>
      <c r="D1067" s="115" t="s">
        <v>49</v>
      </c>
      <c r="E1067" s="110" t="str">
        <f>" Actions:
- Step 1: Wait 5s
- Step 2: Call Vivi '"&amp;Q1067&amp;"'
- Step 3: Wait Vivi respond 'Ting '
- Step 4: Speak '"&amp;Q1069&amp;"'
- Step 4: Listen Vivi respond
"</f>
        <v xml:space="preserve"> Actions:
- Step 1: Wait 5s
- Step 2: Call Vivi 'Hey VinFast'
- Step 3: Wait Vivi respond 'Ting '
- Step 4: Speak 'Ngoài việc vào Thư viện Ứng dụng, người dùng có thể truy cập cài đặt AHB bằng cách nào khác?'
- Step 4: Listen Vivi respond
</v>
      </c>
      <c r="F1067" s="110" t="str">
        <f t="shared" ref="F1067" si="1053">"
Expectations:
1. Vivi wake up
2. "&amp;Q1069&amp;"
3. Vivi respond
"</f>
        <v xml:space="preserve">
Expectations:
1. Vivi wake up
2. Ngoài việc vào Thư viện Ứng dụng, người dùng có thể truy cập cài đặt AHB bằng cách nào khác?
3. Vivi respond
</v>
      </c>
      <c r="G1067" s="114" t="s">
        <v>8</v>
      </c>
      <c r="H1067" s="29" t="s">
        <v>50</v>
      </c>
      <c r="I1067" s="30" t="str">
        <f>"[EN]["&amp;LOWER(SUBSTITUTE(SUBSTITUTE(SUBSTITUTE(SUBSTITUTE(SUBSTITUTE(SUBSTITUTE(SUBSTITUTE(SUBSTITUTE(Q1067, CHAR(34),""), "[", ""), "]", ""), ".", ""), ",", ""), "/", ""), "\", ""), "-", ""))&amp;"]"</f>
        <v>[EN][hey vinfast]</v>
      </c>
      <c r="J1067" s="31"/>
      <c r="K1067" s="30" t="s">
        <v>51</v>
      </c>
      <c r="L1067" s="32" t="s">
        <v>52</v>
      </c>
      <c r="M1067" s="33"/>
      <c r="N1067" s="34"/>
      <c r="O1067" s="110" t="s">
        <v>869</v>
      </c>
      <c r="P1067" s="113" t="str">
        <f>IF(COUNTA(P$13:$P1066)&gt;999,COUNTA(P$13:$P1066),IF(COUNTA(P$13:$P1066)&gt;99,"0"&amp;COUNTA(P$13:$P1066),IF(COUNTA(P$13:$P1066)&gt;9,"00"&amp;COUNTA(P$13:$P1066),"000"&amp;COUNTA(P$13:$P1066))))</f>
        <v>0352</v>
      </c>
      <c r="Q1067" s="35" t="s">
        <v>54</v>
      </c>
      <c r="R1067" s="67" t="s">
        <v>141</v>
      </c>
      <c r="S1067" s="52"/>
      <c r="T1067" s="36"/>
    </row>
    <row r="1068" spans="2:20" ht="45.75">
      <c r="B1068" s="114"/>
      <c r="C1068" s="114"/>
      <c r="D1068" s="115"/>
      <c r="E1068" s="111"/>
      <c r="F1068" s="111"/>
      <c r="G1068" s="114"/>
      <c r="H1068" s="29" t="s">
        <v>55</v>
      </c>
      <c r="I1068" s="30" t="str">
        <f t="shared" ref="I1068" si="1054">"[VN]["&amp;LOWER(SUBSTITUTE(SUBSTITUTE(SUBSTITUTE(SUBSTITUTE(SUBSTITUTE(SUBSTITUTE(SUBSTITUTE(SUBSTITUTE(Q1068, CHAR(34),""), "[", ""), "]", ""), ".", ""), ",", ""), "/", ""), "\", ""), "-", ""))&amp;"]"</f>
        <v>[VN][tạm biệt]</v>
      </c>
      <c r="J1068" s="31"/>
      <c r="K1068" s="30" t="s">
        <v>56</v>
      </c>
      <c r="L1068" s="32" t="s">
        <v>57</v>
      </c>
      <c r="M1068" s="32"/>
      <c r="N1068" s="34"/>
      <c r="O1068" s="111"/>
      <c r="P1068" s="113"/>
      <c r="Q1068" s="35" t="s">
        <v>58</v>
      </c>
      <c r="R1068" s="67" t="s">
        <v>141</v>
      </c>
      <c r="S1068" s="52"/>
      <c r="T1068" s="36"/>
    </row>
    <row r="1069" spans="2:20" ht="66">
      <c r="B1069" s="114"/>
      <c r="C1069" s="114"/>
      <c r="D1069" s="115"/>
      <c r="E1069" s="112"/>
      <c r="F1069" s="112"/>
      <c r="G1069" s="114"/>
      <c r="H1069" s="29" t="s">
        <v>59</v>
      </c>
      <c r="I1069" s="30" t="str">
        <f>"[audio][C:\Tools\Vivi_TTS\8ME_OM\" &amp;S1069 &amp; "]"</f>
        <v>[audio][C:\Tools\Vivi_TTS\8ME_OM\]</v>
      </c>
      <c r="J1069" s="31" t="str">
        <f>"[New][EN][Exists][80]"&amp;"["&amp;LOWER(SUBSTITUTE(SUBSTITUTE(SUBSTITUTE(SUBSTITUTE(SUBSTITUTE(SUBSTITUTE(SUBSTITUTE(SUBSTITUTE(T1069,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69" s="30" t="s">
        <v>60</v>
      </c>
      <c r="L1069" s="32" t="s">
        <v>61</v>
      </c>
      <c r="M1069" s="37" t="s">
        <v>62</v>
      </c>
      <c r="N1069" s="34"/>
      <c r="O1069" s="112"/>
      <c r="P1069" s="113"/>
      <c r="Q1069" s="35" t="str">
        <f t="shared" ref="Q1069" si="1055">R1069</f>
        <v>Ngoài việc vào Thư viện Ứng dụng, người dùng có thể truy cập cài đặt AHB bằng cách nào khác?</v>
      </c>
      <c r="R1069" s="67" t="s">
        <v>1238</v>
      </c>
      <c r="S1069" s="51"/>
      <c r="T1069" s="48" t="s">
        <v>1227</v>
      </c>
    </row>
    <row r="1070" spans="2:20" ht="45.75">
      <c r="B1070" s="114" t="str">
        <f>"VF8-"&amp;O1070&amp;"-"&amp;P1070</f>
        <v>VF8-Hotronguoilai-0353</v>
      </c>
      <c r="C1070" s="114" t="str">
        <f>"["&amp;B1070&amp;"] Verify Vivi: "&amp;Q1072</f>
        <v>[VF8-Hotronguoilai-0353] Verify Vivi: Thao tác đẩy hoặc kéo cần điều khiển đèn sẽ ảnh hưởng như thế nào đến hoạt động của AHB?</v>
      </c>
      <c r="D1070" s="115" t="s">
        <v>49</v>
      </c>
      <c r="E1070" s="110" t="str">
        <f>" Actions:
- Step 1: Wait 5s
- Step 2: Call Vivi '"&amp;Q1070&amp;"'
- Step 3: Wait Vivi respond 'Ting '
- Step 4: Speak '"&amp;Q1072&amp;"'
- Step 4: Listen Vivi respond
"</f>
        <v xml:space="preserve"> Actions:
- Step 1: Wait 5s
- Step 2: Call Vivi 'Hey VinFast'
- Step 3: Wait Vivi respond 'Ting '
- Step 4: Speak 'Thao tác đẩy hoặc kéo cần điều khiển đèn sẽ ảnh hưởng như thế nào đến hoạt động của AHB?'
- Step 4: Listen Vivi respond
</v>
      </c>
      <c r="F1070" s="110" t="str">
        <f t="shared" ref="F1070" si="1056">"
Expectations:
1. Vivi wake up
2. "&amp;Q1072&amp;"
3. Vivi respond
"</f>
        <v xml:space="preserve">
Expectations:
1. Vivi wake up
2. Thao tác đẩy hoặc kéo cần điều khiển đèn sẽ ảnh hưởng như thế nào đến hoạt động của AHB?
3. Vivi respond
</v>
      </c>
      <c r="G1070" s="114" t="s">
        <v>8</v>
      </c>
      <c r="H1070" s="29" t="s">
        <v>50</v>
      </c>
      <c r="I1070" s="30" t="str">
        <f>"[EN]["&amp;LOWER(SUBSTITUTE(SUBSTITUTE(SUBSTITUTE(SUBSTITUTE(SUBSTITUTE(SUBSTITUTE(SUBSTITUTE(SUBSTITUTE(Q1070, CHAR(34),""), "[", ""), "]", ""), ".", ""), ",", ""), "/", ""), "\", ""), "-", ""))&amp;"]"</f>
        <v>[EN][hey vinfast]</v>
      </c>
      <c r="J1070" s="31"/>
      <c r="K1070" s="30" t="s">
        <v>51</v>
      </c>
      <c r="L1070" s="32" t="s">
        <v>52</v>
      </c>
      <c r="M1070" s="33"/>
      <c r="N1070" s="34"/>
      <c r="O1070" s="110" t="s">
        <v>869</v>
      </c>
      <c r="P1070" s="113" t="str">
        <f>IF(COUNTA(P$13:$P1069)&gt;999,COUNTA(P$13:$P1069),IF(COUNTA(P$13:$P1069)&gt;99,"0"&amp;COUNTA(P$13:$P1069),IF(COUNTA(P$13:$P1069)&gt;9,"00"&amp;COUNTA(P$13:$P1069),"000"&amp;COUNTA(P$13:$P1069))))</f>
        <v>0353</v>
      </c>
      <c r="Q1070" s="35" t="s">
        <v>54</v>
      </c>
      <c r="R1070" s="67" t="s">
        <v>141</v>
      </c>
      <c r="S1070" s="52"/>
      <c r="T1070" s="36"/>
    </row>
    <row r="1071" spans="2:20" ht="45.75">
      <c r="B1071" s="114"/>
      <c r="C1071" s="114"/>
      <c r="D1071" s="115"/>
      <c r="E1071" s="111"/>
      <c r="F1071" s="111"/>
      <c r="G1071" s="114"/>
      <c r="H1071" s="29" t="s">
        <v>55</v>
      </c>
      <c r="I1071" s="30" t="str">
        <f t="shared" ref="I1071" si="1057">"[VN]["&amp;LOWER(SUBSTITUTE(SUBSTITUTE(SUBSTITUTE(SUBSTITUTE(SUBSTITUTE(SUBSTITUTE(SUBSTITUTE(SUBSTITUTE(Q1071, CHAR(34),""), "[", ""), "]", ""), ".", ""), ",", ""), "/", ""), "\", ""), "-", ""))&amp;"]"</f>
        <v>[VN][tạm biệt]</v>
      </c>
      <c r="J1071" s="31"/>
      <c r="K1071" s="30" t="s">
        <v>56</v>
      </c>
      <c r="L1071" s="32" t="s">
        <v>57</v>
      </c>
      <c r="M1071" s="32"/>
      <c r="N1071" s="34"/>
      <c r="O1071" s="111"/>
      <c r="P1071" s="113"/>
      <c r="Q1071" s="35" t="s">
        <v>58</v>
      </c>
      <c r="R1071" s="67" t="s">
        <v>141</v>
      </c>
      <c r="S1071" s="52"/>
      <c r="T1071" s="36"/>
    </row>
    <row r="1072" spans="2:20" ht="66">
      <c r="B1072" s="114"/>
      <c r="C1072" s="114"/>
      <c r="D1072" s="115"/>
      <c r="E1072" s="112"/>
      <c r="F1072" s="112"/>
      <c r="G1072" s="114"/>
      <c r="H1072" s="29" t="s">
        <v>59</v>
      </c>
      <c r="I1072" s="30" t="str">
        <f>"[audio][C:\Tools\Vivi_TTS\8ME_OM\" &amp;S1072 &amp; "]"</f>
        <v>[audio][C:\Tools\Vivi_TTS\8ME_OM\]</v>
      </c>
      <c r="J1072" s="31" t="str">
        <f>"[New][EN][Exists][80]"&amp;"["&amp;LOWER(SUBSTITUTE(SUBSTITUTE(SUBSTITUTE(SUBSTITUTE(SUBSTITUTE(SUBSTITUTE(SUBSTITUTE(SUBSTITUTE(T1072,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72" s="30" t="s">
        <v>60</v>
      </c>
      <c r="L1072" s="32" t="s">
        <v>61</v>
      </c>
      <c r="M1072" s="37" t="s">
        <v>62</v>
      </c>
      <c r="N1072" s="34"/>
      <c r="O1072" s="112"/>
      <c r="P1072" s="113"/>
      <c r="Q1072" s="35" t="str">
        <f t="shared" ref="Q1072" si="1058">R1072</f>
        <v>Thao tác đẩy hoặc kéo cần điều khiển đèn sẽ ảnh hưởng như thế nào đến hoạt động của AHB?</v>
      </c>
      <c r="R1072" s="67" t="s">
        <v>1239</v>
      </c>
      <c r="S1072" s="51"/>
      <c r="T1072" s="48" t="s">
        <v>1227</v>
      </c>
    </row>
    <row r="1073" spans="2:20" ht="45.75">
      <c r="B1073" s="114" t="str">
        <f>"VF8-"&amp;O1073&amp;"-"&amp;P1073</f>
        <v>VF8-Hotronguoilai-0354</v>
      </c>
      <c r="C1073" s="114" t="str">
        <f>"["&amp;B1073&amp;"] Verify Vivi: "&amp;Q1075</f>
        <v>[VF8-Hotronguoilai-0354] Verify Vivi: Camera phía trước kính chắn gió có thể phát hiện đèn của những đối tượng nào để phục vụ hoạt động của AHB?</v>
      </c>
      <c r="D1073" s="115" t="s">
        <v>49</v>
      </c>
      <c r="E1073" s="110" t="str">
        <f>" Actions:
- Step 1: Wait 5s
- Step 2: Call Vivi '"&amp;Q1073&amp;"'
- Step 3: Wait Vivi respond 'Ting '
- Step 4: Speak '"&amp;Q1075&amp;"'
- Step 4: Listen Vivi respond
"</f>
        <v xml:space="preserve"> Actions:
- Step 1: Wait 5s
- Step 2: Call Vivi 'Hey VinFast'
- Step 3: Wait Vivi respond 'Ting '
- Step 4: Speak 'Camera phía trước kính chắn gió có thể phát hiện đèn của những đối tượng nào để phục vụ hoạt động của AHB?'
- Step 4: Listen Vivi respond
</v>
      </c>
      <c r="F1073" s="110" t="str">
        <f t="shared" ref="F1073" si="1059">"
Expectations:
1. Vivi wake up
2. "&amp;Q1075&amp;"
3. Vivi respond
"</f>
        <v xml:space="preserve">
Expectations:
1. Vivi wake up
2. Camera phía trước kính chắn gió có thể phát hiện đèn của những đối tượng nào để phục vụ hoạt động của AHB?
3. Vivi respond
</v>
      </c>
      <c r="G1073" s="114" t="s">
        <v>8</v>
      </c>
      <c r="H1073" s="29" t="s">
        <v>50</v>
      </c>
      <c r="I1073" s="30" t="str">
        <f>"[EN]["&amp;LOWER(SUBSTITUTE(SUBSTITUTE(SUBSTITUTE(SUBSTITUTE(SUBSTITUTE(SUBSTITUTE(SUBSTITUTE(SUBSTITUTE(Q1073, CHAR(34),""), "[", ""), "]", ""), ".", ""), ",", ""), "/", ""), "\", ""), "-", ""))&amp;"]"</f>
        <v>[EN][hey vinfast]</v>
      </c>
      <c r="J1073" s="31"/>
      <c r="K1073" s="30" t="s">
        <v>51</v>
      </c>
      <c r="L1073" s="32" t="s">
        <v>52</v>
      </c>
      <c r="M1073" s="33"/>
      <c r="N1073" s="34"/>
      <c r="O1073" s="110" t="s">
        <v>869</v>
      </c>
      <c r="P1073" s="113" t="str">
        <f>IF(COUNTA(P$13:$P1072)&gt;999,COUNTA(P$13:$P1072),IF(COUNTA(P$13:$P1072)&gt;99,"0"&amp;COUNTA(P$13:$P1072),IF(COUNTA(P$13:$P1072)&gt;9,"00"&amp;COUNTA(P$13:$P1072),"000"&amp;COUNTA(P$13:$P1072))))</f>
        <v>0354</v>
      </c>
      <c r="Q1073" s="35" t="s">
        <v>54</v>
      </c>
      <c r="R1073" s="67" t="s">
        <v>141</v>
      </c>
      <c r="S1073" s="52"/>
      <c r="T1073" s="36"/>
    </row>
    <row r="1074" spans="2:20" ht="45.75">
      <c r="B1074" s="114"/>
      <c r="C1074" s="114"/>
      <c r="D1074" s="115"/>
      <c r="E1074" s="111"/>
      <c r="F1074" s="111"/>
      <c r="G1074" s="114"/>
      <c r="H1074" s="29" t="s">
        <v>55</v>
      </c>
      <c r="I1074" s="30" t="str">
        <f t="shared" ref="I1074" si="1060">"[VN]["&amp;LOWER(SUBSTITUTE(SUBSTITUTE(SUBSTITUTE(SUBSTITUTE(SUBSTITUTE(SUBSTITUTE(SUBSTITUTE(SUBSTITUTE(Q1074, CHAR(34),""), "[", ""), "]", ""), ".", ""), ",", ""), "/", ""), "\", ""), "-", ""))&amp;"]"</f>
        <v>[VN][tạm biệt]</v>
      </c>
      <c r="J1074" s="31"/>
      <c r="K1074" s="30" t="s">
        <v>56</v>
      </c>
      <c r="L1074" s="32" t="s">
        <v>57</v>
      </c>
      <c r="M1074" s="32"/>
      <c r="N1074" s="34"/>
      <c r="O1074" s="111"/>
      <c r="P1074" s="113"/>
      <c r="Q1074" s="35" t="s">
        <v>58</v>
      </c>
      <c r="R1074" s="67" t="s">
        <v>141</v>
      </c>
      <c r="S1074" s="52"/>
      <c r="T1074" s="36"/>
    </row>
    <row r="1075" spans="2:20" ht="66">
      <c r="B1075" s="114"/>
      <c r="C1075" s="114"/>
      <c r="D1075" s="115"/>
      <c r="E1075" s="112"/>
      <c r="F1075" s="112"/>
      <c r="G1075" s="114"/>
      <c r="H1075" s="29" t="s">
        <v>59</v>
      </c>
      <c r="I1075" s="30" t="str">
        <f>"[audio][C:\Tools\Vivi_TTS\8ME_OM\" &amp;S1075 &amp; "]"</f>
        <v>[audio][C:\Tools\Vivi_TTS\8ME_OM\]</v>
      </c>
      <c r="J1075" s="31" t="str">
        <f>"[New][EN][Exists][80]"&amp;"["&amp;LOWER(SUBSTITUTE(SUBSTITUTE(SUBSTITUTE(SUBSTITUTE(SUBSTITUTE(SUBSTITUTE(SUBSTITUTE(SUBSTITUTE(T1075,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75" s="30" t="s">
        <v>60</v>
      </c>
      <c r="L1075" s="32" t="s">
        <v>61</v>
      </c>
      <c r="M1075" s="37" t="s">
        <v>62</v>
      </c>
      <c r="N1075" s="34"/>
      <c r="O1075" s="112"/>
      <c r="P1075" s="113"/>
      <c r="Q1075" s="35" t="str">
        <f t="shared" ref="Q1075" si="1061">R1075</f>
        <v>Camera phía trước kính chắn gió có thể phát hiện đèn của những đối tượng nào để phục vụ hoạt động của AHB?</v>
      </c>
      <c r="R1075" s="66" t="s">
        <v>1240</v>
      </c>
      <c r="S1075" s="51"/>
      <c r="T1075" s="48" t="s">
        <v>1227</v>
      </c>
    </row>
    <row r="1076" spans="2:20" ht="45.75">
      <c r="B1076" s="114" t="str">
        <f>"VF8-"&amp;O1076&amp;"-"&amp;P1076</f>
        <v>VF8-Hotronguoilai-0355</v>
      </c>
      <c r="C1076" s="114" t="str">
        <f>"["&amp;B1076&amp;"] Verify Vivi: "&amp;Q1078</f>
        <v>[VF8-Hotronguoilai-0355] Verify Vivi: Theo tài liệu, AHB có thể không phát hiện được tất cả các loại đối tượng hoặc người tham gia giao thông hay không?</v>
      </c>
      <c r="D1076" s="115" t="s">
        <v>49</v>
      </c>
      <c r="E1076" s="110" t="str">
        <f>" Actions:
- Step 1: Wait 5s
- Step 2: Call Vivi '"&amp;Q1076&amp;"'
- Step 3: Wait Vivi respond 'Ting '
- Step 4: Speak '"&amp;Q1078&amp;"'
- Step 4: Listen Vivi respond
"</f>
        <v xml:space="preserve"> Actions:
- Step 1: Wait 5s
- Step 2: Call Vivi 'Hey VinFast'
- Step 3: Wait Vivi respond 'Ting '
- Step 4: Speak 'Theo tài liệu, AHB có thể không phát hiện được tất cả các loại đối tượng hoặc người tham gia giao thông hay không?'
- Step 4: Listen Vivi respond
</v>
      </c>
      <c r="F1076" s="110" t="str">
        <f t="shared" ref="F1076" si="1062">"
Expectations:
1. Vivi wake up
2. "&amp;Q1078&amp;"
3. Vivi respond
"</f>
        <v xml:space="preserve">
Expectations:
1. Vivi wake up
2. Theo tài liệu, AHB có thể không phát hiện được tất cả các loại đối tượng hoặc người tham gia giao thông hay không?
3. Vivi respond
</v>
      </c>
      <c r="G1076" s="114" t="s">
        <v>8</v>
      </c>
      <c r="H1076" s="29" t="s">
        <v>50</v>
      </c>
      <c r="I1076" s="30" t="str">
        <f>"[EN]["&amp;LOWER(SUBSTITUTE(SUBSTITUTE(SUBSTITUTE(SUBSTITUTE(SUBSTITUTE(SUBSTITUTE(SUBSTITUTE(SUBSTITUTE(Q1076, CHAR(34),""), "[", ""), "]", ""), ".", ""), ",", ""), "/", ""), "\", ""), "-", ""))&amp;"]"</f>
        <v>[EN][hey vinfast]</v>
      </c>
      <c r="J1076" s="31"/>
      <c r="K1076" s="30" t="s">
        <v>51</v>
      </c>
      <c r="L1076" s="32" t="s">
        <v>52</v>
      </c>
      <c r="M1076" s="33"/>
      <c r="N1076" s="34"/>
      <c r="O1076" s="110" t="s">
        <v>869</v>
      </c>
      <c r="P1076" s="113" t="str">
        <f>IF(COUNTA(P$13:$P1075)&gt;999,COUNTA(P$13:$P1075),IF(COUNTA(P$13:$P1075)&gt;99,"0"&amp;COUNTA(P$13:$P1075),IF(COUNTA(P$13:$P1075)&gt;9,"00"&amp;COUNTA(P$13:$P1075),"000"&amp;COUNTA(P$13:$P1075))))</f>
        <v>0355</v>
      </c>
      <c r="Q1076" s="35" t="s">
        <v>54</v>
      </c>
      <c r="R1076" s="67" t="s">
        <v>141</v>
      </c>
      <c r="S1076" s="52"/>
      <c r="T1076" s="36"/>
    </row>
    <row r="1077" spans="2:20" ht="45.75">
      <c r="B1077" s="114"/>
      <c r="C1077" s="114"/>
      <c r="D1077" s="115"/>
      <c r="E1077" s="111"/>
      <c r="F1077" s="111"/>
      <c r="G1077" s="114"/>
      <c r="H1077" s="29" t="s">
        <v>55</v>
      </c>
      <c r="I1077" s="30" t="str">
        <f t="shared" ref="I1077" si="1063">"[VN]["&amp;LOWER(SUBSTITUTE(SUBSTITUTE(SUBSTITUTE(SUBSTITUTE(SUBSTITUTE(SUBSTITUTE(SUBSTITUTE(SUBSTITUTE(Q1077, CHAR(34),""), "[", ""), "]", ""), ".", ""), ",", ""), "/", ""), "\", ""), "-", ""))&amp;"]"</f>
        <v>[VN][tạm biệt]</v>
      </c>
      <c r="J1077" s="31"/>
      <c r="K1077" s="30" t="s">
        <v>56</v>
      </c>
      <c r="L1077" s="32" t="s">
        <v>57</v>
      </c>
      <c r="M1077" s="32"/>
      <c r="N1077" s="34"/>
      <c r="O1077" s="111"/>
      <c r="P1077" s="113"/>
      <c r="Q1077" s="35" t="s">
        <v>58</v>
      </c>
      <c r="R1077" s="67" t="s">
        <v>141</v>
      </c>
      <c r="S1077" s="52"/>
      <c r="T1077" s="36"/>
    </row>
    <row r="1078" spans="2:20" ht="82.5">
      <c r="B1078" s="114"/>
      <c r="C1078" s="114"/>
      <c r="D1078" s="115"/>
      <c r="E1078" s="112"/>
      <c r="F1078" s="112"/>
      <c r="G1078" s="114"/>
      <c r="H1078" s="29" t="s">
        <v>59</v>
      </c>
      <c r="I1078" s="30" t="str">
        <f>"[audio][C:\Tools\Vivi_TTS\8ME_OM\" &amp;S1078 &amp; "]"</f>
        <v>[audio][C:\Tools\Vivi_TTS\8ME_OM\]</v>
      </c>
      <c r="J1078" s="31" t="str">
        <f>"[New][EN][Exists][80]"&amp;"["&amp;LOWER(SUBSTITUTE(SUBSTITUTE(SUBSTITUTE(SUBSTITUTE(SUBSTITUTE(SUBSTITUTE(SUBSTITUTE(SUBSTITUTE(T1078,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78" s="30" t="s">
        <v>60</v>
      </c>
      <c r="L1078" s="32" t="s">
        <v>61</v>
      </c>
      <c r="M1078" s="37" t="s">
        <v>62</v>
      </c>
      <c r="N1078" s="34"/>
      <c r="O1078" s="112"/>
      <c r="P1078" s="113"/>
      <c r="Q1078" s="35" t="str">
        <f t="shared" ref="Q1078" si="1064">R1078</f>
        <v>Theo tài liệu, AHB có thể không phát hiện được tất cả các loại đối tượng hoặc người tham gia giao thông hay không?</v>
      </c>
      <c r="R1078" s="67" t="s">
        <v>1241</v>
      </c>
      <c r="S1078" s="51"/>
      <c r="T1078" s="48" t="s">
        <v>1227</v>
      </c>
    </row>
    <row r="1079" spans="2:20" ht="45.75">
      <c r="B1079" s="114" t="str">
        <f>"VF8-"&amp;O1079&amp;"-"&amp;P1079</f>
        <v>VF8-Hotronguoilai-0356</v>
      </c>
      <c r="C1079" s="114" t="str">
        <f>"["&amp;B1079&amp;"] Verify Vivi: "&amp;Q1081</f>
        <v>[VF8-Hotronguoilai-0356] Verify Vivi: Theo cảnh báo, người lái có được sử dụng đèn chiếu xa khi có xe đi ngược chiều hay không?</v>
      </c>
      <c r="D1079" s="115" t="s">
        <v>49</v>
      </c>
      <c r="E1079" s="110" t="str">
        <f>" Actions:
- Step 1: Wait 5s
- Step 2: Call Vivi '"&amp;Q1079&amp;"'
- Step 3: Wait Vivi respond 'Ting '
- Step 4: Speak '"&amp;Q1081&amp;"'
- Step 4: Listen Vivi respond
"</f>
        <v xml:space="preserve"> Actions:
- Step 1: Wait 5s
- Step 2: Call Vivi 'Hey VinFast'
- Step 3: Wait Vivi respond 'Ting '
- Step 4: Speak 'Theo cảnh báo, người lái có được sử dụng đèn chiếu xa khi có xe đi ngược chiều hay không?'
- Step 4: Listen Vivi respond
</v>
      </c>
      <c r="F1079" s="110" t="str">
        <f t="shared" ref="F1079" si="1065">"
Expectations:
1. Vivi wake up
2. "&amp;Q1081&amp;"
3. Vivi respond
"</f>
        <v xml:space="preserve">
Expectations:
1. Vivi wake up
2. Theo cảnh báo, người lái có được sử dụng đèn chiếu xa khi có xe đi ngược chiều hay không?
3. Vivi respond
</v>
      </c>
      <c r="G1079" s="114" t="s">
        <v>8</v>
      </c>
      <c r="H1079" s="29" t="s">
        <v>50</v>
      </c>
      <c r="I1079" s="30" t="str">
        <f>"[EN]["&amp;LOWER(SUBSTITUTE(SUBSTITUTE(SUBSTITUTE(SUBSTITUTE(SUBSTITUTE(SUBSTITUTE(SUBSTITUTE(SUBSTITUTE(Q1079, CHAR(34),""), "[", ""), "]", ""), ".", ""), ",", ""), "/", ""), "\", ""), "-", ""))&amp;"]"</f>
        <v>[EN][hey vinfast]</v>
      </c>
      <c r="J1079" s="31"/>
      <c r="K1079" s="30" t="s">
        <v>51</v>
      </c>
      <c r="L1079" s="32" t="s">
        <v>52</v>
      </c>
      <c r="M1079" s="33"/>
      <c r="N1079" s="34"/>
      <c r="O1079" s="110" t="s">
        <v>869</v>
      </c>
      <c r="P1079" s="113" t="str">
        <f>IF(COUNTA(P$13:$P1078)&gt;999,COUNTA(P$13:$P1078),IF(COUNTA(P$13:$P1078)&gt;99,"0"&amp;COUNTA(P$13:$P1078),IF(COUNTA(P$13:$P1078)&gt;9,"00"&amp;COUNTA(P$13:$P1078),"000"&amp;COUNTA(P$13:$P1078))))</f>
        <v>0356</v>
      </c>
      <c r="Q1079" s="35" t="s">
        <v>54</v>
      </c>
      <c r="R1079" s="67" t="s">
        <v>141</v>
      </c>
      <c r="S1079" s="52"/>
      <c r="T1079" s="36"/>
    </row>
    <row r="1080" spans="2:20" ht="45.75">
      <c r="B1080" s="114"/>
      <c r="C1080" s="114"/>
      <c r="D1080" s="115"/>
      <c r="E1080" s="111"/>
      <c r="F1080" s="111"/>
      <c r="G1080" s="114"/>
      <c r="H1080" s="29" t="s">
        <v>55</v>
      </c>
      <c r="I1080" s="30" t="str">
        <f t="shared" ref="I1080" si="1066">"[VN]["&amp;LOWER(SUBSTITUTE(SUBSTITUTE(SUBSTITUTE(SUBSTITUTE(SUBSTITUTE(SUBSTITUTE(SUBSTITUTE(SUBSTITUTE(Q1080, CHAR(34),""), "[", ""), "]", ""), ".", ""), ",", ""), "/", ""), "\", ""), "-", ""))&amp;"]"</f>
        <v>[VN][tạm biệt]</v>
      </c>
      <c r="J1080" s="31"/>
      <c r="K1080" s="30" t="s">
        <v>56</v>
      </c>
      <c r="L1080" s="32" t="s">
        <v>57</v>
      </c>
      <c r="M1080" s="32"/>
      <c r="N1080" s="34"/>
      <c r="O1080" s="111"/>
      <c r="P1080" s="113"/>
      <c r="Q1080" s="35" t="s">
        <v>58</v>
      </c>
      <c r="R1080" s="67" t="s">
        <v>141</v>
      </c>
      <c r="S1080" s="52"/>
      <c r="T1080" s="36"/>
    </row>
    <row r="1081" spans="2:20" ht="66">
      <c r="B1081" s="114"/>
      <c r="C1081" s="114"/>
      <c r="D1081" s="115"/>
      <c r="E1081" s="112"/>
      <c r="F1081" s="112"/>
      <c r="G1081" s="114"/>
      <c r="H1081" s="29" t="s">
        <v>59</v>
      </c>
      <c r="I1081" s="30" t="str">
        <f>"[audio][C:\Tools\Vivi_TTS\8ME_OM\" &amp;S1081 &amp; "]"</f>
        <v>[audio][C:\Tools\Vivi_TTS\8ME_OM\]</v>
      </c>
      <c r="J1081" s="31" t="str">
        <f>"[New][EN][Exists][80]"&amp;"["&amp;LOWER(SUBSTITUTE(SUBSTITUTE(SUBSTITUTE(SUBSTITUTE(SUBSTITUTE(SUBSTITUTE(SUBSTITUTE(SUBSTITUTE(T1081,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81" s="30" t="s">
        <v>60</v>
      </c>
      <c r="L1081" s="32" t="s">
        <v>61</v>
      </c>
      <c r="M1081" s="37" t="s">
        <v>62</v>
      </c>
      <c r="N1081" s="34"/>
      <c r="O1081" s="112"/>
      <c r="P1081" s="113"/>
      <c r="Q1081" s="35" t="str">
        <f t="shared" ref="Q1081" si="1067">R1081</f>
        <v>Theo cảnh báo, người lái có được sử dụng đèn chiếu xa khi có xe đi ngược chiều hay không?</v>
      </c>
      <c r="R1081" s="67" t="s">
        <v>1242</v>
      </c>
      <c r="S1081" s="51"/>
      <c r="T1081" s="48" t="s">
        <v>1227</v>
      </c>
    </row>
    <row r="1082" spans="2:20" ht="45.75">
      <c r="B1082" s="114" t="str">
        <f>"VF8-"&amp;O1082&amp;"-"&amp;P1082</f>
        <v>VF8-Hotronguoilai-0357</v>
      </c>
      <c r="C1082" s="114" t="str">
        <f>"["&amp;B1082&amp;"] Verify Vivi: "&amp;Q1084</f>
        <v>[VF8-Hotronguoilai-0357] Verify Vivi: Vì sao người lái không được hoàn toàn phụ thuộc vào tính năng AHB?</v>
      </c>
      <c r="D1082" s="115" t="s">
        <v>49</v>
      </c>
      <c r="E1082" s="110" t="str">
        <f>" Actions:
- Step 1: Wait 5s
- Step 2: Call Vivi '"&amp;Q1082&amp;"'
- Step 3: Wait Vivi respond 'Ting '
- Step 4: Speak '"&amp;Q1084&amp;"'
- Step 4: Listen Vivi respond
"</f>
        <v xml:space="preserve"> Actions:
- Step 1: Wait 5s
- Step 2: Call Vivi 'Hey VinFast'
- Step 3: Wait Vivi respond 'Ting '
- Step 4: Speak 'Vì sao người lái không được hoàn toàn phụ thuộc vào tính năng AHB?'
- Step 4: Listen Vivi respond
</v>
      </c>
      <c r="F1082" s="110" t="str">
        <f t="shared" ref="F1082" si="1068">"
Expectations:
1. Vivi wake up
2. "&amp;Q1084&amp;"
3. Vivi respond
"</f>
        <v xml:space="preserve">
Expectations:
1. Vivi wake up
2. Vì sao người lái không được hoàn toàn phụ thuộc vào tính năng AHB?
3. Vivi respond
</v>
      </c>
      <c r="G1082" s="114" t="s">
        <v>8</v>
      </c>
      <c r="H1082" s="29" t="s">
        <v>50</v>
      </c>
      <c r="I1082" s="30" t="str">
        <f>"[EN]["&amp;LOWER(SUBSTITUTE(SUBSTITUTE(SUBSTITUTE(SUBSTITUTE(SUBSTITUTE(SUBSTITUTE(SUBSTITUTE(SUBSTITUTE(Q1082, CHAR(34),""), "[", ""), "]", ""), ".", ""), ",", ""), "/", ""), "\", ""), "-", ""))&amp;"]"</f>
        <v>[EN][hey vinfast]</v>
      </c>
      <c r="J1082" s="31"/>
      <c r="K1082" s="30" t="s">
        <v>51</v>
      </c>
      <c r="L1082" s="32" t="s">
        <v>52</v>
      </c>
      <c r="M1082" s="33"/>
      <c r="N1082" s="34"/>
      <c r="O1082" s="110" t="s">
        <v>869</v>
      </c>
      <c r="P1082" s="113" t="str">
        <f>IF(COUNTA(P$13:$P1081)&gt;999,COUNTA(P$13:$P1081),IF(COUNTA(P$13:$P1081)&gt;99,"0"&amp;COUNTA(P$13:$P1081),IF(COUNTA(P$13:$P1081)&gt;9,"00"&amp;COUNTA(P$13:$P1081),"000"&amp;COUNTA(P$13:$P1081))))</f>
        <v>0357</v>
      </c>
      <c r="Q1082" s="35" t="s">
        <v>54</v>
      </c>
      <c r="R1082" s="67" t="s">
        <v>141</v>
      </c>
      <c r="S1082" s="52"/>
      <c r="T1082" s="36"/>
    </row>
    <row r="1083" spans="2:20" ht="45.75">
      <c r="B1083" s="114"/>
      <c r="C1083" s="114"/>
      <c r="D1083" s="115"/>
      <c r="E1083" s="111"/>
      <c r="F1083" s="111"/>
      <c r="G1083" s="114"/>
      <c r="H1083" s="29" t="s">
        <v>55</v>
      </c>
      <c r="I1083" s="30" t="str">
        <f t="shared" ref="I1083" si="1069">"[VN]["&amp;LOWER(SUBSTITUTE(SUBSTITUTE(SUBSTITUTE(SUBSTITUTE(SUBSTITUTE(SUBSTITUTE(SUBSTITUTE(SUBSTITUTE(Q1083, CHAR(34),""), "[", ""), "]", ""), ".", ""), ",", ""), "/", ""), "\", ""), "-", ""))&amp;"]"</f>
        <v>[VN][tạm biệt]</v>
      </c>
      <c r="J1083" s="31"/>
      <c r="K1083" s="30" t="s">
        <v>56</v>
      </c>
      <c r="L1083" s="32" t="s">
        <v>57</v>
      </c>
      <c r="M1083" s="32"/>
      <c r="N1083" s="34"/>
      <c r="O1083" s="111"/>
      <c r="P1083" s="113"/>
      <c r="Q1083" s="35" t="s">
        <v>58</v>
      </c>
      <c r="R1083" s="67" t="s">
        <v>141</v>
      </c>
      <c r="S1083" s="52"/>
      <c r="T1083" s="36"/>
    </row>
    <row r="1084" spans="2:20" ht="62.25">
      <c r="B1084" s="114"/>
      <c r="C1084" s="114"/>
      <c r="D1084" s="115"/>
      <c r="E1084" s="112"/>
      <c r="F1084" s="112"/>
      <c r="G1084" s="114"/>
      <c r="H1084" s="29" t="s">
        <v>59</v>
      </c>
      <c r="I1084" s="30" t="str">
        <f>"[audio][C:\Tools\Vivi_TTS\8ME_OM\" &amp;S1084 &amp; "]"</f>
        <v>[audio][C:\Tools\Vivi_TTS\8ME_OM\]</v>
      </c>
      <c r="J1084" s="31" t="str">
        <f>"[New][EN][Exists][80]"&amp;"["&amp;LOWER(SUBSTITUTE(SUBSTITUTE(SUBSTITUTE(SUBSTITUTE(SUBSTITUTE(SUBSTITUTE(SUBSTITUTE(SUBSTITUTE(T1084,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84" s="30" t="s">
        <v>60</v>
      </c>
      <c r="L1084" s="32" t="s">
        <v>61</v>
      </c>
      <c r="M1084" s="37" t="s">
        <v>62</v>
      </c>
      <c r="N1084" s="34"/>
      <c r="O1084" s="112"/>
      <c r="P1084" s="113"/>
      <c r="Q1084" s="35" t="str">
        <f t="shared" ref="Q1084" si="1070">R1084</f>
        <v>Vì sao người lái không được hoàn toàn phụ thuộc vào tính năng AHB?</v>
      </c>
      <c r="R1084" s="67" t="s">
        <v>1243</v>
      </c>
      <c r="S1084" s="51"/>
      <c r="T1084" s="48" t="s">
        <v>1227</v>
      </c>
    </row>
    <row r="1085" spans="2:20" ht="45.75">
      <c r="B1085" s="114" t="str">
        <f>"VF8-"&amp;O1085&amp;"-"&amp;P1085</f>
        <v>VF8-Hotronguoilai-0358</v>
      </c>
      <c r="C1085" s="114" t="str">
        <f>"["&amp;B1085&amp;"] Verify Vivi: "&amp;Q1087</f>
        <v>[VF8-Hotronguoilai-0358] Verify Vivi: Trách nhiệm của người lái đối với hệ thống đèn chiếu sáng khi sử dụng AHB là gì?</v>
      </c>
      <c r="D1085" s="115" t="s">
        <v>49</v>
      </c>
      <c r="E1085" s="110" t="str">
        <f>" Actions:
- Step 1: Wait 5s
- Step 2: Call Vivi '"&amp;Q1085&amp;"'
- Step 3: Wait Vivi respond 'Ting '
- Step 4: Speak '"&amp;Q1087&amp;"'
- Step 4: Listen Vivi respond
"</f>
        <v xml:space="preserve"> Actions:
- Step 1: Wait 5s
- Step 2: Call Vivi 'Hey VinFast'
- Step 3: Wait Vivi respond 'Ting '
- Step 4: Speak 'Trách nhiệm của người lái đối với hệ thống đèn chiếu sáng khi sử dụng AHB là gì?'
- Step 4: Listen Vivi respond
</v>
      </c>
      <c r="F1085" s="110" t="str">
        <f t="shared" ref="F1085" si="1071">"
Expectations:
1. Vivi wake up
2. "&amp;Q1087&amp;"
3. Vivi respond
"</f>
        <v xml:space="preserve">
Expectations:
1. Vivi wake up
2. Trách nhiệm của người lái đối với hệ thống đèn chiếu sáng khi sử dụng AHB là gì?
3. Vivi respond
</v>
      </c>
      <c r="G1085" s="114" t="s">
        <v>8</v>
      </c>
      <c r="H1085" s="29" t="s">
        <v>50</v>
      </c>
      <c r="I1085" s="30" t="str">
        <f>"[EN]["&amp;LOWER(SUBSTITUTE(SUBSTITUTE(SUBSTITUTE(SUBSTITUTE(SUBSTITUTE(SUBSTITUTE(SUBSTITUTE(SUBSTITUTE(Q1085, CHAR(34),""), "[", ""), "]", ""), ".", ""), ",", ""), "/", ""), "\", ""), "-", ""))&amp;"]"</f>
        <v>[EN][hey vinfast]</v>
      </c>
      <c r="J1085" s="31"/>
      <c r="K1085" s="30" t="s">
        <v>51</v>
      </c>
      <c r="L1085" s="32" t="s">
        <v>52</v>
      </c>
      <c r="M1085" s="33"/>
      <c r="N1085" s="34"/>
      <c r="O1085" s="110" t="s">
        <v>869</v>
      </c>
      <c r="P1085" s="113" t="str">
        <f>IF(COUNTA(P$13:$P1084)&gt;999,COUNTA(P$13:$P1084),IF(COUNTA(P$13:$P1084)&gt;99,"0"&amp;COUNTA(P$13:$P1084),IF(COUNTA(P$13:$P1084)&gt;9,"00"&amp;COUNTA(P$13:$P1084),"000"&amp;COUNTA(P$13:$P1084))))</f>
        <v>0358</v>
      </c>
      <c r="Q1085" s="35" t="s">
        <v>54</v>
      </c>
      <c r="R1085" s="67" t="s">
        <v>141</v>
      </c>
      <c r="S1085" s="52"/>
      <c r="T1085" s="36"/>
    </row>
    <row r="1086" spans="2:20" ht="45.75">
      <c r="B1086" s="114"/>
      <c r="C1086" s="114"/>
      <c r="D1086" s="115"/>
      <c r="E1086" s="111"/>
      <c r="F1086" s="111"/>
      <c r="G1086" s="114"/>
      <c r="H1086" s="29" t="s">
        <v>55</v>
      </c>
      <c r="I1086" s="30" t="str">
        <f t="shared" ref="I1086" si="1072">"[VN]["&amp;LOWER(SUBSTITUTE(SUBSTITUTE(SUBSTITUTE(SUBSTITUTE(SUBSTITUTE(SUBSTITUTE(SUBSTITUTE(SUBSTITUTE(Q1086, CHAR(34),""), "[", ""), "]", ""), ".", ""), ",", ""), "/", ""), "\", ""), "-", ""))&amp;"]"</f>
        <v>[VN][tạm biệt]</v>
      </c>
      <c r="J1086" s="31"/>
      <c r="K1086" s="30" t="s">
        <v>56</v>
      </c>
      <c r="L1086" s="32" t="s">
        <v>57</v>
      </c>
      <c r="M1086" s="32"/>
      <c r="N1086" s="34"/>
      <c r="O1086" s="111"/>
      <c r="P1086" s="113"/>
      <c r="Q1086" s="35" t="s">
        <v>58</v>
      </c>
      <c r="R1086" s="67" t="s">
        <v>141</v>
      </c>
      <c r="S1086" s="52"/>
      <c r="T1086" s="36"/>
    </row>
    <row r="1087" spans="2:20" ht="62.25">
      <c r="B1087" s="114"/>
      <c r="C1087" s="114"/>
      <c r="D1087" s="115"/>
      <c r="E1087" s="112"/>
      <c r="F1087" s="112"/>
      <c r="G1087" s="114"/>
      <c r="H1087" s="29" t="s">
        <v>59</v>
      </c>
      <c r="I1087" s="30" t="str">
        <f>"[audio][C:\Tools\Vivi_TTS\8ME_OM\" &amp;S1087 &amp; "]"</f>
        <v>[audio][C:\Tools\Vivi_TTS\8ME_OM\]</v>
      </c>
      <c r="J1087" s="31" t="str">
        <f>"[New][EN][Exists][80]"&amp;"["&amp;LOWER(SUBSTITUTE(SUBSTITUTE(SUBSTITUTE(SUBSTITUTE(SUBSTITUTE(SUBSTITUTE(SUBSTITUTE(SUBSTITUTE(T1087,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87" s="30" t="s">
        <v>60</v>
      </c>
      <c r="L1087" s="32" t="s">
        <v>61</v>
      </c>
      <c r="M1087" s="37" t="s">
        <v>62</v>
      </c>
      <c r="N1087" s="34"/>
      <c r="O1087" s="112"/>
      <c r="P1087" s="113"/>
      <c r="Q1087" s="35" t="str">
        <f t="shared" ref="Q1087" si="1073">R1087</f>
        <v>Trách nhiệm của người lái đối với hệ thống đèn chiếu sáng khi sử dụng AHB là gì?</v>
      </c>
      <c r="R1087" s="67" t="s">
        <v>1244</v>
      </c>
      <c r="S1087" s="51"/>
      <c r="T1087" s="48" t="s">
        <v>1227</v>
      </c>
    </row>
    <row r="1088" spans="2:20" ht="45.75">
      <c r="B1088" s="114" t="str">
        <f>"VF8-"&amp;O1088&amp;"-"&amp;P1088</f>
        <v>VF8-Hotronguoilai-0359</v>
      </c>
      <c r="C1088" s="114" t="str">
        <f>"["&amp;B1088&amp;"] Verify Vivi: "&amp;Q1090</f>
        <v>[VF8-Hotronguoilai-0359] Verify Vivi: Nhà sản xuất khuyến cáo những gì liên quan đến camera phía trước kính chắn gió để đảm bảo AHB hoạt động chính xác?</v>
      </c>
      <c r="D1088" s="115" t="s">
        <v>49</v>
      </c>
      <c r="E1088" s="110" t="str">
        <f>" Actions:
- Step 1: Wait 5s
- Step 2: Call Vivi '"&amp;Q1088&amp;"'
- Step 3: Wait Vivi respond 'Ting '
- Step 4: Speak '"&amp;Q1090&amp;"'
- Step 4: Listen Vivi respond
"</f>
        <v xml:space="preserve"> Actions:
- Step 1: Wait 5s
- Step 2: Call Vivi 'Hey VinFast'
- Step 3: Wait Vivi respond 'Ting '
- Step 4: Speak 'Nhà sản xuất khuyến cáo những gì liên quan đến camera phía trước kính chắn gió để đảm bảo AHB hoạt động chính xác?'
- Step 4: Listen Vivi respond
</v>
      </c>
      <c r="F1088" s="110" t="str">
        <f t="shared" ref="F1088" si="1074">"
Expectations:
1. Vivi wake up
2. "&amp;Q1090&amp;"
3. Vivi respond
"</f>
        <v xml:space="preserve">
Expectations:
1. Vivi wake up
2. Nhà sản xuất khuyến cáo những gì liên quan đến camera phía trước kính chắn gió để đảm bảo AHB hoạt động chính xác?
3. Vivi respond
</v>
      </c>
      <c r="G1088" s="114" t="s">
        <v>8</v>
      </c>
      <c r="H1088" s="29" t="s">
        <v>50</v>
      </c>
      <c r="I1088" s="30" t="str">
        <f>"[EN]["&amp;LOWER(SUBSTITUTE(SUBSTITUTE(SUBSTITUTE(SUBSTITUTE(SUBSTITUTE(SUBSTITUTE(SUBSTITUTE(SUBSTITUTE(Q1088, CHAR(34),""), "[", ""), "]", ""), ".", ""), ",", ""), "/", ""), "\", ""), "-", ""))&amp;"]"</f>
        <v>[EN][hey vinfast]</v>
      </c>
      <c r="J1088" s="31"/>
      <c r="K1088" s="30" t="s">
        <v>51</v>
      </c>
      <c r="L1088" s="32" t="s">
        <v>52</v>
      </c>
      <c r="M1088" s="33"/>
      <c r="N1088" s="34"/>
      <c r="O1088" s="110" t="s">
        <v>869</v>
      </c>
      <c r="P1088" s="113" t="str">
        <f>IF(COUNTA(P$13:$P1087)&gt;999,COUNTA(P$13:$P1087),IF(COUNTA(P$13:$P1087)&gt;99,"0"&amp;COUNTA(P$13:$P1087),IF(COUNTA(P$13:$P1087)&gt;9,"00"&amp;COUNTA(P$13:$P1087),"000"&amp;COUNTA(P$13:$P1087))))</f>
        <v>0359</v>
      </c>
      <c r="Q1088" s="35" t="s">
        <v>54</v>
      </c>
      <c r="R1088" s="67" t="s">
        <v>141</v>
      </c>
      <c r="S1088" s="52"/>
      <c r="T1088" s="36"/>
    </row>
    <row r="1089" spans="2:20" ht="45.75">
      <c r="B1089" s="114"/>
      <c r="C1089" s="114"/>
      <c r="D1089" s="115"/>
      <c r="E1089" s="111"/>
      <c r="F1089" s="111"/>
      <c r="G1089" s="114"/>
      <c r="H1089" s="29" t="s">
        <v>55</v>
      </c>
      <c r="I1089" s="30" t="str">
        <f t="shared" ref="I1089" si="1075">"[VN]["&amp;LOWER(SUBSTITUTE(SUBSTITUTE(SUBSTITUTE(SUBSTITUTE(SUBSTITUTE(SUBSTITUTE(SUBSTITUTE(SUBSTITUTE(Q1089, CHAR(34),""), "[", ""), "]", ""), ".", ""), ",", ""), "/", ""), "\", ""), "-", ""))&amp;"]"</f>
        <v>[VN][tạm biệt]</v>
      </c>
      <c r="J1089" s="31"/>
      <c r="K1089" s="30" t="s">
        <v>56</v>
      </c>
      <c r="L1089" s="32" t="s">
        <v>57</v>
      </c>
      <c r="M1089" s="32"/>
      <c r="N1089" s="34"/>
      <c r="O1089" s="111"/>
      <c r="P1089" s="113"/>
      <c r="Q1089" s="35" t="s">
        <v>58</v>
      </c>
      <c r="R1089" s="67" t="s">
        <v>141</v>
      </c>
      <c r="S1089" s="52"/>
      <c r="T1089" s="36"/>
    </row>
    <row r="1090" spans="2:20" ht="82.5">
      <c r="B1090" s="114"/>
      <c r="C1090" s="114"/>
      <c r="D1090" s="115"/>
      <c r="E1090" s="112"/>
      <c r="F1090" s="112"/>
      <c r="G1090" s="114"/>
      <c r="H1090" s="29" t="s">
        <v>59</v>
      </c>
      <c r="I1090" s="30" t="str">
        <f>"[audio][C:\Tools\Vivi_TTS\8ME_OM\" &amp;S1090 &amp; "]"</f>
        <v>[audio][C:\Tools\Vivi_TTS\8ME_OM\]</v>
      </c>
      <c r="J1090" s="31" t="str">
        <f>"[New][EN][Exists][80]"&amp;"["&amp;LOWER(SUBSTITUTE(SUBSTITUTE(SUBSTITUTE(SUBSTITUTE(SUBSTITUTE(SUBSTITUTE(SUBSTITUTE(SUBSTITUTE(T1090,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90" s="30" t="s">
        <v>60</v>
      </c>
      <c r="L1090" s="32" t="s">
        <v>61</v>
      </c>
      <c r="M1090" s="37" t="s">
        <v>62</v>
      </c>
      <c r="N1090" s="34"/>
      <c r="O1090" s="112"/>
      <c r="P1090" s="113"/>
      <c r="Q1090" s="35" t="str">
        <f t="shared" ref="Q1090" si="1076">R1090</f>
        <v>Nhà sản xuất khuyến cáo những gì liên quan đến camera phía trước kính chắn gió để đảm bảo AHB hoạt động chính xác?</v>
      </c>
      <c r="R1090" s="67" t="s">
        <v>1245</v>
      </c>
      <c r="S1090" s="51"/>
      <c r="T1090" s="48" t="s">
        <v>1227</v>
      </c>
    </row>
    <row r="1091" spans="2:20" ht="45.75">
      <c r="B1091" s="114" t="str">
        <f>"VF8-"&amp;O1091&amp;"-"&amp;P1091</f>
        <v>VF8-Hotronguoilai-0360</v>
      </c>
      <c r="C1091" s="114" t="str">
        <f>"["&amp;B1091&amp;"] Verify Vivi: "&amp;Q1093</f>
        <v>[VF8-Hotronguoilai-0360] Verify Vivi: Trong những điều kiện nào người lái nên chủ động bật đèn bằng thao tác thủ công thay vì chỉ dựa vào AHB?</v>
      </c>
      <c r="D1091" s="115" t="s">
        <v>49</v>
      </c>
      <c r="E1091" s="110" t="str">
        <f>" Actions:
- Step 1: Wait 5s
- Step 2: Call Vivi '"&amp;Q1091&amp;"'
- Step 3: Wait Vivi respond 'Ting '
- Step 4: Speak '"&amp;Q1093&amp;"'
- Step 4: Listen Vivi respond
"</f>
        <v xml:space="preserve"> Actions:
- Step 1: Wait 5s
- Step 2: Call Vivi 'Hey VinFast'
- Step 3: Wait Vivi respond 'Ting '
- Step 4: Speak 'Trong những điều kiện nào người lái nên chủ động bật đèn bằng thao tác thủ công thay vì chỉ dựa vào AHB?'
- Step 4: Listen Vivi respond
</v>
      </c>
      <c r="F1091" s="110" t="str">
        <f t="shared" ref="F1091" si="1077">"
Expectations:
1. Vivi wake up
2. "&amp;Q1093&amp;"
3. Vivi respond
"</f>
        <v xml:space="preserve">
Expectations:
1. Vivi wake up
2. Trong những điều kiện nào người lái nên chủ động bật đèn bằng thao tác thủ công thay vì chỉ dựa vào AHB?
3. Vivi respond
</v>
      </c>
      <c r="G1091" s="114" t="s">
        <v>8</v>
      </c>
      <c r="H1091" s="29" t="s">
        <v>50</v>
      </c>
      <c r="I1091" s="30" t="str">
        <f>"[EN]["&amp;LOWER(SUBSTITUTE(SUBSTITUTE(SUBSTITUTE(SUBSTITUTE(SUBSTITUTE(SUBSTITUTE(SUBSTITUTE(SUBSTITUTE(Q1091, CHAR(34),""), "[", ""), "]", ""), ".", ""), ",", ""), "/", ""), "\", ""), "-", ""))&amp;"]"</f>
        <v>[EN][hey vinfast]</v>
      </c>
      <c r="J1091" s="31"/>
      <c r="K1091" s="30" t="s">
        <v>51</v>
      </c>
      <c r="L1091" s="32" t="s">
        <v>52</v>
      </c>
      <c r="M1091" s="33"/>
      <c r="N1091" s="34"/>
      <c r="O1091" s="110" t="s">
        <v>869</v>
      </c>
      <c r="P1091" s="113" t="str">
        <f>IF(COUNTA(P$13:$P1090)&gt;999,COUNTA(P$13:$P1090),IF(COUNTA(P$13:$P1090)&gt;99,"0"&amp;COUNTA(P$13:$P1090),IF(COUNTA(P$13:$P1090)&gt;9,"00"&amp;COUNTA(P$13:$P1090),"000"&amp;COUNTA(P$13:$P1090))))</f>
        <v>0360</v>
      </c>
      <c r="Q1091" s="35" t="s">
        <v>54</v>
      </c>
      <c r="R1091" s="67" t="s">
        <v>141</v>
      </c>
      <c r="S1091" s="52"/>
      <c r="T1091" s="36"/>
    </row>
    <row r="1092" spans="2:20" ht="45.75">
      <c r="B1092" s="114"/>
      <c r="C1092" s="114"/>
      <c r="D1092" s="115"/>
      <c r="E1092" s="111"/>
      <c r="F1092" s="111"/>
      <c r="G1092" s="114"/>
      <c r="H1092" s="29" t="s">
        <v>55</v>
      </c>
      <c r="I1092" s="30" t="str">
        <f t="shared" ref="I1092" si="1078">"[VN]["&amp;LOWER(SUBSTITUTE(SUBSTITUTE(SUBSTITUTE(SUBSTITUTE(SUBSTITUTE(SUBSTITUTE(SUBSTITUTE(SUBSTITUTE(Q1092, CHAR(34),""), "[", ""), "]", ""), ".", ""), ",", ""), "/", ""), "\", ""), "-", ""))&amp;"]"</f>
        <v>[VN][tạm biệt]</v>
      </c>
      <c r="J1092" s="31"/>
      <c r="K1092" s="30" t="s">
        <v>56</v>
      </c>
      <c r="L1092" s="32" t="s">
        <v>57</v>
      </c>
      <c r="M1092" s="32"/>
      <c r="N1092" s="34"/>
      <c r="O1092" s="111"/>
      <c r="P1092" s="113"/>
      <c r="Q1092" s="35" t="s">
        <v>58</v>
      </c>
      <c r="R1092" s="67" t="s">
        <v>141</v>
      </c>
      <c r="S1092" s="52"/>
      <c r="T1092" s="36"/>
    </row>
    <row r="1093" spans="2:20" ht="66">
      <c r="B1093" s="114"/>
      <c r="C1093" s="114"/>
      <c r="D1093" s="115"/>
      <c r="E1093" s="112"/>
      <c r="F1093" s="112"/>
      <c r="G1093" s="114"/>
      <c r="H1093" s="29" t="s">
        <v>59</v>
      </c>
      <c r="I1093" s="30" t="str">
        <f>"[audio][C:\Tools\Vivi_TTS\8ME_OM\" &amp;S1093 &amp; "]"</f>
        <v>[audio][C:\Tools\Vivi_TTS\8ME_OM\]</v>
      </c>
      <c r="J1093" s="31" t="str">
        <f>"[New][EN][Exists][80]"&amp;"["&amp;LOWER(SUBSTITUTE(SUBSTITUTE(SUBSTITUTE(SUBSTITUTE(SUBSTITUTE(SUBSTITUTE(SUBSTITUTE(SUBSTITUTE(T1093, CHAR(34),""), ".", ""), ",", ""), "/", ""), "\", ""), "-", ""), "{", ""), "}", ""))&amp;"]"</f>
        <v>[New][EN][Exists][80][ahb  đèn chiếu xa tự động
đèn chiếu xa tự động (ahb) là tính năng hỗ trợ người lái giúp sử dụng đèn chiếu xa của xe một cách phù hợp hệ thống sẽ tự động bật đèn chiếu xa khi phía trước đủ tối và tự động chuyển sang đèn chiếu gần khi phát hiện xe đi ngược chiều hoặc xe phía trước nhằm giảm hiện tượng chói mắt và tránh gây ảnh hưởng đến các phương tiện khác hệ thống cũng sẽ tự động chuyển sang đèn chiếu gần tại những khu vực có đủ ánh sáng chẳng hạn như khu vực đô thị có hệ thống đèn đường đầy đủ hệ thống ahb sử dụng thông tin về các đối tượng nằm trong phạm vi quan sát của camera phía trước kính chắn gió
các tình huống sau sẽ khiến hệ thống ahb chuyển từ đèn chiếu xa sang đèn chiếu gần:
nếu phát hiện xe đi ngược chiều hoặc xe phía trước
tại khu vực đô thị có đủ đèn đường giao lộ có đèn tín hiệu giao thông hoặc trong đường hầm
hệ thống ahb sẽ tự động bật lại đèn chiếu xa khi các điều kiện nêu trên không còn được phát hiện và các điều kiện hoạt động được đáp ứng
 lưu ý
ahb được kích hoạt khi tốc độ xe từ 40 kmh (25 mph) trở lên và sẽ bị hủy kích hoạt khi tốc độ xe dưới 25 kmh (15 mph)
công tắc điều khiển đèn chiếu sáng của xe phải được đặt ở chế độ tự động để sử dụng tính năng đèn chiếu xa tự động
để bậttắt tính năng đèn chiếu xa tự động: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gạt để bậttắt tính năng
 lưu ý
đẩy hoặc kéo cần điều khiển đèn sẽ ghi đè hoạt động của hệ thống ahb
hệ thống ahb sử dụng camera phía trước kính chắn gió để phát hiện đèn của xe xe mô tô và xe đạp đang đi ngược chiều hoặc phía trước
 lưu ý
hệ thống ahb có thể không phát hiện được tất cả các loại phương tiện hoặc người tham gia giao thông
 cảnh báo
không sử dụng đèn chiếu xa khi có xe đi ngược chiều việc này có thể gây chói mắt người lái xe đối diện và dẫn đến tai nạn
không thể hoàn toàn phụ thuộc vào tính năng ahb xe có thể không phát hiện được xe đi ngược chiều trong mọi điều kiện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của camera phía trước kính chắn gió bằng nước rửa kính hoặc các dung dịch có tính ăn mòn vì có thể để lại lớp màng ảnh hưởng đến hoạt động của cảm biến
không phủ bất kỳ lớp phủ nào lên kính chắn gió phía trước vì có thể ảnh hưởng đến hiệu suất hoạt động của hệ thống ahb
cảm biến ánh sáng được bố trí ở phía trên kính chắn gió đảm bảo cảm biến không bị che khuất hoặc cản trở vì điều này có thể khiến đèn chiếu sáng hoạt động khi không cần thiết
nếu cần hãy bật đèn bằng thao tác thủ công khi lái xe ban đêm trong điều kiện mưa sương mù đường hầm hoặc bãi đỗ xe]</v>
      </c>
      <c r="K1093" s="30" t="s">
        <v>60</v>
      </c>
      <c r="L1093" s="32" t="s">
        <v>61</v>
      </c>
      <c r="M1093" s="37" t="s">
        <v>62</v>
      </c>
      <c r="N1093" s="34"/>
      <c r="O1093" s="112"/>
      <c r="P1093" s="113"/>
      <c r="Q1093" s="35" t="str">
        <f t="shared" ref="Q1093" si="1079">R1093</f>
        <v>Trong những điều kiện nào người lái nên chủ động bật đèn bằng thao tác thủ công thay vì chỉ dựa vào AHB?</v>
      </c>
      <c r="R1093" s="67" t="s">
        <v>1246</v>
      </c>
      <c r="S1093" s="51"/>
      <c r="T1093" s="48" t="s">
        <v>1227</v>
      </c>
    </row>
    <row r="1094" spans="2:20" ht="45.75">
      <c r="B1094" s="114" t="str">
        <f>"VF8-"&amp;O1094&amp;"-"&amp;P1094</f>
        <v>VF8-Hotronguoilai-0361</v>
      </c>
      <c r="C1094" s="114" t="str">
        <f>"["&amp;B1094&amp;"] Verify Vivi: "&amp;Q1096</f>
        <v>[VF8-Hotronguoilai-0361] Verify Vivi: Hệ thống Giám sát Người lái (DMS) có chức năng chính là gì?</v>
      </c>
      <c r="D1094" s="115" t="s">
        <v>49</v>
      </c>
      <c r="E1094" s="110" t="str">
        <f>" Actions:
- Step 1: Wait 5s
- Step 2: Call Vivi '"&amp;Q1094&amp;"'
- Step 3: Wait Vivi respond 'Ting '
- Step 4: Speak '"&amp;Q1096&amp;"'
- Step 4: Listen Vivi respond
"</f>
        <v xml:space="preserve"> Actions:
- Step 1: Wait 5s
- Step 2: Call Vivi 'Hey VinFast'
- Step 3: Wait Vivi respond 'Ting '
- Step 4: Speak 'Hệ thống Giám sát Người lái (DMS) có chức năng chính là gì?'
- Step 4: Listen Vivi respond
</v>
      </c>
      <c r="F1094" s="110" t="str">
        <f t="shared" ref="F1094" si="1080">"
Expectations:
1. Vivi wake up
2. "&amp;Q1096&amp;"
3. Vivi respond
"</f>
        <v xml:space="preserve">
Expectations:
1. Vivi wake up
2. Hệ thống Giám sát Người lái (DMS) có chức năng chính là gì?
3. Vivi respond
</v>
      </c>
      <c r="G1094" s="114" t="s">
        <v>8</v>
      </c>
      <c r="H1094" s="29" t="s">
        <v>50</v>
      </c>
      <c r="I1094" s="30" t="str">
        <f>"[EN]["&amp;LOWER(SUBSTITUTE(SUBSTITUTE(SUBSTITUTE(SUBSTITUTE(SUBSTITUTE(SUBSTITUTE(SUBSTITUTE(SUBSTITUTE(Q1094, CHAR(34),""), "[", ""), "]", ""), ".", ""), ",", ""), "/", ""), "\", ""), "-", ""))&amp;"]"</f>
        <v>[EN][hey vinfast]</v>
      </c>
      <c r="J1094" s="31"/>
      <c r="K1094" s="30" t="s">
        <v>51</v>
      </c>
      <c r="L1094" s="32" t="s">
        <v>52</v>
      </c>
      <c r="M1094" s="33"/>
      <c r="N1094" s="34"/>
      <c r="O1094" s="110" t="s">
        <v>869</v>
      </c>
      <c r="P1094" s="113" t="str">
        <f>IF(COUNTA(P$13:$P1093)&gt;999,COUNTA(P$13:$P1093),IF(COUNTA(P$13:$P1093)&gt;99,"0"&amp;COUNTA(P$13:$P1093),IF(COUNTA(P$13:$P1093)&gt;9,"00"&amp;COUNTA(P$13:$P1093),"000"&amp;COUNTA(P$13:$P1093))))</f>
        <v>0361</v>
      </c>
      <c r="Q1094" s="35" t="s">
        <v>54</v>
      </c>
      <c r="R1094" s="67" t="s">
        <v>141</v>
      </c>
      <c r="S1094" s="52"/>
      <c r="T1094" s="36"/>
    </row>
    <row r="1095" spans="2:20" ht="45.75">
      <c r="B1095" s="114"/>
      <c r="C1095" s="114"/>
      <c r="D1095" s="115"/>
      <c r="E1095" s="111"/>
      <c r="F1095" s="111"/>
      <c r="G1095" s="114"/>
      <c r="H1095" s="29" t="s">
        <v>55</v>
      </c>
      <c r="I1095" s="30" t="str">
        <f t="shared" ref="I1095" si="1081">"[VN]["&amp;LOWER(SUBSTITUTE(SUBSTITUTE(SUBSTITUTE(SUBSTITUTE(SUBSTITUTE(SUBSTITUTE(SUBSTITUTE(SUBSTITUTE(Q1095, CHAR(34),""), "[", ""), "]", ""), ".", ""), ",", ""), "/", ""), "\", ""), "-", ""))&amp;"]"</f>
        <v>[VN][tạm biệt]</v>
      </c>
      <c r="J1095" s="31"/>
      <c r="K1095" s="30" t="s">
        <v>56</v>
      </c>
      <c r="L1095" s="32" t="s">
        <v>57</v>
      </c>
      <c r="M1095" s="32"/>
      <c r="N1095" s="34"/>
      <c r="O1095" s="111"/>
      <c r="P1095" s="113"/>
      <c r="Q1095" s="35" t="s">
        <v>58</v>
      </c>
      <c r="R1095" s="67" t="s">
        <v>141</v>
      </c>
      <c r="S1095" s="52"/>
      <c r="T1095" s="36"/>
    </row>
    <row r="1096" spans="2:20" ht="62.25">
      <c r="B1096" s="114"/>
      <c r="C1096" s="114"/>
      <c r="D1096" s="115"/>
      <c r="E1096" s="112"/>
      <c r="F1096" s="112"/>
      <c r="G1096" s="114"/>
      <c r="H1096" s="29" t="s">
        <v>59</v>
      </c>
      <c r="I1096" s="30" t="str">
        <f>"[audio][C:\Tools\Vivi_TTS\8ME_OM\" &amp;S1096 &amp; "]"</f>
        <v>[audio][C:\Tools\Vivi_TTS\8ME_OM\]</v>
      </c>
      <c r="J1096" s="31" t="str">
        <f>"[New][EN][Exists][80]"&amp;"["&amp;LOWER(SUBSTITUTE(SUBSTITUTE(SUBSTITUTE(SUBSTITUTE(SUBSTITUTE(SUBSTITUTE(SUBSTITUTE(SUBSTITUTE(T1096,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096" s="30" t="s">
        <v>60</v>
      </c>
      <c r="L1096" s="32" t="s">
        <v>61</v>
      </c>
      <c r="M1096" s="37" t="s">
        <v>62</v>
      </c>
      <c r="N1096" s="34"/>
      <c r="O1096" s="112"/>
      <c r="P1096" s="113"/>
      <c r="Q1096" s="35" t="str">
        <f t="shared" ref="Q1096" si="1082">R1096</f>
        <v>Hệ thống Giám sát Người lái (DMS) có chức năng chính là gì?</v>
      </c>
      <c r="R1096" s="67" t="s">
        <v>1247</v>
      </c>
      <c r="S1096" s="51"/>
      <c r="T1096" s="48" t="s">
        <v>1248</v>
      </c>
    </row>
    <row r="1097" spans="2:20" ht="45.75">
      <c r="B1097" s="114" t="str">
        <f>"VF8-"&amp;O1097&amp;"-"&amp;P1097</f>
        <v>VF8-Hotronguoilai-0362</v>
      </c>
      <c r="C1097" s="114" t="str">
        <f>"["&amp;B1097&amp;"] Verify Vivi: "&amp;Q1099</f>
        <v>[VF8-Hotronguoilai-0362] Verify Vivi: DMS có thể đưa ra những loại cảnh báo nào cho người lái?</v>
      </c>
      <c r="D1097" s="115" t="s">
        <v>49</v>
      </c>
      <c r="E1097" s="110" t="str">
        <f>" Actions:
- Step 1: Wait 5s
- Step 2: Call Vivi '"&amp;Q1097&amp;"'
- Step 3: Wait Vivi respond 'Ting '
- Step 4: Speak '"&amp;Q1099&amp;"'
- Step 4: Listen Vivi respond
"</f>
        <v xml:space="preserve"> Actions:
- Step 1: Wait 5s
- Step 2: Call Vivi 'Hey VinFast'
- Step 3: Wait Vivi respond 'Ting '
- Step 4: Speak 'DMS có thể đưa ra những loại cảnh báo nào cho người lái?'
- Step 4: Listen Vivi respond
</v>
      </c>
      <c r="F1097" s="110" t="str">
        <f t="shared" ref="F1097" si="1083">"
Expectations:
1. Vivi wake up
2. "&amp;Q1099&amp;"
3. Vivi respond
"</f>
        <v xml:space="preserve">
Expectations:
1. Vivi wake up
2. DMS có thể đưa ra những loại cảnh báo nào cho người lái?
3. Vivi respond
</v>
      </c>
      <c r="G1097" s="114" t="s">
        <v>8</v>
      </c>
      <c r="H1097" s="29" t="s">
        <v>50</v>
      </c>
      <c r="I1097" s="30" t="str">
        <f>"[EN]["&amp;LOWER(SUBSTITUTE(SUBSTITUTE(SUBSTITUTE(SUBSTITUTE(SUBSTITUTE(SUBSTITUTE(SUBSTITUTE(SUBSTITUTE(Q1097, CHAR(34),""), "[", ""), "]", ""), ".", ""), ",", ""), "/", ""), "\", ""), "-", ""))&amp;"]"</f>
        <v>[EN][hey vinfast]</v>
      </c>
      <c r="J1097" s="31"/>
      <c r="K1097" s="30" t="s">
        <v>51</v>
      </c>
      <c r="L1097" s="32" t="s">
        <v>52</v>
      </c>
      <c r="M1097" s="33"/>
      <c r="N1097" s="34"/>
      <c r="O1097" s="110" t="s">
        <v>869</v>
      </c>
      <c r="P1097" s="113" t="str">
        <f>IF(COUNTA(P$13:$P1096)&gt;999,COUNTA(P$13:$P1096),IF(COUNTA(P$13:$P1096)&gt;99,"0"&amp;COUNTA(P$13:$P1096),IF(COUNTA(P$13:$P1096)&gt;9,"00"&amp;COUNTA(P$13:$P1096),"000"&amp;COUNTA(P$13:$P1096))))</f>
        <v>0362</v>
      </c>
      <c r="Q1097" s="35" t="s">
        <v>54</v>
      </c>
      <c r="R1097" s="67" t="s">
        <v>141</v>
      </c>
      <c r="S1097" s="52"/>
      <c r="T1097" s="36"/>
    </row>
    <row r="1098" spans="2:20" ht="45.75">
      <c r="B1098" s="114"/>
      <c r="C1098" s="114"/>
      <c r="D1098" s="115"/>
      <c r="E1098" s="111"/>
      <c r="F1098" s="111"/>
      <c r="G1098" s="114"/>
      <c r="H1098" s="29" t="s">
        <v>55</v>
      </c>
      <c r="I1098" s="30" t="str">
        <f t="shared" ref="I1098" si="1084">"[VN]["&amp;LOWER(SUBSTITUTE(SUBSTITUTE(SUBSTITUTE(SUBSTITUTE(SUBSTITUTE(SUBSTITUTE(SUBSTITUTE(SUBSTITUTE(Q1098, CHAR(34),""), "[", ""), "]", ""), ".", ""), ",", ""), "/", ""), "\", ""), "-", ""))&amp;"]"</f>
        <v>[VN][tạm biệt]</v>
      </c>
      <c r="J1098" s="31"/>
      <c r="K1098" s="30" t="s">
        <v>56</v>
      </c>
      <c r="L1098" s="32" t="s">
        <v>57</v>
      </c>
      <c r="M1098" s="32"/>
      <c r="N1098" s="34"/>
      <c r="O1098" s="111"/>
      <c r="P1098" s="113"/>
      <c r="Q1098" s="35" t="s">
        <v>58</v>
      </c>
      <c r="R1098" s="67" t="s">
        <v>141</v>
      </c>
      <c r="S1098" s="52"/>
      <c r="T1098" s="36"/>
    </row>
    <row r="1099" spans="2:20" ht="62.25">
      <c r="B1099" s="114"/>
      <c r="C1099" s="114"/>
      <c r="D1099" s="115"/>
      <c r="E1099" s="112"/>
      <c r="F1099" s="112"/>
      <c r="G1099" s="114"/>
      <c r="H1099" s="29" t="s">
        <v>59</v>
      </c>
      <c r="I1099" s="30" t="str">
        <f>"[audio][C:\Tools\Vivi_TTS\8ME_OM\" &amp;S1099 &amp; "]"</f>
        <v>[audio][C:\Tools\Vivi_TTS\8ME_OM\]</v>
      </c>
      <c r="J1099" s="31" t="str">
        <f>"[New][EN][Exists][80]"&amp;"["&amp;LOWER(SUBSTITUTE(SUBSTITUTE(SUBSTITUTE(SUBSTITUTE(SUBSTITUTE(SUBSTITUTE(SUBSTITUTE(SUBSTITUTE(T1099,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099" s="30" t="s">
        <v>60</v>
      </c>
      <c r="L1099" s="32" t="s">
        <v>61</v>
      </c>
      <c r="M1099" s="37" t="s">
        <v>62</v>
      </c>
      <c r="N1099" s="34"/>
      <c r="O1099" s="112"/>
      <c r="P1099" s="113"/>
      <c r="Q1099" s="35" t="str">
        <f t="shared" ref="Q1099" si="1085">R1099</f>
        <v>DMS có thể đưa ra những loại cảnh báo nào cho người lái?</v>
      </c>
      <c r="R1099" s="67" t="s">
        <v>1249</v>
      </c>
      <c r="S1099" s="51"/>
      <c r="T1099" s="48" t="s">
        <v>1248</v>
      </c>
    </row>
    <row r="1100" spans="2:20" ht="45.75">
      <c r="B1100" s="114" t="str">
        <f>"VF8-"&amp;O1100&amp;"-"&amp;P1100</f>
        <v>VF8-Hotronguoilai-0363</v>
      </c>
      <c r="C1100" s="114" t="str">
        <f>"["&amp;B1100&amp;"] Verify Vivi: "&amp;Q1102</f>
        <v>[VF8-Hotronguoilai-0363] Verify Vivi: Cảnh báo Buồn ngủ của Người lái (DDAW) được kích hoạt khi hệ thống phát hiện điều gì?</v>
      </c>
      <c r="D1100" s="115" t="s">
        <v>49</v>
      </c>
      <c r="E1100" s="110" t="str">
        <f>" Actions:
- Step 1: Wait 5s
- Step 2: Call Vivi '"&amp;Q1100&amp;"'
- Step 3: Wait Vivi respond 'Ting '
- Step 4: Speak '"&amp;Q1102&amp;"'
- Step 4: Listen Vivi respond
"</f>
        <v xml:space="preserve"> Actions:
- Step 1: Wait 5s
- Step 2: Call Vivi 'Hey VinFast'
- Step 3: Wait Vivi respond 'Ting '
- Step 4: Speak 'Cảnh báo Buồn ngủ của Người lái (DDAW) được kích hoạt khi hệ thống phát hiện điều gì?'
- Step 4: Listen Vivi respond
</v>
      </c>
      <c r="F1100" s="110" t="str">
        <f t="shared" ref="F1100" si="1086">"
Expectations:
1. Vivi wake up
2. "&amp;Q1102&amp;"
3. Vivi respond
"</f>
        <v xml:space="preserve">
Expectations:
1. Vivi wake up
2. Cảnh báo Buồn ngủ của Người lái (DDAW) được kích hoạt khi hệ thống phát hiện điều gì?
3. Vivi respond
</v>
      </c>
      <c r="G1100" s="114" t="s">
        <v>8</v>
      </c>
      <c r="H1100" s="29" t="s">
        <v>50</v>
      </c>
      <c r="I1100" s="30" t="str">
        <f>"[EN]["&amp;LOWER(SUBSTITUTE(SUBSTITUTE(SUBSTITUTE(SUBSTITUTE(SUBSTITUTE(SUBSTITUTE(SUBSTITUTE(SUBSTITUTE(Q1100, CHAR(34),""), "[", ""), "]", ""), ".", ""), ",", ""), "/", ""), "\", ""), "-", ""))&amp;"]"</f>
        <v>[EN][hey vinfast]</v>
      </c>
      <c r="J1100" s="31"/>
      <c r="K1100" s="30" t="s">
        <v>51</v>
      </c>
      <c r="L1100" s="32" t="s">
        <v>52</v>
      </c>
      <c r="M1100" s="33"/>
      <c r="N1100" s="34"/>
      <c r="O1100" s="110" t="s">
        <v>869</v>
      </c>
      <c r="P1100" s="113" t="str">
        <f>IF(COUNTA(P$13:$P1099)&gt;999,COUNTA(P$13:$P1099),IF(COUNTA(P$13:$P1099)&gt;99,"0"&amp;COUNTA(P$13:$P1099),IF(COUNTA(P$13:$P1099)&gt;9,"00"&amp;COUNTA(P$13:$P1099),"000"&amp;COUNTA(P$13:$P1099))))</f>
        <v>0363</v>
      </c>
      <c r="Q1100" s="35" t="s">
        <v>54</v>
      </c>
      <c r="R1100" s="67" t="s">
        <v>141</v>
      </c>
      <c r="S1100" s="52"/>
      <c r="T1100" s="36"/>
    </row>
    <row r="1101" spans="2:20" ht="45.75">
      <c r="B1101" s="114"/>
      <c r="C1101" s="114"/>
      <c r="D1101" s="115"/>
      <c r="E1101" s="111"/>
      <c r="F1101" s="111"/>
      <c r="G1101" s="114"/>
      <c r="H1101" s="29" t="s">
        <v>55</v>
      </c>
      <c r="I1101" s="30" t="str">
        <f t="shared" ref="I1101" si="1087">"[VN]["&amp;LOWER(SUBSTITUTE(SUBSTITUTE(SUBSTITUTE(SUBSTITUTE(SUBSTITUTE(SUBSTITUTE(SUBSTITUTE(SUBSTITUTE(Q1101, CHAR(34),""), "[", ""), "]", ""), ".", ""), ",", ""), "/", ""), "\", ""), "-", ""))&amp;"]"</f>
        <v>[VN][tạm biệt]</v>
      </c>
      <c r="J1101" s="31"/>
      <c r="K1101" s="30" t="s">
        <v>56</v>
      </c>
      <c r="L1101" s="32" t="s">
        <v>57</v>
      </c>
      <c r="M1101" s="32"/>
      <c r="N1101" s="34"/>
      <c r="O1101" s="111"/>
      <c r="P1101" s="113"/>
      <c r="Q1101" s="35" t="s">
        <v>58</v>
      </c>
      <c r="R1101" s="67" t="s">
        <v>141</v>
      </c>
      <c r="S1101" s="52"/>
      <c r="T1101" s="36"/>
    </row>
    <row r="1102" spans="2:20" ht="62.25">
      <c r="B1102" s="114"/>
      <c r="C1102" s="114"/>
      <c r="D1102" s="115"/>
      <c r="E1102" s="112"/>
      <c r="F1102" s="112"/>
      <c r="G1102" s="114"/>
      <c r="H1102" s="29" t="s">
        <v>59</v>
      </c>
      <c r="I1102" s="30" t="str">
        <f>"[audio][C:\Tools\Vivi_TTS\8ME_OM\" &amp;S1102 &amp; "]"</f>
        <v>[audio][C:\Tools\Vivi_TTS\8ME_OM\]</v>
      </c>
      <c r="J1102" s="31" t="str">
        <f>"[New][EN][Exists][80]"&amp;"["&amp;LOWER(SUBSTITUTE(SUBSTITUTE(SUBSTITUTE(SUBSTITUTE(SUBSTITUTE(SUBSTITUTE(SUBSTITUTE(SUBSTITUTE(T1102,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02" s="30" t="s">
        <v>60</v>
      </c>
      <c r="L1102" s="32" t="s">
        <v>61</v>
      </c>
      <c r="M1102" s="37" t="s">
        <v>62</v>
      </c>
      <c r="N1102" s="34"/>
      <c r="O1102" s="112"/>
      <c r="P1102" s="113"/>
      <c r="Q1102" s="35" t="str">
        <f t="shared" ref="Q1102" si="1088">R1102</f>
        <v>Cảnh báo Buồn ngủ của Người lái (DDAW) được kích hoạt khi hệ thống phát hiện điều gì?</v>
      </c>
      <c r="R1102" s="67" t="s">
        <v>1250</v>
      </c>
      <c r="S1102" s="51"/>
      <c r="T1102" s="48" t="s">
        <v>1248</v>
      </c>
    </row>
    <row r="1103" spans="2:20" ht="45.75">
      <c r="B1103" s="114" t="str">
        <f>"VF8-"&amp;O1103&amp;"-"&amp;P1103</f>
        <v>VF8-Hotronguoilai-0364</v>
      </c>
      <c r="C1103" s="114" t="str">
        <f>"["&amp;B1103&amp;"] Verify Vivi: "&amp;Q1105</f>
        <v>[VF8-Hotronguoilai-0364] Verify Vivi: Cảnh báo Mất tập trung Nâng cao của Người lái (ADDW) được kích hoạt khi hệ thống phát hiện điều gì?</v>
      </c>
      <c r="D1103" s="115" t="s">
        <v>49</v>
      </c>
      <c r="E1103" s="110" t="str">
        <f>" Actions:
- Step 1: Wait 5s
- Step 2: Call Vivi '"&amp;Q1103&amp;"'
- Step 3: Wait Vivi respond 'Ting '
- Step 4: Speak '"&amp;Q1105&amp;"'
- Step 4: Listen Vivi respond
"</f>
        <v xml:space="preserve"> Actions:
- Step 1: Wait 5s
- Step 2: Call Vivi 'Hey VinFast'
- Step 3: Wait Vivi respond 'Ting '
- Step 4: Speak 'Cảnh báo Mất tập trung Nâng cao của Người lái (ADDW) được kích hoạt khi hệ thống phát hiện điều gì?'
- Step 4: Listen Vivi respond
</v>
      </c>
      <c r="F1103" s="110" t="str">
        <f t="shared" ref="F1103" si="1089">"
Expectations:
1. Vivi wake up
2. "&amp;Q1105&amp;"
3. Vivi respond
"</f>
        <v xml:space="preserve">
Expectations:
1. Vivi wake up
2. Cảnh báo Mất tập trung Nâng cao của Người lái (ADDW) được kích hoạt khi hệ thống phát hiện điều gì?
3. Vivi respond
</v>
      </c>
      <c r="G1103" s="114" t="s">
        <v>8</v>
      </c>
      <c r="H1103" s="29" t="s">
        <v>50</v>
      </c>
      <c r="I1103" s="30" t="str">
        <f>"[EN]["&amp;LOWER(SUBSTITUTE(SUBSTITUTE(SUBSTITUTE(SUBSTITUTE(SUBSTITUTE(SUBSTITUTE(SUBSTITUTE(SUBSTITUTE(Q1103, CHAR(34),""), "[", ""), "]", ""), ".", ""), ",", ""), "/", ""), "\", ""), "-", ""))&amp;"]"</f>
        <v>[EN][hey vinfast]</v>
      </c>
      <c r="J1103" s="31"/>
      <c r="K1103" s="30" t="s">
        <v>51</v>
      </c>
      <c r="L1103" s="32" t="s">
        <v>52</v>
      </c>
      <c r="M1103" s="33"/>
      <c r="N1103" s="34"/>
      <c r="O1103" s="110" t="s">
        <v>869</v>
      </c>
      <c r="P1103" s="113" t="str">
        <f>IF(COUNTA(P$13:$P1102)&gt;999,COUNTA(P$13:$P1102),IF(COUNTA(P$13:$P1102)&gt;99,"0"&amp;COUNTA(P$13:$P1102),IF(COUNTA(P$13:$P1102)&gt;9,"00"&amp;COUNTA(P$13:$P1102),"000"&amp;COUNTA(P$13:$P1102))))</f>
        <v>0364</v>
      </c>
      <c r="Q1103" s="35" t="s">
        <v>54</v>
      </c>
      <c r="R1103" s="67" t="s">
        <v>141</v>
      </c>
      <c r="S1103" s="52"/>
      <c r="T1103" s="36"/>
    </row>
    <row r="1104" spans="2:20" ht="45.75">
      <c r="B1104" s="114"/>
      <c r="C1104" s="114"/>
      <c r="D1104" s="115"/>
      <c r="E1104" s="111"/>
      <c r="F1104" s="111"/>
      <c r="G1104" s="114"/>
      <c r="H1104" s="29" t="s">
        <v>55</v>
      </c>
      <c r="I1104" s="30" t="str">
        <f t="shared" ref="I1104" si="1090">"[VN]["&amp;LOWER(SUBSTITUTE(SUBSTITUTE(SUBSTITUTE(SUBSTITUTE(SUBSTITUTE(SUBSTITUTE(SUBSTITUTE(SUBSTITUTE(Q1104, CHAR(34),""), "[", ""), "]", ""), ".", ""), ",", ""), "/", ""), "\", ""), "-", ""))&amp;"]"</f>
        <v>[VN][tạm biệt]</v>
      </c>
      <c r="J1104" s="31"/>
      <c r="K1104" s="30" t="s">
        <v>56</v>
      </c>
      <c r="L1104" s="32" t="s">
        <v>57</v>
      </c>
      <c r="M1104" s="32"/>
      <c r="N1104" s="34"/>
      <c r="O1104" s="111"/>
      <c r="P1104" s="113"/>
      <c r="Q1104" s="35" t="s">
        <v>58</v>
      </c>
      <c r="R1104" s="67" t="s">
        <v>141</v>
      </c>
      <c r="S1104" s="52"/>
      <c r="T1104" s="36"/>
    </row>
    <row r="1105" spans="2:20" ht="66">
      <c r="B1105" s="114"/>
      <c r="C1105" s="114"/>
      <c r="D1105" s="115"/>
      <c r="E1105" s="112"/>
      <c r="F1105" s="112"/>
      <c r="G1105" s="114"/>
      <c r="H1105" s="29" t="s">
        <v>59</v>
      </c>
      <c r="I1105" s="30" t="str">
        <f>"[audio][C:\Tools\Vivi_TTS\8ME_OM\" &amp;S1105 &amp; "]"</f>
        <v>[audio][C:\Tools\Vivi_TTS\8ME_OM\]</v>
      </c>
      <c r="J1105" s="31" t="str">
        <f>"[New][EN][Exists][80]"&amp;"["&amp;LOWER(SUBSTITUTE(SUBSTITUTE(SUBSTITUTE(SUBSTITUTE(SUBSTITUTE(SUBSTITUTE(SUBSTITUTE(SUBSTITUTE(T1105,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05" s="30" t="s">
        <v>60</v>
      </c>
      <c r="L1105" s="32" t="s">
        <v>61</v>
      </c>
      <c r="M1105" s="37" t="s">
        <v>62</v>
      </c>
      <c r="N1105" s="34"/>
      <c r="O1105" s="112"/>
      <c r="P1105" s="113"/>
      <c r="Q1105" s="35" t="str">
        <f t="shared" ref="Q1105" si="1091">R1105</f>
        <v>Cảnh báo Mất tập trung Nâng cao của Người lái (ADDW) được kích hoạt khi hệ thống phát hiện điều gì?</v>
      </c>
      <c r="R1105" s="67" t="s">
        <v>1251</v>
      </c>
      <c r="S1105" s="51"/>
      <c r="T1105" s="48" t="s">
        <v>1248</v>
      </c>
    </row>
    <row r="1106" spans="2:20" ht="45.75">
      <c r="B1106" s="114" t="str">
        <f>"VF8-"&amp;O1106&amp;"-"&amp;P1106</f>
        <v>VF8-Hotronguoilai-0365</v>
      </c>
      <c r="C1106" s="114" t="str">
        <f>"["&amp;B1106&amp;"] Verify Vivi: "&amp;Q1108</f>
        <v>[VF8-Hotronguoilai-0365] Verify Vivi: Dữ liệu hình ảnh phục vụ chức năng DMS được xử lý ở đâu?</v>
      </c>
      <c r="D1106" s="115" t="s">
        <v>49</v>
      </c>
      <c r="E1106" s="110" t="str">
        <f>" Actions:
- Step 1: Wait 5s
- Step 2: Call Vivi '"&amp;Q1106&amp;"'
- Step 3: Wait Vivi respond 'Ting '
- Step 4: Speak '"&amp;Q1108&amp;"'
- Step 4: Listen Vivi respond
"</f>
        <v xml:space="preserve"> Actions:
- Step 1: Wait 5s
- Step 2: Call Vivi 'Hey VinFast'
- Step 3: Wait Vivi respond 'Ting '
- Step 4: Speak 'Dữ liệu hình ảnh phục vụ chức năng DMS được xử lý ở đâu?'
- Step 4: Listen Vivi respond
</v>
      </c>
      <c r="F1106" s="110" t="str">
        <f t="shared" ref="F1106" si="1092">"
Expectations:
1. Vivi wake up
2. "&amp;Q1108&amp;"
3. Vivi respond
"</f>
        <v xml:space="preserve">
Expectations:
1. Vivi wake up
2. Dữ liệu hình ảnh phục vụ chức năng DMS được xử lý ở đâu?
3. Vivi respond
</v>
      </c>
      <c r="G1106" s="114" t="s">
        <v>8</v>
      </c>
      <c r="H1106" s="29" t="s">
        <v>50</v>
      </c>
      <c r="I1106" s="30" t="str">
        <f>"[EN]["&amp;LOWER(SUBSTITUTE(SUBSTITUTE(SUBSTITUTE(SUBSTITUTE(SUBSTITUTE(SUBSTITUTE(SUBSTITUTE(SUBSTITUTE(Q1106, CHAR(34),""), "[", ""), "]", ""), ".", ""), ",", ""), "/", ""), "\", ""), "-", ""))&amp;"]"</f>
        <v>[EN][hey vinfast]</v>
      </c>
      <c r="J1106" s="31"/>
      <c r="K1106" s="30" t="s">
        <v>51</v>
      </c>
      <c r="L1106" s="32" t="s">
        <v>52</v>
      </c>
      <c r="M1106" s="33"/>
      <c r="N1106" s="34"/>
      <c r="O1106" s="110" t="s">
        <v>869</v>
      </c>
      <c r="P1106" s="113" t="str">
        <f>IF(COUNTA(P$13:$P1105)&gt;999,COUNTA(P$13:$P1105),IF(COUNTA(P$13:$P1105)&gt;99,"0"&amp;COUNTA(P$13:$P1105),IF(COUNTA(P$13:$P1105)&gt;9,"00"&amp;COUNTA(P$13:$P1105),"000"&amp;COUNTA(P$13:$P1105))))</f>
        <v>0365</v>
      </c>
      <c r="Q1106" s="35" t="s">
        <v>54</v>
      </c>
      <c r="R1106" s="67" t="s">
        <v>141</v>
      </c>
      <c r="S1106" s="52"/>
      <c r="T1106" s="36"/>
    </row>
    <row r="1107" spans="2:20" ht="45.75">
      <c r="B1107" s="114"/>
      <c r="C1107" s="114"/>
      <c r="D1107" s="115"/>
      <c r="E1107" s="111"/>
      <c r="F1107" s="111"/>
      <c r="G1107" s="114"/>
      <c r="H1107" s="29" t="s">
        <v>55</v>
      </c>
      <c r="I1107" s="30" t="str">
        <f t="shared" ref="I1107" si="1093">"[VN]["&amp;LOWER(SUBSTITUTE(SUBSTITUTE(SUBSTITUTE(SUBSTITUTE(SUBSTITUTE(SUBSTITUTE(SUBSTITUTE(SUBSTITUTE(Q1107, CHAR(34),""), "[", ""), "]", ""), ".", ""), ",", ""), "/", ""), "\", ""), "-", ""))&amp;"]"</f>
        <v>[VN][tạm biệt]</v>
      </c>
      <c r="J1107" s="31"/>
      <c r="K1107" s="30" t="s">
        <v>56</v>
      </c>
      <c r="L1107" s="32" t="s">
        <v>57</v>
      </c>
      <c r="M1107" s="32"/>
      <c r="N1107" s="34"/>
      <c r="O1107" s="111"/>
      <c r="P1107" s="113"/>
      <c r="Q1107" s="35" t="s">
        <v>58</v>
      </c>
      <c r="R1107" s="67" t="s">
        <v>141</v>
      </c>
      <c r="S1107" s="52"/>
      <c r="T1107" s="36"/>
    </row>
    <row r="1108" spans="2:20" ht="62.25">
      <c r="B1108" s="114"/>
      <c r="C1108" s="114"/>
      <c r="D1108" s="115"/>
      <c r="E1108" s="112"/>
      <c r="F1108" s="112"/>
      <c r="G1108" s="114"/>
      <c r="H1108" s="29" t="s">
        <v>59</v>
      </c>
      <c r="I1108" s="30" t="str">
        <f>"[audio][C:\Tools\Vivi_TTS\8ME_OM\" &amp;S1108 &amp; "]"</f>
        <v>[audio][C:\Tools\Vivi_TTS\8ME_OM\]</v>
      </c>
      <c r="J1108" s="31" t="str">
        <f>"[New][EN][Exists][80]"&amp;"["&amp;LOWER(SUBSTITUTE(SUBSTITUTE(SUBSTITUTE(SUBSTITUTE(SUBSTITUTE(SUBSTITUTE(SUBSTITUTE(SUBSTITUTE(T1108,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08" s="30" t="s">
        <v>60</v>
      </c>
      <c r="L1108" s="32" t="s">
        <v>61</v>
      </c>
      <c r="M1108" s="37" t="s">
        <v>62</v>
      </c>
      <c r="N1108" s="34"/>
      <c r="O1108" s="112"/>
      <c r="P1108" s="113"/>
      <c r="Q1108" s="35" t="str">
        <f t="shared" ref="Q1108" si="1094">R1108</f>
        <v>Dữ liệu hình ảnh phục vụ chức năng DMS được xử lý ở đâu?</v>
      </c>
      <c r="R1108" s="67" t="s">
        <v>1252</v>
      </c>
      <c r="S1108" s="51"/>
      <c r="T1108" s="48" t="s">
        <v>1248</v>
      </c>
    </row>
    <row r="1109" spans="2:20" ht="45.75">
      <c r="B1109" s="114" t="str">
        <f>"VF8-"&amp;O1109&amp;"-"&amp;P1109</f>
        <v>VF8-Hotronguoilai-0366</v>
      </c>
      <c r="C1109" s="114" t="str">
        <f>"["&amp;B1109&amp;"] Verify Vivi: "&amp;Q1111</f>
        <v>[VF8-Hotronguoilai-0366] Verify Vivi: Hệ thống DMS có tải lên đám mây hoặc lưu trữ hình ảnh camera, dữ liệu giám sát người lái bên ngoài xe hay không?</v>
      </c>
      <c r="D1109" s="115" t="s">
        <v>49</v>
      </c>
      <c r="E1109" s="110" t="str">
        <f>" Actions:
- Step 1: Wait 5s
- Step 2: Call Vivi '"&amp;Q1109&amp;"'
- Step 3: Wait Vivi respond 'Ting '
- Step 4: Speak '"&amp;Q1111&amp;"'
- Step 4: Listen Vivi respond
"</f>
        <v xml:space="preserve"> Actions:
- Step 1: Wait 5s
- Step 2: Call Vivi 'Hey VinFast'
- Step 3: Wait Vivi respond 'Ting '
- Step 4: Speak 'Hệ thống DMS có tải lên đám mây hoặc lưu trữ hình ảnh camera, dữ liệu giám sát người lái bên ngoài xe hay không?'
- Step 4: Listen Vivi respond
</v>
      </c>
      <c r="F1109" s="110" t="str">
        <f t="shared" ref="F1109" si="1095">"
Expectations:
1. Vivi wake up
2. "&amp;Q1111&amp;"
3. Vivi respond
"</f>
        <v xml:space="preserve">
Expectations:
1. Vivi wake up
2. Hệ thống DMS có tải lên đám mây hoặc lưu trữ hình ảnh camera, dữ liệu giám sát người lái bên ngoài xe hay không?
3. Vivi respond
</v>
      </c>
      <c r="G1109" s="114" t="s">
        <v>8</v>
      </c>
      <c r="H1109" s="29" t="s">
        <v>50</v>
      </c>
      <c r="I1109" s="30" t="str">
        <f>"[EN]["&amp;LOWER(SUBSTITUTE(SUBSTITUTE(SUBSTITUTE(SUBSTITUTE(SUBSTITUTE(SUBSTITUTE(SUBSTITUTE(SUBSTITUTE(Q1109, CHAR(34),""), "[", ""), "]", ""), ".", ""), ",", ""), "/", ""), "\", ""), "-", ""))&amp;"]"</f>
        <v>[EN][hey vinfast]</v>
      </c>
      <c r="J1109" s="31"/>
      <c r="K1109" s="30" t="s">
        <v>51</v>
      </c>
      <c r="L1109" s="32" t="s">
        <v>52</v>
      </c>
      <c r="M1109" s="33"/>
      <c r="N1109" s="34"/>
      <c r="O1109" s="110" t="s">
        <v>869</v>
      </c>
      <c r="P1109" s="113" t="str">
        <f>IF(COUNTA(P$13:$P1108)&gt;999,COUNTA(P$13:$P1108),IF(COUNTA(P$13:$P1108)&gt;99,"0"&amp;COUNTA(P$13:$P1108),IF(COUNTA(P$13:$P1108)&gt;9,"00"&amp;COUNTA(P$13:$P1108),"000"&amp;COUNTA(P$13:$P1108))))</f>
        <v>0366</v>
      </c>
      <c r="Q1109" s="35" t="s">
        <v>54</v>
      </c>
      <c r="R1109" s="67" t="s">
        <v>141</v>
      </c>
      <c r="S1109" s="36"/>
      <c r="T1109" s="36"/>
    </row>
    <row r="1110" spans="2:20" ht="45.75">
      <c r="B1110" s="114"/>
      <c r="C1110" s="114"/>
      <c r="D1110" s="115"/>
      <c r="E1110" s="111"/>
      <c r="F1110" s="111"/>
      <c r="G1110" s="114"/>
      <c r="H1110" s="29" t="s">
        <v>55</v>
      </c>
      <c r="I1110" s="30" t="str">
        <f t="shared" ref="I1110" si="1096">"[VN]["&amp;LOWER(SUBSTITUTE(SUBSTITUTE(SUBSTITUTE(SUBSTITUTE(SUBSTITUTE(SUBSTITUTE(SUBSTITUTE(SUBSTITUTE(Q1110, CHAR(34),""), "[", ""), "]", ""), ".", ""), ",", ""), "/", ""), "\", ""), "-", ""))&amp;"]"</f>
        <v>[VN][tạm biệt]</v>
      </c>
      <c r="J1110" s="31"/>
      <c r="K1110" s="30" t="s">
        <v>56</v>
      </c>
      <c r="L1110" s="32" t="s">
        <v>57</v>
      </c>
      <c r="M1110" s="32"/>
      <c r="N1110" s="34"/>
      <c r="O1110" s="111"/>
      <c r="P1110" s="113"/>
      <c r="Q1110" s="35" t="s">
        <v>58</v>
      </c>
      <c r="R1110" s="67" t="s">
        <v>141</v>
      </c>
      <c r="S1110" s="36"/>
      <c r="T1110" s="36"/>
    </row>
    <row r="1111" spans="2:20" ht="66">
      <c r="B1111" s="114"/>
      <c r="C1111" s="114"/>
      <c r="D1111" s="115"/>
      <c r="E1111" s="112"/>
      <c r="F1111" s="112"/>
      <c r="G1111" s="114"/>
      <c r="H1111" s="29" t="s">
        <v>59</v>
      </c>
      <c r="I1111" s="30" t="str">
        <f>"[audio][C:\Tools\Vivi_TTS\8ME_OM\" &amp;S1111 &amp; "]"</f>
        <v>[audio][C:\Tools\Vivi_TTS\8ME_OM\]</v>
      </c>
      <c r="J1111" s="31" t="str">
        <f>"[New][EN][Exists][80]"&amp;"["&amp;LOWER(SUBSTITUTE(SUBSTITUTE(SUBSTITUTE(SUBSTITUTE(SUBSTITUTE(SUBSTITUTE(SUBSTITUTE(SUBSTITUTE(T1111,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11" s="30" t="s">
        <v>60</v>
      </c>
      <c r="L1111" s="32" t="s">
        <v>61</v>
      </c>
      <c r="M1111" s="37" t="s">
        <v>62</v>
      </c>
      <c r="N1111" s="34"/>
      <c r="O1111" s="112"/>
      <c r="P1111" s="113"/>
      <c r="Q1111" s="35" t="str">
        <f t="shared" ref="Q1111" si="1097">R1111</f>
        <v>Hệ thống DMS có tải lên đám mây hoặc lưu trữ hình ảnh camera, dữ liệu giám sát người lái bên ngoài xe hay không?</v>
      </c>
      <c r="R1111" s="67" t="s">
        <v>1253</v>
      </c>
      <c r="S1111" s="50"/>
      <c r="T1111" s="48" t="s">
        <v>1248</v>
      </c>
    </row>
    <row r="1112" spans="2:20" ht="45.75">
      <c r="B1112" s="114" t="str">
        <f>"VF8-"&amp;O1112&amp;"-"&amp;P1112</f>
        <v>VF8-Hotronguoilai-0367</v>
      </c>
      <c r="C1112" s="114" t="str">
        <f>"["&amp;B1112&amp;"] Verify Vivi: "&amp;Q1114</f>
        <v>[VF8-Hotronguoilai-0367] Verify Vivi: Hệ thống có thể phát hiện tình trạng buồn ngủ hoặc mệt mỏi của người lái dựa trên những yếu tố nào?</v>
      </c>
      <c r="D1112" s="115" t="s">
        <v>49</v>
      </c>
      <c r="E1112" s="110" t="str">
        <f>" Actions:
- Step 1: Wait 5s
- Step 2: Call Vivi '"&amp;Q1112&amp;"'
- Step 3: Wait Vivi respond 'Ting '
- Step 4: Speak '"&amp;Q1114&amp;"'
- Step 4: Listen Vivi respond
"</f>
        <v xml:space="preserve"> Actions:
- Step 1: Wait 5s
- Step 2: Call Vivi 'Hey VinFast'
- Step 3: Wait Vivi respond 'Ting '
- Step 4: Speak 'Hệ thống có thể phát hiện tình trạng buồn ngủ hoặc mệt mỏi của người lái dựa trên những yếu tố nào?'
- Step 4: Listen Vivi respond
</v>
      </c>
      <c r="F1112" s="110" t="str">
        <f t="shared" ref="F1112" si="1098">"
Expectations:
1. Vivi wake up
2. "&amp;Q1114&amp;"
3. Vivi respond
"</f>
        <v xml:space="preserve">
Expectations:
1. Vivi wake up
2. Hệ thống có thể phát hiện tình trạng buồn ngủ hoặc mệt mỏi của người lái dựa trên những yếu tố nào?
3. Vivi respond
</v>
      </c>
      <c r="G1112" s="114" t="s">
        <v>8</v>
      </c>
      <c r="H1112" s="29" t="s">
        <v>50</v>
      </c>
      <c r="I1112" s="30" t="str">
        <f>"[EN]["&amp;LOWER(SUBSTITUTE(SUBSTITUTE(SUBSTITUTE(SUBSTITUTE(SUBSTITUTE(SUBSTITUTE(SUBSTITUTE(SUBSTITUTE(Q1112, CHAR(34),""), "[", ""), "]", ""), ".", ""), ",", ""), "/", ""), "\", ""), "-", ""))&amp;"]"</f>
        <v>[EN][hey vinfast]</v>
      </c>
      <c r="J1112" s="31"/>
      <c r="K1112" s="30" t="s">
        <v>51</v>
      </c>
      <c r="L1112" s="32" t="s">
        <v>52</v>
      </c>
      <c r="M1112" s="33"/>
      <c r="N1112" s="34"/>
      <c r="O1112" s="110" t="s">
        <v>869</v>
      </c>
      <c r="P1112" s="113" t="str">
        <f>IF(COUNTA(P$13:$P1111)&gt;999,COUNTA(P$13:$P1111),IF(COUNTA(P$13:$P1111)&gt;99,"0"&amp;COUNTA(P$13:$P1111),IF(COUNTA(P$13:$P1111)&gt;9,"00"&amp;COUNTA(P$13:$P1111),"000"&amp;COUNTA(P$13:$P1111))))</f>
        <v>0367</v>
      </c>
      <c r="Q1112" s="35" t="s">
        <v>54</v>
      </c>
      <c r="R1112" s="67" t="s">
        <v>141</v>
      </c>
      <c r="S1112" s="36"/>
      <c r="T1112" s="36"/>
    </row>
    <row r="1113" spans="2:20" ht="45.75">
      <c r="B1113" s="114"/>
      <c r="C1113" s="114"/>
      <c r="D1113" s="115"/>
      <c r="E1113" s="111"/>
      <c r="F1113" s="111"/>
      <c r="G1113" s="114"/>
      <c r="H1113" s="29" t="s">
        <v>55</v>
      </c>
      <c r="I1113" s="30" t="str">
        <f t="shared" ref="I1113" si="1099">"[VN]["&amp;LOWER(SUBSTITUTE(SUBSTITUTE(SUBSTITUTE(SUBSTITUTE(SUBSTITUTE(SUBSTITUTE(SUBSTITUTE(SUBSTITUTE(Q1113, CHAR(34),""), "[", ""), "]", ""), ".", ""), ",", ""), "/", ""), "\", ""), "-", ""))&amp;"]"</f>
        <v>[VN][tạm biệt]</v>
      </c>
      <c r="J1113" s="31"/>
      <c r="K1113" s="30" t="s">
        <v>56</v>
      </c>
      <c r="L1113" s="32" t="s">
        <v>57</v>
      </c>
      <c r="M1113" s="32"/>
      <c r="N1113" s="34"/>
      <c r="O1113" s="111"/>
      <c r="P1113" s="113"/>
      <c r="Q1113" s="35" t="s">
        <v>58</v>
      </c>
      <c r="R1113" s="67" t="s">
        <v>141</v>
      </c>
      <c r="S1113" s="36"/>
      <c r="T1113" s="36"/>
    </row>
    <row r="1114" spans="2:20" ht="66">
      <c r="B1114" s="114"/>
      <c r="C1114" s="114"/>
      <c r="D1114" s="115"/>
      <c r="E1114" s="112"/>
      <c r="F1114" s="112"/>
      <c r="G1114" s="114"/>
      <c r="H1114" s="29" t="s">
        <v>59</v>
      </c>
      <c r="I1114" s="30" t="str">
        <f>"[audio][C:\Tools\Vivi_TTS\8ME_OM\" &amp;S1114 &amp; "]"</f>
        <v>[audio][C:\Tools\Vivi_TTS\8ME_OM\]</v>
      </c>
      <c r="J1114" s="31" t="str">
        <f>"[New][EN][Exists][80]"&amp;"["&amp;LOWER(SUBSTITUTE(SUBSTITUTE(SUBSTITUTE(SUBSTITUTE(SUBSTITUTE(SUBSTITUTE(SUBSTITUTE(SUBSTITUTE(T1114,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14" s="30" t="s">
        <v>60</v>
      </c>
      <c r="L1114" s="32" t="s">
        <v>61</v>
      </c>
      <c r="M1114" s="37" t="s">
        <v>62</v>
      </c>
      <c r="N1114" s="34"/>
      <c r="O1114" s="112"/>
      <c r="P1114" s="113"/>
      <c r="Q1114" s="35" t="str">
        <f t="shared" ref="Q1114" si="1100">R1114</f>
        <v>Hệ thống có thể phát hiện tình trạng buồn ngủ hoặc mệt mỏi của người lái dựa trên những yếu tố nào?</v>
      </c>
      <c r="R1114" s="67" t="s">
        <v>1254</v>
      </c>
      <c r="S1114" s="50"/>
      <c r="T1114" s="48" t="s">
        <v>1248</v>
      </c>
    </row>
    <row r="1115" spans="2:20" ht="45.75">
      <c r="B1115" s="114" t="str">
        <f>"VF8-"&amp;O1115&amp;"-"&amp;P1115</f>
        <v>VF8-Hotronguoilai-0368</v>
      </c>
      <c r="C1115" s="114" t="str">
        <f>"["&amp;B1115&amp;"] Verify Vivi: "&amp;Q1117</f>
        <v>[VF8-Hotronguoilai-0368] Verify Vivi: Những dấu hiệu liên quan đến mắt nào được DMS sử dụng để đánh giá mức độ tỉnh táo của người lái?</v>
      </c>
      <c r="D1115" s="115" t="s">
        <v>49</v>
      </c>
      <c r="E1115" s="110" t="str">
        <f>" Actions:
- Step 1: Wait 5s
- Step 2: Call Vivi '"&amp;Q1115&amp;"'
- Step 3: Wait Vivi respond 'Ting '
- Step 4: Speak '"&amp;Q1117&amp;"'
- Step 4: Listen Vivi respond
"</f>
        <v xml:space="preserve"> Actions:
- Step 1: Wait 5s
- Step 2: Call Vivi 'Hey VinFast'
- Step 3: Wait Vivi respond 'Ting '
- Step 4: Speak 'Những dấu hiệu liên quan đến mắt nào được DMS sử dụng để đánh giá mức độ tỉnh táo của người lái?'
- Step 4: Listen Vivi respond
</v>
      </c>
      <c r="F1115" s="110" t="str">
        <f t="shared" ref="F1115" si="1101">"
Expectations:
1. Vivi wake up
2. "&amp;Q1117&amp;"
3. Vivi respond
"</f>
        <v xml:space="preserve">
Expectations:
1. Vivi wake up
2. Những dấu hiệu liên quan đến mắt nào được DMS sử dụng để đánh giá mức độ tỉnh táo của người lái?
3. Vivi respond
</v>
      </c>
      <c r="G1115" s="114" t="s">
        <v>8</v>
      </c>
      <c r="H1115" s="29" t="s">
        <v>50</v>
      </c>
      <c r="I1115" s="30" t="str">
        <f>"[EN]["&amp;LOWER(SUBSTITUTE(SUBSTITUTE(SUBSTITUTE(SUBSTITUTE(SUBSTITUTE(SUBSTITUTE(SUBSTITUTE(SUBSTITUTE(Q1115, CHAR(34),""), "[", ""), "]", ""), ".", ""), ",", ""), "/", ""), "\", ""), "-", ""))&amp;"]"</f>
        <v>[EN][hey vinfast]</v>
      </c>
      <c r="J1115" s="31"/>
      <c r="K1115" s="30" t="s">
        <v>51</v>
      </c>
      <c r="L1115" s="32" t="s">
        <v>52</v>
      </c>
      <c r="M1115" s="33"/>
      <c r="N1115" s="34"/>
      <c r="O1115" s="110" t="s">
        <v>869</v>
      </c>
      <c r="P1115" s="113" t="str">
        <f>IF(COUNTA(P$13:$P1114)&gt;999,COUNTA(P$13:$P1114),IF(COUNTA(P$13:$P1114)&gt;99,"0"&amp;COUNTA(P$13:$P1114),IF(COUNTA(P$13:$P1114)&gt;9,"00"&amp;COUNTA(P$13:$P1114),"000"&amp;COUNTA(P$13:$P1114))))</f>
        <v>0368</v>
      </c>
      <c r="Q1115" s="35" t="s">
        <v>54</v>
      </c>
      <c r="R1115" s="67" t="s">
        <v>141</v>
      </c>
      <c r="S1115" s="36"/>
      <c r="T1115" s="36"/>
    </row>
    <row r="1116" spans="2:20" ht="45.75">
      <c r="B1116" s="114"/>
      <c r="C1116" s="114"/>
      <c r="D1116" s="115"/>
      <c r="E1116" s="111"/>
      <c r="F1116" s="111"/>
      <c r="G1116" s="114"/>
      <c r="H1116" s="29" t="s">
        <v>55</v>
      </c>
      <c r="I1116" s="30" t="str">
        <f t="shared" ref="I1116" si="1102">"[VN]["&amp;LOWER(SUBSTITUTE(SUBSTITUTE(SUBSTITUTE(SUBSTITUTE(SUBSTITUTE(SUBSTITUTE(SUBSTITUTE(SUBSTITUTE(Q1116, CHAR(34),""), "[", ""), "]", ""), ".", ""), ",", ""), "/", ""), "\", ""), "-", ""))&amp;"]"</f>
        <v>[VN][tạm biệt]</v>
      </c>
      <c r="J1116" s="31"/>
      <c r="K1116" s="30" t="s">
        <v>56</v>
      </c>
      <c r="L1116" s="32" t="s">
        <v>57</v>
      </c>
      <c r="M1116" s="32"/>
      <c r="N1116" s="34"/>
      <c r="O1116" s="111"/>
      <c r="P1116" s="113"/>
      <c r="Q1116" s="35" t="s">
        <v>58</v>
      </c>
      <c r="R1116" s="67" t="s">
        <v>141</v>
      </c>
      <c r="S1116" s="36"/>
      <c r="T1116" s="36"/>
    </row>
    <row r="1117" spans="2:20" ht="66">
      <c r="B1117" s="114"/>
      <c r="C1117" s="114"/>
      <c r="D1117" s="115"/>
      <c r="E1117" s="112"/>
      <c r="F1117" s="112"/>
      <c r="G1117" s="114"/>
      <c r="H1117" s="29" t="s">
        <v>59</v>
      </c>
      <c r="I1117" s="30" t="str">
        <f>"[audio][C:\Tools\Vivi_TTS\8ME_OM\" &amp;S1117 &amp; "]"</f>
        <v>[audio][C:\Tools\Vivi_TTS\8ME_OM\]</v>
      </c>
      <c r="J1117" s="31" t="str">
        <f>"[New][EN][Exists][80]"&amp;"["&amp;LOWER(SUBSTITUTE(SUBSTITUTE(SUBSTITUTE(SUBSTITUTE(SUBSTITUTE(SUBSTITUTE(SUBSTITUTE(SUBSTITUTE(T1117,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17" s="30" t="s">
        <v>60</v>
      </c>
      <c r="L1117" s="32" t="s">
        <v>61</v>
      </c>
      <c r="M1117" s="37" t="s">
        <v>62</v>
      </c>
      <c r="N1117" s="34"/>
      <c r="O1117" s="112"/>
      <c r="P1117" s="113"/>
      <c r="Q1117" s="35" t="str">
        <f t="shared" ref="Q1117" si="1103">R1117</f>
        <v>Những dấu hiệu liên quan đến mắt nào được DMS sử dụng để đánh giá mức độ tỉnh táo của người lái?</v>
      </c>
      <c r="R1117" s="67" t="s">
        <v>1255</v>
      </c>
      <c r="S1117" s="50"/>
      <c r="T1117" s="48" t="s">
        <v>1248</v>
      </c>
    </row>
    <row r="1118" spans="2:20" ht="45.75">
      <c r="B1118" s="114" t="str">
        <f>"VF8-"&amp;O1118&amp;"-"&amp;P1118</f>
        <v>VF8-Hotronguoilai-0369</v>
      </c>
      <c r="C1118" s="114" t="str">
        <f>"["&amp;B1118&amp;"] Verify Vivi: "&amp;Q1120</f>
        <v>[VF8-Hotronguoilai-0369] Verify Vivi: Những yếu tố liên quan đến đầu và khuôn mặt nào được DMS theo dõi để phát hiện tình trạng mệt mỏi?</v>
      </c>
      <c r="D1118" s="115" t="s">
        <v>49</v>
      </c>
      <c r="E1118" s="110" t="str">
        <f>" Actions:
- Step 1: Wait 5s
- Step 2: Call Vivi '"&amp;Q1118&amp;"'
- Step 3: Wait Vivi respond 'Ting '
- Step 4: Speak '"&amp;Q1120&amp;"'
- Step 4: Listen Vivi respond
"</f>
        <v xml:space="preserve"> Actions:
- Step 1: Wait 5s
- Step 2: Call Vivi 'Hey VinFast'
- Step 3: Wait Vivi respond 'Ting '
- Step 4: Speak 'Những yếu tố liên quan đến đầu và khuôn mặt nào được DMS theo dõi để phát hiện tình trạng mệt mỏi?'
- Step 4: Listen Vivi respond
</v>
      </c>
      <c r="F1118" s="110" t="str">
        <f t="shared" ref="F1118" si="1104">"
Expectations:
1. Vivi wake up
2. "&amp;Q1120&amp;"
3. Vivi respond
"</f>
        <v xml:space="preserve">
Expectations:
1. Vivi wake up
2. Những yếu tố liên quan đến đầu và khuôn mặt nào được DMS theo dõi để phát hiện tình trạng mệt mỏi?
3. Vivi respond
</v>
      </c>
      <c r="G1118" s="114" t="s">
        <v>8</v>
      </c>
      <c r="H1118" s="29" t="s">
        <v>50</v>
      </c>
      <c r="I1118" s="30" t="str">
        <f>"[EN]["&amp;LOWER(SUBSTITUTE(SUBSTITUTE(SUBSTITUTE(SUBSTITUTE(SUBSTITUTE(SUBSTITUTE(SUBSTITUTE(SUBSTITUTE(Q1118, CHAR(34),""), "[", ""), "]", ""), ".", ""), ",", ""), "/", ""), "\", ""), "-", ""))&amp;"]"</f>
        <v>[EN][hey vinfast]</v>
      </c>
      <c r="J1118" s="31"/>
      <c r="K1118" s="30" t="s">
        <v>51</v>
      </c>
      <c r="L1118" s="32" t="s">
        <v>52</v>
      </c>
      <c r="M1118" s="33"/>
      <c r="N1118" s="34"/>
      <c r="O1118" s="110" t="s">
        <v>869</v>
      </c>
      <c r="P1118" s="113" t="str">
        <f>IF(COUNTA(P$13:$P1117)&gt;999,COUNTA(P$13:$P1117),IF(COUNTA(P$13:$P1117)&gt;99,"0"&amp;COUNTA(P$13:$P1117),IF(COUNTA(P$13:$P1117)&gt;9,"00"&amp;COUNTA(P$13:$P1117),"000"&amp;COUNTA(P$13:$P1117))))</f>
        <v>0369</v>
      </c>
      <c r="Q1118" s="35" t="s">
        <v>54</v>
      </c>
      <c r="R1118" s="67" t="s">
        <v>141</v>
      </c>
      <c r="S1118" s="36"/>
      <c r="T1118" s="36"/>
    </row>
    <row r="1119" spans="2:20" ht="45.75">
      <c r="B1119" s="114"/>
      <c r="C1119" s="114"/>
      <c r="D1119" s="115"/>
      <c r="E1119" s="111"/>
      <c r="F1119" s="111"/>
      <c r="G1119" s="114"/>
      <c r="H1119" s="29" t="s">
        <v>55</v>
      </c>
      <c r="I1119" s="30" t="str">
        <f t="shared" ref="I1119" si="1105">"[VN]["&amp;LOWER(SUBSTITUTE(SUBSTITUTE(SUBSTITUTE(SUBSTITUTE(SUBSTITUTE(SUBSTITUTE(SUBSTITUTE(SUBSTITUTE(Q1119, CHAR(34),""), "[", ""), "]", ""), ".", ""), ",", ""), "/", ""), "\", ""), "-", ""))&amp;"]"</f>
        <v>[VN][tạm biệt]</v>
      </c>
      <c r="J1119" s="31"/>
      <c r="K1119" s="30" t="s">
        <v>56</v>
      </c>
      <c r="L1119" s="32" t="s">
        <v>57</v>
      </c>
      <c r="M1119" s="32"/>
      <c r="N1119" s="34"/>
      <c r="O1119" s="111"/>
      <c r="P1119" s="113"/>
      <c r="Q1119" s="35" t="s">
        <v>58</v>
      </c>
      <c r="R1119" s="67" t="s">
        <v>141</v>
      </c>
      <c r="S1119" s="36"/>
      <c r="T1119" s="36"/>
    </row>
    <row r="1120" spans="2:20" ht="66">
      <c r="B1120" s="114"/>
      <c r="C1120" s="114"/>
      <c r="D1120" s="115"/>
      <c r="E1120" s="112"/>
      <c r="F1120" s="112"/>
      <c r="G1120" s="114"/>
      <c r="H1120" s="29" t="s">
        <v>59</v>
      </c>
      <c r="I1120" s="30" t="str">
        <f>"[audio][C:\Tools\Vivi_TTS\8ME_OM\" &amp;S1120 &amp; "]"</f>
        <v>[audio][C:\Tools\Vivi_TTS\8ME_OM\]</v>
      </c>
      <c r="J1120" s="31" t="str">
        <f>"[New][EN][Exists][80]"&amp;"["&amp;LOWER(SUBSTITUTE(SUBSTITUTE(SUBSTITUTE(SUBSTITUTE(SUBSTITUTE(SUBSTITUTE(SUBSTITUTE(SUBSTITUTE(T1120,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20" s="30" t="s">
        <v>60</v>
      </c>
      <c r="L1120" s="32" t="s">
        <v>61</v>
      </c>
      <c r="M1120" s="37" t="s">
        <v>62</v>
      </c>
      <c r="N1120" s="34"/>
      <c r="O1120" s="112"/>
      <c r="P1120" s="113"/>
      <c r="Q1120" s="35" t="str">
        <f t="shared" ref="Q1120" si="1106">R1120</f>
        <v>Những yếu tố liên quan đến đầu và khuôn mặt nào được DMS theo dõi để phát hiện tình trạng mệt mỏi?</v>
      </c>
      <c r="R1120" s="67" t="s">
        <v>1256</v>
      </c>
      <c r="S1120" s="50"/>
      <c r="T1120" s="48" t="s">
        <v>1248</v>
      </c>
    </row>
    <row r="1121" spans="2:20" ht="45.75">
      <c r="B1121" s="114" t="str">
        <f>"VF8-"&amp;O1121&amp;"-"&amp;P1121</f>
        <v>VF8-Hotronguoilai-0370</v>
      </c>
      <c r="C1121" s="114" t="str">
        <f>"["&amp;B1121&amp;"] Verify Vivi: "&amp;Q1123</f>
        <v>[VF8-Hotronguoilai-0370] Verify Vivi: Ngoài các đặc điểm sinh học của người lái, DMS còn sử dụng những dữ liệu vận hành nào để đánh giá tình trạng buồn ngủ?</v>
      </c>
      <c r="D1121" s="115" t="s">
        <v>49</v>
      </c>
      <c r="E1121" s="110" t="str">
        <f>" Actions:
- Step 1: Wait 5s
- Step 2: Call Vivi '"&amp;Q1121&amp;"'
- Step 3: Wait Vivi respond 'Ting '
- Step 4: Speak '"&amp;Q1123&amp;"'
- Step 4: Listen Vivi respond
"</f>
        <v xml:space="preserve"> Actions:
- Step 1: Wait 5s
- Step 2: Call Vivi 'Hey VinFast'
- Step 3: Wait Vivi respond 'Ting '
- Step 4: Speak 'Ngoài các đặc điểm sinh học của người lái, DMS còn sử dụng những dữ liệu vận hành nào để đánh giá tình trạng buồn ngủ?'
- Step 4: Listen Vivi respond
</v>
      </c>
      <c r="F1121" s="110" t="str">
        <f t="shared" ref="F1121" si="1107">"
Expectations:
1. Vivi wake up
2. "&amp;Q1123&amp;"
3. Vivi respond
"</f>
        <v xml:space="preserve">
Expectations:
1. Vivi wake up
2. Ngoài các đặc điểm sinh học của người lái, DMS còn sử dụng những dữ liệu vận hành nào để đánh giá tình trạng buồn ngủ?
3. Vivi respond
</v>
      </c>
      <c r="G1121" s="114" t="s">
        <v>8</v>
      </c>
      <c r="H1121" s="29" t="s">
        <v>50</v>
      </c>
      <c r="I1121" s="30" t="str">
        <f>"[EN]["&amp;LOWER(SUBSTITUTE(SUBSTITUTE(SUBSTITUTE(SUBSTITUTE(SUBSTITUTE(SUBSTITUTE(SUBSTITUTE(SUBSTITUTE(Q1121, CHAR(34),""), "[", ""), "]", ""), ".", ""), ",", ""), "/", ""), "\", ""), "-", ""))&amp;"]"</f>
        <v>[EN][hey vinfast]</v>
      </c>
      <c r="J1121" s="31"/>
      <c r="K1121" s="30" t="s">
        <v>51</v>
      </c>
      <c r="L1121" s="32" t="s">
        <v>52</v>
      </c>
      <c r="M1121" s="33"/>
      <c r="N1121" s="34"/>
      <c r="O1121" s="110" t="s">
        <v>869</v>
      </c>
      <c r="P1121" s="113" t="str">
        <f>IF(COUNTA(P$13:$P1120)&gt;999,COUNTA(P$13:$P1120),IF(COUNTA(P$13:$P1120)&gt;99,"0"&amp;COUNTA(P$13:$P1120),IF(COUNTA(P$13:$P1120)&gt;9,"00"&amp;COUNTA(P$13:$P1120),"000"&amp;COUNTA(P$13:$P1120))))</f>
        <v>0370</v>
      </c>
      <c r="Q1121" s="35" t="s">
        <v>54</v>
      </c>
      <c r="R1121" s="67" t="s">
        <v>141</v>
      </c>
      <c r="S1121" s="36"/>
      <c r="T1121" s="36"/>
    </row>
    <row r="1122" spans="2:20" ht="45.75">
      <c r="B1122" s="114"/>
      <c r="C1122" s="114"/>
      <c r="D1122" s="115"/>
      <c r="E1122" s="111"/>
      <c r="F1122" s="111"/>
      <c r="G1122" s="114"/>
      <c r="H1122" s="29" t="s">
        <v>55</v>
      </c>
      <c r="I1122" s="30" t="str">
        <f t="shared" ref="I1122" si="1108">"[VN]["&amp;LOWER(SUBSTITUTE(SUBSTITUTE(SUBSTITUTE(SUBSTITUTE(SUBSTITUTE(SUBSTITUTE(SUBSTITUTE(SUBSTITUTE(Q1122, CHAR(34),""), "[", ""), "]", ""), ".", ""), ",", ""), "/", ""), "\", ""), "-", ""))&amp;"]"</f>
        <v>[VN][tạm biệt]</v>
      </c>
      <c r="J1122" s="31"/>
      <c r="K1122" s="30" t="s">
        <v>56</v>
      </c>
      <c r="L1122" s="32" t="s">
        <v>57</v>
      </c>
      <c r="M1122" s="32"/>
      <c r="N1122" s="34"/>
      <c r="O1122" s="111"/>
      <c r="P1122" s="113"/>
      <c r="Q1122" s="35" t="s">
        <v>58</v>
      </c>
      <c r="R1122" s="67" t="s">
        <v>141</v>
      </c>
      <c r="S1122" s="36"/>
      <c r="T1122" s="36"/>
    </row>
    <row r="1123" spans="2:20" ht="82.5">
      <c r="B1123" s="114"/>
      <c r="C1123" s="114"/>
      <c r="D1123" s="115"/>
      <c r="E1123" s="112"/>
      <c r="F1123" s="112"/>
      <c r="G1123" s="114"/>
      <c r="H1123" s="29" t="s">
        <v>59</v>
      </c>
      <c r="I1123" s="30" t="str">
        <f>"[audio][C:\Tools\Vivi_TTS\8ME_OM\" &amp;S1123 &amp; "]"</f>
        <v>[audio][C:\Tools\Vivi_TTS\8ME_OM\]</v>
      </c>
      <c r="J1123" s="31" t="str">
        <f>"[New][EN][Exists][80]"&amp;"["&amp;LOWER(SUBSTITUTE(SUBSTITUTE(SUBSTITUTE(SUBSTITUTE(SUBSTITUTE(SUBSTITUTE(SUBSTITUTE(SUBSTITUTE(T1123,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23" s="30" t="s">
        <v>60</v>
      </c>
      <c r="L1123" s="32" t="s">
        <v>61</v>
      </c>
      <c r="M1123" s="37" t="s">
        <v>62</v>
      </c>
      <c r="N1123" s="34"/>
      <c r="O1123" s="112"/>
      <c r="P1123" s="113"/>
      <c r="Q1123" s="35" t="str">
        <f t="shared" ref="Q1123" si="1109">R1123</f>
        <v>Ngoài các đặc điểm sinh học của người lái, DMS còn sử dụng những dữ liệu vận hành nào để đánh giá tình trạng buồn ngủ?</v>
      </c>
      <c r="R1123" s="67" t="s">
        <v>1257</v>
      </c>
      <c r="S1123" s="51"/>
      <c r="T1123" s="48" t="s">
        <v>1248</v>
      </c>
    </row>
    <row r="1124" spans="2:20" ht="45.75">
      <c r="B1124" s="114" t="str">
        <f>"VF8-"&amp;O1124&amp;"-"&amp;P1124</f>
        <v>VF8-Hotronguoilai-0371</v>
      </c>
      <c r="C1124" s="114" t="str">
        <f>"["&amp;B1124&amp;"] Verify Vivi: "&amp;Q1126</f>
        <v>[VF8-Hotronguoilai-0371] Verify Vivi: Hệ thống có thể phát hiện dấu hiệu mất tập trung khi người lái thực hiện những hành vi nào?</v>
      </c>
      <c r="D1124" s="115" t="s">
        <v>49</v>
      </c>
      <c r="E1124" s="110" t="str">
        <f>" Actions:
- Step 1: Wait 5s
- Step 2: Call Vivi '"&amp;Q1124&amp;"'
- Step 3: Wait Vivi respond 'Ting '
- Step 4: Speak '"&amp;Q1126&amp;"'
- Step 4: Listen Vivi respond
"</f>
        <v xml:space="preserve"> Actions:
- Step 1: Wait 5s
- Step 2: Call Vivi 'Hey VinFast'
- Step 3: Wait Vivi respond 'Ting '
- Step 4: Speak 'Hệ thống có thể phát hiện dấu hiệu mất tập trung khi người lái thực hiện những hành vi nào?'
- Step 4: Listen Vivi respond
</v>
      </c>
      <c r="F1124" s="110" t="str">
        <f t="shared" ref="F1124" si="1110">"
Expectations:
1. Vivi wake up
2. "&amp;Q1126&amp;"
3. Vivi respond
"</f>
        <v xml:space="preserve">
Expectations:
1. Vivi wake up
2. Hệ thống có thể phát hiện dấu hiệu mất tập trung khi người lái thực hiện những hành vi nào?
3. Vivi respond
</v>
      </c>
      <c r="G1124" s="114" t="s">
        <v>8</v>
      </c>
      <c r="H1124" s="29" t="s">
        <v>50</v>
      </c>
      <c r="I1124" s="30" t="str">
        <f>"[EN]["&amp;LOWER(SUBSTITUTE(SUBSTITUTE(SUBSTITUTE(SUBSTITUTE(SUBSTITUTE(SUBSTITUTE(SUBSTITUTE(SUBSTITUTE(Q1124, CHAR(34),""), "[", ""), "]", ""), ".", ""), ",", ""), "/", ""), "\", ""), "-", ""))&amp;"]"</f>
        <v>[EN][hey vinfast]</v>
      </c>
      <c r="J1124" s="31"/>
      <c r="K1124" s="30" t="s">
        <v>51</v>
      </c>
      <c r="L1124" s="32" t="s">
        <v>52</v>
      </c>
      <c r="M1124" s="33"/>
      <c r="N1124" s="34"/>
      <c r="O1124" s="110" t="s">
        <v>869</v>
      </c>
      <c r="P1124" s="113" t="str">
        <f>IF(COUNTA(P$13:$P1123)&gt;999,COUNTA(P$13:$P1123),IF(COUNTA(P$13:$P1123)&gt;99,"0"&amp;COUNTA(P$13:$P1123),IF(COUNTA(P$13:$P1123)&gt;9,"00"&amp;COUNTA(P$13:$P1123),"000"&amp;COUNTA(P$13:$P1123))))</f>
        <v>0371</v>
      </c>
      <c r="Q1124" s="35" t="s">
        <v>54</v>
      </c>
      <c r="R1124" s="67" t="s">
        <v>141</v>
      </c>
      <c r="S1124" s="52"/>
      <c r="T1124" s="36"/>
    </row>
    <row r="1125" spans="2:20" ht="45.75">
      <c r="B1125" s="114"/>
      <c r="C1125" s="114"/>
      <c r="D1125" s="115"/>
      <c r="E1125" s="111"/>
      <c r="F1125" s="111"/>
      <c r="G1125" s="114"/>
      <c r="H1125" s="29" t="s">
        <v>55</v>
      </c>
      <c r="I1125" s="30" t="str">
        <f t="shared" ref="I1125" si="1111">"[VN]["&amp;LOWER(SUBSTITUTE(SUBSTITUTE(SUBSTITUTE(SUBSTITUTE(SUBSTITUTE(SUBSTITUTE(SUBSTITUTE(SUBSTITUTE(Q1125, CHAR(34),""), "[", ""), "]", ""), ".", ""), ",", ""), "/", ""), "\", ""), "-", ""))&amp;"]"</f>
        <v>[VN][tạm biệt]</v>
      </c>
      <c r="J1125" s="31"/>
      <c r="K1125" s="30" t="s">
        <v>56</v>
      </c>
      <c r="L1125" s="32" t="s">
        <v>57</v>
      </c>
      <c r="M1125" s="32"/>
      <c r="N1125" s="34"/>
      <c r="O1125" s="111"/>
      <c r="P1125" s="113"/>
      <c r="Q1125" s="35" t="s">
        <v>58</v>
      </c>
      <c r="R1125" s="67" t="s">
        <v>141</v>
      </c>
      <c r="S1125" s="52"/>
      <c r="T1125" s="36"/>
    </row>
    <row r="1126" spans="2:20" ht="66">
      <c r="B1126" s="114"/>
      <c r="C1126" s="114"/>
      <c r="D1126" s="115"/>
      <c r="E1126" s="112"/>
      <c r="F1126" s="112"/>
      <c r="G1126" s="114"/>
      <c r="H1126" s="29" t="s">
        <v>59</v>
      </c>
      <c r="I1126" s="30" t="str">
        <f>"[audio][C:\Tools\Vivi_TTS\8ME_OM\" &amp;S1126 &amp; "]"</f>
        <v>[audio][C:\Tools\Vivi_TTS\8ME_OM\]</v>
      </c>
      <c r="J1126" s="31" t="str">
        <f>"[New][EN][Exists][80]"&amp;"["&amp;LOWER(SUBSTITUTE(SUBSTITUTE(SUBSTITUTE(SUBSTITUTE(SUBSTITUTE(SUBSTITUTE(SUBSTITUTE(SUBSTITUTE(T1126,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26" s="30" t="s">
        <v>60</v>
      </c>
      <c r="L1126" s="32" t="s">
        <v>61</v>
      </c>
      <c r="M1126" s="37" t="s">
        <v>62</v>
      </c>
      <c r="N1126" s="34"/>
      <c r="O1126" s="112"/>
      <c r="P1126" s="113"/>
      <c r="Q1126" s="35" t="str">
        <f t="shared" ref="Q1126" si="1112">R1126</f>
        <v>Hệ thống có thể phát hiện dấu hiệu mất tập trung khi người lái thực hiện những hành vi nào?</v>
      </c>
      <c r="R1126" s="67" t="s">
        <v>1258</v>
      </c>
      <c r="S1126" s="51"/>
      <c r="T1126" s="48" t="s">
        <v>1248</v>
      </c>
    </row>
    <row r="1127" spans="2:20" ht="45.75">
      <c r="B1127" s="114" t="str">
        <f>"VF8-"&amp;O1127&amp;"-"&amp;P1127</f>
        <v>VF8-Hotronguoilai-0372</v>
      </c>
      <c r="C1127" s="114" t="str">
        <f>"["&amp;B1127&amp;"] Verify Vivi: "&amp;Q1129</f>
        <v>[VF8-Hotronguoilai-0372] Verify Vivi: DMS được kích hoạt trong điều kiện nào và người lái có thể tắt thủ công hệ thống hay không?</v>
      </c>
      <c r="D1127" s="115" t="s">
        <v>49</v>
      </c>
      <c r="E1127" s="110" t="str">
        <f>" Actions:
- Step 1: Wait 5s
- Step 2: Call Vivi '"&amp;Q1127&amp;"'
- Step 3: Wait Vivi respond 'Ting '
- Step 4: Speak '"&amp;Q1129&amp;"'
- Step 4: Listen Vivi respond
"</f>
        <v xml:space="preserve"> Actions:
- Step 1: Wait 5s
- Step 2: Call Vivi 'Hey VinFast'
- Step 3: Wait Vivi respond 'Ting '
- Step 4: Speak 'DMS được kích hoạt trong điều kiện nào và người lái có thể tắt thủ công hệ thống hay không?'
- Step 4: Listen Vivi respond
</v>
      </c>
      <c r="F1127" s="110" t="str">
        <f t="shared" ref="F1127" si="1113">"
Expectations:
1. Vivi wake up
2. "&amp;Q1129&amp;"
3. Vivi respond
"</f>
        <v xml:space="preserve">
Expectations:
1. Vivi wake up
2. DMS được kích hoạt trong điều kiện nào và người lái có thể tắt thủ công hệ thống hay không?
3. Vivi respond
</v>
      </c>
      <c r="G1127" s="114" t="s">
        <v>8</v>
      </c>
      <c r="H1127" s="29" t="s">
        <v>50</v>
      </c>
      <c r="I1127" s="30" t="str">
        <f>"[EN]["&amp;LOWER(SUBSTITUTE(SUBSTITUTE(SUBSTITUTE(SUBSTITUTE(SUBSTITUTE(SUBSTITUTE(SUBSTITUTE(SUBSTITUTE(Q1127, CHAR(34),""), "[", ""), "]", ""), ".", ""), ",", ""), "/", ""), "\", ""), "-", ""))&amp;"]"</f>
        <v>[EN][hey vinfast]</v>
      </c>
      <c r="J1127" s="31"/>
      <c r="K1127" s="30" t="s">
        <v>51</v>
      </c>
      <c r="L1127" s="32" t="s">
        <v>52</v>
      </c>
      <c r="M1127" s="33"/>
      <c r="N1127" s="34"/>
      <c r="O1127" s="110" t="s">
        <v>869</v>
      </c>
      <c r="P1127" s="113" t="str">
        <f>IF(COUNTA(P$13:$P1126)&gt;999,COUNTA(P$13:$P1126),IF(COUNTA(P$13:$P1126)&gt;99,"0"&amp;COUNTA(P$13:$P1126),IF(COUNTA(P$13:$P1126)&gt;9,"00"&amp;COUNTA(P$13:$P1126),"000"&amp;COUNTA(P$13:$P1126))))</f>
        <v>0372</v>
      </c>
      <c r="Q1127" s="35" t="s">
        <v>54</v>
      </c>
      <c r="R1127" s="67" t="s">
        <v>141</v>
      </c>
      <c r="S1127" s="52"/>
      <c r="T1127" s="36"/>
    </row>
    <row r="1128" spans="2:20" ht="45.75">
      <c r="B1128" s="114"/>
      <c r="C1128" s="114"/>
      <c r="D1128" s="115"/>
      <c r="E1128" s="111"/>
      <c r="F1128" s="111"/>
      <c r="G1128" s="114"/>
      <c r="H1128" s="29" t="s">
        <v>55</v>
      </c>
      <c r="I1128" s="30" t="str">
        <f t="shared" ref="I1128" si="1114">"[VN]["&amp;LOWER(SUBSTITUTE(SUBSTITUTE(SUBSTITUTE(SUBSTITUTE(SUBSTITUTE(SUBSTITUTE(SUBSTITUTE(SUBSTITUTE(Q1128, CHAR(34),""), "[", ""), "]", ""), ".", ""), ",", ""), "/", ""), "\", ""), "-", ""))&amp;"]"</f>
        <v>[VN][tạm biệt]</v>
      </c>
      <c r="J1128" s="31"/>
      <c r="K1128" s="30" t="s">
        <v>56</v>
      </c>
      <c r="L1128" s="32" t="s">
        <v>57</v>
      </c>
      <c r="M1128" s="32"/>
      <c r="N1128" s="34"/>
      <c r="O1128" s="111"/>
      <c r="P1128" s="113"/>
      <c r="Q1128" s="35" t="s">
        <v>58</v>
      </c>
      <c r="R1128" s="67" t="s">
        <v>141</v>
      </c>
      <c r="S1128" s="52"/>
      <c r="T1128" s="36"/>
    </row>
    <row r="1129" spans="2:20" ht="66">
      <c r="B1129" s="114"/>
      <c r="C1129" s="114"/>
      <c r="D1129" s="115"/>
      <c r="E1129" s="112"/>
      <c r="F1129" s="112"/>
      <c r="G1129" s="114"/>
      <c r="H1129" s="29" t="s">
        <v>59</v>
      </c>
      <c r="I1129" s="30" t="str">
        <f>"[audio][C:\Tools\Vivi_TTS\8ME_OM\" &amp;S1129 &amp; "]"</f>
        <v>[audio][C:\Tools\Vivi_TTS\8ME_OM\]</v>
      </c>
      <c r="J1129" s="31" t="str">
        <f>"[New][EN][Exists][80]"&amp;"["&amp;LOWER(SUBSTITUTE(SUBSTITUTE(SUBSTITUTE(SUBSTITUTE(SUBSTITUTE(SUBSTITUTE(SUBSTITUTE(SUBSTITUTE(T1129,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29" s="30" t="s">
        <v>60</v>
      </c>
      <c r="L1129" s="32" t="s">
        <v>61</v>
      </c>
      <c r="M1129" s="37" t="s">
        <v>62</v>
      </c>
      <c r="N1129" s="34"/>
      <c r="O1129" s="112"/>
      <c r="P1129" s="113"/>
      <c r="Q1129" s="35" t="str">
        <f t="shared" ref="Q1129" si="1115">R1129</f>
        <v>DMS được kích hoạt trong điều kiện nào và người lái có thể tắt thủ công hệ thống hay không?</v>
      </c>
      <c r="R1129" s="67" t="s">
        <v>1259</v>
      </c>
      <c r="S1129" s="51"/>
      <c r="T1129" s="48" t="s">
        <v>1248</v>
      </c>
    </row>
    <row r="1130" spans="2:20" ht="45.75">
      <c r="B1130" s="114" t="str">
        <f>"VF8-"&amp;O1130&amp;"-"&amp;P1130</f>
        <v>VF8-Hotronguoilai-0373</v>
      </c>
      <c r="C1130" s="114" t="str">
        <f>"["&amp;B1130&amp;"] Verify Vivi: "&amp;Q1132</f>
        <v>[VF8-Hotronguoilai-0373] Verify Vivi: Loại kính râm nào được nêu là có thể làm giảm khả năng nhận diện mắt của người lái và ảnh hưởng đến hiệu suất hệ thống?</v>
      </c>
      <c r="D1130" s="115" t="s">
        <v>49</v>
      </c>
      <c r="E1130" s="110" t="str">
        <f>" Actions:
- Step 1: Wait 5s
- Step 2: Call Vivi '"&amp;Q1130&amp;"'
- Step 3: Wait Vivi respond 'Ting '
- Step 4: Speak '"&amp;Q1132&amp;"'
- Step 4: Listen Vivi respond
"</f>
        <v xml:space="preserve"> Actions:
- Step 1: Wait 5s
- Step 2: Call Vivi 'Hey VinFast'
- Step 3: Wait Vivi respond 'Ting '
- Step 4: Speak 'Loại kính râm nào được nêu là có thể làm giảm khả năng nhận diện mắt của người lái và ảnh hưởng đến hiệu suất hệ thống?'
- Step 4: Listen Vivi respond
</v>
      </c>
      <c r="F1130" s="110" t="str">
        <f t="shared" ref="F1130" si="1116">"
Expectations:
1. Vivi wake up
2. "&amp;Q1132&amp;"
3. Vivi respond
"</f>
        <v xml:space="preserve">
Expectations:
1. Vivi wake up
2. Loại kính râm nào được nêu là có thể làm giảm khả năng nhận diện mắt của người lái và ảnh hưởng đến hiệu suất hệ thống?
3. Vivi respond
</v>
      </c>
      <c r="G1130" s="114" t="s">
        <v>8</v>
      </c>
      <c r="H1130" s="29" t="s">
        <v>50</v>
      </c>
      <c r="I1130" s="30" t="str">
        <f>"[EN]["&amp;LOWER(SUBSTITUTE(SUBSTITUTE(SUBSTITUTE(SUBSTITUTE(SUBSTITUTE(SUBSTITUTE(SUBSTITUTE(SUBSTITUTE(Q1130, CHAR(34),""), "[", ""), "]", ""), ".", ""), ",", ""), "/", ""), "\", ""), "-", ""))&amp;"]"</f>
        <v>[EN][hey vinfast]</v>
      </c>
      <c r="J1130" s="31"/>
      <c r="K1130" s="30" t="s">
        <v>51</v>
      </c>
      <c r="L1130" s="32" t="s">
        <v>52</v>
      </c>
      <c r="M1130" s="33"/>
      <c r="N1130" s="34"/>
      <c r="O1130" s="110" t="s">
        <v>869</v>
      </c>
      <c r="P1130" s="113" t="str">
        <f>IF(COUNTA(P$13:$P1129)&gt;999,COUNTA(P$13:$P1129),IF(COUNTA(P$13:$P1129)&gt;99,"0"&amp;COUNTA(P$13:$P1129),IF(COUNTA(P$13:$P1129)&gt;9,"00"&amp;COUNTA(P$13:$P1129),"000"&amp;COUNTA(P$13:$P1129))))</f>
        <v>0373</v>
      </c>
      <c r="Q1130" s="35" t="s">
        <v>54</v>
      </c>
      <c r="R1130" s="67" t="s">
        <v>141</v>
      </c>
      <c r="S1130" s="52"/>
      <c r="T1130" s="36"/>
    </row>
    <row r="1131" spans="2:20" ht="45.75">
      <c r="B1131" s="114"/>
      <c r="C1131" s="114"/>
      <c r="D1131" s="115"/>
      <c r="E1131" s="111"/>
      <c r="F1131" s="111"/>
      <c r="G1131" s="114"/>
      <c r="H1131" s="29" t="s">
        <v>55</v>
      </c>
      <c r="I1131" s="30" t="str">
        <f t="shared" ref="I1131" si="1117">"[VN]["&amp;LOWER(SUBSTITUTE(SUBSTITUTE(SUBSTITUTE(SUBSTITUTE(SUBSTITUTE(SUBSTITUTE(SUBSTITUTE(SUBSTITUTE(Q1131, CHAR(34),""), "[", ""), "]", ""), ".", ""), ",", ""), "/", ""), "\", ""), "-", ""))&amp;"]"</f>
        <v>[VN][tạm biệt]</v>
      </c>
      <c r="J1131" s="31"/>
      <c r="K1131" s="30" t="s">
        <v>56</v>
      </c>
      <c r="L1131" s="32" t="s">
        <v>57</v>
      </c>
      <c r="M1131" s="32"/>
      <c r="N1131" s="34"/>
      <c r="O1131" s="111"/>
      <c r="P1131" s="113"/>
      <c r="Q1131" s="35" t="s">
        <v>58</v>
      </c>
      <c r="R1131" s="67" t="s">
        <v>141</v>
      </c>
      <c r="S1131" s="52"/>
      <c r="T1131" s="36"/>
    </row>
    <row r="1132" spans="2:20" ht="82.5">
      <c r="B1132" s="114"/>
      <c r="C1132" s="114"/>
      <c r="D1132" s="115"/>
      <c r="E1132" s="112"/>
      <c r="F1132" s="112"/>
      <c r="G1132" s="114"/>
      <c r="H1132" s="29" t="s">
        <v>59</v>
      </c>
      <c r="I1132" s="30" t="str">
        <f>"[audio][C:\Tools\Vivi_TTS\8ME_OM\" &amp;S1132 &amp; "]"</f>
        <v>[audio][C:\Tools\Vivi_TTS\8ME_OM\]</v>
      </c>
      <c r="J1132" s="31" t="str">
        <f>"[New][EN][Exists][80]"&amp;"["&amp;LOWER(SUBSTITUTE(SUBSTITUTE(SUBSTITUTE(SUBSTITUTE(SUBSTITUTE(SUBSTITUTE(SUBSTITUTE(SUBSTITUTE(T1132,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32" s="30" t="s">
        <v>60</v>
      </c>
      <c r="L1132" s="32" t="s">
        <v>61</v>
      </c>
      <c r="M1132" s="37" t="s">
        <v>62</v>
      </c>
      <c r="N1132" s="34"/>
      <c r="O1132" s="112"/>
      <c r="P1132" s="113"/>
      <c r="Q1132" s="35" t="str">
        <f t="shared" ref="Q1132" si="1118">R1132</f>
        <v>Loại kính râm nào được nêu là có thể làm giảm khả năng nhận diện mắt của người lái và ảnh hưởng đến hiệu suất hệ thống?</v>
      </c>
      <c r="R1132" s="67" t="s">
        <v>1260</v>
      </c>
      <c r="S1132" s="51"/>
      <c r="T1132" s="48" t="s">
        <v>1248</v>
      </c>
    </row>
    <row r="1133" spans="2:20" ht="45.75">
      <c r="B1133" s="114" t="str">
        <f>"VF8-"&amp;O1133&amp;"-"&amp;P1133</f>
        <v>VF8-Hotronguoilai-0374</v>
      </c>
      <c r="C1133" s="114" t="str">
        <f>"["&amp;B1133&amp;"] Verify Vivi: "&amp;Q1135</f>
        <v>[VF8-Hotronguoilai-0374] Verify Vivi: Người dùng có thể bật hoặc tắt chức năng Giám sát buồn ngủ của lái xe (DDM) thông qua đường dẫn cài đặt nào?</v>
      </c>
      <c r="D1133" s="115" t="s">
        <v>49</v>
      </c>
      <c r="E1133" s="110" t="str">
        <f>" Actions:
- Step 1: Wait 5s
- Step 2: Call Vivi '"&amp;Q1133&amp;"'
- Step 3: Wait Vivi respond 'Ting '
- Step 4: Speak '"&amp;Q1135&amp;"'
- Step 4: Listen Vivi respond
"</f>
        <v xml:space="preserve"> Actions:
- Step 1: Wait 5s
- Step 2: Call Vivi 'Hey VinFast'
- Step 3: Wait Vivi respond 'Ting '
- Step 4: Speak 'Người dùng có thể bật hoặc tắt chức năng Giám sát buồn ngủ của lái xe (DDM) thông qua đường dẫn cài đặt nào?'
- Step 4: Listen Vivi respond
</v>
      </c>
      <c r="F1133" s="110" t="str">
        <f t="shared" ref="F1133" si="1119">"
Expectations:
1. Vivi wake up
2. "&amp;Q1135&amp;"
3. Vivi respond
"</f>
        <v xml:space="preserve">
Expectations:
1. Vivi wake up
2. Người dùng có thể bật hoặc tắt chức năng Giám sát buồn ngủ của lái xe (DDM) thông qua đường dẫn cài đặt nào?
3. Vivi respond
</v>
      </c>
      <c r="G1133" s="114" t="s">
        <v>8</v>
      </c>
      <c r="H1133" s="29" t="s">
        <v>50</v>
      </c>
      <c r="I1133" s="30" t="str">
        <f>"[EN]["&amp;LOWER(SUBSTITUTE(SUBSTITUTE(SUBSTITUTE(SUBSTITUTE(SUBSTITUTE(SUBSTITUTE(SUBSTITUTE(SUBSTITUTE(Q1133, CHAR(34),""), "[", ""), "]", ""), ".", ""), ",", ""), "/", ""), "\", ""), "-", ""))&amp;"]"</f>
        <v>[EN][hey vinfast]</v>
      </c>
      <c r="J1133" s="31"/>
      <c r="K1133" s="30" t="s">
        <v>51</v>
      </c>
      <c r="L1133" s="32" t="s">
        <v>52</v>
      </c>
      <c r="M1133" s="33"/>
      <c r="N1133" s="34"/>
      <c r="O1133" s="110" t="s">
        <v>869</v>
      </c>
      <c r="P1133" s="113" t="str">
        <f>IF(COUNTA(P$13:$P1132)&gt;999,COUNTA(P$13:$P1132),IF(COUNTA(P$13:$P1132)&gt;99,"0"&amp;COUNTA(P$13:$P1132),IF(COUNTA(P$13:$P1132)&gt;9,"00"&amp;COUNTA(P$13:$P1132),"000"&amp;COUNTA(P$13:$P1132))))</f>
        <v>0374</v>
      </c>
      <c r="Q1133" s="35" t="s">
        <v>54</v>
      </c>
      <c r="R1133" s="67" t="s">
        <v>141</v>
      </c>
      <c r="S1133" s="52"/>
      <c r="T1133" s="36"/>
    </row>
    <row r="1134" spans="2:20" ht="45.75">
      <c r="B1134" s="114"/>
      <c r="C1134" s="114"/>
      <c r="D1134" s="115"/>
      <c r="E1134" s="111"/>
      <c r="F1134" s="111"/>
      <c r="G1134" s="114"/>
      <c r="H1134" s="29" t="s">
        <v>55</v>
      </c>
      <c r="I1134" s="30" t="str">
        <f t="shared" ref="I1134" si="1120">"[VN]["&amp;LOWER(SUBSTITUTE(SUBSTITUTE(SUBSTITUTE(SUBSTITUTE(SUBSTITUTE(SUBSTITUTE(SUBSTITUTE(SUBSTITUTE(Q1134, CHAR(34),""), "[", ""), "]", ""), ".", ""), ",", ""), "/", ""), "\", ""), "-", ""))&amp;"]"</f>
        <v>[VN][tạm biệt]</v>
      </c>
      <c r="J1134" s="31"/>
      <c r="K1134" s="30" t="s">
        <v>56</v>
      </c>
      <c r="L1134" s="32" t="s">
        <v>57</v>
      </c>
      <c r="M1134" s="32"/>
      <c r="N1134" s="34"/>
      <c r="O1134" s="111"/>
      <c r="P1134" s="113"/>
      <c r="Q1134" s="35" t="s">
        <v>58</v>
      </c>
      <c r="R1134" s="67" t="s">
        <v>141</v>
      </c>
      <c r="S1134" s="52"/>
      <c r="T1134" s="36"/>
    </row>
    <row r="1135" spans="2:20" ht="66">
      <c r="B1135" s="114"/>
      <c r="C1135" s="114"/>
      <c r="D1135" s="115"/>
      <c r="E1135" s="112"/>
      <c r="F1135" s="112"/>
      <c r="G1135" s="114"/>
      <c r="H1135" s="29" t="s">
        <v>59</v>
      </c>
      <c r="I1135" s="30" t="str">
        <f>"[audio][C:\Tools\Vivi_TTS\8ME_OM\" &amp;S1135 &amp; "]"</f>
        <v>[audio][C:\Tools\Vivi_TTS\8ME_OM\]</v>
      </c>
      <c r="J1135" s="31" t="str">
        <f>"[New][EN][Exists][80]"&amp;"["&amp;LOWER(SUBSTITUTE(SUBSTITUTE(SUBSTITUTE(SUBSTITUTE(SUBSTITUTE(SUBSTITUTE(SUBSTITUTE(SUBSTITUTE(T1135,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35" s="30" t="s">
        <v>60</v>
      </c>
      <c r="L1135" s="32" t="s">
        <v>61</v>
      </c>
      <c r="M1135" s="37" t="s">
        <v>62</v>
      </c>
      <c r="N1135" s="34"/>
      <c r="O1135" s="112"/>
      <c r="P1135" s="113"/>
      <c r="Q1135" s="35" t="str">
        <f t="shared" ref="Q1135" si="1121">R1135</f>
        <v>Người dùng có thể bật hoặc tắt chức năng Giám sát buồn ngủ của lái xe (DDM) thông qua đường dẫn cài đặt nào?</v>
      </c>
      <c r="R1135" s="67" t="s">
        <v>1261</v>
      </c>
      <c r="S1135" s="51"/>
      <c r="T1135" s="48" t="s">
        <v>1248</v>
      </c>
    </row>
    <row r="1136" spans="2:20" ht="45.75">
      <c r="B1136" s="114" t="str">
        <f>"VF8-"&amp;O1136&amp;"-"&amp;P1136</f>
        <v>VF8-Hotronguoilai-0375</v>
      </c>
      <c r="C1136" s="114" t="str">
        <f>"["&amp;B1136&amp;"] Verify Vivi: "&amp;Q1138</f>
        <v>[VF8-Hotronguoilai-0375] Verify Vivi: Người dùng có thể bật hoặc tắt chức năng Giám sát sự tập trung của lái xe (DAM) thông qua đường dẫn cài đặt nào?</v>
      </c>
      <c r="D1136" s="115" t="s">
        <v>49</v>
      </c>
      <c r="E1136" s="110" t="str">
        <f>" Actions:
- Step 1: Wait 5s
- Step 2: Call Vivi '"&amp;Q1136&amp;"'
- Step 3: Wait Vivi respond 'Ting '
- Step 4: Speak '"&amp;Q1138&amp;"'
- Step 4: Listen Vivi respond
"</f>
        <v xml:space="preserve"> Actions:
- Step 1: Wait 5s
- Step 2: Call Vivi 'Hey VinFast'
- Step 3: Wait Vivi respond 'Ting '
- Step 4: Speak 'Người dùng có thể bật hoặc tắt chức năng Giám sát sự tập trung của lái xe (DAM) thông qua đường dẫn cài đặt nào?'
- Step 4: Listen Vivi respond
</v>
      </c>
      <c r="F1136" s="110" t="str">
        <f t="shared" ref="F1136" si="1122">"
Expectations:
1. Vivi wake up
2. "&amp;Q1138&amp;"
3. Vivi respond
"</f>
        <v xml:space="preserve">
Expectations:
1. Vivi wake up
2. Người dùng có thể bật hoặc tắt chức năng Giám sát sự tập trung của lái xe (DAM) thông qua đường dẫn cài đặt nào?
3. Vivi respond
</v>
      </c>
      <c r="G1136" s="114" t="s">
        <v>8</v>
      </c>
      <c r="H1136" s="29" t="s">
        <v>50</v>
      </c>
      <c r="I1136" s="30" t="str">
        <f>"[EN]["&amp;LOWER(SUBSTITUTE(SUBSTITUTE(SUBSTITUTE(SUBSTITUTE(SUBSTITUTE(SUBSTITUTE(SUBSTITUTE(SUBSTITUTE(Q1136, CHAR(34),""), "[", ""), "]", ""), ".", ""), ",", ""), "/", ""), "\", ""), "-", ""))&amp;"]"</f>
        <v>[EN][hey vinfast]</v>
      </c>
      <c r="J1136" s="31"/>
      <c r="K1136" s="30" t="s">
        <v>51</v>
      </c>
      <c r="L1136" s="32" t="s">
        <v>52</v>
      </c>
      <c r="M1136" s="33"/>
      <c r="N1136" s="34"/>
      <c r="O1136" s="110" t="s">
        <v>869</v>
      </c>
      <c r="P1136" s="113" t="str">
        <f>IF(COUNTA(P$13:$P1135)&gt;999,COUNTA(P$13:$P1135),IF(COUNTA(P$13:$P1135)&gt;99,"0"&amp;COUNTA(P$13:$P1135),IF(COUNTA(P$13:$P1135)&gt;9,"00"&amp;COUNTA(P$13:$P1135),"000"&amp;COUNTA(P$13:$P1135))))</f>
        <v>0375</v>
      </c>
      <c r="Q1136" s="35" t="s">
        <v>54</v>
      </c>
      <c r="R1136" s="67" t="s">
        <v>141</v>
      </c>
      <c r="S1136" s="52"/>
      <c r="T1136" s="36"/>
    </row>
    <row r="1137" spans="2:20" ht="45.75">
      <c r="B1137" s="114"/>
      <c r="C1137" s="114"/>
      <c r="D1137" s="115"/>
      <c r="E1137" s="111"/>
      <c r="F1137" s="111"/>
      <c r="G1137" s="114"/>
      <c r="H1137" s="29" t="s">
        <v>55</v>
      </c>
      <c r="I1137" s="30" t="str">
        <f t="shared" ref="I1137" si="1123">"[VN]["&amp;LOWER(SUBSTITUTE(SUBSTITUTE(SUBSTITUTE(SUBSTITUTE(SUBSTITUTE(SUBSTITUTE(SUBSTITUTE(SUBSTITUTE(Q1137, CHAR(34),""), "[", ""), "]", ""), ".", ""), ",", ""), "/", ""), "\", ""), "-", ""))&amp;"]"</f>
        <v>[VN][tạm biệt]</v>
      </c>
      <c r="J1137" s="31"/>
      <c r="K1137" s="30" t="s">
        <v>56</v>
      </c>
      <c r="L1137" s="32" t="s">
        <v>57</v>
      </c>
      <c r="M1137" s="32"/>
      <c r="N1137" s="34"/>
      <c r="O1137" s="111"/>
      <c r="P1137" s="113"/>
      <c r="Q1137" s="35" t="s">
        <v>58</v>
      </c>
      <c r="R1137" s="67" t="s">
        <v>141</v>
      </c>
      <c r="S1137" s="52"/>
      <c r="T1137" s="36"/>
    </row>
    <row r="1138" spans="2:20" ht="66">
      <c r="B1138" s="114"/>
      <c r="C1138" s="114"/>
      <c r="D1138" s="115"/>
      <c r="E1138" s="112"/>
      <c r="F1138" s="112"/>
      <c r="G1138" s="114"/>
      <c r="H1138" s="29" t="s">
        <v>59</v>
      </c>
      <c r="I1138" s="30" t="str">
        <f>"[audio][C:\Tools\Vivi_TTS\8ME_OM\" &amp;S1138 &amp; "]"</f>
        <v>[audio][C:\Tools\Vivi_TTS\8ME_OM\]</v>
      </c>
      <c r="J1138" s="31" t="str">
        <f>"[New][EN][Exists][80]"&amp;"["&amp;LOWER(SUBSTITUTE(SUBSTITUTE(SUBSTITUTE(SUBSTITUTE(SUBSTITUTE(SUBSTITUTE(SUBSTITUTE(SUBSTITUTE(T1138,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38" s="30" t="s">
        <v>60</v>
      </c>
      <c r="L1138" s="32" t="s">
        <v>61</v>
      </c>
      <c r="M1138" s="37" t="s">
        <v>62</v>
      </c>
      <c r="N1138" s="34"/>
      <c r="O1138" s="112"/>
      <c r="P1138" s="113"/>
      <c r="Q1138" s="35" t="str">
        <f t="shared" ref="Q1138" si="1124">R1138</f>
        <v>Người dùng có thể bật hoặc tắt chức năng Giám sát sự tập trung của lái xe (DAM) thông qua đường dẫn cài đặt nào?</v>
      </c>
      <c r="R1138" s="67" t="s">
        <v>1262</v>
      </c>
      <c r="S1138" s="51"/>
      <c r="T1138" s="48" t="s">
        <v>1248</v>
      </c>
    </row>
    <row r="1139" spans="2:20" ht="45.75">
      <c r="B1139" s="114" t="str">
        <f>"VF8-"&amp;O1139&amp;"-"&amp;P1139</f>
        <v>VF8-Hotronguoilai-0376</v>
      </c>
      <c r="C1139" s="114" t="str">
        <f>"["&amp;B1139&amp;"] Verify Vivi: "&amp;Q1141</f>
        <v>[VF8-Hotronguoilai-0376] Verify Vivi: Khi cài đặt DAM, người dùng có thể lựa chọn những mức độ nhạy nào?</v>
      </c>
      <c r="D1139" s="115" t="s">
        <v>49</v>
      </c>
      <c r="E1139" s="110" t="str">
        <f>" Actions:
- Step 1: Wait 5s
- Step 2: Call Vivi '"&amp;Q1139&amp;"'
- Step 3: Wait Vivi respond 'Ting '
- Step 4: Speak '"&amp;Q1141&amp;"'
- Step 4: Listen Vivi respond
"</f>
        <v xml:space="preserve"> Actions:
- Step 1: Wait 5s
- Step 2: Call Vivi 'Hey VinFast'
- Step 3: Wait Vivi respond 'Ting '
- Step 4: Speak 'Khi cài đặt DAM, người dùng có thể lựa chọn những mức độ nhạy nào?'
- Step 4: Listen Vivi respond
</v>
      </c>
      <c r="F1139" s="110" t="str">
        <f t="shared" ref="F1139" si="1125">"
Expectations:
1. Vivi wake up
2. "&amp;Q1141&amp;"
3. Vivi respond
"</f>
        <v xml:space="preserve">
Expectations:
1. Vivi wake up
2. Khi cài đặt DAM, người dùng có thể lựa chọn những mức độ nhạy nào?
3. Vivi respond
</v>
      </c>
      <c r="G1139" s="114" t="s">
        <v>8</v>
      </c>
      <c r="H1139" s="29" t="s">
        <v>50</v>
      </c>
      <c r="I1139" s="30" t="str">
        <f>"[EN]["&amp;LOWER(SUBSTITUTE(SUBSTITUTE(SUBSTITUTE(SUBSTITUTE(SUBSTITUTE(SUBSTITUTE(SUBSTITUTE(SUBSTITUTE(Q1139, CHAR(34),""), "[", ""), "]", ""), ".", ""), ",", ""), "/", ""), "\", ""), "-", ""))&amp;"]"</f>
        <v>[EN][hey vinfast]</v>
      </c>
      <c r="J1139" s="31"/>
      <c r="K1139" s="30" t="s">
        <v>51</v>
      </c>
      <c r="L1139" s="32" t="s">
        <v>52</v>
      </c>
      <c r="M1139" s="33"/>
      <c r="N1139" s="34"/>
      <c r="O1139" s="110" t="s">
        <v>869</v>
      </c>
      <c r="P1139" s="113" t="str">
        <f>IF(COUNTA(P$13:$P1138)&gt;999,COUNTA(P$13:$P1138),IF(COUNTA(P$13:$P1138)&gt;99,"0"&amp;COUNTA(P$13:$P1138),IF(COUNTA(P$13:$P1138)&gt;9,"00"&amp;COUNTA(P$13:$P1138),"000"&amp;COUNTA(P$13:$P1138))))</f>
        <v>0376</v>
      </c>
      <c r="Q1139" s="35" t="s">
        <v>54</v>
      </c>
      <c r="R1139" s="67" t="s">
        <v>141</v>
      </c>
      <c r="S1139" s="52"/>
      <c r="T1139" s="36"/>
    </row>
    <row r="1140" spans="2:20" ht="45.75">
      <c r="B1140" s="114"/>
      <c r="C1140" s="114"/>
      <c r="D1140" s="115"/>
      <c r="E1140" s="111"/>
      <c r="F1140" s="111"/>
      <c r="G1140" s="114"/>
      <c r="H1140" s="29" t="s">
        <v>55</v>
      </c>
      <c r="I1140" s="30" t="str">
        <f t="shared" ref="I1140" si="1126">"[VN]["&amp;LOWER(SUBSTITUTE(SUBSTITUTE(SUBSTITUTE(SUBSTITUTE(SUBSTITUTE(SUBSTITUTE(SUBSTITUTE(SUBSTITUTE(Q1140, CHAR(34),""), "[", ""), "]", ""), ".", ""), ",", ""), "/", ""), "\", ""), "-", ""))&amp;"]"</f>
        <v>[VN][tạm biệt]</v>
      </c>
      <c r="J1140" s="31"/>
      <c r="K1140" s="30" t="s">
        <v>56</v>
      </c>
      <c r="L1140" s="32" t="s">
        <v>57</v>
      </c>
      <c r="M1140" s="32"/>
      <c r="N1140" s="34"/>
      <c r="O1140" s="111"/>
      <c r="P1140" s="113"/>
      <c r="Q1140" s="35" t="s">
        <v>58</v>
      </c>
      <c r="R1140" s="67" t="s">
        <v>141</v>
      </c>
      <c r="S1140" s="52"/>
      <c r="T1140" s="36"/>
    </row>
    <row r="1141" spans="2:20" ht="62.25">
      <c r="B1141" s="114"/>
      <c r="C1141" s="114"/>
      <c r="D1141" s="115"/>
      <c r="E1141" s="112"/>
      <c r="F1141" s="112"/>
      <c r="G1141" s="114"/>
      <c r="H1141" s="29" t="s">
        <v>59</v>
      </c>
      <c r="I1141" s="30" t="str">
        <f>"[audio][C:\Tools\Vivi_TTS\8ME_OM\" &amp;S1141 &amp; "]"</f>
        <v>[audio][C:\Tools\Vivi_TTS\8ME_OM\]</v>
      </c>
      <c r="J1141" s="31" t="str">
        <f>"[New][EN][Exists][80]"&amp;"["&amp;LOWER(SUBSTITUTE(SUBSTITUTE(SUBSTITUTE(SUBSTITUTE(SUBSTITUTE(SUBSTITUTE(SUBSTITUTE(SUBSTITUTE(T1141,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41" s="30" t="s">
        <v>60</v>
      </c>
      <c r="L1141" s="32" t="s">
        <v>61</v>
      </c>
      <c r="M1141" s="37" t="s">
        <v>62</v>
      </c>
      <c r="N1141" s="34"/>
      <c r="O1141" s="112"/>
      <c r="P1141" s="113"/>
      <c r="Q1141" s="35" t="str">
        <f t="shared" ref="Q1141" si="1127">R1141</f>
        <v>Khi cài đặt DAM, người dùng có thể lựa chọn những mức độ nhạy nào?</v>
      </c>
      <c r="R1141" s="67" t="s">
        <v>1263</v>
      </c>
      <c r="S1141" s="51"/>
      <c r="T1141" s="48" t="s">
        <v>1248</v>
      </c>
    </row>
    <row r="1142" spans="2:20" ht="45.75">
      <c r="B1142" s="114" t="str">
        <f>"VF8-"&amp;O1142&amp;"-"&amp;P1142</f>
        <v>VF8-Hotronguoilai-0377</v>
      </c>
      <c r="C1142" s="114" t="str">
        <f>"["&amp;B1142&amp;"] Verify Vivi: "&amp;Q1144</f>
        <v>[VF8-Hotronguoilai-0377] Verify Vivi: Theo nội dung tài liệu, trong một số thị trường áp dụng quy định GSR2, các chức năng DMS có thể có đặc điểm gì?</v>
      </c>
      <c r="D1142" s="115" t="s">
        <v>49</v>
      </c>
      <c r="E1142" s="110" t="str">
        <f>" Actions:
- Step 1: Wait 5s
- Step 2: Call Vivi '"&amp;Q1142&amp;"'
- Step 3: Wait Vivi respond 'Ting '
- Step 4: Speak '"&amp;Q1144&amp;"'
- Step 4: Listen Vivi respond
"</f>
        <v xml:space="preserve"> Actions:
- Step 1: Wait 5s
- Step 2: Call Vivi 'Hey VinFast'
- Step 3: Wait Vivi respond 'Ting '
- Step 4: Speak 'Theo nội dung tài liệu, trong một số thị trường áp dụng quy định GSR2, các chức năng DMS có thể có đặc điểm gì?'
- Step 4: Listen Vivi respond
</v>
      </c>
      <c r="F1142" s="110" t="str">
        <f t="shared" ref="F1142" si="1128">"
Expectations:
1. Vivi wake up
2. "&amp;Q1144&amp;"
3. Vivi respond
"</f>
        <v xml:space="preserve">
Expectations:
1. Vivi wake up
2. Theo nội dung tài liệu, trong một số thị trường áp dụng quy định GSR2, các chức năng DMS có thể có đặc điểm gì?
3. Vivi respond
</v>
      </c>
      <c r="G1142" s="114" t="s">
        <v>8</v>
      </c>
      <c r="H1142" s="29" t="s">
        <v>50</v>
      </c>
      <c r="I1142" s="30" t="str">
        <f>"[EN]["&amp;LOWER(SUBSTITUTE(SUBSTITUTE(SUBSTITUTE(SUBSTITUTE(SUBSTITUTE(SUBSTITUTE(SUBSTITUTE(SUBSTITUTE(Q1142, CHAR(34),""), "[", ""), "]", ""), ".", ""), ",", ""), "/", ""), "\", ""), "-", ""))&amp;"]"</f>
        <v>[EN][hey vinfast]</v>
      </c>
      <c r="J1142" s="31"/>
      <c r="K1142" s="30" t="s">
        <v>51</v>
      </c>
      <c r="L1142" s="32" t="s">
        <v>52</v>
      </c>
      <c r="M1142" s="33"/>
      <c r="N1142" s="34"/>
      <c r="O1142" s="110" t="s">
        <v>869</v>
      </c>
      <c r="P1142" s="113" t="str">
        <f>IF(COUNTA(P$13:$P1141)&gt;999,COUNTA(P$13:$P1141),IF(COUNTA(P$13:$P1141)&gt;99,"0"&amp;COUNTA(P$13:$P1141),IF(COUNTA(P$13:$P1141)&gt;9,"00"&amp;COUNTA(P$13:$P1141),"000"&amp;COUNTA(P$13:$P1141))))</f>
        <v>0377</v>
      </c>
      <c r="Q1142" s="35" t="s">
        <v>54</v>
      </c>
      <c r="R1142" s="67" t="s">
        <v>141</v>
      </c>
      <c r="S1142" s="52"/>
      <c r="T1142" s="36"/>
    </row>
    <row r="1143" spans="2:20" ht="45.75">
      <c r="B1143" s="114"/>
      <c r="C1143" s="114"/>
      <c r="D1143" s="115"/>
      <c r="E1143" s="111"/>
      <c r="F1143" s="111"/>
      <c r="G1143" s="114"/>
      <c r="H1143" s="29" t="s">
        <v>55</v>
      </c>
      <c r="I1143" s="30" t="str">
        <f t="shared" ref="I1143" si="1129">"[VN]["&amp;LOWER(SUBSTITUTE(SUBSTITUTE(SUBSTITUTE(SUBSTITUTE(SUBSTITUTE(SUBSTITUTE(SUBSTITUTE(SUBSTITUTE(Q1143, CHAR(34),""), "[", ""), "]", ""), ".", ""), ",", ""), "/", ""), "\", ""), "-", ""))&amp;"]"</f>
        <v>[VN][tạm biệt]</v>
      </c>
      <c r="J1143" s="31"/>
      <c r="K1143" s="30" t="s">
        <v>56</v>
      </c>
      <c r="L1143" s="32" t="s">
        <v>57</v>
      </c>
      <c r="M1143" s="32"/>
      <c r="N1143" s="34"/>
      <c r="O1143" s="111"/>
      <c r="P1143" s="113"/>
      <c r="Q1143" s="35" t="s">
        <v>58</v>
      </c>
      <c r="R1143" s="67" t="s">
        <v>141</v>
      </c>
      <c r="S1143" s="52"/>
      <c r="T1143" s="36"/>
    </row>
    <row r="1144" spans="2:20" ht="66">
      <c r="B1144" s="114"/>
      <c r="C1144" s="114"/>
      <c r="D1144" s="115"/>
      <c r="E1144" s="112"/>
      <c r="F1144" s="112"/>
      <c r="G1144" s="114"/>
      <c r="H1144" s="29" t="s">
        <v>59</v>
      </c>
      <c r="I1144" s="30" t="str">
        <f>"[audio][C:\Tools\Vivi_TTS\8ME_OM\" &amp;S1144 &amp; "]"</f>
        <v>[audio][C:\Tools\Vivi_TTS\8ME_OM\]</v>
      </c>
      <c r="J1144" s="31" t="str">
        <f>"[New][EN][Exists][80]"&amp;"["&amp;LOWER(SUBSTITUTE(SUBSTITUTE(SUBSTITUTE(SUBSTITUTE(SUBSTITUTE(SUBSTITUTE(SUBSTITUTE(SUBSTITUTE(T1144,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44" s="30" t="s">
        <v>60</v>
      </c>
      <c r="L1144" s="32" t="s">
        <v>61</v>
      </c>
      <c r="M1144" s="37" t="s">
        <v>62</v>
      </c>
      <c r="N1144" s="34"/>
      <c r="O1144" s="112"/>
      <c r="P1144" s="113"/>
      <c r="Q1144" s="35" t="str">
        <f t="shared" ref="Q1144" si="1130">R1144</f>
        <v>Theo nội dung tài liệu, trong một số thị trường áp dụng quy định GSR2, các chức năng DMS có thể có đặc điểm gì?</v>
      </c>
      <c r="R1144" s="67" t="s">
        <v>1264</v>
      </c>
      <c r="S1144" s="51"/>
      <c r="T1144" s="48" t="s">
        <v>1248</v>
      </c>
    </row>
    <row r="1145" spans="2:20" ht="45.75">
      <c r="B1145" s="114" t="str">
        <f>"VF8-"&amp;O1145&amp;"-"&amp;P1145</f>
        <v>VF8-Hotronguoilai-0378</v>
      </c>
      <c r="C1145" s="114" t="str">
        <f>"["&amp;B1145&amp;"] Verify Vivi: "&amp;Q1147</f>
        <v>[VF8-Hotronguoilai-0378] Verify Vivi: Hệ thống DMS sẽ đưa ra cảnh báo nếu phát hiện những tình huống nào liên quan đến hành vi của người lái?</v>
      </c>
      <c r="D1145" s="115" t="s">
        <v>49</v>
      </c>
      <c r="E1145" s="110" t="str">
        <f>" Actions:
- Step 1: Wait 5s
- Step 2: Call Vivi '"&amp;Q1145&amp;"'
- Step 3: Wait Vivi respond 'Ting '
- Step 4: Speak '"&amp;Q1147&amp;"'
- Step 4: Listen Vivi respond
"</f>
        <v xml:space="preserve"> Actions:
- Step 1: Wait 5s
- Step 2: Call Vivi 'Hey VinFast'
- Step 3: Wait Vivi respond 'Ting '
- Step 4: Speak 'Hệ thống DMS sẽ đưa ra cảnh báo nếu phát hiện những tình huống nào liên quan đến hành vi của người lái?'
- Step 4: Listen Vivi respond
</v>
      </c>
      <c r="F1145" s="110" t="str">
        <f t="shared" ref="F1145" si="1131">"
Expectations:
1. Vivi wake up
2. "&amp;Q1147&amp;"
3. Vivi respond
"</f>
        <v xml:space="preserve">
Expectations:
1. Vivi wake up
2. Hệ thống DMS sẽ đưa ra cảnh báo nếu phát hiện những tình huống nào liên quan đến hành vi của người lái?
3. Vivi respond
</v>
      </c>
      <c r="G1145" s="114" t="s">
        <v>8</v>
      </c>
      <c r="H1145" s="29" t="s">
        <v>50</v>
      </c>
      <c r="I1145" s="30" t="str">
        <f>"[EN]["&amp;LOWER(SUBSTITUTE(SUBSTITUTE(SUBSTITUTE(SUBSTITUTE(SUBSTITUTE(SUBSTITUTE(SUBSTITUTE(SUBSTITUTE(Q1145, CHAR(34),""), "[", ""), "]", ""), ".", ""), ",", ""), "/", ""), "\", ""), "-", ""))&amp;"]"</f>
        <v>[EN][hey vinfast]</v>
      </c>
      <c r="J1145" s="31"/>
      <c r="K1145" s="30" t="s">
        <v>51</v>
      </c>
      <c r="L1145" s="32" t="s">
        <v>52</v>
      </c>
      <c r="M1145" s="33"/>
      <c r="N1145" s="34"/>
      <c r="O1145" s="110" t="s">
        <v>869</v>
      </c>
      <c r="P1145" s="113" t="str">
        <f>IF(COUNTA(P$13:$P1144)&gt;999,COUNTA(P$13:$P1144),IF(COUNTA(P$13:$P1144)&gt;99,"0"&amp;COUNTA(P$13:$P1144),IF(COUNTA(P$13:$P1144)&gt;9,"00"&amp;COUNTA(P$13:$P1144),"000"&amp;COUNTA(P$13:$P1144))))</f>
        <v>0378</v>
      </c>
      <c r="Q1145" s="35" t="s">
        <v>54</v>
      </c>
      <c r="R1145" s="67" t="s">
        <v>141</v>
      </c>
      <c r="S1145" s="52"/>
      <c r="T1145" s="36"/>
    </row>
    <row r="1146" spans="2:20" ht="45.75">
      <c r="B1146" s="114"/>
      <c r="C1146" s="114"/>
      <c r="D1146" s="115"/>
      <c r="E1146" s="111"/>
      <c r="F1146" s="111"/>
      <c r="G1146" s="114"/>
      <c r="H1146" s="29" t="s">
        <v>55</v>
      </c>
      <c r="I1146" s="30" t="str">
        <f t="shared" ref="I1146" si="1132">"[VN]["&amp;LOWER(SUBSTITUTE(SUBSTITUTE(SUBSTITUTE(SUBSTITUTE(SUBSTITUTE(SUBSTITUTE(SUBSTITUTE(SUBSTITUTE(Q1146, CHAR(34),""), "[", ""), "]", ""), ".", ""), ",", ""), "/", ""), "\", ""), "-", ""))&amp;"]"</f>
        <v>[VN][tạm biệt]</v>
      </c>
      <c r="J1146" s="31"/>
      <c r="K1146" s="30" t="s">
        <v>56</v>
      </c>
      <c r="L1146" s="32" t="s">
        <v>57</v>
      </c>
      <c r="M1146" s="32"/>
      <c r="N1146" s="34"/>
      <c r="O1146" s="111"/>
      <c r="P1146" s="113"/>
      <c r="Q1146" s="35" t="s">
        <v>58</v>
      </c>
      <c r="R1146" s="67" t="s">
        <v>141</v>
      </c>
      <c r="S1146" s="52"/>
      <c r="T1146" s="36"/>
    </row>
    <row r="1147" spans="2:20" ht="67.5" customHeight="1">
      <c r="B1147" s="114"/>
      <c r="C1147" s="114"/>
      <c r="D1147" s="115"/>
      <c r="E1147" s="112"/>
      <c r="F1147" s="112"/>
      <c r="G1147" s="114"/>
      <c r="H1147" s="29" t="s">
        <v>59</v>
      </c>
      <c r="I1147" s="30" t="str">
        <f>"[audio][C:\Tools\Vivi_TTS\8ME_OM\" &amp;S1147 &amp; "]"</f>
        <v>[audio][C:\Tools\Vivi_TTS\8ME_OM\]</v>
      </c>
      <c r="J1147" s="31" t="str">
        <f>"[New][EN][Exists][80]"&amp;"["&amp;LOWER(SUBSTITUTE(SUBSTITUTE(SUBSTITUTE(SUBSTITUTE(SUBSTITUTE(SUBSTITUTE(SUBSTITUTE(SUBSTITUTE(T1147,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47" s="30" t="s">
        <v>60</v>
      </c>
      <c r="L1147" s="32" t="s">
        <v>61</v>
      </c>
      <c r="M1147" s="37" t="s">
        <v>62</v>
      </c>
      <c r="N1147" s="34"/>
      <c r="O1147" s="112"/>
      <c r="P1147" s="113"/>
      <c r="Q1147" s="35" t="str">
        <f t="shared" ref="Q1147" si="1133">R1147</f>
        <v>Hệ thống DMS sẽ đưa ra cảnh báo nếu phát hiện những tình huống nào liên quan đến hành vi của người lái?</v>
      </c>
      <c r="R1147" s="67" t="s">
        <v>1265</v>
      </c>
      <c r="S1147" s="51"/>
      <c r="T1147" s="48" t="s">
        <v>1248</v>
      </c>
    </row>
    <row r="1148" spans="2:20" ht="45.75">
      <c r="B1148" s="114" t="str">
        <f>"VF8-"&amp;O1148&amp;"-"&amp;P1148</f>
        <v>VF8-Hotronguoilai-0379</v>
      </c>
      <c r="C1148" s="114" t="str">
        <f>"["&amp;B1148&amp;"] Verify Vivi: "&amp;Q1150</f>
        <v>[VF8-Hotronguoilai-0379] Verify Vivi: Khi phát hiện người lái mất tập trung hoặc buồn ngủ, hệ thống sẽ cảnh báo bằng những hình thức nào?</v>
      </c>
      <c r="D1148" s="115" t="s">
        <v>49</v>
      </c>
      <c r="E1148" s="110" t="str">
        <f>" Actions:
- Step 1: Wait 5s
- Step 2: Call Vivi '"&amp;Q1148&amp;"'
- Step 3: Wait Vivi respond 'Ting '
- Step 4: Speak '"&amp;Q1150&amp;"'
- Step 4: Listen Vivi respond
"</f>
        <v xml:space="preserve"> Actions:
- Step 1: Wait 5s
- Step 2: Call Vivi 'Hey VinFast'
- Step 3: Wait Vivi respond 'Ting '
- Step 4: Speak 'Khi phát hiện người lái mất tập trung hoặc buồn ngủ, hệ thống sẽ cảnh báo bằng những hình thức nào?'
- Step 4: Listen Vivi respond
</v>
      </c>
      <c r="F1148" s="110" t="str">
        <f t="shared" ref="F1148" si="1134">"
Expectations:
1. Vivi wake up
2. "&amp;Q1150&amp;"
3. Vivi respond
"</f>
        <v xml:space="preserve">
Expectations:
1. Vivi wake up
2. Khi phát hiện người lái mất tập trung hoặc buồn ngủ, hệ thống sẽ cảnh báo bằng những hình thức nào?
3. Vivi respond
</v>
      </c>
      <c r="G1148" s="114" t="s">
        <v>8</v>
      </c>
      <c r="H1148" s="29" t="s">
        <v>50</v>
      </c>
      <c r="I1148" s="30" t="str">
        <f>"[EN]["&amp;LOWER(SUBSTITUTE(SUBSTITUTE(SUBSTITUTE(SUBSTITUTE(SUBSTITUTE(SUBSTITUTE(SUBSTITUTE(SUBSTITUTE(Q1148, CHAR(34),""), "[", ""), "]", ""), ".", ""), ",", ""), "/", ""), "\", ""), "-", ""))&amp;"]"</f>
        <v>[EN][hey vinfast]</v>
      </c>
      <c r="J1148" s="31"/>
      <c r="K1148" s="30" t="s">
        <v>51</v>
      </c>
      <c r="L1148" s="32" t="s">
        <v>52</v>
      </c>
      <c r="M1148" s="33"/>
      <c r="N1148" s="34"/>
      <c r="O1148" s="110" t="s">
        <v>869</v>
      </c>
      <c r="P1148" s="113" t="str">
        <f>IF(COUNTA(P$13:$P1147)&gt;999,COUNTA(P$13:$P1147),IF(COUNTA(P$13:$P1147)&gt;99,"0"&amp;COUNTA(P$13:$P1147),IF(COUNTA(P$13:$P1147)&gt;9,"00"&amp;COUNTA(P$13:$P1147),"000"&amp;COUNTA(P$13:$P1147))))</f>
        <v>0379</v>
      </c>
      <c r="Q1148" s="35" t="s">
        <v>54</v>
      </c>
      <c r="R1148" s="67" t="s">
        <v>141</v>
      </c>
      <c r="S1148" s="52"/>
      <c r="T1148" s="36"/>
    </row>
    <row r="1149" spans="2:20" ht="45.75">
      <c r="B1149" s="114"/>
      <c r="C1149" s="114"/>
      <c r="D1149" s="115"/>
      <c r="E1149" s="111"/>
      <c r="F1149" s="111"/>
      <c r="G1149" s="114"/>
      <c r="H1149" s="29" t="s">
        <v>55</v>
      </c>
      <c r="I1149" s="30" t="str">
        <f t="shared" ref="I1149" si="1135">"[VN]["&amp;LOWER(SUBSTITUTE(SUBSTITUTE(SUBSTITUTE(SUBSTITUTE(SUBSTITUTE(SUBSTITUTE(SUBSTITUTE(SUBSTITUTE(Q1149, CHAR(34),""), "[", ""), "]", ""), ".", ""), ",", ""), "/", ""), "\", ""), "-", ""))&amp;"]"</f>
        <v>[VN][tạm biệt]</v>
      </c>
      <c r="J1149" s="31"/>
      <c r="K1149" s="30" t="s">
        <v>56</v>
      </c>
      <c r="L1149" s="32" t="s">
        <v>57</v>
      </c>
      <c r="M1149" s="32"/>
      <c r="N1149" s="34"/>
      <c r="O1149" s="111"/>
      <c r="P1149" s="113"/>
      <c r="Q1149" s="35" t="s">
        <v>58</v>
      </c>
      <c r="R1149" s="67" t="s">
        <v>141</v>
      </c>
      <c r="S1149" s="52"/>
      <c r="T1149" s="36"/>
    </row>
    <row r="1150" spans="2:20" ht="66">
      <c r="B1150" s="114"/>
      <c r="C1150" s="114"/>
      <c r="D1150" s="115"/>
      <c r="E1150" s="112"/>
      <c r="F1150" s="112"/>
      <c r="G1150" s="114"/>
      <c r="H1150" s="29" t="s">
        <v>59</v>
      </c>
      <c r="I1150" s="30" t="str">
        <f>"[audio][C:\Tools\Vivi_TTS\8ME_OM\" &amp;S1150 &amp; "]"</f>
        <v>[audio][C:\Tools\Vivi_TTS\8ME_OM\]</v>
      </c>
      <c r="J1150" s="31" t="str">
        <f>"[New][EN][Exists][80]"&amp;"["&amp;LOWER(SUBSTITUTE(SUBSTITUTE(SUBSTITUTE(SUBSTITUTE(SUBSTITUTE(SUBSTITUTE(SUBSTITUTE(SUBSTITUTE(T1150,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50" s="30" t="s">
        <v>60</v>
      </c>
      <c r="L1150" s="32" t="s">
        <v>61</v>
      </c>
      <c r="M1150" s="37" t="s">
        <v>62</v>
      </c>
      <c r="N1150" s="34"/>
      <c r="O1150" s="112"/>
      <c r="P1150" s="113"/>
      <c r="Q1150" s="35" t="str">
        <f t="shared" ref="Q1150" si="1136">R1150</f>
        <v>Khi phát hiện người lái mất tập trung hoặc buồn ngủ, hệ thống sẽ cảnh báo bằng những hình thức nào?</v>
      </c>
      <c r="R1150" s="67" t="s">
        <v>1266</v>
      </c>
      <c r="S1150" s="51"/>
      <c r="T1150" s="48" t="s">
        <v>1248</v>
      </c>
    </row>
    <row r="1151" spans="2:20" ht="45.75">
      <c r="B1151" s="114" t="str">
        <f>"VF8-"&amp;O1151&amp;"-"&amp;P1151</f>
        <v>VF8-Hotronguoilai-0380</v>
      </c>
      <c r="C1151" s="114" t="str">
        <f>"["&amp;B1151&amp;"] Verify Vivi: "&amp;Q1153</f>
        <v>[VF8-Hotronguoilai-0380] Verify Vivi: Những yếu tố nào được nêu trong phần cảnh báo có thể làm suy giảm hiệu suất của DMS hoặc khiến hệ thống không nhận diện chính xác trạng thái của người lái?</v>
      </c>
      <c r="D1151" s="115" t="s">
        <v>49</v>
      </c>
      <c r="E1151" s="110" t="str">
        <f>" Actions:
- Step 1: Wait 5s
- Step 2: Call Vivi '"&amp;Q1151&amp;"'
- Step 3: Wait Vivi respond 'Ting '
- Step 4: Speak '"&amp;Q1153&amp;"'
- Step 4: Listen Vivi respond
"</f>
        <v xml:space="preserve"> Actions:
- Step 1: Wait 5s
- Step 2: Call Vivi 'Hey VinFast'
- Step 3: Wait Vivi respond 'Ting '
- Step 4: Speak 'Những yếu tố nào được nêu trong phần cảnh báo có thể làm suy giảm hiệu suất của DMS hoặc khiến hệ thống không nhận diện chính xác trạng thái của người lái?'
- Step 4: Listen Vivi respond
</v>
      </c>
      <c r="F1151" s="110" t="str">
        <f t="shared" ref="F1151" si="1137">"
Expectations:
1. Vivi wake up
2. "&amp;Q1153&amp;"
3. Vivi respond
"</f>
        <v xml:space="preserve">
Expectations:
1. Vivi wake up
2. Những yếu tố nào được nêu trong phần cảnh báo có thể làm suy giảm hiệu suất của DMS hoặc khiến hệ thống không nhận diện chính xác trạng thái của người lái?
3. Vivi respond
</v>
      </c>
      <c r="G1151" s="114" t="s">
        <v>8</v>
      </c>
      <c r="H1151" s="29" t="s">
        <v>50</v>
      </c>
      <c r="I1151" s="30" t="str">
        <f>"[EN]["&amp;LOWER(SUBSTITUTE(SUBSTITUTE(SUBSTITUTE(SUBSTITUTE(SUBSTITUTE(SUBSTITUTE(SUBSTITUTE(SUBSTITUTE(Q1151, CHAR(34),""), "[", ""), "]", ""), ".", ""), ",", ""), "/", ""), "\", ""), "-", ""))&amp;"]"</f>
        <v>[EN][hey vinfast]</v>
      </c>
      <c r="J1151" s="31"/>
      <c r="K1151" s="30" t="s">
        <v>51</v>
      </c>
      <c r="L1151" s="32" t="s">
        <v>52</v>
      </c>
      <c r="M1151" s="33"/>
      <c r="N1151" s="34"/>
      <c r="O1151" s="110" t="s">
        <v>869</v>
      </c>
      <c r="P1151" s="113" t="str">
        <f>IF(COUNTA(P$13:$P1150)&gt;999,COUNTA(P$13:$P1150),IF(COUNTA(P$13:$P1150)&gt;99,"0"&amp;COUNTA(P$13:$P1150),IF(COUNTA(P$13:$P1150)&gt;9,"00"&amp;COUNTA(P$13:$P1150),"000"&amp;COUNTA(P$13:$P1150))))</f>
        <v>0380</v>
      </c>
      <c r="Q1151" s="35" t="s">
        <v>54</v>
      </c>
      <c r="R1151" s="67" t="s">
        <v>141</v>
      </c>
      <c r="S1151" s="52"/>
      <c r="T1151" s="36"/>
    </row>
    <row r="1152" spans="2:20" ht="45.75">
      <c r="B1152" s="114"/>
      <c r="C1152" s="114"/>
      <c r="D1152" s="115"/>
      <c r="E1152" s="111"/>
      <c r="F1152" s="111"/>
      <c r="G1152" s="114"/>
      <c r="H1152" s="29" t="s">
        <v>55</v>
      </c>
      <c r="I1152" s="30" t="str">
        <f t="shared" ref="I1152" si="1138">"[VN]["&amp;LOWER(SUBSTITUTE(SUBSTITUTE(SUBSTITUTE(SUBSTITUTE(SUBSTITUTE(SUBSTITUTE(SUBSTITUTE(SUBSTITUTE(Q1152, CHAR(34),""), "[", ""), "]", ""), ".", ""), ",", ""), "/", ""), "\", ""), "-", ""))&amp;"]"</f>
        <v>[VN][tạm biệt]</v>
      </c>
      <c r="J1152" s="31"/>
      <c r="K1152" s="30" t="s">
        <v>56</v>
      </c>
      <c r="L1152" s="32" t="s">
        <v>57</v>
      </c>
      <c r="M1152" s="32"/>
      <c r="N1152" s="34"/>
      <c r="O1152" s="111"/>
      <c r="P1152" s="113"/>
      <c r="Q1152" s="35" t="s">
        <v>58</v>
      </c>
      <c r="R1152" s="67" t="s">
        <v>141</v>
      </c>
      <c r="S1152" s="52"/>
      <c r="T1152" s="36"/>
    </row>
    <row r="1153" spans="2:20" ht="99">
      <c r="B1153" s="114"/>
      <c r="C1153" s="114"/>
      <c r="D1153" s="115"/>
      <c r="E1153" s="112"/>
      <c r="F1153" s="112"/>
      <c r="G1153" s="114"/>
      <c r="H1153" s="29" t="s">
        <v>59</v>
      </c>
      <c r="I1153" s="30" t="str">
        <f>"[audio][C:\Tools\Vivi_TTS\8ME_OM\" &amp;S1153 &amp; "]"</f>
        <v>[audio][C:\Tools\Vivi_TTS\8ME_OM\]</v>
      </c>
      <c r="J1153" s="31" t="str">
        <f>"[New][EN][Exists][80]"&amp;"["&amp;LOWER(SUBSTITUTE(SUBSTITUTE(SUBSTITUTE(SUBSTITUTE(SUBSTITUTE(SUBSTITUTE(SUBSTITUTE(SUBSTITUTE(T1153, CHAR(34),""), ".", ""), ",", ""), "/", ""), "\", ""), "-", ""), "{", ""), "}", ""))&amp;"]"</f>
        <v>[New][EN][Exists][80][dms  hệ thống giám sát lái xe (ddaw  addw) (nếu được trang bị)
hệ thống giám sát người lái (dms) giúp theo dõi mức độ tỉnh táo và sự tập trung của người lái trong quá trình vận hành xe hệ thống có thể đưa ra cảnh báo buồn ngủ của người lái (ddaw) khi phát hiện các dấu hiệu mệt mỏi và cảnh báo mất tập trung nâng cao của người lái (addw) khi phát hiện người lái không chú ý đến tình hình giao thông phía trước các tính năng này chỉ nhằm hỗ trợ người lái và không thay thế việc lái xe an toàn và có trách nhiệm
dữ liệu hình ảnh phục vụ chức năng giám sát người lái được xử lý ngay trong xe hệ thống không tải lên đám mây hoặc lưu trữ hình ảnh camera hay dữ liệu giám sát người lái bên ngoài xe
hệ thống có thể phát hiện tình trạng buồn ngủ hoặc mệt mỏi của người lái dựa trên sự kết hợp của các yếu tố sau:
theo dõi mắt chẳng hạn như thời gian chớp mắt chuyển động của mắt và tần suất nhắm mắt
theo dõi đầu chẳng hạn như vị trí đầu và chuyển động của đầu
hành vi khuôn mặt chẳng hạn như ngáp hoặc nheo mắt
tốc độ xe
thời gian trong ngày
tần suất cảnh báo chệch làn đường
hệ thống có thể phát hiện dấu hiệu mất tập trung nếu người lái:
đã lái xe trong thời gian dài
rời mắt khỏi đường quá lâu
sử dụng điện thoại khi lái xe
không tập trung quan sát phía trước
rời tay khỏi vô lăng
 lưu ý
hệ thống giám sát lái xe được tự động kích hoạt khi hệ thống điện áp cao của xe hoạt động và người lái không thể tắt thủ công
một số loại kính râm đặc biệt là kính có tròng màu tối hoặc có lớp phủ chặn tia hồng ngoại (ir) có thể làm giảm khả năng camera nhận diện mắt của người lái và ảnh hưởng đến hiệu suất của hệ thống
cài đặt hệ thống giám sát lái xe
để bậttắt giám sát buồn ngủ của lái xe (ddm):
nhấn adas  trong khu vực hiển thị dành cho người lái trên màn hình
hoặc
nhấn thư viện ứng dụng  &gt; trợ lái 
nhấn vào trợ lái  &gt; lái xe
bậttắt giám sát buồn ngủ của lái xe (ddm)
nhấn nút chuyển đổi âm báo để tắt tiếngbật tiếng âm báo (cảnh báo bằng âm thanh)
để bậttắt giám sát sự tập trung của lái xe (dam):
nhấn adas  trong khu vực hiển thị dành cho người lái trên màn hình
hoặc
nhấn thư viện ứng dụng  &gt; trợ lái 
nhấn vào trợ lái  &gt; lái xe
bậttắt giám sát sự tập trung của lái xe (dam)
nhấn nút chuyển đổi âm báo để tắt tiếngbật tiếng âm báo (cảnh báo bằng âm thanh)
chọn mức độ nhạy mong muốn  thấptrung bìnhcao
 lưu ý
đối với các thị trường yêu cầu của quy định an toàn gsr2 một số chức năng của hệ thống giám sát người lái có thể được bật mặc định và không thể tắt hoàn toàn
các loại cảnh báo của hệ thống giám sát lái xe
hệ thống dms sẽ đưa ra cảnh báo nếu phát hiện:
người lái đã lái xe trong thời gian dài
người lái buồn ngủ
người lái rời tay khỏi vô lăng
người lái sử dụng điện thoại khi lái xe
người lái không quan sát đường phía trước
cảnh báo sẽ được hiển thị trên màn hình thông tin giải trí kèm theo cảnh báo bằng hình ảnh và âm thanh
 cảnh báoluôn lái xe cẩn thận và không hoàn toàn phụ thuộc vào hệ thống giám sát lái xe
không lái xe nếu cảm thấy mệt mỏi luôn nghỉ ngơi trong các tình huống này để tránh nguy cơ tai nạn chấn thương hoặc tử vong
trong một số tình huống dms có thể không xác định chính xác trạng thái của người lái
hiệu suất của dms có thể bị suy giảm nếu camera giám sát người lái hoặc bộ phát hồng ngoại bị che khuất nếu người lái đeo kính râm mắt bị che bởi gọng kính hoặc đeo khẩu trang khiến hệ thống không thể nhận diện chính xác trạng thái của người lái]</v>
      </c>
      <c r="K1153" s="30" t="s">
        <v>60</v>
      </c>
      <c r="L1153" s="32" t="s">
        <v>61</v>
      </c>
      <c r="M1153" s="37" t="s">
        <v>62</v>
      </c>
      <c r="N1153" s="34"/>
      <c r="O1153" s="112"/>
      <c r="P1153" s="113"/>
      <c r="Q1153" s="35" t="str">
        <f t="shared" ref="Q1153" si="1139">R1153</f>
        <v>Những yếu tố nào được nêu trong phần cảnh báo có thể làm suy giảm hiệu suất của DMS hoặc khiến hệ thống không nhận diện chính xác trạng thái của người lái?</v>
      </c>
      <c r="R1153" s="67" t="s">
        <v>1267</v>
      </c>
      <c r="S1153" s="51"/>
      <c r="T1153" s="48" t="s">
        <v>1248</v>
      </c>
    </row>
    <row r="1154" spans="2:20">
      <c r="R1154" s="109"/>
    </row>
    <row r="1155" spans="2:20">
      <c r="R1155" s="109"/>
    </row>
    <row r="1156" spans="2:20">
      <c r="R1156" s="109"/>
    </row>
    <row r="1157" spans="2:20">
      <c r="R1157" s="109"/>
    </row>
    <row r="1158" spans="2:20">
      <c r="R1158" s="109"/>
    </row>
    <row r="1159" spans="2:20">
      <c r="R1159" s="109"/>
    </row>
    <row r="1160" spans="2:20">
      <c r="R1160" s="109"/>
    </row>
    <row r="1161" spans="2:20">
      <c r="R1161" s="109"/>
    </row>
    <row r="1162" spans="2:20">
      <c r="R1162" s="109"/>
    </row>
    <row r="1163" spans="2:20">
      <c r="R1163" s="109"/>
    </row>
    <row r="1164" spans="2:20">
      <c r="R1164" s="109"/>
    </row>
    <row r="1165" spans="2:20">
      <c r="R1165" s="109"/>
    </row>
    <row r="1166" spans="2:20">
      <c r="R1166" s="109"/>
    </row>
    <row r="1167" spans="2:20">
      <c r="R1167" s="109"/>
    </row>
    <row r="1168" spans="2:20">
      <c r="R1168" s="109"/>
    </row>
    <row r="1169" spans="18:18">
      <c r="R1169" s="109"/>
    </row>
    <row r="1170" spans="18:18">
      <c r="R1170" s="109"/>
    </row>
    <row r="1171" spans="18:18">
      <c r="R1171" s="109"/>
    </row>
    <row r="1172" spans="18:18">
      <c r="R1172" s="109"/>
    </row>
    <row r="1173" spans="18:18">
      <c r="R1173" s="109"/>
    </row>
    <row r="1174" spans="18:18">
      <c r="R1174" s="109"/>
    </row>
    <row r="1175" spans="18:18">
      <c r="R1175" s="109"/>
    </row>
    <row r="1176" spans="18:18">
      <c r="R1176" s="109"/>
    </row>
    <row r="1177" spans="18:18">
      <c r="R1177" s="109"/>
    </row>
    <row r="1178" spans="18:18">
      <c r="R1178" s="109"/>
    </row>
    <row r="1179" spans="18:18">
      <c r="R1179" s="109"/>
    </row>
    <row r="1180" spans="18:18">
      <c r="R1180" s="109"/>
    </row>
    <row r="1181" spans="18:18">
      <c r="R1181" s="109"/>
    </row>
    <row r="1182" spans="18:18">
      <c r="R1182" s="109"/>
    </row>
    <row r="1183" spans="18:18">
      <c r="R1183" s="109"/>
    </row>
    <row r="1184" spans="18:18">
      <c r="R1184" s="109"/>
    </row>
    <row r="1185" spans="18:18">
      <c r="R1185" s="109"/>
    </row>
    <row r="1186" spans="18:18">
      <c r="R1186" s="109"/>
    </row>
    <row r="1187" spans="18:18">
      <c r="R1187" s="109"/>
    </row>
    <row r="1188" spans="18:18">
      <c r="R1188" s="109"/>
    </row>
    <row r="1189" spans="18:18">
      <c r="R1189" s="109"/>
    </row>
    <row r="1190" spans="18:18">
      <c r="R1190" s="109"/>
    </row>
    <row r="1191" spans="18:18">
      <c r="R1191" s="109"/>
    </row>
    <row r="1192" spans="18:18">
      <c r="R1192" s="109"/>
    </row>
    <row r="1193" spans="18:18">
      <c r="R1193" s="109"/>
    </row>
    <row r="1194" spans="18:18">
      <c r="R1194" s="109"/>
    </row>
    <row r="1195" spans="18:18">
      <c r="R1195" s="109"/>
    </row>
    <row r="1196" spans="18:18">
      <c r="R1196" s="109"/>
    </row>
    <row r="1197" spans="18:18">
      <c r="R1197" s="109"/>
    </row>
    <row r="1198" spans="18:18">
      <c r="R1198" s="109"/>
    </row>
    <row r="1199" spans="18:18">
      <c r="R1199" s="109"/>
    </row>
    <row r="1200" spans="18:18">
      <c r="R1200" s="109"/>
    </row>
    <row r="1201" spans="18:18">
      <c r="R1201" s="109"/>
    </row>
    <row r="1202" spans="18:18">
      <c r="R1202" s="109"/>
    </row>
    <row r="1203" spans="18:18">
      <c r="R1203" s="109"/>
    </row>
    <row r="1204" spans="18:18">
      <c r="R1204" s="109"/>
    </row>
    <row r="1205" spans="18:18">
      <c r="R1205" s="109"/>
    </row>
    <row r="1206" spans="18:18">
      <c r="R1206" s="109"/>
    </row>
    <row r="1207" spans="18:18">
      <c r="R1207" s="109"/>
    </row>
    <row r="1208" spans="18:18">
      <c r="R1208" s="109"/>
    </row>
    <row r="1209" spans="18:18">
      <c r="R1209" s="109"/>
    </row>
    <row r="1210" spans="18:18">
      <c r="R1210" s="109"/>
    </row>
    <row r="1211" spans="18:18">
      <c r="R1211" s="109"/>
    </row>
    <row r="1212" spans="18:18">
      <c r="R1212" s="109"/>
    </row>
    <row r="1213" spans="18:18">
      <c r="R1213" s="109"/>
    </row>
    <row r="1214" spans="18:18">
      <c r="R1214" s="109"/>
    </row>
    <row r="1215" spans="18:18">
      <c r="R1215" s="109"/>
    </row>
    <row r="1216" spans="18:18">
      <c r="R1216" s="109"/>
    </row>
    <row r="1217" spans="18:18">
      <c r="R1217" s="109"/>
    </row>
    <row r="1218" spans="18:18">
      <c r="R1218" s="109"/>
    </row>
    <row r="1219" spans="18:18">
      <c r="R1219" s="109"/>
    </row>
    <row r="1220" spans="18:18">
      <c r="R1220" s="109"/>
    </row>
    <row r="1221" spans="18:18">
      <c r="R1221" s="109"/>
    </row>
    <row r="1222" spans="18:18">
      <c r="R1222" s="109"/>
    </row>
    <row r="1223" spans="18:18">
      <c r="R1223" s="109"/>
    </row>
    <row r="1224" spans="18:18">
      <c r="R1224" s="109"/>
    </row>
    <row r="1225" spans="18:18">
      <c r="R1225" s="109"/>
    </row>
    <row r="1226" spans="18:18">
      <c r="R1226" s="109"/>
    </row>
    <row r="1227" spans="18:18">
      <c r="R1227" s="109"/>
    </row>
    <row r="1228" spans="18:18">
      <c r="R1228" s="109"/>
    </row>
    <row r="1229" spans="18:18">
      <c r="R1229" s="109"/>
    </row>
    <row r="1230" spans="18:18">
      <c r="R1230" s="109"/>
    </row>
    <row r="1231" spans="18:18">
      <c r="R1231" s="109"/>
    </row>
    <row r="1232" spans="18:18">
      <c r="R1232" s="109"/>
    </row>
    <row r="1233" spans="18:18">
      <c r="R1233" s="109"/>
    </row>
    <row r="1234" spans="18:18">
      <c r="R1234" s="109"/>
    </row>
    <row r="1235" spans="18:18">
      <c r="R1235" s="109"/>
    </row>
    <row r="1236" spans="18:18">
      <c r="R1236" s="109"/>
    </row>
    <row r="1237" spans="18:18">
      <c r="R1237" s="109"/>
    </row>
    <row r="1238" spans="18:18">
      <c r="R1238" s="109"/>
    </row>
    <row r="1239" spans="18:18">
      <c r="R1239" s="109"/>
    </row>
    <row r="1240" spans="18:18">
      <c r="R1240" s="109"/>
    </row>
    <row r="1241" spans="18:18">
      <c r="R1241" s="109"/>
    </row>
    <row r="1242" spans="18:18">
      <c r="R1242" s="109"/>
    </row>
    <row r="1243" spans="18:18">
      <c r="R1243" s="109"/>
    </row>
    <row r="1244" spans="18:18">
      <c r="R1244" s="109"/>
    </row>
    <row r="1245" spans="18:18">
      <c r="R1245" s="109"/>
    </row>
    <row r="1246" spans="18:18">
      <c r="R1246" s="109"/>
    </row>
    <row r="1247" spans="18:18">
      <c r="R1247" s="109"/>
    </row>
    <row r="1248" spans="18:18">
      <c r="R1248" s="109"/>
    </row>
    <row r="1249" spans="18:18">
      <c r="R1249" s="109"/>
    </row>
    <row r="1250" spans="18:18">
      <c r="R1250" s="109"/>
    </row>
    <row r="1251" spans="18:18">
      <c r="R1251" s="109"/>
    </row>
    <row r="1252" spans="18:18">
      <c r="R1252" s="109"/>
    </row>
    <row r="1253" spans="18:18">
      <c r="R1253" s="109"/>
    </row>
    <row r="1254" spans="18:18">
      <c r="R1254" s="109"/>
    </row>
    <row r="1255" spans="18:18">
      <c r="R1255" s="109"/>
    </row>
    <row r="1256" spans="18:18">
      <c r="R1256" s="109"/>
    </row>
    <row r="1257" spans="18:18">
      <c r="R1257" s="109"/>
    </row>
    <row r="1258" spans="18:18">
      <c r="R1258" s="109"/>
    </row>
    <row r="1259" spans="18:18">
      <c r="R1259" s="109"/>
    </row>
    <row r="1260" spans="18:18">
      <c r="R1260" s="109"/>
    </row>
    <row r="1261" spans="18:18">
      <c r="R1261" s="109"/>
    </row>
    <row r="1262" spans="18:18">
      <c r="R1262" s="109"/>
    </row>
    <row r="1263" spans="18:18">
      <c r="R1263" s="109"/>
    </row>
    <row r="1264" spans="18:18">
      <c r="R1264" s="109"/>
    </row>
    <row r="1265" spans="18:18">
      <c r="R1265" s="109"/>
    </row>
    <row r="1266" spans="18:18">
      <c r="R1266" s="109"/>
    </row>
    <row r="1267" spans="18:18">
      <c r="R1267" s="109"/>
    </row>
    <row r="1268" spans="18:18">
      <c r="R1268" s="109"/>
    </row>
    <row r="1269" spans="18:18">
      <c r="R1269" s="109"/>
    </row>
    <row r="1270" spans="18:18">
      <c r="R1270" s="109"/>
    </row>
    <row r="1271" spans="18:18">
      <c r="R1271" s="109"/>
    </row>
    <row r="1272" spans="18:18">
      <c r="R1272" s="109"/>
    </row>
    <row r="1273" spans="18:18">
      <c r="R1273" s="109"/>
    </row>
    <row r="1274" spans="18:18">
      <c r="R1274" s="109"/>
    </row>
    <row r="1275" spans="18:18">
      <c r="R1275" s="109"/>
    </row>
    <row r="1276" spans="18:18">
      <c r="R1276" s="109"/>
    </row>
    <row r="1277" spans="18:18">
      <c r="R1277" s="109"/>
    </row>
    <row r="1278" spans="18:18">
      <c r="R1278" s="109"/>
    </row>
    <row r="1279" spans="18:18">
      <c r="R1279" s="109"/>
    </row>
    <row r="1280" spans="18:18">
      <c r="R1280" s="109"/>
    </row>
    <row r="1281" spans="18:18">
      <c r="R1281" s="109"/>
    </row>
    <row r="1282" spans="18:18">
      <c r="R1282" s="109"/>
    </row>
    <row r="1283" spans="18:18">
      <c r="R1283" s="109"/>
    </row>
    <row r="1284" spans="18:18">
      <c r="R1284" s="109"/>
    </row>
    <row r="1285" spans="18:18">
      <c r="R1285" s="109"/>
    </row>
    <row r="1286" spans="18:18">
      <c r="R1286" s="109"/>
    </row>
    <row r="1287" spans="18:18">
      <c r="R1287" s="109"/>
    </row>
    <row r="1288" spans="18:18">
      <c r="R1288" s="109"/>
    </row>
    <row r="1289" spans="18:18">
      <c r="R1289" s="109"/>
    </row>
    <row r="1290" spans="18:18">
      <c r="R1290" s="109"/>
    </row>
    <row r="1291" spans="18:18">
      <c r="R1291" s="109"/>
    </row>
    <row r="1292" spans="18:18">
      <c r="R1292" s="109"/>
    </row>
    <row r="1293" spans="18:18">
      <c r="R1293" s="109"/>
    </row>
    <row r="1294" spans="18:18">
      <c r="R1294" s="109"/>
    </row>
    <row r="1295" spans="18:18">
      <c r="R1295" s="109"/>
    </row>
    <row r="1296" spans="18:18">
      <c r="R1296" s="109"/>
    </row>
    <row r="1297" spans="18:18">
      <c r="R1297" s="109"/>
    </row>
    <row r="1298" spans="18:18">
      <c r="R1298" s="109"/>
    </row>
    <row r="1299" spans="18:18">
      <c r="R1299" s="109"/>
    </row>
    <row r="1300" spans="18:18">
      <c r="R1300" s="109"/>
    </row>
    <row r="1301" spans="18:18">
      <c r="R1301" s="109"/>
    </row>
    <row r="1302" spans="18:18">
      <c r="R1302" s="109"/>
    </row>
    <row r="1303" spans="18:18">
      <c r="R1303" s="109"/>
    </row>
    <row r="1304" spans="18:18">
      <c r="R1304" s="109"/>
    </row>
    <row r="1305" spans="18:18">
      <c r="R1305" s="109"/>
    </row>
    <row r="1306" spans="18:18">
      <c r="R1306" s="109"/>
    </row>
    <row r="1307" spans="18:18">
      <c r="R1307" s="109"/>
    </row>
    <row r="1308" spans="18:18">
      <c r="R1308" s="109"/>
    </row>
    <row r="1309" spans="18:18">
      <c r="R1309" s="109"/>
    </row>
    <row r="1310" spans="18:18">
      <c r="R1310" s="109"/>
    </row>
    <row r="1311" spans="18:18">
      <c r="R1311" s="109"/>
    </row>
    <row r="1312" spans="18:18">
      <c r="R1312" s="109"/>
    </row>
    <row r="1313" spans="18:18">
      <c r="R1313" s="109"/>
    </row>
    <row r="1314" spans="18:18">
      <c r="R1314" s="109"/>
    </row>
    <row r="1315" spans="18:18">
      <c r="R1315" s="109"/>
    </row>
    <row r="1316" spans="18:18">
      <c r="R1316" s="109"/>
    </row>
    <row r="1317" spans="18:18">
      <c r="R1317" s="109"/>
    </row>
    <row r="1318" spans="18:18">
      <c r="R1318" s="109"/>
    </row>
    <row r="1319" spans="18:18">
      <c r="R1319" s="109"/>
    </row>
    <row r="1320" spans="18:18">
      <c r="R1320" s="109"/>
    </row>
    <row r="1321" spans="18:18">
      <c r="R1321" s="109"/>
    </row>
    <row r="1322" spans="18:18">
      <c r="R1322" s="109"/>
    </row>
    <row r="1323" spans="18:18">
      <c r="R1323" s="109"/>
    </row>
    <row r="1324" spans="18:18">
      <c r="R1324" s="109"/>
    </row>
    <row r="1325" spans="18:18">
      <c r="R1325" s="109"/>
    </row>
    <row r="1326" spans="18:18">
      <c r="R1326" s="109"/>
    </row>
    <row r="1327" spans="18:18">
      <c r="R1327" s="109"/>
    </row>
    <row r="1328" spans="18:18">
      <c r="R1328" s="109"/>
    </row>
    <row r="1329" spans="18:18">
      <c r="R1329" s="109"/>
    </row>
    <row r="1330" spans="18:18">
      <c r="R1330" s="109"/>
    </row>
    <row r="1331" spans="18:18">
      <c r="R1331" s="109"/>
    </row>
    <row r="1332" spans="18:18">
      <c r="R1332" s="109"/>
    </row>
    <row r="1333" spans="18:18">
      <c r="R1333" s="109"/>
    </row>
    <row r="1334" spans="18:18">
      <c r="R1334" s="109"/>
    </row>
    <row r="1335" spans="18:18">
      <c r="R1335" s="109"/>
    </row>
    <row r="1336" spans="18:18">
      <c r="R1336" s="109"/>
    </row>
    <row r="1337" spans="18:18">
      <c r="R1337" s="109"/>
    </row>
    <row r="1338" spans="18:18">
      <c r="R1338" s="109"/>
    </row>
    <row r="1339" spans="18:18">
      <c r="R1339" s="109"/>
    </row>
    <row r="1340" spans="18:18">
      <c r="R1340" s="109"/>
    </row>
    <row r="1341" spans="18:18">
      <c r="R1341" s="109"/>
    </row>
    <row r="1342" spans="18:18">
      <c r="R1342" s="109"/>
    </row>
    <row r="1343" spans="18:18">
      <c r="R1343" s="109"/>
    </row>
    <row r="1344" spans="18:18">
      <c r="R1344" s="109"/>
    </row>
    <row r="1345" spans="18:18">
      <c r="R1345" s="109"/>
    </row>
    <row r="1346" spans="18:18">
      <c r="R1346" s="109"/>
    </row>
    <row r="1347" spans="18:18">
      <c r="R1347" s="109"/>
    </row>
    <row r="1348" spans="18:18">
      <c r="R1348" s="109"/>
    </row>
    <row r="1349" spans="18:18">
      <c r="R1349" s="109"/>
    </row>
    <row r="1350" spans="18:18">
      <c r="R1350" s="109"/>
    </row>
    <row r="1351" spans="18:18">
      <c r="R1351" s="109"/>
    </row>
    <row r="1352" spans="18:18">
      <c r="R1352" s="109"/>
    </row>
    <row r="1353" spans="18:18">
      <c r="R1353" s="109"/>
    </row>
    <row r="1354" spans="18:18">
      <c r="R1354" s="109"/>
    </row>
    <row r="1355" spans="18:18">
      <c r="R1355" s="109"/>
    </row>
    <row r="1356" spans="18:18">
      <c r="R1356" s="109"/>
    </row>
    <row r="1357" spans="18:18">
      <c r="R1357" s="109"/>
    </row>
    <row r="1358" spans="18:18">
      <c r="R1358" s="109"/>
    </row>
    <row r="1359" spans="18:18">
      <c r="R1359" s="109"/>
    </row>
    <row r="1360" spans="18:18">
      <c r="R1360" s="109"/>
    </row>
    <row r="1361" spans="18:18">
      <c r="R1361" s="109"/>
    </row>
    <row r="1362" spans="18:18">
      <c r="R1362" s="109"/>
    </row>
    <row r="1363" spans="18:18">
      <c r="R1363" s="109"/>
    </row>
    <row r="1364" spans="18:18">
      <c r="R1364" s="109"/>
    </row>
    <row r="1365" spans="18:18">
      <c r="R1365" s="109"/>
    </row>
    <row r="1366" spans="18:18">
      <c r="R1366" s="109"/>
    </row>
    <row r="1367" spans="18:18">
      <c r="R1367" s="109"/>
    </row>
    <row r="1368" spans="18:18">
      <c r="R1368" s="109"/>
    </row>
    <row r="1369" spans="18:18">
      <c r="R1369" s="109"/>
    </row>
    <row r="1370" spans="18:18">
      <c r="R1370" s="109"/>
    </row>
    <row r="1371" spans="18:18">
      <c r="R1371" s="109"/>
    </row>
    <row r="1372" spans="18:18">
      <c r="R1372" s="109"/>
    </row>
    <row r="1373" spans="18:18">
      <c r="R1373" s="109"/>
    </row>
    <row r="1374" spans="18:18">
      <c r="R1374" s="109"/>
    </row>
    <row r="1375" spans="18:18">
      <c r="R1375" s="109"/>
    </row>
    <row r="1376" spans="18:18">
      <c r="R1376" s="109"/>
    </row>
    <row r="1377" spans="18:18">
      <c r="R1377" s="109"/>
    </row>
    <row r="1378" spans="18:18">
      <c r="R1378" s="109"/>
    </row>
    <row r="1379" spans="18:18">
      <c r="R1379" s="109"/>
    </row>
    <row r="1380" spans="18:18">
      <c r="R1380" s="109"/>
    </row>
    <row r="1381" spans="18:18">
      <c r="R1381" s="109"/>
    </row>
    <row r="1382" spans="18:18">
      <c r="R1382" s="109"/>
    </row>
    <row r="1383" spans="18:18">
      <c r="R1383" s="109"/>
    </row>
    <row r="1384" spans="18:18">
      <c r="R1384" s="109"/>
    </row>
    <row r="1385" spans="18:18">
      <c r="R1385" s="109"/>
    </row>
    <row r="1386" spans="18:18">
      <c r="R1386" s="109"/>
    </row>
    <row r="1387" spans="18:18">
      <c r="R1387" s="109"/>
    </row>
    <row r="1388" spans="18:18">
      <c r="R1388" s="109"/>
    </row>
    <row r="1389" spans="18:18">
      <c r="R1389" s="109"/>
    </row>
    <row r="1390" spans="18:18">
      <c r="R1390" s="109"/>
    </row>
    <row r="1391" spans="18:18">
      <c r="R1391" s="109"/>
    </row>
    <row r="1392" spans="18:18">
      <c r="R1392" s="109"/>
    </row>
    <row r="1393" spans="18:18">
      <c r="R1393" s="109"/>
    </row>
    <row r="1394" spans="18:18">
      <c r="R1394" s="109"/>
    </row>
    <row r="1395" spans="18:18">
      <c r="R1395" s="109"/>
    </row>
    <row r="1396" spans="18:18">
      <c r="R1396" s="109"/>
    </row>
    <row r="1397" spans="18:18">
      <c r="R1397" s="109"/>
    </row>
    <row r="1398" spans="18:18">
      <c r="R1398" s="109"/>
    </row>
    <row r="1399" spans="18:18">
      <c r="R1399" s="109"/>
    </row>
    <row r="1400" spans="18:18">
      <c r="R1400" s="109"/>
    </row>
    <row r="1401" spans="18:18">
      <c r="R1401" s="109"/>
    </row>
    <row r="1402" spans="18:18">
      <c r="R1402" s="109"/>
    </row>
    <row r="1403" spans="18:18">
      <c r="R1403" s="109"/>
    </row>
    <row r="1404" spans="18:18">
      <c r="R1404" s="109"/>
    </row>
    <row r="1405" spans="18:18">
      <c r="R1405" s="109"/>
    </row>
    <row r="1406" spans="18:18">
      <c r="R1406" s="109"/>
    </row>
    <row r="1407" spans="18:18">
      <c r="R1407" s="109"/>
    </row>
    <row r="1408" spans="18:18">
      <c r="R1408" s="109"/>
    </row>
    <row r="1409" spans="18:18">
      <c r="R1409" s="109"/>
    </row>
    <row r="1410" spans="18:18">
      <c r="R1410" s="109"/>
    </row>
    <row r="1411" spans="18:18">
      <c r="R1411" s="109"/>
    </row>
    <row r="1412" spans="18:18">
      <c r="R1412" s="109"/>
    </row>
    <row r="1413" spans="18:18">
      <c r="R1413" s="109"/>
    </row>
    <row r="1414" spans="18:18">
      <c r="R1414" s="109"/>
    </row>
    <row r="1415" spans="18:18">
      <c r="R1415" s="109"/>
    </row>
    <row r="1416" spans="18:18">
      <c r="R1416" s="109"/>
    </row>
    <row r="1417" spans="18:18">
      <c r="R1417" s="109"/>
    </row>
    <row r="1418" spans="18:18">
      <c r="R1418" s="109"/>
    </row>
    <row r="1419" spans="18:18">
      <c r="R1419" s="109"/>
    </row>
    <row r="1420" spans="18:18">
      <c r="R1420" s="109"/>
    </row>
    <row r="1421" spans="18:18">
      <c r="R1421" s="109"/>
    </row>
    <row r="1422" spans="18:18">
      <c r="R1422" s="109"/>
    </row>
    <row r="1423" spans="18:18">
      <c r="R1423" s="109"/>
    </row>
    <row r="1424" spans="18:18">
      <c r="R1424" s="109"/>
    </row>
    <row r="1425" spans="18:18">
      <c r="R1425" s="109"/>
    </row>
    <row r="1426" spans="18:18">
      <c r="R1426" s="109"/>
    </row>
    <row r="1427" spans="18:18">
      <c r="R1427" s="109"/>
    </row>
    <row r="1428" spans="18:18">
      <c r="R1428" s="109"/>
    </row>
    <row r="1429" spans="18:18">
      <c r="R1429" s="109"/>
    </row>
    <row r="1430" spans="18:18">
      <c r="R1430" s="109"/>
    </row>
    <row r="1431" spans="18:18">
      <c r="R1431" s="109"/>
    </row>
    <row r="1432" spans="18:18">
      <c r="R1432" s="109"/>
    </row>
    <row r="1433" spans="18:18">
      <c r="R1433" s="109"/>
    </row>
    <row r="1434" spans="18:18">
      <c r="R1434" s="109"/>
    </row>
    <row r="1435" spans="18:18">
      <c r="R1435" s="109"/>
    </row>
    <row r="1436" spans="18:18">
      <c r="R1436" s="109"/>
    </row>
    <row r="1437" spans="18:18">
      <c r="R1437" s="109"/>
    </row>
    <row r="1438" spans="18:18">
      <c r="R1438" s="109"/>
    </row>
    <row r="1439" spans="18:18">
      <c r="R1439" s="109"/>
    </row>
    <row r="1440" spans="18:18">
      <c r="R1440" s="109"/>
    </row>
    <row r="1441" spans="18:18">
      <c r="R1441" s="109"/>
    </row>
    <row r="1442" spans="18:18">
      <c r="R1442" s="109"/>
    </row>
    <row r="1443" spans="18:18">
      <c r="R1443" s="109"/>
    </row>
    <row r="1444" spans="18:18">
      <c r="R1444" s="109"/>
    </row>
    <row r="1445" spans="18:18">
      <c r="R1445" s="109"/>
    </row>
    <row r="1446" spans="18:18">
      <c r="R1446" s="109"/>
    </row>
    <row r="1447" spans="18:18">
      <c r="R1447" s="109"/>
    </row>
    <row r="1448" spans="18:18">
      <c r="R1448" s="109"/>
    </row>
    <row r="1449" spans="18:18">
      <c r="R1449" s="109"/>
    </row>
    <row r="1450" spans="18:18">
      <c r="R1450" s="109"/>
    </row>
    <row r="1451" spans="18:18">
      <c r="R1451" s="109"/>
    </row>
    <row r="1452" spans="18:18">
      <c r="R1452" s="109"/>
    </row>
    <row r="1453" spans="18:18">
      <c r="R1453" s="109"/>
    </row>
    <row r="1454" spans="18:18">
      <c r="R1454" s="109"/>
    </row>
    <row r="1455" spans="18:18">
      <c r="R1455" s="109"/>
    </row>
    <row r="1456" spans="18:18">
      <c r="R1456" s="109"/>
    </row>
    <row r="1457" spans="18:18">
      <c r="R1457" s="109"/>
    </row>
    <row r="1458" spans="18:18">
      <c r="R1458" s="109"/>
    </row>
    <row r="1459" spans="18:18">
      <c r="R1459" s="109"/>
    </row>
    <row r="1460" spans="18:18">
      <c r="R1460" s="109"/>
    </row>
    <row r="1461" spans="18:18">
      <c r="R1461" s="109"/>
    </row>
    <row r="1462" spans="18:18">
      <c r="R1462" s="109"/>
    </row>
    <row r="1463" spans="18:18">
      <c r="R1463" s="109"/>
    </row>
    <row r="1464" spans="18:18">
      <c r="R1464" s="109"/>
    </row>
    <row r="1465" spans="18:18">
      <c r="R1465" s="109"/>
    </row>
    <row r="1466" spans="18:18">
      <c r="R1466" s="109"/>
    </row>
    <row r="1467" spans="18:18">
      <c r="R1467" s="109"/>
    </row>
    <row r="1468" spans="18:18">
      <c r="R1468" s="109"/>
    </row>
    <row r="1469" spans="18:18">
      <c r="R1469" s="109"/>
    </row>
    <row r="1470" spans="18:18">
      <c r="R1470" s="109"/>
    </row>
    <row r="1471" spans="18:18">
      <c r="R1471" s="109"/>
    </row>
    <row r="1472" spans="18:18">
      <c r="R1472" s="109"/>
    </row>
    <row r="1473" spans="18:18">
      <c r="R1473" s="109"/>
    </row>
    <row r="1474" spans="18:18">
      <c r="R1474" s="109"/>
    </row>
    <row r="1475" spans="18:18">
      <c r="R1475" s="109"/>
    </row>
    <row r="1476" spans="18:18">
      <c r="R1476" s="109"/>
    </row>
    <row r="1477" spans="18:18">
      <c r="R1477" s="109"/>
    </row>
    <row r="1478" spans="18:18">
      <c r="R1478" s="109"/>
    </row>
    <row r="1479" spans="18:18">
      <c r="R1479" s="109"/>
    </row>
    <row r="1480" spans="18:18">
      <c r="R1480" s="109"/>
    </row>
    <row r="1481" spans="18:18">
      <c r="R1481" s="109"/>
    </row>
    <row r="1482" spans="18:18">
      <c r="R1482" s="109"/>
    </row>
    <row r="1483" spans="18:18">
      <c r="R1483" s="109"/>
    </row>
    <row r="1484" spans="18:18">
      <c r="R1484" s="109"/>
    </row>
    <row r="1485" spans="18:18">
      <c r="R1485" s="109"/>
    </row>
    <row r="1486" spans="18:18">
      <c r="R1486" s="109"/>
    </row>
    <row r="1487" spans="18:18">
      <c r="R1487" s="109"/>
    </row>
    <row r="1488" spans="18:18">
      <c r="R1488" s="109"/>
    </row>
    <row r="1489" spans="18:18">
      <c r="R1489" s="109"/>
    </row>
    <row r="1490" spans="18:18">
      <c r="R1490" s="109"/>
    </row>
    <row r="1491" spans="18:18">
      <c r="R1491" s="109"/>
    </row>
    <row r="1492" spans="18:18">
      <c r="R1492" s="109"/>
    </row>
    <row r="1493" spans="18:18">
      <c r="R1493" s="109"/>
    </row>
    <row r="1494" spans="18:18">
      <c r="R1494" s="109"/>
    </row>
    <row r="1495" spans="18:18">
      <c r="R1495" s="109"/>
    </row>
    <row r="1496" spans="18:18">
      <c r="R1496" s="109"/>
    </row>
    <row r="1497" spans="18:18">
      <c r="R1497" s="109"/>
    </row>
    <row r="1498" spans="18:18">
      <c r="R1498" s="109"/>
    </row>
    <row r="1499" spans="18:18">
      <c r="R1499" s="109"/>
    </row>
    <row r="1500" spans="18:18">
      <c r="R1500" s="109"/>
    </row>
    <row r="1501" spans="18:18">
      <c r="R1501" s="109"/>
    </row>
    <row r="1502" spans="18:18">
      <c r="R1502" s="109"/>
    </row>
    <row r="1503" spans="18:18">
      <c r="R1503" s="109"/>
    </row>
    <row r="1504" spans="18:18">
      <c r="R1504" s="109"/>
    </row>
    <row r="1505" spans="18:18">
      <c r="R1505" s="109"/>
    </row>
    <row r="1506" spans="18:18">
      <c r="R1506" s="109"/>
    </row>
    <row r="1507" spans="18:18">
      <c r="R1507" s="109"/>
    </row>
    <row r="1508" spans="18:18">
      <c r="R1508" s="109"/>
    </row>
    <row r="1509" spans="18:18">
      <c r="R1509" s="109"/>
    </row>
    <row r="1510" spans="18:18">
      <c r="R1510" s="109"/>
    </row>
    <row r="1511" spans="18:18">
      <c r="R1511" s="109"/>
    </row>
    <row r="1512" spans="18:18">
      <c r="R1512" s="109"/>
    </row>
    <row r="1513" spans="18:18">
      <c r="R1513" s="109"/>
    </row>
    <row r="1514" spans="18:18">
      <c r="R1514" s="109"/>
    </row>
    <row r="1515" spans="18:18">
      <c r="R1515" s="109"/>
    </row>
    <row r="1516" spans="18:18">
      <c r="R1516" s="109"/>
    </row>
    <row r="1517" spans="18:18">
      <c r="R1517" s="109"/>
    </row>
    <row r="1518" spans="18:18">
      <c r="R1518" s="109"/>
    </row>
    <row r="1519" spans="18:18">
      <c r="R1519" s="109"/>
    </row>
    <row r="1520" spans="18:18">
      <c r="R1520" s="109"/>
    </row>
    <row r="1521" spans="18:18">
      <c r="R1521" s="109"/>
    </row>
    <row r="1522" spans="18:18">
      <c r="R1522" s="109"/>
    </row>
    <row r="1523" spans="18:18">
      <c r="R1523" s="109"/>
    </row>
    <row r="1524" spans="18:18">
      <c r="R1524" s="109"/>
    </row>
    <row r="1525" spans="18:18">
      <c r="R1525" s="109"/>
    </row>
    <row r="1526" spans="18:18">
      <c r="R1526" s="109"/>
    </row>
    <row r="1527" spans="18:18">
      <c r="R1527" s="109"/>
    </row>
    <row r="1528" spans="18:18">
      <c r="R1528" s="109"/>
    </row>
    <row r="1529" spans="18:18">
      <c r="R1529" s="109"/>
    </row>
    <row r="1530" spans="18:18">
      <c r="R1530" s="109"/>
    </row>
    <row r="1531" spans="18:18">
      <c r="R1531" s="109"/>
    </row>
    <row r="1532" spans="18:18">
      <c r="R1532" s="109"/>
    </row>
    <row r="1533" spans="18:18">
      <c r="R1533" s="109"/>
    </row>
    <row r="1534" spans="18:18">
      <c r="R1534" s="109"/>
    </row>
    <row r="1535" spans="18:18">
      <c r="R1535" s="109"/>
    </row>
    <row r="1536" spans="18:18">
      <c r="R1536" s="109"/>
    </row>
    <row r="1537" spans="18:18">
      <c r="R1537" s="109"/>
    </row>
    <row r="1538" spans="18:18">
      <c r="R1538" s="109"/>
    </row>
    <row r="1539" spans="18:18">
      <c r="R1539" s="109"/>
    </row>
    <row r="1540" spans="18:18">
      <c r="R1540" s="109"/>
    </row>
    <row r="1541" spans="18:18">
      <c r="R1541" s="109"/>
    </row>
    <row r="1542" spans="18:18">
      <c r="R1542" s="109"/>
    </row>
    <row r="1543" spans="18:18">
      <c r="R1543" s="109"/>
    </row>
    <row r="1544" spans="18:18">
      <c r="R1544" s="109"/>
    </row>
    <row r="1545" spans="18:18">
      <c r="R1545" s="109"/>
    </row>
    <row r="1546" spans="18:18">
      <c r="R1546" s="109"/>
    </row>
    <row r="1547" spans="18:18">
      <c r="R1547" s="109"/>
    </row>
    <row r="1548" spans="18:18">
      <c r="R1548" s="109"/>
    </row>
    <row r="1549" spans="18:18">
      <c r="R1549" s="109"/>
    </row>
    <row r="1550" spans="18:18">
      <c r="R1550" s="109"/>
    </row>
    <row r="1551" spans="18:18">
      <c r="R1551" s="109"/>
    </row>
    <row r="1552" spans="18:18">
      <c r="R1552" s="109"/>
    </row>
    <row r="1553" spans="18:18">
      <c r="R1553" s="109"/>
    </row>
    <row r="1554" spans="18:18">
      <c r="R1554" s="109"/>
    </row>
    <row r="1555" spans="18:18">
      <c r="R1555" s="109"/>
    </row>
    <row r="1556" spans="18:18">
      <c r="R1556" s="109"/>
    </row>
    <row r="1557" spans="18:18">
      <c r="R1557" s="109"/>
    </row>
    <row r="1558" spans="18:18">
      <c r="R1558" s="109"/>
    </row>
    <row r="1559" spans="18:18">
      <c r="R1559" s="109"/>
    </row>
    <row r="1560" spans="18:18">
      <c r="R1560" s="109"/>
    </row>
    <row r="1561" spans="18:18">
      <c r="R1561" s="109"/>
    </row>
    <row r="1562" spans="18:18">
      <c r="R1562" s="109"/>
    </row>
    <row r="1563" spans="18:18">
      <c r="R1563" s="109"/>
    </row>
    <row r="1564" spans="18:18">
      <c r="R1564" s="109"/>
    </row>
    <row r="1565" spans="18:18">
      <c r="R1565" s="109"/>
    </row>
    <row r="1566" spans="18:18">
      <c r="R1566" s="109"/>
    </row>
    <row r="1567" spans="18:18">
      <c r="R1567" s="109"/>
    </row>
    <row r="1568" spans="18:18">
      <c r="R1568" s="109"/>
    </row>
    <row r="1569" spans="18:18">
      <c r="R1569" s="109"/>
    </row>
    <row r="1570" spans="18:18">
      <c r="R1570" s="109"/>
    </row>
    <row r="1571" spans="18:18">
      <c r="R1571" s="109"/>
    </row>
    <row r="1572" spans="18:18">
      <c r="R1572" s="109"/>
    </row>
    <row r="1573" spans="18:18">
      <c r="R1573" s="109"/>
    </row>
    <row r="1574" spans="18:18">
      <c r="R1574" s="109"/>
    </row>
    <row r="1575" spans="18:18">
      <c r="R1575" s="109"/>
    </row>
    <row r="1576" spans="18:18">
      <c r="R1576" s="109"/>
    </row>
    <row r="1577" spans="18:18">
      <c r="R1577" s="109"/>
    </row>
    <row r="1578" spans="18:18">
      <c r="R1578" s="109"/>
    </row>
    <row r="1579" spans="18:18">
      <c r="R1579" s="109"/>
    </row>
    <row r="1580" spans="18:18">
      <c r="R1580" s="109"/>
    </row>
    <row r="1581" spans="18:18">
      <c r="R1581" s="109"/>
    </row>
    <row r="1582" spans="18:18">
      <c r="R1582" s="109"/>
    </row>
    <row r="1583" spans="18:18">
      <c r="R1583" s="109"/>
    </row>
    <row r="1584" spans="18:18">
      <c r="R1584" s="109"/>
    </row>
    <row r="1585" spans="18:18">
      <c r="R1585" s="109"/>
    </row>
    <row r="1586" spans="18:18">
      <c r="R1586" s="109"/>
    </row>
    <row r="1587" spans="18:18">
      <c r="R1587" s="109"/>
    </row>
    <row r="1588" spans="18:18">
      <c r="R1588" s="109"/>
    </row>
    <row r="1589" spans="18:18">
      <c r="R1589" s="109"/>
    </row>
    <row r="1590" spans="18:18">
      <c r="R1590" s="109"/>
    </row>
    <row r="1591" spans="18:18">
      <c r="R1591" s="109"/>
    </row>
    <row r="1592" spans="18:18">
      <c r="R1592" s="109"/>
    </row>
    <row r="1593" spans="18:18">
      <c r="R1593" s="109"/>
    </row>
    <row r="1594" spans="18:18">
      <c r="R1594" s="109"/>
    </row>
    <row r="1595" spans="18:18">
      <c r="R1595" s="109"/>
    </row>
    <row r="1596" spans="18:18">
      <c r="R1596" s="109"/>
    </row>
    <row r="1597" spans="18:18">
      <c r="R1597" s="109"/>
    </row>
    <row r="1598" spans="18:18">
      <c r="R1598" s="109"/>
    </row>
    <row r="1599" spans="18:18">
      <c r="R1599" s="109"/>
    </row>
    <row r="1600" spans="18:18">
      <c r="R1600" s="109"/>
    </row>
    <row r="1601" spans="18:18">
      <c r="R1601" s="109"/>
    </row>
    <row r="1602" spans="18:18">
      <c r="R1602" s="109"/>
    </row>
    <row r="1603" spans="18:18">
      <c r="R1603" s="109"/>
    </row>
    <row r="1604" spans="18:18">
      <c r="R1604" s="109"/>
    </row>
    <row r="1605" spans="18:18">
      <c r="R1605" s="109"/>
    </row>
    <row r="1606" spans="18:18">
      <c r="R1606" s="109"/>
    </row>
    <row r="1607" spans="18:18">
      <c r="R1607" s="109"/>
    </row>
    <row r="1608" spans="18:18">
      <c r="R1608" s="109"/>
    </row>
    <row r="1609" spans="18:18">
      <c r="R1609" s="109"/>
    </row>
    <row r="1610" spans="18:18">
      <c r="R1610" s="109"/>
    </row>
    <row r="1611" spans="18:18">
      <c r="R1611" s="109"/>
    </row>
    <row r="1612" spans="18:18">
      <c r="R1612" s="109"/>
    </row>
    <row r="1613" spans="18:18">
      <c r="R1613" s="109"/>
    </row>
    <row r="1614" spans="18:18">
      <c r="R1614" s="109"/>
    </row>
    <row r="1615" spans="18:18">
      <c r="R1615" s="109"/>
    </row>
    <row r="1616" spans="18:18">
      <c r="R1616" s="109"/>
    </row>
    <row r="1617" spans="18:18">
      <c r="R1617" s="109"/>
    </row>
    <row r="1618" spans="18:18">
      <c r="R1618" s="109"/>
    </row>
    <row r="1619" spans="18:18">
      <c r="R1619" s="109"/>
    </row>
    <row r="1620" spans="18:18">
      <c r="R1620" s="109"/>
    </row>
    <row r="1621" spans="18:18">
      <c r="R1621" s="109"/>
    </row>
    <row r="1622" spans="18:18">
      <c r="R1622" s="109"/>
    </row>
    <row r="1623" spans="18:18">
      <c r="R1623" s="109"/>
    </row>
    <row r="1624" spans="18:18">
      <c r="R1624" s="109"/>
    </row>
    <row r="1625" spans="18:18">
      <c r="R1625" s="109"/>
    </row>
    <row r="1626" spans="18:18">
      <c r="R1626" s="109"/>
    </row>
    <row r="1627" spans="18:18">
      <c r="R1627" s="109"/>
    </row>
    <row r="1628" spans="18:18">
      <c r="R1628" s="109"/>
    </row>
    <row r="1629" spans="18:18">
      <c r="R1629" s="109"/>
    </row>
    <row r="1630" spans="18:18">
      <c r="R1630" s="109"/>
    </row>
    <row r="1631" spans="18:18">
      <c r="R1631" s="109"/>
    </row>
    <row r="1632" spans="18:18">
      <c r="R1632" s="109"/>
    </row>
    <row r="1633" spans="18:18">
      <c r="R1633" s="109"/>
    </row>
    <row r="1634" spans="18:18">
      <c r="R1634" s="109"/>
    </row>
    <row r="1635" spans="18:18">
      <c r="R1635" s="109"/>
    </row>
    <row r="1636" spans="18:18">
      <c r="R1636" s="109"/>
    </row>
    <row r="1637" spans="18:18">
      <c r="R1637" s="109"/>
    </row>
    <row r="1638" spans="18:18">
      <c r="R1638" s="109"/>
    </row>
    <row r="1639" spans="18:18">
      <c r="R1639" s="109"/>
    </row>
    <row r="1640" spans="18:18">
      <c r="R1640" s="109"/>
    </row>
    <row r="1641" spans="18:18">
      <c r="R1641" s="109"/>
    </row>
    <row r="1642" spans="18:18">
      <c r="R1642" s="109"/>
    </row>
    <row r="1643" spans="18:18">
      <c r="R1643" s="109"/>
    </row>
    <row r="1644" spans="18:18">
      <c r="R1644" s="109"/>
    </row>
    <row r="1645" spans="18:18">
      <c r="R1645" s="109"/>
    </row>
    <row r="1646" spans="18:18">
      <c r="R1646" s="109"/>
    </row>
    <row r="1647" spans="18:18">
      <c r="R1647" s="109"/>
    </row>
    <row r="1648" spans="18:18">
      <c r="R1648" s="109"/>
    </row>
    <row r="1649" spans="18:18">
      <c r="R1649" s="109"/>
    </row>
    <row r="1650" spans="18:18">
      <c r="R1650" s="109"/>
    </row>
    <row r="1651" spans="18:18">
      <c r="R1651" s="109"/>
    </row>
    <row r="1652" spans="18:18">
      <c r="R1652" s="109"/>
    </row>
    <row r="1653" spans="18:18">
      <c r="R1653" s="109"/>
    </row>
    <row r="1654" spans="18:18">
      <c r="R1654" s="109"/>
    </row>
    <row r="1655" spans="18:18">
      <c r="R1655" s="109"/>
    </row>
    <row r="1656" spans="18:18">
      <c r="R1656" s="109"/>
    </row>
    <row r="1657" spans="18:18">
      <c r="R1657" s="109"/>
    </row>
    <row r="1658" spans="18:18">
      <c r="R1658" s="109"/>
    </row>
    <row r="1659" spans="18:18">
      <c r="R1659" s="109"/>
    </row>
    <row r="1660" spans="18:18">
      <c r="R1660" s="109"/>
    </row>
    <row r="1661" spans="18:18">
      <c r="R1661" s="109"/>
    </row>
    <row r="1662" spans="18:18">
      <c r="R1662" s="109"/>
    </row>
    <row r="1663" spans="18:18">
      <c r="R1663" s="109"/>
    </row>
    <row r="1664" spans="18:18">
      <c r="R1664" s="109"/>
    </row>
    <row r="1665" spans="18:18">
      <c r="R1665" s="109"/>
    </row>
    <row r="1666" spans="18:18">
      <c r="R1666" s="109"/>
    </row>
    <row r="1667" spans="18:18">
      <c r="R1667" s="109"/>
    </row>
    <row r="1668" spans="18:18">
      <c r="R1668" s="109"/>
    </row>
    <row r="1669" spans="18:18">
      <c r="R1669" s="109"/>
    </row>
    <row r="1670" spans="18:18">
      <c r="R1670" s="109"/>
    </row>
    <row r="1671" spans="18:18">
      <c r="R1671" s="109"/>
    </row>
    <row r="1672" spans="18:18">
      <c r="R1672" s="109"/>
    </row>
    <row r="1673" spans="18:18">
      <c r="R1673" s="109"/>
    </row>
    <row r="1674" spans="18:18">
      <c r="R1674" s="109"/>
    </row>
    <row r="1675" spans="18:18">
      <c r="R1675" s="109"/>
    </row>
    <row r="1676" spans="18:18">
      <c r="R1676" s="109"/>
    </row>
    <row r="1677" spans="18:18">
      <c r="R1677" s="109"/>
    </row>
    <row r="1678" spans="18:18">
      <c r="R1678" s="109"/>
    </row>
    <row r="1679" spans="18:18">
      <c r="R1679" s="109"/>
    </row>
    <row r="1680" spans="18:18">
      <c r="R1680" s="109"/>
    </row>
    <row r="1681" spans="18:18">
      <c r="R1681" s="109"/>
    </row>
    <row r="1682" spans="18:18">
      <c r="R1682" s="109"/>
    </row>
    <row r="1683" spans="18:18">
      <c r="R1683" s="109"/>
    </row>
    <row r="1684" spans="18:18">
      <c r="R1684" s="109"/>
    </row>
    <row r="1685" spans="18:18">
      <c r="R1685" s="109"/>
    </row>
    <row r="1686" spans="18:18">
      <c r="R1686" s="109"/>
    </row>
    <row r="1687" spans="18:18">
      <c r="R1687" s="109"/>
    </row>
    <row r="1688" spans="18:18">
      <c r="R1688" s="109"/>
    </row>
    <row r="1689" spans="18:18">
      <c r="R1689" s="109"/>
    </row>
    <row r="1690" spans="18:18">
      <c r="R1690" s="109"/>
    </row>
    <row r="1691" spans="18:18">
      <c r="R1691" s="109"/>
    </row>
    <row r="1692" spans="18:18">
      <c r="R1692" s="109"/>
    </row>
    <row r="1693" spans="18:18">
      <c r="R1693" s="109"/>
    </row>
    <row r="1694" spans="18:18">
      <c r="R1694" s="109"/>
    </row>
    <row r="1695" spans="18:18">
      <c r="R1695" s="109"/>
    </row>
    <row r="1696" spans="18:18">
      <c r="R1696" s="109"/>
    </row>
    <row r="1697" spans="18:18">
      <c r="R1697" s="109"/>
    </row>
    <row r="1698" spans="18:18">
      <c r="R1698" s="109"/>
    </row>
    <row r="1699" spans="18:18">
      <c r="R1699" s="109"/>
    </row>
    <row r="1700" spans="18:18">
      <c r="R1700" s="109"/>
    </row>
    <row r="1701" spans="18:18">
      <c r="R1701" s="109"/>
    </row>
    <row r="1702" spans="18:18">
      <c r="R1702" s="109"/>
    </row>
    <row r="1703" spans="18:18">
      <c r="R1703" s="109"/>
    </row>
    <row r="1704" spans="18:18">
      <c r="R1704" s="109"/>
    </row>
    <row r="1705" spans="18:18">
      <c r="R1705" s="109"/>
    </row>
    <row r="1706" spans="18:18">
      <c r="R1706" s="109"/>
    </row>
    <row r="1707" spans="18:18">
      <c r="R1707" s="109"/>
    </row>
    <row r="1708" spans="18:18">
      <c r="R1708" s="109"/>
    </row>
    <row r="1709" spans="18:18">
      <c r="R1709" s="109"/>
    </row>
    <row r="1710" spans="18:18">
      <c r="R1710" s="109"/>
    </row>
    <row r="1711" spans="18:18">
      <c r="R1711" s="109"/>
    </row>
    <row r="1712" spans="18:18">
      <c r="R1712" s="109"/>
    </row>
    <row r="1713" spans="18:18">
      <c r="R1713" s="109"/>
    </row>
    <row r="1714" spans="18:18">
      <c r="R1714" s="109"/>
    </row>
    <row r="1715" spans="18:18">
      <c r="R1715" s="109"/>
    </row>
    <row r="1716" spans="18:18">
      <c r="R1716" s="109"/>
    </row>
    <row r="1717" spans="18:18">
      <c r="R1717" s="109"/>
    </row>
    <row r="1718" spans="18:18">
      <c r="R1718" s="109"/>
    </row>
    <row r="1719" spans="18:18">
      <c r="R1719" s="109"/>
    </row>
    <row r="1720" spans="18:18">
      <c r="R1720" s="109"/>
    </row>
    <row r="1721" spans="18:18">
      <c r="R1721" s="109"/>
    </row>
    <row r="1722" spans="18:18">
      <c r="R1722" s="109"/>
    </row>
    <row r="1723" spans="18:18">
      <c r="R1723" s="109"/>
    </row>
    <row r="1724" spans="18:18">
      <c r="R1724" s="109"/>
    </row>
    <row r="1725" spans="18:18">
      <c r="R1725" s="109"/>
    </row>
    <row r="1726" spans="18:18">
      <c r="R1726" s="109"/>
    </row>
    <row r="1727" spans="18:18">
      <c r="R1727" s="109"/>
    </row>
    <row r="1728" spans="18:18">
      <c r="R1728" s="109"/>
    </row>
    <row r="1729" spans="18:18">
      <c r="R1729" s="109"/>
    </row>
    <row r="1730" spans="18:18">
      <c r="R1730" s="109"/>
    </row>
    <row r="1731" spans="18:18">
      <c r="R1731" s="109"/>
    </row>
    <row r="1732" spans="18:18">
      <c r="R1732" s="109"/>
    </row>
    <row r="1733" spans="18:18">
      <c r="R1733" s="109"/>
    </row>
    <row r="1734" spans="18:18">
      <c r="R1734" s="109"/>
    </row>
    <row r="1735" spans="18:18">
      <c r="R1735" s="109"/>
    </row>
    <row r="1736" spans="18:18">
      <c r="R1736" s="109"/>
    </row>
    <row r="1737" spans="18:18">
      <c r="R1737" s="109"/>
    </row>
    <row r="1738" spans="18:18">
      <c r="R1738" s="109"/>
    </row>
    <row r="1739" spans="18:18">
      <c r="R1739" s="109"/>
    </row>
    <row r="1740" spans="18:18">
      <c r="R1740" s="109"/>
    </row>
    <row r="1741" spans="18:18">
      <c r="R1741" s="109"/>
    </row>
    <row r="1742" spans="18:18">
      <c r="R1742" s="109"/>
    </row>
    <row r="1743" spans="18:18">
      <c r="R1743" s="109"/>
    </row>
    <row r="1744" spans="18:18">
      <c r="R1744" s="109"/>
    </row>
    <row r="1745" spans="18:18">
      <c r="R1745" s="109"/>
    </row>
    <row r="1746" spans="18:18">
      <c r="R1746" s="109"/>
    </row>
    <row r="1747" spans="18:18">
      <c r="R1747" s="109"/>
    </row>
    <row r="1748" spans="18:18">
      <c r="R1748" s="109"/>
    </row>
    <row r="1749" spans="18:18">
      <c r="R1749" s="109"/>
    </row>
    <row r="1750" spans="18:18">
      <c r="R1750" s="109"/>
    </row>
    <row r="1751" spans="18:18">
      <c r="R1751" s="109"/>
    </row>
    <row r="1752" spans="18:18">
      <c r="R1752" s="109"/>
    </row>
    <row r="1753" spans="18:18">
      <c r="R1753" s="109"/>
    </row>
    <row r="1754" spans="18:18">
      <c r="R1754" s="109"/>
    </row>
    <row r="1755" spans="18:18">
      <c r="R1755" s="109"/>
    </row>
    <row r="1756" spans="18:18">
      <c r="R1756" s="109"/>
    </row>
    <row r="1757" spans="18:18">
      <c r="R1757" s="109"/>
    </row>
    <row r="1758" spans="18:18">
      <c r="R1758" s="109"/>
    </row>
    <row r="1759" spans="18:18">
      <c r="R1759" s="109"/>
    </row>
    <row r="1760" spans="18:18">
      <c r="R1760" s="109"/>
    </row>
    <row r="1761" spans="18:18">
      <c r="R1761" s="109"/>
    </row>
    <row r="1762" spans="18:18">
      <c r="R1762" s="109"/>
    </row>
    <row r="1763" spans="18:18">
      <c r="R1763" s="109"/>
    </row>
    <row r="1764" spans="18:18">
      <c r="R1764" s="109"/>
    </row>
    <row r="1765" spans="18:18">
      <c r="R1765" s="109"/>
    </row>
    <row r="1766" spans="18:18">
      <c r="R1766" s="109"/>
    </row>
    <row r="1767" spans="18:18">
      <c r="R1767" s="109"/>
    </row>
    <row r="1768" spans="18:18">
      <c r="R1768" s="109"/>
    </row>
    <row r="1769" spans="18:18">
      <c r="R1769" s="109"/>
    </row>
    <row r="1770" spans="18:18">
      <c r="R1770" s="109"/>
    </row>
    <row r="1771" spans="18:18">
      <c r="R1771" s="109"/>
    </row>
    <row r="1772" spans="18:18">
      <c r="R1772" s="109"/>
    </row>
    <row r="1773" spans="18:18">
      <c r="R1773" s="109"/>
    </row>
    <row r="1774" spans="18:18">
      <c r="R1774" s="109"/>
    </row>
    <row r="1775" spans="18:18">
      <c r="R1775" s="109"/>
    </row>
    <row r="1776" spans="18:18">
      <c r="R1776" s="109"/>
    </row>
    <row r="1777" spans="18:18">
      <c r="R1777" s="109"/>
    </row>
    <row r="1778" spans="18:18">
      <c r="R1778" s="109"/>
    </row>
    <row r="1779" spans="18:18">
      <c r="R1779" s="109"/>
    </row>
    <row r="1780" spans="18:18">
      <c r="R1780" s="109"/>
    </row>
    <row r="1781" spans="18:18">
      <c r="R1781" s="109"/>
    </row>
    <row r="1782" spans="18:18">
      <c r="R1782" s="109"/>
    </row>
    <row r="1783" spans="18:18">
      <c r="R1783" s="109"/>
    </row>
    <row r="1784" spans="18:18">
      <c r="R1784" s="109"/>
    </row>
    <row r="1785" spans="18:18">
      <c r="R1785" s="109"/>
    </row>
    <row r="1786" spans="18:18">
      <c r="R1786" s="109"/>
    </row>
    <row r="1787" spans="18:18">
      <c r="R1787" s="109"/>
    </row>
    <row r="1788" spans="18:18">
      <c r="R1788" s="109"/>
    </row>
    <row r="1789" spans="18:18">
      <c r="R1789" s="109"/>
    </row>
    <row r="1790" spans="18:18">
      <c r="R1790" s="109"/>
    </row>
    <row r="1791" spans="18:18">
      <c r="R1791" s="109"/>
    </row>
    <row r="1792" spans="18:18">
      <c r="R1792" s="109"/>
    </row>
    <row r="1793" spans="18:18">
      <c r="R1793" s="109"/>
    </row>
    <row r="1794" spans="18:18">
      <c r="R1794" s="109"/>
    </row>
    <row r="1795" spans="18:18">
      <c r="R1795" s="109"/>
    </row>
    <row r="1796" spans="18:18">
      <c r="R1796" s="109"/>
    </row>
    <row r="1797" spans="18:18">
      <c r="R1797" s="109"/>
    </row>
    <row r="1798" spans="18:18">
      <c r="R1798" s="109"/>
    </row>
    <row r="1799" spans="18:18">
      <c r="R1799" s="109"/>
    </row>
    <row r="1800" spans="18:18">
      <c r="R1800" s="109"/>
    </row>
    <row r="1801" spans="18:18">
      <c r="R1801" s="109"/>
    </row>
    <row r="1802" spans="18:18">
      <c r="R1802" s="109"/>
    </row>
    <row r="1803" spans="18:18">
      <c r="R1803" s="109"/>
    </row>
    <row r="1804" spans="18:18">
      <c r="R1804" s="109"/>
    </row>
    <row r="1805" spans="18:18">
      <c r="R1805" s="109"/>
    </row>
    <row r="1806" spans="18:18">
      <c r="R1806" s="109"/>
    </row>
    <row r="1807" spans="18:18">
      <c r="R1807" s="109"/>
    </row>
    <row r="1808" spans="18:18">
      <c r="R1808" s="109"/>
    </row>
    <row r="1809" spans="18:18">
      <c r="R1809" s="109"/>
    </row>
    <row r="1810" spans="18:18">
      <c r="R1810" s="109"/>
    </row>
    <row r="1811" spans="18:18">
      <c r="R1811" s="109"/>
    </row>
    <row r="1812" spans="18:18">
      <c r="R1812" s="109"/>
    </row>
    <row r="1813" spans="18:18">
      <c r="R1813" s="109"/>
    </row>
    <row r="1814" spans="18:18">
      <c r="R1814" s="109"/>
    </row>
    <row r="1815" spans="18:18">
      <c r="R1815" s="109"/>
    </row>
    <row r="1816" spans="18:18">
      <c r="R1816" s="109"/>
    </row>
    <row r="1817" spans="18:18">
      <c r="R1817" s="109"/>
    </row>
    <row r="1818" spans="18:18">
      <c r="R1818" s="109"/>
    </row>
    <row r="1819" spans="18:18">
      <c r="R1819" s="109"/>
    </row>
    <row r="1820" spans="18:18">
      <c r="R1820" s="109"/>
    </row>
    <row r="1821" spans="18:18">
      <c r="R1821" s="109"/>
    </row>
    <row r="1822" spans="18:18">
      <c r="R1822" s="109"/>
    </row>
    <row r="1823" spans="18:18">
      <c r="R1823" s="109"/>
    </row>
    <row r="1824" spans="18:18">
      <c r="R1824" s="109"/>
    </row>
    <row r="1825" spans="18:18">
      <c r="R1825" s="109"/>
    </row>
    <row r="1826" spans="18:18">
      <c r="R1826" s="109"/>
    </row>
    <row r="1827" spans="18:18">
      <c r="R1827" s="109"/>
    </row>
    <row r="1828" spans="18:18">
      <c r="R1828" s="109"/>
    </row>
    <row r="1829" spans="18:18">
      <c r="R1829" s="109"/>
    </row>
    <row r="1830" spans="18:18">
      <c r="R1830" s="109"/>
    </row>
    <row r="1831" spans="18:18">
      <c r="R1831" s="109"/>
    </row>
    <row r="1832" spans="18:18">
      <c r="R1832" s="109"/>
    </row>
    <row r="1833" spans="18:18">
      <c r="R1833" s="109"/>
    </row>
    <row r="1834" spans="18:18">
      <c r="R1834" s="109"/>
    </row>
    <row r="1835" spans="18:18">
      <c r="R1835" s="109"/>
    </row>
    <row r="1836" spans="18:18">
      <c r="R1836" s="109"/>
    </row>
    <row r="1837" spans="18:18">
      <c r="R1837" s="109"/>
    </row>
    <row r="1838" spans="18:18">
      <c r="R1838" s="109"/>
    </row>
    <row r="1839" spans="18:18">
      <c r="R1839" s="109"/>
    </row>
    <row r="1840" spans="18:18">
      <c r="R1840" s="109"/>
    </row>
    <row r="1841" spans="18:18">
      <c r="R1841" s="109"/>
    </row>
    <row r="1842" spans="18:18">
      <c r="R1842" s="109"/>
    </row>
    <row r="1843" spans="18:18">
      <c r="R1843" s="109"/>
    </row>
    <row r="1844" spans="18:18">
      <c r="R1844" s="109"/>
    </row>
    <row r="1845" spans="18:18">
      <c r="R1845" s="109"/>
    </row>
    <row r="1846" spans="18:18">
      <c r="R1846" s="109"/>
    </row>
    <row r="1847" spans="18:18">
      <c r="R1847" s="109"/>
    </row>
    <row r="1848" spans="18:18">
      <c r="R1848" s="109"/>
    </row>
    <row r="1849" spans="18:18">
      <c r="R1849" s="109"/>
    </row>
    <row r="1850" spans="18:18">
      <c r="R1850" s="109"/>
    </row>
    <row r="1851" spans="18:18">
      <c r="R1851" s="109"/>
    </row>
    <row r="1852" spans="18:18">
      <c r="R1852" s="109"/>
    </row>
    <row r="1853" spans="18:18">
      <c r="R1853" s="109"/>
    </row>
    <row r="1854" spans="18:18">
      <c r="R1854" s="109"/>
    </row>
    <row r="1855" spans="18:18">
      <c r="R1855" s="109"/>
    </row>
    <row r="1856" spans="18:18">
      <c r="R1856" s="109"/>
    </row>
    <row r="1857" spans="18:18">
      <c r="R1857" s="109"/>
    </row>
    <row r="1858" spans="18:18">
      <c r="R1858" s="109"/>
    </row>
    <row r="1859" spans="18:18">
      <c r="R1859" s="109"/>
    </row>
    <row r="1860" spans="18:18">
      <c r="R1860" s="109"/>
    </row>
    <row r="1861" spans="18:18">
      <c r="R1861" s="109"/>
    </row>
    <row r="1862" spans="18:18">
      <c r="R1862" s="109"/>
    </row>
    <row r="1863" spans="18:18">
      <c r="R1863" s="109"/>
    </row>
    <row r="1864" spans="18:18">
      <c r="R1864" s="109"/>
    </row>
    <row r="1865" spans="18:18">
      <c r="R1865" s="109"/>
    </row>
    <row r="1866" spans="18:18">
      <c r="R1866" s="109"/>
    </row>
    <row r="1867" spans="18:18">
      <c r="R1867" s="109"/>
    </row>
    <row r="1868" spans="18:18">
      <c r="R1868" s="109"/>
    </row>
    <row r="1869" spans="18:18">
      <c r="R1869" s="109"/>
    </row>
    <row r="1870" spans="18:18">
      <c r="R1870" s="109"/>
    </row>
    <row r="1871" spans="18:18">
      <c r="R1871" s="109"/>
    </row>
    <row r="1872" spans="18:18">
      <c r="R1872" s="109"/>
    </row>
    <row r="1873" spans="18:18">
      <c r="R1873" s="109"/>
    </row>
    <row r="1874" spans="18:18">
      <c r="R1874" s="109"/>
    </row>
    <row r="1875" spans="18:18">
      <c r="R1875" s="109"/>
    </row>
    <row r="1876" spans="18:18">
      <c r="R1876" s="109"/>
    </row>
    <row r="1877" spans="18:18">
      <c r="R1877" s="109"/>
    </row>
    <row r="1878" spans="18:18">
      <c r="R1878" s="109"/>
    </row>
    <row r="1879" spans="18:18">
      <c r="R1879" s="109"/>
    </row>
    <row r="1880" spans="18:18">
      <c r="R1880" s="109"/>
    </row>
    <row r="1881" spans="18:18">
      <c r="R1881" s="109"/>
    </row>
    <row r="1882" spans="18:18">
      <c r="R1882" s="109"/>
    </row>
    <row r="1883" spans="18:18">
      <c r="R1883" s="109"/>
    </row>
    <row r="1884" spans="18:18">
      <c r="R1884" s="109"/>
    </row>
    <row r="1885" spans="18:18">
      <c r="R1885" s="109"/>
    </row>
    <row r="1886" spans="18:18">
      <c r="R1886" s="109"/>
    </row>
    <row r="1887" spans="18:18">
      <c r="R1887" s="109"/>
    </row>
    <row r="1888" spans="18:18">
      <c r="R1888" s="109"/>
    </row>
    <row r="1889" spans="18:18">
      <c r="R1889" s="109"/>
    </row>
    <row r="1890" spans="18:18">
      <c r="R1890" s="109"/>
    </row>
    <row r="1891" spans="18:18">
      <c r="R1891" s="109"/>
    </row>
    <row r="1892" spans="18:18">
      <c r="R1892" s="109"/>
    </row>
    <row r="1893" spans="18:18">
      <c r="R1893" s="109"/>
    </row>
    <row r="1894" spans="18:18">
      <c r="R1894" s="109"/>
    </row>
    <row r="1895" spans="18:18">
      <c r="R1895" s="109"/>
    </row>
    <row r="1896" spans="18:18">
      <c r="R1896" s="109"/>
    </row>
    <row r="1897" spans="18:18">
      <c r="R1897" s="109"/>
    </row>
    <row r="1898" spans="18:18">
      <c r="R1898" s="109"/>
    </row>
    <row r="1899" spans="18:18">
      <c r="R1899" s="109"/>
    </row>
    <row r="1900" spans="18:18">
      <c r="R1900" s="109"/>
    </row>
    <row r="1901" spans="18:18">
      <c r="R1901" s="109"/>
    </row>
    <row r="1902" spans="18:18">
      <c r="R1902" s="109"/>
    </row>
    <row r="1903" spans="18:18">
      <c r="R1903" s="109"/>
    </row>
    <row r="1904" spans="18:18">
      <c r="R1904" s="109"/>
    </row>
    <row r="1905" spans="18:18">
      <c r="R1905" s="109"/>
    </row>
    <row r="1906" spans="18:18">
      <c r="R1906" s="109"/>
    </row>
    <row r="1907" spans="18:18">
      <c r="R1907" s="109"/>
    </row>
    <row r="1908" spans="18:18">
      <c r="R1908" s="109"/>
    </row>
    <row r="1909" spans="18:18">
      <c r="R1909" s="109"/>
    </row>
    <row r="1910" spans="18:18">
      <c r="R1910" s="109"/>
    </row>
    <row r="1911" spans="18:18">
      <c r="R1911" s="109"/>
    </row>
    <row r="1912" spans="18:18">
      <c r="R1912" s="109"/>
    </row>
    <row r="1913" spans="18:18">
      <c r="R1913" s="109"/>
    </row>
    <row r="1914" spans="18:18">
      <c r="R1914" s="109"/>
    </row>
    <row r="1915" spans="18:18">
      <c r="R1915" s="109"/>
    </row>
    <row r="1916" spans="18:18">
      <c r="R1916" s="109"/>
    </row>
    <row r="1917" spans="18:18">
      <c r="R1917" s="109"/>
    </row>
    <row r="1918" spans="18:18">
      <c r="R1918" s="109"/>
    </row>
    <row r="1919" spans="18:18">
      <c r="R1919" s="109"/>
    </row>
    <row r="1920" spans="18:18">
      <c r="R1920" s="109"/>
    </row>
    <row r="1921" spans="18:18">
      <c r="R1921" s="109"/>
    </row>
    <row r="1922" spans="18:18">
      <c r="R1922" s="109"/>
    </row>
    <row r="1923" spans="18:18">
      <c r="R1923" s="109"/>
    </row>
    <row r="1924" spans="18:18">
      <c r="R1924" s="109"/>
    </row>
    <row r="1925" spans="18:18">
      <c r="R1925" s="109"/>
    </row>
    <row r="1926" spans="18:18">
      <c r="R1926" s="109"/>
    </row>
    <row r="1927" spans="18:18">
      <c r="R1927" s="109"/>
    </row>
    <row r="1928" spans="18:18">
      <c r="R1928" s="109"/>
    </row>
    <row r="1929" spans="18:18">
      <c r="R1929" s="109"/>
    </row>
    <row r="1930" spans="18:18">
      <c r="R1930" s="109"/>
    </row>
    <row r="1931" spans="18:18">
      <c r="R1931" s="109"/>
    </row>
    <row r="1932" spans="18:18">
      <c r="R1932" s="109"/>
    </row>
    <row r="1933" spans="18:18">
      <c r="R1933" s="109"/>
    </row>
    <row r="1934" spans="18:18">
      <c r="R1934" s="109"/>
    </row>
    <row r="1935" spans="18:18">
      <c r="R1935" s="109"/>
    </row>
    <row r="1936" spans="18:18">
      <c r="R1936" s="109"/>
    </row>
    <row r="1937" spans="18:18">
      <c r="R1937" s="109"/>
    </row>
    <row r="1938" spans="18:18">
      <c r="R1938" s="109"/>
    </row>
    <row r="1939" spans="18:18">
      <c r="R1939" s="109"/>
    </row>
    <row r="1940" spans="18:18">
      <c r="R1940" s="109"/>
    </row>
    <row r="1941" spans="18:18">
      <c r="R1941" s="109"/>
    </row>
    <row r="1942" spans="18:18">
      <c r="R1942" s="109"/>
    </row>
    <row r="1943" spans="18:18">
      <c r="R1943" s="109"/>
    </row>
    <row r="1944" spans="18:18">
      <c r="R1944" s="109"/>
    </row>
    <row r="1945" spans="18:18">
      <c r="R1945" s="109"/>
    </row>
    <row r="1946" spans="18:18">
      <c r="R1946" s="109"/>
    </row>
    <row r="1947" spans="18:18">
      <c r="R1947" s="109"/>
    </row>
    <row r="1948" spans="18:18">
      <c r="R1948" s="109"/>
    </row>
    <row r="1949" spans="18:18">
      <c r="R1949" s="109"/>
    </row>
    <row r="1950" spans="18:18">
      <c r="R1950" s="109"/>
    </row>
    <row r="1951" spans="18:18">
      <c r="R1951" s="109"/>
    </row>
    <row r="1952" spans="18:18">
      <c r="R1952" s="109"/>
    </row>
    <row r="1953" spans="18:18">
      <c r="R1953" s="109"/>
    </row>
    <row r="1954" spans="18:18">
      <c r="R1954" s="109"/>
    </row>
    <row r="1955" spans="18:18">
      <c r="R1955" s="109"/>
    </row>
    <row r="1956" spans="18:18">
      <c r="R1956" s="109"/>
    </row>
    <row r="1957" spans="18:18">
      <c r="R1957" s="109"/>
    </row>
    <row r="1958" spans="18:18">
      <c r="R1958" s="109"/>
    </row>
    <row r="1959" spans="18:18">
      <c r="R1959" s="109"/>
    </row>
    <row r="1960" spans="18:18">
      <c r="R1960" s="109"/>
    </row>
    <row r="1961" spans="18:18">
      <c r="R1961" s="109"/>
    </row>
    <row r="1962" spans="18:18">
      <c r="R1962" s="109"/>
    </row>
    <row r="1963" spans="18:18">
      <c r="R1963" s="109"/>
    </row>
    <row r="1964" spans="18:18">
      <c r="R1964" s="109"/>
    </row>
    <row r="1965" spans="18:18">
      <c r="R1965" s="109"/>
    </row>
    <row r="1966" spans="18:18">
      <c r="R1966" s="109"/>
    </row>
    <row r="1967" spans="18:18">
      <c r="R1967" s="109"/>
    </row>
    <row r="1968" spans="18:18">
      <c r="R1968" s="109"/>
    </row>
    <row r="1969" spans="18:18">
      <c r="R1969" s="109"/>
    </row>
    <row r="1970" spans="18:18">
      <c r="R1970" s="109"/>
    </row>
    <row r="1971" spans="18:18">
      <c r="R1971" s="109"/>
    </row>
    <row r="1972" spans="18:18">
      <c r="R1972" s="109"/>
    </row>
    <row r="1973" spans="18:18">
      <c r="R1973" s="109"/>
    </row>
    <row r="1974" spans="18:18">
      <c r="R1974" s="109"/>
    </row>
    <row r="1975" spans="18:18">
      <c r="R1975" s="109"/>
    </row>
    <row r="1976" spans="18:18">
      <c r="R1976" s="109"/>
    </row>
    <row r="1977" spans="18:18">
      <c r="R1977" s="109"/>
    </row>
    <row r="1978" spans="18:18">
      <c r="R1978" s="109"/>
    </row>
    <row r="1979" spans="18:18">
      <c r="R1979" s="109"/>
    </row>
    <row r="1980" spans="18:18">
      <c r="R1980" s="109"/>
    </row>
    <row r="1981" spans="18:18">
      <c r="R1981" s="109"/>
    </row>
    <row r="1982" spans="18:18">
      <c r="R1982" s="109"/>
    </row>
    <row r="1983" spans="18:18">
      <c r="R1983" s="109"/>
    </row>
    <row r="1984" spans="18:18">
      <c r="R1984" s="109"/>
    </row>
    <row r="1985" spans="18:18">
      <c r="R1985" s="109"/>
    </row>
    <row r="1986" spans="18:18">
      <c r="R1986" s="109"/>
    </row>
    <row r="1987" spans="18:18">
      <c r="R1987" s="109"/>
    </row>
    <row r="1988" spans="18:18">
      <c r="R1988" s="109"/>
    </row>
    <row r="1989" spans="18:18">
      <c r="R1989" s="109"/>
    </row>
    <row r="1990" spans="18:18">
      <c r="R1990" s="109"/>
    </row>
    <row r="1991" spans="18:18">
      <c r="R1991" s="109"/>
    </row>
    <row r="1992" spans="18:18">
      <c r="R1992" s="109"/>
    </row>
    <row r="1993" spans="18:18">
      <c r="R1993" s="109"/>
    </row>
    <row r="1994" spans="18:18">
      <c r="R1994" s="109"/>
    </row>
    <row r="1995" spans="18:18">
      <c r="R1995" s="109"/>
    </row>
    <row r="1996" spans="18:18">
      <c r="R1996" s="109"/>
    </row>
    <row r="1997" spans="18:18">
      <c r="R1997" s="109"/>
    </row>
    <row r="1998" spans="18:18">
      <c r="R1998" s="109"/>
    </row>
    <row r="1999" spans="18:18">
      <c r="R1999" s="109"/>
    </row>
    <row r="2000" spans="18:18">
      <c r="R2000" s="109"/>
    </row>
    <row r="2001" spans="18:18">
      <c r="R2001" s="109"/>
    </row>
    <row r="2002" spans="18:18">
      <c r="R2002" s="109"/>
    </row>
    <row r="2003" spans="18:18">
      <c r="R2003" s="109"/>
    </row>
    <row r="2004" spans="18:18">
      <c r="R2004" s="109"/>
    </row>
    <row r="2005" spans="18:18">
      <c r="R2005" s="109"/>
    </row>
    <row r="2006" spans="18:18">
      <c r="R2006" s="109"/>
    </row>
    <row r="2007" spans="18:18">
      <c r="R2007" s="109"/>
    </row>
    <row r="2008" spans="18:18">
      <c r="R2008" s="109"/>
    </row>
    <row r="2009" spans="18:18">
      <c r="R2009" s="109"/>
    </row>
    <row r="2010" spans="18:18">
      <c r="R2010" s="109"/>
    </row>
    <row r="2011" spans="18:18">
      <c r="R2011" s="109"/>
    </row>
    <row r="2012" spans="18:18">
      <c r="R2012" s="109"/>
    </row>
    <row r="2013" spans="18:18">
      <c r="R2013" s="109"/>
    </row>
    <row r="2014" spans="18:18">
      <c r="R2014" s="109"/>
    </row>
    <row r="2015" spans="18:18">
      <c r="R2015" s="109"/>
    </row>
    <row r="2016" spans="18:18">
      <c r="R2016" s="109"/>
    </row>
    <row r="2017" spans="18:18">
      <c r="R2017" s="109"/>
    </row>
    <row r="2018" spans="18:18">
      <c r="R2018" s="109"/>
    </row>
    <row r="2019" spans="18:18">
      <c r="R2019" s="109"/>
    </row>
    <row r="2020" spans="18:18">
      <c r="R2020" s="109"/>
    </row>
    <row r="2021" spans="18:18">
      <c r="R2021" s="109"/>
    </row>
    <row r="2022" spans="18:18">
      <c r="R2022" s="109"/>
    </row>
    <row r="2023" spans="18:18">
      <c r="R2023" s="109"/>
    </row>
    <row r="2024" spans="18:18">
      <c r="R2024" s="109"/>
    </row>
    <row r="2025" spans="18:18">
      <c r="R2025" s="109"/>
    </row>
    <row r="2026" spans="18:18">
      <c r="R2026" s="109"/>
    </row>
    <row r="2027" spans="18:18">
      <c r="R2027" s="109"/>
    </row>
    <row r="2028" spans="18:18">
      <c r="R2028" s="109"/>
    </row>
    <row r="2029" spans="18:18">
      <c r="R2029" s="109"/>
    </row>
    <row r="2030" spans="18:18">
      <c r="R2030" s="109"/>
    </row>
    <row r="2031" spans="18:18">
      <c r="R2031" s="109"/>
    </row>
    <row r="2032" spans="18:18">
      <c r="R2032" s="109"/>
    </row>
    <row r="2033" spans="18:18">
      <c r="R2033" s="109"/>
    </row>
    <row r="2034" spans="18:18">
      <c r="R2034" s="109"/>
    </row>
    <row r="2035" spans="18:18">
      <c r="R2035" s="109"/>
    </row>
    <row r="2036" spans="18:18">
      <c r="R2036" s="109"/>
    </row>
    <row r="2037" spans="18:18">
      <c r="R2037" s="109"/>
    </row>
    <row r="2038" spans="18:18">
      <c r="R2038" s="109"/>
    </row>
    <row r="2039" spans="18:18">
      <c r="R2039" s="109"/>
    </row>
    <row r="2040" spans="18:18">
      <c r="R2040" s="109"/>
    </row>
    <row r="2041" spans="18:18">
      <c r="R2041" s="109"/>
    </row>
    <row r="2042" spans="18:18">
      <c r="R2042" s="109"/>
    </row>
    <row r="2043" spans="18:18">
      <c r="R2043" s="109"/>
    </row>
    <row r="2044" spans="18:18">
      <c r="R2044" s="109"/>
    </row>
    <row r="2045" spans="18:18">
      <c r="R2045" s="109"/>
    </row>
    <row r="2046" spans="18:18">
      <c r="R2046" s="109"/>
    </row>
    <row r="2047" spans="18:18">
      <c r="R2047" s="109"/>
    </row>
    <row r="2048" spans="18:18">
      <c r="R2048" s="109"/>
    </row>
    <row r="2049" spans="18:18">
      <c r="R2049" s="109"/>
    </row>
    <row r="2050" spans="18:18">
      <c r="R2050" s="109"/>
    </row>
    <row r="2051" spans="18:18">
      <c r="R2051" s="109"/>
    </row>
    <row r="2052" spans="18:18">
      <c r="R2052" s="109"/>
    </row>
    <row r="2053" spans="18:18">
      <c r="R2053" s="109"/>
    </row>
    <row r="2054" spans="18:18">
      <c r="R2054" s="109"/>
    </row>
    <row r="2055" spans="18:18">
      <c r="R2055" s="109"/>
    </row>
    <row r="2056" spans="18:18">
      <c r="R2056" s="109"/>
    </row>
    <row r="2057" spans="18:18">
      <c r="R2057" s="109"/>
    </row>
    <row r="2058" spans="18:18">
      <c r="R2058" s="109"/>
    </row>
    <row r="2059" spans="18:18">
      <c r="R2059" s="109"/>
    </row>
    <row r="2060" spans="18:18">
      <c r="R2060" s="109"/>
    </row>
    <row r="2061" spans="18:18">
      <c r="R2061" s="109"/>
    </row>
    <row r="2062" spans="18:18">
      <c r="R2062" s="109"/>
    </row>
    <row r="2063" spans="18:18">
      <c r="R2063" s="109"/>
    </row>
    <row r="2064" spans="18:18">
      <c r="R2064" s="109"/>
    </row>
    <row r="2065" spans="18:18">
      <c r="R2065" s="109"/>
    </row>
    <row r="2066" spans="18:18">
      <c r="R2066" s="109"/>
    </row>
    <row r="2067" spans="18:18">
      <c r="R2067" s="109"/>
    </row>
    <row r="2068" spans="18:18">
      <c r="R2068" s="109"/>
    </row>
    <row r="2069" spans="18:18">
      <c r="R2069" s="109"/>
    </row>
    <row r="2070" spans="18:18">
      <c r="R2070" s="109"/>
    </row>
    <row r="2071" spans="18:18">
      <c r="R2071" s="109"/>
    </row>
    <row r="2072" spans="18:18">
      <c r="R2072" s="109"/>
    </row>
    <row r="2073" spans="18:18">
      <c r="R2073" s="109"/>
    </row>
    <row r="2074" spans="18:18">
      <c r="R2074" s="109"/>
    </row>
    <row r="2075" spans="18:18">
      <c r="R2075" s="109"/>
    </row>
    <row r="2076" spans="18:18">
      <c r="R2076" s="109"/>
    </row>
    <row r="2077" spans="18:18">
      <c r="R2077" s="109"/>
    </row>
    <row r="2078" spans="18:18">
      <c r="R2078" s="109"/>
    </row>
    <row r="2079" spans="18:18">
      <c r="R2079" s="109"/>
    </row>
    <row r="2080" spans="18:18">
      <c r="R2080" s="109"/>
    </row>
    <row r="2081" spans="18:18">
      <c r="R2081" s="109"/>
    </row>
    <row r="2082" spans="18:18">
      <c r="R2082" s="109"/>
    </row>
    <row r="2083" spans="18:18">
      <c r="R2083" s="109"/>
    </row>
    <row r="2084" spans="18:18">
      <c r="R2084" s="109"/>
    </row>
    <row r="2085" spans="18:18">
      <c r="R2085" s="109"/>
    </row>
    <row r="2086" spans="18:18">
      <c r="R2086" s="109"/>
    </row>
    <row r="2087" spans="18:18">
      <c r="R2087" s="109"/>
    </row>
    <row r="2088" spans="18:18">
      <c r="R2088" s="109"/>
    </row>
    <row r="2089" spans="18:18">
      <c r="R2089" s="109"/>
    </row>
    <row r="2090" spans="18:18">
      <c r="R2090" s="109"/>
    </row>
    <row r="2091" spans="18:18">
      <c r="R2091" s="109"/>
    </row>
    <row r="2092" spans="18:18">
      <c r="R2092" s="109"/>
    </row>
    <row r="2093" spans="18:18">
      <c r="R2093" s="109"/>
    </row>
    <row r="2094" spans="18:18">
      <c r="R2094" s="109"/>
    </row>
    <row r="2095" spans="18:18">
      <c r="R2095" s="109"/>
    </row>
    <row r="2096" spans="18:18">
      <c r="R2096" s="109"/>
    </row>
    <row r="2097" spans="18:18">
      <c r="R2097" s="109"/>
    </row>
    <row r="2098" spans="18:18">
      <c r="R2098" s="109"/>
    </row>
    <row r="2099" spans="18:18">
      <c r="R2099" s="109"/>
    </row>
    <row r="2100" spans="18:18">
      <c r="R2100" s="109"/>
    </row>
    <row r="2101" spans="18:18">
      <c r="R2101" s="109"/>
    </row>
    <row r="2102" spans="18:18">
      <c r="R2102" s="109"/>
    </row>
    <row r="2103" spans="18:18">
      <c r="R2103" s="109"/>
    </row>
    <row r="2104" spans="18:18">
      <c r="R2104" s="109"/>
    </row>
    <row r="2105" spans="18:18">
      <c r="R2105" s="109"/>
    </row>
    <row r="2106" spans="18:18">
      <c r="R2106" s="109"/>
    </row>
    <row r="2107" spans="18:18">
      <c r="R2107" s="109"/>
    </row>
    <row r="2108" spans="18:18">
      <c r="R2108" s="109"/>
    </row>
    <row r="2109" spans="18:18">
      <c r="R2109" s="109"/>
    </row>
    <row r="2110" spans="18:18">
      <c r="R2110" s="109"/>
    </row>
    <row r="2111" spans="18:18">
      <c r="R2111" s="109"/>
    </row>
    <row r="2112" spans="18:18">
      <c r="R2112" s="109"/>
    </row>
    <row r="2113" spans="18:18">
      <c r="R2113" s="109"/>
    </row>
    <row r="2114" spans="18:18">
      <c r="R2114" s="109"/>
    </row>
    <row r="2115" spans="18:18">
      <c r="R2115" s="109"/>
    </row>
    <row r="2116" spans="18:18">
      <c r="R2116" s="109"/>
    </row>
    <row r="2117" spans="18:18">
      <c r="R2117" s="109"/>
    </row>
    <row r="2118" spans="18:18">
      <c r="R2118" s="109"/>
    </row>
    <row r="2119" spans="18:18">
      <c r="R2119" s="109"/>
    </row>
    <row r="2120" spans="18:18">
      <c r="R2120" s="109"/>
    </row>
    <row r="2121" spans="18:18">
      <c r="R2121" s="109"/>
    </row>
    <row r="2122" spans="18:18">
      <c r="R2122" s="109"/>
    </row>
    <row r="2123" spans="18:18">
      <c r="R2123" s="109"/>
    </row>
    <row r="2124" spans="18:18">
      <c r="R2124" s="109"/>
    </row>
    <row r="2125" spans="18:18">
      <c r="R2125" s="109"/>
    </row>
    <row r="2126" spans="18:18">
      <c r="R2126" s="109"/>
    </row>
    <row r="2127" spans="18:18">
      <c r="R2127" s="109"/>
    </row>
    <row r="2128" spans="18:18">
      <c r="R2128" s="109"/>
    </row>
    <row r="2129" spans="18:18">
      <c r="R2129" s="109"/>
    </row>
    <row r="2130" spans="18:18">
      <c r="R2130" s="109"/>
    </row>
    <row r="2131" spans="18:18">
      <c r="R2131" s="109"/>
    </row>
    <row r="2132" spans="18:18">
      <c r="R2132" s="109"/>
    </row>
    <row r="2133" spans="18:18">
      <c r="R2133" s="109"/>
    </row>
    <row r="2134" spans="18:18">
      <c r="R2134" s="109"/>
    </row>
    <row r="2135" spans="18:18">
      <c r="R2135" s="109"/>
    </row>
    <row r="2136" spans="18:18">
      <c r="R2136" s="109"/>
    </row>
    <row r="2137" spans="18:18">
      <c r="R2137" s="109"/>
    </row>
    <row r="2138" spans="18:18">
      <c r="R2138" s="109"/>
    </row>
    <row r="2139" spans="18:18">
      <c r="R2139" s="109"/>
    </row>
    <row r="2140" spans="18:18">
      <c r="R2140" s="109"/>
    </row>
    <row r="2141" spans="18:18">
      <c r="R2141" s="109"/>
    </row>
    <row r="2142" spans="18:18">
      <c r="R2142" s="109"/>
    </row>
    <row r="2143" spans="18:18">
      <c r="R2143" s="109"/>
    </row>
    <row r="2144" spans="18:18">
      <c r="R2144" s="109"/>
    </row>
    <row r="2145" spans="18:18">
      <c r="R2145" s="109"/>
    </row>
    <row r="2146" spans="18:18">
      <c r="R2146" s="109"/>
    </row>
    <row r="2147" spans="18:18">
      <c r="R2147" s="109"/>
    </row>
    <row r="2148" spans="18:18">
      <c r="R2148" s="109"/>
    </row>
    <row r="2149" spans="18:18">
      <c r="R2149" s="109"/>
    </row>
    <row r="2150" spans="18:18">
      <c r="R2150" s="109"/>
    </row>
    <row r="2151" spans="18:18">
      <c r="R2151" s="109"/>
    </row>
    <row r="2152" spans="18:18">
      <c r="R2152" s="109"/>
    </row>
    <row r="2153" spans="18:18">
      <c r="R2153" s="109"/>
    </row>
    <row r="2154" spans="18:18">
      <c r="R2154" s="109"/>
    </row>
    <row r="2155" spans="18:18">
      <c r="R2155" s="109"/>
    </row>
    <row r="2156" spans="18:18">
      <c r="R2156" s="109"/>
    </row>
    <row r="2157" spans="18:18">
      <c r="R2157" s="109"/>
    </row>
    <row r="2158" spans="18:18">
      <c r="R2158" s="109"/>
    </row>
    <row r="2159" spans="18:18">
      <c r="R2159" s="109"/>
    </row>
    <row r="2160" spans="18:18">
      <c r="R2160" s="109"/>
    </row>
    <row r="2161" spans="18:18">
      <c r="R2161" s="109"/>
    </row>
    <row r="2162" spans="18:18">
      <c r="R2162" s="109"/>
    </row>
    <row r="2163" spans="18:18">
      <c r="R2163" s="109"/>
    </row>
    <row r="2164" spans="18:18">
      <c r="R2164" s="109"/>
    </row>
    <row r="2165" spans="18:18">
      <c r="R2165" s="109"/>
    </row>
    <row r="2166" spans="18:18">
      <c r="R2166" s="109"/>
    </row>
    <row r="2167" spans="18:18">
      <c r="R2167" s="109"/>
    </row>
    <row r="2168" spans="18:18">
      <c r="R2168" s="109"/>
    </row>
    <row r="2169" spans="18:18">
      <c r="R2169" s="109"/>
    </row>
    <row r="2170" spans="18:18">
      <c r="R2170" s="109"/>
    </row>
    <row r="2171" spans="18:18">
      <c r="R2171" s="109"/>
    </row>
    <row r="2172" spans="18:18">
      <c r="R2172" s="109"/>
    </row>
    <row r="2173" spans="18:18">
      <c r="R2173" s="109"/>
    </row>
    <row r="2174" spans="18:18">
      <c r="R2174" s="109"/>
    </row>
    <row r="2175" spans="18:18">
      <c r="R2175" s="109"/>
    </row>
    <row r="2176" spans="18:18">
      <c r="R2176" s="109"/>
    </row>
    <row r="2177" spans="18:18">
      <c r="R2177" s="109"/>
    </row>
    <row r="2178" spans="18:18">
      <c r="R2178" s="109"/>
    </row>
    <row r="2179" spans="18:18">
      <c r="R2179" s="109"/>
    </row>
    <row r="2180" spans="18:18">
      <c r="R2180" s="109"/>
    </row>
    <row r="2181" spans="18:18">
      <c r="R2181" s="109"/>
    </row>
    <row r="2182" spans="18:18">
      <c r="R2182" s="109"/>
    </row>
    <row r="2183" spans="18:18">
      <c r="R2183" s="109"/>
    </row>
    <row r="2184" spans="18:18">
      <c r="R2184" s="109"/>
    </row>
    <row r="2185" spans="18:18">
      <c r="R2185" s="109"/>
    </row>
    <row r="2186" spans="18:18">
      <c r="R2186" s="109"/>
    </row>
    <row r="2187" spans="18:18">
      <c r="R2187" s="109"/>
    </row>
    <row r="2188" spans="18:18">
      <c r="R2188" s="109"/>
    </row>
    <row r="2189" spans="18:18">
      <c r="R2189" s="109"/>
    </row>
    <row r="2190" spans="18:18">
      <c r="R2190" s="109"/>
    </row>
    <row r="2191" spans="18:18">
      <c r="R2191" s="109"/>
    </row>
    <row r="2192" spans="18:18">
      <c r="R2192" s="109"/>
    </row>
    <row r="2193" spans="18:18">
      <c r="R2193" s="109"/>
    </row>
    <row r="2194" spans="18:18">
      <c r="R2194" s="109"/>
    </row>
    <row r="2195" spans="18:18">
      <c r="R2195" s="109"/>
    </row>
    <row r="2196" spans="18:18">
      <c r="R2196" s="109"/>
    </row>
    <row r="2197" spans="18:18">
      <c r="R2197" s="109"/>
    </row>
    <row r="2198" spans="18:18">
      <c r="R2198" s="109"/>
    </row>
    <row r="2199" spans="18:18">
      <c r="R2199" s="109"/>
    </row>
    <row r="2200" spans="18:18">
      <c r="R2200" s="109"/>
    </row>
    <row r="2201" spans="18:18">
      <c r="R2201" s="109"/>
    </row>
    <row r="2202" spans="18:18">
      <c r="R2202" s="109"/>
    </row>
    <row r="2203" spans="18:18">
      <c r="R2203" s="109"/>
    </row>
    <row r="2204" spans="18:18">
      <c r="R2204" s="109"/>
    </row>
    <row r="2205" spans="18:18">
      <c r="R2205" s="109"/>
    </row>
    <row r="2206" spans="18:18">
      <c r="R2206" s="109"/>
    </row>
    <row r="2207" spans="18:18">
      <c r="R2207" s="109"/>
    </row>
    <row r="2208" spans="18:18">
      <c r="R2208" s="109"/>
    </row>
    <row r="2209" spans="18:18">
      <c r="R2209" s="109"/>
    </row>
    <row r="2210" spans="18:18">
      <c r="R2210" s="109"/>
    </row>
    <row r="2211" spans="18:18">
      <c r="R2211" s="109"/>
    </row>
    <row r="2212" spans="18:18">
      <c r="R2212" s="109"/>
    </row>
    <row r="2213" spans="18:18">
      <c r="R2213" s="109"/>
    </row>
    <row r="2214" spans="18:18">
      <c r="R2214" s="109"/>
    </row>
    <row r="2215" spans="18:18">
      <c r="R2215" s="109"/>
    </row>
    <row r="2216" spans="18:18">
      <c r="R2216" s="109"/>
    </row>
    <row r="2217" spans="18:18">
      <c r="R2217" s="109"/>
    </row>
    <row r="2218" spans="18:18">
      <c r="R2218" s="109"/>
    </row>
    <row r="2219" spans="18:18">
      <c r="R2219" s="109"/>
    </row>
    <row r="2220" spans="18:18">
      <c r="R2220" s="109"/>
    </row>
    <row r="2221" spans="18:18">
      <c r="R2221" s="109"/>
    </row>
    <row r="2222" spans="18:18">
      <c r="R2222" s="109"/>
    </row>
    <row r="2223" spans="18:18">
      <c r="R2223" s="109"/>
    </row>
    <row r="2224" spans="18:18">
      <c r="R2224" s="109"/>
    </row>
    <row r="2225" spans="18:18">
      <c r="R2225" s="109"/>
    </row>
    <row r="2226" spans="18:18">
      <c r="R2226" s="109"/>
    </row>
    <row r="2227" spans="18:18">
      <c r="R2227" s="109"/>
    </row>
    <row r="2228" spans="18:18">
      <c r="R2228" s="109"/>
    </row>
    <row r="2229" spans="18:18">
      <c r="R2229" s="109"/>
    </row>
    <row r="2230" spans="18:18">
      <c r="R2230" s="109"/>
    </row>
    <row r="2231" spans="18:18">
      <c r="R2231" s="109"/>
    </row>
    <row r="2232" spans="18:18">
      <c r="R2232" s="109"/>
    </row>
    <row r="2233" spans="18:18">
      <c r="R2233" s="109"/>
    </row>
    <row r="2234" spans="18:18">
      <c r="R2234" s="109"/>
    </row>
    <row r="2235" spans="18:18">
      <c r="R2235" s="109"/>
    </row>
    <row r="2236" spans="18:18">
      <c r="R2236" s="109"/>
    </row>
    <row r="2237" spans="18:18">
      <c r="R2237" s="109"/>
    </row>
    <row r="2238" spans="18:18">
      <c r="R2238" s="109"/>
    </row>
    <row r="2239" spans="18:18">
      <c r="R2239" s="109"/>
    </row>
    <row r="2240" spans="18:18">
      <c r="R2240" s="109"/>
    </row>
    <row r="2241" spans="18:18">
      <c r="R2241" s="109"/>
    </row>
    <row r="2242" spans="18:18">
      <c r="R2242" s="109"/>
    </row>
    <row r="2243" spans="18:18">
      <c r="R2243" s="109"/>
    </row>
    <row r="2244" spans="18:18">
      <c r="R2244" s="109"/>
    </row>
    <row r="2245" spans="18:18">
      <c r="R2245" s="109"/>
    </row>
    <row r="2246" spans="18:18">
      <c r="R2246" s="109"/>
    </row>
    <row r="2247" spans="18:18">
      <c r="R2247" s="109"/>
    </row>
    <row r="2248" spans="18:18">
      <c r="R2248" s="109"/>
    </row>
    <row r="2249" spans="18:18">
      <c r="R2249" s="109"/>
    </row>
    <row r="2250" spans="18:18">
      <c r="R2250" s="109"/>
    </row>
    <row r="2251" spans="18:18">
      <c r="R2251" s="109"/>
    </row>
    <row r="2252" spans="18:18">
      <c r="R2252" s="109"/>
    </row>
    <row r="2253" spans="18:18">
      <c r="R2253" s="109"/>
    </row>
    <row r="2254" spans="18:18">
      <c r="R2254" s="109"/>
    </row>
    <row r="2255" spans="18:18">
      <c r="R2255" s="109"/>
    </row>
    <row r="2256" spans="18:18">
      <c r="R2256" s="109"/>
    </row>
    <row r="2257" spans="18:18">
      <c r="R2257" s="109"/>
    </row>
    <row r="2258" spans="18:18">
      <c r="R2258" s="109"/>
    </row>
    <row r="2259" spans="18:18">
      <c r="R2259" s="109"/>
    </row>
    <row r="2260" spans="18:18">
      <c r="R2260" s="109"/>
    </row>
    <row r="2261" spans="18:18">
      <c r="R2261" s="109"/>
    </row>
    <row r="2262" spans="18:18">
      <c r="R2262" s="109"/>
    </row>
    <row r="2263" spans="18:18">
      <c r="R2263" s="109"/>
    </row>
    <row r="2264" spans="18:18">
      <c r="R2264" s="109"/>
    </row>
    <row r="2265" spans="18:18">
      <c r="R2265" s="109"/>
    </row>
    <row r="2266" spans="18:18">
      <c r="R2266" s="109"/>
    </row>
    <row r="2267" spans="18:18">
      <c r="R2267" s="109"/>
    </row>
    <row r="2268" spans="18:18">
      <c r="R2268" s="109"/>
    </row>
    <row r="2269" spans="18:18">
      <c r="R2269" s="109"/>
    </row>
    <row r="2270" spans="18:18">
      <c r="R2270" s="109"/>
    </row>
    <row r="2271" spans="18:18">
      <c r="R2271" s="109"/>
    </row>
    <row r="2272" spans="18:18">
      <c r="R2272" s="109"/>
    </row>
    <row r="2273" spans="18:18">
      <c r="R2273" s="109"/>
    </row>
    <row r="2274" spans="18:18">
      <c r="R2274" s="109"/>
    </row>
    <row r="2275" spans="18:18">
      <c r="R2275" s="109"/>
    </row>
    <row r="2276" spans="18:18">
      <c r="R2276" s="109"/>
    </row>
    <row r="2277" spans="18:18">
      <c r="R2277" s="109"/>
    </row>
    <row r="2278" spans="18:18">
      <c r="R2278" s="109"/>
    </row>
    <row r="2279" spans="18:18">
      <c r="R2279" s="109"/>
    </row>
    <row r="2280" spans="18:18">
      <c r="R2280" s="109"/>
    </row>
    <row r="2281" spans="18:18">
      <c r="R2281" s="109"/>
    </row>
    <row r="2282" spans="18:18">
      <c r="R2282" s="109"/>
    </row>
    <row r="2283" spans="18:18">
      <c r="R2283" s="109"/>
    </row>
    <row r="2284" spans="18:18">
      <c r="R2284" s="109"/>
    </row>
    <row r="2285" spans="18:18">
      <c r="R2285" s="109"/>
    </row>
    <row r="2286" spans="18:18">
      <c r="R2286" s="109"/>
    </row>
    <row r="2287" spans="18:18">
      <c r="R2287" s="109"/>
    </row>
    <row r="2288" spans="18:18">
      <c r="R2288" s="109"/>
    </row>
    <row r="2289" spans="18:18">
      <c r="R2289" s="109"/>
    </row>
    <row r="2290" spans="18:18">
      <c r="R2290" s="109"/>
    </row>
    <row r="2291" spans="18:18">
      <c r="R2291" s="109"/>
    </row>
    <row r="2292" spans="18:18">
      <c r="R2292" s="109"/>
    </row>
    <row r="2293" spans="18:18">
      <c r="R2293" s="109"/>
    </row>
    <row r="2294" spans="18:18">
      <c r="R2294" s="109"/>
    </row>
    <row r="2295" spans="18:18">
      <c r="R2295" s="109"/>
    </row>
    <row r="2296" spans="18:18">
      <c r="R2296" s="109"/>
    </row>
    <row r="2297" spans="18:18">
      <c r="R2297" s="109"/>
    </row>
    <row r="2298" spans="18:18">
      <c r="R2298" s="109"/>
    </row>
    <row r="2299" spans="18:18">
      <c r="R2299" s="109"/>
    </row>
    <row r="2300" spans="18:18">
      <c r="R2300" s="109"/>
    </row>
    <row r="2301" spans="18:18">
      <c r="R2301" s="109"/>
    </row>
    <row r="2302" spans="18:18">
      <c r="R2302" s="109"/>
    </row>
    <row r="2303" spans="18:18">
      <c r="R2303" s="109"/>
    </row>
    <row r="2304" spans="18:18">
      <c r="R2304" s="109"/>
    </row>
    <row r="2305" spans="18:18">
      <c r="R2305" s="109"/>
    </row>
    <row r="2306" spans="18:18">
      <c r="R2306" s="109"/>
    </row>
    <row r="2307" spans="18:18">
      <c r="R2307" s="109"/>
    </row>
    <row r="2308" spans="18:18">
      <c r="R2308" s="109"/>
    </row>
    <row r="2309" spans="18:18">
      <c r="R2309" s="109"/>
    </row>
    <row r="2310" spans="18:18">
      <c r="R2310" s="109"/>
    </row>
    <row r="2311" spans="18:18">
      <c r="R2311" s="109"/>
    </row>
    <row r="2312" spans="18:18">
      <c r="R2312" s="109"/>
    </row>
    <row r="2313" spans="18:18">
      <c r="R2313" s="109"/>
    </row>
    <row r="2314" spans="18:18">
      <c r="R2314" s="109"/>
    </row>
    <row r="2315" spans="18:18">
      <c r="R2315" s="109"/>
    </row>
    <row r="2316" spans="18:18">
      <c r="R2316" s="109"/>
    </row>
    <row r="2317" spans="18:18">
      <c r="R2317" s="109"/>
    </row>
    <row r="2318" spans="18:18">
      <c r="R2318" s="109"/>
    </row>
    <row r="2319" spans="18:18">
      <c r="R2319" s="109"/>
    </row>
    <row r="2320" spans="18:18">
      <c r="R2320" s="109"/>
    </row>
    <row r="2321" spans="18:18">
      <c r="R2321" s="109"/>
    </row>
    <row r="2322" spans="18:18">
      <c r="R2322" s="109"/>
    </row>
    <row r="2323" spans="18:18">
      <c r="R2323" s="109"/>
    </row>
    <row r="2324" spans="18:18">
      <c r="R2324" s="109"/>
    </row>
    <row r="2325" spans="18:18">
      <c r="R2325" s="109"/>
    </row>
    <row r="2326" spans="18:18">
      <c r="R2326" s="109"/>
    </row>
    <row r="2327" spans="18:18">
      <c r="R2327" s="109"/>
    </row>
    <row r="2328" spans="18:18">
      <c r="R2328" s="109"/>
    </row>
    <row r="2329" spans="18:18">
      <c r="R2329" s="109"/>
    </row>
    <row r="2330" spans="18:18">
      <c r="R2330" s="109"/>
    </row>
    <row r="2331" spans="18:18">
      <c r="R2331" s="109"/>
    </row>
    <row r="2332" spans="18:18">
      <c r="R2332" s="109"/>
    </row>
    <row r="2333" spans="18:18">
      <c r="R2333" s="109"/>
    </row>
    <row r="2334" spans="18:18">
      <c r="R2334" s="109"/>
    </row>
    <row r="2335" spans="18:18">
      <c r="R2335" s="109"/>
    </row>
    <row r="2336" spans="18:18">
      <c r="R2336" s="109"/>
    </row>
    <row r="2337" spans="18:18">
      <c r="R2337" s="109"/>
    </row>
    <row r="2338" spans="18:18">
      <c r="R2338" s="109"/>
    </row>
    <row r="2339" spans="18:18">
      <c r="R2339" s="109"/>
    </row>
    <row r="2340" spans="18:18">
      <c r="R2340" s="109"/>
    </row>
    <row r="2341" spans="18:18">
      <c r="R2341" s="109"/>
    </row>
    <row r="2342" spans="18:18">
      <c r="R2342" s="109"/>
    </row>
    <row r="2343" spans="18:18">
      <c r="R2343" s="109"/>
    </row>
    <row r="2344" spans="18:18">
      <c r="R2344" s="109"/>
    </row>
    <row r="2345" spans="18:18">
      <c r="R2345" s="109"/>
    </row>
    <row r="2346" spans="18:18">
      <c r="R2346" s="109"/>
    </row>
    <row r="2347" spans="18:18">
      <c r="R2347" s="109"/>
    </row>
    <row r="2348" spans="18:18">
      <c r="R2348" s="109"/>
    </row>
    <row r="2349" spans="18:18">
      <c r="R2349" s="109"/>
    </row>
    <row r="2350" spans="18:18">
      <c r="R2350" s="109"/>
    </row>
    <row r="2351" spans="18:18">
      <c r="R2351" s="109"/>
    </row>
    <row r="2352" spans="18:18">
      <c r="R2352" s="109"/>
    </row>
    <row r="2353" spans="18:18">
      <c r="R2353" s="109"/>
    </row>
    <row r="2354" spans="18:18">
      <c r="R2354" s="109"/>
    </row>
    <row r="2355" spans="18:18">
      <c r="R2355" s="109"/>
    </row>
    <row r="2356" spans="18:18">
      <c r="R2356" s="109"/>
    </row>
    <row r="2357" spans="18:18">
      <c r="R2357" s="109"/>
    </row>
    <row r="2358" spans="18:18">
      <c r="R2358" s="109"/>
    </row>
    <row r="2359" spans="18:18">
      <c r="R2359" s="109"/>
    </row>
    <row r="2360" spans="18:18">
      <c r="R2360" s="109"/>
    </row>
    <row r="2361" spans="18:18">
      <c r="R2361" s="109"/>
    </row>
    <row r="2362" spans="18:18">
      <c r="R2362" s="109"/>
    </row>
    <row r="2363" spans="18:18">
      <c r="R2363" s="109"/>
    </row>
    <row r="2364" spans="18:18">
      <c r="R2364" s="109"/>
    </row>
    <row r="2365" spans="18:18">
      <c r="R2365" s="109"/>
    </row>
    <row r="2366" spans="18:18">
      <c r="R2366" s="109"/>
    </row>
    <row r="2367" spans="18:18">
      <c r="R2367" s="109"/>
    </row>
    <row r="2368" spans="18:18">
      <c r="R2368" s="109"/>
    </row>
    <row r="2369" spans="18:18">
      <c r="R2369" s="109"/>
    </row>
    <row r="2370" spans="18:18">
      <c r="R2370" s="109"/>
    </row>
    <row r="2371" spans="18:18">
      <c r="R2371" s="109"/>
    </row>
    <row r="2372" spans="18:18">
      <c r="R2372" s="109"/>
    </row>
    <row r="2373" spans="18:18">
      <c r="R2373" s="109"/>
    </row>
    <row r="2374" spans="18:18">
      <c r="R2374" s="109"/>
    </row>
    <row r="2375" spans="18:18">
      <c r="R2375" s="109"/>
    </row>
    <row r="2376" spans="18:18">
      <c r="R2376" s="109"/>
    </row>
    <row r="2377" spans="18:18">
      <c r="R2377" s="109"/>
    </row>
    <row r="2378" spans="18:18">
      <c r="R2378" s="109"/>
    </row>
    <row r="2379" spans="18:18">
      <c r="R2379" s="109"/>
    </row>
    <row r="2380" spans="18:18">
      <c r="R2380" s="109"/>
    </row>
    <row r="2381" spans="18:18">
      <c r="R2381" s="109"/>
    </row>
    <row r="2382" spans="18:18">
      <c r="R2382" s="109"/>
    </row>
    <row r="2383" spans="18:18">
      <c r="R2383" s="109"/>
    </row>
    <row r="2384" spans="18:18">
      <c r="R2384" s="109"/>
    </row>
    <row r="2385" spans="18:18">
      <c r="R2385" s="109"/>
    </row>
    <row r="2386" spans="18:18">
      <c r="R2386" s="109"/>
    </row>
    <row r="2387" spans="18:18">
      <c r="R2387" s="109"/>
    </row>
    <row r="2388" spans="18:18">
      <c r="R2388" s="109"/>
    </row>
    <row r="2389" spans="18:18">
      <c r="R2389" s="109"/>
    </row>
    <row r="2390" spans="18:18">
      <c r="R2390" s="109"/>
    </row>
    <row r="2391" spans="18:18">
      <c r="R2391" s="109"/>
    </row>
    <row r="2392" spans="18:18">
      <c r="R2392" s="109"/>
    </row>
    <row r="2393" spans="18:18">
      <c r="R2393" s="109"/>
    </row>
    <row r="2394" spans="18:18">
      <c r="R2394" s="109"/>
    </row>
    <row r="2395" spans="18:18">
      <c r="R2395" s="109"/>
    </row>
    <row r="2396" spans="18:18">
      <c r="R2396" s="109"/>
    </row>
    <row r="2397" spans="18:18">
      <c r="R2397" s="109"/>
    </row>
    <row r="2398" spans="18:18">
      <c r="R2398" s="109"/>
    </row>
    <row r="2399" spans="18:18">
      <c r="R2399" s="109"/>
    </row>
    <row r="2400" spans="18:18">
      <c r="R2400" s="109"/>
    </row>
    <row r="2401" spans="18:18">
      <c r="R2401" s="109"/>
    </row>
    <row r="2402" spans="18:18">
      <c r="R2402" s="109"/>
    </row>
    <row r="2403" spans="18:18">
      <c r="R2403" s="109"/>
    </row>
    <row r="2404" spans="18:18">
      <c r="R2404" s="109"/>
    </row>
    <row r="2405" spans="18:18">
      <c r="R2405" s="109"/>
    </row>
    <row r="2406" spans="18:18">
      <c r="R2406" s="109"/>
    </row>
    <row r="2407" spans="18:18">
      <c r="R2407" s="109"/>
    </row>
    <row r="2408" spans="18:18">
      <c r="R2408" s="109"/>
    </row>
    <row r="2409" spans="18:18">
      <c r="R2409" s="109"/>
    </row>
    <row r="2410" spans="18:18">
      <c r="R2410" s="109"/>
    </row>
    <row r="2411" spans="18:18">
      <c r="R2411" s="109"/>
    </row>
    <row r="2412" spans="18:18">
      <c r="R2412" s="109"/>
    </row>
    <row r="2413" spans="18:18">
      <c r="R2413" s="109"/>
    </row>
    <row r="2414" spans="18:18">
      <c r="R2414" s="109"/>
    </row>
    <row r="2415" spans="18:18">
      <c r="R2415" s="109"/>
    </row>
    <row r="2416" spans="18:18">
      <c r="R2416" s="109"/>
    </row>
    <row r="2417" spans="18:18">
      <c r="R2417" s="109"/>
    </row>
    <row r="2418" spans="18:18">
      <c r="R2418" s="109"/>
    </row>
    <row r="2419" spans="18:18">
      <c r="R2419" s="109"/>
    </row>
    <row r="2420" spans="18:18">
      <c r="R2420" s="109"/>
    </row>
    <row r="2421" spans="18:18">
      <c r="R2421" s="109"/>
    </row>
    <row r="2422" spans="18:18">
      <c r="R2422" s="109"/>
    </row>
    <row r="2423" spans="18:18">
      <c r="R2423" s="109"/>
    </row>
    <row r="2424" spans="18:18">
      <c r="R2424" s="109"/>
    </row>
    <row r="2425" spans="18:18">
      <c r="R2425" s="109"/>
    </row>
    <row r="2426" spans="18:18">
      <c r="R2426" s="109"/>
    </row>
    <row r="2427" spans="18:18">
      <c r="R2427" s="109"/>
    </row>
    <row r="2428" spans="18:18">
      <c r="R2428" s="109"/>
    </row>
    <row r="2429" spans="18:18">
      <c r="R2429" s="109"/>
    </row>
    <row r="2430" spans="18:18">
      <c r="R2430" s="109"/>
    </row>
    <row r="2431" spans="18:18">
      <c r="R2431" s="109"/>
    </row>
    <row r="2432" spans="18:18">
      <c r="R2432" s="109"/>
    </row>
    <row r="2433" spans="18:18">
      <c r="R2433" s="109"/>
    </row>
    <row r="2434" spans="18:18">
      <c r="R2434" s="109"/>
    </row>
    <row r="2435" spans="18:18">
      <c r="R2435" s="109"/>
    </row>
    <row r="2436" spans="18:18">
      <c r="R2436" s="109"/>
    </row>
    <row r="2437" spans="18:18">
      <c r="R2437" s="109"/>
    </row>
    <row r="2438" spans="18:18">
      <c r="R2438" s="109"/>
    </row>
    <row r="2439" spans="18:18">
      <c r="R2439" s="109"/>
    </row>
    <row r="2440" spans="18:18">
      <c r="R2440" s="109"/>
    </row>
    <row r="2441" spans="18:18">
      <c r="R2441" s="109"/>
    </row>
    <row r="2442" spans="18:18">
      <c r="R2442" s="109"/>
    </row>
    <row r="2443" spans="18:18">
      <c r="R2443" s="109"/>
    </row>
    <row r="2444" spans="18:18">
      <c r="R2444" s="109"/>
    </row>
    <row r="2445" spans="18:18">
      <c r="R2445" s="109"/>
    </row>
    <row r="2446" spans="18:18">
      <c r="R2446" s="109"/>
    </row>
    <row r="2447" spans="18:18">
      <c r="R2447" s="109"/>
    </row>
    <row r="2448" spans="18:18">
      <c r="R2448" s="109"/>
    </row>
    <row r="2449" spans="18:18">
      <c r="R2449" s="109"/>
    </row>
    <row r="2450" spans="18:18">
      <c r="R2450" s="109"/>
    </row>
    <row r="2451" spans="18:18">
      <c r="R2451" s="109"/>
    </row>
    <row r="2452" spans="18:18">
      <c r="R2452" s="109"/>
    </row>
    <row r="2453" spans="18:18">
      <c r="R2453" s="109"/>
    </row>
    <row r="2454" spans="18:18">
      <c r="R2454" s="109"/>
    </row>
    <row r="2455" spans="18:18">
      <c r="R2455" s="109"/>
    </row>
    <row r="2456" spans="18:18">
      <c r="R2456" s="109"/>
    </row>
    <row r="2457" spans="18:18">
      <c r="R2457" s="109"/>
    </row>
    <row r="2458" spans="18:18">
      <c r="R2458" s="109"/>
    </row>
    <row r="2459" spans="18:18">
      <c r="R2459" s="109"/>
    </row>
    <row r="2460" spans="18:18">
      <c r="R2460" s="109"/>
    </row>
    <row r="2461" spans="18:18">
      <c r="R2461" s="109"/>
    </row>
    <row r="2462" spans="18:18">
      <c r="R2462" s="109"/>
    </row>
    <row r="2463" spans="18:18">
      <c r="R2463" s="109"/>
    </row>
    <row r="2464" spans="18:18">
      <c r="R2464" s="109"/>
    </row>
    <row r="2465" spans="18:18">
      <c r="R2465" s="109"/>
    </row>
    <row r="2466" spans="18:18">
      <c r="R2466" s="109"/>
    </row>
    <row r="2467" spans="18:18">
      <c r="R2467" s="109"/>
    </row>
    <row r="2468" spans="18:18">
      <c r="R2468" s="109"/>
    </row>
    <row r="2469" spans="18:18">
      <c r="R2469" s="109"/>
    </row>
    <row r="2470" spans="18:18">
      <c r="R2470" s="109"/>
    </row>
    <row r="2471" spans="18:18">
      <c r="R2471" s="109"/>
    </row>
    <row r="2472" spans="18:18">
      <c r="R2472" s="109"/>
    </row>
    <row r="2473" spans="18:18">
      <c r="R2473" s="109"/>
    </row>
    <row r="2474" spans="18:18">
      <c r="R2474" s="109"/>
    </row>
    <row r="2475" spans="18:18">
      <c r="R2475" s="109"/>
    </row>
    <row r="2476" spans="18:18">
      <c r="R2476" s="109"/>
    </row>
    <row r="2477" spans="18:18">
      <c r="R2477" s="109"/>
    </row>
    <row r="2478" spans="18:18">
      <c r="R2478" s="109"/>
    </row>
    <row r="2479" spans="18:18">
      <c r="R2479" s="109"/>
    </row>
    <row r="2480" spans="18:18">
      <c r="R2480" s="109"/>
    </row>
    <row r="2481" spans="18:18">
      <c r="R2481" s="109"/>
    </row>
    <row r="2482" spans="18:18">
      <c r="R2482" s="109"/>
    </row>
    <row r="2483" spans="18:18">
      <c r="R2483" s="109"/>
    </row>
    <row r="2484" spans="18:18">
      <c r="R2484" s="109"/>
    </row>
    <row r="2485" spans="18:18">
      <c r="R2485" s="109"/>
    </row>
    <row r="2486" spans="18:18">
      <c r="R2486" s="109"/>
    </row>
    <row r="2487" spans="18:18">
      <c r="R2487" s="109"/>
    </row>
    <row r="2488" spans="18:18">
      <c r="R2488" s="109"/>
    </row>
    <row r="2489" spans="18:18">
      <c r="R2489" s="109"/>
    </row>
    <row r="2490" spans="18:18">
      <c r="R2490" s="109"/>
    </row>
    <row r="2491" spans="18:18">
      <c r="R2491" s="109"/>
    </row>
    <row r="2492" spans="18:18">
      <c r="R2492" s="109"/>
    </row>
    <row r="2493" spans="18:18">
      <c r="R2493" s="109"/>
    </row>
    <row r="2494" spans="18:18">
      <c r="R2494" s="109"/>
    </row>
    <row r="2495" spans="18:18">
      <c r="R2495" s="109"/>
    </row>
    <row r="2496" spans="18:18">
      <c r="R2496" s="109"/>
    </row>
    <row r="2497" spans="18:18">
      <c r="R2497" s="109"/>
    </row>
    <row r="2498" spans="18:18">
      <c r="R2498" s="109"/>
    </row>
    <row r="2499" spans="18:18">
      <c r="R2499" s="109"/>
    </row>
    <row r="2500" spans="18:18">
      <c r="R2500" s="109"/>
    </row>
    <row r="2501" spans="18:18">
      <c r="R2501" s="109"/>
    </row>
    <row r="2502" spans="18:18">
      <c r="R2502" s="109"/>
    </row>
    <row r="2503" spans="18:18">
      <c r="R2503" s="109"/>
    </row>
    <row r="2504" spans="18:18">
      <c r="R2504" s="109"/>
    </row>
    <row r="2505" spans="18:18">
      <c r="R2505" s="109"/>
    </row>
    <row r="2506" spans="18:18">
      <c r="R2506" s="109"/>
    </row>
    <row r="2507" spans="18:18">
      <c r="R2507" s="109"/>
    </row>
    <row r="2508" spans="18:18">
      <c r="R2508" s="109"/>
    </row>
    <row r="2509" spans="18:18">
      <c r="R2509" s="109"/>
    </row>
    <row r="2510" spans="18:18">
      <c r="R2510" s="109"/>
    </row>
    <row r="2511" spans="18:18">
      <c r="R2511" s="109"/>
    </row>
    <row r="2512" spans="18:18">
      <c r="R2512" s="109"/>
    </row>
    <row r="2513" spans="18:18">
      <c r="R2513" s="109"/>
    </row>
    <row r="2514" spans="18:18">
      <c r="R2514" s="109"/>
    </row>
    <row r="2515" spans="18:18">
      <c r="R2515" s="109"/>
    </row>
    <row r="2516" spans="18:18">
      <c r="R2516" s="109"/>
    </row>
    <row r="2517" spans="18:18">
      <c r="R2517" s="109"/>
    </row>
    <row r="2518" spans="18:18">
      <c r="R2518" s="109"/>
    </row>
    <row r="2519" spans="18:18">
      <c r="R2519" s="109"/>
    </row>
    <row r="2520" spans="18:18">
      <c r="R2520" s="109"/>
    </row>
    <row r="2521" spans="18:18">
      <c r="R2521" s="109"/>
    </row>
    <row r="2522" spans="18:18">
      <c r="R2522" s="109"/>
    </row>
    <row r="2523" spans="18:18">
      <c r="R2523" s="109"/>
    </row>
    <row r="2524" spans="18:18">
      <c r="R2524" s="109"/>
    </row>
    <row r="2525" spans="18:18">
      <c r="R2525" s="109"/>
    </row>
    <row r="2526" spans="18:18">
      <c r="R2526" s="109"/>
    </row>
    <row r="2527" spans="18:18">
      <c r="R2527" s="109"/>
    </row>
    <row r="2528" spans="18:18">
      <c r="R2528" s="109"/>
    </row>
    <row r="2529" spans="18:18">
      <c r="R2529" s="109"/>
    </row>
    <row r="2530" spans="18:18">
      <c r="R2530" s="109"/>
    </row>
    <row r="2531" spans="18:18">
      <c r="R2531" s="109"/>
    </row>
    <row r="2532" spans="18:18">
      <c r="R2532" s="109"/>
    </row>
    <row r="2533" spans="18:18">
      <c r="R2533" s="109"/>
    </row>
    <row r="2534" spans="18:18">
      <c r="R2534" s="109"/>
    </row>
    <row r="2535" spans="18:18">
      <c r="R2535" s="109"/>
    </row>
    <row r="2536" spans="18:18">
      <c r="R2536" s="109"/>
    </row>
    <row r="2537" spans="18:18">
      <c r="R2537" s="109"/>
    </row>
    <row r="2538" spans="18:18">
      <c r="R2538" s="109"/>
    </row>
    <row r="2539" spans="18:18">
      <c r="R2539" s="109"/>
    </row>
    <row r="2540" spans="18:18">
      <c r="R2540" s="109"/>
    </row>
    <row r="2541" spans="18:18">
      <c r="R2541" s="109"/>
    </row>
    <row r="2542" spans="18:18">
      <c r="R2542" s="109"/>
    </row>
    <row r="2543" spans="18:18">
      <c r="R2543" s="109"/>
    </row>
    <row r="2544" spans="18:18">
      <c r="R2544" s="109"/>
    </row>
    <row r="2545" spans="18:18">
      <c r="R2545" s="109"/>
    </row>
    <row r="2546" spans="18:18">
      <c r="R2546" s="109"/>
    </row>
    <row r="2547" spans="18:18">
      <c r="R2547" s="109"/>
    </row>
    <row r="2548" spans="18:18">
      <c r="R2548" s="109"/>
    </row>
    <row r="2549" spans="18:18">
      <c r="R2549" s="109"/>
    </row>
    <row r="2550" spans="18:18">
      <c r="R2550" s="109"/>
    </row>
    <row r="2551" spans="18:18">
      <c r="R2551" s="109"/>
    </row>
    <row r="2552" spans="18:18">
      <c r="R2552" s="109"/>
    </row>
    <row r="2553" spans="18:18">
      <c r="R2553" s="109"/>
    </row>
    <row r="2554" spans="18:18">
      <c r="R2554" s="109"/>
    </row>
    <row r="2555" spans="18:18">
      <c r="R2555" s="109"/>
    </row>
    <row r="2556" spans="18:18">
      <c r="R2556" s="109"/>
    </row>
    <row r="2557" spans="18:18">
      <c r="R2557" s="109"/>
    </row>
    <row r="2558" spans="18:18">
      <c r="R2558" s="109"/>
    </row>
    <row r="2559" spans="18:18">
      <c r="R2559" s="109"/>
    </row>
    <row r="2560" spans="18:18">
      <c r="R2560" s="109"/>
    </row>
    <row r="2561" spans="18:18">
      <c r="R2561" s="109"/>
    </row>
    <row r="2562" spans="18:18">
      <c r="R2562" s="109"/>
    </row>
    <row r="2563" spans="18:18">
      <c r="R2563" s="109"/>
    </row>
    <row r="2564" spans="18:18">
      <c r="R2564" s="109"/>
    </row>
    <row r="2565" spans="18:18">
      <c r="R2565" s="109"/>
    </row>
    <row r="2566" spans="18:18">
      <c r="R2566" s="109"/>
    </row>
    <row r="2567" spans="18:18">
      <c r="R2567" s="109"/>
    </row>
    <row r="2568" spans="18:18">
      <c r="R2568" s="109"/>
    </row>
    <row r="2569" spans="18:18">
      <c r="R2569" s="109"/>
    </row>
    <row r="2570" spans="18:18">
      <c r="R2570" s="109"/>
    </row>
    <row r="2571" spans="18:18">
      <c r="R2571" s="109"/>
    </row>
    <row r="2572" spans="18:18">
      <c r="R2572" s="109"/>
    </row>
    <row r="2573" spans="18:18">
      <c r="R2573" s="109"/>
    </row>
    <row r="2574" spans="18:18">
      <c r="R2574" s="109"/>
    </row>
    <row r="2575" spans="18:18">
      <c r="R2575" s="109"/>
    </row>
    <row r="2576" spans="18:18">
      <c r="R2576" s="109"/>
    </row>
    <row r="2577" spans="18:18">
      <c r="R2577" s="109"/>
    </row>
    <row r="2578" spans="18:18">
      <c r="R2578" s="109"/>
    </row>
    <row r="2579" spans="18:18">
      <c r="R2579" s="109"/>
    </row>
    <row r="2580" spans="18:18">
      <c r="R2580" s="109"/>
    </row>
    <row r="2581" spans="18:18">
      <c r="R2581" s="109"/>
    </row>
    <row r="2582" spans="18:18">
      <c r="R2582" s="109"/>
    </row>
    <row r="2583" spans="18:18">
      <c r="R2583" s="109"/>
    </row>
    <row r="2584" spans="18:18">
      <c r="R2584" s="109"/>
    </row>
    <row r="2585" spans="18:18">
      <c r="R2585" s="109"/>
    </row>
    <row r="2586" spans="18:18">
      <c r="R2586" s="109"/>
    </row>
    <row r="2587" spans="18:18">
      <c r="R2587" s="109"/>
    </row>
    <row r="2588" spans="18:18">
      <c r="R2588" s="109"/>
    </row>
    <row r="2589" spans="18:18">
      <c r="R2589" s="109"/>
    </row>
    <row r="2590" spans="18:18">
      <c r="R2590" s="109"/>
    </row>
    <row r="2591" spans="18:18">
      <c r="R2591" s="109"/>
    </row>
    <row r="2592" spans="18:18">
      <c r="R2592" s="109"/>
    </row>
    <row r="2593" spans="18:18">
      <c r="R2593" s="109"/>
    </row>
    <row r="2594" spans="18:18">
      <c r="R2594" s="109"/>
    </row>
    <row r="2595" spans="18:18">
      <c r="R2595" s="109"/>
    </row>
    <row r="2596" spans="18:18">
      <c r="R2596" s="109"/>
    </row>
    <row r="2597" spans="18:18">
      <c r="R2597" s="109"/>
    </row>
    <row r="2598" spans="18:18">
      <c r="R2598" s="109"/>
    </row>
    <row r="2599" spans="18:18">
      <c r="R2599" s="109"/>
    </row>
    <row r="2600" spans="18:18">
      <c r="R2600" s="109"/>
    </row>
    <row r="2601" spans="18:18">
      <c r="R2601" s="109"/>
    </row>
    <row r="2602" spans="18:18">
      <c r="R2602" s="109"/>
    </row>
    <row r="2603" spans="18:18">
      <c r="R2603" s="109"/>
    </row>
    <row r="2604" spans="18:18">
      <c r="R2604" s="109"/>
    </row>
    <row r="2605" spans="18:18">
      <c r="R2605" s="109"/>
    </row>
    <row r="2606" spans="18:18">
      <c r="R2606" s="109"/>
    </row>
    <row r="2607" spans="18:18">
      <c r="R2607" s="109"/>
    </row>
    <row r="2608" spans="18:18">
      <c r="R2608" s="109"/>
    </row>
    <row r="2609" spans="18:18">
      <c r="R2609" s="109"/>
    </row>
    <row r="2610" spans="18:18">
      <c r="R2610" s="109"/>
    </row>
    <row r="2611" spans="18:18">
      <c r="R2611" s="109"/>
    </row>
    <row r="2612" spans="18:18">
      <c r="R2612" s="109"/>
    </row>
    <row r="2613" spans="18:18">
      <c r="R2613" s="109"/>
    </row>
    <row r="2614" spans="18:18">
      <c r="R2614" s="109"/>
    </row>
    <row r="2615" spans="18:18">
      <c r="R2615" s="109"/>
    </row>
    <row r="2616" spans="18:18">
      <c r="R2616" s="109"/>
    </row>
    <row r="2617" spans="18:18">
      <c r="R2617" s="109"/>
    </row>
    <row r="2618" spans="18:18">
      <c r="R2618" s="109"/>
    </row>
    <row r="2619" spans="18:18">
      <c r="R2619" s="109"/>
    </row>
    <row r="2620" spans="18:18">
      <c r="R2620" s="109"/>
    </row>
    <row r="2621" spans="18:18">
      <c r="R2621" s="109"/>
    </row>
    <row r="2622" spans="18:18">
      <c r="R2622" s="109"/>
    </row>
    <row r="2623" spans="18:18">
      <c r="R2623" s="109"/>
    </row>
    <row r="2624" spans="18:18">
      <c r="R2624" s="109"/>
    </row>
    <row r="2625" spans="18:18">
      <c r="R2625" s="109"/>
    </row>
    <row r="2626" spans="18:18">
      <c r="R2626" s="109"/>
    </row>
    <row r="2627" spans="18:18">
      <c r="R2627" s="109"/>
    </row>
    <row r="2628" spans="18:18">
      <c r="R2628" s="109"/>
    </row>
    <row r="2629" spans="18:18">
      <c r="R2629" s="109"/>
    </row>
    <row r="2630" spans="18:18">
      <c r="R2630" s="109"/>
    </row>
    <row r="2631" spans="18:18">
      <c r="R2631" s="109"/>
    </row>
    <row r="2632" spans="18:18">
      <c r="R2632" s="109"/>
    </row>
    <row r="2633" spans="18:18">
      <c r="R2633" s="109"/>
    </row>
    <row r="2634" spans="18:18">
      <c r="R2634" s="109"/>
    </row>
    <row r="2635" spans="18:18">
      <c r="R2635" s="109"/>
    </row>
    <row r="2636" spans="18:18">
      <c r="R2636" s="109"/>
    </row>
    <row r="2637" spans="18:18">
      <c r="R2637" s="109"/>
    </row>
    <row r="2638" spans="18:18">
      <c r="R2638" s="109"/>
    </row>
    <row r="2639" spans="18:18">
      <c r="R2639" s="109"/>
    </row>
    <row r="2640" spans="18:18">
      <c r="R2640" s="109"/>
    </row>
    <row r="2641" spans="18:18">
      <c r="R2641" s="109"/>
    </row>
    <row r="2642" spans="18:18">
      <c r="R2642" s="109"/>
    </row>
    <row r="2643" spans="18:18">
      <c r="R2643" s="109"/>
    </row>
    <row r="2644" spans="18:18">
      <c r="R2644" s="109"/>
    </row>
    <row r="2645" spans="18:18">
      <c r="R2645" s="109"/>
    </row>
    <row r="2646" spans="18:18">
      <c r="R2646" s="109"/>
    </row>
    <row r="2647" spans="18:18">
      <c r="R2647" s="109"/>
    </row>
    <row r="2648" spans="18:18">
      <c r="R2648" s="109"/>
    </row>
    <row r="2649" spans="18:18">
      <c r="R2649" s="109"/>
    </row>
    <row r="2650" spans="18:18">
      <c r="R2650" s="109"/>
    </row>
    <row r="2651" spans="18:18">
      <c r="R2651" s="109"/>
    </row>
    <row r="2652" spans="18:18">
      <c r="R2652" s="109"/>
    </row>
    <row r="2653" spans="18:18">
      <c r="R2653" s="109"/>
    </row>
    <row r="2654" spans="18:18">
      <c r="R2654" s="109"/>
    </row>
    <row r="2655" spans="18:18">
      <c r="R2655" s="109"/>
    </row>
    <row r="2656" spans="18:18">
      <c r="R2656" s="109"/>
    </row>
    <row r="2657" spans="18:18">
      <c r="R2657" s="109"/>
    </row>
    <row r="2658" spans="18:18">
      <c r="R2658" s="109"/>
    </row>
    <row r="2659" spans="18:18">
      <c r="R2659" s="109"/>
    </row>
    <row r="2660" spans="18:18">
      <c r="R2660" s="109"/>
    </row>
    <row r="2661" spans="18:18">
      <c r="R2661" s="109"/>
    </row>
    <row r="2662" spans="18:18">
      <c r="R2662" s="109"/>
    </row>
    <row r="2663" spans="18:18">
      <c r="R2663" s="109"/>
    </row>
    <row r="2664" spans="18:18">
      <c r="R2664" s="109"/>
    </row>
    <row r="2665" spans="18:18">
      <c r="R2665" s="109"/>
    </row>
    <row r="2666" spans="18:18">
      <c r="R2666" s="109"/>
    </row>
    <row r="2667" spans="18:18">
      <c r="R2667" s="109"/>
    </row>
    <row r="2668" spans="18:18">
      <c r="R2668" s="109"/>
    </row>
    <row r="2669" spans="18:18">
      <c r="R2669" s="109"/>
    </row>
    <row r="2670" spans="18:18">
      <c r="R2670" s="109"/>
    </row>
    <row r="2671" spans="18:18">
      <c r="R2671" s="109"/>
    </row>
    <row r="2672" spans="18:18">
      <c r="R2672" s="109"/>
    </row>
    <row r="2673" spans="18:18">
      <c r="R2673" s="109"/>
    </row>
    <row r="2674" spans="18:18">
      <c r="R2674" s="109"/>
    </row>
    <row r="2675" spans="18:18">
      <c r="R2675" s="109"/>
    </row>
    <row r="2676" spans="18:18">
      <c r="R2676" s="109"/>
    </row>
    <row r="2677" spans="18:18">
      <c r="R2677" s="109"/>
    </row>
    <row r="2678" spans="18:18">
      <c r="R2678" s="109"/>
    </row>
    <row r="2679" spans="18:18">
      <c r="R2679" s="109"/>
    </row>
    <row r="2680" spans="18:18">
      <c r="R2680" s="109"/>
    </row>
    <row r="2681" spans="18:18">
      <c r="R2681" s="109"/>
    </row>
    <row r="2682" spans="18:18">
      <c r="R2682" s="109"/>
    </row>
    <row r="2683" spans="18:18">
      <c r="R2683" s="109"/>
    </row>
    <row r="2684" spans="18:18">
      <c r="R2684" s="109"/>
    </row>
    <row r="2685" spans="18:18">
      <c r="R2685" s="109"/>
    </row>
    <row r="2686" spans="18:18">
      <c r="R2686" s="109"/>
    </row>
    <row r="2687" spans="18:18">
      <c r="R2687" s="109"/>
    </row>
    <row r="2688" spans="18:18">
      <c r="R2688" s="109"/>
    </row>
    <row r="2689" spans="18:18">
      <c r="R2689" s="109"/>
    </row>
    <row r="2690" spans="18:18">
      <c r="R2690" s="109"/>
    </row>
    <row r="2691" spans="18:18">
      <c r="R2691" s="109"/>
    </row>
    <row r="2692" spans="18:18">
      <c r="R2692" s="109"/>
    </row>
    <row r="2693" spans="18:18">
      <c r="R2693" s="109"/>
    </row>
    <row r="2694" spans="18:18">
      <c r="R2694" s="109"/>
    </row>
    <row r="2695" spans="18:18">
      <c r="R2695" s="109"/>
    </row>
    <row r="2696" spans="18:18">
      <c r="R2696" s="109"/>
    </row>
    <row r="2697" spans="18:18">
      <c r="R2697" s="109"/>
    </row>
    <row r="2698" spans="18:18">
      <c r="R2698" s="109"/>
    </row>
    <row r="2699" spans="18:18">
      <c r="R2699" s="109"/>
    </row>
    <row r="2700" spans="18:18">
      <c r="R2700" s="109"/>
    </row>
    <row r="2701" spans="18:18">
      <c r="R2701" s="109"/>
    </row>
    <row r="2702" spans="18:18">
      <c r="R2702" s="109"/>
    </row>
    <row r="2703" spans="18:18">
      <c r="R2703" s="109"/>
    </row>
    <row r="2704" spans="18:18">
      <c r="R2704" s="109"/>
    </row>
    <row r="2705" spans="18:18">
      <c r="R2705" s="109"/>
    </row>
    <row r="2706" spans="18:18">
      <c r="R2706" s="109"/>
    </row>
    <row r="2707" spans="18:18">
      <c r="R2707" s="109"/>
    </row>
    <row r="2708" spans="18:18">
      <c r="R2708" s="109"/>
    </row>
    <row r="2709" spans="18:18">
      <c r="R2709" s="109"/>
    </row>
    <row r="2710" spans="18:18">
      <c r="R2710" s="109"/>
    </row>
    <row r="2711" spans="18:18">
      <c r="R2711" s="109"/>
    </row>
    <row r="2712" spans="18:18">
      <c r="R2712" s="109"/>
    </row>
    <row r="2713" spans="18:18">
      <c r="R2713" s="109"/>
    </row>
    <row r="2714" spans="18:18">
      <c r="R2714" s="109"/>
    </row>
    <row r="2715" spans="18:18">
      <c r="R2715" s="109"/>
    </row>
  </sheetData>
  <mergeCells count="3062">
    <mergeCell ref="G20:G22"/>
    <mergeCell ref="O20:O22"/>
    <mergeCell ref="P20:P22"/>
    <mergeCell ref="O14:O16"/>
    <mergeCell ref="P14:P16"/>
    <mergeCell ref="A17:A19"/>
    <mergeCell ref="B17:B19"/>
    <mergeCell ref="C17:C19"/>
    <mergeCell ref="D17:D19"/>
    <mergeCell ref="E17:E19"/>
    <mergeCell ref="F17:F19"/>
    <mergeCell ref="G17:G19"/>
    <mergeCell ref="O17:O19"/>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B4:B10"/>
    <mergeCell ref="H4:H8"/>
    <mergeCell ref="A14:A16"/>
    <mergeCell ref="B14:B16"/>
    <mergeCell ref="C14:C16"/>
    <mergeCell ref="D14:D16"/>
    <mergeCell ref="E14:E16"/>
    <mergeCell ref="F14:F16"/>
    <mergeCell ref="G14:G16"/>
    <mergeCell ref="P17:P19"/>
    <mergeCell ref="A20:A22"/>
    <mergeCell ref="B20:B22"/>
    <mergeCell ref="C20:C22"/>
    <mergeCell ref="D20:D22"/>
    <mergeCell ref="E20:E22"/>
    <mergeCell ref="F20:F22"/>
    <mergeCell ref="P29:P31"/>
    <mergeCell ref="A32:A34"/>
    <mergeCell ref="B32:B34"/>
    <mergeCell ref="C32:C34"/>
    <mergeCell ref="D32:D34"/>
    <mergeCell ref="E32:E34"/>
    <mergeCell ref="F32:F34"/>
    <mergeCell ref="G32:G34"/>
    <mergeCell ref="O32:O34"/>
    <mergeCell ref="P32:P34"/>
    <mergeCell ref="O26:O28"/>
    <mergeCell ref="P26:P28"/>
    <mergeCell ref="A29:A31"/>
    <mergeCell ref="B29:B31"/>
    <mergeCell ref="C29:C31"/>
    <mergeCell ref="D29:D31"/>
    <mergeCell ref="E29:E31"/>
    <mergeCell ref="F29:F31"/>
    <mergeCell ref="G29:G31"/>
    <mergeCell ref="O29:O31"/>
    <mergeCell ref="O38:O40"/>
    <mergeCell ref="P38:P40"/>
    <mergeCell ref="A41:A43"/>
    <mergeCell ref="B41:B43"/>
    <mergeCell ref="C41:C43"/>
    <mergeCell ref="D41:D43"/>
    <mergeCell ref="E41:E43"/>
    <mergeCell ref="F41:F43"/>
    <mergeCell ref="G41:G43"/>
    <mergeCell ref="O41:O43"/>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P41:P43"/>
    <mergeCell ref="A44:A46"/>
    <mergeCell ref="B44:B46"/>
    <mergeCell ref="C44:C46"/>
    <mergeCell ref="D44:D46"/>
    <mergeCell ref="E44:E46"/>
    <mergeCell ref="F44:F46"/>
    <mergeCell ref="G44:G46"/>
    <mergeCell ref="O44:O46"/>
    <mergeCell ref="P44:P46"/>
    <mergeCell ref="P53:P55"/>
    <mergeCell ref="A56:A58"/>
    <mergeCell ref="B56:B58"/>
    <mergeCell ref="C56:C58"/>
    <mergeCell ref="D56:D58"/>
    <mergeCell ref="E56:E58"/>
    <mergeCell ref="F56:F58"/>
    <mergeCell ref="G56:G58"/>
    <mergeCell ref="O56:O58"/>
    <mergeCell ref="P56:P58"/>
    <mergeCell ref="O50:O52"/>
    <mergeCell ref="P50:P52"/>
    <mergeCell ref="A53:A55"/>
    <mergeCell ref="B53:B55"/>
    <mergeCell ref="C53:C55"/>
    <mergeCell ref="D53:D55"/>
    <mergeCell ref="E53:E55"/>
    <mergeCell ref="F53:F55"/>
    <mergeCell ref="G53:G55"/>
    <mergeCell ref="O53:O55"/>
    <mergeCell ref="O62:O64"/>
    <mergeCell ref="P62:P64"/>
    <mergeCell ref="A65:A67"/>
    <mergeCell ref="B65:B67"/>
    <mergeCell ref="C65:C67"/>
    <mergeCell ref="D65:D67"/>
    <mergeCell ref="E65:E67"/>
    <mergeCell ref="F65:F67"/>
    <mergeCell ref="G65:G67"/>
    <mergeCell ref="O65:O67"/>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G71:G73"/>
    <mergeCell ref="O71:O73"/>
    <mergeCell ref="P71:P73"/>
    <mergeCell ref="B74:B76"/>
    <mergeCell ref="C74:C76"/>
    <mergeCell ref="D74:D76"/>
    <mergeCell ref="E74:E76"/>
    <mergeCell ref="F74:F76"/>
    <mergeCell ref="G74:G76"/>
    <mergeCell ref="O74:O76"/>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P74:P76"/>
    <mergeCell ref="B77:B79"/>
    <mergeCell ref="C77:C79"/>
    <mergeCell ref="D77:D79"/>
    <mergeCell ref="E77:E79"/>
    <mergeCell ref="F77:F79"/>
    <mergeCell ref="G77:G79"/>
    <mergeCell ref="O77:O79"/>
    <mergeCell ref="P77:P79"/>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48:O250"/>
    <mergeCell ref="P248:P250"/>
    <mergeCell ref="B251:B253"/>
    <mergeCell ref="C251:C253"/>
    <mergeCell ref="D251:D253"/>
    <mergeCell ref="E251:E253"/>
    <mergeCell ref="F251:F253"/>
    <mergeCell ref="G251:G253"/>
    <mergeCell ref="O251:O253"/>
    <mergeCell ref="P251:P253"/>
    <mergeCell ref="B248:B250"/>
    <mergeCell ref="C248:C250"/>
    <mergeCell ref="D248:D250"/>
    <mergeCell ref="E248:E250"/>
    <mergeCell ref="F248:F250"/>
    <mergeCell ref="G248:G250"/>
    <mergeCell ref="O242:O244"/>
    <mergeCell ref="P242:P244"/>
    <mergeCell ref="B245:B247"/>
    <mergeCell ref="C245:C247"/>
    <mergeCell ref="D245:D247"/>
    <mergeCell ref="E245:E247"/>
    <mergeCell ref="F245:F247"/>
    <mergeCell ref="G245:G247"/>
    <mergeCell ref="O245:O247"/>
    <mergeCell ref="P245:P247"/>
    <mergeCell ref="B242:B244"/>
    <mergeCell ref="C242:C244"/>
    <mergeCell ref="D242:D244"/>
    <mergeCell ref="E242:E244"/>
    <mergeCell ref="F242:F244"/>
    <mergeCell ref="G242:G244"/>
    <mergeCell ref="O260:O262"/>
    <mergeCell ref="P260:P262"/>
    <mergeCell ref="B263:B265"/>
    <mergeCell ref="C263:C265"/>
    <mergeCell ref="D263:D265"/>
    <mergeCell ref="E263:E265"/>
    <mergeCell ref="F263:F265"/>
    <mergeCell ref="G263:G265"/>
    <mergeCell ref="O263:O265"/>
    <mergeCell ref="P263:P265"/>
    <mergeCell ref="B260:B262"/>
    <mergeCell ref="C260:C262"/>
    <mergeCell ref="D260:D262"/>
    <mergeCell ref="E260:E262"/>
    <mergeCell ref="F260:F262"/>
    <mergeCell ref="G260:G262"/>
    <mergeCell ref="O254:O256"/>
    <mergeCell ref="P254:P256"/>
    <mergeCell ref="B257:B259"/>
    <mergeCell ref="C257:C259"/>
    <mergeCell ref="D257:D259"/>
    <mergeCell ref="E257:E259"/>
    <mergeCell ref="F257:F259"/>
    <mergeCell ref="G257:G259"/>
    <mergeCell ref="O257:O259"/>
    <mergeCell ref="P257:P259"/>
    <mergeCell ref="B254:B256"/>
    <mergeCell ref="C254:C256"/>
    <mergeCell ref="D254:D256"/>
    <mergeCell ref="E254:E256"/>
    <mergeCell ref="F254:F256"/>
    <mergeCell ref="G254:G256"/>
    <mergeCell ref="O272:O274"/>
    <mergeCell ref="P272:P274"/>
    <mergeCell ref="B275:B277"/>
    <mergeCell ref="C275:C277"/>
    <mergeCell ref="D275:D277"/>
    <mergeCell ref="E275:E277"/>
    <mergeCell ref="F275:F277"/>
    <mergeCell ref="G275:G277"/>
    <mergeCell ref="O275:O277"/>
    <mergeCell ref="P275:P277"/>
    <mergeCell ref="B272:B274"/>
    <mergeCell ref="C272:C274"/>
    <mergeCell ref="D272:D274"/>
    <mergeCell ref="E272:E274"/>
    <mergeCell ref="F272:F274"/>
    <mergeCell ref="G272:G274"/>
    <mergeCell ref="O266:O268"/>
    <mergeCell ref="P266:P268"/>
    <mergeCell ref="B269:B271"/>
    <mergeCell ref="C269:C271"/>
    <mergeCell ref="D269:D271"/>
    <mergeCell ref="E269:E271"/>
    <mergeCell ref="F269:F271"/>
    <mergeCell ref="G269:G271"/>
    <mergeCell ref="O269:O271"/>
    <mergeCell ref="P269:P271"/>
    <mergeCell ref="B266:B268"/>
    <mergeCell ref="C266:C268"/>
    <mergeCell ref="D266:D268"/>
    <mergeCell ref="E266:E268"/>
    <mergeCell ref="F266:F268"/>
    <mergeCell ref="G266:G268"/>
    <mergeCell ref="O284:O286"/>
    <mergeCell ref="P284:P286"/>
    <mergeCell ref="B287:B289"/>
    <mergeCell ref="C287:C289"/>
    <mergeCell ref="D287:D289"/>
    <mergeCell ref="E287:E289"/>
    <mergeCell ref="F287:F289"/>
    <mergeCell ref="G287:G289"/>
    <mergeCell ref="O287:O289"/>
    <mergeCell ref="P287:P289"/>
    <mergeCell ref="B284:B286"/>
    <mergeCell ref="C284:C286"/>
    <mergeCell ref="D284:D286"/>
    <mergeCell ref="E284:E286"/>
    <mergeCell ref="F284:F286"/>
    <mergeCell ref="G284:G286"/>
    <mergeCell ref="O278:O280"/>
    <mergeCell ref="P278:P280"/>
    <mergeCell ref="B281:B283"/>
    <mergeCell ref="C281:C283"/>
    <mergeCell ref="D281:D283"/>
    <mergeCell ref="E281:E283"/>
    <mergeCell ref="F281:F283"/>
    <mergeCell ref="G281:G283"/>
    <mergeCell ref="O281:O283"/>
    <mergeCell ref="P281:P283"/>
    <mergeCell ref="B278:B280"/>
    <mergeCell ref="C278:C280"/>
    <mergeCell ref="D278:D280"/>
    <mergeCell ref="E278:E280"/>
    <mergeCell ref="F278:F280"/>
    <mergeCell ref="G278:G280"/>
    <mergeCell ref="O296:O298"/>
    <mergeCell ref="P296:P298"/>
    <mergeCell ref="B299:B301"/>
    <mergeCell ref="C299:C301"/>
    <mergeCell ref="D299:D301"/>
    <mergeCell ref="E299:E301"/>
    <mergeCell ref="F299:F301"/>
    <mergeCell ref="G299:G301"/>
    <mergeCell ref="O299:O301"/>
    <mergeCell ref="P299:P301"/>
    <mergeCell ref="B296:B298"/>
    <mergeCell ref="C296:C298"/>
    <mergeCell ref="D296:D298"/>
    <mergeCell ref="E296:E298"/>
    <mergeCell ref="F296:F298"/>
    <mergeCell ref="G296:G298"/>
    <mergeCell ref="O290:O292"/>
    <mergeCell ref="P290:P292"/>
    <mergeCell ref="B293:B295"/>
    <mergeCell ref="C293:C295"/>
    <mergeCell ref="D293:D295"/>
    <mergeCell ref="E293:E295"/>
    <mergeCell ref="F293:F295"/>
    <mergeCell ref="G293:G295"/>
    <mergeCell ref="O293:O295"/>
    <mergeCell ref="P293:P295"/>
    <mergeCell ref="B290:B292"/>
    <mergeCell ref="C290:C292"/>
    <mergeCell ref="D290:D292"/>
    <mergeCell ref="E290:E292"/>
    <mergeCell ref="F290:F292"/>
    <mergeCell ref="G290:G292"/>
    <mergeCell ref="O308:O310"/>
    <mergeCell ref="P308:P310"/>
    <mergeCell ref="B311:B313"/>
    <mergeCell ref="C311:C313"/>
    <mergeCell ref="D311:D313"/>
    <mergeCell ref="E311:E313"/>
    <mergeCell ref="F311:F313"/>
    <mergeCell ref="G311:G313"/>
    <mergeCell ref="O311:O313"/>
    <mergeCell ref="P311:P313"/>
    <mergeCell ref="B308:B310"/>
    <mergeCell ref="C308:C310"/>
    <mergeCell ref="D308:D310"/>
    <mergeCell ref="E308:E310"/>
    <mergeCell ref="F308:F310"/>
    <mergeCell ref="G308:G310"/>
    <mergeCell ref="O302:O304"/>
    <mergeCell ref="P302:P304"/>
    <mergeCell ref="B305:B307"/>
    <mergeCell ref="C305:C307"/>
    <mergeCell ref="D305:D307"/>
    <mergeCell ref="E305:E307"/>
    <mergeCell ref="F305:F307"/>
    <mergeCell ref="G305:G307"/>
    <mergeCell ref="O305:O307"/>
    <mergeCell ref="P305:P307"/>
    <mergeCell ref="B302:B304"/>
    <mergeCell ref="C302:C304"/>
    <mergeCell ref="D302:D304"/>
    <mergeCell ref="E302:E304"/>
    <mergeCell ref="F302:F304"/>
    <mergeCell ref="G302:G304"/>
    <mergeCell ref="O320:O322"/>
    <mergeCell ref="P320:P322"/>
    <mergeCell ref="B323:B325"/>
    <mergeCell ref="C323:C325"/>
    <mergeCell ref="D323:D325"/>
    <mergeCell ref="E323:E325"/>
    <mergeCell ref="F323:F325"/>
    <mergeCell ref="G323:G325"/>
    <mergeCell ref="O323:O325"/>
    <mergeCell ref="P323:P325"/>
    <mergeCell ref="B320:B322"/>
    <mergeCell ref="C320:C322"/>
    <mergeCell ref="D320:D322"/>
    <mergeCell ref="E320:E322"/>
    <mergeCell ref="F320:F322"/>
    <mergeCell ref="G320:G322"/>
    <mergeCell ref="O314:O316"/>
    <mergeCell ref="P314:P316"/>
    <mergeCell ref="B317:B319"/>
    <mergeCell ref="C317:C319"/>
    <mergeCell ref="D317:D319"/>
    <mergeCell ref="E317:E319"/>
    <mergeCell ref="F317:F319"/>
    <mergeCell ref="G317:G319"/>
    <mergeCell ref="O317:O319"/>
    <mergeCell ref="P317:P319"/>
    <mergeCell ref="B314:B316"/>
    <mergeCell ref="C314:C316"/>
    <mergeCell ref="D314:D316"/>
    <mergeCell ref="E314:E316"/>
    <mergeCell ref="F314:F316"/>
    <mergeCell ref="G314:G316"/>
    <mergeCell ref="O332:O334"/>
    <mergeCell ref="P332:P334"/>
    <mergeCell ref="B335:B337"/>
    <mergeCell ref="C335:C337"/>
    <mergeCell ref="D335:D337"/>
    <mergeCell ref="E335:E337"/>
    <mergeCell ref="F335:F337"/>
    <mergeCell ref="G335:G337"/>
    <mergeCell ref="O335:O337"/>
    <mergeCell ref="P335:P337"/>
    <mergeCell ref="B332:B334"/>
    <mergeCell ref="C332:C334"/>
    <mergeCell ref="D332:D334"/>
    <mergeCell ref="E332:E334"/>
    <mergeCell ref="F332:F334"/>
    <mergeCell ref="G332:G334"/>
    <mergeCell ref="O326:O328"/>
    <mergeCell ref="P326:P328"/>
    <mergeCell ref="B329:B331"/>
    <mergeCell ref="C329:C331"/>
    <mergeCell ref="D329:D331"/>
    <mergeCell ref="E329:E331"/>
    <mergeCell ref="F329:F331"/>
    <mergeCell ref="G329:G331"/>
    <mergeCell ref="O329:O331"/>
    <mergeCell ref="P329:P331"/>
    <mergeCell ref="B326:B328"/>
    <mergeCell ref="C326:C328"/>
    <mergeCell ref="D326:D328"/>
    <mergeCell ref="E326:E328"/>
    <mergeCell ref="F326:F328"/>
    <mergeCell ref="G326:G328"/>
    <mergeCell ref="O344:O346"/>
    <mergeCell ref="P344:P346"/>
    <mergeCell ref="B347:B349"/>
    <mergeCell ref="C347:C349"/>
    <mergeCell ref="D347:D349"/>
    <mergeCell ref="E347:E349"/>
    <mergeCell ref="F347:F349"/>
    <mergeCell ref="G347:G349"/>
    <mergeCell ref="O347:O349"/>
    <mergeCell ref="P347:P349"/>
    <mergeCell ref="B344:B346"/>
    <mergeCell ref="C344:C346"/>
    <mergeCell ref="D344:D346"/>
    <mergeCell ref="E344:E346"/>
    <mergeCell ref="F344:F346"/>
    <mergeCell ref="G344:G346"/>
    <mergeCell ref="O338:O340"/>
    <mergeCell ref="P338:P340"/>
    <mergeCell ref="B341:B343"/>
    <mergeCell ref="C341:C343"/>
    <mergeCell ref="D341:D343"/>
    <mergeCell ref="E341:E343"/>
    <mergeCell ref="F341:F343"/>
    <mergeCell ref="G341:G343"/>
    <mergeCell ref="O341:O343"/>
    <mergeCell ref="P341:P343"/>
    <mergeCell ref="B338:B340"/>
    <mergeCell ref="C338:C340"/>
    <mergeCell ref="D338:D340"/>
    <mergeCell ref="E338:E340"/>
    <mergeCell ref="F338:F340"/>
    <mergeCell ref="G338:G340"/>
    <mergeCell ref="O356:O358"/>
    <mergeCell ref="P356:P358"/>
    <mergeCell ref="B359:B361"/>
    <mergeCell ref="C359:C361"/>
    <mergeCell ref="D359:D361"/>
    <mergeCell ref="E359:E361"/>
    <mergeCell ref="F359:F361"/>
    <mergeCell ref="G359:G361"/>
    <mergeCell ref="O359:O361"/>
    <mergeCell ref="P359:P361"/>
    <mergeCell ref="B356:B358"/>
    <mergeCell ref="C356:C358"/>
    <mergeCell ref="D356:D358"/>
    <mergeCell ref="E356:E358"/>
    <mergeCell ref="F356:F358"/>
    <mergeCell ref="G356:G358"/>
    <mergeCell ref="O350:O352"/>
    <mergeCell ref="P350:P352"/>
    <mergeCell ref="B353:B355"/>
    <mergeCell ref="C353:C355"/>
    <mergeCell ref="D353:D355"/>
    <mergeCell ref="E353:E355"/>
    <mergeCell ref="F353:F355"/>
    <mergeCell ref="G353:G355"/>
    <mergeCell ref="O353:O355"/>
    <mergeCell ref="P353:P355"/>
    <mergeCell ref="B350:B352"/>
    <mergeCell ref="C350:C352"/>
    <mergeCell ref="D350:D352"/>
    <mergeCell ref="E350:E352"/>
    <mergeCell ref="F350:F352"/>
    <mergeCell ref="G350:G352"/>
    <mergeCell ref="O368:O370"/>
    <mergeCell ref="P368:P370"/>
    <mergeCell ref="B371:B373"/>
    <mergeCell ref="C371:C373"/>
    <mergeCell ref="D371:D373"/>
    <mergeCell ref="E371:E373"/>
    <mergeCell ref="F371:F373"/>
    <mergeCell ref="G371:G373"/>
    <mergeCell ref="O371:O373"/>
    <mergeCell ref="P371:P373"/>
    <mergeCell ref="B368:B370"/>
    <mergeCell ref="C368:C370"/>
    <mergeCell ref="D368:D370"/>
    <mergeCell ref="E368:E370"/>
    <mergeCell ref="F368:F370"/>
    <mergeCell ref="G368:G370"/>
    <mergeCell ref="O362:O364"/>
    <mergeCell ref="P362:P364"/>
    <mergeCell ref="B365:B367"/>
    <mergeCell ref="C365:C367"/>
    <mergeCell ref="D365:D367"/>
    <mergeCell ref="E365:E367"/>
    <mergeCell ref="F365:F367"/>
    <mergeCell ref="G365:G367"/>
    <mergeCell ref="O365:O367"/>
    <mergeCell ref="P365:P367"/>
    <mergeCell ref="B362:B364"/>
    <mergeCell ref="C362:C364"/>
    <mergeCell ref="D362:D364"/>
    <mergeCell ref="E362:E364"/>
    <mergeCell ref="F362:F364"/>
    <mergeCell ref="G362:G364"/>
    <mergeCell ref="O380:O382"/>
    <mergeCell ref="P380:P382"/>
    <mergeCell ref="B383:B385"/>
    <mergeCell ref="C383:C385"/>
    <mergeCell ref="D383:D385"/>
    <mergeCell ref="E383:E385"/>
    <mergeCell ref="F383:F385"/>
    <mergeCell ref="G383:G385"/>
    <mergeCell ref="O383:O385"/>
    <mergeCell ref="P383:P385"/>
    <mergeCell ref="B380:B382"/>
    <mergeCell ref="C380:C382"/>
    <mergeCell ref="D380:D382"/>
    <mergeCell ref="E380:E382"/>
    <mergeCell ref="F380:F382"/>
    <mergeCell ref="G380:G382"/>
    <mergeCell ref="O374:O376"/>
    <mergeCell ref="P374:P376"/>
    <mergeCell ref="B377:B379"/>
    <mergeCell ref="C377:C379"/>
    <mergeCell ref="D377:D379"/>
    <mergeCell ref="E377:E379"/>
    <mergeCell ref="F377:F379"/>
    <mergeCell ref="G377:G379"/>
    <mergeCell ref="O377:O379"/>
    <mergeCell ref="P377:P379"/>
    <mergeCell ref="B374:B376"/>
    <mergeCell ref="C374:C376"/>
    <mergeCell ref="D374:D376"/>
    <mergeCell ref="E374:E376"/>
    <mergeCell ref="F374:F376"/>
    <mergeCell ref="G374:G376"/>
    <mergeCell ref="O392:O394"/>
    <mergeCell ref="P392:P394"/>
    <mergeCell ref="B395:B397"/>
    <mergeCell ref="C395:C397"/>
    <mergeCell ref="D395:D397"/>
    <mergeCell ref="E395:E397"/>
    <mergeCell ref="F395:F397"/>
    <mergeCell ref="G395:G397"/>
    <mergeCell ref="O395:O397"/>
    <mergeCell ref="P395:P397"/>
    <mergeCell ref="B392:B394"/>
    <mergeCell ref="C392:C394"/>
    <mergeCell ref="D392:D394"/>
    <mergeCell ref="E392:E394"/>
    <mergeCell ref="F392:F394"/>
    <mergeCell ref="G392:G394"/>
    <mergeCell ref="O386:O388"/>
    <mergeCell ref="P386:P388"/>
    <mergeCell ref="B389:B391"/>
    <mergeCell ref="C389:C391"/>
    <mergeCell ref="D389:D391"/>
    <mergeCell ref="E389:E391"/>
    <mergeCell ref="F389:F391"/>
    <mergeCell ref="G389:G391"/>
    <mergeCell ref="O389:O391"/>
    <mergeCell ref="P389:P391"/>
    <mergeCell ref="B386:B388"/>
    <mergeCell ref="C386:C388"/>
    <mergeCell ref="D386:D388"/>
    <mergeCell ref="E386:E388"/>
    <mergeCell ref="F386:F388"/>
    <mergeCell ref="G386:G388"/>
    <mergeCell ref="O404:O406"/>
    <mergeCell ref="P404:P406"/>
    <mergeCell ref="B407:B409"/>
    <mergeCell ref="C407:C409"/>
    <mergeCell ref="D407:D409"/>
    <mergeCell ref="E407:E409"/>
    <mergeCell ref="F407:F409"/>
    <mergeCell ref="G407:G409"/>
    <mergeCell ref="O407:O409"/>
    <mergeCell ref="P407:P409"/>
    <mergeCell ref="B404:B406"/>
    <mergeCell ref="C404:C406"/>
    <mergeCell ref="D404:D406"/>
    <mergeCell ref="E404:E406"/>
    <mergeCell ref="F404:F406"/>
    <mergeCell ref="G404:G406"/>
    <mergeCell ref="O398:O400"/>
    <mergeCell ref="P398:P400"/>
    <mergeCell ref="B401:B403"/>
    <mergeCell ref="C401:C403"/>
    <mergeCell ref="D401:D403"/>
    <mergeCell ref="E401:E403"/>
    <mergeCell ref="F401:F403"/>
    <mergeCell ref="G401:G403"/>
    <mergeCell ref="O401:O403"/>
    <mergeCell ref="P401:P403"/>
    <mergeCell ref="B398:B400"/>
    <mergeCell ref="C398:C400"/>
    <mergeCell ref="D398:D400"/>
    <mergeCell ref="E398:E400"/>
    <mergeCell ref="F398:F400"/>
    <mergeCell ref="G398:G400"/>
    <mergeCell ref="O416:O418"/>
    <mergeCell ref="P416:P418"/>
    <mergeCell ref="B419:B421"/>
    <mergeCell ref="C419:C421"/>
    <mergeCell ref="D419:D421"/>
    <mergeCell ref="E419:E421"/>
    <mergeCell ref="F419:F421"/>
    <mergeCell ref="G419:G421"/>
    <mergeCell ref="O419:O421"/>
    <mergeCell ref="P419:P421"/>
    <mergeCell ref="B416:B418"/>
    <mergeCell ref="C416:C418"/>
    <mergeCell ref="D416:D418"/>
    <mergeCell ref="E416:E418"/>
    <mergeCell ref="F416:F418"/>
    <mergeCell ref="G416:G418"/>
    <mergeCell ref="O410:O412"/>
    <mergeCell ref="P410:P412"/>
    <mergeCell ref="B413:B415"/>
    <mergeCell ref="C413:C415"/>
    <mergeCell ref="D413:D415"/>
    <mergeCell ref="E413:E415"/>
    <mergeCell ref="F413:F415"/>
    <mergeCell ref="G413:G415"/>
    <mergeCell ref="O413:O415"/>
    <mergeCell ref="P413:P415"/>
    <mergeCell ref="B410:B412"/>
    <mergeCell ref="C410:C412"/>
    <mergeCell ref="D410:D412"/>
    <mergeCell ref="E410:E412"/>
    <mergeCell ref="F410:F412"/>
    <mergeCell ref="G410:G412"/>
    <mergeCell ref="O428:O430"/>
    <mergeCell ref="P428:P430"/>
    <mergeCell ref="B431:B433"/>
    <mergeCell ref="C431:C433"/>
    <mergeCell ref="D431:D433"/>
    <mergeCell ref="E431:E433"/>
    <mergeCell ref="F431:F433"/>
    <mergeCell ref="G431:G433"/>
    <mergeCell ref="O431:O433"/>
    <mergeCell ref="P431:P433"/>
    <mergeCell ref="B428:B430"/>
    <mergeCell ref="C428:C430"/>
    <mergeCell ref="D428:D430"/>
    <mergeCell ref="E428:E430"/>
    <mergeCell ref="F428:F430"/>
    <mergeCell ref="G428:G430"/>
    <mergeCell ref="O422:O424"/>
    <mergeCell ref="P422:P424"/>
    <mergeCell ref="B425:B427"/>
    <mergeCell ref="C425:C427"/>
    <mergeCell ref="D425:D427"/>
    <mergeCell ref="E425:E427"/>
    <mergeCell ref="F425:F427"/>
    <mergeCell ref="G425:G427"/>
    <mergeCell ref="O425:O427"/>
    <mergeCell ref="P425:P427"/>
    <mergeCell ref="B422:B424"/>
    <mergeCell ref="C422:C424"/>
    <mergeCell ref="D422:D424"/>
    <mergeCell ref="E422:E424"/>
    <mergeCell ref="F422:F424"/>
    <mergeCell ref="G422:G424"/>
    <mergeCell ref="O440:O442"/>
    <mergeCell ref="P440:P442"/>
    <mergeCell ref="B443:B445"/>
    <mergeCell ref="C443:C445"/>
    <mergeCell ref="D443:D445"/>
    <mergeCell ref="E443:E445"/>
    <mergeCell ref="F443:F445"/>
    <mergeCell ref="G443:G445"/>
    <mergeCell ref="O443:O445"/>
    <mergeCell ref="P443:P445"/>
    <mergeCell ref="B440:B442"/>
    <mergeCell ref="C440:C442"/>
    <mergeCell ref="D440:D442"/>
    <mergeCell ref="E440:E442"/>
    <mergeCell ref="F440:F442"/>
    <mergeCell ref="G440:G442"/>
    <mergeCell ref="O434:O436"/>
    <mergeCell ref="P434:P436"/>
    <mergeCell ref="B437:B439"/>
    <mergeCell ref="C437:C439"/>
    <mergeCell ref="D437:D439"/>
    <mergeCell ref="E437:E439"/>
    <mergeCell ref="F437:F439"/>
    <mergeCell ref="G437:G439"/>
    <mergeCell ref="O437:O439"/>
    <mergeCell ref="P437:P439"/>
    <mergeCell ref="B434:B436"/>
    <mergeCell ref="C434:C436"/>
    <mergeCell ref="D434:D436"/>
    <mergeCell ref="E434:E436"/>
    <mergeCell ref="F434:F436"/>
    <mergeCell ref="G434:G436"/>
    <mergeCell ref="O452:O454"/>
    <mergeCell ref="P452:P454"/>
    <mergeCell ref="B455:B457"/>
    <mergeCell ref="C455:C457"/>
    <mergeCell ref="D455:D457"/>
    <mergeCell ref="E455:E457"/>
    <mergeCell ref="F455:F457"/>
    <mergeCell ref="G455:G457"/>
    <mergeCell ref="O455:O457"/>
    <mergeCell ref="P455:P457"/>
    <mergeCell ref="B452:B454"/>
    <mergeCell ref="C452:C454"/>
    <mergeCell ref="D452:D454"/>
    <mergeCell ref="E452:E454"/>
    <mergeCell ref="F452:F454"/>
    <mergeCell ref="G452:G454"/>
    <mergeCell ref="O446:O448"/>
    <mergeCell ref="P446:P448"/>
    <mergeCell ref="B449:B451"/>
    <mergeCell ref="C449:C451"/>
    <mergeCell ref="D449:D451"/>
    <mergeCell ref="E449:E451"/>
    <mergeCell ref="F449:F451"/>
    <mergeCell ref="G449:G451"/>
    <mergeCell ref="O449:O451"/>
    <mergeCell ref="P449:P451"/>
    <mergeCell ref="B446:B448"/>
    <mergeCell ref="C446:C448"/>
    <mergeCell ref="D446:D448"/>
    <mergeCell ref="E446:E448"/>
    <mergeCell ref="F446:F448"/>
    <mergeCell ref="G446:G448"/>
    <mergeCell ref="O464:O466"/>
    <mergeCell ref="P464:P466"/>
    <mergeCell ref="B467:B469"/>
    <mergeCell ref="C467:C469"/>
    <mergeCell ref="D467:D469"/>
    <mergeCell ref="E467:E469"/>
    <mergeCell ref="F467:F469"/>
    <mergeCell ref="G467:G469"/>
    <mergeCell ref="O467:O469"/>
    <mergeCell ref="P467:P469"/>
    <mergeCell ref="B464:B466"/>
    <mergeCell ref="C464:C466"/>
    <mergeCell ref="D464:D466"/>
    <mergeCell ref="E464:E466"/>
    <mergeCell ref="F464:F466"/>
    <mergeCell ref="G464:G466"/>
    <mergeCell ref="O458:O460"/>
    <mergeCell ref="P458:P460"/>
    <mergeCell ref="B461:B463"/>
    <mergeCell ref="C461:C463"/>
    <mergeCell ref="D461:D463"/>
    <mergeCell ref="E461:E463"/>
    <mergeCell ref="F461:F463"/>
    <mergeCell ref="G461:G463"/>
    <mergeCell ref="O461:O463"/>
    <mergeCell ref="P461:P463"/>
    <mergeCell ref="B458:B460"/>
    <mergeCell ref="C458:C460"/>
    <mergeCell ref="D458:D460"/>
    <mergeCell ref="E458:E460"/>
    <mergeCell ref="F458:F460"/>
    <mergeCell ref="G458:G460"/>
    <mergeCell ref="O476:O478"/>
    <mergeCell ref="P476:P478"/>
    <mergeCell ref="B479:B481"/>
    <mergeCell ref="C479:C481"/>
    <mergeCell ref="D479:D481"/>
    <mergeCell ref="E479:E481"/>
    <mergeCell ref="F479:F481"/>
    <mergeCell ref="G479:G481"/>
    <mergeCell ref="O479:O481"/>
    <mergeCell ref="P479:P481"/>
    <mergeCell ref="B476:B478"/>
    <mergeCell ref="C476:C478"/>
    <mergeCell ref="D476:D478"/>
    <mergeCell ref="E476:E478"/>
    <mergeCell ref="F476:F478"/>
    <mergeCell ref="G476:G478"/>
    <mergeCell ref="O470:O472"/>
    <mergeCell ref="P470:P472"/>
    <mergeCell ref="B473:B475"/>
    <mergeCell ref="C473:C475"/>
    <mergeCell ref="D473:D475"/>
    <mergeCell ref="E473:E475"/>
    <mergeCell ref="F473:F475"/>
    <mergeCell ref="G473:G475"/>
    <mergeCell ref="O473:O475"/>
    <mergeCell ref="P473:P475"/>
    <mergeCell ref="B470:B472"/>
    <mergeCell ref="C470:C472"/>
    <mergeCell ref="D470:D472"/>
    <mergeCell ref="E470:E472"/>
    <mergeCell ref="F470:F472"/>
    <mergeCell ref="G470:G472"/>
    <mergeCell ref="O488:O490"/>
    <mergeCell ref="P488:P490"/>
    <mergeCell ref="B491:B493"/>
    <mergeCell ref="C491:C493"/>
    <mergeCell ref="D491:D493"/>
    <mergeCell ref="E491:E493"/>
    <mergeCell ref="F491:F493"/>
    <mergeCell ref="G491:G493"/>
    <mergeCell ref="O491:O493"/>
    <mergeCell ref="P491:P493"/>
    <mergeCell ref="B488:B490"/>
    <mergeCell ref="C488:C490"/>
    <mergeCell ref="D488:D490"/>
    <mergeCell ref="E488:E490"/>
    <mergeCell ref="F488:F490"/>
    <mergeCell ref="G488:G490"/>
    <mergeCell ref="O482:O484"/>
    <mergeCell ref="P482:P484"/>
    <mergeCell ref="B485:B487"/>
    <mergeCell ref="C485:C487"/>
    <mergeCell ref="D485:D487"/>
    <mergeCell ref="E485:E487"/>
    <mergeCell ref="F485:F487"/>
    <mergeCell ref="G485:G487"/>
    <mergeCell ref="O485:O487"/>
    <mergeCell ref="P485:P487"/>
    <mergeCell ref="B482:B484"/>
    <mergeCell ref="C482:C484"/>
    <mergeCell ref="D482:D484"/>
    <mergeCell ref="E482:E484"/>
    <mergeCell ref="F482:F484"/>
    <mergeCell ref="G482:G484"/>
    <mergeCell ref="O500:O502"/>
    <mergeCell ref="P500:P502"/>
    <mergeCell ref="B503:B505"/>
    <mergeCell ref="C503:C505"/>
    <mergeCell ref="D503:D505"/>
    <mergeCell ref="E503:E505"/>
    <mergeCell ref="F503:F505"/>
    <mergeCell ref="G503:G505"/>
    <mergeCell ref="O503:O505"/>
    <mergeCell ref="P503:P505"/>
    <mergeCell ref="B500:B502"/>
    <mergeCell ref="C500:C502"/>
    <mergeCell ref="D500:D502"/>
    <mergeCell ref="E500:E502"/>
    <mergeCell ref="F500:F502"/>
    <mergeCell ref="G500:G502"/>
    <mergeCell ref="O494:O496"/>
    <mergeCell ref="P494:P496"/>
    <mergeCell ref="B497:B499"/>
    <mergeCell ref="C497:C499"/>
    <mergeCell ref="D497:D499"/>
    <mergeCell ref="E497:E499"/>
    <mergeCell ref="F497:F499"/>
    <mergeCell ref="G497:G499"/>
    <mergeCell ref="O497:O499"/>
    <mergeCell ref="P497:P499"/>
    <mergeCell ref="B494:B496"/>
    <mergeCell ref="C494:C496"/>
    <mergeCell ref="D494:D496"/>
    <mergeCell ref="E494:E496"/>
    <mergeCell ref="F494:F496"/>
    <mergeCell ref="G494:G496"/>
    <mergeCell ref="O512:O514"/>
    <mergeCell ref="P512:P514"/>
    <mergeCell ref="B515:B517"/>
    <mergeCell ref="C515:C517"/>
    <mergeCell ref="D515:D517"/>
    <mergeCell ref="E515:E517"/>
    <mergeCell ref="F515:F517"/>
    <mergeCell ref="G515:G517"/>
    <mergeCell ref="O515:O517"/>
    <mergeCell ref="P515:P517"/>
    <mergeCell ref="B512:B514"/>
    <mergeCell ref="C512:C514"/>
    <mergeCell ref="D512:D514"/>
    <mergeCell ref="E512:E514"/>
    <mergeCell ref="F512:F514"/>
    <mergeCell ref="G512:G514"/>
    <mergeCell ref="O506:O508"/>
    <mergeCell ref="P506:P508"/>
    <mergeCell ref="B509:B511"/>
    <mergeCell ref="C509:C511"/>
    <mergeCell ref="D509:D511"/>
    <mergeCell ref="E509:E511"/>
    <mergeCell ref="F509:F511"/>
    <mergeCell ref="G509:G511"/>
    <mergeCell ref="O509:O511"/>
    <mergeCell ref="P509:P511"/>
    <mergeCell ref="B506:B508"/>
    <mergeCell ref="C506:C508"/>
    <mergeCell ref="D506:D508"/>
    <mergeCell ref="E506:E508"/>
    <mergeCell ref="F506:F508"/>
    <mergeCell ref="G506:G508"/>
    <mergeCell ref="O524:O526"/>
    <mergeCell ref="P524:P526"/>
    <mergeCell ref="B527:B529"/>
    <mergeCell ref="C527:C529"/>
    <mergeCell ref="D527:D529"/>
    <mergeCell ref="E527:E529"/>
    <mergeCell ref="F527:F529"/>
    <mergeCell ref="G527:G529"/>
    <mergeCell ref="O527:O529"/>
    <mergeCell ref="P527:P529"/>
    <mergeCell ref="B524:B526"/>
    <mergeCell ref="C524:C526"/>
    <mergeCell ref="D524:D526"/>
    <mergeCell ref="E524:E526"/>
    <mergeCell ref="F524:F526"/>
    <mergeCell ref="G524:G526"/>
    <mergeCell ref="O518:O520"/>
    <mergeCell ref="P518:P520"/>
    <mergeCell ref="B521:B523"/>
    <mergeCell ref="C521:C523"/>
    <mergeCell ref="D521:D523"/>
    <mergeCell ref="E521:E523"/>
    <mergeCell ref="F521:F523"/>
    <mergeCell ref="G521:G523"/>
    <mergeCell ref="O521:O523"/>
    <mergeCell ref="P521:P523"/>
    <mergeCell ref="B518:B520"/>
    <mergeCell ref="C518:C520"/>
    <mergeCell ref="D518:D520"/>
    <mergeCell ref="E518:E520"/>
    <mergeCell ref="F518:F520"/>
    <mergeCell ref="G518:G520"/>
    <mergeCell ref="O536:O538"/>
    <mergeCell ref="P536:P538"/>
    <mergeCell ref="B539:B541"/>
    <mergeCell ref="C539:C541"/>
    <mergeCell ref="D539:D541"/>
    <mergeCell ref="E539:E541"/>
    <mergeCell ref="F539:F541"/>
    <mergeCell ref="G539:G541"/>
    <mergeCell ref="O539:O541"/>
    <mergeCell ref="P539:P541"/>
    <mergeCell ref="B536:B538"/>
    <mergeCell ref="C536:C538"/>
    <mergeCell ref="D536:D538"/>
    <mergeCell ref="E536:E538"/>
    <mergeCell ref="F536:F538"/>
    <mergeCell ref="G536:G538"/>
    <mergeCell ref="O530:O532"/>
    <mergeCell ref="P530:P532"/>
    <mergeCell ref="B533:B535"/>
    <mergeCell ref="C533:C535"/>
    <mergeCell ref="D533:D535"/>
    <mergeCell ref="E533:E535"/>
    <mergeCell ref="F533:F535"/>
    <mergeCell ref="G533:G535"/>
    <mergeCell ref="O533:O535"/>
    <mergeCell ref="P533:P535"/>
    <mergeCell ref="B530:B532"/>
    <mergeCell ref="C530:C532"/>
    <mergeCell ref="D530:D532"/>
    <mergeCell ref="E530:E532"/>
    <mergeCell ref="F530:F532"/>
    <mergeCell ref="G530:G532"/>
    <mergeCell ref="O548:O550"/>
    <mergeCell ref="P548:P550"/>
    <mergeCell ref="B551:B553"/>
    <mergeCell ref="C551:C553"/>
    <mergeCell ref="D551:D553"/>
    <mergeCell ref="E551:E553"/>
    <mergeCell ref="F551:F553"/>
    <mergeCell ref="G551:G553"/>
    <mergeCell ref="O551:O553"/>
    <mergeCell ref="P551:P553"/>
    <mergeCell ref="B548:B550"/>
    <mergeCell ref="C548:C550"/>
    <mergeCell ref="D548:D550"/>
    <mergeCell ref="E548:E550"/>
    <mergeCell ref="F548:F550"/>
    <mergeCell ref="G548:G550"/>
    <mergeCell ref="O542:O544"/>
    <mergeCell ref="P542:P544"/>
    <mergeCell ref="B545:B547"/>
    <mergeCell ref="C545:C547"/>
    <mergeCell ref="D545:D547"/>
    <mergeCell ref="E545:E547"/>
    <mergeCell ref="F545:F547"/>
    <mergeCell ref="G545:G547"/>
    <mergeCell ref="O545:O547"/>
    <mergeCell ref="P545:P547"/>
    <mergeCell ref="B542:B544"/>
    <mergeCell ref="C542:C544"/>
    <mergeCell ref="D542:D544"/>
    <mergeCell ref="E542:E544"/>
    <mergeCell ref="F542:F544"/>
    <mergeCell ref="G542:G544"/>
    <mergeCell ref="O560:O562"/>
    <mergeCell ref="P560:P562"/>
    <mergeCell ref="B563:B565"/>
    <mergeCell ref="C563:C565"/>
    <mergeCell ref="D563:D565"/>
    <mergeCell ref="E563:E565"/>
    <mergeCell ref="F563:F565"/>
    <mergeCell ref="G563:G565"/>
    <mergeCell ref="O563:O565"/>
    <mergeCell ref="P563:P565"/>
    <mergeCell ref="B560:B562"/>
    <mergeCell ref="C560:C562"/>
    <mergeCell ref="D560:D562"/>
    <mergeCell ref="E560:E562"/>
    <mergeCell ref="F560:F562"/>
    <mergeCell ref="G560:G562"/>
    <mergeCell ref="O554:O556"/>
    <mergeCell ref="P554:P556"/>
    <mergeCell ref="B557:B559"/>
    <mergeCell ref="C557:C559"/>
    <mergeCell ref="D557:D559"/>
    <mergeCell ref="E557:E559"/>
    <mergeCell ref="F557:F559"/>
    <mergeCell ref="G557:G559"/>
    <mergeCell ref="O557:O559"/>
    <mergeCell ref="P557:P559"/>
    <mergeCell ref="B554:B556"/>
    <mergeCell ref="C554:C556"/>
    <mergeCell ref="D554:D556"/>
    <mergeCell ref="E554:E556"/>
    <mergeCell ref="F554:F556"/>
    <mergeCell ref="G554:G556"/>
    <mergeCell ref="O572:O574"/>
    <mergeCell ref="P572:P574"/>
    <mergeCell ref="B575:B577"/>
    <mergeCell ref="C575:C577"/>
    <mergeCell ref="D575:D577"/>
    <mergeCell ref="E575:E577"/>
    <mergeCell ref="F575:F577"/>
    <mergeCell ref="G575:G577"/>
    <mergeCell ref="O575:O577"/>
    <mergeCell ref="P575:P577"/>
    <mergeCell ref="B572:B574"/>
    <mergeCell ref="C572:C574"/>
    <mergeCell ref="D572:D574"/>
    <mergeCell ref="E572:E574"/>
    <mergeCell ref="F572:F574"/>
    <mergeCell ref="G572:G574"/>
    <mergeCell ref="O566:O568"/>
    <mergeCell ref="P566:P568"/>
    <mergeCell ref="B569:B571"/>
    <mergeCell ref="C569:C571"/>
    <mergeCell ref="D569:D571"/>
    <mergeCell ref="E569:E571"/>
    <mergeCell ref="F569:F571"/>
    <mergeCell ref="G569:G571"/>
    <mergeCell ref="O569:O571"/>
    <mergeCell ref="P569:P571"/>
    <mergeCell ref="B566:B568"/>
    <mergeCell ref="C566:C568"/>
    <mergeCell ref="D566:D568"/>
    <mergeCell ref="E566:E568"/>
    <mergeCell ref="F566:F568"/>
    <mergeCell ref="G566:G568"/>
    <mergeCell ref="O584:O586"/>
    <mergeCell ref="P584:P586"/>
    <mergeCell ref="B587:B589"/>
    <mergeCell ref="C587:C589"/>
    <mergeCell ref="D587:D589"/>
    <mergeCell ref="E587:E589"/>
    <mergeCell ref="F587:F589"/>
    <mergeCell ref="G587:G589"/>
    <mergeCell ref="O587:O589"/>
    <mergeCell ref="P587:P589"/>
    <mergeCell ref="B584:B586"/>
    <mergeCell ref="C584:C586"/>
    <mergeCell ref="D584:D586"/>
    <mergeCell ref="E584:E586"/>
    <mergeCell ref="F584:F586"/>
    <mergeCell ref="G584:G586"/>
    <mergeCell ref="O578:O580"/>
    <mergeCell ref="P578:P580"/>
    <mergeCell ref="B581:B583"/>
    <mergeCell ref="C581:C583"/>
    <mergeCell ref="D581:D583"/>
    <mergeCell ref="E581:E583"/>
    <mergeCell ref="F581:F583"/>
    <mergeCell ref="G581:G583"/>
    <mergeCell ref="O581:O583"/>
    <mergeCell ref="P581:P583"/>
    <mergeCell ref="B578:B580"/>
    <mergeCell ref="C578:C580"/>
    <mergeCell ref="D578:D580"/>
    <mergeCell ref="E578:E580"/>
    <mergeCell ref="F578:F580"/>
    <mergeCell ref="G578:G580"/>
    <mergeCell ref="O596:O598"/>
    <mergeCell ref="P596:P598"/>
    <mergeCell ref="B599:B601"/>
    <mergeCell ref="C599:C601"/>
    <mergeCell ref="D599:D601"/>
    <mergeCell ref="E599:E601"/>
    <mergeCell ref="F599:F601"/>
    <mergeCell ref="G599:G601"/>
    <mergeCell ref="O599:O601"/>
    <mergeCell ref="P599:P601"/>
    <mergeCell ref="B596:B598"/>
    <mergeCell ref="C596:C598"/>
    <mergeCell ref="D596:D598"/>
    <mergeCell ref="E596:E598"/>
    <mergeCell ref="F596:F598"/>
    <mergeCell ref="G596:G598"/>
    <mergeCell ref="O590:O592"/>
    <mergeCell ref="P590:P592"/>
    <mergeCell ref="B593:B595"/>
    <mergeCell ref="C593:C595"/>
    <mergeCell ref="D593:D595"/>
    <mergeCell ref="E593:E595"/>
    <mergeCell ref="F593:F595"/>
    <mergeCell ref="G593:G595"/>
    <mergeCell ref="O593:O595"/>
    <mergeCell ref="P593:P595"/>
    <mergeCell ref="B590:B592"/>
    <mergeCell ref="C590:C592"/>
    <mergeCell ref="D590:D592"/>
    <mergeCell ref="E590:E592"/>
    <mergeCell ref="F590:F592"/>
    <mergeCell ref="G590:G592"/>
    <mergeCell ref="O608:O610"/>
    <mergeCell ref="P608:P610"/>
    <mergeCell ref="B611:B613"/>
    <mergeCell ref="C611:C613"/>
    <mergeCell ref="D611:D613"/>
    <mergeCell ref="E611:E613"/>
    <mergeCell ref="F611:F613"/>
    <mergeCell ref="G611:G613"/>
    <mergeCell ref="O611:O613"/>
    <mergeCell ref="P611:P613"/>
    <mergeCell ref="B608:B610"/>
    <mergeCell ref="C608:C610"/>
    <mergeCell ref="D608:D610"/>
    <mergeCell ref="E608:E610"/>
    <mergeCell ref="F608:F610"/>
    <mergeCell ref="G608:G610"/>
    <mergeCell ref="O602:O604"/>
    <mergeCell ref="P602:P604"/>
    <mergeCell ref="B605:B607"/>
    <mergeCell ref="C605:C607"/>
    <mergeCell ref="D605:D607"/>
    <mergeCell ref="E605:E607"/>
    <mergeCell ref="F605:F607"/>
    <mergeCell ref="G605:G607"/>
    <mergeCell ref="O605:O607"/>
    <mergeCell ref="P605:P607"/>
    <mergeCell ref="B602:B604"/>
    <mergeCell ref="C602:C604"/>
    <mergeCell ref="D602:D604"/>
    <mergeCell ref="E602:E604"/>
    <mergeCell ref="F602:F604"/>
    <mergeCell ref="G602:G604"/>
    <mergeCell ref="O620:O622"/>
    <mergeCell ref="P620:P622"/>
    <mergeCell ref="B623:B625"/>
    <mergeCell ref="C623:C625"/>
    <mergeCell ref="D623:D625"/>
    <mergeCell ref="E623:E625"/>
    <mergeCell ref="F623:F625"/>
    <mergeCell ref="G623:G625"/>
    <mergeCell ref="O623:O625"/>
    <mergeCell ref="P623:P625"/>
    <mergeCell ref="B620:B622"/>
    <mergeCell ref="C620:C622"/>
    <mergeCell ref="D620:D622"/>
    <mergeCell ref="E620:E622"/>
    <mergeCell ref="F620:F622"/>
    <mergeCell ref="G620:G622"/>
    <mergeCell ref="O614:O616"/>
    <mergeCell ref="P614:P616"/>
    <mergeCell ref="B617:B619"/>
    <mergeCell ref="C617:C619"/>
    <mergeCell ref="D617:D619"/>
    <mergeCell ref="E617:E619"/>
    <mergeCell ref="F617:F619"/>
    <mergeCell ref="G617:G619"/>
    <mergeCell ref="O617:O619"/>
    <mergeCell ref="P617:P619"/>
    <mergeCell ref="B614:B616"/>
    <mergeCell ref="C614:C616"/>
    <mergeCell ref="D614:D616"/>
    <mergeCell ref="E614:E616"/>
    <mergeCell ref="F614:F616"/>
    <mergeCell ref="G614:G616"/>
    <mergeCell ref="O632:O634"/>
    <mergeCell ref="P632:P634"/>
    <mergeCell ref="B635:B637"/>
    <mergeCell ref="C635:C637"/>
    <mergeCell ref="D635:D637"/>
    <mergeCell ref="E635:E637"/>
    <mergeCell ref="F635:F637"/>
    <mergeCell ref="G635:G637"/>
    <mergeCell ref="O635:O637"/>
    <mergeCell ref="P635:P637"/>
    <mergeCell ref="B632:B634"/>
    <mergeCell ref="C632:C634"/>
    <mergeCell ref="D632:D634"/>
    <mergeCell ref="E632:E634"/>
    <mergeCell ref="F632:F634"/>
    <mergeCell ref="G632:G634"/>
    <mergeCell ref="O626:O628"/>
    <mergeCell ref="P626:P628"/>
    <mergeCell ref="B629:B631"/>
    <mergeCell ref="C629:C631"/>
    <mergeCell ref="D629:D631"/>
    <mergeCell ref="E629:E631"/>
    <mergeCell ref="F629:F631"/>
    <mergeCell ref="G629:G631"/>
    <mergeCell ref="O629:O631"/>
    <mergeCell ref="P629:P631"/>
    <mergeCell ref="B626:B628"/>
    <mergeCell ref="C626:C628"/>
    <mergeCell ref="D626:D628"/>
    <mergeCell ref="E626:E628"/>
    <mergeCell ref="F626:F628"/>
    <mergeCell ref="G626:G628"/>
    <mergeCell ref="O644:O646"/>
    <mergeCell ref="P644:P646"/>
    <mergeCell ref="B647:B649"/>
    <mergeCell ref="C647:C649"/>
    <mergeCell ref="D647:D649"/>
    <mergeCell ref="E647:E649"/>
    <mergeCell ref="F647:F649"/>
    <mergeCell ref="G647:G649"/>
    <mergeCell ref="O647:O649"/>
    <mergeCell ref="P647:P649"/>
    <mergeCell ref="B644:B646"/>
    <mergeCell ref="C644:C646"/>
    <mergeCell ref="D644:D646"/>
    <mergeCell ref="E644:E646"/>
    <mergeCell ref="F644:F646"/>
    <mergeCell ref="G644:G646"/>
    <mergeCell ref="O638:O640"/>
    <mergeCell ref="P638:P640"/>
    <mergeCell ref="B641:B643"/>
    <mergeCell ref="C641:C643"/>
    <mergeCell ref="D641:D643"/>
    <mergeCell ref="E641:E643"/>
    <mergeCell ref="F641:F643"/>
    <mergeCell ref="G641:G643"/>
    <mergeCell ref="O641:O643"/>
    <mergeCell ref="P641:P643"/>
    <mergeCell ref="B638:B640"/>
    <mergeCell ref="C638:C640"/>
    <mergeCell ref="D638:D640"/>
    <mergeCell ref="E638:E640"/>
    <mergeCell ref="F638:F640"/>
    <mergeCell ref="G638:G640"/>
    <mergeCell ref="O656:O658"/>
    <mergeCell ref="P656:P658"/>
    <mergeCell ref="B659:B661"/>
    <mergeCell ref="C659:C661"/>
    <mergeCell ref="D659:D661"/>
    <mergeCell ref="E659:E661"/>
    <mergeCell ref="F659:F661"/>
    <mergeCell ref="G659:G661"/>
    <mergeCell ref="O659:O661"/>
    <mergeCell ref="P659:P661"/>
    <mergeCell ref="B656:B658"/>
    <mergeCell ref="C656:C658"/>
    <mergeCell ref="D656:D658"/>
    <mergeCell ref="E656:E658"/>
    <mergeCell ref="F656:F658"/>
    <mergeCell ref="G656:G658"/>
    <mergeCell ref="O650:O652"/>
    <mergeCell ref="P650:P652"/>
    <mergeCell ref="B653:B655"/>
    <mergeCell ref="C653:C655"/>
    <mergeCell ref="D653:D655"/>
    <mergeCell ref="E653:E655"/>
    <mergeCell ref="F653:F655"/>
    <mergeCell ref="G653:G655"/>
    <mergeCell ref="O653:O655"/>
    <mergeCell ref="P653:P655"/>
    <mergeCell ref="B650:B652"/>
    <mergeCell ref="C650:C652"/>
    <mergeCell ref="D650:D652"/>
    <mergeCell ref="E650:E652"/>
    <mergeCell ref="F650:F652"/>
    <mergeCell ref="G650:G652"/>
    <mergeCell ref="O668:O670"/>
    <mergeCell ref="P668:P670"/>
    <mergeCell ref="B671:B673"/>
    <mergeCell ref="C671:C673"/>
    <mergeCell ref="D671:D673"/>
    <mergeCell ref="E671:E673"/>
    <mergeCell ref="F671:F673"/>
    <mergeCell ref="G671:G673"/>
    <mergeCell ref="O671:O673"/>
    <mergeCell ref="P671:P673"/>
    <mergeCell ref="B668:B670"/>
    <mergeCell ref="C668:C670"/>
    <mergeCell ref="D668:D670"/>
    <mergeCell ref="E668:E670"/>
    <mergeCell ref="F668:F670"/>
    <mergeCell ref="G668:G670"/>
    <mergeCell ref="O662:O664"/>
    <mergeCell ref="P662:P664"/>
    <mergeCell ref="B665:B667"/>
    <mergeCell ref="C665:C667"/>
    <mergeCell ref="D665:D667"/>
    <mergeCell ref="E665:E667"/>
    <mergeCell ref="F665:F667"/>
    <mergeCell ref="G665:G667"/>
    <mergeCell ref="O665:O667"/>
    <mergeCell ref="P665:P667"/>
    <mergeCell ref="B662:B664"/>
    <mergeCell ref="C662:C664"/>
    <mergeCell ref="D662:D664"/>
    <mergeCell ref="E662:E664"/>
    <mergeCell ref="F662:F664"/>
    <mergeCell ref="G662:G664"/>
    <mergeCell ref="O680:O682"/>
    <mergeCell ref="P680:P682"/>
    <mergeCell ref="B683:B685"/>
    <mergeCell ref="C683:C685"/>
    <mergeCell ref="D683:D685"/>
    <mergeCell ref="E683:E685"/>
    <mergeCell ref="F683:F685"/>
    <mergeCell ref="G683:G685"/>
    <mergeCell ref="O683:O685"/>
    <mergeCell ref="P683:P685"/>
    <mergeCell ref="B680:B682"/>
    <mergeCell ref="C680:C682"/>
    <mergeCell ref="D680:D682"/>
    <mergeCell ref="E680:E682"/>
    <mergeCell ref="F680:F682"/>
    <mergeCell ref="G680:G682"/>
    <mergeCell ref="O674:O676"/>
    <mergeCell ref="P674:P676"/>
    <mergeCell ref="B677:B679"/>
    <mergeCell ref="C677:C679"/>
    <mergeCell ref="D677:D679"/>
    <mergeCell ref="E677:E679"/>
    <mergeCell ref="F677:F679"/>
    <mergeCell ref="G677:G679"/>
    <mergeCell ref="O677:O679"/>
    <mergeCell ref="P677:P679"/>
    <mergeCell ref="B674:B676"/>
    <mergeCell ref="C674:C676"/>
    <mergeCell ref="D674:D676"/>
    <mergeCell ref="E674:E676"/>
    <mergeCell ref="F674:F676"/>
    <mergeCell ref="G674:G676"/>
    <mergeCell ref="O692:O694"/>
    <mergeCell ref="P692:P694"/>
    <mergeCell ref="B695:B697"/>
    <mergeCell ref="C695:C697"/>
    <mergeCell ref="D695:D697"/>
    <mergeCell ref="E695:E697"/>
    <mergeCell ref="F695:F697"/>
    <mergeCell ref="G695:G697"/>
    <mergeCell ref="O695:O697"/>
    <mergeCell ref="P695:P697"/>
    <mergeCell ref="B692:B694"/>
    <mergeCell ref="C692:C694"/>
    <mergeCell ref="D692:D694"/>
    <mergeCell ref="E692:E694"/>
    <mergeCell ref="F692:F694"/>
    <mergeCell ref="G692:G694"/>
    <mergeCell ref="O686:O688"/>
    <mergeCell ref="P686:P688"/>
    <mergeCell ref="B689:B691"/>
    <mergeCell ref="C689:C691"/>
    <mergeCell ref="D689:D691"/>
    <mergeCell ref="E689:E691"/>
    <mergeCell ref="F689:F691"/>
    <mergeCell ref="G689:G691"/>
    <mergeCell ref="O689:O691"/>
    <mergeCell ref="P689:P691"/>
    <mergeCell ref="B686:B688"/>
    <mergeCell ref="C686:C688"/>
    <mergeCell ref="D686:D688"/>
    <mergeCell ref="E686:E688"/>
    <mergeCell ref="F686:F688"/>
    <mergeCell ref="G686:G688"/>
    <mergeCell ref="O704:O706"/>
    <mergeCell ref="P704:P706"/>
    <mergeCell ref="B707:B709"/>
    <mergeCell ref="C707:C709"/>
    <mergeCell ref="D707:D709"/>
    <mergeCell ref="E707:E709"/>
    <mergeCell ref="F707:F709"/>
    <mergeCell ref="G707:G709"/>
    <mergeCell ref="O707:O709"/>
    <mergeCell ref="P707:P709"/>
    <mergeCell ref="B704:B706"/>
    <mergeCell ref="C704:C706"/>
    <mergeCell ref="D704:D706"/>
    <mergeCell ref="E704:E706"/>
    <mergeCell ref="F704:F706"/>
    <mergeCell ref="G704:G706"/>
    <mergeCell ref="O698:O700"/>
    <mergeCell ref="P698:P700"/>
    <mergeCell ref="B701:B703"/>
    <mergeCell ref="C701:C703"/>
    <mergeCell ref="D701:D703"/>
    <mergeCell ref="E701:E703"/>
    <mergeCell ref="F701:F703"/>
    <mergeCell ref="G701:G703"/>
    <mergeCell ref="O701:O703"/>
    <mergeCell ref="P701:P703"/>
    <mergeCell ref="B698:B700"/>
    <mergeCell ref="C698:C700"/>
    <mergeCell ref="D698:D700"/>
    <mergeCell ref="E698:E700"/>
    <mergeCell ref="F698:F700"/>
    <mergeCell ref="G698:G700"/>
    <mergeCell ref="O716:O718"/>
    <mergeCell ref="P716:P718"/>
    <mergeCell ref="B719:B721"/>
    <mergeCell ref="C719:C721"/>
    <mergeCell ref="D719:D721"/>
    <mergeCell ref="E719:E721"/>
    <mergeCell ref="F719:F721"/>
    <mergeCell ref="G719:G721"/>
    <mergeCell ref="O719:O721"/>
    <mergeCell ref="P719:P721"/>
    <mergeCell ref="B716:B718"/>
    <mergeCell ref="C716:C718"/>
    <mergeCell ref="D716:D718"/>
    <mergeCell ref="E716:E718"/>
    <mergeCell ref="F716:F718"/>
    <mergeCell ref="G716:G718"/>
    <mergeCell ref="O710:O712"/>
    <mergeCell ref="P710:P712"/>
    <mergeCell ref="B713:B715"/>
    <mergeCell ref="C713:C715"/>
    <mergeCell ref="D713:D715"/>
    <mergeCell ref="E713:E715"/>
    <mergeCell ref="F713:F715"/>
    <mergeCell ref="G713:G715"/>
    <mergeCell ref="O713:O715"/>
    <mergeCell ref="P713:P715"/>
    <mergeCell ref="B710:B712"/>
    <mergeCell ref="C710:C712"/>
    <mergeCell ref="D710:D712"/>
    <mergeCell ref="E710:E712"/>
    <mergeCell ref="F710:F712"/>
    <mergeCell ref="G710:G712"/>
    <mergeCell ref="O728:O730"/>
    <mergeCell ref="P728:P730"/>
    <mergeCell ref="B731:B733"/>
    <mergeCell ref="C731:C733"/>
    <mergeCell ref="D731:D733"/>
    <mergeCell ref="E731:E733"/>
    <mergeCell ref="F731:F733"/>
    <mergeCell ref="G731:G733"/>
    <mergeCell ref="O731:O733"/>
    <mergeCell ref="P731:P733"/>
    <mergeCell ref="B728:B730"/>
    <mergeCell ref="C728:C730"/>
    <mergeCell ref="D728:D730"/>
    <mergeCell ref="E728:E730"/>
    <mergeCell ref="F728:F730"/>
    <mergeCell ref="G728:G730"/>
    <mergeCell ref="O722:O724"/>
    <mergeCell ref="P722:P724"/>
    <mergeCell ref="B725:B727"/>
    <mergeCell ref="C725:C727"/>
    <mergeCell ref="D725:D727"/>
    <mergeCell ref="E725:E727"/>
    <mergeCell ref="F725:F727"/>
    <mergeCell ref="G725:G727"/>
    <mergeCell ref="O725:O727"/>
    <mergeCell ref="P725:P727"/>
    <mergeCell ref="B722:B724"/>
    <mergeCell ref="C722:C724"/>
    <mergeCell ref="D722:D724"/>
    <mergeCell ref="E722:E724"/>
    <mergeCell ref="F722:F724"/>
    <mergeCell ref="G722:G724"/>
    <mergeCell ref="O740:O742"/>
    <mergeCell ref="P740:P742"/>
    <mergeCell ref="B743:B745"/>
    <mergeCell ref="C743:C745"/>
    <mergeCell ref="D743:D745"/>
    <mergeCell ref="E743:E745"/>
    <mergeCell ref="F743:F745"/>
    <mergeCell ref="G743:G745"/>
    <mergeCell ref="O743:O745"/>
    <mergeCell ref="P743:P745"/>
    <mergeCell ref="B740:B742"/>
    <mergeCell ref="C740:C742"/>
    <mergeCell ref="D740:D742"/>
    <mergeCell ref="E740:E742"/>
    <mergeCell ref="F740:F742"/>
    <mergeCell ref="G740:G742"/>
    <mergeCell ref="O734:O736"/>
    <mergeCell ref="P734:P736"/>
    <mergeCell ref="B737:B739"/>
    <mergeCell ref="C737:C739"/>
    <mergeCell ref="D737:D739"/>
    <mergeCell ref="E737:E739"/>
    <mergeCell ref="F737:F739"/>
    <mergeCell ref="G737:G739"/>
    <mergeCell ref="O737:O739"/>
    <mergeCell ref="P737:P739"/>
    <mergeCell ref="B734:B736"/>
    <mergeCell ref="C734:C736"/>
    <mergeCell ref="D734:D736"/>
    <mergeCell ref="E734:E736"/>
    <mergeCell ref="F734:F736"/>
    <mergeCell ref="G734:G736"/>
    <mergeCell ref="O752:O754"/>
    <mergeCell ref="P752:P754"/>
    <mergeCell ref="B755:B757"/>
    <mergeCell ref="C755:C757"/>
    <mergeCell ref="D755:D757"/>
    <mergeCell ref="E755:E757"/>
    <mergeCell ref="F755:F757"/>
    <mergeCell ref="G755:G757"/>
    <mergeCell ref="O755:O757"/>
    <mergeCell ref="P755:P757"/>
    <mergeCell ref="B752:B754"/>
    <mergeCell ref="C752:C754"/>
    <mergeCell ref="D752:D754"/>
    <mergeCell ref="E752:E754"/>
    <mergeCell ref="F752:F754"/>
    <mergeCell ref="G752:G754"/>
    <mergeCell ref="O746:O748"/>
    <mergeCell ref="P746:P748"/>
    <mergeCell ref="B749:B751"/>
    <mergeCell ref="C749:C751"/>
    <mergeCell ref="D749:D751"/>
    <mergeCell ref="E749:E751"/>
    <mergeCell ref="F749:F751"/>
    <mergeCell ref="G749:G751"/>
    <mergeCell ref="O749:O751"/>
    <mergeCell ref="P749:P751"/>
    <mergeCell ref="B746:B748"/>
    <mergeCell ref="C746:C748"/>
    <mergeCell ref="D746:D748"/>
    <mergeCell ref="E746:E748"/>
    <mergeCell ref="F746:F748"/>
    <mergeCell ref="G746:G748"/>
    <mergeCell ref="O764:O766"/>
    <mergeCell ref="P764:P766"/>
    <mergeCell ref="B767:B769"/>
    <mergeCell ref="C767:C769"/>
    <mergeCell ref="D767:D769"/>
    <mergeCell ref="E767:E769"/>
    <mergeCell ref="F767:F769"/>
    <mergeCell ref="G767:G769"/>
    <mergeCell ref="O767:O769"/>
    <mergeCell ref="P767:P769"/>
    <mergeCell ref="B764:B766"/>
    <mergeCell ref="C764:C766"/>
    <mergeCell ref="D764:D766"/>
    <mergeCell ref="E764:E766"/>
    <mergeCell ref="F764:F766"/>
    <mergeCell ref="G764:G766"/>
    <mergeCell ref="O758:O760"/>
    <mergeCell ref="P758:P760"/>
    <mergeCell ref="B761:B763"/>
    <mergeCell ref="C761:C763"/>
    <mergeCell ref="D761:D763"/>
    <mergeCell ref="E761:E763"/>
    <mergeCell ref="F761:F763"/>
    <mergeCell ref="G761:G763"/>
    <mergeCell ref="O761:O763"/>
    <mergeCell ref="P761:P763"/>
    <mergeCell ref="B758:B760"/>
    <mergeCell ref="C758:C760"/>
    <mergeCell ref="D758:D760"/>
    <mergeCell ref="E758:E760"/>
    <mergeCell ref="F758:F760"/>
    <mergeCell ref="G758:G760"/>
    <mergeCell ref="O776:O778"/>
    <mergeCell ref="P776:P778"/>
    <mergeCell ref="B779:B781"/>
    <mergeCell ref="C779:C781"/>
    <mergeCell ref="D779:D781"/>
    <mergeCell ref="E779:E781"/>
    <mergeCell ref="F779:F781"/>
    <mergeCell ref="G779:G781"/>
    <mergeCell ref="O779:O781"/>
    <mergeCell ref="P779:P781"/>
    <mergeCell ref="B776:B778"/>
    <mergeCell ref="C776:C778"/>
    <mergeCell ref="D776:D778"/>
    <mergeCell ref="E776:E778"/>
    <mergeCell ref="F776:F778"/>
    <mergeCell ref="G776:G778"/>
    <mergeCell ref="O770:O772"/>
    <mergeCell ref="P770:P772"/>
    <mergeCell ref="B773:B775"/>
    <mergeCell ref="C773:C775"/>
    <mergeCell ref="D773:D775"/>
    <mergeCell ref="E773:E775"/>
    <mergeCell ref="F773:F775"/>
    <mergeCell ref="G773:G775"/>
    <mergeCell ref="O773:O775"/>
    <mergeCell ref="P773:P775"/>
    <mergeCell ref="B770:B772"/>
    <mergeCell ref="C770:C772"/>
    <mergeCell ref="D770:D772"/>
    <mergeCell ref="E770:E772"/>
    <mergeCell ref="F770:F772"/>
    <mergeCell ref="G770:G772"/>
    <mergeCell ref="O788:O790"/>
    <mergeCell ref="P788:P790"/>
    <mergeCell ref="B791:B793"/>
    <mergeCell ref="C791:C793"/>
    <mergeCell ref="D791:D793"/>
    <mergeCell ref="E791:E793"/>
    <mergeCell ref="F791:F793"/>
    <mergeCell ref="G791:G793"/>
    <mergeCell ref="O791:O793"/>
    <mergeCell ref="P791:P793"/>
    <mergeCell ref="B788:B790"/>
    <mergeCell ref="C788:C790"/>
    <mergeCell ref="D788:D790"/>
    <mergeCell ref="E788:E790"/>
    <mergeCell ref="F788:F790"/>
    <mergeCell ref="G788:G790"/>
    <mergeCell ref="O782:O784"/>
    <mergeCell ref="P782:P784"/>
    <mergeCell ref="B785:B787"/>
    <mergeCell ref="C785:C787"/>
    <mergeCell ref="D785:D787"/>
    <mergeCell ref="E785:E787"/>
    <mergeCell ref="F785:F787"/>
    <mergeCell ref="G785:G787"/>
    <mergeCell ref="O785:O787"/>
    <mergeCell ref="P785:P787"/>
    <mergeCell ref="B782:B784"/>
    <mergeCell ref="C782:C784"/>
    <mergeCell ref="D782:D784"/>
    <mergeCell ref="E782:E784"/>
    <mergeCell ref="F782:F784"/>
    <mergeCell ref="G782:G784"/>
    <mergeCell ref="O800:O802"/>
    <mergeCell ref="P800:P802"/>
    <mergeCell ref="B803:B805"/>
    <mergeCell ref="C803:C805"/>
    <mergeCell ref="D803:D805"/>
    <mergeCell ref="E803:E805"/>
    <mergeCell ref="F803:F805"/>
    <mergeCell ref="G803:G805"/>
    <mergeCell ref="O803:O805"/>
    <mergeCell ref="P803:P805"/>
    <mergeCell ref="B800:B802"/>
    <mergeCell ref="C800:C802"/>
    <mergeCell ref="D800:D802"/>
    <mergeCell ref="E800:E802"/>
    <mergeCell ref="F800:F802"/>
    <mergeCell ref="G800:G802"/>
    <mergeCell ref="O794:O796"/>
    <mergeCell ref="P794:P796"/>
    <mergeCell ref="B797:B799"/>
    <mergeCell ref="C797:C799"/>
    <mergeCell ref="D797:D799"/>
    <mergeCell ref="E797:E799"/>
    <mergeCell ref="F797:F799"/>
    <mergeCell ref="G797:G799"/>
    <mergeCell ref="O797:O799"/>
    <mergeCell ref="P797:P799"/>
    <mergeCell ref="B794:B796"/>
    <mergeCell ref="C794:C796"/>
    <mergeCell ref="D794:D796"/>
    <mergeCell ref="E794:E796"/>
    <mergeCell ref="F794:F796"/>
    <mergeCell ref="G794:G796"/>
    <mergeCell ref="O812:O814"/>
    <mergeCell ref="P812:P814"/>
    <mergeCell ref="B815:B817"/>
    <mergeCell ref="C815:C817"/>
    <mergeCell ref="D815:D817"/>
    <mergeCell ref="E815:E817"/>
    <mergeCell ref="F815:F817"/>
    <mergeCell ref="G815:G817"/>
    <mergeCell ref="O815:O817"/>
    <mergeCell ref="P815:P817"/>
    <mergeCell ref="B812:B814"/>
    <mergeCell ref="C812:C814"/>
    <mergeCell ref="D812:D814"/>
    <mergeCell ref="E812:E814"/>
    <mergeCell ref="F812:F814"/>
    <mergeCell ref="G812:G814"/>
    <mergeCell ref="O806:O808"/>
    <mergeCell ref="P806:P808"/>
    <mergeCell ref="B809:B811"/>
    <mergeCell ref="C809:C811"/>
    <mergeCell ref="D809:D811"/>
    <mergeCell ref="E809:E811"/>
    <mergeCell ref="F809:F811"/>
    <mergeCell ref="G809:G811"/>
    <mergeCell ref="O809:O811"/>
    <mergeCell ref="P809:P811"/>
    <mergeCell ref="B806:B808"/>
    <mergeCell ref="C806:C808"/>
    <mergeCell ref="D806:D808"/>
    <mergeCell ref="E806:E808"/>
    <mergeCell ref="F806:F808"/>
    <mergeCell ref="G806:G808"/>
    <mergeCell ref="O824:O826"/>
    <mergeCell ref="P824:P826"/>
    <mergeCell ref="B827:B829"/>
    <mergeCell ref="C827:C829"/>
    <mergeCell ref="D827:D829"/>
    <mergeCell ref="E827:E829"/>
    <mergeCell ref="F827:F829"/>
    <mergeCell ref="G827:G829"/>
    <mergeCell ref="O827:O829"/>
    <mergeCell ref="P827:P829"/>
    <mergeCell ref="B824:B826"/>
    <mergeCell ref="C824:C826"/>
    <mergeCell ref="D824:D826"/>
    <mergeCell ref="E824:E826"/>
    <mergeCell ref="F824:F826"/>
    <mergeCell ref="G824:G826"/>
    <mergeCell ref="O818:O820"/>
    <mergeCell ref="P818:P820"/>
    <mergeCell ref="B821:B823"/>
    <mergeCell ref="C821:C823"/>
    <mergeCell ref="D821:D823"/>
    <mergeCell ref="E821:E823"/>
    <mergeCell ref="F821:F823"/>
    <mergeCell ref="G821:G823"/>
    <mergeCell ref="O821:O823"/>
    <mergeCell ref="P821:P823"/>
    <mergeCell ref="B818:B820"/>
    <mergeCell ref="C818:C820"/>
    <mergeCell ref="D818:D820"/>
    <mergeCell ref="E818:E820"/>
    <mergeCell ref="F818:F820"/>
    <mergeCell ref="G818:G820"/>
    <mergeCell ref="O836:O838"/>
    <mergeCell ref="P836:P838"/>
    <mergeCell ref="B839:B841"/>
    <mergeCell ref="C839:C841"/>
    <mergeCell ref="D839:D841"/>
    <mergeCell ref="E839:E841"/>
    <mergeCell ref="F839:F841"/>
    <mergeCell ref="G839:G841"/>
    <mergeCell ref="O839:O841"/>
    <mergeCell ref="P839:P841"/>
    <mergeCell ref="B836:B838"/>
    <mergeCell ref="C836:C838"/>
    <mergeCell ref="D836:D838"/>
    <mergeCell ref="E836:E838"/>
    <mergeCell ref="F836:F838"/>
    <mergeCell ref="G836:G838"/>
    <mergeCell ref="O830:O832"/>
    <mergeCell ref="P830:P832"/>
    <mergeCell ref="B833:B835"/>
    <mergeCell ref="C833:C835"/>
    <mergeCell ref="D833:D835"/>
    <mergeCell ref="E833:E835"/>
    <mergeCell ref="F833:F835"/>
    <mergeCell ref="G833:G835"/>
    <mergeCell ref="O833:O835"/>
    <mergeCell ref="P833:P835"/>
    <mergeCell ref="B830:B832"/>
    <mergeCell ref="C830:C832"/>
    <mergeCell ref="D830:D832"/>
    <mergeCell ref="E830:E832"/>
    <mergeCell ref="F830:F832"/>
    <mergeCell ref="G830:G832"/>
    <mergeCell ref="O848:O850"/>
    <mergeCell ref="P848:P850"/>
    <mergeCell ref="B851:B853"/>
    <mergeCell ref="C851:C853"/>
    <mergeCell ref="D851:D853"/>
    <mergeCell ref="E851:E853"/>
    <mergeCell ref="F851:F853"/>
    <mergeCell ref="G851:G853"/>
    <mergeCell ref="O851:O853"/>
    <mergeCell ref="P851:P853"/>
    <mergeCell ref="B848:B850"/>
    <mergeCell ref="C848:C850"/>
    <mergeCell ref="D848:D850"/>
    <mergeCell ref="E848:E850"/>
    <mergeCell ref="F848:F850"/>
    <mergeCell ref="G848:G850"/>
    <mergeCell ref="O842:O844"/>
    <mergeCell ref="P842:P844"/>
    <mergeCell ref="B845:B847"/>
    <mergeCell ref="C845:C847"/>
    <mergeCell ref="D845:D847"/>
    <mergeCell ref="E845:E847"/>
    <mergeCell ref="F845:F847"/>
    <mergeCell ref="G845:G847"/>
    <mergeCell ref="O845:O847"/>
    <mergeCell ref="P845:P847"/>
    <mergeCell ref="B842:B844"/>
    <mergeCell ref="C842:C844"/>
    <mergeCell ref="D842:D844"/>
    <mergeCell ref="E842:E844"/>
    <mergeCell ref="F842:F844"/>
    <mergeCell ref="G842:G844"/>
    <mergeCell ref="O860:O862"/>
    <mergeCell ref="P860:P862"/>
    <mergeCell ref="B863:B865"/>
    <mergeCell ref="C863:C865"/>
    <mergeCell ref="D863:D865"/>
    <mergeCell ref="E863:E865"/>
    <mergeCell ref="F863:F865"/>
    <mergeCell ref="G863:G865"/>
    <mergeCell ref="O863:O865"/>
    <mergeCell ref="P863:P865"/>
    <mergeCell ref="B860:B862"/>
    <mergeCell ref="C860:C862"/>
    <mergeCell ref="D860:D862"/>
    <mergeCell ref="E860:E862"/>
    <mergeCell ref="F860:F862"/>
    <mergeCell ref="G860:G862"/>
    <mergeCell ref="O854:O856"/>
    <mergeCell ref="P854:P856"/>
    <mergeCell ref="B857:B859"/>
    <mergeCell ref="C857:C859"/>
    <mergeCell ref="D857:D859"/>
    <mergeCell ref="E857:E859"/>
    <mergeCell ref="F857:F859"/>
    <mergeCell ref="G857:G859"/>
    <mergeCell ref="O857:O859"/>
    <mergeCell ref="P857:P859"/>
    <mergeCell ref="B854:B856"/>
    <mergeCell ref="C854:C856"/>
    <mergeCell ref="D854:D856"/>
    <mergeCell ref="E854:E856"/>
    <mergeCell ref="F854:F856"/>
    <mergeCell ref="G854:G856"/>
    <mergeCell ref="O872:O874"/>
    <mergeCell ref="P872:P874"/>
    <mergeCell ref="B875:B877"/>
    <mergeCell ref="C875:C877"/>
    <mergeCell ref="D875:D877"/>
    <mergeCell ref="E875:E877"/>
    <mergeCell ref="F875:F877"/>
    <mergeCell ref="G875:G877"/>
    <mergeCell ref="O875:O877"/>
    <mergeCell ref="P875:P877"/>
    <mergeCell ref="B872:B874"/>
    <mergeCell ref="C872:C874"/>
    <mergeCell ref="D872:D874"/>
    <mergeCell ref="E872:E874"/>
    <mergeCell ref="F872:F874"/>
    <mergeCell ref="G872:G874"/>
    <mergeCell ref="O866:O868"/>
    <mergeCell ref="P866:P868"/>
    <mergeCell ref="B869:B871"/>
    <mergeCell ref="C869:C871"/>
    <mergeCell ref="D869:D871"/>
    <mergeCell ref="E869:E871"/>
    <mergeCell ref="F869:F871"/>
    <mergeCell ref="G869:G871"/>
    <mergeCell ref="O869:O871"/>
    <mergeCell ref="P869:P871"/>
    <mergeCell ref="B866:B868"/>
    <mergeCell ref="C866:C868"/>
    <mergeCell ref="D866:D868"/>
    <mergeCell ref="E866:E868"/>
    <mergeCell ref="F866:F868"/>
    <mergeCell ref="G866:G868"/>
    <mergeCell ref="O884:O886"/>
    <mergeCell ref="P884:P886"/>
    <mergeCell ref="B887:B889"/>
    <mergeCell ref="C887:C889"/>
    <mergeCell ref="D887:D889"/>
    <mergeCell ref="E887:E889"/>
    <mergeCell ref="F887:F889"/>
    <mergeCell ref="G887:G889"/>
    <mergeCell ref="O887:O889"/>
    <mergeCell ref="P887:P889"/>
    <mergeCell ref="B884:B886"/>
    <mergeCell ref="C884:C886"/>
    <mergeCell ref="D884:D886"/>
    <mergeCell ref="E884:E886"/>
    <mergeCell ref="F884:F886"/>
    <mergeCell ref="G884:G886"/>
    <mergeCell ref="O878:O880"/>
    <mergeCell ref="P878:P880"/>
    <mergeCell ref="B881:B883"/>
    <mergeCell ref="C881:C883"/>
    <mergeCell ref="D881:D883"/>
    <mergeCell ref="E881:E883"/>
    <mergeCell ref="F881:F883"/>
    <mergeCell ref="G881:G883"/>
    <mergeCell ref="O881:O883"/>
    <mergeCell ref="P881:P883"/>
    <mergeCell ref="B878:B880"/>
    <mergeCell ref="C878:C880"/>
    <mergeCell ref="D878:D880"/>
    <mergeCell ref="E878:E880"/>
    <mergeCell ref="F878:F880"/>
    <mergeCell ref="G878:G880"/>
    <mergeCell ref="O896:O898"/>
    <mergeCell ref="P896:P898"/>
    <mergeCell ref="B899:B901"/>
    <mergeCell ref="C899:C901"/>
    <mergeCell ref="D899:D901"/>
    <mergeCell ref="E899:E901"/>
    <mergeCell ref="F899:F901"/>
    <mergeCell ref="G899:G901"/>
    <mergeCell ref="O899:O901"/>
    <mergeCell ref="P899:P901"/>
    <mergeCell ref="B896:B898"/>
    <mergeCell ref="C896:C898"/>
    <mergeCell ref="D896:D898"/>
    <mergeCell ref="E896:E898"/>
    <mergeCell ref="F896:F898"/>
    <mergeCell ref="G896:G898"/>
    <mergeCell ref="O890:O892"/>
    <mergeCell ref="P890:P892"/>
    <mergeCell ref="B893:B895"/>
    <mergeCell ref="C893:C895"/>
    <mergeCell ref="D893:D895"/>
    <mergeCell ref="E893:E895"/>
    <mergeCell ref="F893:F895"/>
    <mergeCell ref="G893:G895"/>
    <mergeCell ref="O893:O895"/>
    <mergeCell ref="P893:P895"/>
    <mergeCell ref="B890:B892"/>
    <mergeCell ref="C890:C892"/>
    <mergeCell ref="D890:D892"/>
    <mergeCell ref="E890:E892"/>
    <mergeCell ref="F890:F892"/>
    <mergeCell ref="G890:G892"/>
    <mergeCell ref="O908:O910"/>
    <mergeCell ref="P908:P910"/>
    <mergeCell ref="B911:B913"/>
    <mergeCell ref="C911:C913"/>
    <mergeCell ref="D911:D913"/>
    <mergeCell ref="E911:E913"/>
    <mergeCell ref="F911:F913"/>
    <mergeCell ref="G911:G913"/>
    <mergeCell ref="O911:O913"/>
    <mergeCell ref="P911:P913"/>
    <mergeCell ref="B908:B910"/>
    <mergeCell ref="C908:C910"/>
    <mergeCell ref="D908:D910"/>
    <mergeCell ref="E908:E910"/>
    <mergeCell ref="F908:F910"/>
    <mergeCell ref="G908:G910"/>
    <mergeCell ref="O902:O904"/>
    <mergeCell ref="P902:P904"/>
    <mergeCell ref="B905:B907"/>
    <mergeCell ref="C905:C907"/>
    <mergeCell ref="D905:D907"/>
    <mergeCell ref="E905:E907"/>
    <mergeCell ref="F905:F907"/>
    <mergeCell ref="G905:G907"/>
    <mergeCell ref="O905:O907"/>
    <mergeCell ref="P905:P907"/>
    <mergeCell ref="B902:B904"/>
    <mergeCell ref="C902:C904"/>
    <mergeCell ref="D902:D904"/>
    <mergeCell ref="E902:E904"/>
    <mergeCell ref="F902:F904"/>
    <mergeCell ref="G902:G904"/>
    <mergeCell ref="O920:O922"/>
    <mergeCell ref="P920:P922"/>
    <mergeCell ref="B923:B925"/>
    <mergeCell ref="C923:C925"/>
    <mergeCell ref="D923:D925"/>
    <mergeCell ref="E923:E925"/>
    <mergeCell ref="F923:F925"/>
    <mergeCell ref="G923:G925"/>
    <mergeCell ref="O923:O925"/>
    <mergeCell ref="P923:P925"/>
    <mergeCell ref="B920:B922"/>
    <mergeCell ref="C920:C922"/>
    <mergeCell ref="D920:D922"/>
    <mergeCell ref="E920:E922"/>
    <mergeCell ref="F920:F922"/>
    <mergeCell ref="G920:G922"/>
    <mergeCell ref="O914:O916"/>
    <mergeCell ref="P914:P916"/>
    <mergeCell ref="B917:B919"/>
    <mergeCell ref="C917:C919"/>
    <mergeCell ref="D917:D919"/>
    <mergeCell ref="E917:E919"/>
    <mergeCell ref="F917:F919"/>
    <mergeCell ref="G917:G919"/>
    <mergeCell ref="O917:O919"/>
    <mergeCell ref="P917:P919"/>
    <mergeCell ref="B914:B916"/>
    <mergeCell ref="C914:C916"/>
    <mergeCell ref="D914:D916"/>
    <mergeCell ref="E914:E916"/>
    <mergeCell ref="F914:F916"/>
    <mergeCell ref="G914:G916"/>
    <mergeCell ref="O932:O934"/>
    <mergeCell ref="P932:P934"/>
    <mergeCell ref="B935:B937"/>
    <mergeCell ref="C935:C937"/>
    <mergeCell ref="D935:D937"/>
    <mergeCell ref="E935:E937"/>
    <mergeCell ref="F935:F937"/>
    <mergeCell ref="G935:G937"/>
    <mergeCell ref="O935:O937"/>
    <mergeCell ref="P935:P937"/>
    <mergeCell ref="B932:B934"/>
    <mergeCell ref="C932:C934"/>
    <mergeCell ref="D932:D934"/>
    <mergeCell ref="E932:E934"/>
    <mergeCell ref="F932:F934"/>
    <mergeCell ref="G932:G934"/>
    <mergeCell ref="O926:O928"/>
    <mergeCell ref="P926:P928"/>
    <mergeCell ref="B929:B931"/>
    <mergeCell ref="C929:C931"/>
    <mergeCell ref="D929:D931"/>
    <mergeCell ref="E929:E931"/>
    <mergeCell ref="F929:F931"/>
    <mergeCell ref="G929:G931"/>
    <mergeCell ref="O929:O931"/>
    <mergeCell ref="P929:P931"/>
    <mergeCell ref="B926:B928"/>
    <mergeCell ref="C926:C928"/>
    <mergeCell ref="D926:D928"/>
    <mergeCell ref="E926:E928"/>
    <mergeCell ref="F926:F928"/>
    <mergeCell ref="G926:G928"/>
    <mergeCell ref="O944:O946"/>
    <mergeCell ref="P944:P946"/>
    <mergeCell ref="B947:B949"/>
    <mergeCell ref="C947:C949"/>
    <mergeCell ref="D947:D949"/>
    <mergeCell ref="E947:E949"/>
    <mergeCell ref="F947:F949"/>
    <mergeCell ref="G947:G949"/>
    <mergeCell ref="O947:O949"/>
    <mergeCell ref="P947:P949"/>
    <mergeCell ref="B944:B946"/>
    <mergeCell ref="C944:C946"/>
    <mergeCell ref="D944:D946"/>
    <mergeCell ref="E944:E946"/>
    <mergeCell ref="F944:F946"/>
    <mergeCell ref="G944:G946"/>
    <mergeCell ref="O938:O940"/>
    <mergeCell ref="P938:P940"/>
    <mergeCell ref="B941:B943"/>
    <mergeCell ref="C941:C943"/>
    <mergeCell ref="D941:D943"/>
    <mergeCell ref="E941:E943"/>
    <mergeCell ref="F941:F943"/>
    <mergeCell ref="G941:G943"/>
    <mergeCell ref="O941:O943"/>
    <mergeCell ref="P941:P943"/>
    <mergeCell ref="B938:B940"/>
    <mergeCell ref="C938:C940"/>
    <mergeCell ref="D938:D940"/>
    <mergeCell ref="E938:E940"/>
    <mergeCell ref="F938:F940"/>
    <mergeCell ref="G938:G940"/>
    <mergeCell ref="O956:O958"/>
    <mergeCell ref="P956:P958"/>
    <mergeCell ref="B959:B961"/>
    <mergeCell ref="C959:C961"/>
    <mergeCell ref="D959:D961"/>
    <mergeCell ref="E959:E961"/>
    <mergeCell ref="F959:F961"/>
    <mergeCell ref="G959:G961"/>
    <mergeCell ref="O959:O961"/>
    <mergeCell ref="P959:P961"/>
    <mergeCell ref="B956:B958"/>
    <mergeCell ref="C956:C958"/>
    <mergeCell ref="D956:D958"/>
    <mergeCell ref="E956:E958"/>
    <mergeCell ref="F956:F958"/>
    <mergeCell ref="G956:G958"/>
    <mergeCell ref="O950:O952"/>
    <mergeCell ref="P950:P952"/>
    <mergeCell ref="B953:B955"/>
    <mergeCell ref="C953:C955"/>
    <mergeCell ref="D953:D955"/>
    <mergeCell ref="E953:E955"/>
    <mergeCell ref="F953:F955"/>
    <mergeCell ref="G953:G955"/>
    <mergeCell ref="O953:O955"/>
    <mergeCell ref="P953:P955"/>
    <mergeCell ref="B950:B952"/>
    <mergeCell ref="C950:C952"/>
    <mergeCell ref="D950:D952"/>
    <mergeCell ref="E950:E952"/>
    <mergeCell ref="F950:F952"/>
    <mergeCell ref="G950:G952"/>
    <mergeCell ref="O968:O970"/>
    <mergeCell ref="P968:P970"/>
    <mergeCell ref="B971:B973"/>
    <mergeCell ref="C971:C973"/>
    <mergeCell ref="D971:D973"/>
    <mergeCell ref="E971:E973"/>
    <mergeCell ref="F971:F973"/>
    <mergeCell ref="G971:G973"/>
    <mergeCell ref="O971:O973"/>
    <mergeCell ref="P971:P973"/>
    <mergeCell ref="B968:B970"/>
    <mergeCell ref="C968:C970"/>
    <mergeCell ref="D968:D970"/>
    <mergeCell ref="E968:E970"/>
    <mergeCell ref="F968:F970"/>
    <mergeCell ref="G968:G970"/>
    <mergeCell ref="O962:O964"/>
    <mergeCell ref="P962:P964"/>
    <mergeCell ref="B965:B967"/>
    <mergeCell ref="C965:C967"/>
    <mergeCell ref="D965:D967"/>
    <mergeCell ref="E965:E967"/>
    <mergeCell ref="F965:F967"/>
    <mergeCell ref="G965:G967"/>
    <mergeCell ref="O965:O967"/>
    <mergeCell ref="P965:P967"/>
    <mergeCell ref="B962:B964"/>
    <mergeCell ref="C962:C964"/>
    <mergeCell ref="D962:D964"/>
    <mergeCell ref="E962:E964"/>
    <mergeCell ref="F962:F964"/>
    <mergeCell ref="G962:G964"/>
    <mergeCell ref="O980:O982"/>
    <mergeCell ref="P980:P982"/>
    <mergeCell ref="B983:B985"/>
    <mergeCell ref="C983:C985"/>
    <mergeCell ref="D983:D985"/>
    <mergeCell ref="E983:E985"/>
    <mergeCell ref="F983:F985"/>
    <mergeCell ref="G983:G985"/>
    <mergeCell ref="O983:O985"/>
    <mergeCell ref="P983:P985"/>
    <mergeCell ref="B980:B982"/>
    <mergeCell ref="C980:C982"/>
    <mergeCell ref="D980:D982"/>
    <mergeCell ref="E980:E982"/>
    <mergeCell ref="F980:F982"/>
    <mergeCell ref="G980:G982"/>
    <mergeCell ref="O974:O976"/>
    <mergeCell ref="P974:P976"/>
    <mergeCell ref="B977:B979"/>
    <mergeCell ref="C977:C979"/>
    <mergeCell ref="D977:D979"/>
    <mergeCell ref="E977:E979"/>
    <mergeCell ref="F977:F979"/>
    <mergeCell ref="G977:G979"/>
    <mergeCell ref="O977:O979"/>
    <mergeCell ref="P977:P979"/>
    <mergeCell ref="B974:B976"/>
    <mergeCell ref="C974:C976"/>
    <mergeCell ref="D974:D976"/>
    <mergeCell ref="E974:E976"/>
    <mergeCell ref="F974:F976"/>
    <mergeCell ref="G974:G976"/>
    <mergeCell ref="O992:O994"/>
    <mergeCell ref="P992:P994"/>
    <mergeCell ref="B995:B997"/>
    <mergeCell ref="C995:C997"/>
    <mergeCell ref="D995:D997"/>
    <mergeCell ref="E995:E997"/>
    <mergeCell ref="F995:F997"/>
    <mergeCell ref="G995:G997"/>
    <mergeCell ref="O995:O997"/>
    <mergeCell ref="P995:P997"/>
    <mergeCell ref="B992:B994"/>
    <mergeCell ref="C992:C994"/>
    <mergeCell ref="D992:D994"/>
    <mergeCell ref="E992:E994"/>
    <mergeCell ref="F992:F994"/>
    <mergeCell ref="G992:G994"/>
    <mergeCell ref="O986:O988"/>
    <mergeCell ref="P986:P988"/>
    <mergeCell ref="B989:B991"/>
    <mergeCell ref="C989:C991"/>
    <mergeCell ref="D989:D991"/>
    <mergeCell ref="E989:E991"/>
    <mergeCell ref="F989:F991"/>
    <mergeCell ref="G989:G991"/>
    <mergeCell ref="O989:O991"/>
    <mergeCell ref="P989:P991"/>
    <mergeCell ref="B986:B988"/>
    <mergeCell ref="C986:C988"/>
    <mergeCell ref="D986:D988"/>
    <mergeCell ref="E986:E988"/>
    <mergeCell ref="F986:F988"/>
    <mergeCell ref="G986:G988"/>
    <mergeCell ref="O1004:O1006"/>
    <mergeCell ref="P1004:P1006"/>
    <mergeCell ref="B1007:B1009"/>
    <mergeCell ref="C1007:C1009"/>
    <mergeCell ref="D1007:D1009"/>
    <mergeCell ref="E1007:E1009"/>
    <mergeCell ref="F1007:F1009"/>
    <mergeCell ref="G1007:G1009"/>
    <mergeCell ref="O1007:O1009"/>
    <mergeCell ref="P1007:P1009"/>
    <mergeCell ref="B1004:B1006"/>
    <mergeCell ref="C1004:C1006"/>
    <mergeCell ref="D1004:D1006"/>
    <mergeCell ref="E1004:E1006"/>
    <mergeCell ref="F1004:F1006"/>
    <mergeCell ref="G1004:G1006"/>
    <mergeCell ref="O998:O1000"/>
    <mergeCell ref="P998:P1000"/>
    <mergeCell ref="B1001:B1003"/>
    <mergeCell ref="C1001:C1003"/>
    <mergeCell ref="D1001:D1003"/>
    <mergeCell ref="E1001:E1003"/>
    <mergeCell ref="F1001:F1003"/>
    <mergeCell ref="G1001:G1003"/>
    <mergeCell ref="O1001:O1003"/>
    <mergeCell ref="P1001:P1003"/>
    <mergeCell ref="B998:B1000"/>
    <mergeCell ref="C998:C1000"/>
    <mergeCell ref="D998:D1000"/>
    <mergeCell ref="E998:E1000"/>
    <mergeCell ref="F998:F1000"/>
    <mergeCell ref="G998:G1000"/>
    <mergeCell ref="O1016:O1018"/>
    <mergeCell ref="P1016:P1018"/>
    <mergeCell ref="B1019:B1021"/>
    <mergeCell ref="C1019:C1021"/>
    <mergeCell ref="D1019:D1021"/>
    <mergeCell ref="E1019:E1021"/>
    <mergeCell ref="F1019:F1021"/>
    <mergeCell ref="G1019:G1021"/>
    <mergeCell ref="O1019:O1021"/>
    <mergeCell ref="P1019:P1021"/>
    <mergeCell ref="B1016:B1018"/>
    <mergeCell ref="C1016:C1018"/>
    <mergeCell ref="D1016:D1018"/>
    <mergeCell ref="E1016:E1018"/>
    <mergeCell ref="F1016:F1018"/>
    <mergeCell ref="G1016:G1018"/>
    <mergeCell ref="O1010:O1012"/>
    <mergeCell ref="P1010:P1012"/>
    <mergeCell ref="B1013:B1015"/>
    <mergeCell ref="C1013:C1015"/>
    <mergeCell ref="D1013:D1015"/>
    <mergeCell ref="E1013:E1015"/>
    <mergeCell ref="F1013:F1015"/>
    <mergeCell ref="G1013:G1015"/>
    <mergeCell ref="O1013:O1015"/>
    <mergeCell ref="P1013:P1015"/>
    <mergeCell ref="B1010:B1012"/>
    <mergeCell ref="C1010:C1012"/>
    <mergeCell ref="D1010:D1012"/>
    <mergeCell ref="E1010:E1012"/>
    <mergeCell ref="F1010:F1012"/>
    <mergeCell ref="G1010:G1012"/>
    <mergeCell ref="O1028:O1030"/>
    <mergeCell ref="P1028:P1030"/>
    <mergeCell ref="B1031:B1033"/>
    <mergeCell ref="C1031:C1033"/>
    <mergeCell ref="D1031:D1033"/>
    <mergeCell ref="E1031:E1033"/>
    <mergeCell ref="F1031:F1033"/>
    <mergeCell ref="G1031:G1033"/>
    <mergeCell ref="O1031:O1033"/>
    <mergeCell ref="P1031:P1033"/>
    <mergeCell ref="B1028:B1030"/>
    <mergeCell ref="C1028:C1030"/>
    <mergeCell ref="D1028:D1030"/>
    <mergeCell ref="E1028:E1030"/>
    <mergeCell ref="F1028:F1030"/>
    <mergeCell ref="G1028:G1030"/>
    <mergeCell ref="O1022:O1024"/>
    <mergeCell ref="P1022:P1024"/>
    <mergeCell ref="B1025:B1027"/>
    <mergeCell ref="C1025:C1027"/>
    <mergeCell ref="D1025:D1027"/>
    <mergeCell ref="E1025:E1027"/>
    <mergeCell ref="F1025:F1027"/>
    <mergeCell ref="G1025:G1027"/>
    <mergeCell ref="O1025:O1027"/>
    <mergeCell ref="P1025:P1027"/>
    <mergeCell ref="B1022:B1024"/>
    <mergeCell ref="C1022:C1024"/>
    <mergeCell ref="D1022:D1024"/>
    <mergeCell ref="E1022:E1024"/>
    <mergeCell ref="F1022:F1024"/>
    <mergeCell ref="G1022:G1024"/>
    <mergeCell ref="O1040:O1042"/>
    <mergeCell ref="P1040:P1042"/>
    <mergeCell ref="B1043:B1045"/>
    <mergeCell ref="C1043:C1045"/>
    <mergeCell ref="D1043:D1045"/>
    <mergeCell ref="E1043:E1045"/>
    <mergeCell ref="F1043:F1045"/>
    <mergeCell ref="G1043:G1045"/>
    <mergeCell ref="O1043:O1045"/>
    <mergeCell ref="P1043:P1045"/>
    <mergeCell ref="B1040:B1042"/>
    <mergeCell ref="C1040:C1042"/>
    <mergeCell ref="D1040:D1042"/>
    <mergeCell ref="E1040:E1042"/>
    <mergeCell ref="F1040:F1042"/>
    <mergeCell ref="G1040:G1042"/>
    <mergeCell ref="O1034:O1036"/>
    <mergeCell ref="P1034:P1036"/>
    <mergeCell ref="B1037:B1039"/>
    <mergeCell ref="C1037:C1039"/>
    <mergeCell ref="D1037:D1039"/>
    <mergeCell ref="E1037:E1039"/>
    <mergeCell ref="F1037:F1039"/>
    <mergeCell ref="G1037:G1039"/>
    <mergeCell ref="O1037:O1039"/>
    <mergeCell ref="P1037:P1039"/>
    <mergeCell ref="B1034:B1036"/>
    <mergeCell ref="C1034:C1036"/>
    <mergeCell ref="D1034:D1036"/>
    <mergeCell ref="E1034:E1036"/>
    <mergeCell ref="F1034:F1036"/>
    <mergeCell ref="G1034:G1036"/>
    <mergeCell ref="O1052:O1054"/>
    <mergeCell ref="P1052:P1054"/>
    <mergeCell ref="B1055:B1057"/>
    <mergeCell ref="C1055:C1057"/>
    <mergeCell ref="D1055:D1057"/>
    <mergeCell ref="E1055:E1057"/>
    <mergeCell ref="F1055:F1057"/>
    <mergeCell ref="G1055:G1057"/>
    <mergeCell ref="O1055:O1057"/>
    <mergeCell ref="P1055:P1057"/>
    <mergeCell ref="B1052:B1054"/>
    <mergeCell ref="C1052:C1054"/>
    <mergeCell ref="D1052:D1054"/>
    <mergeCell ref="E1052:E1054"/>
    <mergeCell ref="F1052:F1054"/>
    <mergeCell ref="G1052:G1054"/>
    <mergeCell ref="O1046:O1048"/>
    <mergeCell ref="P1046:P1048"/>
    <mergeCell ref="B1049:B1051"/>
    <mergeCell ref="C1049:C1051"/>
    <mergeCell ref="D1049:D1051"/>
    <mergeCell ref="E1049:E1051"/>
    <mergeCell ref="F1049:F1051"/>
    <mergeCell ref="G1049:G1051"/>
    <mergeCell ref="O1049:O1051"/>
    <mergeCell ref="P1049:P1051"/>
    <mergeCell ref="B1046:B1048"/>
    <mergeCell ref="C1046:C1048"/>
    <mergeCell ref="D1046:D1048"/>
    <mergeCell ref="E1046:E1048"/>
    <mergeCell ref="F1046:F1048"/>
    <mergeCell ref="G1046:G1048"/>
    <mergeCell ref="O1064:O1066"/>
    <mergeCell ref="P1064:P1066"/>
    <mergeCell ref="B1067:B1069"/>
    <mergeCell ref="C1067:C1069"/>
    <mergeCell ref="D1067:D1069"/>
    <mergeCell ref="E1067:E1069"/>
    <mergeCell ref="F1067:F1069"/>
    <mergeCell ref="G1067:G1069"/>
    <mergeCell ref="O1067:O1069"/>
    <mergeCell ref="P1067:P1069"/>
    <mergeCell ref="B1064:B1066"/>
    <mergeCell ref="C1064:C1066"/>
    <mergeCell ref="D1064:D1066"/>
    <mergeCell ref="E1064:E1066"/>
    <mergeCell ref="F1064:F1066"/>
    <mergeCell ref="G1064:G1066"/>
    <mergeCell ref="O1058:O1060"/>
    <mergeCell ref="P1058:P1060"/>
    <mergeCell ref="B1061:B1063"/>
    <mergeCell ref="C1061:C1063"/>
    <mergeCell ref="D1061:D1063"/>
    <mergeCell ref="E1061:E1063"/>
    <mergeCell ref="F1061:F1063"/>
    <mergeCell ref="G1061:G1063"/>
    <mergeCell ref="O1061:O1063"/>
    <mergeCell ref="P1061:P1063"/>
    <mergeCell ref="B1058:B1060"/>
    <mergeCell ref="C1058:C1060"/>
    <mergeCell ref="D1058:D1060"/>
    <mergeCell ref="E1058:E1060"/>
    <mergeCell ref="F1058:F1060"/>
    <mergeCell ref="G1058:G1060"/>
    <mergeCell ref="O1076:O1078"/>
    <mergeCell ref="P1076:P1078"/>
    <mergeCell ref="B1079:B1081"/>
    <mergeCell ref="C1079:C1081"/>
    <mergeCell ref="D1079:D1081"/>
    <mergeCell ref="E1079:E1081"/>
    <mergeCell ref="F1079:F1081"/>
    <mergeCell ref="G1079:G1081"/>
    <mergeCell ref="O1079:O1081"/>
    <mergeCell ref="P1079:P1081"/>
    <mergeCell ref="B1076:B1078"/>
    <mergeCell ref="C1076:C1078"/>
    <mergeCell ref="D1076:D1078"/>
    <mergeCell ref="E1076:E1078"/>
    <mergeCell ref="F1076:F1078"/>
    <mergeCell ref="G1076:G1078"/>
    <mergeCell ref="O1070:O1072"/>
    <mergeCell ref="P1070:P1072"/>
    <mergeCell ref="B1073:B1075"/>
    <mergeCell ref="C1073:C1075"/>
    <mergeCell ref="D1073:D1075"/>
    <mergeCell ref="E1073:E1075"/>
    <mergeCell ref="F1073:F1075"/>
    <mergeCell ref="G1073:G1075"/>
    <mergeCell ref="O1073:O1075"/>
    <mergeCell ref="P1073:P1075"/>
    <mergeCell ref="B1070:B1072"/>
    <mergeCell ref="C1070:C1072"/>
    <mergeCell ref="D1070:D1072"/>
    <mergeCell ref="E1070:E1072"/>
    <mergeCell ref="F1070:F1072"/>
    <mergeCell ref="G1070:G1072"/>
    <mergeCell ref="O1088:O1090"/>
    <mergeCell ref="P1088:P1090"/>
    <mergeCell ref="B1091:B1093"/>
    <mergeCell ref="C1091:C1093"/>
    <mergeCell ref="D1091:D1093"/>
    <mergeCell ref="E1091:E1093"/>
    <mergeCell ref="F1091:F1093"/>
    <mergeCell ref="G1091:G1093"/>
    <mergeCell ref="O1091:O1093"/>
    <mergeCell ref="P1091:P1093"/>
    <mergeCell ref="B1088:B1090"/>
    <mergeCell ref="C1088:C1090"/>
    <mergeCell ref="D1088:D1090"/>
    <mergeCell ref="E1088:E1090"/>
    <mergeCell ref="F1088:F1090"/>
    <mergeCell ref="G1088:G1090"/>
    <mergeCell ref="O1082:O1084"/>
    <mergeCell ref="P1082:P1084"/>
    <mergeCell ref="B1085:B1087"/>
    <mergeCell ref="C1085:C1087"/>
    <mergeCell ref="D1085:D1087"/>
    <mergeCell ref="E1085:E1087"/>
    <mergeCell ref="F1085:F1087"/>
    <mergeCell ref="G1085:G1087"/>
    <mergeCell ref="O1085:O1087"/>
    <mergeCell ref="P1085:P1087"/>
    <mergeCell ref="B1082:B1084"/>
    <mergeCell ref="C1082:C1084"/>
    <mergeCell ref="D1082:D1084"/>
    <mergeCell ref="E1082:E1084"/>
    <mergeCell ref="F1082:F1084"/>
    <mergeCell ref="G1082:G1084"/>
    <mergeCell ref="O1100:O1102"/>
    <mergeCell ref="P1100:P1102"/>
    <mergeCell ref="B1103:B1105"/>
    <mergeCell ref="C1103:C1105"/>
    <mergeCell ref="D1103:D1105"/>
    <mergeCell ref="E1103:E1105"/>
    <mergeCell ref="F1103:F1105"/>
    <mergeCell ref="G1103:G1105"/>
    <mergeCell ref="O1103:O1105"/>
    <mergeCell ref="P1103:P1105"/>
    <mergeCell ref="B1100:B1102"/>
    <mergeCell ref="C1100:C1102"/>
    <mergeCell ref="D1100:D1102"/>
    <mergeCell ref="E1100:E1102"/>
    <mergeCell ref="F1100:F1102"/>
    <mergeCell ref="G1100:G1102"/>
    <mergeCell ref="O1094:O1096"/>
    <mergeCell ref="P1094:P1096"/>
    <mergeCell ref="B1097:B1099"/>
    <mergeCell ref="C1097:C1099"/>
    <mergeCell ref="D1097:D1099"/>
    <mergeCell ref="E1097:E1099"/>
    <mergeCell ref="F1097:F1099"/>
    <mergeCell ref="G1097:G1099"/>
    <mergeCell ref="O1097:O1099"/>
    <mergeCell ref="P1097:P1099"/>
    <mergeCell ref="B1094:B1096"/>
    <mergeCell ref="C1094:C1096"/>
    <mergeCell ref="D1094:D1096"/>
    <mergeCell ref="E1094:E1096"/>
    <mergeCell ref="F1094:F1096"/>
    <mergeCell ref="G1094:G1096"/>
    <mergeCell ref="O1112:O1114"/>
    <mergeCell ref="P1112:P1114"/>
    <mergeCell ref="B1115:B1117"/>
    <mergeCell ref="C1115:C1117"/>
    <mergeCell ref="D1115:D1117"/>
    <mergeCell ref="E1115:E1117"/>
    <mergeCell ref="F1115:F1117"/>
    <mergeCell ref="G1115:G1117"/>
    <mergeCell ref="O1115:O1117"/>
    <mergeCell ref="P1115:P1117"/>
    <mergeCell ref="B1112:B1114"/>
    <mergeCell ref="C1112:C1114"/>
    <mergeCell ref="D1112:D1114"/>
    <mergeCell ref="E1112:E1114"/>
    <mergeCell ref="F1112:F1114"/>
    <mergeCell ref="G1112:G1114"/>
    <mergeCell ref="O1106:O1108"/>
    <mergeCell ref="P1106:P1108"/>
    <mergeCell ref="B1109:B1111"/>
    <mergeCell ref="C1109:C1111"/>
    <mergeCell ref="D1109:D1111"/>
    <mergeCell ref="E1109:E1111"/>
    <mergeCell ref="F1109:F1111"/>
    <mergeCell ref="G1109:G1111"/>
    <mergeCell ref="O1109:O1111"/>
    <mergeCell ref="P1109:P1111"/>
    <mergeCell ref="B1106:B1108"/>
    <mergeCell ref="C1106:C1108"/>
    <mergeCell ref="D1106:D1108"/>
    <mergeCell ref="E1106:E1108"/>
    <mergeCell ref="F1106:F1108"/>
    <mergeCell ref="G1106:G1108"/>
    <mergeCell ref="O1124:O1126"/>
    <mergeCell ref="P1124:P1126"/>
    <mergeCell ref="B1127:B1129"/>
    <mergeCell ref="C1127:C1129"/>
    <mergeCell ref="D1127:D1129"/>
    <mergeCell ref="E1127:E1129"/>
    <mergeCell ref="F1127:F1129"/>
    <mergeCell ref="G1127:G1129"/>
    <mergeCell ref="O1127:O1129"/>
    <mergeCell ref="P1127:P1129"/>
    <mergeCell ref="B1124:B1126"/>
    <mergeCell ref="C1124:C1126"/>
    <mergeCell ref="D1124:D1126"/>
    <mergeCell ref="E1124:E1126"/>
    <mergeCell ref="F1124:F1126"/>
    <mergeCell ref="G1124:G1126"/>
    <mergeCell ref="O1118:O1120"/>
    <mergeCell ref="P1118:P1120"/>
    <mergeCell ref="B1121:B1123"/>
    <mergeCell ref="C1121:C1123"/>
    <mergeCell ref="D1121:D1123"/>
    <mergeCell ref="E1121:E1123"/>
    <mergeCell ref="F1121:F1123"/>
    <mergeCell ref="G1121:G1123"/>
    <mergeCell ref="O1121:O1123"/>
    <mergeCell ref="P1121:P1123"/>
    <mergeCell ref="B1118:B1120"/>
    <mergeCell ref="C1118:C1120"/>
    <mergeCell ref="D1118:D1120"/>
    <mergeCell ref="E1118:E1120"/>
    <mergeCell ref="F1118:F1120"/>
    <mergeCell ref="G1118:G1120"/>
    <mergeCell ref="O1136:O1138"/>
    <mergeCell ref="P1136:P1138"/>
    <mergeCell ref="B1139:B1141"/>
    <mergeCell ref="C1139:C1141"/>
    <mergeCell ref="D1139:D1141"/>
    <mergeCell ref="E1139:E1141"/>
    <mergeCell ref="F1139:F1141"/>
    <mergeCell ref="G1139:G1141"/>
    <mergeCell ref="O1139:O1141"/>
    <mergeCell ref="P1139:P1141"/>
    <mergeCell ref="B1136:B1138"/>
    <mergeCell ref="C1136:C1138"/>
    <mergeCell ref="D1136:D1138"/>
    <mergeCell ref="E1136:E1138"/>
    <mergeCell ref="F1136:F1138"/>
    <mergeCell ref="G1136:G1138"/>
    <mergeCell ref="O1130:O1132"/>
    <mergeCell ref="P1130:P1132"/>
    <mergeCell ref="B1133:B1135"/>
    <mergeCell ref="C1133:C1135"/>
    <mergeCell ref="D1133:D1135"/>
    <mergeCell ref="E1133:E1135"/>
    <mergeCell ref="F1133:F1135"/>
    <mergeCell ref="G1133:G1135"/>
    <mergeCell ref="O1133:O1135"/>
    <mergeCell ref="P1133:P1135"/>
    <mergeCell ref="B1130:B1132"/>
    <mergeCell ref="C1130:C1132"/>
    <mergeCell ref="D1130:D1132"/>
    <mergeCell ref="E1130:E1132"/>
    <mergeCell ref="F1130:F1132"/>
    <mergeCell ref="G1130:G1132"/>
    <mergeCell ref="O1148:O1150"/>
    <mergeCell ref="P1148:P1150"/>
    <mergeCell ref="B1151:B1153"/>
    <mergeCell ref="C1151:C1153"/>
    <mergeCell ref="D1151:D1153"/>
    <mergeCell ref="E1151:E1153"/>
    <mergeCell ref="F1151:F1153"/>
    <mergeCell ref="G1151:G1153"/>
    <mergeCell ref="O1151:O1153"/>
    <mergeCell ref="P1151:P1153"/>
    <mergeCell ref="B1148:B1150"/>
    <mergeCell ref="C1148:C1150"/>
    <mergeCell ref="D1148:D1150"/>
    <mergeCell ref="E1148:E1150"/>
    <mergeCell ref="F1148:F1150"/>
    <mergeCell ref="G1148:G1150"/>
    <mergeCell ref="O1142:O1144"/>
    <mergeCell ref="P1142:P1144"/>
    <mergeCell ref="B1145:B1147"/>
    <mergeCell ref="C1145:C1147"/>
    <mergeCell ref="D1145:D1147"/>
    <mergeCell ref="E1145:E1147"/>
    <mergeCell ref="F1145:F1147"/>
    <mergeCell ref="G1145:G1147"/>
    <mergeCell ref="O1145:O1147"/>
    <mergeCell ref="P1145:P1147"/>
    <mergeCell ref="B1142:B1144"/>
    <mergeCell ref="C1142:C1144"/>
    <mergeCell ref="D1142:D1144"/>
    <mergeCell ref="E1142:E1144"/>
    <mergeCell ref="F1142:F1144"/>
    <mergeCell ref="G1142:G114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EB6DC-9933-48DB-996B-817B54BF0381}">
  <dimension ref="A1:T1933"/>
  <sheetViews>
    <sheetView topLeftCell="J878" workbookViewId="0">
      <selection activeCell="O14" sqref="O14:O880"/>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1268</v>
      </c>
      <c r="Q13" s="27" t="s">
        <v>1269</v>
      </c>
      <c r="R13" s="60" t="s">
        <v>46</v>
      </c>
      <c r="S13" s="26" t="s">
        <v>47</v>
      </c>
      <c r="T13" s="28" t="s">
        <v>48</v>
      </c>
    </row>
    <row r="14" spans="1:20" ht="112.5" customHeight="1">
      <c r="A14" s="116"/>
      <c r="B14" s="114" t="str">
        <f>"VF8-"&amp;O14&amp;"-"&amp;P14</f>
        <v>VF8-Laixe-0001</v>
      </c>
      <c r="C14" s="114" t="str">
        <f>"["&amp;B14&amp;"] Verify Vivi: "&amp;Q16</f>
        <v>[VF8-Laixe-0001] Verify Vivi: Người lái cần mang theo gì để có thể mở khóa và khởi động xe?</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'Người lái cần mang theo gì để có thể mở khóa và khởi động xe?'
- Step 4: Listen Vivi respond
</v>
      </c>
      <c r="F14" s="110" t="str">
        <f t="shared" ref="F14" si="0">"
Expectations:
1. Vivi wake up
2. "&amp;Q16&amp;"
3. Vivi respond
"</f>
        <v xml:space="preserve">
Expectations:
1. Vivi wake up
2. Người lái cần mang theo gì để có thể mở khóa và khởi động xe?
3. Vivi respond
</v>
      </c>
      <c r="G14" s="114" t="s">
        <v>8</v>
      </c>
      <c r="H14" s="29" t="s">
        <v>50</v>
      </c>
      <c r="I14" s="30" t="str">
        <f>"[EN]["&amp;LOWER(SUBSTITUTE(SUBSTITUTE(SUBSTITUTE(SUBSTITUTE(SUBSTITUTE(SUBSTITUTE(SUBSTITUTE(SUBSTITUTE(Q14, CHAR(34),""), "[", ""), "]", ""), ".", ""), ",", ""), "/", ""), "\", ""), "-", ""))&amp;"]"</f>
        <v>[EN][hey vinfast]</v>
      </c>
      <c r="J14" s="31"/>
      <c r="K14" s="30" t="s">
        <v>51</v>
      </c>
      <c r="L14" s="32" t="s">
        <v>1270</v>
      </c>
      <c r="M14" s="33"/>
      <c r="N14" s="34"/>
      <c r="O14" s="110" t="s">
        <v>1271</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1272</v>
      </c>
      <c r="M15" s="32"/>
      <c r="N15" s="34"/>
      <c r="O15" s="111"/>
      <c r="P15" s="113"/>
      <c r="Q15" s="35" t="s">
        <v>58</v>
      </c>
      <c r="R15" s="61"/>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16" s="30" t="s">
        <v>60</v>
      </c>
      <c r="L16" s="32" t="s">
        <v>1273</v>
      </c>
      <c r="M16" s="37" t="s">
        <v>62</v>
      </c>
      <c r="N16" s="34"/>
      <c r="O16" s="112"/>
      <c r="P16" s="113"/>
      <c r="Q16" s="35" t="str">
        <f t="shared" ref="Q16" si="2">R16</f>
        <v>Người lái cần mang theo gì để có thể mở khóa và khởi động xe?</v>
      </c>
      <c r="R16" s="66" t="s">
        <v>1274</v>
      </c>
      <c r="S16" s="50"/>
      <c r="T16" s="48" t="s">
        <v>1275</v>
      </c>
    </row>
    <row r="17" spans="1:20" ht="45.75">
      <c r="A17" s="116"/>
      <c r="B17" s="114" t="str">
        <f>"VF8-"&amp;O17&amp;"-"&amp;P17</f>
        <v>VF8-Laixe-0002</v>
      </c>
      <c r="C17" s="114" t="str">
        <f>"["&amp;B17&amp;"] Verify Vivi: "&amp;Q19</f>
        <v>[VF8-Laixe-0002] Verify Vivi: Bước đầu tiên cần thực hiện để khởi động và bắt đầu lái xe là gì?</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'Bước đầu tiên cần thực hiện để khởi động và bắt đầu lái xe là gì?'
- Step 4: Listen Vivi respond
</v>
      </c>
      <c r="F17" s="110" t="str">
        <f t="shared" ref="F17" si="3">"
Expectations:
1. Vivi wake up
2. "&amp;Q19&amp;"
3. Vivi respond
"</f>
        <v xml:space="preserve">
Expectations:
1. Vivi wake up
2. Bước đầu tiên cần thực hiện để khởi động và bắt đầu lái xe là gì?
3. Vivi respond
</v>
      </c>
      <c r="G17" s="114" t="s">
        <v>8</v>
      </c>
      <c r="H17" s="29" t="s">
        <v>50</v>
      </c>
      <c r="I17" s="30" t="str">
        <f>"[EN]["&amp;LOWER(SUBSTITUTE(SUBSTITUTE(SUBSTITUTE(SUBSTITUTE(SUBSTITUTE(SUBSTITUTE(SUBSTITUTE(SUBSTITUTE(Q17, CHAR(34),""), "[", ""), "]", ""), ".", ""), ",", ""), "/", ""), "\", ""), "-", ""))&amp;"]"</f>
        <v>[EN][hey vinfast]</v>
      </c>
      <c r="J17" s="31"/>
      <c r="K17" s="30" t="s">
        <v>51</v>
      </c>
      <c r="L17" s="32" t="s">
        <v>1270</v>
      </c>
      <c r="M17" s="33"/>
      <c r="N17" s="34"/>
      <c r="O17" s="110" t="s">
        <v>1271</v>
      </c>
      <c r="P17" s="113" t="str">
        <f>IF(COUNTA(P$13:$P16)&gt;999,COUNTA(P$13:$P16),IF(COUNTA(P$13:$P16)&gt;99,"0"&amp;COUNTA(P$13:$P16),IF(COUNTA(P$13:$P16)&gt;9,"00"&amp;COUNTA(P$13:$P16),"000"&amp;COUNTA(P$13:$P16))))</f>
        <v>0002</v>
      </c>
      <c r="Q17" s="35" t="s">
        <v>54</v>
      </c>
      <c r="R17" s="67"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1272</v>
      </c>
      <c r="M18" s="32"/>
      <c r="N18" s="34"/>
      <c r="O18" s="111"/>
      <c r="P18" s="113"/>
      <c r="Q18" s="35" t="s">
        <v>58</v>
      </c>
      <c r="R18" s="67" t="s">
        <v>141</v>
      </c>
      <c r="S18" s="36"/>
      <c r="T18" s="36"/>
    </row>
    <row r="19" spans="1:20" ht="62.2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19" s="30" t="s">
        <v>60</v>
      </c>
      <c r="L19" s="32" t="s">
        <v>1273</v>
      </c>
      <c r="M19" s="37" t="s">
        <v>62</v>
      </c>
      <c r="N19" s="34"/>
      <c r="O19" s="112"/>
      <c r="P19" s="113"/>
      <c r="Q19" s="35" t="str">
        <f t="shared" ref="Q19" si="5">R19</f>
        <v>Bước đầu tiên cần thực hiện để khởi động và bắt đầu lái xe là gì?</v>
      </c>
      <c r="R19" s="67" t="s">
        <v>1276</v>
      </c>
      <c r="S19" s="50"/>
      <c r="T19" s="48" t="s">
        <v>1275</v>
      </c>
    </row>
    <row r="20" spans="1:20" ht="45.75">
      <c r="A20" s="116"/>
      <c r="B20" s="114" t="str">
        <f>"VF8-"&amp;O20&amp;"-"&amp;P20</f>
        <v>VF8-Laixe-0003</v>
      </c>
      <c r="C20" s="114" t="str">
        <f>"["&amp;B20&amp;"] Verify Vivi: "&amp;Q22</f>
        <v>[VF8-Laixe-0003] Verify Vivi: Điều kiện nào cho thấy xe đã phát hiện chìa khóa điều khiển từ xa?</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'Điều kiện nào cho thấy xe đã phát hiện chìa khóa điều khiển từ xa?'
- Step 4: Listen Vivi respond
</v>
      </c>
      <c r="F20" s="110" t="str">
        <f t="shared" ref="F20" si="6">"
Expectations:
1. Vivi wake up
2. "&amp;Q22&amp;"
3. Vivi respond
"</f>
        <v xml:space="preserve">
Expectations:
1. Vivi wake up
2. Điều kiện nào cho thấy xe đã phát hiện chìa khóa điều khiển từ xa?
3. Vivi respond
</v>
      </c>
      <c r="G20" s="114" t="s">
        <v>8</v>
      </c>
      <c r="H20" s="29" t="s">
        <v>50</v>
      </c>
      <c r="I20" s="30" t="str">
        <f>"[EN]["&amp;LOWER(SUBSTITUTE(SUBSTITUTE(SUBSTITUTE(SUBSTITUTE(SUBSTITUTE(SUBSTITUTE(SUBSTITUTE(SUBSTITUTE(Q20, CHAR(34),""), "[", ""), "]", ""), ".", ""), ",", ""), "/", ""), "\", ""), "-", ""))&amp;"]"</f>
        <v>[EN][hey vinfast]</v>
      </c>
      <c r="J20" s="31"/>
      <c r="K20" s="30" t="s">
        <v>51</v>
      </c>
      <c r="L20" s="32" t="s">
        <v>1270</v>
      </c>
      <c r="M20" s="33"/>
      <c r="N20" s="34"/>
      <c r="O20" s="110" t="s">
        <v>1271</v>
      </c>
      <c r="P20" s="113" t="str">
        <f>IF(COUNTA(P$13:$P19)&gt;999,COUNTA(P$13:$P19),IF(COUNTA(P$13:$P19)&gt;99,"0"&amp;COUNTA(P$13:$P19),IF(COUNTA(P$13:$P19)&gt;9,"00"&amp;COUNTA(P$13:$P19),"000"&amp;COUNTA(P$13:$P19))))</f>
        <v>0003</v>
      </c>
      <c r="Q20" s="35" t="s">
        <v>54</v>
      </c>
      <c r="R20" s="67"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1272</v>
      </c>
      <c r="M21" s="32"/>
      <c r="N21" s="34"/>
      <c r="O21" s="111"/>
      <c r="P21" s="113"/>
      <c r="Q21" s="35" t="s">
        <v>58</v>
      </c>
      <c r="R21" s="67" t="s">
        <v>141</v>
      </c>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22" s="30" t="s">
        <v>60</v>
      </c>
      <c r="L22" s="32" t="s">
        <v>1273</v>
      </c>
      <c r="M22" s="37" t="s">
        <v>62</v>
      </c>
      <c r="N22" s="34"/>
      <c r="O22" s="112"/>
      <c r="P22" s="113"/>
      <c r="Q22" s="35" t="str">
        <f t="shared" ref="Q22" si="8">R22</f>
        <v>Điều kiện nào cho thấy xe đã phát hiện chìa khóa điều khiển từ xa?</v>
      </c>
      <c r="R22" s="67" t="s">
        <v>1277</v>
      </c>
      <c r="S22" s="50"/>
      <c r="T22" s="48" t="s">
        <v>1275</v>
      </c>
    </row>
    <row r="23" spans="1:20" ht="45.75">
      <c r="A23" s="116"/>
      <c r="B23" s="114" t="str">
        <f>"VF8-"&amp;O23&amp;"-"&amp;P23</f>
        <v>VF8-Laixe-0004</v>
      </c>
      <c r="C23" s="114" t="str">
        <f>"["&amp;B23&amp;"] Verify Vivi: "&amp;Q25</f>
        <v>[VF8-Laixe-0004] Verify Vivi: Sau khi nhấn bàn đạp phanh, thông báo nào xuất hiện trên màn hình để cho biết xe đang ở trạng thái BẬT?</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'Sau khi nhấn bàn đạp phanh, thông báo nào xuất hiện trên màn hình để cho biết xe đang ở trạng thái BẬT?'
- Step 4: Listen Vivi respond
</v>
      </c>
      <c r="F23" s="110" t="str">
        <f t="shared" ref="F23" si="9">"
Expectations:
1. Vivi wake up
2. "&amp;Q25&amp;"
3. Vivi respond
"</f>
        <v xml:space="preserve">
Expectations:
1. Vivi wake up
2. Sau khi nhấn bàn đạp phanh, thông báo nào xuất hiện trên màn hình để cho biết xe đang ở trạng thái BẬT?
3. Vivi respond
</v>
      </c>
      <c r="G23" s="114" t="s">
        <v>8</v>
      </c>
      <c r="H23" s="29" t="s">
        <v>50</v>
      </c>
      <c r="I23" s="30" t="str">
        <f>"[EN]["&amp;LOWER(SUBSTITUTE(SUBSTITUTE(SUBSTITUTE(SUBSTITUTE(SUBSTITUTE(SUBSTITUTE(SUBSTITUTE(SUBSTITUTE(Q23, CHAR(34),""), "[", ""), "]", ""), ".", ""), ",", ""), "/", ""), "\", ""), "-", ""))&amp;"]"</f>
        <v>[EN][hey vinfast]</v>
      </c>
      <c r="J23" s="31"/>
      <c r="K23" s="30" t="s">
        <v>51</v>
      </c>
      <c r="L23" s="32" t="s">
        <v>1270</v>
      </c>
      <c r="M23" s="33"/>
      <c r="N23" s="34"/>
      <c r="O23" s="110" t="s">
        <v>1271</v>
      </c>
      <c r="P23" s="113" t="str">
        <f>IF(COUNTA(P$13:$P22)&gt;999,COUNTA(P$13:$P22),IF(COUNTA(P$13:$P22)&gt;99,"0"&amp;COUNTA(P$13:$P22),IF(COUNTA(P$13:$P22)&gt;9,"00"&amp;COUNTA(P$13:$P22),"000"&amp;COUNTA(P$13:$P22))))</f>
        <v>0004</v>
      </c>
      <c r="Q23" s="35" t="s">
        <v>54</v>
      </c>
      <c r="R23" s="67"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1272</v>
      </c>
      <c r="M24" s="32"/>
      <c r="N24" s="34"/>
      <c r="O24" s="111"/>
      <c r="P24" s="113"/>
      <c r="Q24" s="35" t="s">
        <v>58</v>
      </c>
      <c r="R24" s="67" t="s">
        <v>141</v>
      </c>
      <c r="S24" s="36"/>
      <c r="T24" s="36"/>
    </row>
    <row r="25" spans="1:20" ht="66">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25" s="30" t="s">
        <v>60</v>
      </c>
      <c r="L25" s="32" t="s">
        <v>1273</v>
      </c>
      <c r="M25" s="37" t="s">
        <v>62</v>
      </c>
      <c r="N25" s="34"/>
      <c r="O25" s="112"/>
      <c r="P25" s="113"/>
      <c r="Q25" s="35" t="str">
        <f t="shared" ref="Q25" si="11">R25</f>
        <v>Sau khi nhấn bàn đạp phanh, thông báo nào xuất hiện trên màn hình để cho biết xe đang ở trạng thái BẬT?</v>
      </c>
      <c r="R25" s="67" t="s">
        <v>1278</v>
      </c>
      <c r="S25" s="50"/>
      <c r="T25" s="48" t="s">
        <v>1275</v>
      </c>
    </row>
    <row r="26" spans="1:20" ht="45.75">
      <c r="A26" s="116"/>
      <c r="B26" s="114" t="str">
        <f>"VF8-"&amp;O26&amp;"-"&amp;P26</f>
        <v>VF8-Laixe-0005</v>
      </c>
      <c r="C26" s="114" t="str">
        <f>"["&amp;B26&amp;"] Verify Vivi: "&amp;Q28</f>
        <v>[VF8-Laixe-0005] Verify Vivi: Trước khi vào số Tiến (D) hoặc Lùi (R), người lái cần đảm bảo những bộ phận nào của xe đã được đóng kín?</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'Trước khi vào số Tiến (D) hoặc Lùi (R), người lái cần đảm bảo những bộ phận nào của xe đã được đóng kín?'
- Step 4: Listen Vivi respond
</v>
      </c>
      <c r="F26" s="110" t="str">
        <f t="shared" ref="F26" si="12">"
Expectations:
1. Vivi wake up
2. "&amp;Q28&amp;"
3. Vivi respond
"</f>
        <v xml:space="preserve">
Expectations:
1. Vivi wake up
2. Trước khi vào số Tiến (D) hoặc Lùi (R), người lái cần đảm bảo những bộ phận nào của xe đã được đóng kín?
3. Vivi respond
</v>
      </c>
      <c r="G26" s="114" t="s">
        <v>8</v>
      </c>
      <c r="H26" s="29" t="s">
        <v>50</v>
      </c>
      <c r="I26" s="30" t="str">
        <f>"[EN]["&amp;LOWER(SUBSTITUTE(SUBSTITUTE(SUBSTITUTE(SUBSTITUTE(SUBSTITUTE(SUBSTITUTE(SUBSTITUTE(SUBSTITUTE(Q26, CHAR(34),""), "[", ""), "]", ""), ".", ""), ",", ""), "/", ""), "\", ""), "-", ""))&amp;"]"</f>
        <v>[EN][hey vinfast]</v>
      </c>
      <c r="J26" s="31"/>
      <c r="K26" s="30" t="s">
        <v>51</v>
      </c>
      <c r="L26" s="32" t="s">
        <v>1270</v>
      </c>
      <c r="M26" s="33"/>
      <c r="N26" s="34"/>
      <c r="O26" s="110" t="s">
        <v>1271</v>
      </c>
      <c r="P26" s="113" t="str">
        <f>IF(COUNTA(P$13:$P25)&gt;999,COUNTA(P$13:$P25),IF(COUNTA(P$13:$P25)&gt;99,"0"&amp;COUNTA(P$13:$P25),IF(COUNTA(P$13:$P25)&gt;9,"00"&amp;COUNTA(P$13:$P25),"000"&amp;COUNTA(P$13:$P25))))</f>
        <v>0005</v>
      </c>
      <c r="Q26" s="35" t="s">
        <v>54</v>
      </c>
      <c r="R26" s="67"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1272</v>
      </c>
      <c r="M27" s="32"/>
      <c r="N27" s="34"/>
      <c r="O27" s="111"/>
      <c r="P27" s="113"/>
      <c r="Q27" s="35" t="s">
        <v>58</v>
      </c>
      <c r="R27" s="67" t="s">
        <v>141</v>
      </c>
      <c r="S27" s="36"/>
      <c r="T27" s="36"/>
    </row>
    <row r="28" spans="1:20" ht="66">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28" s="30" t="s">
        <v>60</v>
      </c>
      <c r="L28" s="32" t="s">
        <v>1273</v>
      </c>
      <c r="M28" s="37" t="s">
        <v>62</v>
      </c>
      <c r="N28" s="34"/>
      <c r="O28" s="112"/>
      <c r="P28" s="113"/>
      <c r="Q28" s="35" t="str">
        <f t="shared" ref="Q28" si="14">R28</f>
        <v>Trước khi vào số Tiến (D) hoặc Lùi (R), người lái cần đảm bảo những bộ phận nào của xe đã được đóng kín?</v>
      </c>
      <c r="R28" s="67" t="s">
        <v>1279</v>
      </c>
      <c r="S28" s="51"/>
      <c r="T28" s="48" t="s">
        <v>1275</v>
      </c>
    </row>
    <row r="29" spans="1:20" ht="45.75">
      <c r="A29" s="116"/>
      <c r="B29" s="114" t="str">
        <f>"VF8-"&amp;O29&amp;"-"&amp;P29</f>
        <v>VF8-Laixe-0006</v>
      </c>
      <c r="C29" s="114" t="str">
        <f>"["&amp;B29&amp;"] Verify Vivi: "&amp;Q31</f>
        <v>[VF8-Laixe-0006] Verify Vivi: Khi chuyển sang số Tiến (D) hoặc Lùi (R), chức năng nào của xe sẽ tự động được nhả?</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'Khi chuyển sang số Tiến (D) hoặc Lùi (R), chức năng nào của xe sẽ tự động được nhả?'
- Step 4: Listen Vivi respond
</v>
      </c>
      <c r="F29" s="110" t="str">
        <f t="shared" ref="F29" si="15">"
Expectations:
1. Vivi wake up
2. "&amp;Q31&amp;"
3. Vivi respond
"</f>
        <v xml:space="preserve">
Expectations:
1. Vivi wake up
2. Khi chuyển sang số Tiến (D) hoặc Lùi (R), chức năng nào của xe sẽ tự động được nhả?
3. Vivi respond
</v>
      </c>
      <c r="G29" s="114" t="s">
        <v>8</v>
      </c>
      <c r="H29" s="29" t="s">
        <v>50</v>
      </c>
      <c r="I29" s="30" t="str">
        <f>"[EN]["&amp;LOWER(SUBSTITUTE(SUBSTITUTE(SUBSTITUTE(SUBSTITUTE(SUBSTITUTE(SUBSTITUTE(SUBSTITUTE(SUBSTITUTE(Q29, CHAR(34),""), "[", ""), "]", ""), ".", ""), ",", ""), "/", ""), "\", ""), "-", ""))&amp;"]"</f>
        <v>[EN][hey vinfast]</v>
      </c>
      <c r="J29" s="31"/>
      <c r="K29" s="30" t="s">
        <v>51</v>
      </c>
      <c r="L29" s="32" t="s">
        <v>1270</v>
      </c>
      <c r="M29" s="33"/>
      <c r="N29" s="34"/>
      <c r="O29" s="110" t="s">
        <v>1271</v>
      </c>
      <c r="P29" s="113" t="str">
        <f>IF(COUNTA(P$13:$P28)&gt;999,COUNTA(P$13:$P28),IF(COUNTA(P$13:$P28)&gt;99,"0"&amp;COUNTA(P$13:$P28),IF(COUNTA(P$13:$P28)&gt;9,"00"&amp;COUNTA(P$13:$P28),"000"&amp;COUNTA(P$13:$P28))))</f>
        <v>0006</v>
      </c>
      <c r="Q29" s="35" t="s">
        <v>54</v>
      </c>
      <c r="R29" s="67"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1272</v>
      </c>
      <c r="M30" s="32"/>
      <c r="N30" s="34"/>
      <c r="O30" s="111"/>
      <c r="P30" s="113"/>
      <c r="Q30" s="35" t="s">
        <v>58</v>
      </c>
      <c r="R30" s="67"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31" s="30" t="s">
        <v>60</v>
      </c>
      <c r="L31" s="32" t="s">
        <v>1273</v>
      </c>
      <c r="M31" s="37" t="s">
        <v>62</v>
      </c>
      <c r="N31" s="34"/>
      <c r="O31" s="112"/>
      <c r="P31" s="113"/>
      <c r="Q31" s="35" t="str">
        <f t="shared" ref="Q31" si="17">R31</f>
        <v>Khi chuyển sang số Tiến (D) hoặc Lùi (R), chức năng nào của xe sẽ tự động được nhả?</v>
      </c>
      <c r="R31" s="67" t="s">
        <v>1280</v>
      </c>
      <c r="S31" s="51"/>
      <c r="T31" s="48" t="s">
        <v>1275</v>
      </c>
    </row>
    <row r="32" spans="1:20" ht="45.75">
      <c r="A32" s="116"/>
      <c r="B32" s="114" t="str">
        <f>"VF8-"&amp;O32&amp;"-"&amp;P32</f>
        <v>VF8-Laixe-0007</v>
      </c>
      <c r="C32" s="114" t="str">
        <f>"["&amp;B32&amp;"] Verify Vivi: "&amp;Q34</f>
        <v>[VF8-Laixe-0007] Verify Vivi: Sau khi vào số, người lái cần thực hiện thao tác nào để xe bắt đầu di chuyển?</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'Sau khi vào số, người lái cần thực hiện thao tác nào để xe bắt đầu di chuyển?'
- Step 4: Listen Vivi respond
</v>
      </c>
      <c r="F32" s="110" t="str">
        <f t="shared" ref="F32" si="18">"
Expectations:
1. Vivi wake up
2. "&amp;Q34&amp;"
3. Vivi respond
"</f>
        <v xml:space="preserve">
Expectations:
1. Vivi wake up
2. Sau khi vào số, người lái cần thực hiện thao tác nào để xe bắt đầu di chuyển?
3. Vivi respond
</v>
      </c>
      <c r="G32" s="114" t="s">
        <v>8</v>
      </c>
      <c r="H32" s="29" t="s">
        <v>50</v>
      </c>
      <c r="I32" s="30" t="str">
        <f>"[EN]["&amp;LOWER(SUBSTITUTE(SUBSTITUTE(SUBSTITUTE(SUBSTITUTE(SUBSTITUTE(SUBSTITUTE(SUBSTITUTE(SUBSTITUTE(Q32, CHAR(34),""), "[", ""), "]", ""), ".", ""), ",", ""), "/", ""), "\", ""), "-", ""))&amp;"]"</f>
        <v>[EN][hey vinfast]</v>
      </c>
      <c r="J32" s="31"/>
      <c r="K32" s="30" t="s">
        <v>51</v>
      </c>
      <c r="L32" s="32" t="s">
        <v>1270</v>
      </c>
      <c r="M32" s="33"/>
      <c r="N32" s="34"/>
      <c r="O32" s="110" t="s">
        <v>1271</v>
      </c>
      <c r="P32" s="113" t="str">
        <f>IF(COUNTA(P$13:$P31)&gt;999,COUNTA(P$13:$P31),IF(COUNTA(P$13:$P31)&gt;99,"0"&amp;COUNTA(P$13:$P31),IF(COUNTA(P$13:$P31)&gt;9,"00"&amp;COUNTA(P$13:$P31),"000"&amp;COUNTA(P$13:$P31))))</f>
        <v>0007</v>
      </c>
      <c r="Q32" s="35" t="s">
        <v>54</v>
      </c>
      <c r="R32" s="67"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1272</v>
      </c>
      <c r="M33" s="32"/>
      <c r="N33" s="34"/>
      <c r="O33" s="111"/>
      <c r="P33" s="113"/>
      <c r="Q33" s="35" t="s">
        <v>58</v>
      </c>
      <c r="R33" s="67" t="s">
        <v>141</v>
      </c>
      <c r="S33" s="52"/>
      <c r="T33" s="36"/>
    </row>
    <row r="34" spans="1:20" ht="62.2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34" s="30" t="s">
        <v>60</v>
      </c>
      <c r="L34" s="32" t="s">
        <v>1273</v>
      </c>
      <c r="M34" s="37" t="s">
        <v>62</v>
      </c>
      <c r="N34" s="34"/>
      <c r="O34" s="112"/>
      <c r="P34" s="113"/>
      <c r="Q34" s="35" t="str">
        <f t="shared" ref="Q34" si="20">R34</f>
        <v>Sau khi vào số, người lái cần thực hiện thao tác nào để xe bắt đầu di chuyển?</v>
      </c>
      <c r="R34" s="67" t="s">
        <v>1281</v>
      </c>
      <c r="S34" s="51"/>
      <c r="T34" s="48" t="s">
        <v>1275</v>
      </c>
    </row>
    <row r="35" spans="1:20" ht="45.75">
      <c r="A35" s="116"/>
      <c r="B35" s="114" t="str">
        <f>"VF8-"&amp;O35&amp;"-"&amp;P35</f>
        <v>VF8-Laixe-0008</v>
      </c>
      <c r="C35" s="114" t="str">
        <f>"["&amp;B35&amp;"] Verify Vivi: "&amp;Q37</f>
        <v>[VF8-Laixe-0008] Verify Vivi: Trước khi khởi động xe, người lái cần kiểm tra và điều chỉnh những bộ phận nào để đảm bảo an toàn và thoải mái?</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'Trước khi khởi động xe, người lái cần kiểm tra và điều chỉnh những bộ phận nào để đảm bảo an toàn và thoải mái?'
- Step 4: Listen Vivi respond
</v>
      </c>
      <c r="F35" s="110" t="str">
        <f t="shared" ref="F35" si="21">"
Expectations:
1. Vivi wake up
2. "&amp;Q37&amp;"
3. Vivi respond
"</f>
        <v xml:space="preserve">
Expectations:
1. Vivi wake up
2. Trước khi khởi động xe, người lái cần kiểm tra và điều chỉnh những bộ phận nào để đảm bảo an toàn và thoải mái?
3. Vivi respond
</v>
      </c>
      <c r="G35" s="114" t="s">
        <v>8</v>
      </c>
      <c r="H35" s="29" t="s">
        <v>50</v>
      </c>
      <c r="I35" s="30" t="str">
        <f>"[EN]["&amp;LOWER(SUBSTITUTE(SUBSTITUTE(SUBSTITUTE(SUBSTITUTE(SUBSTITUTE(SUBSTITUTE(SUBSTITUTE(SUBSTITUTE(Q35, CHAR(34),""), "[", ""), "]", ""), ".", ""), ",", ""), "/", ""), "\", ""), "-", ""))&amp;"]"</f>
        <v>[EN][hey vinfast]</v>
      </c>
      <c r="J35" s="31"/>
      <c r="K35" s="30" t="s">
        <v>51</v>
      </c>
      <c r="L35" s="32" t="s">
        <v>1270</v>
      </c>
      <c r="M35" s="33"/>
      <c r="N35" s="34"/>
      <c r="O35" s="110" t="s">
        <v>1271</v>
      </c>
      <c r="P35" s="113" t="str">
        <f>IF(COUNTA(P$13:$P34)&gt;999,COUNTA(P$13:$P34),IF(COUNTA(P$13:$P34)&gt;99,"0"&amp;COUNTA(P$13:$P34),IF(COUNTA(P$13:$P34)&gt;9,"00"&amp;COUNTA(P$13:$P34),"000"&amp;COUNTA(P$13:$P34))))</f>
        <v>0008</v>
      </c>
      <c r="Q35" s="35" t="s">
        <v>54</v>
      </c>
      <c r="R35" s="67"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1272</v>
      </c>
      <c r="M36" s="32"/>
      <c r="N36" s="34"/>
      <c r="O36" s="111"/>
      <c r="P36" s="113"/>
      <c r="Q36" s="35" t="s">
        <v>58</v>
      </c>
      <c r="R36" s="67" t="s">
        <v>141</v>
      </c>
      <c r="S36" s="52"/>
      <c r="T36" s="36"/>
    </row>
    <row r="37" spans="1:20" ht="66">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37" s="30" t="s">
        <v>60</v>
      </c>
      <c r="L37" s="32" t="s">
        <v>1273</v>
      </c>
      <c r="M37" s="37" t="s">
        <v>62</v>
      </c>
      <c r="N37" s="34"/>
      <c r="O37" s="112"/>
      <c r="P37" s="113"/>
      <c r="Q37" s="35" t="str">
        <f t="shared" ref="Q37" si="23">R37</f>
        <v>Trước khi khởi động xe, người lái cần kiểm tra và điều chỉnh những bộ phận nào để đảm bảo an toàn và thoải mái?</v>
      </c>
      <c r="R37" s="67" t="s">
        <v>1282</v>
      </c>
      <c r="S37" s="51"/>
      <c r="T37" s="48" t="s">
        <v>1275</v>
      </c>
    </row>
    <row r="38" spans="1:20" ht="45.75">
      <c r="A38" s="116"/>
      <c r="B38" s="114" t="str">
        <f>"VF8-"&amp;O38&amp;"-"&amp;P38</f>
        <v>VF8-Laixe-0009</v>
      </c>
      <c r="C38" s="114" t="str">
        <f>"["&amp;B38&amp;"] Verify Vivi: "&amp;Q40</f>
        <v>[VF8-Laixe-0009] Verify Vivi: Bước đầu tiên để tắt nguồn xe là gì?</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'Bước đầu tiên để tắt nguồn xe là gì?'
- Step 4: Listen Vivi respond
</v>
      </c>
      <c r="F38" s="110" t="str">
        <f t="shared" ref="F38" si="24">"
Expectations:
1. Vivi wake up
2. "&amp;Q40&amp;"
3. Vivi respond
"</f>
        <v xml:space="preserve">
Expectations:
1. Vivi wake up
2. Bước đầu tiên để tắt nguồn xe là gì?
3. Vivi respond
</v>
      </c>
      <c r="G38" s="114" t="s">
        <v>8</v>
      </c>
      <c r="H38" s="29" t="s">
        <v>50</v>
      </c>
      <c r="I38" s="30" t="str">
        <f>"[EN]["&amp;LOWER(SUBSTITUTE(SUBSTITUTE(SUBSTITUTE(SUBSTITUTE(SUBSTITUTE(SUBSTITUTE(SUBSTITUTE(SUBSTITUTE(Q38, CHAR(34),""), "[", ""), "]", ""), ".", ""), ",", ""), "/", ""), "\", ""), "-", ""))&amp;"]"</f>
        <v>[EN][hey vinfast]</v>
      </c>
      <c r="J38" s="31"/>
      <c r="K38" s="30" t="s">
        <v>51</v>
      </c>
      <c r="L38" s="32" t="s">
        <v>1270</v>
      </c>
      <c r="M38" s="33"/>
      <c r="N38" s="34"/>
      <c r="O38" s="110" t="s">
        <v>1271</v>
      </c>
      <c r="P38" s="113" t="str">
        <f>IF(COUNTA(P$13:$P37)&gt;999,COUNTA(P$13:$P37),IF(COUNTA(P$13:$P37)&gt;99,"0"&amp;COUNTA(P$13:$P37),IF(COUNTA(P$13:$P37)&gt;9,"00"&amp;COUNTA(P$13:$P37),"000"&amp;COUNTA(P$13:$P37))))</f>
        <v>0009</v>
      </c>
      <c r="Q38" s="35" t="s">
        <v>54</v>
      </c>
      <c r="R38" s="67"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1272</v>
      </c>
      <c r="M39" s="32"/>
      <c r="N39" s="34"/>
      <c r="O39" s="111"/>
      <c r="P39" s="113"/>
      <c r="Q39" s="35" t="s">
        <v>58</v>
      </c>
      <c r="R39" s="67" t="s">
        <v>141</v>
      </c>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40" s="30" t="s">
        <v>60</v>
      </c>
      <c r="L40" s="32" t="s">
        <v>1273</v>
      </c>
      <c r="M40" s="37" t="s">
        <v>62</v>
      </c>
      <c r="N40" s="34"/>
      <c r="O40" s="112"/>
      <c r="P40" s="113"/>
      <c r="Q40" s="35" t="str">
        <f t="shared" ref="Q40" si="26">R40</f>
        <v>Bước đầu tiên để tắt nguồn xe là gì?</v>
      </c>
      <c r="R40" s="67" t="s">
        <v>1283</v>
      </c>
      <c r="S40" s="51"/>
      <c r="T40" s="48" t="s">
        <v>1275</v>
      </c>
    </row>
    <row r="41" spans="1:20" ht="45.75">
      <c r="A41" s="116"/>
      <c r="B41" s="114" t="str">
        <f>"VF8-"&amp;O41&amp;"-"&amp;P41</f>
        <v>VF8-Laixe-0010</v>
      </c>
      <c r="C41" s="114" t="str">
        <f>"["&amp;B41&amp;"] Verify Vivi: "&amp;Q43</f>
        <v>[VF8-Laixe-0010] Verify Vivi: Sau khi xe dừng hoàn toàn, người lái cần nhấn nút nào trước khi rời xe?</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'Sau khi xe dừng hoàn toàn, người lái cần nhấn nút nào trước khi rời xe?'
- Step 4: Listen Vivi respond
</v>
      </c>
      <c r="F41" s="110" t="str">
        <f t="shared" ref="F41" si="27">"
Expectations:
1. Vivi wake up
2. "&amp;Q43&amp;"
3. Vivi respond
"</f>
        <v xml:space="preserve">
Expectations:
1. Vivi wake up
2. Sau khi xe dừng hoàn toàn, người lái cần nhấn nút nào trước khi rời xe?
3. Vivi respond
</v>
      </c>
      <c r="G41" s="114" t="s">
        <v>8</v>
      </c>
      <c r="H41" s="29" t="s">
        <v>50</v>
      </c>
      <c r="I41" s="30" t="str">
        <f>"[EN]["&amp;LOWER(SUBSTITUTE(SUBSTITUTE(SUBSTITUTE(SUBSTITUTE(SUBSTITUTE(SUBSTITUTE(SUBSTITUTE(SUBSTITUTE(Q41, CHAR(34),""), "[", ""), "]", ""), ".", ""), ",", ""), "/", ""), "\", ""), "-", ""))&amp;"]"</f>
        <v>[EN][hey vinfast]</v>
      </c>
      <c r="J41" s="31"/>
      <c r="K41" s="30" t="s">
        <v>51</v>
      </c>
      <c r="L41" s="32" t="s">
        <v>1270</v>
      </c>
      <c r="M41" s="33"/>
      <c r="N41" s="34"/>
      <c r="O41" s="110" t="s">
        <v>1271</v>
      </c>
      <c r="P41" s="113" t="str">
        <f>IF(COUNTA(P$13:$P40)&gt;999,COUNTA(P$13:$P40),IF(COUNTA(P$13:$P40)&gt;99,"0"&amp;COUNTA(P$13:$P40),IF(COUNTA(P$13:$P40)&gt;9,"00"&amp;COUNTA(P$13:$P40),"000"&amp;COUNTA(P$13:$P40))))</f>
        <v>0010</v>
      </c>
      <c r="Q41" s="35" t="s">
        <v>54</v>
      </c>
      <c r="R41" s="67"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1272</v>
      </c>
      <c r="M42" s="32"/>
      <c r="N42" s="34"/>
      <c r="O42" s="111"/>
      <c r="P42" s="113"/>
      <c r="Q42" s="35" t="s">
        <v>58</v>
      </c>
      <c r="R42" s="67"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43" s="30" t="s">
        <v>60</v>
      </c>
      <c r="L43" s="32" t="s">
        <v>1273</v>
      </c>
      <c r="M43" s="37" t="s">
        <v>62</v>
      </c>
      <c r="N43" s="34"/>
      <c r="O43" s="112"/>
      <c r="P43" s="113"/>
      <c r="Q43" s="35" t="str">
        <f t="shared" ref="Q43" si="29">R43</f>
        <v>Sau khi xe dừng hoàn toàn, người lái cần nhấn nút nào trước khi rời xe?</v>
      </c>
      <c r="R43" s="67" t="s">
        <v>1284</v>
      </c>
      <c r="S43" s="51"/>
      <c r="T43" s="48" t="s">
        <v>1275</v>
      </c>
    </row>
    <row r="44" spans="1:20" ht="45.75">
      <c r="A44" s="116"/>
      <c r="B44" s="114" t="str">
        <f>"VF8-"&amp;O44&amp;"-"&amp;P44</f>
        <v>VF8-Laixe-0011</v>
      </c>
      <c r="C44" s="114" t="str">
        <f>"["&amp;B44&amp;"] Verify Vivi: "&amp;Q46</f>
        <v>[VF8-Laixe-0011] Verify Vivi: Xe sẽ tự động tắt nguồn trong điều kiện nào?</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'Xe sẽ tự động tắt nguồn trong điều kiện nào?'
- Step 4: Listen Vivi respond
</v>
      </c>
      <c r="F44" s="110" t="str">
        <f t="shared" ref="F44" si="30">"
Expectations:
1. Vivi wake up
2. "&amp;Q46&amp;"
3. Vivi respond
"</f>
        <v xml:space="preserve">
Expectations:
1. Vivi wake up
2. Xe sẽ tự động tắt nguồn trong điều kiện nào?
3. Vivi respond
</v>
      </c>
      <c r="G44" s="114" t="s">
        <v>8</v>
      </c>
      <c r="H44" s="29" t="s">
        <v>50</v>
      </c>
      <c r="I44" s="30" t="str">
        <f>"[EN]["&amp;LOWER(SUBSTITUTE(SUBSTITUTE(SUBSTITUTE(SUBSTITUTE(SUBSTITUTE(SUBSTITUTE(SUBSTITUTE(SUBSTITUTE(Q44, CHAR(34),""), "[", ""), "]", ""), ".", ""), ",", ""), "/", ""), "\", ""), "-", ""))&amp;"]"</f>
        <v>[EN][hey vinfast]</v>
      </c>
      <c r="J44" s="31"/>
      <c r="K44" s="30" t="s">
        <v>51</v>
      </c>
      <c r="L44" s="32" t="s">
        <v>1270</v>
      </c>
      <c r="M44" s="33"/>
      <c r="N44" s="34"/>
      <c r="O44" s="110" t="s">
        <v>1271</v>
      </c>
      <c r="P44" s="113" t="str">
        <f>IF(COUNTA(P$13:$P43)&gt;999,COUNTA(P$13:$P43),IF(COUNTA(P$13:$P43)&gt;99,"0"&amp;COUNTA(P$13:$P43),IF(COUNTA(P$13:$P43)&gt;9,"00"&amp;COUNTA(P$13:$P43),"000"&amp;COUNTA(P$13:$P43))))</f>
        <v>0011</v>
      </c>
      <c r="Q44" s="35" t="s">
        <v>54</v>
      </c>
      <c r="R44" s="67"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1272</v>
      </c>
      <c r="M45" s="32"/>
      <c r="N45" s="34"/>
      <c r="O45" s="111"/>
      <c r="P45" s="113"/>
      <c r="Q45" s="35" t="s">
        <v>58</v>
      </c>
      <c r="R45" s="67" t="s">
        <v>141</v>
      </c>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46" s="30" t="s">
        <v>60</v>
      </c>
      <c r="L46" s="32" t="s">
        <v>1273</v>
      </c>
      <c r="M46" s="37" t="s">
        <v>62</v>
      </c>
      <c r="N46" s="34"/>
      <c r="O46" s="112"/>
      <c r="P46" s="113"/>
      <c r="Q46" s="35" t="str">
        <f t="shared" ref="Q46" si="32">R46</f>
        <v>Xe sẽ tự động tắt nguồn trong điều kiện nào?</v>
      </c>
      <c r="R46" s="67" t="s">
        <v>1285</v>
      </c>
      <c r="S46" s="51"/>
      <c r="T46" s="48" t="s">
        <v>1275</v>
      </c>
    </row>
    <row r="47" spans="1:20" ht="45.75">
      <c r="A47" s="116"/>
      <c r="B47" s="114" t="str">
        <f>"VF8-"&amp;O47&amp;"-"&amp;P47</f>
        <v>VF8-Laixe-0012</v>
      </c>
      <c r="C47" s="114" t="str">
        <f>"["&amp;B47&amp;"] Verify Vivi: "&amp;Q49</f>
        <v>[VF8-Laixe-0012] Verify Vivi: Theo cảnh báo của nhà sản xuất, người lái không được thực hiện những thao tác nào khi vận hành xe?</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'Theo cảnh báo của nhà sản xuất, người lái không được thực hiện những thao tác nào khi vận hành xe?'
- Step 4: Listen Vivi respond
</v>
      </c>
      <c r="F47" s="110" t="str">
        <f t="shared" ref="F47" si="33">"
Expectations:
1. Vivi wake up
2. "&amp;Q49&amp;"
3. Vivi respond
"</f>
        <v xml:space="preserve">
Expectations:
1. Vivi wake up
2. Theo cảnh báo của nhà sản xuất, người lái không được thực hiện những thao tác nào khi vận hành xe?
3. Vivi respond
</v>
      </c>
      <c r="G47" s="114" t="s">
        <v>8</v>
      </c>
      <c r="H47" s="29" t="s">
        <v>50</v>
      </c>
      <c r="I47" s="30" t="str">
        <f>"[EN]["&amp;LOWER(SUBSTITUTE(SUBSTITUTE(SUBSTITUTE(SUBSTITUTE(SUBSTITUTE(SUBSTITUTE(SUBSTITUTE(SUBSTITUTE(Q47, CHAR(34),""), "[", ""), "]", ""), ".", ""), ",", ""), "/", ""), "\", ""), "-", ""))&amp;"]"</f>
        <v>[EN][hey vinfast]</v>
      </c>
      <c r="J47" s="31"/>
      <c r="K47" s="30" t="s">
        <v>51</v>
      </c>
      <c r="L47" s="32" t="s">
        <v>1270</v>
      </c>
      <c r="M47" s="33"/>
      <c r="N47" s="34"/>
      <c r="O47" s="110" t="s">
        <v>1271</v>
      </c>
      <c r="P47" s="113" t="str">
        <f>IF(COUNTA(P$13:$P46)&gt;999,COUNTA(P$13:$P46),IF(COUNTA(P$13:$P46)&gt;99,"0"&amp;COUNTA(P$13:$P46),IF(COUNTA(P$13:$P46)&gt;9,"00"&amp;COUNTA(P$13:$P46),"000"&amp;COUNTA(P$13:$P46))))</f>
        <v>0012</v>
      </c>
      <c r="Q47" s="35" t="s">
        <v>54</v>
      </c>
      <c r="R47" s="67"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1272</v>
      </c>
      <c r="M48" s="32"/>
      <c r="N48" s="34"/>
      <c r="O48" s="111"/>
      <c r="P48" s="113"/>
      <c r="Q48" s="35" t="s">
        <v>58</v>
      </c>
      <c r="R48" s="67" t="s">
        <v>141</v>
      </c>
      <c r="S48" s="52"/>
      <c r="T48" s="36"/>
    </row>
    <row r="49" spans="1:20" ht="66">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49" s="30" t="s">
        <v>60</v>
      </c>
      <c r="L49" s="32" t="s">
        <v>1273</v>
      </c>
      <c r="M49" s="37" t="s">
        <v>62</v>
      </c>
      <c r="N49" s="34"/>
      <c r="O49" s="112"/>
      <c r="P49" s="113"/>
      <c r="Q49" s="35" t="str">
        <f t="shared" ref="Q49" si="35">R49</f>
        <v>Theo cảnh báo của nhà sản xuất, người lái không được thực hiện những thao tác nào khi vận hành xe?</v>
      </c>
      <c r="R49" s="67" t="s">
        <v>1286</v>
      </c>
      <c r="S49" s="51"/>
      <c r="T49" s="48" t="s">
        <v>1275</v>
      </c>
    </row>
    <row r="50" spans="1:20" ht="45.75">
      <c r="A50" s="116"/>
      <c r="B50" s="114" t="str">
        <f>"VF8-"&amp;O50&amp;"-"&amp;P50</f>
        <v>VF8-Laixe-0013</v>
      </c>
      <c r="C50" s="114" t="str">
        <f>"["&amp;B50&amp;"] Verify Vivi: "&amp;Q52</f>
        <v>[VF8-Laixe-0013] Verify Vivi: Trước khi xe di chuyển, yêu cầu nào đối với tất cả hành khách phải được đáp ứng?</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'Trước khi xe di chuyển, yêu cầu nào đối với tất cả hành khách phải được đáp ứng?'
- Step 4: Listen Vivi respond
</v>
      </c>
      <c r="F50" s="110" t="str">
        <f t="shared" ref="F50" si="36">"
Expectations:
1. Vivi wake up
2. "&amp;Q52&amp;"
3. Vivi respond
"</f>
        <v xml:space="preserve">
Expectations:
1. Vivi wake up
2. Trước khi xe di chuyển, yêu cầu nào đối với tất cả hành khách phải được đáp ứng?
3. Vivi respond
</v>
      </c>
      <c r="G50" s="114" t="s">
        <v>8</v>
      </c>
      <c r="H50" s="29" t="s">
        <v>50</v>
      </c>
      <c r="I50" s="30" t="str">
        <f>"[EN]["&amp;LOWER(SUBSTITUTE(SUBSTITUTE(SUBSTITUTE(SUBSTITUTE(SUBSTITUTE(SUBSTITUTE(SUBSTITUTE(SUBSTITUTE(Q50, CHAR(34),""), "[", ""), "]", ""), ".", ""), ",", ""), "/", ""), "\", ""), "-", ""))&amp;"]"</f>
        <v>[EN][hey vinfast]</v>
      </c>
      <c r="J50" s="31"/>
      <c r="K50" s="30" t="s">
        <v>51</v>
      </c>
      <c r="L50" s="32" t="s">
        <v>1270</v>
      </c>
      <c r="M50" s="33"/>
      <c r="N50" s="34"/>
      <c r="O50" s="110" t="s">
        <v>1271</v>
      </c>
      <c r="P50" s="113" t="str">
        <f>IF(COUNTA(P$13:$P49)&gt;999,COUNTA(P$13:$P49),IF(COUNTA(P$13:$P49)&gt;99,"0"&amp;COUNTA(P$13:$P49),IF(COUNTA(P$13:$P49)&gt;9,"00"&amp;COUNTA(P$13:$P49),"000"&amp;COUNTA(P$13:$P49))))</f>
        <v>0013</v>
      </c>
      <c r="Q50" s="35" t="s">
        <v>54</v>
      </c>
      <c r="R50" s="67"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1272</v>
      </c>
      <c r="M51" s="32"/>
      <c r="N51" s="34"/>
      <c r="O51" s="111"/>
      <c r="P51" s="113"/>
      <c r="Q51" s="35" t="s">
        <v>58</v>
      </c>
      <c r="R51" s="67" t="s">
        <v>141</v>
      </c>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52" s="30" t="s">
        <v>60</v>
      </c>
      <c r="L52" s="32" t="s">
        <v>1273</v>
      </c>
      <c r="M52" s="37" t="s">
        <v>62</v>
      </c>
      <c r="N52" s="34"/>
      <c r="O52" s="112"/>
      <c r="P52" s="113"/>
      <c r="Q52" s="35" t="str">
        <f t="shared" ref="Q52" si="38">R52</f>
        <v>Trước khi xe di chuyển, yêu cầu nào đối với tất cả hành khách phải được đáp ứng?</v>
      </c>
      <c r="R52" s="67" t="s">
        <v>1287</v>
      </c>
      <c r="S52" s="51"/>
      <c r="T52" s="48" t="s">
        <v>1275</v>
      </c>
    </row>
    <row r="53" spans="1:20" ht="45.75">
      <c r="A53" s="116"/>
      <c r="B53" s="114" t="str">
        <f>"VF8-"&amp;O53&amp;"-"&amp;P53</f>
        <v>VF8-Laixe-0014</v>
      </c>
      <c r="C53" s="114" t="str">
        <f>"["&amp;B53&amp;"] Verify Vivi: "&amp;Q55</f>
        <v>[VF8-Laixe-0014] Verify Vivi: Những nguyên nhân nào có thể khiến quạt làm mát và bơm tiếp tục hoạt động sau khi xe đã dừng và khóa?</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'Những nguyên nhân nào có thể khiến quạt làm mát và bơm tiếp tục hoạt động sau khi xe đã dừng và khóa?'
- Step 4: Listen Vivi respond
</v>
      </c>
      <c r="F53" s="110" t="str">
        <f t="shared" ref="F53" si="39">"
Expectations:
1. Vivi wake up
2. "&amp;Q55&amp;"
3. Vivi respond
"</f>
        <v xml:space="preserve">
Expectations:
1. Vivi wake up
2. Những nguyên nhân nào có thể khiến quạt làm mát và bơm tiếp tục hoạt động sau khi xe đã dừng và khóa?
3. Vivi respond
</v>
      </c>
      <c r="G53" s="114" t="s">
        <v>8</v>
      </c>
      <c r="H53" s="29" t="s">
        <v>50</v>
      </c>
      <c r="I53" s="30" t="str">
        <f>"[EN]["&amp;LOWER(SUBSTITUTE(SUBSTITUTE(SUBSTITUTE(SUBSTITUTE(SUBSTITUTE(SUBSTITUTE(SUBSTITUTE(SUBSTITUTE(Q53, CHAR(34),""), "[", ""), "]", ""), ".", ""), ",", ""), "/", ""), "\", ""), "-", ""))&amp;"]"</f>
        <v>[EN][hey vinfast]</v>
      </c>
      <c r="J53" s="31"/>
      <c r="K53" s="30" t="s">
        <v>51</v>
      </c>
      <c r="L53" s="32" t="s">
        <v>1270</v>
      </c>
      <c r="M53" s="33"/>
      <c r="N53" s="34"/>
      <c r="O53" s="110" t="s">
        <v>1271</v>
      </c>
      <c r="P53" s="113" t="str">
        <f>IF(COUNTA(P$13:$P52)&gt;999,COUNTA(P$13:$P52),IF(COUNTA(P$13:$P52)&gt;99,"0"&amp;COUNTA(P$13:$P52),IF(COUNTA(P$13:$P52)&gt;9,"00"&amp;COUNTA(P$13:$P52),"000"&amp;COUNTA(P$13:$P52))))</f>
        <v>0014</v>
      </c>
      <c r="Q53" s="35" t="s">
        <v>54</v>
      </c>
      <c r="R53" s="67"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1272</v>
      </c>
      <c r="M54" s="32"/>
      <c r="N54" s="34"/>
      <c r="O54" s="111"/>
      <c r="P54" s="113"/>
      <c r="Q54" s="35" t="s">
        <v>58</v>
      </c>
      <c r="R54" s="67" t="s">
        <v>141</v>
      </c>
      <c r="S54" s="52"/>
      <c r="T54" s="36"/>
    </row>
    <row r="55" spans="1:20" ht="66">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55" s="30" t="s">
        <v>60</v>
      </c>
      <c r="L55" s="32" t="s">
        <v>1273</v>
      </c>
      <c r="M55" s="37" t="s">
        <v>62</v>
      </c>
      <c r="N55" s="34"/>
      <c r="O55" s="112"/>
      <c r="P55" s="113"/>
      <c r="Q55" s="35" t="str">
        <f t="shared" ref="Q55" si="41">R55</f>
        <v>Những nguyên nhân nào có thể khiến quạt làm mát và bơm tiếp tục hoạt động sau khi xe đã dừng và khóa?</v>
      </c>
      <c r="R55" s="67" t="s">
        <v>1288</v>
      </c>
      <c r="S55" s="51"/>
      <c r="T55" s="48" t="s">
        <v>1275</v>
      </c>
    </row>
    <row r="56" spans="1:20" ht="45.75">
      <c r="A56" s="116"/>
      <c r="B56" s="114" t="str">
        <f>"VF8-"&amp;O56&amp;"-"&amp;P56</f>
        <v>VF8-Laixe-0015</v>
      </c>
      <c r="C56" s="114" t="str">
        <f>"["&amp;B56&amp;"] Verify Vivi: "&amp;Q58</f>
        <v>[VF8-Laixe-0015] Verify Vivi: Xe có bao nhiêu chế độ nguồn?</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'Xe có bao nhiêu chế độ nguồn?'
- Step 4: Listen Vivi respond
</v>
      </c>
      <c r="F56" s="110" t="str">
        <f t="shared" ref="F56" si="42">"
Expectations:
1. Vivi wake up
2. "&amp;Q58&amp;"
3. Vivi respond
"</f>
        <v xml:space="preserve">
Expectations:
1. Vivi wake up
2. Xe có bao nhiêu chế độ nguồn?
3. Vivi respond
</v>
      </c>
      <c r="G56" s="114" t="s">
        <v>8</v>
      </c>
      <c r="H56" s="29" t="s">
        <v>50</v>
      </c>
      <c r="I56" s="30" t="str">
        <f>"[EN]["&amp;LOWER(SUBSTITUTE(SUBSTITUTE(SUBSTITUTE(SUBSTITUTE(SUBSTITUTE(SUBSTITUTE(SUBSTITUTE(SUBSTITUTE(Q56, CHAR(34),""), "[", ""), "]", ""), ".", ""), ",", ""), "/", ""), "\", ""), "-", ""))&amp;"]"</f>
        <v>[EN][hey vinfast]</v>
      </c>
      <c r="J56" s="31"/>
      <c r="K56" s="30" t="s">
        <v>51</v>
      </c>
      <c r="L56" s="32" t="s">
        <v>1270</v>
      </c>
      <c r="M56" s="33"/>
      <c r="N56" s="34"/>
      <c r="O56" s="110" t="s">
        <v>1271</v>
      </c>
      <c r="P56" s="113" t="str">
        <f>IF(COUNTA(P$13:$P55)&gt;999,COUNTA(P$13:$P55),IF(COUNTA(P$13:$P55)&gt;99,"0"&amp;COUNTA(P$13:$P55),IF(COUNTA(P$13:$P55)&gt;9,"00"&amp;COUNTA(P$13:$P55),"000"&amp;COUNTA(P$13:$P55))))</f>
        <v>0015</v>
      </c>
      <c r="Q56" s="35" t="s">
        <v>54</v>
      </c>
      <c r="R56" s="67"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1272</v>
      </c>
      <c r="M57" s="32"/>
      <c r="N57" s="34"/>
      <c r="O57" s="111"/>
      <c r="P57" s="113"/>
      <c r="Q57" s="35" t="s">
        <v>58</v>
      </c>
      <c r="R57" s="67"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58" s="30" t="s">
        <v>60</v>
      </c>
      <c r="L58" s="32" t="s">
        <v>1273</v>
      </c>
      <c r="M58" s="37" t="s">
        <v>62</v>
      </c>
      <c r="N58" s="34"/>
      <c r="O58" s="112"/>
      <c r="P58" s="113"/>
      <c r="Q58" s="35" t="str">
        <f t="shared" ref="Q58" si="44">R58</f>
        <v>Xe có bao nhiêu chế độ nguồn?</v>
      </c>
      <c r="R58" s="67" t="s">
        <v>1289</v>
      </c>
      <c r="S58" s="51"/>
      <c r="T58" s="48" t="s">
        <v>1275</v>
      </c>
    </row>
    <row r="59" spans="1:20" ht="45.75">
      <c r="A59" s="116"/>
      <c r="B59" s="114" t="str">
        <f>"VF8-"&amp;O59&amp;"-"&amp;P59</f>
        <v>VF8-Laixe-0016</v>
      </c>
      <c r="C59" s="114" t="str">
        <f>"["&amp;B59&amp;"] Verify Vivi: "&amp;Q61</f>
        <v>[VF8-Laixe-0016] Verify Vivi: Chế độ TẮT là gì và đặc điểm của chế độ này ra sao?</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'Chế độ TẮT là gì và đặc điểm của chế độ này ra sao?'
- Step 4: Listen Vivi respond
</v>
      </c>
      <c r="F59" s="110" t="str">
        <f t="shared" ref="F59" si="45">"
Expectations:
1. Vivi wake up
2. "&amp;Q61&amp;"
3. Vivi respond
"</f>
        <v xml:space="preserve">
Expectations:
1. Vivi wake up
2. Chế độ TẮT là gì và đặc điểm của chế độ này ra sao?
3. Vivi respond
</v>
      </c>
      <c r="G59" s="114" t="s">
        <v>8</v>
      </c>
      <c r="H59" s="29" t="s">
        <v>50</v>
      </c>
      <c r="I59" s="30" t="str">
        <f>"[EN]["&amp;LOWER(SUBSTITUTE(SUBSTITUTE(SUBSTITUTE(SUBSTITUTE(SUBSTITUTE(SUBSTITUTE(SUBSTITUTE(SUBSTITUTE(Q59, CHAR(34),""), "[", ""), "]", ""), ".", ""), ",", ""), "/", ""), "\", ""), "-", ""))&amp;"]"</f>
        <v>[EN][hey vinfast]</v>
      </c>
      <c r="J59" s="31"/>
      <c r="K59" s="30" t="s">
        <v>51</v>
      </c>
      <c r="L59" s="32" t="s">
        <v>1270</v>
      </c>
      <c r="M59" s="33"/>
      <c r="N59" s="34"/>
      <c r="O59" s="110" t="s">
        <v>1271</v>
      </c>
      <c r="P59" s="113" t="str">
        <f>IF(COUNTA(P$13:$P58)&gt;999,COUNTA(P$13:$P58),IF(COUNTA(P$13:$P58)&gt;99,"0"&amp;COUNTA(P$13:$P58),IF(COUNTA(P$13:$P58)&gt;9,"00"&amp;COUNTA(P$13:$P58),"000"&amp;COUNTA(P$13:$P58))))</f>
        <v>0016</v>
      </c>
      <c r="Q59" s="35" t="s">
        <v>54</v>
      </c>
      <c r="R59" s="67"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1272</v>
      </c>
      <c r="M60" s="32"/>
      <c r="N60" s="34"/>
      <c r="O60" s="111"/>
      <c r="P60" s="113"/>
      <c r="Q60" s="35" t="s">
        <v>58</v>
      </c>
      <c r="R60" s="67" t="s">
        <v>141</v>
      </c>
      <c r="S60" s="52"/>
      <c r="T60" s="36"/>
    </row>
    <row r="61" spans="1:20" ht="62.2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61" s="30" t="s">
        <v>60</v>
      </c>
      <c r="L61" s="32" t="s">
        <v>1273</v>
      </c>
      <c r="M61" s="37" t="s">
        <v>62</v>
      </c>
      <c r="N61" s="34"/>
      <c r="O61" s="112"/>
      <c r="P61" s="113"/>
      <c r="Q61" s="35" t="str">
        <f t="shared" ref="Q61" si="47">R61</f>
        <v>Chế độ TẮT là gì và đặc điểm của chế độ này ra sao?</v>
      </c>
      <c r="R61" s="67" t="s">
        <v>1290</v>
      </c>
      <c r="S61" s="51"/>
      <c r="T61" s="48" t="s">
        <v>1275</v>
      </c>
    </row>
    <row r="62" spans="1:20" ht="45.75">
      <c r="A62" s="116"/>
      <c r="B62" s="114" t="str">
        <f>"VF8-"&amp;O62&amp;"-"&amp;P62</f>
        <v>VF8-Laixe-0017</v>
      </c>
      <c r="C62" s="114" t="str">
        <f>"["&amp;B62&amp;"] Verify Vivi: "&amp;Q64</f>
        <v>[VF8-Laixe-0017] Verify Vivi: Chế độ phụ kiện (ACC) được kích hoạt khi nào và cho phép sử dụng chức năng gì?</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'Chế độ phụ kiện (ACC) được kích hoạt khi nào và cho phép sử dụng chức năng gì?'
- Step 4: Listen Vivi respond
</v>
      </c>
      <c r="F62" s="110" t="str">
        <f t="shared" ref="F62" si="48">"
Expectations:
1. Vivi wake up
2. "&amp;Q64&amp;"
3. Vivi respond
"</f>
        <v xml:space="preserve">
Expectations:
1. Vivi wake up
2. Chế độ phụ kiện (ACC) được kích hoạt khi nào và cho phép sử dụng chức năng gì?
3. Vivi respond
</v>
      </c>
      <c r="G62" s="114" t="s">
        <v>8</v>
      </c>
      <c r="H62" s="29" t="s">
        <v>50</v>
      </c>
      <c r="I62" s="30" t="str">
        <f>"[EN]["&amp;LOWER(SUBSTITUTE(SUBSTITUTE(SUBSTITUTE(SUBSTITUTE(SUBSTITUTE(SUBSTITUTE(SUBSTITUTE(SUBSTITUTE(Q62, CHAR(34),""), "[", ""), "]", ""), ".", ""), ",", ""), "/", ""), "\", ""), "-", ""))&amp;"]"</f>
        <v>[EN][hey vinfast]</v>
      </c>
      <c r="J62" s="31"/>
      <c r="K62" s="30" t="s">
        <v>51</v>
      </c>
      <c r="L62" s="32" t="s">
        <v>1270</v>
      </c>
      <c r="M62" s="33"/>
      <c r="N62" s="34"/>
      <c r="O62" s="110" t="s">
        <v>1271</v>
      </c>
      <c r="P62" s="113" t="str">
        <f>IF(COUNTA(P$13:$P61)&gt;999,COUNTA(P$13:$P61),IF(COUNTA(P$13:$P61)&gt;99,"0"&amp;COUNTA(P$13:$P61),IF(COUNTA(P$13:$P61)&gt;9,"00"&amp;COUNTA(P$13:$P61),"000"&amp;COUNTA(P$13:$P61))))</f>
        <v>0017</v>
      </c>
      <c r="Q62" s="35" t="s">
        <v>54</v>
      </c>
      <c r="R62" s="67"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1272</v>
      </c>
      <c r="M63" s="32"/>
      <c r="N63" s="34"/>
      <c r="O63" s="111"/>
      <c r="P63" s="113"/>
      <c r="Q63" s="35" t="s">
        <v>58</v>
      </c>
      <c r="R63" s="67" t="s">
        <v>141</v>
      </c>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64" s="30" t="s">
        <v>60</v>
      </c>
      <c r="L64" s="32" t="s">
        <v>1273</v>
      </c>
      <c r="M64" s="37" t="s">
        <v>62</v>
      </c>
      <c r="N64" s="34"/>
      <c r="O64" s="112"/>
      <c r="P64" s="113"/>
      <c r="Q64" s="35" t="str">
        <f t="shared" ref="Q64" si="50">R64</f>
        <v>Chế độ phụ kiện (ACC) được kích hoạt khi nào và cho phép sử dụng chức năng gì?</v>
      </c>
      <c r="R64" s="67" t="s">
        <v>1291</v>
      </c>
      <c r="S64" s="51"/>
      <c r="T64" s="48" t="s">
        <v>1275</v>
      </c>
    </row>
    <row r="65" spans="1:20" ht="45.75">
      <c r="A65" s="116"/>
      <c r="B65" s="114" t="str">
        <f>"VF8-"&amp;O65&amp;"-"&amp;P65</f>
        <v>VF8-Laixe-0018</v>
      </c>
      <c r="C65" s="114" t="str">
        <f>"["&amp;B65&amp;"] Verify Vivi: "&amp;Q67</f>
        <v>[VF8-Laixe-0018] Verify Vivi: Điều kiện nào để xe chuyển sang chế độ BẬT (Sẵn sàng)?</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'Điều kiện nào để xe chuyển sang chế độ BẬT (Sẵn sàng)?'
- Step 4: Listen Vivi respond
</v>
      </c>
      <c r="F65" s="110" t="str">
        <f t="shared" ref="F65" si="51">"
Expectations:
1. Vivi wake up
2. "&amp;Q67&amp;"
3. Vivi respond
"</f>
        <v xml:space="preserve">
Expectations:
1. Vivi wake up
2. Điều kiện nào để xe chuyển sang chế độ BẬT (Sẵn sàng)?
3. Vivi respond
</v>
      </c>
      <c r="G65" s="114" t="s">
        <v>8</v>
      </c>
      <c r="H65" s="29" t="s">
        <v>50</v>
      </c>
      <c r="I65" s="30" t="str">
        <f>"[EN]["&amp;LOWER(SUBSTITUTE(SUBSTITUTE(SUBSTITUTE(SUBSTITUTE(SUBSTITUTE(SUBSTITUTE(SUBSTITUTE(SUBSTITUTE(Q65, CHAR(34),""), "[", ""), "]", ""), ".", ""), ",", ""), "/", ""), "\", ""), "-", ""))&amp;"]"</f>
        <v>[EN][hey vinfast]</v>
      </c>
      <c r="J65" s="31"/>
      <c r="K65" s="30" t="s">
        <v>51</v>
      </c>
      <c r="L65" s="32" t="s">
        <v>1270</v>
      </c>
      <c r="M65" s="33"/>
      <c r="N65" s="34"/>
      <c r="O65" s="110" t="s">
        <v>1271</v>
      </c>
      <c r="P65" s="113" t="str">
        <f>IF(COUNTA(P$13:$P64)&gt;999,COUNTA(P$13:$P64),IF(COUNTA(P$13:$P64)&gt;99,"0"&amp;COUNTA(P$13:$P64),IF(COUNTA(P$13:$P64)&gt;9,"00"&amp;COUNTA(P$13:$P64),"000"&amp;COUNTA(P$13:$P64))))</f>
        <v>0018</v>
      </c>
      <c r="Q65" s="35" t="s">
        <v>54</v>
      </c>
      <c r="R65" s="67"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1272</v>
      </c>
      <c r="M66" s="32"/>
      <c r="N66" s="34"/>
      <c r="O66" s="111"/>
      <c r="P66" s="113"/>
      <c r="Q66" s="35" t="s">
        <v>58</v>
      </c>
      <c r="R66" s="67" t="s">
        <v>141</v>
      </c>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67" s="30" t="s">
        <v>60</v>
      </c>
      <c r="L67" s="32" t="s">
        <v>1273</v>
      </c>
      <c r="M67" s="37" t="s">
        <v>62</v>
      </c>
      <c r="N67" s="34"/>
      <c r="O67" s="112"/>
      <c r="P67" s="113"/>
      <c r="Q67" s="35" t="str">
        <f t="shared" ref="Q67" si="53">R67</f>
        <v>Điều kiện nào để xe chuyển sang chế độ BẬT (Sẵn sàng)?</v>
      </c>
      <c r="R67" s="67" t="s">
        <v>1292</v>
      </c>
      <c r="S67" s="51"/>
      <c r="T67" s="48" t="s">
        <v>1275</v>
      </c>
    </row>
    <row r="68" spans="1:20" ht="45.75">
      <c r="A68" s="116"/>
      <c r="B68" s="114" t="str">
        <f>"VF8-"&amp;O68&amp;"-"&amp;P68</f>
        <v>VF8-Laixe-0019</v>
      </c>
      <c r="C68" s="114" t="str">
        <f>"["&amp;B68&amp;"] Verify Vivi: "&amp;Q70</f>
        <v>[VF8-Laixe-0019] Verify Vivi: Nếu pin chìa khóa điều khiển từ xa yếu, người lái cần đặt chìa khóa ở đâu để khởi động xe?</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'Nếu pin chìa khóa điều khiển từ xa yếu, người lái cần đặt chìa khóa ở đâu để khởi động xe?'
- Step 4: Listen Vivi respond
</v>
      </c>
      <c r="F68" s="110" t="str">
        <f t="shared" ref="F68" si="54">"
Expectations:
1. Vivi wake up
2. "&amp;Q70&amp;"
3. Vivi respond
"</f>
        <v xml:space="preserve">
Expectations:
1. Vivi wake up
2. Nếu pin chìa khóa điều khiển từ xa yếu, người lái cần đặt chìa khóa ở đâu để khởi động xe?
3. Vivi respond
</v>
      </c>
      <c r="G68" s="114" t="s">
        <v>8</v>
      </c>
      <c r="H68" s="29" t="s">
        <v>50</v>
      </c>
      <c r="I68" s="30" t="str">
        <f>"[EN]["&amp;LOWER(SUBSTITUTE(SUBSTITUTE(SUBSTITUTE(SUBSTITUTE(SUBSTITUTE(SUBSTITUTE(SUBSTITUTE(SUBSTITUTE(Q68, CHAR(34),""), "[", ""), "]", ""), ".", ""), ",", ""), "/", ""), "\", ""), "-", ""))&amp;"]"</f>
        <v>[EN][hey vinfast]</v>
      </c>
      <c r="J68" s="31"/>
      <c r="K68" s="30" t="s">
        <v>51</v>
      </c>
      <c r="L68" s="32" t="s">
        <v>1270</v>
      </c>
      <c r="M68" s="33"/>
      <c r="N68" s="34"/>
      <c r="O68" s="110" t="s">
        <v>1271</v>
      </c>
      <c r="P68" s="113" t="str">
        <f>IF(COUNTA(P$13:$P67)&gt;999,COUNTA(P$13:$P67),IF(COUNTA(P$13:$P67)&gt;99,"0"&amp;COUNTA(P$13:$P67),IF(COUNTA(P$13:$P67)&gt;9,"00"&amp;COUNTA(P$13:$P67),"000"&amp;COUNTA(P$13:$P67))))</f>
        <v>0019</v>
      </c>
      <c r="Q68" s="35" t="s">
        <v>54</v>
      </c>
      <c r="R68" s="67"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1272</v>
      </c>
      <c r="M69" s="32"/>
      <c r="N69" s="34"/>
      <c r="O69" s="111"/>
      <c r="P69" s="113"/>
      <c r="Q69" s="35" t="s">
        <v>58</v>
      </c>
      <c r="R69" s="67" t="s">
        <v>141</v>
      </c>
      <c r="S69" s="52"/>
      <c r="T69" s="36"/>
    </row>
    <row r="70" spans="1:20" ht="66">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70" s="30" t="s">
        <v>60</v>
      </c>
      <c r="L70" s="32" t="s">
        <v>1273</v>
      </c>
      <c r="M70" s="37" t="s">
        <v>62</v>
      </c>
      <c r="N70" s="34"/>
      <c r="O70" s="112"/>
      <c r="P70" s="113"/>
      <c r="Q70" s="35" t="str">
        <f t="shared" ref="Q70" si="56">R70</f>
        <v>Nếu pin chìa khóa điều khiển từ xa yếu, người lái cần đặt chìa khóa ở đâu để khởi động xe?</v>
      </c>
      <c r="R70" s="67" t="s">
        <v>1293</v>
      </c>
      <c r="S70" s="51"/>
      <c r="T70" s="48" t="s">
        <v>1275</v>
      </c>
    </row>
    <row r="71" spans="1:20" ht="45.75">
      <c r="A71" s="116"/>
      <c r="B71" s="114" t="str">
        <f>"VF8-"&amp;O71&amp;"-"&amp;P71</f>
        <v>VF8-Laixe-0020</v>
      </c>
      <c r="C71" s="114" t="str">
        <f>"["&amp;B71&amp;"] Verify Vivi: "&amp;Q73</f>
        <v>[VF8-Laixe-0020] Verify Vivi: Nếu xe vẫn không khởi động được sau khi thay pin chìa khóa điều khiển từ xa, người dùng cần làm gì?</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'Nếu xe vẫn không khởi động được sau khi thay pin chìa khóa điều khiển từ xa, người dùng cần làm gì?'
- Step 4: Listen Vivi respond
</v>
      </c>
      <c r="F71" s="110" t="str">
        <f t="shared" ref="F71" si="57">"
Expectations:
1. Vivi wake up
2. "&amp;Q73&amp;"
3. Vivi respond
"</f>
        <v xml:space="preserve">
Expectations:
1. Vivi wake up
2. Nếu xe vẫn không khởi động được sau khi thay pin chìa khóa điều khiển từ xa, người dùng cần làm gì?
3. Vivi respond
</v>
      </c>
      <c r="G71" s="114" t="s">
        <v>8</v>
      </c>
      <c r="H71" s="29" t="s">
        <v>50</v>
      </c>
      <c r="I71" s="30" t="str">
        <f>"[EN]["&amp;LOWER(SUBSTITUTE(SUBSTITUTE(SUBSTITUTE(SUBSTITUTE(SUBSTITUTE(SUBSTITUTE(SUBSTITUTE(SUBSTITUTE(Q71, CHAR(34),""), "[", ""), "]", ""), ".", ""), ",", ""), "/", ""), "\", ""), "-", ""))&amp;"]"</f>
        <v>[EN][hey vinfast]</v>
      </c>
      <c r="J71" s="31"/>
      <c r="K71" s="30" t="s">
        <v>51</v>
      </c>
      <c r="L71" s="32" t="s">
        <v>1270</v>
      </c>
      <c r="M71" s="33"/>
      <c r="N71" s="34"/>
      <c r="O71" s="110" t="s">
        <v>1271</v>
      </c>
      <c r="P71" s="113" t="str">
        <f>IF(COUNTA(P$13:$P70)&gt;999,COUNTA(P$13:$P70),IF(COUNTA(P$13:$P70)&gt;99,"0"&amp;COUNTA(P$13:$P70),IF(COUNTA(P$13:$P70)&gt;9,"00"&amp;COUNTA(P$13:$P70),"000"&amp;COUNTA(P$13:$P70))))</f>
        <v>0020</v>
      </c>
      <c r="Q71" s="35" t="s">
        <v>54</v>
      </c>
      <c r="R71" s="67"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1272</v>
      </c>
      <c r="M72" s="32"/>
      <c r="N72" s="34"/>
      <c r="O72" s="111"/>
      <c r="P72" s="113"/>
      <c r="Q72" s="35" t="s">
        <v>58</v>
      </c>
      <c r="R72" s="67" t="s">
        <v>141</v>
      </c>
      <c r="S72" s="52"/>
      <c r="T72" s="36"/>
    </row>
    <row r="73" spans="1:20" ht="66">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[New][EN][Exists][80][khởi động xe 
cần mang theo đúng chìa khóa điều khiển từ xa để mở khóa và khởi động xe
để khởi động và bắt đầu lái xe:
mở khóa và mở cửa phía lái đồng thời đảm bảo xe đã phát hiện chìa khóa điều khiển từ xa bên trong xe
nhấn bàn đạp phanh  “sẵn sàng” sẽ hiển thị trên màn hình cho biết xe đang bật
đảm bảo tất cả cửa cửa hâu và nắp capô phía trước đã đóng kín gạt cần số  lên hoặc xuống để vào số lùi (r)tiến (d) lúc này chức năng epb của xe sẽ tự động được nhả
nhấn bàn đạp ga  và xe bắt đầu di chuyển
 thận trọng
phải tuân thủ các thao tác trên để khởi động xe một cách bình thường khi không thể khởi động bình thường hãy kiểm tra xem các thao tác trên có chính xác hay không
trước khi khởi động xe vui lòng kiểm tra và xác nhận rằng ghế ngồi vô lăng và gương chiếu hậu bên ngoài đã được điều chỉnh về vị trí an toàn và thoải mái đồng thời bàn đạp phanh có thể được đạp bình thường
để tắt nguồn xe:
nhấn bàn đạp phanh  cho đến khi xe dừng hoàn toàn
nhấn nút đỗ xe (p)  
đảm bảo tất cả cửa cửa hâu và nắp capô phía trước đã đóng kín khóa xe sau khi rời đi bằng chìa khóa điều khiển từ xa xe sẽ tự động tắt nguồn﻿
 cảnh báo
không chuyển số khi xe đang di chuyển
không tăng tốc khi đang vào số
không đồng thời nhấn bàn đạp ga và bàn đạp phanh
đảm bảo tất cả hành khách thắt dây an toàn trước khi vận hành xe
 lưu ý
quạt làm mát và bơm có thể phát ra tiếng động và tiếp tục hoạt động trong một khoảng thời gian sau khi xe đã dừng và được khóa đây là hiện tượng hoạt động bình thường của xe và có thể do:
• pin điện áp cao của xe đang sạc cho pin điện áp thấp (12v)
• xe đang trong quá trình làm mát động cơ điện áp cao
• xe đang trong quá trình cập nhật phần mềm qua mạng (fota)
nếu tiếng ồn này kéo dài trong thời gian dài hãy liên hệ trung tâm dịch vụ vinfast gần nhất để kiểm tra xe
thông tin chế độ nguồn xe
xe bao gồm ba chế độ nguồn:
chế độ tắt  xe đã tắt nguồn và không có sẵn chức năng phụ trợ hoặc chế độ truyền động
chế độ phụ kiện (acc)  mở khóa xe và mở cửa xe chuyển sang chế độ acc lúc này chế độ nguồn phụ kiện được kích hoạt cho phép truy cập các chức năng giải trí trên màn hình thông tin giải trí
chế độ bật (sẵn sàng)  xe đã phát hiện chìa khóa điều khiển từ xa và người lái đã nhấn bàn đạp phanh xe đang ở số pn nguồn phụ kiện và nguồn truyền động của xe đều được bật
pin chìa khóa điều khiển từ xa yếu
nếu pin chìa khóa điều khiển từ xa yếu xe vẫn có thể được khởi động
để khởi động xe:
đặt chìa khóa vào khu vực chứa đồ trên bệ tỳ tay trung tâm như hình minh họa
nhấn bàn đạp phanh và chọn số tiến (d) hoặc lùi (r)
 thận trọng
nếu xe vẫn không khởi động sau khi thay pin chìa khóa điều khiển từ xa vui lòng liên hệ trung tâm dịch vụ vinfast]</v>
      </c>
      <c r="K73" s="30" t="s">
        <v>60</v>
      </c>
      <c r="L73" s="32" t="s">
        <v>1273</v>
      </c>
      <c r="M73" s="37" t="s">
        <v>62</v>
      </c>
      <c r="N73" s="34"/>
      <c r="O73" s="112"/>
      <c r="P73" s="113"/>
      <c r="Q73" s="35" t="str">
        <f t="shared" ref="Q73" si="59">R73</f>
        <v>Nếu xe vẫn không khởi động được sau khi thay pin chìa khóa điều khiển từ xa, người dùng cần làm gì?</v>
      </c>
      <c r="R73" s="67" t="s">
        <v>1294</v>
      </c>
      <c r="S73" s="51"/>
      <c r="T73" s="48" t="s">
        <v>1275</v>
      </c>
    </row>
    <row r="74" spans="1:20" ht="45.75">
      <c r="B74" s="114" t="str">
        <f>"VF8-"&amp;O74&amp;"-"&amp;P74</f>
        <v>VF8-Laixe-0021</v>
      </c>
      <c r="C74" s="114" t="str">
        <f>"["&amp;B74&amp;"] Verify Vivi: "&amp;Q76</f>
        <v>[VF8-Laixe-0021] Verify Vivi: Cần chuyển số của xe được sử dụng để làm gì?</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'Cần chuyển số của xe được sử dụng để làm gì?'
- Step 4: Listen Vivi respond
</v>
      </c>
      <c r="F74" s="110" t="str">
        <f t="shared" ref="F74" si="60">"
Expectations:
1. Vivi wake up
2. "&amp;Q76&amp;"
3. Vivi respond
"</f>
        <v xml:space="preserve">
Expectations:
1. Vivi wake up
2. Cần chuyển số của xe được sử dụng để làm gì?
3. Vivi respond
</v>
      </c>
      <c r="G74" s="114" t="s">
        <v>8</v>
      </c>
      <c r="H74" s="29" t="s">
        <v>50</v>
      </c>
      <c r="I74" s="30" t="str">
        <f>"[EN]["&amp;LOWER(SUBSTITUTE(SUBSTITUTE(SUBSTITUTE(SUBSTITUTE(SUBSTITUTE(SUBSTITUTE(SUBSTITUTE(SUBSTITUTE(Q74, CHAR(34),""), "[", ""), "]", ""), ".", ""), ",", ""), "/", ""), "\", ""), "-", ""))&amp;"]"</f>
        <v>[EN][hey vinfast]</v>
      </c>
      <c r="J74" s="31"/>
      <c r="K74" s="30" t="s">
        <v>51</v>
      </c>
      <c r="L74" s="32" t="s">
        <v>1270</v>
      </c>
      <c r="M74" s="33"/>
      <c r="N74" s="34"/>
      <c r="O74" s="110" t="s">
        <v>1271</v>
      </c>
      <c r="P74" s="113" t="str">
        <f>IF(COUNTA(P$13:$P73)&gt;999,COUNTA(P$13:$P73),IF(COUNTA(P$13:$P73)&gt;99,"0"&amp;COUNTA(P$13:$P73),IF(COUNTA(P$13:$P73)&gt;9,"00"&amp;COUNTA(P$13:$P73),"000"&amp;COUNTA(P$13:$P73))))</f>
        <v>0021</v>
      </c>
      <c r="Q74" s="35" t="s">
        <v>54</v>
      </c>
      <c r="R74" s="67"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1272</v>
      </c>
      <c r="M75" s="32"/>
      <c r="N75" s="34"/>
      <c r="O75" s="111"/>
      <c r="P75" s="113"/>
      <c r="Q75" s="35" t="s">
        <v>58</v>
      </c>
      <c r="R75" s="67" t="s">
        <v>141</v>
      </c>
      <c r="S75" s="52"/>
      <c r="T75" s="36"/>
    </row>
    <row r="76" spans="1:20" ht="6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76" s="30" t="s">
        <v>60</v>
      </c>
      <c r="L76" s="32" t="s">
        <v>1273</v>
      </c>
      <c r="M76" s="37" t="s">
        <v>62</v>
      </c>
      <c r="N76" s="34"/>
      <c r="O76" s="112"/>
      <c r="P76" s="113"/>
      <c r="Q76" s="35" t="str">
        <f t="shared" ref="Q76" si="62">R76</f>
        <v>Cần chuyển số của xe được sử dụng để làm gì?</v>
      </c>
      <c r="R76" s="67" t="s">
        <v>1295</v>
      </c>
      <c r="S76" s="51"/>
      <c r="T76" s="48" t="s">
        <v>1296</v>
      </c>
    </row>
    <row r="77" spans="1:20" ht="45.75">
      <c r="B77" s="114" t="str">
        <f>"VF8-"&amp;O77&amp;"-"&amp;P77</f>
        <v>VF8-Laixe-0022</v>
      </c>
      <c r="C77" s="114" t="str">
        <f>"["&amp;B77&amp;"] Verify Vivi: "&amp;Q79</f>
        <v>[VF8-Laixe-0022] Verify Vivi: Cần chuyển số được đặt ở vị trí nào trên xe?</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'Cần chuyển số được đặt ở vị trí nào trên xe?'
- Step 4: Listen Vivi respond
</v>
      </c>
      <c r="F77" s="110" t="str">
        <f t="shared" ref="F77" si="63">"
Expectations:
1. Vivi wake up
2. "&amp;Q79&amp;"
3. Vivi respond
"</f>
        <v xml:space="preserve">
Expectations:
1. Vivi wake up
2. Cần chuyển số được đặt ở vị trí nào trên xe?
3. Vivi respond
</v>
      </c>
      <c r="G77" s="114" t="s">
        <v>8</v>
      </c>
      <c r="H77" s="29" t="s">
        <v>50</v>
      </c>
      <c r="I77" s="30" t="str">
        <f>"[EN]["&amp;LOWER(SUBSTITUTE(SUBSTITUTE(SUBSTITUTE(SUBSTITUTE(SUBSTITUTE(SUBSTITUTE(SUBSTITUTE(SUBSTITUTE(Q77, CHAR(34),""), "[", ""), "]", ""), ".", ""), ",", ""), "/", ""), "\", ""), "-", ""))&amp;"]"</f>
        <v>[EN][hey vinfast]</v>
      </c>
      <c r="J77" s="31"/>
      <c r="K77" s="30" t="s">
        <v>51</v>
      </c>
      <c r="L77" s="32" t="s">
        <v>1270</v>
      </c>
      <c r="M77" s="33"/>
      <c r="N77" s="34"/>
      <c r="O77" s="110" t="s">
        <v>1271</v>
      </c>
      <c r="P77" s="113" t="str">
        <f>IF(COUNTA(P$13:$P76)&gt;999,COUNTA(P$13:$P76),IF(COUNTA(P$13:$P76)&gt;99,"0"&amp;COUNTA(P$13:$P76),IF(COUNTA(P$13:$P76)&gt;9,"00"&amp;COUNTA(P$13:$P76),"000"&amp;COUNTA(P$13:$P76))))</f>
        <v>0022</v>
      </c>
      <c r="Q77" s="35" t="s">
        <v>54</v>
      </c>
      <c r="R77" s="67"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1272</v>
      </c>
      <c r="M78" s="32"/>
      <c r="N78" s="34"/>
      <c r="O78" s="111"/>
      <c r="P78" s="113"/>
      <c r="Q78" s="35" t="s">
        <v>58</v>
      </c>
      <c r="R78" s="67" t="s">
        <v>141</v>
      </c>
      <c r="S78" s="36"/>
      <c r="T78" s="36"/>
    </row>
    <row r="79" spans="1:20" ht="62.25">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79" s="30" t="s">
        <v>60</v>
      </c>
      <c r="L79" s="32" t="s">
        <v>1273</v>
      </c>
      <c r="M79" s="37" t="s">
        <v>62</v>
      </c>
      <c r="N79" s="34"/>
      <c r="O79" s="112"/>
      <c r="P79" s="113"/>
      <c r="Q79" s="35" t="str">
        <f t="shared" ref="Q79" si="65">R79</f>
        <v>Cần chuyển số được đặt ở vị trí nào trên xe?</v>
      </c>
      <c r="R79" s="67" t="s">
        <v>1297</v>
      </c>
      <c r="S79" s="50"/>
      <c r="T79" s="48" t="s">
        <v>1296</v>
      </c>
    </row>
    <row r="80" spans="1:20" ht="45.75">
      <c r="B80" s="114" t="str">
        <f>"VF8-"&amp;O80&amp;"-"&amp;P80</f>
        <v>VF8-Laixe-0023</v>
      </c>
      <c r="C80" s="114" t="str">
        <f>"["&amp;B80&amp;"] Verify Vivi: "&amp;Q82</f>
        <v>[VF8-Laixe-0023] Verify Vivi: Xe có những vị trí số nào trên cần chuyển số?</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'Xe có những vị trí số nào trên cần chuyển số?'
- Step 4: Listen Vivi respond
</v>
      </c>
      <c r="F80" s="110" t="str">
        <f t="shared" ref="F80" si="66">"
Expectations:
1. Vivi wake up
2. "&amp;Q82&amp;"
3. Vivi respond
"</f>
        <v xml:space="preserve">
Expectations:
1. Vivi wake up
2. Xe có những vị trí số nào trên cần chuyển số?
3. Vivi respond
</v>
      </c>
      <c r="G80" s="114" t="s">
        <v>8</v>
      </c>
      <c r="H80" s="29" t="s">
        <v>50</v>
      </c>
      <c r="I80" s="30" t="str">
        <f>"[EN]["&amp;LOWER(SUBSTITUTE(SUBSTITUTE(SUBSTITUTE(SUBSTITUTE(SUBSTITUTE(SUBSTITUTE(SUBSTITUTE(SUBSTITUTE(Q80, CHAR(34),""), "[", ""), "]", ""), ".", ""), ",", ""), "/", ""), "\", ""), "-", ""))&amp;"]"</f>
        <v>[EN][hey vinfast]</v>
      </c>
      <c r="J80" s="31"/>
      <c r="K80" s="30" t="s">
        <v>51</v>
      </c>
      <c r="L80" s="32" t="s">
        <v>1270</v>
      </c>
      <c r="M80" s="33"/>
      <c r="N80" s="34"/>
      <c r="O80" s="110" t="s">
        <v>1271</v>
      </c>
      <c r="P80" s="113" t="str">
        <f>IF(COUNTA(P$13:$P79)&gt;999,COUNTA(P$13:$P79),IF(COUNTA(P$13:$P79)&gt;99,"0"&amp;COUNTA(P$13:$P79),IF(COUNTA(P$13:$P79)&gt;9,"00"&amp;COUNTA(P$13:$P79),"000"&amp;COUNTA(P$13:$P79))))</f>
        <v>0023</v>
      </c>
      <c r="Q80" s="35" t="s">
        <v>54</v>
      </c>
      <c r="R80" s="67"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1272</v>
      </c>
      <c r="M81" s="32"/>
      <c r="N81" s="34"/>
      <c r="O81" s="111"/>
      <c r="P81" s="113"/>
      <c r="Q81" s="35" t="s">
        <v>58</v>
      </c>
      <c r="R81" s="67" t="s">
        <v>141</v>
      </c>
      <c r="S81" s="36"/>
      <c r="T81" s="36"/>
    </row>
    <row r="82" spans="2:20" ht="62.25">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82" s="30" t="s">
        <v>60</v>
      </c>
      <c r="L82" s="32" t="s">
        <v>1273</v>
      </c>
      <c r="M82" s="37" t="s">
        <v>62</v>
      </c>
      <c r="N82" s="34"/>
      <c r="O82" s="112"/>
      <c r="P82" s="113"/>
      <c r="Q82" s="35" t="str">
        <f t="shared" ref="Q82" si="68">R82</f>
        <v>Xe có những vị trí số nào trên cần chuyển số?</v>
      </c>
      <c r="R82" s="67" t="s">
        <v>1298</v>
      </c>
      <c r="S82" s="50"/>
      <c r="T82" s="48" t="s">
        <v>1296</v>
      </c>
    </row>
    <row r="83" spans="2:20" ht="45.75">
      <c r="B83" s="114" t="str">
        <f>"VF8-"&amp;O83&amp;"-"&amp;P83</f>
        <v>VF8-Laixe-0024</v>
      </c>
      <c r="C83" s="114" t="str">
        <f>"["&amp;B83&amp;"] Verify Vivi: "&amp;Q85</f>
        <v>[VF8-Laixe-0024] Verify Vivi: Người lái cần thực hiện thao tác gì để vào số Đỗ xe (P)?</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'Người lái cần thực hiện thao tác gì để vào số Đỗ xe (P)?'
- Step 4: Listen Vivi respond
</v>
      </c>
      <c r="F83" s="110" t="str">
        <f t="shared" ref="F83" si="69">"
Expectations:
1. Vivi wake up
2. "&amp;Q85&amp;"
3. Vivi respond
"</f>
        <v xml:space="preserve">
Expectations:
1. Vivi wake up
2. Người lái cần thực hiện thao tác gì để vào số Đỗ xe (P)?
3. Vivi respond
</v>
      </c>
      <c r="G83" s="114" t="s">
        <v>8</v>
      </c>
      <c r="H83" s="29" t="s">
        <v>50</v>
      </c>
      <c r="I83" s="30" t="str">
        <f>"[EN]["&amp;LOWER(SUBSTITUTE(SUBSTITUTE(SUBSTITUTE(SUBSTITUTE(SUBSTITUTE(SUBSTITUTE(SUBSTITUTE(SUBSTITUTE(Q83, CHAR(34),""), "[", ""), "]", ""), ".", ""), ",", ""), "/", ""), "\", ""), "-", ""))&amp;"]"</f>
        <v>[EN][hey vinfast]</v>
      </c>
      <c r="J83" s="31"/>
      <c r="K83" s="30" t="s">
        <v>51</v>
      </c>
      <c r="L83" s="32" t="s">
        <v>1270</v>
      </c>
      <c r="M83" s="33"/>
      <c r="N83" s="34"/>
      <c r="O83" s="110" t="s">
        <v>1271</v>
      </c>
      <c r="P83" s="113" t="str">
        <f>IF(COUNTA(P$13:$P82)&gt;999,COUNTA(P$13:$P82),IF(COUNTA(P$13:$P82)&gt;99,"0"&amp;COUNTA(P$13:$P82),IF(COUNTA(P$13:$P82)&gt;9,"00"&amp;COUNTA(P$13:$P82),"000"&amp;COUNTA(P$13:$P82))))</f>
        <v>0024</v>
      </c>
      <c r="Q83" s="35" t="s">
        <v>54</v>
      </c>
      <c r="R83" s="67"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1272</v>
      </c>
      <c r="M84" s="32"/>
      <c r="N84" s="34"/>
      <c r="O84" s="111"/>
      <c r="P84" s="113"/>
      <c r="Q84" s="35" t="s">
        <v>58</v>
      </c>
      <c r="R84" s="67" t="s">
        <v>141</v>
      </c>
      <c r="S84" s="36"/>
      <c r="T84" s="36"/>
    </row>
    <row r="85" spans="2:20" ht="62.25">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85" s="30" t="s">
        <v>60</v>
      </c>
      <c r="L85" s="32" t="s">
        <v>1273</v>
      </c>
      <c r="M85" s="37" t="s">
        <v>62</v>
      </c>
      <c r="N85" s="34"/>
      <c r="O85" s="112"/>
      <c r="P85" s="113"/>
      <c r="Q85" s="35" t="str">
        <f t="shared" ref="Q85" si="71">R85</f>
        <v>Người lái cần thực hiện thao tác gì để vào số Đỗ xe (P)?</v>
      </c>
      <c r="R85" s="67" t="s">
        <v>1299</v>
      </c>
      <c r="S85" s="50"/>
      <c r="T85" s="48" t="s">
        <v>1296</v>
      </c>
    </row>
    <row r="86" spans="2:20" ht="45.75">
      <c r="B86" s="114" t="str">
        <f>"VF8-"&amp;O86&amp;"-"&amp;P86</f>
        <v>VF8-Laixe-0025</v>
      </c>
      <c r="C86" s="114" t="str">
        <f>"["&amp;B86&amp;"] Verify Vivi: "&amp;Q88</f>
        <v>[VF8-Laixe-0025] Verify Vivi: Người lái cần thực hiện thao tác gì để vào số Tiến (D)?</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'Người lái cần thực hiện thao tác gì để vào số Tiến (D)?'
- Step 4: Listen Vivi respond
</v>
      </c>
      <c r="F86" s="110" t="str">
        <f t="shared" ref="F86" si="72">"
Expectations:
1. Vivi wake up
2. "&amp;Q88&amp;"
3. Vivi respond
"</f>
        <v xml:space="preserve">
Expectations:
1. Vivi wake up
2. Người lái cần thực hiện thao tác gì để vào số Tiến (D)?
3. Vivi respond
</v>
      </c>
      <c r="G86" s="114" t="s">
        <v>8</v>
      </c>
      <c r="H86" s="29" t="s">
        <v>50</v>
      </c>
      <c r="I86" s="30" t="str">
        <f>"[EN]["&amp;LOWER(SUBSTITUTE(SUBSTITUTE(SUBSTITUTE(SUBSTITUTE(SUBSTITUTE(SUBSTITUTE(SUBSTITUTE(SUBSTITUTE(Q86, CHAR(34),""), "[", ""), "]", ""), ".", ""), ",", ""), "/", ""), "\", ""), "-", ""))&amp;"]"</f>
        <v>[EN][hey vinfast]</v>
      </c>
      <c r="J86" s="31"/>
      <c r="K86" s="30" t="s">
        <v>51</v>
      </c>
      <c r="L86" s="32" t="s">
        <v>1270</v>
      </c>
      <c r="M86" s="33"/>
      <c r="N86" s="34"/>
      <c r="O86" s="110" t="s">
        <v>1271</v>
      </c>
      <c r="P86" s="113" t="str">
        <f>IF(COUNTA(P$13:$P85)&gt;999,COUNTA(P$13:$P85),IF(COUNTA(P$13:$P85)&gt;99,"0"&amp;COUNTA(P$13:$P85),IF(COUNTA(P$13:$P85)&gt;9,"00"&amp;COUNTA(P$13:$P85),"000"&amp;COUNTA(P$13:$P85))))</f>
        <v>0025</v>
      </c>
      <c r="Q86" s="35" t="s">
        <v>54</v>
      </c>
      <c r="R86" s="67"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1272</v>
      </c>
      <c r="M87" s="32"/>
      <c r="N87" s="34"/>
      <c r="O87" s="111"/>
      <c r="P87" s="113"/>
      <c r="Q87" s="35" t="s">
        <v>58</v>
      </c>
      <c r="R87" s="67" t="s">
        <v>141</v>
      </c>
      <c r="S87" s="36"/>
      <c r="T87" s="36"/>
    </row>
    <row r="88" spans="2:20" ht="62.25">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88" s="30" t="s">
        <v>60</v>
      </c>
      <c r="L88" s="32" t="s">
        <v>1273</v>
      </c>
      <c r="M88" s="37" t="s">
        <v>62</v>
      </c>
      <c r="N88" s="34"/>
      <c r="O88" s="112"/>
      <c r="P88" s="113"/>
      <c r="Q88" s="35" t="str">
        <f t="shared" ref="Q88" si="74">R88</f>
        <v>Người lái cần thực hiện thao tác gì để vào số Tiến (D)?</v>
      </c>
      <c r="R88" s="67" t="s">
        <v>1300</v>
      </c>
      <c r="S88" s="50"/>
      <c r="T88" s="48" t="s">
        <v>1296</v>
      </c>
    </row>
    <row r="89" spans="2:20" ht="45.75">
      <c r="B89" s="114" t="str">
        <f>"VF8-"&amp;O89&amp;"-"&amp;P89</f>
        <v>VF8-Laixe-0026</v>
      </c>
      <c r="C89" s="114" t="str">
        <f>"["&amp;B89&amp;"] Verify Vivi: "&amp;Q91</f>
        <v>[VF8-Laixe-0026] Verify Vivi: Người lái cần thực hiện thao tác gì để vào số Lùi (R)?</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'Người lái cần thực hiện thao tác gì để vào số Lùi (R)?'
- Step 4: Listen Vivi respond
</v>
      </c>
      <c r="F89" s="110" t="str">
        <f t="shared" ref="F89" si="75">"
Expectations:
1. Vivi wake up
2. "&amp;Q91&amp;"
3. Vivi respond
"</f>
        <v xml:space="preserve">
Expectations:
1. Vivi wake up
2. Người lái cần thực hiện thao tác gì để vào số Lùi (R)?
3. Vivi respond
</v>
      </c>
      <c r="G89" s="114" t="s">
        <v>8</v>
      </c>
      <c r="H89" s="29" t="s">
        <v>50</v>
      </c>
      <c r="I89" s="30" t="str">
        <f>"[EN]["&amp;LOWER(SUBSTITUTE(SUBSTITUTE(SUBSTITUTE(SUBSTITUTE(SUBSTITUTE(SUBSTITUTE(SUBSTITUTE(SUBSTITUTE(Q89, CHAR(34),""), "[", ""), "]", ""), ".", ""), ",", ""), "/", ""), "\", ""), "-", ""))&amp;"]"</f>
        <v>[EN][hey vinfast]</v>
      </c>
      <c r="J89" s="31"/>
      <c r="K89" s="30" t="s">
        <v>51</v>
      </c>
      <c r="L89" s="32" t="s">
        <v>1270</v>
      </c>
      <c r="M89" s="33"/>
      <c r="N89" s="34"/>
      <c r="O89" s="110" t="s">
        <v>1271</v>
      </c>
      <c r="P89" s="113" t="str">
        <f>IF(COUNTA(P$13:$P88)&gt;999,COUNTA(P$13:$P88),IF(COUNTA(P$13:$P88)&gt;99,"0"&amp;COUNTA(P$13:$P88),IF(COUNTA(P$13:$P88)&gt;9,"00"&amp;COUNTA(P$13:$P88),"000"&amp;COUNTA(P$13:$P88))))</f>
        <v>0026</v>
      </c>
      <c r="Q89" s="35" t="s">
        <v>54</v>
      </c>
      <c r="R89" s="67"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1272</v>
      </c>
      <c r="M90" s="32"/>
      <c r="N90" s="34"/>
      <c r="O90" s="111"/>
      <c r="P90" s="113"/>
      <c r="Q90" s="35" t="s">
        <v>58</v>
      </c>
      <c r="R90" s="67" t="s">
        <v>141</v>
      </c>
      <c r="S90" s="36"/>
      <c r="T90" s="36"/>
    </row>
    <row r="91" spans="2:20" ht="62.25">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91" s="30" t="s">
        <v>60</v>
      </c>
      <c r="L91" s="32" t="s">
        <v>1273</v>
      </c>
      <c r="M91" s="37" t="s">
        <v>62</v>
      </c>
      <c r="N91" s="34"/>
      <c r="O91" s="112"/>
      <c r="P91" s="113"/>
      <c r="Q91" s="35" t="str">
        <f t="shared" ref="Q91" si="77">R91</f>
        <v>Người lái cần thực hiện thao tác gì để vào số Lùi (R)?</v>
      </c>
      <c r="R91" s="67" t="s">
        <v>1301</v>
      </c>
      <c r="S91" s="51"/>
      <c r="T91" s="48" t="s">
        <v>1296</v>
      </c>
    </row>
    <row r="92" spans="2:20" ht="45.75">
      <c r="B92" s="114" t="str">
        <f>"VF8-"&amp;O92&amp;"-"&amp;P92</f>
        <v>VF8-Laixe-0027</v>
      </c>
      <c r="C92" s="114" t="str">
        <f>"["&amp;B92&amp;"] Verify Vivi: "&amp;Q94</f>
        <v>[VF8-Laixe-0027] Verify Vivi: Người lái cần thực hiện thao tác gì để vào số trung gian (N)?</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'Người lái cần thực hiện thao tác gì để vào số trung gian (N)?'
- Step 4: Listen Vivi respond
</v>
      </c>
      <c r="F92" s="110" t="str">
        <f t="shared" ref="F92" si="78">"
Expectations:
1. Vivi wake up
2. "&amp;Q94&amp;"
3. Vivi respond
"</f>
        <v xml:space="preserve">
Expectations:
1. Vivi wake up
2. Người lái cần thực hiện thao tác gì để vào số trung gian (N)?
3. Vivi respond
</v>
      </c>
      <c r="G92" s="114" t="s">
        <v>8</v>
      </c>
      <c r="H92" s="29" t="s">
        <v>50</v>
      </c>
      <c r="I92" s="30" t="str">
        <f>"[EN]["&amp;LOWER(SUBSTITUTE(SUBSTITUTE(SUBSTITUTE(SUBSTITUTE(SUBSTITUTE(SUBSTITUTE(SUBSTITUTE(SUBSTITUTE(Q92, CHAR(34),""), "[", ""), "]", ""), ".", ""), ",", ""), "/", ""), "\", ""), "-", ""))&amp;"]"</f>
        <v>[EN][hey vinfast]</v>
      </c>
      <c r="J92" s="31"/>
      <c r="K92" s="30" t="s">
        <v>51</v>
      </c>
      <c r="L92" s="32" t="s">
        <v>1270</v>
      </c>
      <c r="M92" s="33"/>
      <c r="N92" s="34"/>
      <c r="O92" s="110" t="s">
        <v>1271</v>
      </c>
      <c r="P92" s="113" t="str">
        <f>IF(COUNTA(P$13:$P91)&gt;999,COUNTA(P$13:$P91),IF(COUNTA(P$13:$P91)&gt;99,"0"&amp;COUNTA(P$13:$P91),IF(COUNTA(P$13:$P91)&gt;9,"00"&amp;COUNTA(P$13:$P91),"000"&amp;COUNTA(P$13:$P91))))</f>
        <v>0027</v>
      </c>
      <c r="Q92" s="35" t="s">
        <v>54</v>
      </c>
      <c r="R92" s="67"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1272</v>
      </c>
      <c r="M93" s="32"/>
      <c r="N93" s="34"/>
      <c r="O93" s="111"/>
      <c r="P93" s="113"/>
      <c r="Q93" s="35" t="s">
        <v>58</v>
      </c>
      <c r="R93" s="67" t="s">
        <v>141</v>
      </c>
      <c r="S93" s="52"/>
      <c r="T93" s="36"/>
    </row>
    <row r="94" spans="2:20" ht="62.25">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94" s="30" t="s">
        <v>60</v>
      </c>
      <c r="L94" s="32" t="s">
        <v>1273</v>
      </c>
      <c r="M94" s="37" t="s">
        <v>62</v>
      </c>
      <c r="N94" s="34"/>
      <c r="O94" s="112"/>
      <c r="P94" s="113"/>
      <c r="Q94" s="35" t="str">
        <f t="shared" ref="Q94" si="80">R94</f>
        <v>Người lái cần thực hiện thao tác gì để vào số trung gian (N)?</v>
      </c>
      <c r="R94" s="67" t="s">
        <v>1302</v>
      </c>
      <c r="S94" s="51"/>
      <c r="T94" s="48" t="s">
        <v>1296</v>
      </c>
    </row>
    <row r="95" spans="2:20" ht="45.75">
      <c r="B95" s="114" t="str">
        <f>"VF8-"&amp;O95&amp;"-"&amp;P95</f>
        <v>VF8-Laixe-0028</v>
      </c>
      <c r="C95" s="114" t="str">
        <f>"["&amp;B95&amp;"] Verify Vivi: "&amp;Q97</f>
        <v>[VF8-Laixe-0028] Verify Vivi: Trước khi chọn vị trí số, người lái cần đảm bảo những điều kiện nào về bàn đạp phanh và trạng thái xe?</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'Trước khi chọn vị trí số, người lái cần đảm bảo những điều kiện nào về bàn đạp phanh và trạng thái xe?'
- Step 4: Listen Vivi respond
</v>
      </c>
      <c r="F95" s="110" t="str">
        <f t="shared" ref="F95" si="81">"
Expectations:
1. Vivi wake up
2. "&amp;Q97&amp;"
3. Vivi respond
"</f>
        <v xml:space="preserve">
Expectations:
1. Vivi wake up
2. Trước khi chọn vị trí số, người lái cần đảm bảo những điều kiện nào về bàn đạp phanh và trạng thái xe?
3. Vivi respond
</v>
      </c>
      <c r="G95" s="114" t="s">
        <v>8</v>
      </c>
      <c r="H95" s="29" t="s">
        <v>50</v>
      </c>
      <c r="I95" s="30" t="str">
        <f>"[EN]["&amp;LOWER(SUBSTITUTE(SUBSTITUTE(SUBSTITUTE(SUBSTITUTE(SUBSTITUTE(SUBSTITUTE(SUBSTITUTE(SUBSTITUTE(Q95, CHAR(34),""), "[", ""), "]", ""), ".", ""), ",", ""), "/", ""), "\", ""), "-", ""))&amp;"]"</f>
        <v>[EN][hey vinfast]</v>
      </c>
      <c r="J95" s="31"/>
      <c r="K95" s="30" t="s">
        <v>51</v>
      </c>
      <c r="L95" s="32" t="s">
        <v>1270</v>
      </c>
      <c r="M95" s="33"/>
      <c r="N95" s="34"/>
      <c r="O95" s="110" t="s">
        <v>1271</v>
      </c>
      <c r="P95" s="113" t="str">
        <f>IF(COUNTA(P$13:$P94)&gt;999,COUNTA(P$13:$P94),IF(COUNTA(P$13:$P94)&gt;99,"0"&amp;COUNTA(P$13:$P94),IF(COUNTA(P$13:$P94)&gt;9,"00"&amp;COUNTA(P$13:$P94),"000"&amp;COUNTA(P$13:$P94))))</f>
        <v>0028</v>
      </c>
      <c r="Q95" s="35" t="s">
        <v>54</v>
      </c>
      <c r="R95" s="67"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1272</v>
      </c>
      <c r="M96" s="32"/>
      <c r="N96" s="34"/>
      <c r="O96" s="111"/>
      <c r="P96" s="113"/>
      <c r="Q96" s="35" t="s">
        <v>58</v>
      </c>
      <c r="R96" s="67" t="s">
        <v>141</v>
      </c>
      <c r="S96" s="52"/>
      <c r="T96" s="36"/>
    </row>
    <row r="97" spans="2:20" ht="66">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97" s="30" t="s">
        <v>60</v>
      </c>
      <c r="L97" s="32" t="s">
        <v>1273</v>
      </c>
      <c r="M97" s="37" t="s">
        <v>62</v>
      </c>
      <c r="N97" s="34"/>
      <c r="O97" s="112"/>
      <c r="P97" s="113"/>
      <c r="Q97" s="35" t="str">
        <f t="shared" ref="Q97" si="83">R97</f>
        <v>Trước khi chọn vị trí số, người lái cần đảm bảo những điều kiện nào về bàn đạp phanh và trạng thái xe?</v>
      </c>
      <c r="R97" s="67" t="s">
        <v>1303</v>
      </c>
      <c r="S97" s="51"/>
      <c r="T97" s="48" t="s">
        <v>1296</v>
      </c>
    </row>
    <row r="98" spans="2:20" ht="45.75">
      <c r="B98" s="114" t="str">
        <f>"VF8-"&amp;O98&amp;"-"&amp;P98</f>
        <v>VF8-Laixe-0029</v>
      </c>
      <c r="C98" s="114" t="str">
        <f>"["&amp;B98&amp;"] Verify Vivi: "&amp;Q100</f>
        <v>[VF8-Laixe-0029] Verify Vivi: Vị trí số đã chọn sẽ được hiển thị ở đâu?</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'Vị trí số đã chọn sẽ được hiển thị ở đâu?'
- Step 4: Listen Vivi respond
</v>
      </c>
      <c r="F98" s="110" t="str">
        <f t="shared" ref="F98" si="84">"
Expectations:
1. Vivi wake up
2. "&amp;Q100&amp;"
3. Vivi respond
"</f>
        <v xml:space="preserve">
Expectations:
1. Vivi wake up
2. Vị trí số đã chọn sẽ được hiển thị ở đâu?
3. Vivi respond
</v>
      </c>
      <c r="G98" s="114" t="s">
        <v>8</v>
      </c>
      <c r="H98" s="29" t="s">
        <v>50</v>
      </c>
      <c r="I98" s="30" t="str">
        <f>"[EN]["&amp;LOWER(SUBSTITUTE(SUBSTITUTE(SUBSTITUTE(SUBSTITUTE(SUBSTITUTE(SUBSTITUTE(SUBSTITUTE(SUBSTITUTE(Q98, CHAR(34),""), "[", ""), "]", ""), ".", ""), ",", ""), "/", ""), "\", ""), "-", ""))&amp;"]"</f>
        <v>[EN][hey vinfast]</v>
      </c>
      <c r="J98" s="31"/>
      <c r="K98" s="30" t="s">
        <v>51</v>
      </c>
      <c r="L98" s="32" t="s">
        <v>1270</v>
      </c>
      <c r="M98" s="33"/>
      <c r="N98" s="34"/>
      <c r="O98" s="110" t="s">
        <v>1271</v>
      </c>
      <c r="P98" s="113" t="str">
        <f>IF(COUNTA(P$13:$P97)&gt;999,COUNTA(P$13:$P97),IF(COUNTA(P$13:$P97)&gt;99,"0"&amp;COUNTA(P$13:$P97),IF(COUNTA(P$13:$P97)&gt;9,"00"&amp;COUNTA(P$13:$P97),"000"&amp;COUNTA(P$13:$P97))))</f>
        <v>0029</v>
      </c>
      <c r="Q98" s="35" t="s">
        <v>54</v>
      </c>
      <c r="R98" s="67"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1272</v>
      </c>
      <c r="M99" s="32"/>
      <c r="N99" s="34"/>
      <c r="O99" s="111"/>
      <c r="P99" s="113"/>
      <c r="Q99" s="35" t="s">
        <v>58</v>
      </c>
      <c r="R99" s="67"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00" s="30" t="s">
        <v>60</v>
      </c>
      <c r="L100" s="32" t="s">
        <v>1273</v>
      </c>
      <c r="M100" s="37" t="s">
        <v>62</v>
      </c>
      <c r="N100" s="34"/>
      <c r="O100" s="112"/>
      <c r="P100" s="113"/>
      <c r="Q100" s="35" t="str">
        <f t="shared" ref="Q100" si="86">R100</f>
        <v>Vị trí số đã chọn sẽ được hiển thị ở đâu?</v>
      </c>
      <c r="R100" s="67" t="s">
        <v>1304</v>
      </c>
      <c r="S100" s="51"/>
      <c r="T100" s="48" t="s">
        <v>1296</v>
      </c>
    </row>
    <row r="101" spans="2:20" ht="45.75">
      <c r="B101" s="114" t="str">
        <f>"VF8-"&amp;O101&amp;"-"&amp;P101</f>
        <v>VF8-Laixe-0030</v>
      </c>
      <c r="C101" s="114" t="str">
        <f>"["&amp;B101&amp;"] Verify Vivi: "&amp;Q103</f>
        <v>[VF8-Laixe-0030] Verify Vivi: Theo cảnh báo của nhà sản xuất, người lái có được sử dụng số N để cho xe trôi khi đang lái hay không?</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'Theo cảnh báo của nhà sản xuất, người lái có được sử dụng số N để cho xe trôi khi đang lái hay không?'
- Step 4: Listen Vivi respond
</v>
      </c>
      <c r="F101" s="110" t="str">
        <f t="shared" ref="F101" si="87">"
Expectations:
1. Vivi wake up
2. "&amp;Q103&amp;"
3. Vivi respond
"</f>
        <v xml:space="preserve">
Expectations:
1. Vivi wake up
2. Theo cảnh báo của nhà sản xuất, người lái có được sử dụng số N để cho xe trôi khi đang lái hay không?
3. Vivi respond
</v>
      </c>
      <c r="G101" s="114" t="s">
        <v>8</v>
      </c>
      <c r="H101" s="29" t="s">
        <v>50</v>
      </c>
      <c r="I101" s="30" t="str">
        <f>"[EN]["&amp;LOWER(SUBSTITUTE(SUBSTITUTE(SUBSTITUTE(SUBSTITUTE(SUBSTITUTE(SUBSTITUTE(SUBSTITUTE(SUBSTITUTE(Q101, CHAR(34),""), "[", ""), "]", ""), ".", ""), ",", ""), "/", ""), "\", ""), "-", ""))&amp;"]"</f>
        <v>[EN][hey vinfast]</v>
      </c>
      <c r="J101" s="31"/>
      <c r="K101" s="30" t="s">
        <v>51</v>
      </c>
      <c r="L101" s="32" t="s">
        <v>1270</v>
      </c>
      <c r="M101" s="33"/>
      <c r="N101" s="34"/>
      <c r="O101" s="110" t="s">
        <v>1271</v>
      </c>
      <c r="P101" s="113" t="str">
        <f>IF(COUNTA(P$13:$P100)&gt;999,COUNTA(P$13:$P100),IF(COUNTA(P$13:$P100)&gt;99,"0"&amp;COUNTA(P$13:$P100),IF(COUNTA(P$13:$P100)&gt;9,"00"&amp;COUNTA(P$13:$P100),"000"&amp;COUNTA(P$13:$P100))))</f>
        <v>0030</v>
      </c>
      <c r="Q101" s="35" t="s">
        <v>54</v>
      </c>
      <c r="R101" s="67"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1272</v>
      </c>
      <c r="M102" s="32"/>
      <c r="N102" s="34"/>
      <c r="O102" s="111"/>
      <c r="P102" s="113"/>
      <c r="Q102" s="35" t="s">
        <v>58</v>
      </c>
      <c r="R102" s="67" t="s">
        <v>141</v>
      </c>
      <c r="S102" s="52"/>
      <c r="T102" s="36"/>
    </row>
    <row r="103" spans="2:20" ht="66">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03" s="30" t="s">
        <v>60</v>
      </c>
      <c r="L103" s="32" t="s">
        <v>1273</v>
      </c>
      <c r="M103" s="37" t="s">
        <v>62</v>
      </c>
      <c r="N103" s="34"/>
      <c r="O103" s="112"/>
      <c r="P103" s="113"/>
      <c r="Q103" s="35" t="str">
        <f t="shared" ref="Q103" si="89">R103</f>
        <v>Theo cảnh báo của nhà sản xuất, người lái có được sử dụng số N để cho xe trôi khi đang lái hay không?</v>
      </c>
      <c r="R103" s="67" t="s">
        <v>1305</v>
      </c>
      <c r="S103" s="51"/>
      <c r="T103" s="48" t="s">
        <v>1296</v>
      </c>
    </row>
    <row r="104" spans="2:20" ht="45.75">
      <c r="B104" s="114" t="str">
        <f>"VF8-"&amp;O104&amp;"-"&amp;P104</f>
        <v>VF8-Laixe-0031</v>
      </c>
      <c r="C104" s="114" t="str">
        <f>"["&amp;B104&amp;"] Verify Vivi: "&amp;Q106</f>
        <v>[VF8-Laixe-0031] Verify Vivi: Khi cần số ở số N, người lái cần thực hiện thao tác gì để tránh xe bị trôi?</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'Khi cần số ở số N, người lái cần thực hiện thao tác gì để tránh xe bị trôi?'
- Step 4: Listen Vivi respond
</v>
      </c>
      <c r="F104" s="110" t="str">
        <f t="shared" ref="F104" si="90">"
Expectations:
1. Vivi wake up
2. "&amp;Q106&amp;"
3. Vivi respond
"</f>
        <v xml:space="preserve">
Expectations:
1. Vivi wake up
2. Khi cần số ở số N, người lái cần thực hiện thao tác gì để tránh xe bị trôi?
3. Vivi respond
</v>
      </c>
      <c r="G104" s="114" t="s">
        <v>8</v>
      </c>
      <c r="H104" s="29" t="s">
        <v>50</v>
      </c>
      <c r="I104" s="30" t="str">
        <f>"[EN]["&amp;LOWER(SUBSTITUTE(SUBSTITUTE(SUBSTITUTE(SUBSTITUTE(SUBSTITUTE(SUBSTITUTE(SUBSTITUTE(SUBSTITUTE(Q104, CHAR(34),""), "[", ""), "]", ""), ".", ""), ",", ""), "/", ""), "\", ""), "-", ""))&amp;"]"</f>
        <v>[EN][hey vinfast]</v>
      </c>
      <c r="J104" s="31"/>
      <c r="K104" s="30" t="s">
        <v>51</v>
      </c>
      <c r="L104" s="32" t="s">
        <v>1270</v>
      </c>
      <c r="M104" s="33"/>
      <c r="N104" s="34"/>
      <c r="O104" s="110" t="s">
        <v>1271</v>
      </c>
      <c r="P104" s="113" t="str">
        <f>IF(COUNTA(P$13:$P103)&gt;999,COUNTA(P$13:$P103),IF(COUNTA(P$13:$P103)&gt;99,"0"&amp;COUNTA(P$13:$P103),IF(COUNTA(P$13:$P103)&gt;9,"00"&amp;COUNTA(P$13:$P103),"000"&amp;COUNTA(P$13:$P103))))</f>
        <v>0031</v>
      </c>
      <c r="Q104" s="35" t="s">
        <v>54</v>
      </c>
      <c r="R104" s="67"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1272</v>
      </c>
      <c r="M105" s="32"/>
      <c r="N105" s="34"/>
      <c r="O105" s="111"/>
      <c r="P105" s="113"/>
      <c r="Q105" s="35" t="s">
        <v>58</v>
      </c>
      <c r="R105" s="67" t="s">
        <v>141</v>
      </c>
      <c r="S105" s="52"/>
      <c r="T105" s="36"/>
    </row>
    <row r="106" spans="2:20" ht="62.25">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06" s="30" t="s">
        <v>60</v>
      </c>
      <c r="L106" s="32" t="s">
        <v>1273</v>
      </c>
      <c r="M106" s="37" t="s">
        <v>62</v>
      </c>
      <c r="N106" s="34"/>
      <c r="O106" s="112"/>
      <c r="P106" s="113"/>
      <c r="Q106" s="35" t="str">
        <f t="shared" ref="Q106" si="92">R106</f>
        <v>Khi cần số ở số N, người lái cần thực hiện thao tác gì để tránh xe bị trôi?</v>
      </c>
      <c r="R106" s="67" t="s">
        <v>1306</v>
      </c>
      <c r="S106" s="51"/>
      <c r="T106" s="48" t="s">
        <v>1296</v>
      </c>
    </row>
    <row r="107" spans="2:20" ht="45.75">
      <c r="B107" s="114" t="str">
        <f>"VF8-"&amp;O107&amp;"-"&amp;P107</f>
        <v>VF8-Laixe-0032</v>
      </c>
      <c r="C107" s="114" t="str">
        <f>"["&amp;B107&amp;"] Verify Vivi: "&amp;Q109</f>
        <v>[VF8-Laixe-0032] Verify Vivi: Trong điều kiện nào cần số không thể chuyển sang số Tiến (D) hoặc số Lùi (R)?</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'Trong điều kiện nào cần số không thể chuyển sang số Tiến (D) hoặc số Lùi (R)?'
- Step 4: Listen Vivi respond
</v>
      </c>
      <c r="F107" s="110" t="str">
        <f t="shared" ref="F107" si="93">"
Expectations:
1. Vivi wake up
2. "&amp;Q109&amp;"
3. Vivi respond
"</f>
        <v xml:space="preserve">
Expectations:
1. Vivi wake up
2. Trong điều kiện nào cần số không thể chuyển sang số Tiến (D) hoặc số Lùi (R)?
3. Vivi respond
</v>
      </c>
      <c r="G107" s="114" t="s">
        <v>8</v>
      </c>
      <c r="H107" s="29" t="s">
        <v>50</v>
      </c>
      <c r="I107" s="30" t="str">
        <f>"[EN]["&amp;LOWER(SUBSTITUTE(SUBSTITUTE(SUBSTITUTE(SUBSTITUTE(SUBSTITUTE(SUBSTITUTE(SUBSTITUTE(SUBSTITUTE(Q107, CHAR(34),""), "[", ""), "]", ""), ".", ""), ",", ""), "/", ""), "\", ""), "-", ""))&amp;"]"</f>
        <v>[EN][hey vinfast]</v>
      </c>
      <c r="J107" s="31"/>
      <c r="K107" s="30" t="s">
        <v>51</v>
      </c>
      <c r="L107" s="32" t="s">
        <v>1270</v>
      </c>
      <c r="M107" s="33"/>
      <c r="N107" s="34"/>
      <c r="O107" s="110" t="s">
        <v>1271</v>
      </c>
      <c r="P107" s="113" t="str">
        <f>IF(COUNTA(P$13:$P106)&gt;999,COUNTA(P$13:$P106),IF(COUNTA(P$13:$P106)&gt;99,"0"&amp;COUNTA(P$13:$P106),IF(COUNTA(P$13:$P106)&gt;9,"00"&amp;COUNTA(P$13:$P106),"000"&amp;COUNTA(P$13:$P106))))</f>
        <v>0032</v>
      </c>
      <c r="Q107" s="35" t="s">
        <v>54</v>
      </c>
      <c r="R107" s="67"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1272</v>
      </c>
      <c r="M108" s="32"/>
      <c r="N108" s="34"/>
      <c r="O108" s="111"/>
      <c r="P108" s="113"/>
      <c r="Q108" s="35" t="s">
        <v>58</v>
      </c>
      <c r="R108" s="67" t="s">
        <v>141</v>
      </c>
      <c r="S108" s="52"/>
      <c r="T108" s="36"/>
    </row>
    <row r="109" spans="2:20" ht="62.25">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09" s="30" t="s">
        <v>60</v>
      </c>
      <c r="L109" s="32" t="s">
        <v>1273</v>
      </c>
      <c r="M109" s="37" t="s">
        <v>62</v>
      </c>
      <c r="N109" s="34"/>
      <c r="O109" s="112"/>
      <c r="P109" s="113"/>
      <c r="Q109" s="35" t="str">
        <f t="shared" ref="Q109" si="95">R109</f>
        <v>Trong điều kiện nào cần số không thể chuyển sang số Tiến (D) hoặc số Lùi (R)?</v>
      </c>
      <c r="R109" s="67" t="s">
        <v>1307</v>
      </c>
      <c r="S109" s="51"/>
      <c r="T109" s="48" t="s">
        <v>1296</v>
      </c>
    </row>
    <row r="110" spans="2:20" ht="45.75">
      <c r="B110" s="114" t="str">
        <f>"VF8-"&amp;O110&amp;"-"&amp;P110</f>
        <v>VF8-Laixe-0033</v>
      </c>
      <c r="C110" s="114" t="str">
        <f>"["&amp;B110&amp;"] Verify Vivi: "&amp;Q112</f>
        <v>[VF8-Laixe-0033] Verify Vivi: Ở số trung gian (N), xe có đặc tính gì khi người lái không đạp phanh?</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'Ở số trung gian (N), xe có đặc tính gì khi người lái không đạp phanh?'
- Step 4: Listen Vivi respond
</v>
      </c>
      <c r="F110" s="110" t="str">
        <f t="shared" ref="F110" si="96">"
Expectations:
1. Vivi wake up
2. "&amp;Q112&amp;"
3. Vivi respond
"</f>
        <v xml:space="preserve">
Expectations:
1. Vivi wake up
2. Ở số trung gian (N), xe có đặc tính gì khi người lái không đạp phanh?
3. Vivi respond
</v>
      </c>
      <c r="G110" s="114" t="s">
        <v>8</v>
      </c>
      <c r="H110" s="29" t="s">
        <v>50</v>
      </c>
      <c r="I110" s="30" t="str">
        <f>"[EN]["&amp;LOWER(SUBSTITUTE(SUBSTITUTE(SUBSTITUTE(SUBSTITUTE(SUBSTITUTE(SUBSTITUTE(SUBSTITUTE(SUBSTITUTE(Q110, CHAR(34),""), "[", ""), "]", ""), ".", ""), ",", ""), "/", ""), "\", ""), "-", ""))&amp;"]"</f>
        <v>[EN][hey vinfast]</v>
      </c>
      <c r="J110" s="31"/>
      <c r="K110" s="30" t="s">
        <v>51</v>
      </c>
      <c r="L110" s="32" t="s">
        <v>1270</v>
      </c>
      <c r="M110" s="33"/>
      <c r="N110" s="34"/>
      <c r="O110" s="110" t="s">
        <v>1271</v>
      </c>
      <c r="P110" s="113" t="str">
        <f>IF(COUNTA(P$13:$P109)&gt;999,COUNTA(P$13:$P109),IF(COUNTA(P$13:$P109)&gt;99,"0"&amp;COUNTA(P$13:$P109),IF(COUNTA(P$13:$P109)&gt;9,"00"&amp;COUNTA(P$13:$P109),"000"&amp;COUNTA(P$13:$P109))))</f>
        <v>0033</v>
      </c>
      <c r="Q110" s="35" t="s">
        <v>54</v>
      </c>
      <c r="R110" s="67"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1272</v>
      </c>
      <c r="M111" s="32"/>
      <c r="N111" s="34"/>
      <c r="O111" s="111"/>
      <c r="P111" s="113"/>
      <c r="Q111" s="35" t="s">
        <v>58</v>
      </c>
      <c r="R111" s="67" t="s">
        <v>141</v>
      </c>
      <c r="S111" s="52"/>
      <c r="T111" s="36"/>
    </row>
    <row r="112" spans="2:20" ht="62.25">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12" s="30" t="s">
        <v>60</v>
      </c>
      <c r="L112" s="32" t="s">
        <v>1273</v>
      </c>
      <c r="M112" s="37" t="s">
        <v>62</v>
      </c>
      <c r="N112" s="34"/>
      <c r="O112" s="112"/>
      <c r="P112" s="113"/>
      <c r="Q112" s="35" t="str">
        <f t="shared" ref="Q112" si="98">R112</f>
        <v>Ở số trung gian (N), xe có đặc tính gì khi người lái không đạp phanh?</v>
      </c>
      <c r="R112" s="67" t="s">
        <v>1308</v>
      </c>
      <c r="S112" s="51"/>
      <c r="T112" s="48" t="s">
        <v>1296</v>
      </c>
    </row>
    <row r="113" spans="2:20" ht="45.75">
      <c r="B113" s="114" t="str">
        <f>"VF8-"&amp;O113&amp;"-"&amp;P113</f>
        <v>VF8-Laixe-0034</v>
      </c>
      <c r="C113" s="114" t="str">
        <f>"["&amp;B113&amp;"] Verify Vivi: "&amp;Q115</f>
        <v>[VF8-Laixe-0034] Verify Vivi: Việc chuyển sang số trung gian (N) sẽ ảnh hưởng như thế nào đến hệ thống phanh tái sinh?</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'Việc chuyển sang số trung gian (N) sẽ ảnh hưởng như thế nào đến hệ thống phanh tái sinh?'
- Step 4: Listen Vivi respond
</v>
      </c>
      <c r="F113" s="110" t="str">
        <f t="shared" ref="F113" si="99">"
Expectations:
1. Vivi wake up
2. "&amp;Q115&amp;"
3. Vivi respond
"</f>
        <v xml:space="preserve">
Expectations:
1. Vivi wake up
2. Việc chuyển sang số trung gian (N) sẽ ảnh hưởng như thế nào đến hệ thống phanh tái sinh?
3. Vivi respond
</v>
      </c>
      <c r="G113" s="114" t="s">
        <v>8</v>
      </c>
      <c r="H113" s="29" t="s">
        <v>50</v>
      </c>
      <c r="I113" s="30" t="str">
        <f>"[EN]["&amp;LOWER(SUBSTITUTE(SUBSTITUTE(SUBSTITUTE(SUBSTITUTE(SUBSTITUTE(SUBSTITUTE(SUBSTITUTE(SUBSTITUTE(Q113, CHAR(34),""), "[", ""), "]", ""), ".", ""), ",", ""), "/", ""), "\", ""), "-", ""))&amp;"]"</f>
        <v>[EN][hey vinfast]</v>
      </c>
      <c r="J113" s="31"/>
      <c r="K113" s="30" t="s">
        <v>51</v>
      </c>
      <c r="L113" s="32" t="s">
        <v>1270</v>
      </c>
      <c r="M113" s="33"/>
      <c r="N113" s="34"/>
      <c r="O113" s="110" t="s">
        <v>1271</v>
      </c>
      <c r="P113" s="113" t="str">
        <f>IF(COUNTA(P$13:$P112)&gt;999,COUNTA(P$13:$P112),IF(COUNTA(P$13:$P112)&gt;99,"0"&amp;COUNTA(P$13:$P112),IF(COUNTA(P$13:$P112)&gt;9,"00"&amp;COUNTA(P$13:$P112),"000"&amp;COUNTA(P$13:$P112))))</f>
        <v>0034</v>
      </c>
      <c r="Q113" s="35" t="s">
        <v>54</v>
      </c>
      <c r="R113" s="67"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1272</v>
      </c>
      <c r="M114" s="32"/>
      <c r="N114" s="34"/>
      <c r="O114" s="111"/>
      <c r="P114" s="113"/>
      <c r="Q114" s="35" t="s">
        <v>58</v>
      </c>
      <c r="R114" s="67" t="s">
        <v>141</v>
      </c>
      <c r="S114" s="52"/>
      <c r="T114" s="36"/>
    </row>
    <row r="115" spans="2:20" ht="66">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15" s="30" t="s">
        <v>60</v>
      </c>
      <c r="L115" s="32" t="s">
        <v>1273</v>
      </c>
      <c r="M115" s="37" t="s">
        <v>62</v>
      </c>
      <c r="N115" s="34"/>
      <c r="O115" s="112"/>
      <c r="P115" s="113"/>
      <c r="Q115" s="35" t="str">
        <f t="shared" ref="Q115" si="101">R115</f>
        <v>Việc chuyển sang số trung gian (N) sẽ ảnh hưởng như thế nào đến hệ thống phanh tái sinh?</v>
      </c>
      <c r="R115" s="67" t="s">
        <v>1309</v>
      </c>
      <c r="S115" s="51"/>
      <c r="T115" s="48" t="s">
        <v>1296</v>
      </c>
    </row>
    <row r="116" spans="2:20" ht="45.75">
      <c r="B116" s="114" t="str">
        <f>"VF8-"&amp;O116&amp;"-"&amp;P116</f>
        <v>VF8-Laixe-0035</v>
      </c>
      <c r="C116" s="114" t="str">
        <f>"["&amp;B116&amp;"] Verify Vivi: "&amp;Q118</f>
        <v>[VF8-Laixe-0035] Verify Vivi: Theo khuyến cáo của nhà sản xuất, chỉ nên chuyển sang số trung gian (N) trong điều kiện nào?</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'Theo khuyến cáo của nhà sản xuất, chỉ nên chuyển sang số trung gian (N) trong điều kiện nào?'
- Step 4: Listen Vivi respond
</v>
      </c>
      <c r="F116" s="110" t="str">
        <f t="shared" ref="F116" si="102">"
Expectations:
1. Vivi wake up
2. "&amp;Q118&amp;"
3. Vivi respond
"</f>
        <v xml:space="preserve">
Expectations:
1. Vivi wake up
2. Theo khuyến cáo của nhà sản xuất, chỉ nên chuyển sang số trung gian (N) trong điều kiện nào?
3. Vivi respond
</v>
      </c>
      <c r="G116" s="114" t="s">
        <v>8</v>
      </c>
      <c r="H116" s="29" t="s">
        <v>50</v>
      </c>
      <c r="I116" s="30" t="str">
        <f>"[EN]["&amp;LOWER(SUBSTITUTE(SUBSTITUTE(SUBSTITUTE(SUBSTITUTE(SUBSTITUTE(SUBSTITUTE(SUBSTITUTE(SUBSTITUTE(Q116, CHAR(34),""), "[", ""), "]", ""), ".", ""), ",", ""), "/", ""), "\", ""), "-", ""))&amp;"]"</f>
        <v>[EN][hey vinfast]</v>
      </c>
      <c r="J116" s="31"/>
      <c r="K116" s="30" t="s">
        <v>51</v>
      </c>
      <c r="L116" s="32" t="s">
        <v>1270</v>
      </c>
      <c r="M116" s="33"/>
      <c r="N116" s="34"/>
      <c r="O116" s="110" t="s">
        <v>1271</v>
      </c>
      <c r="P116" s="113" t="str">
        <f>IF(COUNTA(P$13:$P115)&gt;999,COUNTA(P$13:$P115),IF(COUNTA(P$13:$P115)&gt;99,"0"&amp;COUNTA(P$13:$P115),IF(COUNTA(P$13:$P115)&gt;9,"00"&amp;COUNTA(P$13:$P115),"000"&amp;COUNTA(P$13:$P115))))</f>
        <v>0035</v>
      </c>
      <c r="Q116" s="35" t="s">
        <v>54</v>
      </c>
      <c r="R116" s="67"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1272</v>
      </c>
      <c r="M117" s="32"/>
      <c r="N117" s="34"/>
      <c r="O117" s="111"/>
      <c r="P117" s="113"/>
      <c r="Q117" s="35" t="s">
        <v>58</v>
      </c>
      <c r="R117" s="67" t="s">
        <v>141</v>
      </c>
      <c r="S117" s="52"/>
      <c r="T117" s="36"/>
    </row>
    <row r="118" spans="2:20" ht="66">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[New][EN][Exists][80][cần chuyển số
cần chuyển số của xe được sử dụng để gài các vị trí số khác nhau bao gồm đỗ xe (p) lùi (r) sô trung gian (n) và tiến (d)
cần chuyển số được đặt ở bên phải vô lăng
đỗ xe (p): nhấn nút ở bên hông cần số để vào số đỗ xe
tiến (d): gạt cần số xuống vị trí thấp nhất để vào số tiến
lùi (r): gạt cần số lên vị trí cao nhất để vào số lùi
sô trung gian (n): đưa cần số về vị trí trung tâm để vào sô trung gian (n)
để chọn vị trí số:
đạp bàn đạp phanh và đảm bảo xe đang đứng yên hoặc đã dừng hoàn toàn
di chuyển cần số để chọn vị trí sô trung gian muốn
vị trí số đã chọn sẽ hiển thị trên màn hình thông tin giải trí
 cảnh báo
không tăng tốc khi đang vào số
không đồng thời nhấn bàn đạp ga và bàn đạp phanh
không được bỏ xe không quan sát khi xe đang bật nguồn
không được sử dụng số n để cho xe trôi khi đang lái
 thận trọng
khi cần số ở số n cần đạp bàn đạp phanh để tránh xe bị trôi
 lưu ý
khi cửa phía lái mở và chế độ tự động về số p đang hoạt động cần số không thể chuyển sang tiến (d) hoặc lùi (r)
sô trung gian
ở sô trung gian (n) xe có thể lăn tự do khi không đạp phanh sô trung gian (n) có thể được sử dụng để điều khiển xe trong môi trường xưởng dịch vụ hoặc để đưa xe lên xe cứu hộ
 thận trọng
chuyển sang sô trung gian (n) sẽ vô hiệu hóa phanh tái sinh dẫn đến việc cần lực đạp phanh lớn hơn bình thường
chỉ nên chuyển sang sô trung gian (n) khi có người lái trong xe để sẵn sàng đạp phanh khi cần thiết]</v>
      </c>
      <c r="K118" s="30" t="s">
        <v>60</v>
      </c>
      <c r="L118" s="32" t="s">
        <v>1273</v>
      </c>
      <c r="M118" s="37" t="s">
        <v>62</v>
      </c>
      <c r="N118" s="34"/>
      <c r="O118" s="112"/>
      <c r="P118" s="113"/>
      <c r="Q118" s="35" t="str">
        <f t="shared" ref="Q118" si="104">R118</f>
        <v>Theo khuyến cáo của nhà sản xuất, chỉ nên chuyển sang số trung gian (N) trong điều kiện nào?</v>
      </c>
      <c r="R118" s="67" t="s">
        <v>1310</v>
      </c>
      <c r="S118" s="51"/>
      <c r="T118" s="48" t="s">
        <v>1296</v>
      </c>
    </row>
    <row r="119" spans="2:20" ht="45.75">
      <c r="B119" s="114" t="str">
        <f>"VF8-"&amp;O119&amp;"-"&amp;P119</f>
        <v>VF8-Laixe-0036</v>
      </c>
      <c r="C119" s="114" t="str">
        <f>"["&amp;B119&amp;"] Verify Vivi: "&amp;Q121</f>
        <v>[VF8-Laixe-0036] Verify Vivi: Xe được trang bị những chế độ lái nào?</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'Xe được trang bị những chế độ lái nào?'
- Step 4: Listen Vivi respond
</v>
      </c>
      <c r="F119" s="110" t="str">
        <f t="shared" ref="F119" si="105">"
Expectations:
1. Vivi wake up
2. "&amp;Q121&amp;"
3. Vivi respond
"</f>
        <v xml:space="preserve">
Expectations:
1. Vivi wake up
2. Xe được trang bị những chế độ lái nào?
3. Vivi respond
</v>
      </c>
      <c r="G119" s="114" t="s">
        <v>8</v>
      </c>
      <c r="H119" s="29" t="s">
        <v>50</v>
      </c>
      <c r="I119" s="30" t="str">
        <f>"[EN]["&amp;LOWER(SUBSTITUTE(SUBSTITUTE(SUBSTITUTE(SUBSTITUTE(SUBSTITUTE(SUBSTITUTE(SUBSTITUTE(SUBSTITUTE(Q119, CHAR(34),""), "[", ""), "]", ""), ".", ""), ",", ""), "/", ""), "\", ""), "-", ""))&amp;"]"</f>
        <v>[EN][hey vinfast]</v>
      </c>
      <c r="J119" s="31"/>
      <c r="K119" s="30" t="s">
        <v>51</v>
      </c>
      <c r="L119" s="32" t="s">
        <v>1270</v>
      </c>
      <c r="M119" s="33"/>
      <c r="N119" s="34"/>
      <c r="O119" s="110" t="s">
        <v>1271</v>
      </c>
      <c r="P119" s="113" t="str">
        <f>IF(COUNTA(P$13:$P118)&gt;999,COUNTA(P$13:$P118),IF(COUNTA(P$13:$P118)&gt;99,"0"&amp;COUNTA(P$13:$P118),IF(COUNTA(P$13:$P118)&gt;9,"00"&amp;COUNTA(P$13:$P118),"000"&amp;COUNTA(P$13:$P118))))</f>
        <v>0036</v>
      </c>
      <c r="Q119" s="35" t="s">
        <v>54</v>
      </c>
      <c r="R119" s="67"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1272</v>
      </c>
      <c r="M120" s="32"/>
      <c r="N120" s="34"/>
      <c r="O120" s="111"/>
      <c r="P120" s="113"/>
      <c r="Q120" s="35" t="s">
        <v>58</v>
      </c>
      <c r="R120" s="67" t="s">
        <v>141</v>
      </c>
      <c r="S120" s="52"/>
      <c r="T120" s="36"/>
    </row>
    <row r="121" spans="2:20" ht="62.25">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21" s="30" t="s">
        <v>60</v>
      </c>
      <c r="L121" s="32" t="s">
        <v>1273</v>
      </c>
      <c r="M121" s="37" t="s">
        <v>62</v>
      </c>
      <c r="N121" s="34"/>
      <c r="O121" s="112"/>
      <c r="P121" s="113"/>
      <c r="Q121" s="35" t="str">
        <f t="shared" ref="Q121" si="107">R121</f>
        <v>Xe được trang bị những chế độ lái nào?</v>
      </c>
      <c r="R121" s="67" t="s">
        <v>1311</v>
      </c>
      <c r="S121" s="51"/>
      <c r="T121" s="48" t="s">
        <v>1312</v>
      </c>
    </row>
    <row r="122" spans="2:20" ht="45.75">
      <c r="B122" s="114" t="str">
        <f>"VF8-"&amp;O122&amp;"-"&amp;P122</f>
        <v>VF8-Laixe-0037</v>
      </c>
      <c r="C122" s="114" t="str">
        <f>"["&amp;B122&amp;"] Verify Vivi: "&amp;Q124</f>
        <v>[VF8-Laixe-0037] Verify Vivi: Việc thay đổi chế độ lái sẽ ảnh hưởng đến những đặc tính nào của xe?</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'Việc thay đổi chế độ lái sẽ ảnh hưởng đến những đặc tính nào của xe?'
- Step 4: Listen Vivi respond
</v>
      </c>
      <c r="F122" s="110" t="str">
        <f t="shared" ref="F122" si="108">"
Expectations:
1. Vivi wake up
2. "&amp;Q124&amp;"
3. Vivi respond
"</f>
        <v xml:space="preserve">
Expectations:
1. Vivi wake up
2. Việc thay đổi chế độ lái sẽ ảnh hưởng đến những đặc tính nào của xe?
3. Vivi respond
</v>
      </c>
      <c r="G122" s="114" t="s">
        <v>8</v>
      </c>
      <c r="H122" s="29" t="s">
        <v>50</v>
      </c>
      <c r="I122" s="30" t="str">
        <f>"[EN]["&amp;LOWER(SUBSTITUTE(SUBSTITUTE(SUBSTITUTE(SUBSTITUTE(SUBSTITUTE(SUBSTITUTE(SUBSTITUTE(SUBSTITUTE(Q122, CHAR(34),""), "[", ""), "]", ""), ".", ""), ",", ""), "/", ""), "\", ""), "-", ""))&amp;"]"</f>
        <v>[EN][hey vinfast]</v>
      </c>
      <c r="J122" s="31"/>
      <c r="K122" s="30" t="s">
        <v>51</v>
      </c>
      <c r="L122" s="32" t="s">
        <v>1270</v>
      </c>
      <c r="M122" s="33"/>
      <c r="N122" s="34"/>
      <c r="O122" s="110" t="s">
        <v>1271</v>
      </c>
      <c r="P122" s="113" t="str">
        <f>IF(COUNTA(P$13:$P121)&gt;999,COUNTA(P$13:$P121),IF(COUNTA(P$13:$P121)&gt;99,"0"&amp;COUNTA(P$13:$P121),IF(COUNTA(P$13:$P121)&gt;9,"00"&amp;COUNTA(P$13:$P121),"000"&amp;COUNTA(P$13:$P121))))</f>
        <v>0037</v>
      </c>
      <c r="Q122" s="35" t="s">
        <v>54</v>
      </c>
      <c r="R122" s="67"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1272</v>
      </c>
      <c r="M123" s="32"/>
      <c r="N123" s="34"/>
      <c r="O123" s="111"/>
      <c r="P123" s="113"/>
      <c r="Q123" s="35" t="s">
        <v>58</v>
      </c>
      <c r="R123" s="67" t="s">
        <v>141</v>
      </c>
      <c r="S123" s="52"/>
      <c r="T123" s="36"/>
    </row>
    <row r="124" spans="2:20" ht="62.25">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24" s="30" t="s">
        <v>60</v>
      </c>
      <c r="L124" s="32" t="s">
        <v>1273</v>
      </c>
      <c r="M124" s="37" t="s">
        <v>62</v>
      </c>
      <c r="N124" s="34"/>
      <c r="O124" s="112"/>
      <c r="P124" s="113"/>
      <c r="Q124" s="35" t="str">
        <f t="shared" ref="Q124" si="110">R124</f>
        <v>Việc thay đổi chế độ lái sẽ ảnh hưởng đến những đặc tính nào của xe?</v>
      </c>
      <c r="R124" s="67" t="s">
        <v>1313</v>
      </c>
      <c r="S124" s="51"/>
      <c r="T124" s="48" t="s">
        <v>1312</v>
      </c>
    </row>
    <row r="125" spans="2:20" ht="45.75">
      <c r="B125" s="114" t="str">
        <f>"VF8-"&amp;O125&amp;"-"&amp;P125</f>
        <v>VF8-Laixe-0038</v>
      </c>
      <c r="C125" s="114" t="str">
        <f>"["&amp;B125&amp;"] Verify Vivi: "&amp;Q127</f>
        <v>[VF8-Laixe-0038] Verify Vivi: Người lái có thể thay đổi chế độ lái thông qua đâu?</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'Người lái có thể thay đổi chế độ lái thông qua đâu?'
- Step 4: Listen Vivi respond
</v>
      </c>
      <c r="F125" s="110" t="str">
        <f t="shared" ref="F125" si="111">"
Expectations:
1. Vivi wake up
2. "&amp;Q127&amp;"
3. Vivi respond
"</f>
        <v xml:space="preserve">
Expectations:
1. Vivi wake up
2. Người lái có thể thay đổi chế độ lái thông qua đâu?
3. Vivi respond
</v>
      </c>
      <c r="G125" s="114" t="s">
        <v>8</v>
      </c>
      <c r="H125" s="29" t="s">
        <v>50</v>
      </c>
      <c r="I125" s="30" t="str">
        <f>"[EN]["&amp;LOWER(SUBSTITUTE(SUBSTITUTE(SUBSTITUTE(SUBSTITUTE(SUBSTITUTE(SUBSTITUTE(SUBSTITUTE(SUBSTITUTE(Q125, CHAR(34),""), "[", ""), "]", ""), ".", ""), ",", ""), "/", ""), "\", ""), "-", ""))&amp;"]"</f>
        <v>[EN][hey vinfast]</v>
      </c>
      <c r="J125" s="31"/>
      <c r="K125" s="30" t="s">
        <v>51</v>
      </c>
      <c r="L125" s="32" t="s">
        <v>1270</v>
      </c>
      <c r="M125" s="33"/>
      <c r="N125" s="34"/>
      <c r="O125" s="110" t="s">
        <v>1271</v>
      </c>
      <c r="P125" s="113" t="str">
        <f>IF(COUNTA(P$13:$P124)&gt;999,COUNTA(P$13:$P124),IF(COUNTA(P$13:$P124)&gt;99,"0"&amp;COUNTA(P$13:$P124),IF(COUNTA(P$13:$P124)&gt;9,"00"&amp;COUNTA(P$13:$P124),"000"&amp;COUNTA(P$13:$P124))))</f>
        <v>0038</v>
      </c>
      <c r="Q125" s="35" t="s">
        <v>54</v>
      </c>
      <c r="R125" s="67"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1272</v>
      </c>
      <c r="M126" s="32"/>
      <c r="N126" s="34"/>
      <c r="O126" s="111"/>
      <c r="P126" s="113"/>
      <c r="Q126" s="35" t="s">
        <v>58</v>
      </c>
      <c r="R126" s="67" t="s">
        <v>141</v>
      </c>
      <c r="S126" s="52"/>
      <c r="T126" s="36"/>
    </row>
    <row r="127" spans="2:20" ht="62.25">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27" s="30" t="s">
        <v>60</v>
      </c>
      <c r="L127" s="32" t="s">
        <v>1273</v>
      </c>
      <c r="M127" s="37" t="s">
        <v>62</v>
      </c>
      <c r="N127" s="34"/>
      <c r="O127" s="112"/>
      <c r="P127" s="113"/>
      <c r="Q127" s="35" t="str">
        <f t="shared" ref="Q127" si="113">R127</f>
        <v>Người lái có thể thay đổi chế độ lái thông qua đâu?</v>
      </c>
      <c r="R127" s="67" t="s">
        <v>1314</v>
      </c>
      <c r="S127" s="51"/>
      <c r="T127" s="48" t="s">
        <v>1312</v>
      </c>
    </row>
    <row r="128" spans="2:20" ht="45.75">
      <c r="B128" s="114" t="str">
        <f>"VF8-"&amp;O128&amp;"-"&amp;P128</f>
        <v>VF8-Laixe-0039</v>
      </c>
      <c r="C128" s="114" t="str">
        <f>"["&amp;B128&amp;"] Verify Vivi: "&amp;Q130</f>
        <v>[VF8-Laixe-0039] Verify Vivi: Để chọn chế độ lái, người lái cần nhấn vào mục nào trong Khu vực Hiển thị dành cho người lái?</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'Để chọn chế độ lái, người lái cần nhấn vào mục nào trong Khu vực Hiển thị dành cho người lái?'
- Step 4: Listen Vivi respond
</v>
      </c>
      <c r="F128" s="110" t="str">
        <f t="shared" ref="F128" si="114">"
Expectations:
1. Vivi wake up
2. "&amp;Q130&amp;"
3. Vivi respond
"</f>
        <v xml:space="preserve">
Expectations:
1. Vivi wake up
2. Để chọn chế độ lái, người lái cần nhấn vào mục nào trong Khu vực Hiển thị dành cho người lái?
3. Vivi respond
</v>
      </c>
      <c r="G128" s="114" t="s">
        <v>8</v>
      </c>
      <c r="H128" s="29" t="s">
        <v>50</v>
      </c>
      <c r="I128" s="30" t="str">
        <f>"[EN]["&amp;LOWER(SUBSTITUTE(SUBSTITUTE(SUBSTITUTE(SUBSTITUTE(SUBSTITUTE(SUBSTITUTE(SUBSTITUTE(SUBSTITUTE(Q128, CHAR(34),""), "[", ""), "]", ""), ".", ""), ",", ""), "/", ""), "\", ""), "-", ""))&amp;"]"</f>
        <v>[EN][hey vinfast]</v>
      </c>
      <c r="J128" s="31"/>
      <c r="K128" s="30" t="s">
        <v>51</v>
      </c>
      <c r="L128" s="32" t="s">
        <v>1270</v>
      </c>
      <c r="M128" s="33"/>
      <c r="N128" s="34"/>
      <c r="O128" s="110" t="s">
        <v>1271</v>
      </c>
      <c r="P128" s="113" t="str">
        <f>IF(COUNTA(P$13:$P127)&gt;999,COUNTA(P$13:$P127),IF(COUNTA(P$13:$P127)&gt;99,"0"&amp;COUNTA(P$13:$P127),IF(COUNTA(P$13:$P127)&gt;9,"00"&amp;COUNTA(P$13:$P127),"000"&amp;COUNTA(P$13:$P127))))</f>
        <v>0039</v>
      </c>
      <c r="Q128" s="35" t="s">
        <v>54</v>
      </c>
      <c r="R128" s="67"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1272</v>
      </c>
      <c r="M129" s="32"/>
      <c r="N129" s="34"/>
      <c r="O129" s="111"/>
      <c r="P129" s="113"/>
      <c r="Q129" s="35" t="s">
        <v>58</v>
      </c>
      <c r="R129" s="67" t="s">
        <v>141</v>
      </c>
      <c r="S129" s="52"/>
      <c r="T129" s="36"/>
    </row>
    <row r="130" spans="2:20" ht="66">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30" s="30" t="s">
        <v>60</v>
      </c>
      <c r="L130" s="32" t="s">
        <v>1273</v>
      </c>
      <c r="M130" s="37" t="s">
        <v>62</v>
      </c>
      <c r="N130" s="34"/>
      <c r="O130" s="112"/>
      <c r="P130" s="113"/>
      <c r="Q130" s="35" t="str">
        <f t="shared" ref="Q130" si="116">R130</f>
        <v>Để chọn chế độ lái, người lái cần nhấn vào mục nào trong Khu vực Hiển thị dành cho người lái?</v>
      </c>
      <c r="R130" s="67" t="s">
        <v>1315</v>
      </c>
      <c r="S130" s="51"/>
      <c r="T130" s="48" t="s">
        <v>1312</v>
      </c>
    </row>
    <row r="131" spans="2:20" ht="45.75">
      <c r="B131" s="114" t="str">
        <f>"VF8-"&amp;O131&amp;"-"&amp;P131</f>
        <v>VF8-Laixe-0040</v>
      </c>
      <c r="C131" s="114" t="str">
        <f>"["&amp;B131&amp;"] Verify Vivi: "&amp;Q133</f>
        <v>[VF8-Laixe-0040] Verify Vivi: Theo tài liệu, việc sử dụng chế độ lái hợp lý mang lại lợi ích gì?</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'Theo tài liệu, việc sử dụng chế độ lái hợp lý mang lại lợi ích gì?'
- Step 4: Listen Vivi respond
</v>
      </c>
      <c r="F131" s="110" t="str">
        <f t="shared" ref="F131" si="117">"
Expectations:
1. Vivi wake up
2. "&amp;Q133&amp;"
3. Vivi respond
"</f>
        <v xml:space="preserve">
Expectations:
1. Vivi wake up
2. Theo tài liệu, việc sử dụng chế độ lái hợp lý mang lại lợi ích gì?
3. Vivi respond
</v>
      </c>
      <c r="G131" s="114" t="s">
        <v>8</v>
      </c>
      <c r="H131" s="29" t="s">
        <v>50</v>
      </c>
      <c r="I131" s="30" t="str">
        <f>"[EN]["&amp;LOWER(SUBSTITUTE(SUBSTITUTE(SUBSTITUTE(SUBSTITUTE(SUBSTITUTE(SUBSTITUTE(SUBSTITUTE(SUBSTITUTE(Q131, CHAR(34),""), "[", ""), "]", ""), ".", ""), ",", ""), "/", ""), "\", ""), "-", ""))&amp;"]"</f>
        <v>[EN][hey vinfast]</v>
      </c>
      <c r="J131" s="31"/>
      <c r="K131" s="30" t="s">
        <v>51</v>
      </c>
      <c r="L131" s="32" t="s">
        <v>1270</v>
      </c>
      <c r="M131" s="33"/>
      <c r="N131" s="34"/>
      <c r="O131" s="110" t="s">
        <v>1271</v>
      </c>
      <c r="P131" s="113" t="str">
        <f>IF(COUNTA(P$13:$P130)&gt;999,COUNTA(P$13:$P130),IF(COUNTA(P$13:$P130)&gt;99,"0"&amp;COUNTA(P$13:$P130),IF(COUNTA(P$13:$P130)&gt;9,"00"&amp;COUNTA(P$13:$P130),"000"&amp;COUNTA(P$13:$P130))))</f>
        <v>0040</v>
      </c>
      <c r="Q131" s="35" t="s">
        <v>54</v>
      </c>
      <c r="R131" s="67"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1272</v>
      </c>
      <c r="M132" s="32"/>
      <c r="N132" s="34"/>
      <c r="O132" s="111"/>
      <c r="P132" s="113"/>
      <c r="Q132" s="35" t="s">
        <v>58</v>
      </c>
      <c r="R132" s="67" t="s">
        <v>141</v>
      </c>
      <c r="S132" s="52"/>
      <c r="T132" s="36"/>
    </row>
    <row r="133" spans="2:20" ht="62.25">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33" s="30" t="s">
        <v>60</v>
      </c>
      <c r="L133" s="32" t="s">
        <v>1273</v>
      </c>
      <c r="M133" s="37" t="s">
        <v>62</v>
      </c>
      <c r="N133" s="34"/>
      <c r="O133" s="112"/>
      <c r="P133" s="113"/>
      <c r="Q133" s="35" t="str">
        <f t="shared" ref="Q133" si="119">R133</f>
        <v>Theo tài liệu, việc sử dụng chế độ lái hợp lý mang lại lợi ích gì?</v>
      </c>
      <c r="R133" s="67" t="s">
        <v>1316</v>
      </c>
      <c r="S133" s="51"/>
      <c r="T133" s="48" t="s">
        <v>1312</v>
      </c>
    </row>
    <row r="134" spans="2:20" ht="45.75">
      <c r="B134" s="114" t="str">
        <f>"VF8-"&amp;O134&amp;"-"&amp;P134</f>
        <v>VF8-Laixe-0041</v>
      </c>
      <c r="C134" s="114" t="str">
        <f>"["&amp;B134&amp;"] Verify Vivi: "&amp;Q136</f>
        <v>[VF8-Laixe-0041] Verify Vivi: Chế độ di chuyển chậm phù hợp sử dụng trong những tình huống nào?</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'Chế độ di chuyển chậm phù hợp sử dụng trong những tình huống nào?'
- Step 4: Listen Vivi respond
</v>
      </c>
      <c r="F134" s="110" t="str">
        <f t="shared" ref="F134" si="120">"
Expectations:
1. Vivi wake up
2. "&amp;Q136&amp;"
3. Vivi respond
"</f>
        <v xml:space="preserve">
Expectations:
1. Vivi wake up
2. Chế độ di chuyển chậm phù hợp sử dụng trong những tình huống nào?
3. Vivi respond
</v>
      </c>
      <c r="G134" s="114" t="s">
        <v>8</v>
      </c>
      <c r="H134" s="29" t="s">
        <v>50</v>
      </c>
      <c r="I134" s="30" t="str">
        <f>"[EN]["&amp;LOWER(SUBSTITUTE(SUBSTITUTE(SUBSTITUTE(SUBSTITUTE(SUBSTITUTE(SUBSTITUTE(SUBSTITUTE(SUBSTITUTE(Q134, CHAR(34),""), "[", ""), "]", ""), ".", ""), ",", ""), "/", ""), "\", ""), "-", ""))&amp;"]"</f>
        <v>[EN][hey vinfast]</v>
      </c>
      <c r="J134" s="31"/>
      <c r="K134" s="30" t="s">
        <v>51</v>
      </c>
      <c r="L134" s="32" t="s">
        <v>1270</v>
      </c>
      <c r="M134" s="33"/>
      <c r="N134" s="34"/>
      <c r="O134" s="110" t="s">
        <v>1271</v>
      </c>
      <c r="P134" s="113" t="str">
        <f>IF(COUNTA(P$13:$P133)&gt;999,COUNTA(P$13:$P133),IF(COUNTA(P$13:$P133)&gt;99,"0"&amp;COUNTA(P$13:$P133),IF(COUNTA(P$13:$P133)&gt;9,"00"&amp;COUNTA(P$13:$P133),"000"&amp;COUNTA(P$13:$P133))))</f>
        <v>0041</v>
      </c>
      <c r="Q134" s="35" t="s">
        <v>54</v>
      </c>
      <c r="R134" s="67"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1272</v>
      </c>
      <c r="M135" s="32"/>
      <c r="N135" s="34"/>
      <c r="O135" s="111"/>
      <c r="P135" s="113"/>
      <c r="Q135" s="35" t="s">
        <v>58</v>
      </c>
      <c r="R135" s="67" t="s">
        <v>141</v>
      </c>
      <c r="S135" s="52"/>
      <c r="T135" s="36"/>
    </row>
    <row r="136" spans="2:20" ht="62.25">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36" s="30" t="s">
        <v>60</v>
      </c>
      <c r="L136" s="32" t="s">
        <v>1273</v>
      </c>
      <c r="M136" s="37" t="s">
        <v>62</v>
      </c>
      <c r="N136" s="34"/>
      <c r="O136" s="112"/>
      <c r="P136" s="113"/>
      <c r="Q136" s="35" t="str">
        <f t="shared" ref="Q136" si="122">R136</f>
        <v>Chế độ di chuyển chậm phù hợp sử dụng trong những tình huống nào?</v>
      </c>
      <c r="R136" s="67" t="s">
        <v>1317</v>
      </c>
      <c r="S136" s="51"/>
      <c r="T136" s="48" t="s">
        <v>1312</v>
      </c>
    </row>
    <row r="137" spans="2:20" ht="45.75">
      <c r="B137" s="114" t="str">
        <f>"VF8-"&amp;O137&amp;"-"&amp;P137</f>
        <v>VF8-Laixe-0042</v>
      </c>
      <c r="C137" s="114" t="str">
        <f>"["&amp;B137&amp;"] Verify Vivi: "&amp;Q139</f>
        <v>[VF8-Laixe-0042] Verify Vivi: Sau khi kích hoạt Chế độ di chuyển chậm, xe sẽ hoạt động như thế nào?</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'Sau khi kích hoạt Chế độ di chuyển chậm, xe sẽ hoạt động như thế nào?'
- Step 4: Listen Vivi respond
</v>
      </c>
      <c r="F137" s="110" t="str">
        <f t="shared" ref="F137" si="123">"
Expectations:
1. Vivi wake up
2. "&amp;Q139&amp;"
3. Vivi respond
"</f>
        <v xml:space="preserve">
Expectations:
1. Vivi wake up
2. Sau khi kích hoạt Chế độ di chuyển chậm, xe sẽ hoạt động như thế nào?
3. Vivi respond
</v>
      </c>
      <c r="G137" s="114" t="s">
        <v>8</v>
      </c>
      <c r="H137" s="29" t="s">
        <v>50</v>
      </c>
      <c r="I137" s="30" t="str">
        <f>"[EN]["&amp;LOWER(SUBSTITUTE(SUBSTITUTE(SUBSTITUTE(SUBSTITUTE(SUBSTITUTE(SUBSTITUTE(SUBSTITUTE(SUBSTITUTE(Q137, CHAR(34),""), "[", ""), "]", ""), ".", ""), ",", ""), "/", ""), "\", ""), "-", ""))&amp;"]"</f>
        <v>[EN][hey vinfast]</v>
      </c>
      <c r="J137" s="31"/>
      <c r="K137" s="30" t="s">
        <v>51</v>
      </c>
      <c r="L137" s="32" t="s">
        <v>1270</v>
      </c>
      <c r="M137" s="33"/>
      <c r="N137" s="34"/>
      <c r="O137" s="110" t="s">
        <v>1271</v>
      </c>
      <c r="P137" s="113" t="str">
        <f>IF(COUNTA(P$13:$P136)&gt;999,COUNTA(P$13:$P136),IF(COUNTA(P$13:$P136)&gt;99,"0"&amp;COUNTA(P$13:$P136),IF(COUNTA(P$13:$P136)&gt;9,"00"&amp;COUNTA(P$13:$P136),"000"&amp;COUNTA(P$13:$P136))))</f>
        <v>0042</v>
      </c>
      <c r="Q137" s="35" t="s">
        <v>54</v>
      </c>
      <c r="R137" s="67"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1272</v>
      </c>
      <c r="M138" s="32"/>
      <c r="N138" s="34"/>
      <c r="O138" s="111"/>
      <c r="P138" s="113"/>
      <c r="Q138" s="35" t="s">
        <v>58</v>
      </c>
      <c r="R138" s="67" t="s">
        <v>141</v>
      </c>
      <c r="S138" s="52"/>
      <c r="T138" s="36"/>
    </row>
    <row r="139" spans="2:20" ht="62.25">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39" s="30" t="s">
        <v>60</v>
      </c>
      <c r="L139" s="32" t="s">
        <v>1273</v>
      </c>
      <c r="M139" s="37" t="s">
        <v>62</v>
      </c>
      <c r="N139" s="34"/>
      <c r="O139" s="112"/>
      <c r="P139" s="113"/>
      <c r="Q139" s="35" t="str">
        <f t="shared" ref="Q139" si="125">R139</f>
        <v>Sau khi kích hoạt Chế độ di chuyển chậm, xe sẽ hoạt động như thế nào?</v>
      </c>
      <c r="R139" s="67" t="s">
        <v>1318</v>
      </c>
      <c r="S139" s="51"/>
      <c r="T139" s="48" t="s">
        <v>1312</v>
      </c>
    </row>
    <row r="140" spans="2:20" ht="45.75">
      <c r="B140" s="114" t="str">
        <f>"VF8-"&amp;O140&amp;"-"&amp;P140</f>
        <v>VF8-Laixe-0043</v>
      </c>
      <c r="C140" s="114" t="str">
        <f>"["&amp;B140&amp;"] Verify Vivi: "&amp;Q142</f>
        <v>[VF8-Laixe-0043] Verify Vivi: Người dùng có thể bật hoặc tắt Chế độ di chuyển chậm bằng cách nào?</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'Người dùng có thể bật hoặc tắt Chế độ di chuyển chậm bằng cách nào?'
- Step 4: Listen Vivi respond
</v>
      </c>
      <c r="F140" s="110" t="str">
        <f t="shared" ref="F140" si="126">"
Expectations:
1. Vivi wake up
2. "&amp;Q142&amp;"
3. Vivi respond
"</f>
        <v xml:space="preserve">
Expectations:
1. Vivi wake up
2. Người dùng có thể bật hoặc tắt Chế độ di chuyển chậm bằng cách nào?
3. Vivi respond
</v>
      </c>
      <c r="G140" s="114" t="s">
        <v>8</v>
      </c>
      <c r="H140" s="29" t="s">
        <v>50</v>
      </c>
      <c r="I140" s="30" t="str">
        <f>"[EN]["&amp;LOWER(SUBSTITUTE(SUBSTITUTE(SUBSTITUTE(SUBSTITUTE(SUBSTITUTE(SUBSTITUTE(SUBSTITUTE(SUBSTITUTE(Q140, CHAR(34),""), "[", ""), "]", ""), ".", ""), ",", ""), "/", ""), "\", ""), "-", ""))&amp;"]"</f>
        <v>[EN][hey vinfast]</v>
      </c>
      <c r="J140" s="31"/>
      <c r="K140" s="30" t="s">
        <v>51</v>
      </c>
      <c r="L140" s="32" t="s">
        <v>1270</v>
      </c>
      <c r="M140" s="33"/>
      <c r="N140" s="34"/>
      <c r="O140" s="110" t="s">
        <v>1271</v>
      </c>
      <c r="P140" s="113" t="str">
        <f>IF(COUNTA(P$13:$P139)&gt;999,COUNTA(P$13:$P139),IF(COUNTA(P$13:$P139)&gt;99,"0"&amp;COUNTA(P$13:$P139),IF(COUNTA(P$13:$P139)&gt;9,"00"&amp;COUNTA(P$13:$P139),"000"&amp;COUNTA(P$13:$P139))))</f>
        <v>0043</v>
      </c>
      <c r="Q140" s="35" t="s">
        <v>54</v>
      </c>
      <c r="R140" s="67"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1272</v>
      </c>
      <c r="M141" s="32"/>
      <c r="N141" s="34"/>
      <c r="O141" s="111"/>
      <c r="P141" s="113"/>
      <c r="Q141" s="35" t="s">
        <v>58</v>
      </c>
      <c r="R141" s="67" t="s">
        <v>141</v>
      </c>
      <c r="S141" s="52"/>
      <c r="T141" s="36"/>
    </row>
    <row r="142" spans="2:20" ht="62.25">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42" s="30" t="s">
        <v>60</v>
      </c>
      <c r="L142" s="32" t="s">
        <v>1273</v>
      </c>
      <c r="M142" s="37" t="s">
        <v>62</v>
      </c>
      <c r="N142" s="34"/>
      <c r="O142" s="112"/>
      <c r="P142" s="113"/>
      <c r="Q142" s="35" t="str">
        <f t="shared" ref="Q142" si="128">R142</f>
        <v>Người dùng có thể bật hoặc tắt Chế độ di chuyển chậm bằng cách nào?</v>
      </c>
      <c r="R142" s="67" t="s">
        <v>1319</v>
      </c>
      <c r="S142" s="51"/>
      <c r="T142" s="48" t="s">
        <v>1312</v>
      </c>
    </row>
    <row r="143" spans="2:20" ht="45.75">
      <c r="B143" s="114" t="str">
        <f>"VF8-"&amp;O143&amp;"-"&amp;P143</f>
        <v>VF8-Laixe-0044</v>
      </c>
      <c r="C143" s="114" t="str">
        <f>"["&amp;B143&amp;"] Verify Vivi: "&amp;Q145</f>
        <v>[VF8-Laixe-0044] Verify Vivi: Theo cảnh báo của nhà sản xuất, có được dựa vào Chế độ di chuyển chậm để ngăn xe trôi xuống dốc hay không?</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'Theo cảnh báo của nhà sản xuất, có được dựa vào Chế độ di chuyển chậm để ngăn xe trôi xuống dốc hay không?'
- Step 4: Listen Vivi respond
</v>
      </c>
      <c r="F143" s="110" t="str">
        <f t="shared" ref="F143" si="129">"
Expectations:
1. Vivi wake up
2. "&amp;Q145&amp;"
3. Vivi respond
"</f>
        <v xml:space="preserve">
Expectations:
1. Vivi wake up
2. Theo cảnh báo của nhà sản xuất, có được dựa vào Chế độ di chuyển chậm để ngăn xe trôi xuống dốc hay không?
3. Vivi respond
</v>
      </c>
      <c r="G143" s="114" t="s">
        <v>8</v>
      </c>
      <c r="H143" s="29" t="s">
        <v>50</v>
      </c>
      <c r="I143" s="30" t="str">
        <f>"[EN]["&amp;LOWER(SUBSTITUTE(SUBSTITUTE(SUBSTITUTE(SUBSTITUTE(SUBSTITUTE(SUBSTITUTE(SUBSTITUTE(SUBSTITUTE(Q143, CHAR(34),""), "[", ""), "]", ""), ".", ""), ",", ""), "/", ""), "\", ""), "-", ""))&amp;"]"</f>
        <v>[EN][hey vinfast]</v>
      </c>
      <c r="J143" s="31"/>
      <c r="K143" s="30" t="s">
        <v>51</v>
      </c>
      <c r="L143" s="32" t="s">
        <v>1270</v>
      </c>
      <c r="M143" s="33"/>
      <c r="N143" s="34"/>
      <c r="O143" s="110" t="s">
        <v>1271</v>
      </c>
      <c r="P143" s="113" t="str">
        <f>IF(COUNTA(P$13:$P142)&gt;999,COUNTA(P$13:$P142),IF(COUNTA(P$13:$P142)&gt;99,"0"&amp;COUNTA(P$13:$P142),IF(COUNTA(P$13:$P142)&gt;9,"00"&amp;COUNTA(P$13:$P142),"000"&amp;COUNTA(P$13:$P142))))</f>
        <v>0044</v>
      </c>
      <c r="Q143" s="35" t="s">
        <v>54</v>
      </c>
      <c r="R143" s="67"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1272</v>
      </c>
      <c r="M144" s="32"/>
      <c r="N144" s="34"/>
      <c r="O144" s="111"/>
      <c r="P144" s="113"/>
      <c r="Q144" s="35" t="s">
        <v>58</v>
      </c>
      <c r="R144" s="67" t="s">
        <v>141</v>
      </c>
      <c r="S144" s="36"/>
      <c r="T144" s="36"/>
    </row>
    <row r="145" spans="2:20" ht="66">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45" s="30" t="s">
        <v>60</v>
      </c>
      <c r="L145" s="32" t="s">
        <v>1273</v>
      </c>
      <c r="M145" s="37" t="s">
        <v>62</v>
      </c>
      <c r="N145" s="34"/>
      <c r="O145" s="112"/>
      <c r="P145" s="113"/>
      <c r="Q145" s="35" t="str">
        <f t="shared" ref="Q145" si="131">R145</f>
        <v>Theo cảnh báo của nhà sản xuất, có được dựa vào Chế độ di chuyển chậm để ngăn xe trôi xuống dốc hay không?</v>
      </c>
      <c r="R145" s="67" t="s">
        <v>1320</v>
      </c>
      <c r="S145" s="50"/>
      <c r="T145" s="48" t="s">
        <v>1312</v>
      </c>
    </row>
    <row r="146" spans="2:20" ht="45.75">
      <c r="B146" s="114" t="str">
        <f>"VF8-"&amp;O146&amp;"-"&amp;P146</f>
        <v>VF8-Laixe-0045</v>
      </c>
      <c r="C146" s="114" t="str">
        <f>"["&amp;B146&amp;"] Verify Vivi: "&amp;Q148</f>
        <v>[VF8-Laixe-0045] Verify Vivi: Khi muốn giữ xe đứng yên hoặc leo dốc, người lái cần đặt chân trên bàn đạp nào?</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'Khi muốn giữ xe đứng yên hoặc leo dốc, người lái cần đặt chân trên bàn đạp nào?'
- Step 4: Listen Vivi respond
</v>
      </c>
      <c r="F146" s="110" t="str">
        <f t="shared" ref="F146" si="132">"
Expectations:
1. Vivi wake up
2. "&amp;Q148&amp;"
3. Vivi respond
"</f>
        <v xml:space="preserve">
Expectations:
1. Vivi wake up
2. Khi muốn giữ xe đứng yên hoặc leo dốc, người lái cần đặt chân trên bàn đạp nào?
3. Vivi respond
</v>
      </c>
      <c r="G146" s="114" t="s">
        <v>8</v>
      </c>
      <c r="H146" s="29" t="s">
        <v>50</v>
      </c>
      <c r="I146" s="30" t="str">
        <f>"[EN]["&amp;LOWER(SUBSTITUTE(SUBSTITUTE(SUBSTITUTE(SUBSTITUTE(SUBSTITUTE(SUBSTITUTE(SUBSTITUTE(SUBSTITUTE(Q146, CHAR(34),""), "[", ""), "]", ""), ".", ""), ",", ""), "/", ""), "\", ""), "-", ""))&amp;"]"</f>
        <v>[EN][hey vinfast]</v>
      </c>
      <c r="J146" s="31"/>
      <c r="K146" s="30" t="s">
        <v>51</v>
      </c>
      <c r="L146" s="32" t="s">
        <v>1270</v>
      </c>
      <c r="M146" s="33"/>
      <c r="N146" s="34"/>
      <c r="O146" s="110" t="s">
        <v>1271</v>
      </c>
      <c r="P146" s="113" t="str">
        <f>IF(COUNTA(P$13:$P145)&gt;999,COUNTA(P$13:$P145),IF(COUNTA(P$13:$P145)&gt;99,"0"&amp;COUNTA(P$13:$P145),IF(COUNTA(P$13:$P145)&gt;9,"00"&amp;COUNTA(P$13:$P145),"000"&amp;COUNTA(P$13:$P145))))</f>
        <v>0045</v>
      </c>
      <c r="Q146" s="35" t="s">
        <v>54</v>
      </c>
      <c r="R146" s="67"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1272</v>
      </c>
      <c r="M147" s="32"/>
      <c r="N147" s="34"/>
      <c r="O147" s="111"/>
      <c r="P147" s="113"/>
      <c r="Q147" s="35" t="s">
        <v>58</v>
      </c>
      <c r="R147" s="67" t="s">
        <v>141</v>
      </c>
      <c r="S147" s="36"/>
      <c r="T147" s="36"/>
    </row>
    <row r="148" spans="2:20" ht="62.25">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48" s="30" t="s">
        <v>60</v>
      </c>
      <c r="L148" s="32" t="s">
        <v>1273</v>
      </c>
      <c r="M148" s="37" t="s">
        <v>62</v>
      </c>
      <c r="N148" s="34"/>
      <c r="O148" s="112"/>
      <c r="P148" s="113"/>
      <c r="Q148" s="35" t="str">
        <f t="shared" ref="Q148" si="134">R148</f>
        <v>Khi muốn giữ xe đứng yên hoặc leo dốc, người lái cần đặt chân trên bàn đạp nào?</v>
      </c>
      <c r="R148" s="67" t="s">
        <v>1321</v>
      </c>
      <c r="S148" s="50"/>
      <c r="T148" s="48" t="s">
        <v>1312</v>
      </c>
    </row>
    <row r="149" spans="2:20" ht="45.75">
      <c r="B149" s="114" t="str">
        <f>"VF8-"&amp;O149&amp;"-"&amp;P149</f>
        <v>VF8-Laixe-0046</v>
      </c>
      <c r="C149" s="114" t="str">
        <f>"["&amp;B149&amp;"] Verify Vivi: "&amp;Q151</f>
        <v>[VF8-Laixe-0046] Verify Vivi: Chức năng Tự động về số P có tác dụng gì?</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'Chức năng Tự động về số P có tác dụng gì?'
- Step 4: Listen Vivi respond
</v>
      </c>
      <c r="F149" s="110" t="str">
        <f t="shared" ref="F149" si="135">"
Expectations:
1. Vivi wake up
2. "&amp;Q151&amp;"
3. Vivi respond
"</f>
        <v xml:space="preserve">
Expectations:
1. Vivi wake up
2. Chức năng Tự động về số P có tác dụng gì?
3. Vivi respond
</v>
      </c>
      <c r="G149" s="114" t="s">
        <v>8</v>
      </c>
      <c r="H149" s="29" t="s">
        <v>50</v>
      </c>
      <c r="I149" s="30" t="str">
        <f>"[EN]["&amp;LOWER(SUBSTITUTE(SUBSTITUTE(SUBSTITUTE(SUBSTITUTE(SUBSTITUTE(SUBSTITUTE(SUBSTITUTE(SUBSTITUTE(Q149, CHAR(34),""), "[", ""), "]", ""), ".", ""), ",", ""), "/", ""), "\", ""), "-", ""))&amp;"]"</f>
        <v>[EN][hey vinfast]</v>
      </c>
      <c r="J149" s="31"/>
      <c r="K149" s="30" t="s">
        <v>51</v>
      </c>
      <c r="L149" s="32" t="s">
        <v>1270</v>
      </c>
      <c r="M149" s="33"/>
      <c r="N149" s="34"/>
      <c r="O149" s="110" t="s">
        <v>1271</v>
      </c>
      <c r="P149" s="113" t="str">
        <f>IF(COUNTA(P$13:$P148)&gt;999,COUNTA(P$13:$P148),IF(COUNTA(P$13:$P148)&gt;99,"0"&amp;COUNTA(P$13:$P148),IF(COUNTA(P$13:$P148)&gt;9,"00"&amp;COUNTA(P$13:$P148),"000"&amp;COUNTA(P$13:$P148))))</f>
        <v>0046</v>
      </c>
      <c r="Q149" s="35" t="s">
        <v>54</v>
      </c>
      <c r="R149" s="67"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1272</v>
      </c>
      <c r="M150" s="32"/>
      <c r="N150" s="34"/>
      <c r="O150" s="111"/>
      <c r="P150" s="113"/>
      <c r="Q150" s="35" t="s">
        <v>58</v>
      </c>
      <c r="R150" s="67" t="s">
        <v>141</v>
      </c>
      <c r="S150" s="36"/>
      <c r="T150" s="36"/>
    </row>
    <row r="151" spans="2:20" ht="62.25">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51" s="30" t="s">
        <v>60</v>
      </c>
      <c r="L151" s="32" t="s">
        <v>1273</v>
      </c>
      <c r="M151" s="37" t="s">
        <v>62</v>
      </c>
      <c r="N151" s="34"/>
      <c r="O151" s="112"/>
      <c r="P151" s="113"/>
      <c r="Q151" s="35" t="str">
        <f t="shared" ref="Q151" si="137">R151</f>
        <v>Chức năng Tự động về số P có tác dụng gì?</v>
      </c>
      <c r="R151" s="67" t="s">
        <v>1322</v>
      </c>
      <c r="S151" s="50"/>
      <c r="T151" s="48" t="s">
        <v>1312</v>
      </c>
    </row>
    <row r="152" spans="2:20" ht="45.75">
      <c r="B152" s="114" t="str">
        <f>"VF8-"&amp;O152&amp;"-"&amp;P152</f>
        <v>VF8-Laixe-0047</v>
      </c>
      <c r="C152" s="114" t="str">
        <f>"["&amp;B152&amp;"] Verify Vivi: "&amp;Q154</f>
        <v>[VF8-Laixe-0047] Verify Vivi: Hệ thống sẽ tự động chuyển từ số D hoặc R sang số P khi những điều kiện nào đồng thời được đáp ứng?</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'Hệ thống sẽ tự động chuyển từ số D hoặc R sang số P khi những điều kiện nào đồng thời được đáp ứng?'
- Step 4: Listen Vivi respond
</v>
      </c>
      <c r="F152" s="110" t="str">
        <f t="shared" ref="F152" si="138">"
Expectations:
1. Vivi wake up
2. "&amp;Q154&amp;"
3. Vivi respond
"</f>
        <v xml:space="preserve">
Expectations:
1. Vivi wake up
2. Hệ thống sẽ tự động chuyển từ số D hoặc R sang số P khi những điều kiện nào đồng thời được đáp ứng?
3. Vivi respond
</v>
      </c>
      <c r="G152" s="114" t="s">
        <v>8</v>
      </c>
      <c r="H152" s="29" t="s">
        <v>50</v>
      </c>
      <c r="I152" s="30" t="str">
        <f>"[EN]["&amp;LOWER(SUBSTITUTE(SUBSTITUTE(SUBSTITUTE(SUBSTITUTE(SUBSTITUTE(SUBSTITUTE(SUBSTITUTE(SUBSTITUTE(Q152, CHAR(34),""), "[", ""), "]", ""), ".", ""), ",", ""), "/", ""), "\", ""), "-", ""))&amp;"]"</f>
        <v>[EN][hey vinfast]</v>
      </c>
      <c r="J152" s="31"/>
      <c r="K152" s="30" t="s">
        <v>51</v>
      </c>
      <c r="L152" s="32" t="s">
        <v>1270</v>
      </c>
      <c r="M152" s="33"/>
      <c r="N152" s="34"/>
      <c r="O152" s="110" t="s">
        <v>1271</v>
      </c>
      <c r="P152" s="113" t="str">
        <f>IF(COUNTA(P$13:$P151)&gt;999,COUNTA(P$13:$P151),IF(COUNTA(P$13:$P151)&gt;99,"0"&amp;COUNTA(P$13:$P151),IF(COUNTA(P$13:$P151)&gt;9,"00"&amp;COUNTA(P$13:$P151),"000"&amp;COUNTA(P$13:$P151))))</f>
        <v>0047</v>
      </c>
      <c r="Q152" s="35" t="s">
        <v>54</v>
      </c>
      <c r="R152" s="67"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1272</v>
      </c>
      <c r="M153" s="32"/>
      <c r="N153" s="34"/>
      <c r="O153" s="111"/>
      <c r="P153" s="113"/>
      <c r="Q153" s="35" t="s">
        <v>58</v>
      </c>
      <c r="R153" s="67" t="s">
        <v>141</v>
      </c>
      <c r="S153" s="36"/>
      <c r="T153" s="36"/>
    </row>
    <row r="154" spans="2:20" ht="66">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54" s="30" t="s">
        <v>60</v>
      </c>
      <c r="L154" s="32" t="s">
        <v>1273</v>
      </c>
      <c r="M154" s="37" t="s">
        <v>62</v>
      </c>
      <c r="N154" s="34"/>
      <c r="O154" s="112"/>
      <c r="P154" s="113"/>
      <c r="Q154" s="35" t="str">
        <f t="shared" ref="Q154" si="140">R154</f>
        <v>Hệ thống sẽ tự động chuyển từ số D hoặc R sang số P khi những điều kiện nào đồng thời được đáp ứng?</v>
      </c>
      <c r="R154" s="67" t="s">
        <v>1323</v>
      </c>
      <c r="S154" s="50"/>
      <c r="T154" s="48" t="s">
        <v>1312</v>
      </c>
    </row>
    <row r="155" spans="2:20" ht="45.75">
      <c r="B155" s="114" t="str">
        <f>"VF8-"&amp;O155&amp;"-"&amp;P155</f>
        <v>VF8-Laixe-0048</v>
      </c>
      <c r="C155" s="114" t="str">
        <f>"["&amp;B155&amp;"] Verify Vivi: "&amp;Q157</f>
        <v>[VF8-Laixe-0048] Verify Vivi: Điều kiện đầu tiên để Tự động về số P kích hoạt là gì?</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'Điều kiện đầu tiên để Tự động về số P kích hoạt là gì?'
- Step 4: Listen Vivi respond
</v>
      </c>
      <c r="F155" s="110" t="str">
        <f t="shared" ref="F155" si="141">"
Expectations:
1. Vivi wake up
2. "&amp;Q157&amp;"
3. Vivi respond
"</f>
        <v xml:space="preserve">
Expectations:
1. Vivi wake up
2. Điều kiện đầu tiên để Tự động về số P kích hoạt là gì?
3. Vivi respond
</v>
      </c>
      <c r="G155" s="114" t="s">
        <v>8</v>
      </c>
      <c r="H155" s="29" t="s">
        <v>50</v>
      </c>
      <c r="I155" s="30" t="str">
        <f>"[EN]["&amp;LOWER(SUBSTITUTE(SUBSTITUTE(SUBSTITUTE(SUBSTITUTE(SUBSTITUTE(SUBSTITUTE(SUBSTITUTE(SUBSTITUTE(Q155, CHAR(34),""), "[", ""), "]", ""), ".", ""), ",", ""), "/", ""), "\", ""), "-", ""))&amp;"]"</f>
        <v>[EN][hey vinfast]</v>
      </c>
      <c r="J155" s="31"/>
      <c r="K155" s="30" t="s">
        <v>51</v>
      </c>
      <c r="L155" s="32" t="s">
        <v>1270</v>
      </c>
      <c r="M155" s="33"/>
      <c r="N155" s="34"/>
      <c r="O155" s="110" t="s">
        <v>1271</v>
      </c>
      <c r="P155" s="113" t="str">
        <f>IF(COUNTA(P$13:$P154)&gt;999,COUNTA(P$13:$P154),IF(COUNTA(P$13:$P154)&gt;99,"0"&amp;COUNTA(P$13:$P154),IF(COUNTA(P$13:$P154)&gt;9,"00"&amp;COUNTA(P$13:$P154),"000"&amp;COUNTA(P$13:$P154))))</f>
        <v>0048</v>
      </c>
      <c r="Q155" s="35" t="s">
        <v>54</v>
      </c>
      <c r="R155" s="67"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1272</v>
      </c>
      <c r="M156" s="32"/>
      <c r="N156" s="34"/>
      <c r="O156" s="111"/>
      <c r="P156" s="113"/>
      <c r="Q156" s="35" t="s">
        <v>58</v>
      </c>
      <c r="R156" s="67" t="s">
        <v>141</v>
      </c>
      <c r="S156" s="36"/>
      <c r="T156" s="36"/>
    </row>
    <row r="157" spans="2:20" ht="62.25">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57" s="30" t="s">
        <v>60</v>
      </c>
      <c r="L157" s="32" t="s">
        <v>1273</v>
      </c>
      <c r="M157" s="37" t="s">
        <v>62</v>
      </c>
      <c r="N157" s="34"/>
      <c r="O157" s="112"/>
      <c r="P157" s="113"/>
      <c r="Q157" s="35" t="str">
        <f t="shared" ref="Q157" si="143">R157</f>
        <v>Điều kiện đầu tiên để Tự động về số P kích hoạt là gì?</v>
      </c>
      <c r="R157" s="67" t="s">
        <v>1324</v>
      </c>
      <c r="S157" s="51"/>
      <c r="T157" s="48" t="s">
        <v>1312</v>
      </c>
    </row>
    <row r="158" spans="2:20" ht="45.75">
      <c r="B158" s="114" t="str">
        <f>"VF8-"&amp;O158&amp;"-"&amp;P158</f>
        <v>VF8-Laixe-0049</v>
      </c>
      <c r="C158" s="114" t="str">
        <f>"["&amp;B158&amp;"] Verify Vivi: "&amp;Q160</f>
        <v>[VF8-Laixe-0049] Verify Vivi: Người dùng có thể bật hoặc tắt Tự động về số P bằng cách nào?</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'Người dùng có thể bật hoặc tắt Tự động về số P bằng cách nào?'
- Step 4: Listen Vivi respond
</v>
      </c>
      <c r="F158" s="110" t="str">
        <f t="shared" ref="F158" si="144">"
Expectations:
1. Vivi wake up
2. "&amp;Q160&amp;"
3. Vivi respond
"</f>
        <v xml:space="preserve">
Expectations:
1. Vivi wake up
2. Người dùng có thể bật hoặc tắt Tự động về số P bằng cách nào?
3. Vivi respond
</v>
      </c>
      <c r="G158" s="114" t="s">
        <v>8</v>
      </c>
      <c r="H158" s="29" t="s">
        <v>50</v>
      </c>
      <c r="I158" s="30" t="str">
        <f>"[EN]["&amp;LOWER(SUBSTITUTE(SUBSTITUTE(SUBSTITUTE(SUBSTITUTE(SUBSTITUTE(SUBSTITUTE(SUBSTITUTE(SUBSTITUTE(Q158, CHAR(34),""), "[", ""), "]", ""), ".", ""), ",", ""), "/", ""), "\", ""), "-", ""))&amp;"]"</f>
        <v>[EN][hey vinfast]</v>
      </c>
      <c r="J158" s="31"/>
      <c r="K158" s="30" t="s">
        <v>51</v>
      </c>
      <c r="L158" s="32" t="s">
        <v>1270</v>
      </c>
      <c r="M158" s="33"/>
      <c r="N158" s="34"/>
      <c r="O158" s="110" t="s">
        <v>1271</v>
      </c>
      <c r="P158" s="113" t="str">
        <f>IF(COUNTA(P$13:$P157)&gt;999,COUNTA(P$13:$P157),IF(COUNTA(P$13:$P157)&gt;99,"0"&amp;COUNTA(P$13:$P157),IF(COUNTA(P$13:$P157)&gt;9,"00"&amp;COUNTA(P$13:$P157),"000"&amp;COUNTA(P$13:$P157))))</f>
        <v>0049</v>
      </c>
      <c r="Q158" s="35" t="s">
        <v>54</v>
      </c>
      <c r="R158" s="67"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1272</v>
      </c>
      <c r="M159" s="32"/>
      <c r="N159" s="34"/>
      <c r="O159" s="111"/>
      <c r="P159" s="113"/>
      <c r="Q159" s="35" t="s">
        <v>58</v>
      </c>
      <c r="R159" s="67" t="s">
        <v>141</v>
      </c>
      <c r="S159" s="52"/>
      <c r="T159" s="36"/>
    </row>
    <row r="160" spans="2:20" ht="62.25">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60" s="30" t="s">
        <v>60</v>
      </c>
      <c r="L160" s="32" t="s">
        <v>1273</v>
      </c>
      <c r="M160" s="37" t="s">
        <v>62</v>
      </c>
      <c r="N160" s="34"/>
      <c r="O160" s="112"/>
      <c r="P160" s="113"/>
      <c r="Q160" s="35" t="str">
        <f t="shared" ref="Q160" si="146">R160</f>
        <v>Người dùng có thể bật hoặc tắt Tự động về số P bằng cách nào?</v>
      </c>
      <c r="R160" s="67" t="s">
        <v>1325</v>
      </c>
      <c r="S160" s="51"/>
      <c r="T160" s="48" t="s">
        <v>1312</v>
      </c>
    </row>
    <row r="161" spans="2:20" ht="45.75">
      <c r="B161" s="114" t="str">
        <f>"VF8-"&amp;O161&amp;"-"&amp;P161</f>
        <v>VF8-Laixe-0050</v>
      </c>
      <c r="C161" s="114" t="str">
        <f>"["&amp;B161&amp;"] Verify Vivi: "&amp;Q163</f>
        <v>[VF8-Laixe-0050] Verify Vivi: Theo cảnh báo của nhà sản xuất, người lái cần đảm bảo điều gì trước khi rời khỏi xe?</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'Theo cảnh báo của nhà sản xuất, người lái cần đảm bảo điều gì trước khi rời khỏi xe?'
- Step 4: Listen Vivi respond
</v>
      </c>
      <c r="F161" s="110" t="str">
        <f t="shared" ref="F161" si="147">"
Expectations:
1. Vivi wake up
2. "&amp;Q163&amp;"
3. Vivi respond
"</f>
        <v xml:space="preserve">
Expectations:
1. Vivi wake up
2. Theo cảnh báo của nhà sản xuất, người lái cần đảm bảo điều gì trước khi rời khỏi xe?
3. Vivi respond
</v>
      </c>
      <c r="G161" s="114" t="s">
        <v>8</v>
      </c>
      <c r="H161" s="29" t="s">
        <v>50</v>
      </c>
      <c r="I161" s="30" t="str">
        <f>"[EN]["&amp;LOWER(SUBSTITUTE(SUBSTITUTE(SUBSTITUTE(SUBSTITUTE(SUBSTITUTE(SUBSTITUTE(SUBSTITUTE(SUBSTITUTE(Q161, CHAR(34),""), "[", ""), "]", ""), ".", ""), ",", ""), "/", ""), "\", ""), "-", ""))&amp;"]"</f>
        <v>[EN][hey vinfast]</v>
      </c>
      <c r="J161" s="31"/>
      <c r="K161" s="30" t="s">
        <v>51</v>
      </c>
      <c r="L161" s="32" t="s">
        <v>1270</v>
      </c>
      <c r="M161" s="33"/>
      <c r="N161" s="34"/>
      <c r="O161" s="110" t="s">
        <v>1271</v>
      </c>
      <c r="P161" s="113" t="str">
        <f>IF(COUNTA(P$13:$P160)&gt;999,COUNTA(P$13:$P160),IF(COUNTA(P$13:$P160)&gt;99,"0"&amp;COUNTA(P$13:$P160),IF(COUNTA(P$13:$P160)&gt;9,"00"&amp;COUNTA(P$13:$P160),"000"&amp;COUNTA(P$13:$P160))))</f>
        <v>0050</v>
      </c>
      <c r="Q161" s="35" t="s">
        <v>54</v>
      </c>
      <c r="R161" s="67"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1272</v>
      </c>
      <c r="M162" s="32"/>
      <c r="N162" s="34"/>
      <c r="O162" s="111"/>
      <c r="P162" s="113"/>
      <c r="Q162" s="35" t="s">
        <v>58</v>
      </c>
      <c r="R162" s="67" t="s">
        <v>141</v>
      </c>
      <c r="S162" s="52"/>
      <c r="T162" s="36"/>
    </row>
    <row r="163" spans="2:20" ht="62.25">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[New][EN][Exists][80][chế độ lái
xe được trang bị nhiều chế độ lái cho phép thay đổi khả năng phản hồi tăng tốc và đặc tính truyền lực của xe có thể thay đổi chế độ lái thông qua màn hình thông tin giải trí
các chế độ lái hiện có:
eco
normal
sport
để chọn chế độ lái:
nhấn vào chế độ lái  trong khu vực hiển thị dành cho người lái để truy cập giao diện tùy chọn lái xe
nhấn để chọn chế độ lái mong muốn
 lưu ý
sử dụng chế độ lái hợp lý có thể cải thiện hiệu quả vận hành và tối ưu quãng đường di chuyển
chế độ di chuyển chậm
chế độ di chuyển chậm phù hợp khi lái xe ở tốc độ thấp trong điều kiện giao thông dừngđi liên tục hoặc trong bãi đỗ xe sau khi kích hoạt chức năng này xe sẽ tự động di chuyển chậm theo hướng đã chọn mà không cần nhấn bàn đạp ga
để bậttắt chế độ di chuyển chậm:
nhấn vào chế độ lái  trong khu vực hiển thị dành cho người lái để truy cập giao diện tùy chọn lái xe
cuộn xuống tìm chế độ di chuyển chậm
bậttắt chế độ di chuyển chậm
 cảnh báo
không dựa vào chế độ di chuyển chậm để ngăn xe trôi xuống dốc luôn giữ chân đạp chắc trên bàn đạp phanh nếu muốn xe đứng yên hoặc trên bàn đạp ga nếu muốn leo dốc không tuân thủ hướng dẫn này có thể dẫn đến tai nạn gây thương tích nghiêm trọng hoặc tử vong
tự động về số p
khi chức năng này được kích hoạt hệ thống sẽ tự động chuyển từ số tiến (d) hoặc số lùi (r) sang chế độ đỗ xe (p):
khi xe đã dừng hoàn toàn cửa phía lái được mở và cả bàn đạp phanh lẫn bàn đạp ga đều được nhả
để bậttắt tự động về số p:
nhấn vào chế độ lái  trong khu vực hiển thị dành cho người lái để truy cập giao diện tùy chọn lái xe
cuộn xuống tìm tự động về số p
bậttắt tự động về số p
 cảnh báo
luôn đảm bảo xe đã được đỗ an toàn trước khi rời khỏi xe]</v>
      </c>
      <c r="K163" s="30" t="s">
        <v>60</v>
      </c>
      <c r="L163" s="32" t="s">
        <v>1273</v>
      </c>
      <c r="M163" s="37" t="s">
        <v>62</v>
      </c>
      <c r="N163" s="34"/>
      <c r="O163" s="112"/>
      <c r="P163" s="113"/>
      <c r="Q163" s="35" t="str">
        <f t="shared" ref="Q163" si="149">R163</f>
        <v>Theo cảnh báo của nhà sản xuất, người lái cần đảm bảo điều gì trước khi rời khỏi xe?</v>
      </c>
      <c r="R163" s="67" t="s">
        <v>1326</v>
      </c>
      <c r="S163" s="51"/>
      <c r="T163" s="48" t="s">
        <v>1312</v>
      </c>
    </row>
    <row r="164" spans="2:20" ht="45.75">
      <c r="B164" s="114" t="str">
        <f>"VF8-"&amp;O164&amp;"-"&amp;P164</f>
        <v>VF8-Laixe-0051</v>
      </c>
      <c r="C164" s="114" t="str">
        <f>"["&amp;B164&amp;"] Verify Vivi: "&amp;Q166</f>
        <v>[VF8-Laixe-0051] Verify Vivi: Trước khi vận hành xe, người lái cần điều chỉnh vô lăng nhằm mục đích gì?</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'Trước khi vận hành xe, người lái cần điều chỉnh vô lăng nhằm mục đích gì?'
- Step 4: Listen Vivi respond
</v>
      </c>
      <c r="F164" s="110" t="str">
        <f t="shared" ref="F164" si="150">"
Expectations:
1. Vivi wake up
2. "&amp;Q166&amp;"
3. Vivi respond
"</f>
        <v xml:space="preserve">
Expectations:
1. Vivi wake up
2. Trước khi vận hành xe, người lái cần điều chỉnh vô lăng nhằm mục đích gì?
3. Vivi respond
</v>
      </c>
      <c r="G164" s="114" t="s">
        <v>8</v>
      </c>
      <c r="H164" s="29" t="s">
        <v>50</v>
      </c>
      <c r="I164" s="30" t="str">
        <f>"[EN]["&amp;LOWER(SUBSTITUTE(SUBSTITUTE(SUBSTITUTE(SUBSTITUTE(SUBSTITUTE(SUBSTITUTE(SUBSTITUTE(SUBSTITUTE(Q164, CHAR(34),""), "[", ""), "]", ""), ".", ""), ",", ""), "/", ""), "\", ""), "-", ""))&amp;"]"</f>
        <v>[EN][hey vinfast]</v>
      </c>
      <c r="J164" s="31"/>
      <c r="K164" s="30" t="s">
        <v>51</v>
      </c>
      <c r="L164" s="32" t="s">
        <v>1270</v>
      </c>
      <c r="M164" s="33"/>
      <c r="N164" s="34"/>
      <c r="O164" s="110" t="s">
        <v>1271</v>
      </c>
      <c r="P164" s="113" t="str">
        <f>IF(COUNTA(P$13:$P163)&gt;999,COUNTA(P$13:$P163),IF(COUNTA(P$13:$P163)&gt;99,"0"&amp;COUNTA(P$13:$P163),IF(COUNTA(P$13:$P163)&gt;9,"00"&amp;COUNTA(P$13:$P163),"000"&amp;COUNTA(P$13:$P163))))</f>
        <v>0051</v>
      </c>
      <c r="Q164" s="35" t="s">
        <v>54</v>
      </c>
      <c r="R164" s="67"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1272</v>
      </c>
      <c r="M165" s="32"/>
      <c r="N165" s="34"/>
      <c r="O165" s="111"/>
      <c r="P165" s="113"/>
      <c r="Q165" s="35" t="s">
        <v>58</v>
      </c>
      <c r="R165" s="67" t="s">
        <v>141</v>
      </c>
      <c r="S165" s="52"/>
      <c r="T165" s="36"/>
    </row>
    <row r="166" spans="2:20" ht="62.25">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66" s="30" t="s">
        <v>60</v>
      </c>
      <c r="L166" s="32" t="s">
        <v>1273</v>
      </c>
      <c r="M166" s="37" t="s">
        <v>62</v>
      </c>
      <c r="N166" s="34"/>
      <c r="O166" s="112"/>
      <c r="P166" s="113"/>
      <c r="Q166" s="35" t="str">
        <f t="shared" ref="Q166" si="152">R166</f>
        <v>Trước khi vận hành xe, người lái cần điều chỉnh vô lăng nhằm mục đích gì?</v>
      </c>
      <c r="R166" s="67" t="s">
        <v>1327</v>
      </c>
      <c r="S166" s="51"/>
      <c r="T166" s="48" t="s">
        <v>1328</v>
      </c>
    </row>
    <row r="167" spans="2:20" ht="45.75">
      <c r="B167" s="114" t="str">
        <f>"VF8-"&amp;O167&amp;"-"&amp;P167</f>
        <v>VF8-Laixe-0052</v>
      </c>
      <c r="C167" s="114" t="str">
        <f>"["&amp;B167&amp;"] Verify Vivi: "&amp;Q169</f>
        <v>[VF8-Laixe-0052] Verify Vivi: Để có vị trí vô lăng tối ưu, người lái cần đảm bảo điều gì về khoảng cách với vô lăng?</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'Để có vị trí vô lăng tối ưu, người lái cần đảm bảo điều gì về khoảng cách với vô lăng?'
- Step 4: Listen Vivi respond
</v>
      </c>
      <c r="F167" s="110" t="str">
        <f t="shared" ref="F167" si="153">"
Expectations:
1. Vivi wake up
2. "&amp;Q169&amp;"
3. Vivi respond
"</f>
        <v xml:space="preserve">
Expectations:
1. Vivi wake up
2. Để có vị trí vô lăng tối ưu, người lái cần đảm bảo điều gì về khoảng cách với vô lăng?
3. Vivi respond
</v>
      </c>
      <c r="G167" s="114" t="s">
        <v>8</v>
      </c>
      <c r="H167" s="29" t="s">
        <v>50</v>
      </c>
      <c r="I167" s="30" t="str">
        <f>"[EN]["&amp;LOWER(SUBSTITUTE(SUBSTITUTE(SUBSTITUTE(SUBSTITUTE(SUBSTITUTE(SUBSTITUTE(SUBSTITUTE(SUBSTITUTE(Q167, CHAR(34),""), "[", ""), "]", ""), ".", ""), ",", ""), "/", ""), "\", ""), "-", ""))&amp;"]"</f>
        <v>[EN][hey vinfast]</v>
      </c>
      <c r="J167" s="31"/>
      <c r="K167" s="30" t="s">
        <v>51</v>
      </c>
      <c r="L167" s="32" t="s">
        <v>1270</v>
      </c>
      <c r="M167" s="33"/>
      <c r="N167" s="34"/>
      <c r="O167" s="110" t="s">
        <v>1271</v>
      </c>
      <c r="P167" s="113" t="str">
        <f>IF(COUNTA(P$13:$P166)&gt;999,COUNTA(P$13:$P166),IF(COUNTA(P$13:$P166)&gt;99,"0"&amp;COUNTA(P$13:$P166),IF(COUNTA(P$13:$P166)&gt;9,"00"&amp;COUNTA(P$13:$P166),"000"&amp;COUNTA(P$13:$P166))))</f>
        <v>0052</v>
      </c>
      <c r="Q167" s="35" t="s">
        <v>54</v>
      </c>
      <c r="R167" s="67"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1272</v>
      </c>
      <c r="M168" s="32"/>
      <c r="N168" s="34"/>
      <c r="O168" s="111"/>
      <c r="P168" s="113"/>
      <c r="Q168" s="35" t="s">
        <v>58</v>
      </c>
      <c r="R168" s="67" t="s">
        <v>141</v>
      </c>
      <c r="S168" s="52"/>
      <c r="T168" s="36"/>
    </row>
    <row r="169" spans="2:20" ht="62.25">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69" s="30" t="s">
        <v>60</v>
      </c>
      <c r="L169" s="32" t="s">
        <v>1273</v>
      </c>
      <c r="M169" s="37" t="s">
        <v>62</v>
      </c>
      <c r="N169" s="34"/>
      <c r="O169" s="112"/>
      <c r="P169" s="113"/>
      <c r="Q169" s="35" t="str">
        <f t="shared" ref="Q169" si="155">R169</f>
        <v>Để có vị trí vô lăng tối ưu, người lái cần đảm bảo điều gì về khoảng cách với vô lăng?</v>
      </c>
      <c r="R169" s="67" t="s">
        <v>1329</v>
      </c>
      <c r="S169" s="51"/>
      <c r="T169" s="48" t="s">
        <v>1328</v>
      </c>
    </row>
    <row r="170" spans="2:20" ht="45.75">
      <c r="B170" s="114" t="str">
        <f>"VF8-"&amp;O170&amp;"-"&amp;P170</f>
        <v>VF8-Laixe-0053</v>
      </c>
      <c r="C170" s="114" t="str">
        <f>"["&amp;B170&amp;"] Verify Vivi: "&amp;Q172</f>
        <v>[VF8-Laixe-0053] Verify Vivi: Để có vị trí vô lăng tối ưu, người lái cần đảm bảo điều gì về tầm nhìn xung quanh xe?</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'Để có vị trí vô lăng tối ưu, người lái cần đảm bảo điều gì về tầm nhìn xung quanh xe?'
- Step 4: Listen Vivi respond
</v>
      </c>
      <c r="F170" s="110" t="str">
        <f t="shared" ref="F170" si="156">"
Expectations:
1. Vivi wake up
2. "&amp;Q172&amp;"
3. Vivi respond
"</f>
        <v xml:space="preserve">
Expectations:
1. Vivi wake up
2. Để có vị trí vô lăng tối ưu, người lái cần đảm bảo điều gì về tầm nhìn xung quanh xe?
3. Vivi respond
</v>
      </c>
      <c r="G170" s="114" t="s">
        <v>8</v>
      </c>
      <c r="H170" s="29" t="s">
        <v>50</v>
      </c>
      <c r="I170" s="30" t="str">
        <f>"[EN]["&amp;LOWER(SUBSTITUTE(SUBSTITUTE(SUBSTITUTE(SUBSTITUTE(SUBSTITUTE(SUBSTITUTE(SUBSTITUTE(SUBSTITUTE(Q170, CHAR(34),""), "[", ""), "]", ""), ".", ""), ",", ""), "/", ""), "\", ""), "-", ""))&amp;"]"</f>
        <v>[EN][hey vinfast]</v>
      </c>
      <c r="J170" s="31"/>
      <c r="K170" s="30" t="s">
        <v>51</v>
      </c>
      <c r="L170" s="32" t="s">
        <v>1270</v>
      </c>
      <c r="M170" s="33"/>
      <c r="N170" s="34"/>
      <c r="O170" s="110" t="s">
        <v>1271</v>
      </c>
      <c r="P170" s="113" t="str">
        <f>IF(COUNTA(P$13:$P169)&gt;999,COUNTA(P$13:$P169),IF(COUNTA(P$13:$P169)&gt;99,"0"&amp;COUNTA(P$13:$P169),IF(COUNTA(P$13:$P169)&gt;9,"00"&amp;COUNTA(P$13:$P169),"000"&amp;COUNTA(P$13:$P169))))</f>
        <v>0053</v>
      </c>
      <c r="Q170" s="35" t="s">
        <v>54</v>
      </c>
      <c r="R170" s="67"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1272</v>
      </c>
      <c r="M171" s="32"/>
      <c r="N171" s="34"/>
      <c r="O171" s="111"/>
      <c r="P171" s="113"/>
      <c r="Q171" s="35" t="s">
        <v>58</v>
      </c>
      <c r="R171" s="67" t="s">
        <v>141</v>
      </c>
      <c r="S171" s="52"/>
      <c r="T171" s="36"/>
    </row>
    <row r="172" spans="2:20" ht="62.25">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72" s="30" t="s">
        <v>60</v>
      </c>
      <c r="L172" s="32" t="s">
        <v>1273</v>
      </c>
      <c r="M172" s="37" t="s">
        <v>62</v>
      </c>
      <c r="N172" s="34"/>
      <c r="O172" s="112"/>
      <c r="P172" s="113"/>
      <c r="Q172" s="35" t="str">
        <f t="shared" ref="Q172" si="158">R172</f>
        <v>Để có vị trí vô lăng tối ưu, người lái cần đảm bảo điều gì về tầm nhìn xung quanh xe?</v>
      </c>
      <c r="R172" s="67" t="s">
        <v>1330</v>
      </c>
      <c r="S172" s="51"/>
      <c r="T172" s="48" t="s">
        <v>1328</v>
      </c>
    </row>
    <row r="173" spans="2:20" ht="45.75">
      <c r="B173" s="114" t="str">
        <f>"VF8-"&amp;O173&amp;"-"&amp;P173</f>
        <v>VF8-Laixe-0054</v>
      </c>
      <c r="C173" s="114" t="str">
        <f>"["&amp;B173&amp;"] Verify Vivi: "&amp;Q175</f>
        <v>[VF8-Laixe-0054] Verify Vivi: Theo hướng dẫn, người lái nên giữ vô lăng bằng hai tay ở vị trí nào khi lái xe?</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'Theo hướng dẫn, người lái nên giữ vô lăng bằng hai tay ở vị trí nào khi lái xe?'
- Step 4: Listen Vivi respond
</v>
      </c>
      <c r="F173" s="110" t="str">
        <f t="shared" ref="F173" si="159">"
Expectations:
1. Vivi wake up
2. "&amp;Q175&amp;"
3. Vivi respond
"</f>
        <v xml:space="preserve">
Expectations:
1. Vivi wake up
2. Theo hướng dẫn, người lái nên giữ vô lăng bằng hai tay ở vị trí nào khi lái xe?
3. Vivi respond
</v>
      </c>
      <c r="G173" s="114" t="s">
        <v>8</v>
      </c>
      <c r="H173" s="29" t="s">
        <v>50</v>
      </c>
      <c r="I173" s="30" t="str">
        <f>"[EN]["&amp;LOWER(SUBSTITUTE(SUBSTITUTE(SUBSTITUTE(SUBSTITUTE(SUBSTITUTE(SUBSTITUTE(SUBSTITUTE(SUBSTITUTE(Q173, CHAR(34),""), "[", ""), "]", ""), ".", ""), ",", ""), "/", ""), "\", ""), "-", ""))&amp;"]"</f>
        <v>[EN][hey vinfast]</v>
      </c>
      <c r="J173" s="31"/>
      <c r="K173" s="30" t="s">
        <v>51</v>
      </c>
      <c r="L173" s="32" t="s">
        <v>1270</v>
      </c>
      <c r="M173" s="33"/>
      <c r="N173" s="34"/>
      <c r="O173" s="110" t="s">
        <v>1271</v>
      </c>
      <c r="P173" s="113" t="str">
        <f>IF(COUNTA(P$13:$P172)&gt;999,COUNTA(P$13:$P172),IF(COUNTA(P$13:$P172)&gt;99,"0"&amp;COUNTA(P$13:$P172),IF(COUNTA(P$13:$P172)&gt;9,"00"&amp;COUNTA(P$13:$P172),"000"&amp;COUNTA(P$13:$P172))))</f>
        <v>0054</v>
      </c>
      <c r="Q173" s="35" t="s">
        <v>54</v>
      </c>
      <c r="R173" s="67"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1272</v>
      </c>
      <c r="M174" s="32"/>
      <c r="N174" s="34"/>
      <c r="O174" s="111"/>
      <c r="P174" s="113"/>
      <c r="Q174" s="35" t="s">
        <v>58</v>
      </c>
      <c r="R174" s="67" t="s">
        <v>141</v>
      </c>
      <c r="S174" s="52"/>
      <c r="T174" s="36"/>
    </row>
    <row r="175" spans="2:20" ht="62.25">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75" s="30" t="s">
        <v>60</v>
      </c>
      <c r="L175" s="32" t="s">
        <v>1273</v>
      </c>
      <c r="M175" s="37" t="s">
        <v>62</v>
      </c>
      <c r="N175" s="34"/>
      <c r="O175" s="112"/>
      <c r="P175" s="113"/>
      <c r="Q175" s="35" t="str">
        <f t="shared" ref="Q175" si="161">R175</f>
        <v>Theo hướng dẫn, người lái nên giữ vô lăng bằng hai tay ở vị trí nào khi lái xe?</v>
      </c>
      <c r="R175" s="67" t="s">
        <v>1331</v>
      </c>
      <c r="S175" s="51"/>
      <c r="T175" s="48" t="s">
        <v>1328</v>
      </c>
    </row>
    <row r="176" spans="2:20" ht="45.75">
      <c r="B176" s="114" t="str">
        <f>"VF8-"&amp;O176&amp;"-"&amp;P176</f>
        <v>VF8-Laixe-0055</v>
      </c>
      <c r="C176" s="114" t="str">
        <f>"["&amp;B176&amp;"] Verify Vivi: "&amp;Q178</f>
        <v>[VF8-Laixe-0055] Verify Vivi: Vô lăng có thể được điều chỉnh theo những hướng nào?</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'Vô lăng có thể được điều chỉnh theo những hướng nào?'
- Step 4: Listen Vivi respond
</v>
      </c>
      <c r="F176" s="110" t="str">
        <f t="shared" ref="F176" si="162">"
Expectations:
1. Vivi wake up
2. "&amp;Q178&amp;"
3. Vivi respond
"</f>
        <v xml:space="preserve">
Expectations:
1. Vivi wake up
2. Vô lăng có thể được điều chỉnh theo những hướng nào?
3. Vivi respond
</v>
      </c>
      <c r="G176" s="114" t="s">
        <v>8</v>
      </c>
      <c r="H176" s="29" t="s">
        <v>50</v>
      </c>
      <c r="I176" s="30" t="str">
        <f>"[EN]["&amp;LOWER(SUBSTITUTE(SUBSTITUTE(SUBSTITUTE(SUBSTITUTE(SUBSTITUTE(SUBSTITUTE(SUBSTITUTE(SUBSTITUTE(Q176, CHAR(34),""), "[", ""), "]", ""), ".", ""), ",", ""), "/", ""), "\", ""), "-", ""))&amp;"]"</f>
        <v>[EN][hey vinfast]</v>
      </c>
      <c r="J176" s="31"/>
      <c r="K176" s="30" t="s">
        <v>51</v>
      </c>
      <c r="L176" s="32" t="s">
        <v>1270</v>
      </c>
      <c r="M176" s="33"/>
      <c r="N176" s="34"/>
      <c r="O176" s="110" t="s">
        <v>1271</v>
      </c>
      <c r="P176" s="113" t="str">
        <f>IF(COUNTA(P$13:$P175)&gt;999,COUNTA(P$13:$P175),IF(COUNTA(P$13:$P175)&gt;99,"0"&amp;COUNTA(P$13:$P175),IF(COUNTA(P$13:$P175)&gt;9,"00"&amp;COUNTA(P$13:$P175),"000"&amp;COUNTA(P$13:$P175))))</f>
        <v>0055</v>
      </c>
      <c r="Q176" s="35" t="s">
        <v>54</v>
      </c>
      <c r="R176" s="67"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1272</v>
      </c>
      <c r="M177" s="32"/>
      <c r="N177" s="34"/>
      <c r="O177" s="111"/>
      <c r="P177" s="113"/>
      <c r="Q177" s="35" t="s">
        <v>58</v>
      </c>
      <c r="R177" s="67" t="s">
        <v>141</v>
      </c>
      <c r="S177" s="52"/>
      <c r="T177" s="36"/>
    </row>
    <row r="178" spans="2:20" ht="62.25">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78" s="30" t="s">
        <v>60</v>
      </c>
      <c r="L178" s="32" t="s">
        <v>1273</v>
      </c>
      <c r="M178" s="37" t="s">
        <v>62</v>
      </c>
      <c r="N178" s="34"/>
      <c r="O178" s="112"/>
      <c r="P178" s="113"/>
      <c r="Q178" s="35" t="str">
        <f t="shared" ref="Q178" si="164">R178</f>
        <v>Vô lăng có thể được điều chỉnh theo những hướng nào?</v>
      </c>
      <c r="R178" s="67" t="s">
        <v>1332</v>
      </c>
      <c r="S178" s="51"/>
      <c r="T178" s="48" t="s">
        <v>1328</v>
      </c>
    </row>
    <row r="179" spans="2:20" ht="45.75">
      <c r="B179" s="114" t="str">
        <f>"VF8-"&amp;O179&amp;"-"&amp;P179</f>
        <v>VF8-Laixe-0056</v>
      </c>
      <c r="C179" s="114" t="str">
        <f>"["&amp;B179&amp;"] Verify Vivi: "&amp;Q181</f>
        <v>[VF8-Laixe-0056] Verify Vivi: Bước đầu tiên để điều chỉnh vị trí vô lăng là gì?</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'Bước đầu tiên để điều chỉnh vị trí vô lăng là gì?'
- Step 4: Listen Vivi respond
</v>
      </c>
      <c r="F179" s="110" t="str">
        <f t="shared" ref="F179" si="165">"
Expectations:
1. Vivi wake up
2. "&amp;Q181&amp;"
3. Vivi respond
"</f>
        <v xml:space="preserve">
Expectations:
1. Vivi wake up
2. Bước đầu tiên để điều chỉnh vị trí vô lăng là gì?
3. Vivi respond
</v>
      </c>
      <c r="G179" s="114" t="s">
        <v>8</v>
      </c>
      <c r="H179" s="29" t="s">
        <v>50</v>
      </c>
      <c r="I179" s="30" t="str">
        <f>"[EN]["&amp;LOWER(SUBSTITUTE(SUBSTITUTE(SUBSTITUTE(SUBSTITUTE(SUBSTITUTE(SUBSTITUTE(SUBSTITUTE(SUBSTITUTE(Q179, CHAR(34),""), "[", ""), "]", ""), ".", ""), ",", ""), "/", ""), "\", ""), "-", ""))&amp;"]"</f>
        <v>[EN][hey vinfast]</v>
      </c>
      <c r="J179" s="31"/>
      <c r="K179" s="30" t="s">
        <v>51</v>
      </c>
      <c r="L179" s="32" t="s">
        <v>1270</v>
      </c>
      <c r="M179" s="33"/>
      <c r="N179" s="34"/>
      <c r="O179" s="110" t="s">
        <v>1271</v>
      </c>
      <c r="P179" s="113" t="str">
        <f>IF(COUNTA(P$13:$P178)&gt;999,COUNTA(P$13:$P178),IF(COUNTA(P$13:$P178)&gt;99,"0"&amp;COUNTA(P$13:$P178),IF(COUNTA(P$13:$P178)&gt;9,"00"&amp;COUNTA(P$13:$P178),"000"&amp;COUNTA(P$13:$P178))))</f>
        <v>0056</v>
      </c>
      <c r="Q179" s="35" t="s">
        <v>54</v>
      </c>
      <c r="R179" s="67"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1272</v>
      </c>
      <c r="M180" s="32"/>
      <c r="N180" s="34"/>
      <c r="O180" s="111"/>
      <c r="P180" s="113"/>
      <c r="Q180" s="35" t="s">
        <v>58</v>
      </c>
      <c r="R180" s="67" t="s">
        <v>141</v>
      </c>
      <c r="S180" s="52"/>
      <c r="T180" s="36"/>
    </row>
    <row r="181" spans="2:20" ht="62.25">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81" s="30" t="s">
        <v>60</v>
      </c>
      <c r="L181" s="32" t="s">
        <v>1273</v>
      </c>
      <c r="M181" s="37" t="s">
        <v>62</v>
      </c>
      <c r="N181" s="34"/>
      <c r="O181" s="112"/>
      <c r="P181" s="113"/>
      <c r="Q181" s="35" t="str">
        <f t="shared" ref="Q181" si="167">R181</f>
        <v>Bước đầu tiên để điều chỉnh vị trí vô lăng là gì?</v>
      </c>
      <c r="R181" s="67" t="s">
        <v>1333</v>
      </c>
      <c r="S181" s="51"/>
      <c r="T181" s="48" t="s">
        <v>1328</v>
      </c>
    </row>
    <row r="182" spans="2:20" ht="45.75">
      <c r="B182" s="114" t="str">
        <f>"VF8-"&amp;O182&amp;"-"&amp;P182</f>
        <v>VF8-Laixe-0057</v>
      </c>
      <c r="C182" s="114" t="str">
        <f>"["&amp;B182&amp;"] Verify Vivi: "&amp;Q184</f>
        <v>[VF8-Laixe-0057] Verify Vivi: Sau khi mở khóa cột lái, người lái cần thực hiện thao tác gì?</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'Sau khi mở khóa cột lái, người lái cần thực hiện thao tác gì?'
- Step 4: Listen Vivi respond
</v>
      </c>
      <c r="F182" s="110" t="str">
        <f t="shared" ref="F182" si="168">"
Expectations:
1. Vivi wake up
2. "&amp;Q184&amp;"
3. Vivi respond
"</f>
        <v xml:space="preserve">
Expectations:
1. Vivi wake up
2. Sau khi mở khóa cột lái, người lái cần thực hiện thao tác gì?
3. Vivi respond
</v>
      </c>
      <c r="G182" s="114" t="s">
        <v>8</v>
      </c>
      <c r="H182" s="29" t="s">
        <v>50</v>
      </c>
      <c r="I182" s="30" t="str">
        <f>"[EN]["&amp;LOWER(SUBSTITUTE(SUBSTITUTE(SUBSTITUTE(SUBSTITUTE(SUBSTITUTE(SUBSTITUTE(SUBSTITUTE(SUBSTITUTE(Q182, CHAR(34),""), "[", ""), "]", ""), ".", ""), ",", ""), "/", ""), "\", ""), "-", ""))&amp;"]"</f>
        <v>[EN][hey vinfast]</v>
      </c>
      <c r="J182" s="31"/>
      <c r="K182" s="30" t="s">
        <v>51</v>
      </c>
      <c r="L182" s="32" t="s">
        <v>1270</v>
      </c>
      <c r="M182" s="33"/>
      <c r="N182" s="34"/>
      <c r="O182" s="110" t="s">
        <v>1271</v>
      </c>
      <c r="P182" s="113" t="str">
        <f>IF(COUNTA(P$13:$P181)&gt;999,COUNTA(P$13:$P181),IF(COUNTA(P$13:$P181)&gt;99,"0"&amp;COUNTA(P$13:$P181),IF(COUNTA(P$13:$P181)&gt;9,"00"&amp;COUNTA(P$13:$P181),"000"&amp;COUNTA(P$13:$P181))))</f>
        <v>0057</v>
      </c>
      <c r="Q182" s="35" t="s">
        <v>54</v>
      </c>
      <c r="R182" s="67"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1272</v>
      </c>
      <c r="M183" s="32"/>
      <c r="N183" s="34"/>
      <c r="O183" s="111"/>
      <c r="P183" s="113"/>
      <c r="Q183" s="35" t="s">
        <v>58</v>
      </c>
      <c r="R183" s="67" t="s">
        <v>141</v>
      </c>
      <c r="S183" s="52"/>
      <c r="T183" s="36"/>
    </row>
    <row r="184" spans="2:20" ht="62.25">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84" s="30" t="s">
        <v>60</v>
      </c>
      <c r="L184" s="32" t="s">
        <v>1273</v>
      </c>
      <c r="M184" s="37" t="s">
        <v>62</v>
      </c>
      <c r="N184" s="34"/>
      <c r="O184" s="112"/>
      <c r="P184" s="113"/>
      <c r="Q184" s="35" t="str">
        <f t="shared" ref="Q184" si="170">R184</f>
        <v>Sau khi mở khóa cột lái, người lái cần thực hiện thao tác gì?</v>
      </c>
      <c r="R184" s="67" t="s">
        <v>1334</v>
      </c>
      <c r="S184" s="51"/>
      <c r="T184" s="48" t="s">
        <v>1328</v>
      </c>
    </row>
    <row r="185" spans="2:20" ht="45.75">
      <c r="B185" s="114" t="str">
        <f>"VF8-"&amp;O185&amp;"-"&amp;P185</f>
        <v>VF8-Laixe-0058</v>
      </c>
      <c r="C185" s="114" t="str">
        <f>"["&amp;B185&amp;"] Verify Vivi: "&amp;Q187</f>
        <v>[VF8-Laixe-0058] Verify Vivi: Sau khi điều chỉnh đến vị trí mong muốn, người lái cần làm gì để cố định vô lăng?</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'Sau khi điều chỉnh đến vị trí mong muốn, người lái cần làm gì để cố định vô lăng?'
- Step 4: Listen Vivi respond
</v>
      </c>
      <c r="F185" s="110" t="str">
        <f t="shared" ref="F185" si="171">"
Expectations:
1. Vivi wake up
2. "&amp;Q187&amp;"
3. Vivi respond
"</f>
        <v xml:space="preserve">
Expectations:
1. Vivi wake up
2. Sau khi điều chỉnh đến vị trí mong muốn, người lái cần làm gì để cố định vô lăng?
3. Vivi respond
</v>
      </c>
      <c r="G185" s="114" t="s">
        <v>8</v>
      </c>
      <c r="H185" s="29" t="s">
        <v>50</v>
      </c>
      <c r="I185" s="30" t="str">
        <f>"[EN]["&amp;LOWER(SUBSTITUTE(SUBSTITUTE(SUBSTITUTE(SUBSTITUTE(SUBSTITUTE(SUBSTITUTE(SUBSTITUTE(SUBSTITUTE(Q185, CHAR(34),""), "[", ""), "]", ""), ".", ""), ",", ""), "/", ""), "\", ""), "-", ""))&amp;"]"</f>
        <v>[EN][hey vinfast]</v>
      </c>
      <c r="J185" s="31"/>
      <c r="K185" s="30" t="s">
        <v>51</v>
      </c>
      <c r="L185" s="32" t="s">
        <v>1270</v>
      </c>
      <c r="M185" s="33"/>
      <c r="N185" s="34"/>
      <c r="O185" s="110" t="s">
        <v>1271</v>
      </c>
      <c r="P185" s="113" t="str">
        <f>IF(COUNTA(P$13:$P184)&gt;999,COUNTA(P$13:$P184),IF(COUNTA(P$13:$P184)&gt;99,"0"&amp;COUNTA(P$13:$P184),IF(COUNTA(P$13:$P184)&gt;9,"00"&amp;COUNTA(P$13:$P184),"000"&amp;COUNTA(P$13:$P184))))</f>
        <v>0058</v>
      </c>
      <c r="Q185" s="35" t="s">
        <v>54</v>
      </c>
      <c r="R185" s="67"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1272</v>
      </c>
      <c r="M186" s="32"/>
      <c r="N186" s="34"/>
      <c r="O186" s="111"/>
      <c r="P186" s="113"/>
      <c r="Q186" s="35" t="s">
        <v>58</v>
      </c>
      <c r="R186" s="67" t="s">
        <v>141</v>
      </c>
      <c r="S186" s="52"/>
      <c r="T186" s="36"/>
    </row>
    <row r="187" spans="2:20" ht="62.25">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87" s="30" t="s">
        <v>60</v>
      </c>
      <c r="L187" s="32" t="s">
        <v>1273</v>
      </c>
      <c r="M187" s="37" t="s">
        <v>62</v>
      </c>
      <c r="N187" s="34"/>
      <c r="O187" s="112"/>
      <c r="P187" s="113"/>
      <c r="Q187" s="35" t="str">
        <f t="shared" ref="Q187" si="173">R187</f>
        <v>Sau khi điều chỉnh đến vị trí mong muốn, người lái cần làm gì để cố định vô lăng?</v>
      </c>
      <c r="R187" s="67" t="s">
        <v>1335</v>
      </c>
      <c r="S187" s="51"/>
      <c r="T187" s="48" t="s">
        <v>1328</v>
      </c>
    </row>
    <row r="188" spans="2:20" ht="45.75">
      <c r="B188" s="114" t="str">
        <f>"VF8-"&amp;O188&amp;"-"&amp;P188</f>
        <v>VF8-Laixe-0059</v>
      </c>
      <c r="C188" s="114" t="str">
        <f>"["&amp;B188&amp;"] Verify Vivi: "&amp;Q190</f>
        <v>[VF8-Laixe-0059] Verify Vivi: Theo cảnh báo của nhà sản xuất, có được điều chỉnh vô lăng khi xe đang di chuyển hay không?</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'Theo cảnh báo của nhà sản xuất, có được điều chỉnh vô lăng khi xe đang di chuyển hay không?'
- Step 4: Listen Vivi respond
</v>
      </c>
      <c r="F188" s="110" t="str">
        <f t="shared" ref="F188" si="174">"
Expectations:
1. Vivi wake up
2. "&amp;Q190&amp;"
3. Vivi respond
"</f>
        <v xml:space="preserve">
Expectations:
1. Vivi wake up
2. Theo cảnh báo của nhà sản xuất, có được điều chỉnh vô lăng khi xe đang di chuyển hay không?
3. Vivi respond
</v>
      </c>
      <c r="G188" s="114" t="s">
        <v>8</v>
      </c>
      <c r="H188" s="29" t="s">
        <v>50</v>
      </c>
      <c r="I188" s="30" t="str">
        <f>"[EN]["&amp;LOWER(SUBSTITUTE(SUBSTITUTE(SUBSTITUTE(SUBSTITUTE(SUBSTITUTE(SUBSTITUTE(SUBSTITUTE(SUBSTITUTE(Q188, CHAR(34),""), "[", ""), "]", ""), ".", ""), ",", ""), "/", ""), "\", ""), "-", ""))&amp;"]"</f>
        <v>[EN][hey vinfast]</v>
      </c>
      <c r="J188" s="31"/>
      <c r="K188" s="30" t="s">
        <v>51</v>
      </c>
      <c r="L188" s="32" t="s">
        <v>1270</v>
      </c>
      <c r="M188" s="33"/>
      <c r="N188" s="34"/>
      <c r="O188" s="110" t="s">
        <v>1271</v>
      </c>
      <c r="P188" s="113" t="str">
        <f>IF(COUNTA(P$13:$P187)&gt;999,COUNTA(P$13:$P187),IF(COUNTA(P$13:$P187)&gt;99,"0"&amp;COUNTA(P$13:$P187),IF(COUNTA(P$13:$P187)&gt;9,"00"&amp;COUNTA(P$13:$P187),"000"&amp;COUNTA(P$13:$P187))))</f>
        <v>0059</v>
      </c>
      <c r="Q188" s="35" t="s">
        <v>54</v>
      </c>
      <c r="R188" s="67"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1272</v>
      </c>
      <c r="M189" s="32"/>
      <c r="N189" s="34"/>
      <c r="O189" s="111"/>
      <c r="P189" s="113"/>
      <c r="Q189" s="35" t="s">
        <v>58</v>
      </c>
      <c r="R189" s="67" t="s">
        <v>141</v>
      </c>
      <c r="S189" s="52"/>
      <c r="T189" s="36"/>
    </row>
    <row r="190" spans="2:20" ht="66">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90" s="30" t="s">
        <v>60</v>
      </c>
      <c r="L190" s="32" t="s">
        <v>1273</v>
      </c>
      <c r="M190" s="37" t="s">
        <v>62</v>
      </c>
      <c r="N190" s="34"/>
      <c r="O190" s="112"/>
      <c r="P190" s="113"/>
      <c r="Q190" s="35" t="str">
        <f t="shared" ref="Q190" si="176">R190</f>
        <v>Theo cảnh báo của nhà sản xuất, có được điều chỉnh vô lăng khi xe đang di chuyển hay không?</v>
      </c>
      <c r="R190" s="67" t="s">
        <v>1336</v>
      </c>
      <c r="S190" s="51"/>
      <c r="T190" s="48" t="s">
        <v>1328</v>
      </c>
    </row>
    <row r="191" spans="2:20" ht="45.75">
      <c r="B191" s="114" t="str">
        <f>"VF8-"&amp;O191&amp;"-"&amp;P191</f>
        <v>VF8-Laixe-0060</v>
      </c>
      <c r="C191" s="114" t="str">
        <f>"["&amp;B191&amp;"] Verify Vivi: "&amp;Q193</f>
        <v>[VF8-Laixe-0060] Verify Vivi: Trước khi lái xe, người lái cần đảm bảo điều gì đối với cột lái?</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'Trước khi lái xe, người lái cần đảm bảo điều gì đối với cột lái?'
- Step 4: Listen Vivi respond
</v>
      </c>
      <c r="F191" s="110" t="str">
        <f t="shared" ref="F191" si="177">"
Expectations:
1. Vivi wake up
2. "&amp;Q193&amp;"
3. Vivi respond
"</f>
        <v xml:space="preserve">
Expectations:
1. Vivi wake up
2. Trước khi lái xe, người lái cần đảm bảo điều gì đối với cột lái?
3. Vivi respond
</v>
      </c>
      <c r="G191" s="114" t="s">
        <v>8</v>
      </c>
      <c r="H191" s="29" t="s">
        <v>50</v>
      </c>
      <c r="I191" s="30" t="str">
        <f>"[EN]["&amp;LOWER(SUBSTITUTE(SUBSTITUTE(SUBSTITUTE(SUBSTITUTE(SUBSTITUTE(SUBSTITUTE(SUBSTITUTE(SUBSTITUTE(Q191, CHAR(34),""), "[", ""), "]", ""), ".", ""), ",", ""), "/", ""), "\", ""), "-", ""))&amp;"]"</f>
        <v>[EN][hey vinfast]</v>
      </c>
      <c r="J191" s="31"/>
      <c r="K191" s="30" t="s">
        <v>51</v>
      </c>
      <c r="L191" s="32" t="s">
        <v>1270</v>
      </c>
      <c r="M191" s="33"/>
      <c r="N191" s="34"/>
      <c r="O191" s="110" t="s">
        <v>1271</v>
      </c>
      <c r="P191" s="113" t="str">
        <f>IF(COUNTA(P$13:$P190)&gt;999,COUNTA(P$13:$P190),IF(COUNTA(P$13:$P190)&gt;99,"0"&amp;COUNTA(P$13:$P190),IF(COUNTA(P$13:$P190)&gt;9,"00"&amp;COUNTA(P$13:$P190),"000"&amp;COUNTA(P$13:$P190))))</f>
        <v>0060</v>
      </c>
      <c r="Q191" s="35" t="s">
        <v>54</v>
      </c>
      <c r="R191" s="67"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1272</v>
      </c>
      <c r="M192" s="32"/>
      <c r="N192" s="34"/>
      <c r="O192" s="111"/>
      <c r="P192" s="113"/>
      <c r="Q192" s="35" t="s">
        <v>58</v>
      </c>
      <c r="R192" s="67" t="s">
        <v>141</v>
      </c>
      <c r="S192" s="52"/>
      <c r="T192" s="36"/>
    </row>
    <row r="193" spans="2:20" ht="62.25">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93" s="30" t="s">
        <v>60</v>
      </c>
      <c r="L193" s="32" t="s">
        <v>1273</v>
      </c>
      <c r="M193" s="37" t="s">
        <v>62</v>
      </c>
      <c r="N193" s="34"/>
      <c r="O193" s="112"/>
      <c r="P193" s="113"/>
      <c r="Q193" s="35" t="str">
        <f t="shared" ref="Q193" si="179">R193</f>
        <v>Trước khi lái xe, người lái cần đảm bảo điều gì đối với cột lái?</v>
      </c>
      <c r="R193" s="67" t="s">
        <v>1337</v>
      </c>
      <c r="S193" s="51"/>
      <c r="T193" s="48" t="s">
        <v>1328</v>
      </c>
    </row>
    <row r="194" spans="2:20" ht="45.75">
      <c r="B194" s="114" t="str">
        <f>"VF8-"&amp;O194&amp;"-"&amp;P194</f>
        <v>VF8-Laixe-0061</v>
      </c>
      <c r="C194" s="114" t="str">
        <f>"["&amp;B194&amp;"] Verify Vivi: "&amp;Q196</f>
        <v>[VF8-Laixe-0061] Verify Vivi: Vì sao không được điều khiển vô lăng bằng cụm còi?</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'Vì sao không được điều khiển vô lăng bằng cụm còi?'
- Step 4: Listen Vivi respond
</v>
      </c>
      <c r="F194" s="110" t="str">
        <f t="shared" ref="F194" si="180">"
Expectations:
1. Vivi wake up
2. "&amp;Q196&amp;"
3. Vivi respond
"</f>
        <v xml:space="preserve">
Expectations:
1. Vivi wake up
2. Vì sao không được điều khiển vô lăng bằng cụm còi?
3. Vivi respond
</v>
      </c>
      <c r="G194" s="114" t="s">
        <v>8</v>
      </c>
      <c r="H194" s="29" t="s">
        <v>50</v>
      </c>
      <c r="I194" s="30" t="str">
        <f>"[EN]["&amp;LOWER(SUBSTITUTE(SUBSTITUTE(SUBSTITUTE(SUBSTITUTE(SUBSTITUTE(SUBSTITUTE(SUBSTITUTE(SUBSTITUTE(Q194, CHAR(34),""), "[", ""), "]", ""), ".", ""), ",", ""), "/", ""), "\", ""), "-", ""))&amp;"]"</f>
        <v>[EN][hey vinfast]</v>
      </c>
      <c r="J194" s="31"/>
      <c r="K194" s="30" t="s">
        <v>51</v>
      </c>
      <c r="L194" s="32" t="s">
        <v>1270</v>
      </c>
      <c r="M194" s="33"/>
      <c r="N194" s="34"/>
      <c r="O194" s="110" t="s">
        <v>1271</v>
      </c>
      <c r="P194" s="113" t="str">
        <f>IF(COUNTA(P$13:$P193)&gt;999,COUNTA(P$13:$P193),IF(COUNTA(P$13:$P193)&gt;99,"0"&amp;COUNTA(P$13:$P193),IF(COUNTA(P$13:$P193)&gt;9,"00"&amp;COUNTA(P$13:$P193),"000"&amp;COUNTA(P$13:$P193))))</f>
        <v>0061</v>
      </c>
      <c r="Q194" s="35" t="s">
        <v>54</v>
      </c>
      <c r="R194" s="67"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1272</v>
      </c>
      <c r="M195" s="32"/>
      <c r="N195" s="34"/>
      <c r="O195" s="111"/>
      <c r="P195" s="113"/>
      <c r="Q195" s="35" t="s">
        <v>58</v>
      </c>
      <c r="R195" s="67" t="s">
        <v>141</v>
      </c>
      <c r="S195" s="52"/>
      <c r="T195" s="36"/>
    </row>
    <row r="196" spans="2:20" ht="62.25">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96" s="30" t="s">
        <v>60</v>
      </c>
      <c r="L196" s="32" t="s">
        <v>1273</v>
      </c>
      <c r="M196" s="37" t="s">
        <v>62</v>
      </c>
      <c r="N196" s="34"/>
      <c r="O196" s="112"/>
      <c r="P196" s="113"/>
      <c r="Q196" s="35" t="str">
        <f t="shared" ref="Q196" si="182">R196</f>
        <v>Vì sao không được điều khiển vô lăng bằng cụm còi?</v>
      </c>
      <c r="R196" s="67" t="s">
        <v>1338</v>
      </c>
      <c r="S196" s="51"/>
      <c r="T196" s="48" t="s">
        <v>1328</v>
      </c>
    </row>
    <row r="197" spans="2:20" ht="45.75">
      <c r="B197" s="114" t="str">
        <f>"VF8-"&amp;O197&amp;"-"&amp;P197</f>
        <v>VF8-Laixe-0062</v>
      </c>
      <c r="C197" s="114" t="str">
        <f>"["&amp;B197&amp;"] Verify Vivi: "&amp;Q199</f>
        <v>[VF8-Laixe-0062] Verify Vivi: Theo cảnh báo, việc ngồi quá gần vô lăng có thể gây ra những nguy cơ gì khi xảy ra va chạm?</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'Theo cảnh báo, việc ngồi quá gần vô lăng có thể gây ra những nguy cơ gì khi xảy ra va chạm?'
- Step 4: Listen Vivi respond
</v>
      </c>
      <c r="F197" s="110" t="str">
        <f t="shared" ref="F197" si="183">"
Expectations:
1. Vivi wake up
2. "&amp;Q199&amp;"
3. Vivi respond
"</f>
        <v xml:space="preserve">
Expectations:
1. Vivi wake up
2. Theo cảnh báo, việc ngồi quá gần vô lăng có thể gây ra những nguy cơ gì khi xảy ra va chạm?
3. Vivi respond
</v>
      </c>
      <c r="G197" s="114" t="s">
        <v>8</v>
      </c>
      <c r="H197" s="29" t="s">
        <v>50</v>
      </c>
      <c r="I197" s="30" t="str">
        <f>"[EN]["&amp;LOWER(SUBSTITUTE(SUBSTITUTE(SUBSTITUTE(SUBSTITUTE(SUBSTITUTE(SUBSTITUTE(SUBSTITUTE(SUBSTITUTE(Q197, CHAR(34),""), "[", ""), "]", ""), ".", ""), ",", ""), "/", ""), "\", ""), "-", ""))&amp;"]"</f>
        <v>[EN][hey vinfast]</v>
      </c>
      <c r="J197" s="31"/>
      <c r="K197" s="30" t="s">
        <v>51</v>
      </c>
      <c r="L197" s="32" t="s">
        <v>1270</v>
      </c>
      <c r="M197" s="33"/>
      <c r="N197" s="34"/>
      <c r="O197" s="110" t="s">
        <v>1271</v>
      </c>
      <c r="P197" s="113" t="str">
        <f>IF(COUNTA(P$13:$P196)&gt;999,COUNTA(P$13:$P196),IF(COUNTA(P$13:$P196)&gt;99,"0"&amp;COUNTA(P$13:$P196),IF(COUNTA(P$13:$P196)&gt;9,"00"&amp;COUNTA(P$13:$P196),"000"&amp;COUNTA(P$13:$P196))))</f>
        <v>0062</v>
      </c>
      <c r="Q197" s="35" t="s">
        <v>54</v>
      </c>
      <c r="R197" s="67"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1272</v>
      </c>
      <c r="M198" s="32"/>
      <c r="N198" s="34"/>
      <c r="O198" s="111"/>
      <c r="P198" s="113"/>
      <c r="Q198" s="35" t="s">
        <v>58</v>
      </c>
      <c r="R198" s="67" t="s">
        <v>141</v>
      </c>
      <c r="S198" s="52"/>
      <c r="T198" s="36"/>
    </row>
    <row r="199" spans="2:20" ht="66">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199" s="30" t="s">
        <v>60</v>
      </c>
      <c r="L199" s="32" t="s">
        <v>1273</v>
      </c>
      <c r="M199" s="37" t="s">
        <v>62</v>
      </c>
      <c r="N199" s="34"/>
      <c r="O199" s="112"/>
      <c r="P199" s="113"/>
      <c r="Q199" s="35" t="str">
        <f t="shared" ref="Q199" si="185">R199</f>
        <v>Theo cảnh báo, việc ngồi quá gần vô lăng có thể gây ra những nguy cơ gì khi xảy ra va chạm?</v>
      </c>
      <c r="R199" s="67" t="s">
        <v>1339</v>
      </c>
      <c r="S199" s="51"/>
      <c r="T199" s="48" t="s">
        <v>1328</v>
      </c>
    </row>
    <row r="200" spans="2:20" ht="45.75">
      <c r="B200" s="114" t="str">
        <f>"VF8-"&amp;O200&amp;"-"&amp;P200</f>
        <v>VF8-Laixe-0063</v>
      </c>
      <c r="C200" s="114" t="str">
        <f>"["&amp;B200&amp;"] Verify Vivi: "&amp;Q202</f>
        <v>[VF8-Laixe-0063] Verify Vivi: Vô lăng được trang bị cảm biến nào để phát hiện tình trạng người lái buông tay?</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'Vô lăng được trang bị cảm biến nào để phát hiện tình trạng người lái buông tay?'
- Step 4: Listen Vivi respond
</v>
      </c>
      <c r="F200" s="110" t="str">
        <f t="shared" ref="F200" si="186">"
Expectations:
1. Vivi wake up
2. "&amp;Q202&amp;"
3. Vivi respond
"</f>
        <v xml:space="preserve">
Expectations:
1. Vivi wake up
2. Vô lăng được trang bị cảm biến nào để phát hiện tình trạng người lái buông tay?
3. Vivi respond
</v>
      </c>
      <c r="G200" s="114" t="s">
        <v>8</v>
      </c>
      <c r="H200" s="29" t="s">
        <v>50</v>
      </c>
      <c r="I200" s="30" t="str">
        <f>"[EN]["&amp;LOWER(SUBSTITUTE(SUBSTITUTE(SUBSTITUTE(SUBSTITUTE(SUBSTITUTE(SUBSTITUTE(SUBSTITUTE(SUBSTITUTE(Q200, CHAR(34),""), "[", ""), "]", ""), ".", ""), ",", ""), "/", ""), "\", ""), "-", ""))&amp;"]"</f>
        <v>[EN][hey vinfast]</v>
      </c>
      <c r="J200" s="31"/>
      <c r="K200" s="30" t="s">
        <v>51</v>
      </c>
      <c r="L200" s="32" t="s">
        <v>1270</v>
      </c>
      <c r="M200" s="33"/>
      <c r="N200" s="34"/>
      <c r="O200" s="110" t="s">
        <v>1271</v>
      </c>
      <c r="P200" s="113" t="str">
        <f>IF(COUNTA(P$13:$P199)&gt;999,COUNTA(P$13:$P199),IF(COUNTA(P$13:$P199)&gt;99,"0"&amp;COUNTA(P$13:$P199),IF(COUNTA(P$13:$P199)&gt;9,"00"&amp;COUNTA(P$13:$P199),"000"&amp;COUNTA(P$13:$P199))))</f>
        <v>0063</v>
      </c>
      <c r="Q200" s="35" t="s">
        <v>54</v>
      </c>
      <c r="R200" s="67"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1272</v>
      </c>
      <c r="M201" s="32"/>
      <c r="N201" s="34"/>
      <c r="O201" s="111"/>
      <c r="P201" s="113"/>
      <c r="Q201" s="35" t="s">
        <v>58</v>
      </c>
      <c r="R201" s="67" t="s">
        <v>141</v>
      </c>
      <c r="S201" s="52"/>
      <c r="T201" s="36"/>
    </row>
    <row r="202" spans="2:20" ht="62.25">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202" s="30" t="s">
        <v>60</v>
      </c>
      <c r="L202" s="32" t="s">
        <v>1273</v>
      </c>
      <c r="M202" s="37" t="s">
        <v>62</v>
      </c>
      <c r="N202" s="34"/>
      <c r="O202" s="112"/>
      <c r="P202" s="113"/>
      <c r="Q202" s="35" t="str">
        <f t="shared" ref="Q202" si="188">R202</f>
        <v>Vô lăng được trang bị cảm biến nào để phát hiện tình trạng người lái buông tay?</v>
      </c>
      <c r="R202" s="67" t="s">
        <v>1340</v>
      </c>
      <c r="S202" s="51"/>
      <c r="T202" s="48" t="s">
        <v>1328</v>
      </c>
    </row>
    <row r="203" spans="2:20" ht="45.75">
      <c r="B203" s="114" t="str">
        <f>"VF8-"&amp;O203&amp;"-"&amp;P203</f>
        <v>VF8-Laixe-0064</v>
      </c>
      <c r="C203" s="114" t="str">
        <f>"["&amp;B203&amp;"] Verify Vivi: "&amp;Q205</f>
        <v>[VF8-Laixe-0064] Verify Vivi: Những vật liệu nào không được che phủ lên vô lăng vì có thể ảnh hưởng đến hoạt động của cảm biến HOD?</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'Những vật liệu nào không được che phủ lên vô lăng vì có thể ảnh hưởng đến hoạt động của cảm biến HOD?'
- Step 4: Listen Vivi respond
</v>
      </c>
      <c r="F203" s="110" t="str">
        <f t="shared" ref="F203" si="189">"
Expectations:
1. Vivi wake up
2. "&amp;Q205&amp;"
3. Vivi respond
"</f>
        <v xml:space="preserve">
Expectations:
1. Vivi wake up
2. Những vật liệu nào không được che phủ lên vô lăng vì có thể ảnh hưởng đến hoạt động của cảm biến HOD?
3. Vivi respond
</v>
      </c>
      <c r="G203" s="114" t="s">
        <v>8</v>
      </c>
      <c r="H203" s="29" t="s">
        <v>50</v>
      </c>
      <c r="I203" s="30" t="str">
        <f>"[EN]["&amp;LOWER(SUBSTITUTE(SUBSTITUTE(SUBSTITUTE(SUBSTITUTE(SUBSTITUTE(SUBSTITUTE(SUBSTITUTE(SUBSTITUTE(Q203, CHAR(34),""), "[", ""), "]", ""), ".", ""), ",", ""), "/", ""), "\", ""), "-", ""))&amp;"]"</f>
        <v>[EN][hey vinfast]</v>
      </c>
      <c r="J203" s="31"/>
      <c r="K203" s="30" t="s">
        <v>51</v>
      </c>
      <c r="L203" s="32" t="s">
        <v>1270</v>
      </c>
      <c r="M203" s="33"/>
      <c r="N203" s="34"/>
      <c r="O203" s="110" t="s">
        <v>1271</v>
      </c>
      <c r="P203" s="113" t="str">
        <f>IF(COUNTA(P$13:$P202)&gt;999,COUNTA(P$13:$P202),IF(COUNTA(P$13:$P202)&gt;99,"0"&amp;COUNTA(P$13:$P202),IF(COUNTA(P$13:$P202)&gt;9,"00"&amp;COUNTA(P$13:$P202),"000"&amp;COUNTA(P$13:$P202))))</f>
        <v>0064</v>
      </c>
      <c r="Q203" s="35" t="s">
        <v>54</v>
      </c>
      <c r="R203" s="67"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1272</v>
      </c>
      <c r="M204" s="32"/>
      <c r="N204" s="34"/>
      <c r="O204" s="111"/>
      <c r="P204" s="113"/>
      <c r="Q204" s="35" t="s">
        <v>58</v>
      </c>
      <c r="R204" s="67" t="s">
        <v>141</v>
      </c>
      <c r="S204" s="52"/>
      <c r="T204" s="36"/>
    </row>
    <row r="205" spans="2:20" ht="66">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205" s="30" t="s">
        <v>60</v>
      </c>
      <c r="L205" s="32" t="s">
        <v>1273</v>
      </c>
      <c r="M205" s="37" t="s">
        <v>62</v>
      </c>
      <c r="N205" s="34"/>
      <c r="O205" s="112"/>
      <c r="P205" s="113"/>
      <c r="Q205" s="35" t="str">
        <f t="shared" ref="Q205" si="191">R205</f>
        <v>Những vật liệu nào không được che phủ lên vô lăng vì có thể ảnh hưởng đến hoạt động của cảm biến HOD?</v>
      </c>
      <c r="R205" s="67" t="s">
        <v>1341</v>
      </c>
      <c r="S205" s="51"/>
      <c r="T205" s="48" t="s">
        <v>1328</v>
      </c>
    </row>
    <row r="206" spans="2:20" ht="45.75">
      <c r="B206" s="114" t="str">
        <f>"VF8-"&amp;O206&amp;"-"&amp;P206</f>
        <v>VF8-Laixe-0065</v>
      </c>
      <c r="C206" s="114" t="str">
        <f>"["&amp;B206&amp;"] Verify Vivi: "&amp;Q208</f>
        <v>[VF8-Laixe-0065] Verify Vivi: Hư hỏng phát sinh do sử dụng không đúng cách hoặc không tuân thủ hướng dẫn liên quan đến cảm biến HOD có được bảo hành hay không?</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'Hư hỏng phát sinh do sử dụng không đúng cách hoặc không tuân thủ hướng dẫn liên quan đến cảm biến HOD có được bảo hành hay không?'
- Step 4: Listen Vivi respond
</v>
      </c>
      <c r="F206" s="110" t="str">
        <f t="shared" ref="F206" si="192">"
Expectations:
1. Vivi wake up
2. "&amp;Q208&amp;"
3. Vivi respond
"</f>
        <v xml:space="preserve">
Expectations:
1. Vivi wake up
2. Hư hỏng phát sinh do sử dụng không đúng cách hoặc không tuân thủ hướng dẫn liên quan đến cảm biến HOD có được bảo hành hay không?
3. Vivi respond
</v>
      </c>
      <c r="G206" s="114" t="s">
        <v>8</v>
      </c>
      <c r="H206" s="29" t="s">
        <v>50</v>
      </c>
      <c r="I206" s="30" t="str">
        <f>"[EN]["&amp;LOWER(SUBSTITUTE(SUBSTITUTE(SUBSTITUTE(SUBSTITUTE(SUBSTITUTE(SUBSTITUTE(SUBSTITUTE(SUBSTITUTE(Q206, CHAR(34),""), "[", ""), "]", ""), ".", ""), ",", ""), "/", ""), "\", ""), "-", ""))&amp;"]"</f>
        <v>[EN][hey vinfast]</v>
      </c>
      <c r="J206" s="31"/>
      <c r="K206" s="30" t="s">
        <v>51</v>
      </c>
      <c r="L206" s="32" t="s">
        <v>1270</v>
      </c>
      <c r="M206" s="33"/>
      <c r="N206" s="34"/>
      <c r="O206" s="110" t="s">
        <v>1271</v>
      </c>
      <c r="P206" s="113" t="str">
        <f>IF(COUNTA(P$13:$P205)&gt;999,COUNTA(P$13:$P205),IF(COUNTA(P$13:$P205)&gt;99,"0"&amp;COUNTA(P$13:$P205),IF(COUNTA(P$13:$P205)&gt;9,"00"&amp;COUNTA(P$13:$P205),"000"&amp;COUNTA(P$13:$P205))))</f>
        <v>0065</v>
      </c>
      <c r="Q206" s="35" t="s">
        <v>54</v>
      </c>
      <c r="R206" s="67"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1272</v>
      </c>
      <c r="M207" s="32"/>
      <c r="N207" s="34"/>
      <c r="O207" s="111"/>
      <c r="P207" s="113"/>
      <c r="Q207" s="35" t="s">
        <v>58</v>
      </c>
      <c r="R207" s="67" t="s">
        <v>141</v>
      </c>
      <c r="S207" s="36"/>
      <c r="T207" s="36"/>
    </row>
    <row r="208" spans="2:20" ht="82.5">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[New][EN][Exists][80][điều chỉnh vô lăng
trước khi vận hành xe cần điều chỉnh vô lăng để đạt được vị trí lái thoải mái để biết thêm thông tin về tư thế ngồi đúng xem &gt; ghế ngồi &gt; tư thế ngồi đúng và sai
để có vị trí vô lăng tối ưu:
người lái phải luôn đảm bảo khoảng cách an toàn và thoải mái nhất với vô lăng
người lái phải có tầm nhìn rõ ràng xung quanh xe
người lái phải luôn giữ vô lăng bằng cả hai tay ở vị trí vành ngoài (vị trí 9 giờ và 3 giờ) khi lái xe
cột lái điều chỉnh
vô lăng có thể được điều chỉnh thủ công tiếnlùi  và lênxuống  tùy theo nhu cầu
để điều chỉnh vị trí vô lăng:
đẩy cần gạt  xuống để mở khóa cột lái
điều chỉnh vô lăng đến vị trí mong muốn
kéo cần gạt  lên để khóa cột lái tại vị trí đã điều chỉnh
 cảnh báo
không điều chỉnh vô lăng khi xe đang di chuyển
đảm bảo cột lái được khóa chắc chắn trước khi lái xe
không điều khiển vô lăng bằng cụm còi nếu túi khí kích hoạt có thể gây thương tích cho tay cánh tay và đầu của người lái
không ngồi quá gần vô lăng khi lái xe trong trường hợp va chạm điều này có thể cản trở việc bung túi khí và làm tăng nguy cơ chấn thương cho người ngồi trong xe
vô lăng được trang bị cảm biến phát hiện người lái buông tay khỏi vô lăng(hod) không che phủ bằng nhựa sợi carbon thạch cao hoặc bất kỳ vật liệu cản trở nào khác có thể ảnh hưởng đến chức năng của cảm biến hư hỏng do sử dụng không đúng cách hoặc không tuân thủ hướng dẫn này sẽ không được bảo hành]</v>
      </c>
      <c r="K208" s="30" t="s">
        <v>60</v>
      </c>
      <c r="L208" s="32" t="s">
        <v>1273</v>
      </c>
      <c r="M208" s="37" t="s">
        <v>62</v>
      </c>
      <c r="N208" s="34"/>
      <c r="O208" s="112"/>
      <c r="P208" s="113"/>
      <c r="Q208" s="35" t="str">
        <f t="shared" ref="Q208" si="194">R208</f>
        <v>Hư hỏng phát sinh do sử dụng không đúng cách hoặc không tuân thủ hướng dẫn liên quan đến cảm biến HOD có được bảo hành hay không?</v>
      </c>
      <c r="R208" s="67" t="s">
        <v>1342</v>
      </c>
      <c r="S208" s="50"/>
      <c r="T208" s="48" t="s">
        <v>1328</v>
      </c>
    </row>
    <row r="209" spans="2:20" ht="45.75">
      <c r="B209" s="114" t="str">
        <f>"VF8-"&amp;O209&amp;"-"&amp;P209</f>
        <v>VF8-Laixe-0066</v>
      </c>
      <c r="C209" s="114" t="str">
        <f>"["&amp;B209&amp;"] Verify Vivi: "&amp;Q211</f>
        <v>[VF8-Laixe-0066] Verify Vivi: Các công tắc trên vô-lăng có chức năng gì?</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'Các công tắc trên vô-lăng có chức năng gì?'
- Step 4: Listen Vivi respond
</v>
      </c>
      <c r="F209" s="110" t="str">
        <f t="shared" ref="F209" si="195">"
Expectations:
1. Vivi wake up
2. "&amp;Q211&amp;"
3. Vivi respond
"</f>
        <v xml:space="preserve">
Expectations:
1. Vivi wake up
2. Các công tắc trên vô-lăng có chức năng gì?
3. Vivi respond
</v>
      </c>
      <c r="G209" s="114" t="s">
        <v>8</v>
      </c>
      <c r="H209" s="29" t="s">
        <v>50</v>
      </c>
      <c r="I209" s="30" t="str">
        <f>"[EN]["&amp;LOWER(SUBSTITUTE(SUBSTITUTE(SUBSTITUTE(SUBSTITUTE(SUBSTITUTE(SUBSTITUTE(SUBSTITUTE(SUBSTITUTE(Q209, CHAR(34),""), "[", ""), "]", ""), ".", ""), ",", ""), "/", ""), "\", ""), "-", ""))&amp;"]"</f>
        <v>[EN][hey vinfast]</v>
      </c>
      <c r="J209" s="31"/>
      <c r="K209" s="30" t="s">
        <v>51</v>
      </c>
      <c r="L209" s="32" t="s">
        <v>1270</v>
      </c>
      <c r="M209" s="33"/>
      <c r="N209" s="34"/>
      <c r="O209" s="110" t="s">
        <v>1271</v>
      </c>
      <c r="P209" s="113" t="str">
        <f>IF(COUNTA(P$13:$P208)&gt;999,COUNTA(P$13:$P208),IF(COUNTA(P$13:$P208)&gt;99,"0"&amp;COUNTA(P$13:$P208),IF(COUNTA(P$13:$P208)&gt;9,"00"&amp;COUNTA(P$13:$P208),"000"&amp;COUNTA(P$13:$P208))))</f>
        <v>0066</v>
      </c>
      <c r="Q209" s="35" t="s">
        <v>54</v>
      </c>
      <c r="R209" s="67" t="s">
        <v>141</v>
      </c>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1272</v>
      </c>
      <c r="M210" s="32"/>
      <c r="N210" s="34"/>
      <c r="O210" s="111"/>
      <c r="P210" s="113"/>
      <c r="Q210" s="35" t="s">
        <v>58</v>
      </c>
      <c r="R210" s="67" t="s">
        <v>141</v>
      </c>
      <c r="S210" s="36"/>
      <c r="T210" s="36"/>
    </row>
    <row r="211" spans="2:20" ht="62.25">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v>
      </c>
      <c r="K211" s="30" t="s">
        <v>60</v>
      </c>
      <c r="L211" s="32" t="s">
        <v>1273</v>
      </c>
      <c r="M211" s="37" t="s">
        <v>62</v>
      </c>
      <c r="N211" s="34"/>
      <c r="O211" s="112"/>
      <c r="P211" s="113"/>
      <c r="Q211" s="35" t="str">
        <f t="shared" ref="Q211" si="197">R211</f>
        <v>Các công tắc trên vô-lăng có chức năng gì?</v>
      </c>
      <c r="R211" s="67" t="s">
        <v>1343</v>
      </c>
      <c r="S211" s="50"/>
      <c r="T211" s="48" t="s">
        <v>1344</v>
      </c>
    </row>
    <row r="212" spans="2:20" ht="45.75">
      <c r="B212" s="114" t="str">
        <f>"VF8-"&amp;O212&amp;"-"&amp;P212</f>
        <v>VF8-Laixe-0067</v>
      </c>
      <c r="C212" s="114" t="str">
        <f>"["&amp;B212&amp;"] Verify Vivi: "&amp;Q214</f>
        <v>[VF8-Laixe-0067] Verify Vivi: Các công tắc trên vô-lăng cho phép truy cập nhanh vào những hệ thống nào?</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'Các công tắc trên vô-lăng cho phép truy cập nhanh vào những hệ thống nào?'
- Step 4: Listen Vivi respond
</v>
      </c>
      <c r="F212" s="110" t="str">
        <f t="shared" ref="F212" si="198">"
Expectations:
1. Vivi wake up
2. "&amp;Q214&amp;"
3. Vivi respond
"</f>
        <v xml:space="preserve">
Expectations:
1. Vivi wake up
2. Các công tắc trên vô-lăng cho phép truy cập nhanh vào những hệ thống nào?
3. Vivi respond
</v>
      </c>
      <c r="G212" s="114" t="s">
        <v>8</v>
      </c>
      <c r="H212" s="29" t="s">
        <v>50</v>
      </c>
      <c r="I212" s="30" t="str">
        <f>"[EN]["&amp;LOWER(SUBSTITUTE(SUBSTITUTE(SUBSTITUTE(SUBSTITUTE(SUBSTITUTE(SUBSTITUTE(SUBSTITUTE(SUBSTITUTE(Q212, CHAR(34),""), "[", ""), "]", ""), ".", ""), ",", ""), "/", ""), "\", ""), "-", ""))&amp;"]"</f>
        <v>[EN][hey vinfast]</v>
      </c>
      <c r="J212" s="31"/>
      <c r="K212" s="30" t="s">
        <v>51</v>
      </c>
      <c r="L212" s="32" t="s">
        <v>1270</v>
      </c>
      <c r="M212" s="33"/>
      <c r="N212" s="34"/>
      <c r="O212" s="110" t="s">
        <v>1271</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1272</v>
      </c>
      <c r="M213" s="32"/>
      <c r="N213" s="34"/>
      <c r="O213" s="111"/>
      <c r="P213" s="113"/>
      <c r="Q213" s="35" t="s">
        <v>58</v>
      </c>
      <c r="R213" s="67" t="s">
        <v>141</v>
      </c>
      <c r="S213" s="36"/>
      <c r="T213" s="36"/>
    </row>
    <row r="214" spans="2:20" ht="62.25">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v>
      </c>
      <c r="K214" s="30" t="s">
        <v>60</v>
      </c>
      <c r="L214" s="32" t="s">
        <v>1273</v>
      </c>
      <c r="M214" s="37" t="s">
        <v>62</v>
      </c>
      <c r="N214" s="34"/>
      <c r="O214" s="112"/>
      <c r="P214" s="113"/>
      <c r="Q214" s="35" t="str">
        <f t="shared" ref="Q214" si="200">R214</f>
        <v>Các công tắc trên vô-lăng cho phép truy cập nhanh vào những hệ thống nào?</v>
      </c>
      <c r="R214" s="67" t="s">
        <v>1345</v>
      </c>
      <c r="S214" s="50"/>
      <c r="T214" s="48" t="s">
        <v>1344</v>
      </c>
    </row>
    <row r="215" spans="2:20" ht="45.75">
      <c r="B215" s="114" t="str">
        <f>"VF8-"&amp;O215&amp;"-"&amp;P215</f>
        <v>VF8-Laixe-0068</v>
      </c>
      <c r="C215" s="114" t="str">
        <f>"["&amp;B215&amp;"] Verify Vivi: "&amp;Q217</f>
        <v>[VF8-Laixe-0068] Verify Vivi: Việc sử dụng các công tắc trên vô-lăng giúp người lái tránh phải thao tác ở đâu?</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'Việc sử dụng các công tắc trên vô-lăng giúp người lái tránh phải thao tác ở đâu?'
- Step 4: Listen Vivi respond
</v>
      </c>
      <c r="F215" s="110" t="str">
        <f t="shared" ref="F215" si="201">"
Expectations:
1. Vivi wake up
2. "&amp;Q217&amp;"
3. Vivi respond
"</f>
        <v xml:space="preserve">
Expectations:
1. Vivi wake up
2. Việc sử dụng các công tắc trên vô-lăng giúp người lái tránh phải thao tác ở đâu?
3. Vivi respond
</v>
      </c>
      <c r="G215" s="114" t="s">
        <v>8</v>
      </c>
      <c r="H215" s="29" t="s">
        <v>50</v>
      </c>
      <c r="I215" s="30" t="str">
        <f>"[EN]["&amp;LOWER(SUBSTITUTE(SUBSTITUTE(SUBSTITUTE(SUBSTITUTE(SUBSTITUTE(SUBSTITUTE(SUBSTITUTE(SUBSTITUTE(Q215, CHAR(34),""), "[", ""), "]", ""), ".", ""), ",", ""), "/", ""), "\", ""), "-", ""))&amp;"]"</f>
        <v>[EN][hey vinfast]</v>
      </c>
      <c r="J215" s="31"/>
      <c r="K215" s="30" t="s">
        <v>51</v>
      </c>
      <c r="L215" s="32" t="s">
        <v>1270</v>
      </c>
      <c r="M215" s="33"/>
      <c r="N215" s="34"/>
      <c r="O215" s="110" t="s">
        <v>1271</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1272</v>
      </c>
      <c r="M216" s="32"/>
      <c r="N216" s="34"/>
      <c r="O216" s="111"/>
      <c r="P216" s="113"/>
      <c r="Q216" s="35" t="s">
        <v>58</v>
      </c>
      <c r="R216" s="67" t="s">
        <v>141</v>
      </c>
      <c r="S216" s="36"/>
      <c r="T216" s="36"/>
    </row>
    <row r="217" spans="2:20" ht="62.25">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v>
      </c>
      <c r="K217" s="30" t="s">
        <v>60</v>
      </c>
      <c r="L217" s="32" t="s">
        <v>1273</v>
      </c>
      <c r="M217" s="37" t="s">
        <v>62</v>
      </c>
      <c r="N217" s="34"/>
      <c r="O217" s="112"/>
      <c r="P217" s="113"/>
      <c r="Q217" s="35" t="str">
        <f t="shared" ref="Q217" si="203">R217</f>
        <v>Việc sử dụng các công tắc trên vô-lăng giúp người lái tránh phải thao tác ở đâu?</v>
      </c>
      <c r="R217" s="67" t="s">
        <v>1346</v>
      </c>
      <c r="S217" s="50"/>
      <c r="T217" s="48" t="s">
        <v>1344</v>
      </c>
    </row>
    <row r="218" spans="2:20" ht="45.75">
      <c r="B218" s="114" t="str">
        <f>"VF8-"&amp;O218&amp;"-"&amp;P218</f>
        <v>VF8-Laixe-0069</v>
      </c>
      <c r="C218" s="114" t="str">
        <f>"["&amp;B218&amp;"] Verify Vivi: "&amp;Q220</f>
        <v>[VF8-Laixe-0069] Verify Vivi: Người lái có được hoàn toàn phụ thuộc vào các hệ thống Trợ lái hay không?</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'Người lái có được hoàn toàn phụ thuộc vào các hệ thống Trợ lái hay không?'
- Step 4: Listen Vivi respond
</v>
      </c>
      <c r="F218" s="110" t="str">
        <f t="shared" ref="F218" si="204">"
Expectations:
1. Vivi wake up
2. "&amp;Q220&amp;"
3. Vivi respond
"</f>
        <v xml:space="preserve">
Expectations:
1. Vivi wake up
2. Người lái có được hoàn toàn phụ thuộc vào các hệ thống Trợ lái hay không?
3. Vivi respond
</v>
      </c>
      <c r="G218" s="114" t="s">
        <v>8</v>
      </c>
      <c r="H218" s="29" t="s">
        <v>50</v>
      </c>
      <c r="I218" s="30" t="str">
        <f>"[EN]["&amp;LOWER(SUBSTITUTE(SUBSTITUTE(SUBSTITUTE(SUBSTITUTE(SUBSTITUTE(SUBSTITUTE(SUBSTITUTE(SUBSTITUTE(Q218, CHAR(34),""), "[", ""), "]", ""), ".", ""), ",", ""), "/", ""), "\", ""), "-", ""))&amp;"]"</f>
        <v>[EN][hey vinfast]</v>
      </c>
      <c r="J218" s="31"/>
      <c r="K218" s="30" t="s">
        <v>51</v>
      </c>
      <c r="L218" s="32" t="s">
        <v>1270</v>
      </c>
      <c r="M218" s="33"/>
      <c r="N218" s="34"/>
      <c r="O218" s="110" t="s">
        <v>1271</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1272</v>
      </c>
      <c r="M219" s="32"/>
      <c r="N219" s="34"/>
      <c r="O219" s="111"/>
      <c r="P219" s="113"/>
      <c r="Q219" s="35" t="s">
        <v>58</v>
      </c>
      <c r="R219" s="67" t="s">
        <v>141</v>
      </c>
      <c r="S219" s="36"/>
      <c r="T219" s="36"/>
    </row>
    <row r="220" spans="2:20" ht="62.25">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v>
      </c>
      <c r="K220" s="30" t="s">
        <v>60</v>
      </c>
      <c r="L220" s="32" t="s">
        <v>1273</v>
      </c>
      <c r="M220" s="37" t="s">
        <v>62</v>
      </c>
      <c r="N220" s="34"/>
      <c r="O220" s="112"/>
      <c r="P220" s="113"/>
      <c r="Q220" s="35" t="str">
        <f t="shared" ref="Q220" si="206">R220</f>
        <v>Người lái có được hoàn toàn phụ thuộc vào các hệ thống Trợ lái hay không?</v>
      </c>
      <c r="R220" s="67" t="s">
        <v>1347</v>
      </c>
      <c r="S220" s="51"/>
      <c r="T220" s="48" t="s">
        <v>1344</v>
      </c>
    </row>
    <row r="221" spans="2:20" ht="45.75">
      <c r="B221" s="114" t="str">
        <f>"VF8-"&amp;O221&amp;"-"&amp;P221</f>
        <v>VF8-Laixe-0070</v>
      </c>
      <c r="C221" s="114" t="str">
        <f>"["&amp;B221&amp;"] Verify Vivi: "&amp;Q223</f>
        <v>[VF8-Laixe-0070] Verify Vivi: Ai là người chịu trách nhiệm đảm bảo xe được vận hành an toàn?</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'Ai là người chịu trách nhiệm đảm bảo xe được vận hành an toàn?'
- Step 4: Listen Vivi respond
</v>
      </c>
      <c r="F221" s="110" t="str">
        <f t="shared" ref="F221" si="207">"
Expectations:
1. Vivi wake up
2. "&amp;Q223&amp;"
3. Vivi respond
"</f>
        <v xml:space="preserve">
Expectations:
1. Vivi wake up
2. Ai là người chịu trách nhiệm đảm bảo xe được vận hành an toàn?
3. Vivi respond
</v>
      </c>
      <c r="G221" s="114" t="s">
        <v>8</v>
      </c>
      <c r="H221" s="29" t="s">
        <v>50</v>
      </c>
      <c r="I221" s="30" t="str">
        <f>"[EN]["&amp;LOWER(SUBSTITUTE(SUBSTITUTE(SUBSTITUTE(SUBSTITUTE(SUBSTITUTE(SUBSTITUTE(SUBSTITUTE(SUBSTITUTE(Q221, CHAR(34),""), "[", ""), "]", ""), ".", ""), ",", ""), "/", ""), "\", ""), "-", ""))&amp;"]"</f>
        <v>[EN][hey vinfast]</v>
      </c>
      <c r="J221" s="31"/>
      <c r="K221" s="30" t="s">
        <v>51</v>
      </c>
      <c r="L221" s="32" t="s">
        <v>1270</v>
      </c>
      <c r="M221" s="33"/>
      <c r="N221" s="34"/>
      <c r="O221" s="110" t="s">
        <v>1271</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1272</v>
      </c>
      <c r="M222" s="32"/>
      <c r="N222" s="34"/>
      <c r="O222" s="111"/>
      <c r="P222" s="113"/>
      <c r="Q222" s="35" t="s">
        <v>58</v>
      </c>
      <c r="R222" s="67" t="s">
        <v>141</v>
      </c>
      <c r="S222" s="52"/>
      <c r="T222" s="36"/>
    </row>
    <row r="223" spans="2:20" ht="62.25">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[New][EN][Exists][80][các công tắc trên vôlăng
các công tắc trên vôlăng cung cấp khả năng truy cập nhanh vào nhiều chức năng của xe và hệ thống thông tin giải trí cho phép người lái sử dụng các tính năng chính mà không cần rời mắt khỏi đường để thao tác trên màn hình
cảnh báo
không hoàn toàn phụ thuộc vào trợ lái vì các hệ thống này không thay thế mức độ tập trung và phán đoán phù hợp của người lái người lái phải luôn chịu trách nhiệm đảm bảo xe được vận hành
an toàn
đọc toàn bộ các phần liên quan trong hướng dẫn sử dụng và làm quen với tất cả các công tắc trên vôlăng trước khi lái xe để tránh bị phân tâm]</v>
      </c>
      <c r="K223" s="30" t="s">
        <v>60</v>
      </c>
      <c r="L223" s="32" t="s">
        <v>1273</v>
      </c>
      <c r="M223" s="37" t="s">
        <v>62</v>
      </c>
      <c r="N223" s="34"/>
      <c r="O223" s="112"/>
      <c r="P223" s="113"/>
      <c r="Q223" s="35" t="str">
        <f t="shared" ref="Q223" si="209">R223</f>
        <v>Ai là người chịu trách nhiệm đảm bảo xe được vận hành an toàn?</v>
      </c>
      <c r="R223" s="67" t="s">
        <v>1348</v>
      </c>
      <c r="S223" s="51"/>
      <c r="T223" s="48" t="s">
        <v>1344</v>
      </c>
    </row>
    <row r="224" spans="2:20" ht="45.75">
      <c r="B224" s="114" t="str">
        <f>"VF8-"&amp;O224&amp;"-"&amp;P224</f>
        <v>VF8-Laixe-0071</v>
      </c>
      <c r="C224" s="114" t="str">
        <f>"["&amp;B224&amp;"] Verify Vivi: "&amp;Q226</f>
        <v>[VF8-Laixe-0071] Verify Vivi: Gương chiếu hậu bên ngoài có chức năng gì?</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'Gương chiếu hậu bên ngoài có chức năng gì?'
- Step 4: Listen Vivi respond
</v>
      </c>
      <c r="F224" s="110" t="str">
        <f t="shared" ref="F224" si="210">"
Expectations:
1. Vivi wake up
2. "&amp;Q226&amp;"
3. Vivi respond
"</f>
        <v xml:space="preserve">
Expectations:
1. Vivi wake up
2. Gương chiếu hậu bên ngoài có chức năng gì?
3. Vivi respond
</v>
      </c>
      <c r="G224" s="114" t="s">
        <v>8</v>
      </c>
      <c r="H224" s="29" t="s">
        <v>50</v>
      </c>
      <c r="I224" s="30" t="str">
        <f>"[EN]["&amp;LOWER(SUBSTITUTE(SUBSTITUTE(SUBSTITUTE(SUBSTITUTE(SUBSTITUTE(SUBSTITUTE(SUBSTITUTE(SUBSTITUTE(Q224, CHAR(34),""), "[", ""), "]", ""), ".", ""), ",", ""), "/", ""), "\", ""), "-", ""))&amp;"]"</f>
        <v>[EN][hey vinfast]</v>
      </c>
      <c r="J224" s="31"/>
      <c r="K224" s="30" t="s">
        <v>51</v>
      </c>
      <c r="L224" s="32" t="s">
        <v>1270</v>
      </c>
      <c r="M224" s="33"/>
      <c r="N224" s="34"/>
      <c r="O224" s="110" t="s">
        <v>1271</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1272</v>
      </c>
      <c r="M225" s="32"/>
      <c r="N225" s="34"/>
      <c r="O225" s="111"/>
      <c r="P225" s="113"/>
      <c r="Q225" s="35" t="s">
        <v>58</v>
      </c>
      <c r="R225" s="67" t="s">
        <v>141</v>
      </c>
      <c r="S225" s="52"/>
      <c r="T225" s="36"/>
    </row>
    <row r="226" spans="2:20" ht="62.25">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26" s="30" t="s">
        <v>60</v>
      </c>
      <c r="L226" s="32" t="s">
        <v>1273</v>
      </c>
      <c r="M226" s="37" t="s">
        <v>62</v>
      </c>
      <c r="N226" s="34"/>
      <c r="O226" s="112"/>
      <c r="P226" s="113"/>
      <c r="Q226" s="35" t="str">
        <f t="shared" ref="Q226" si="212">R226</f>
        <v>Gương chiếu hậu bên ngoài có chức năng gì?</v>
      </c>
      <c r="R226" s="67" t="s">
        <v>1349</v>
      </c>
      <c r="S226" s="51"/>
      <c r="T226" s="48" t="s">
        <v>1350</v>
      </c>
    </row>
    <row r="227" spans="2:20" ht="45.75">
      <c r="B227" s="114" t="str">
        <f>"VF8-"&amp;O227&amp;"-"&amp;P227</f>
        <v>VF8-Laixe-0072</v>
      </c>
      <c r="C227" s="114" t="str">
        <f>"["&amp;B227&amp;"] Verify Vivi: "&amp;Q229</f>
        <v>[VF8-Laixe-0072] Verify Vivi: Người dùng có thể điều chỉnh gương chiếu hậu bên ngoài thông qua mục nào trên màn hình xe?</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'Người dùng có thể điều chỉnh gương chiếu hậu bên ngoài thông qua mục nào trên màn hình xe?'
- Step 4: Listen Vivi respond
</v>
      </c>
      <c r="F227" s="110" t="str">
        <f t="shared" ref="F227" si="213">"
Expectations:
1. Vivi wake up
2. "&amp;Q229&amp;"
3. Vivi respond
"</f>
        <v xml:space="preserve">
Expectations:
1. Vivi wake up
2. Người dùng có thể điều chỉnh gương chiếu hậu bên ngoài thông qua mục nào trên màn hình xe?
3. Vivi respond
</v>
      </c>
      <c r="G227" s="114" t="s">
        <v>8</v>
      </c>
      <c r="H227" s="29" t="s">
        <v>50</v>
      </c>
      <c r="I227" s="30" t="str">
        <f>"[EN]["&amp;LOWER(SUBSTITUTE(SUBSTITUTE(SUBSTITUTE(SUBSTITUTE(SUBSTITUTE(SUBSTITUTE(SUBSTITUTE(SUBSTITUTE(Q227, CHAR(34),""), "[", ""), "]", ""), ".", ""), ",", ""), "/", ""), "\", ""), "-", ""))&amp;"]"</f>
        <v>[EN][hey vinfast]</v>
      </c>
      <c r="J227" s="31"/>
      <c r="K227" s="30" t="s">
        <v>51</v>
      </c>
      <c r="L227" s="32" t="s">
        <v>1270</v>
      </c>
      <c r="M227" s="33"/>
      <c r="N227" s="34"/>
      <c r="O227" s="110" t="s">
        <v>1271</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1272</v>
      </c>
      <c r="M228" s="32"/>
      <c r="N228" s="34"/>
      <c r="O228" s="111"/>
      <c r="P228" s="113"/>
      <c r="Q228" s="35" t="s">
        <v>58</v>
      </c>
      <c r="R228" s="67" t="s">
        <v>141</v>
      </c>
      <c r="S228" s="52"/>
      <c r="T228" s="36"/>
    </row>
    <row r="229" spans="2:20" ht="66">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29" s="30" t="s">
        <v>60</v>
      </c>
      <c r="L229" s="32" t="s">
        <v>1273</v>
      </c>
      <c r="M229" s="37" t="s">
        <v>62</v>
      </c>
      <c r="N229" s="34"/>
      <c r="O229" s="112"/>
      <c r="P229" s="113"/>
      <c r="Q229" s="35" t="str">
        <f t="shared" ref="Q229" si="215">R229</f>
        <v>Người dùng có thể điều chỉnh gương chiếu hậu bên ngoài thông qua mục nào trên màn hình xe?</v>
      </c>
      <c r="R229" s="67" t="s">
        <v>1351</v>
      </c>
      <c r="S229" s="51"/>
      <c r="T229" s="48" t="s">
        <v>1350</v>
      </c>
    </row>
    <row r="230" spans="2:20" ht="45.75">
      <c r="B230" s="114" t="str">
        <f>"VF8-"&amp;O230&amp;"-"&amp;P230</f>
        <v>VF8-Laixe-0073</v>
      </c>
      <c r="C230" s="114" t="str">
        <f>"["&amp;B230&amp;"] Verify Vivi: "&amp;Q232</f>
        <v>[VF8-Laixe-0073] Verify Vivi: Sau khi điều chỉnh gương, người dùng có thể lưu vị trí gương vào đâu?</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'Sau khi điều chỉnh gương, người dùng có thể lưu vị trí gương vào đâu?'
- Step 4: Listen Vivi respond
</v>
      </c>
      <c r="F230" s="110" t="str">
        <f t="shared" ref="F230" si="216">"
Expectations:
1. Vivi wake up
2. "&amp;Q232&amp;"
3. Vivi respond
"</f>
        <v xml:space="preserve">
Expectations:
1. Vivi wake up
2. Sau khi điều chỉnh gương, người dùng có thể lưu vị trí gương vào đâu?
3. Vivi respond
</v>
      </c>
      <c r="G230" s="114" t="s">
        <v>8</v>
      </c>
      <c r="H230" s="29" t="s">
        <v>50</v>
      </c>
      <c r="I230" s="30" t="str">
        <f>"[EN]["&amp;LOWER(SUBSTITUTE(SUBSTITUTE(SUBSTITUTE(SUBSTITUTE(SUBSTITUTE(SUBSTITUTE(SUBSTITUTE(SUBSTITUTE(Q230, CHAR(34),""), "[", ""), "]", ""), ".", ""), ",", ""), "/", ""), "\", ""), "-", ""))&amp;"]"</f>
        <v>[EN][hey vinfast]</v>
      </c>
      <c r="J230" s="31"/>
      <c r="K230" s="30" t="s">
        <v>51</v>
      </c>
      <c r="L230" s="32" t="s">
        <v>1270</v>
      </c>
      <c r="M230" s="33"/>
      <c r="N230" s="34"/>
      <c r="O230" s="110" t="s">
        <v>1271</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1272</v>
      </c>
      <c r="M231" s="32"/>
      <c r="N231" s="34"/>
      <c r="O231" s="111"/>
      <c r="P231" s="113"/>
      <c r="Q231" s="35" t="s">
        <v>58</v>
      </c>
      <c r="R231" s="67" t="s">
        <v>141</v>
      </c>
      <c r="S231" s="52"/>
      <c r="T231" s="36"/>
    </row>
    <row r="232" spans="2:20" ht="62.25">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32" s="30" t="s">
        <v>60</v>
      </c>
      <c r="L232" s="32" t="s">
        <v>1273</v>
      </c>
      <c r="M232" s="37" t="s">
        <v>62</v>
      </c>
      <c r="N232" s="34"/>
      <c r="O232" s="112"/>
      <c r="P232" s="113"/>
      <c r="Q232" s="35" t="str">
        <f t="shared" ref="Q232" si="218">R232</f>
        <v>Sau khi điều chỉnh gương, người dùng có thể lưu vị trí gương vào đâu?</v>
      </c>
      <c r="R232" s="67" t="s">
        <v>1352</v>
      </c>
      <c r="S232" s="51"/>
      <c r="T232" s="48" t="s">
        <v>1350</v>
      </c>
    </row>
    <row r="233" spans="2:20" ht="45.75">
      <c r="B233" s="114" t="str">
        <f>"VF8-"&amp;O233&amp;"-"&amp;P233</f>
        <v>VF8-Laixe-0074</v>
      </c>
      <c r="C233" s="114" t="str">
        <f>"["&amp;B233&amp;"] Verify Vivi: "&amp;Q235</f>
        <v>[VF8-Laixe-0074] Verify Vivi: Chức năng Khôi phục dùng để làm gì?</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'Chức năng Khôi phục dùng để làm gì?'
- Step 4: Listen Vivi respond
</v>
      </c>
      <c r="F233" s="110" t="str">
        <f t="shared" ref="F233" si="219">"
Expectations:
1. Vivi wake up
2. "&amp;Q235&amp;"
3. Vivi respond
"</f>
        <v xml:space="preserve">
Expectations:
1. Vivi wake up
2. Chức năng Khôi phục dùng để làm gì?
3. Vivi respond
</v>
      </c>
      <c r="G233" s="114" t="s">
        <v>8</v>
      </c>
      <c r="H233" s="29" t="s">
        <v>50</v>
      </c>
      <c r="I233" s="30" t="str">
        <f>"[EN]["&amp;LOWER(SUBSTITUTE(SUBSTITUTE(SUBSTITUTE(SUBSTITUTE(SUBSTITUTE(SUBSTITUTE(SUBSTITUTE(SUBSTITUTE(Q233, CHAR(34),""), "[", ""), "]", ""), ".", ""), ",", ""), "/", ""), "\", ""), "-", ""))&amp;"]"</f>
        <v>[EN][hey vinfast]</v>
      </c>
      <c r="J233" s="31"/>
      <c r="K233" s="30" t="s">
        <v>51</v>
      </c>
      <c r="L233" s="32" t="s">
        <v>1270</v>
      </c>
      <c r="M233" s="33"/>
      <c r="N233" s="34"/>
      <c r="O233" s="110" t="s">
        <v>1271</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1272</v>
      </c>
      <c r="M234" s="32"/>
      <c r="N234" s="34"/>
      <c r="O234" s="111"/>
      <c r="P234" s="113"/>
      <c r="Q234" s="35" t="s">
        <v>58</v>
      </c>
      <c r="R234" s="67" t="s">
        <v>141</v>
      </c>
      <c r="S234" s="52"/>
      <c r="T234" s="36"/>
    </row>
    <row r="235" spans="2:20" ht="62.25">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35" s="30" t="s">
        <v>60</v>
      </c>
      <c r="L235" s="32" t="s">
        <v>1273</v>
      </c>
      <c r="M235" s="37" t="s">
        <v>62</v>
      </c>
      <c r="N235" s="34"/>
      <c r="O235" s="112"/>
      <c r="P235" s="113"/>
      <c r="Q235" s="35" t="str">
        <f t="shared" ref="Q235" si="221">R235</f>
        <v>Chức năng Khôi phục dùng để làm gì?</v>
      </c>
      <c r="R235" s="67" t="s">
        <v>1353</v>
      </c>
      <c r="S235" s="51"/>
      <c r="T235" s="48" t="s">
        <v>1350</v>
      </c>
    </row>
    <row r="236" spans="2:20" ht="45.75">
      <c r="B236" s="114" t="str">
        <f>"VF8-"&amp;O236&amp;"-"&amp;P236</f>
        <v>VF8-Laixe-0075</v>
      </c>
      <c r="C236" s="114" t="str">
        <f>"["&amp;B236&amp;"] Verify Vivi: "&amp;Q238</f>
        <v>[VF8-Laixe-0075] Verify Vivi: Người dùng có thể gập hoặc mở đồng thời hai gương chiếu hậu bằng cách nào?</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'Người dùng có thể gập hoặc mở đồng thời hai gương chiếu hậu bằng cách nào?'
- Step 4: Listen Vivi respond
</v>
      </c>
      <c r="F236" s="110" t="str">
        <f t="shared" ref="F236" si="222">"
Expectations:
1. Vivi wake up
2. "&amp;Q238&amp;"
3. Vivi respond
"</f>
        <v xml:space="preserve">
Expectations:
1. Vivi wake up
2. Người dùng có thể gập hoặc mở đồng thời hai gương chiếu hậu bằng cách nào?
3. Vivi respond
</v>
      </c>
      <c r="G236" s="114" t="s">
        <v>8</v>
      </c>
      <c r="H236" s="29" t="s">
        <v>50</v>
      </c>
      <c r="I236" s="30" t="str">
        <f>"[EN]["&amp;LOWER(SUBSTITUTE(SUBSTITUTE(SUBSTITUTE(SUBSTITUTE(SUBSTITUTE(SUBSTITUTE(SUBSTITUTE(SUBSTITUTE(Q236, CHAR(34),""), "[", ""), "]", ""), ".", ""), ",", ""), "/", ""), "\", ""), "-", ""))&amp;"]"</f>
        <v>[EN][hey vinfast]</v>
      </c>
      <c r="J236" s="31"/>
      <c r="K236" s="30" t="s">
        <v>51</v>
      </c>
      <c r="L236" s="32" t="s">
        <v>1270</v>
      </c>
      <c r="M236" s="33"/>
      <c r="N236" s="34"/>
      <c r="O236" s="110" t="s">
        <v>1271</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1272</v>
      </c>
      <c r="M237" s="32"/>
      <c r="N237" s="34"/>
      <c r="O237" s="111"/>
      <c r="P237" s="113"/>
      <c r="Q237" s="35" t="s">
        <v>58</v>
      </c>
      <c r="R237" s="67" t="s">
        <v>141</v>
      </c>
      <c r="S237" s="52"/>
      <c r="T237" s="36"/>
    </row>
    <row r="238" spans="2:20" ht="62.25">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38" s="30" t="s">
        <v>60</v>
      </c>
      <c r="L238" s="32" t="s">
        <v>1273</v>
      </c>
      <c r="M238" s="37" t="s">
        <v>62</v>
      </c>
      <c r="N238" s="34"/>
      <c r="O238" s="112"/>
      <c r="P238" s="113"/>
      <c r="Q238" s="35" t="str">
        <f t="shared" ref="Q238" si="224">R238</f>
        <v>Người dùng có thể gập hoặc mở đồng thời hai gương chiếu hậu bằng cách nào?</v>
      </c>
      <c r="R238" s="67" t="s">
        <v>1354</v>
      </c>
      <c r="S238" s="51"/>
      <c r="T238" s="48" t="s">
        <v>1350</v>
      </c>
    </row>
    <row r="239" spans="2:20" ht="45.75">
      <c r="B239" s="114" t="str">
        <f>"VF8-"&amp;O239&amp;"-"&amp;P239</f>
        <v>VF8-Laixe-0076</v>
      </c>
      <c r="C239" s="114" t="str">
        <f>"["&amp;B239&amp;"] Verify Vivi: "&amp;Q241</f>
        <v>[VF8-Laixe-0076] Verify Vivi: Chức năng sấy gương hoạt động cùng với chức năng nào của xe?</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'Chức năng sấy gương hoạt động cùng với chức năng nào của xe?'
- Step 4: Listen Vivi respond
</v>
      </c>
      <c r="F239" s="110" t="str">
        <f t="shared" ref="F239" si="225">"
Expectations:
1. Vivi wake up
2. "&amp;Q241&amp;"
3. Vivi respond
"</f>
        <v xml:space="preserve">
Expectations:
1. Vivi wake up
2. Chức năng sấy gương hoạt động cùng với chức năng nào của xe?
3. Vivi respond
</v>
      </c>
      <c r="G239" s="114" t="s">
        <v>8</v>
      </c>
      <c r="H239" s="29" t="s">
        <v>50</v>
      </c>
      <c r="I239" s="30" t="str">
        <f>"[EN]["&amp;LOWER(SUBSTITUTE(SUBSTITUTE(SUBSTITUTE(SUBSTITUTE(SUBSTITUTE(SUBSTITUTE(SUBSTITUTE(SUBSTITUTE(Q239, CHAR(34),""), "[", ""), "]", ""), ".", ""), ",", ""), "/", ""), "\", ""), "-", ""))&amp;"]"</f>
        <v>[EN][hey vinfast]</v>
      </c>
      <c r="J239" s="31"/>
      <c r="K239" s="30" t="s">
        <v>51</v>
      </c>
      <c r="L239" s="32" t="s">
        <v>1270</v>
      </c>
      <c r="M239" s="33"/>
      <c r="N239" s="34"/>
      <c r="O239" s="110" t="s">
        <v>1271</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1272</v>
      </c>
      <c r="M240" s="32"/>
      <c r="N240" s="34"/>
      <c r="O240" s="111"/>
      <c r="P240" s="113"/>
      <c r="Q240" s="35" t="s">
        <v>58</v>
      </c>
      <c r="R240" s="67" t="s">
        <v>141</v>
      </c>
      <c r="S240" s="52"/>
      <c r="T240" s="36"/>
    </row>
    <row r="241" spans="2:20" ht="62.25">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41" s="30" t="s">
        <v>60</v>
      </c>
      <c r="L241" s="32" t="s">
        <v>1273</v>
      </c>
      <c r="M241" s="37" t="s">
        <v>62</v>
      </c>
      <c r="N241" s="34"/>
      <c r="O241" s="112"/>
      <c r="P241" s="113"/>
      <c r="Q241" s="35" t="str">
        <f t="shared" ref="Q241" si="227">R241</f>
        <v>Chức năng sấy gương hoạt động cùng với chức năng nào của xe?</v>
      </c>
      <c r="R241" s="67" t="s">
        <v>1355</v>
      </c>
      <c r="S241" s="51"/>
      <c r="T241" s="48" t="s">
        <v>1350</v>
      </c>
    </row>
    <row r="242" spans="2:20" ht="45.75">
      <c r="B242" s="114" t="str">
        <f>"VF8-"&amp;O242&amp;"-"&amp;P242</f>
        <v>VF8-Laixe-0077</v>
      </c>
      <c r="C242" s="114" t="str">
        <f>"["&amp;B242&amp;"] Verify Vivi: "&amp;Q244</f>
        <v>[VF8-Laixe-0077] Verify Vivi: Chức năng Tự động gập gương sẽ thực hiện điều gì khi khóa cửa xe?</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'Chức năng Tự động gập gương sẽ thực hiện điều gì khi khóa cửa xe?'
- Step 4: Listen Vivi respond
</v>
      </c>
      <c r="F242" s="110" t="str">
        <f t="shared" ref="F242" si="228">"
Expectations:
1. Vivi wake up
2. "&amp;Q244&amp;"
3. Vivi respond
"</f>
        <v xml:space="preserve">
Expectations:
1. Vivi wake up
2. Chức năng Tự động gập gương sẽ thực hiện điều gì khi khóa cửa xe?
3. Vivi respond
</v>
      </c>
      <c r="G242" s="114" t="s">
        <v>8</v>
      </c>
      <c r="H242" s="29" t="s">
        <v>50</v>
      </c>
      <c r="I242" s="30" t="str">
        <f>"[EN]["&amp;LOWER(SUBSTITUTE(SUBSTITUTE(SUBSTITUTE(SUBSTITUTE(SUBSTITUTE(SUBSTITUTE(SUBSTITUTE(SUBSTITUTE(Q242, CHAR(34),""), "[", ""), "]", ""), ".", ""), ",", ""), "/", ""), "\", ""), "-", ""))&amp;"]"</f>
        <v>[EN][hey vinfast]</v>
      </c>
      <c r="J242" s="31"/>
      <c r="K242" s="30" t="s">
        <v>51</v>
      </c>
      <c r="L242" s="32" t="s">
        <v>1270</v>
      </c>
      <c r="M242" s="33"/>
      <c r="N242" s="34"/>
      <c r="O242" s="110" t="s">
        <v>1271</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1272</v>
      </c>
      <c r="M243" s="32"/>
      <c r="N243" s="34"/>
      <c r="O243" s="111"/>
      <c r="P243" s="113"/>
      <c r="Q243" s="35" t="s">
        <v>58</v>
      </c>
      <c r="R243" s="67" t="s">
        <v>141</v>
      </c>
      <c r="S243" s="52"/>
      <c r="T243" s="36"/>
    </row>
    <row r="244" spans="2:20" ht="62.25">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44" s="30" t="s">
        <v>60</v>
      </c>
      <c r="L244" s="32" t="s">
        <v>1273</v>
      </c>
      <c r="M244" s="37" t="s">
        <v>62</v>
      </c>
      <c r="N244" s="34"/>
      <c r="O244" s="112"/>
      <c r="P244" s="113"/>
      <c r="Q244" s="35" t="str">
        <f t="shared" ref="Q244" si="230">R244</f>
        <v>Chức năng Tự động gập gương sẽ thực hiện điều gì khi khóa cửa xe?</v>
      </c>
      <c r="R244" s="67" t="s">
        <v>1356</v>
      </c>
      <c r="S244" s="51"/>
      <c r="T244" s="48" t="s">
        <v>1350</v>
      </c>
    </row>
    <row r="245" spans="2:20" ht="45.75">
      <c r="B245" s="114" t="str">
        <f>"VF8-"&amp;O245&amp;"-"&amp;P245</f>
        <v>VF8-Laixe-0078</v>
      </c>
      <c r="C245" s="114" t="str">
        <f>"["&amp;B245&amp;"] Verify Vivi: "&amp;Q247</f>
        <v>[VF8-Laixe-0078] Verify Vivi: Chức năng Tự động hạ gương khi lùi được kích hoạt khi nào?</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'Chức năng Tự động hạ gương khi lùi được kích hoạt khi nào?'
- Step 4: Listen Vivi respond
</v>
      </c>
      <c r="F245" s="110" t="str">
        <f t="shared" ref="F245" si="231">"
Expectations:
1. Vivi wake up
2. "&amp;Q247&amp;"
3. Vivi respond
"</f>
        <v xml:space="preserve">
Expectations:
1. Vivi wake up
2. Chức năng Tự động hạ gương khi lùi được kích hoạt khi nào?
3. Vivi respond
</v>
      </c>
      <c r="G245" s="114" t="s">
        <v>8</v>
      </c>
      <c r="H245" s="29" t="s">
        <v>50</v>
      </c>
      <c r="I245" s="30" t="str">
        <f>"[EN]["&amp;LOWER(SUBSTITUTE(SUBSTITUTE(SUBSTITUTE(SUBSTITUTE(SUBSTITUTE(SUBSTITUTE(SUBSTITUTE(SUBSTITUTE(Q245, CHAR(34),""), "[", ""), "]", ""), ".", ""), ",", ""), "/", ""), "\", ""), "-", ""))&amp;"]"</f>
        <v>[EN][hey vinfast]</v>
      </c>
      <c r="J245" s="31"/>
      <c r="K245" s="30" t="s">
        <v>51</v>
      </c>
      <c r="L245" s="32" t="s">
        <v>1270</v>
      </c>
      <c r="M245" s="33"/>
      <c r="N245" s="34"/>
      <c r="O245" s="110" t="s">
        <v>1271</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1272</v>
      </c>
      <c r="M246" s="32"/>
      <c r="N246" s="34"/>
      <c r="O246" s="111"/>
      <c r="P246" s="113"/>
      <c r="Q246" s="35" t="s">
        <v>58</v>
      </c>
      <c r="R246" s="67" t="s">
        <v>141</v>
      </c>
      <c r="S246" s="52"/>
      <c r="T246" s="36"/>
    </row>
    <row r="247" spans="2:20" ht="62.25">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47" s="30" t="s">
        <v>60</v>
      </c>
      <c r="L247" s="32" t="s">
        <v>1273</v>
      </c>
      <c r="M247" s="37" t="s">
        <v>62</v>
      </c>
      <c r="N247" s="34"/>
      <c r="O247" s="112"/>
      <c r="P247" s="113"/>
      <c r="Q247" s="35" t="str">
        <f t="shared" ref="Q247" si="233">R247</f>
        <v>Chức năng Tự động hạ gương khi lùi được kích hoạt khi nào?</v>
      </c>
      <c r="R247" s="67" t="s">
        <v>1357</v>
      </c>
      <c r="S247" s="51"/>
      <c r="T247" s="48" t="s">
        <v>1350</v>
      </c>
    </row>
    <row r="248" spans="2:20" ht="45.75">
      <c r="B248" s="114" t="str">
        <f>"VF8-"&amp;O248&amp;"-"&amp;P248</f>
        <v>VF8-Laixe-0079</v>
      </c>
      <c r="C248" s="114" t="str">
        <f>"["&amp;B248&amp;"] Verify Vivi: "&amp;Q250</f>
        <v>[VF8-Laixe-0079] Verify Vivi: Khi chuyển sang số D, P hoặc N, gương chiếu hậu sẽ hoạt động như thế nào?</v>
      </c>
      <c r="D248" s="115"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'Khi chuyển sang số D, P hoặc N, gương chiếu hậu sẽ hoạt động như thế nào?'
- Step 4: Listen Vivi respond
</v>
      </c>
      <c r="F248" s="110" t="str">
        <f t="shared" ref="F248" si="234">"
Expectations:
1. Vivi wake up
2. "&amp;Q250&amp;"
3. Vivi respond
"</f>
        <v xml:space="preserve">
Expectations:
1. Vivi wake up
2. Khi chuyển sang số D, P hoặc N, gương chiếu hậu sẽ hoạt động như thế nào?
3. Vivi respond
</v>
      </c>
      <c r="G248" s="114" t="s">
        <v>8</v>
      </c>
      <c r="H248" s="29" t="s">
        <v>50</v>
      </c>
      <c r="I248" s="30" t="str">
        <f>"[EN]["&amp;LOWER(SUBSTITUTE(SUBSTITUTE(SUBSTITUTE(SUBSTITUTE(SUBSTITUTE(SUBSTITUTE(SUBSTITUTE(SUBSTITUTE(Q248, CHAR(34),""), "[", ""), "]", ""), ".", ""), ",", ""), "/", ""), "\", ""), "-", ""))&amp;"]"</f>
        <v>[EN][hey vinfast]</v>
      </c>
      <c r="J248" s="31"/>
      <c r="K248" s="30" t="s">
        <v>51</v>
      </c>
      <c r="L248" s="32" t="s">
        <v>1270</v>
      </c>
      <c r="M248" s="33"/>
      <c r="N248" s="34"/>
      <c r="O248" s="110" t="s">
        <v>1271</v>
      </c>
      <c r="P248" s="113" t="str">
        <f>IF(COUNTA(P$13:$P247)&gt;999,COUNTA(P$13:$P247),IF(COUNTA(P$13:$P247)&gt;99,"0"&amp;COUNTA(P$13:$P247),IF(COUNTA(P$13:$P247)&gt;9,"00"&amp;COUNTA(P$13:$P247),"000"&amp;COUNTA(P$13:$P247))))</f>
        <v>0079</v>
      </c>
      <c r="Q248" s="35" t="s">
        <v>54</v>
      </c>
      <c r="R248" s="67" t="s">
        <v>141</v>
      </c>
      <c r="S248" s="52"/>
      <c r="T248" s="36"/>
    </row>
    <row r="249" spans="2:20" ht="45.75">
      <c r="B249" s="114"/>
      <c r="C249" s="114"/>
      <c r="D249" s="115"/>
      <c r="E249" s="111"/>
      <c r="F249" s="111"/>
      <c r="G249" s="114"/>
      <c r="H249" s="29" t="s">
        <v>55</v>
      </c>
      <c r="I249" s="30" t="str">
        <f t="shared" ref="I249" si="235">"[VN]["&amp;LOWER(SUBSTITUTE(SUBSTITUTE(SUBSTITUTE(SUBSTITUTE(SUBSTITUTE(SUBSTITUTE(SUBSTITUTE(SUBSTITUTE(Q249, CHAR(34),""), "[", ""), "]", ""), ".", ""), ",", ""), "/", ""), "\", ""), "-", ""))&amp;"]"</f>
        <v>[VN][tạm biệt]</v>
      </c>
      <c r="J249" s="31"/>
      <c r="K249" s="30" t="s">
        <v>56</v>
      </c>
      <c r="L249" s="32" t="s">
        <v>1272</v>
      </c>
      <c r="M249" s="32"/>
      <c r="N249" s="34"/>
      <c r="O249" s="111"/>
      <c r="P249" s="113"/>
      <c r="Q249" s="35" t="s">
        <v>58</v>
      </c>
      <c r="R249" s="67" t="s">
        <v>141</v>
      </c>
      <c r="S249" s="52"/>
      <c r="T249" s="36"/>
    </row>
    <row r="250" spans="2:20" ht="62.25">
      <c r="B250" s="114"/>
      <c r="C250" s="114"/>
      <c r="D250" s="115"/>
      <c r="E250" s="112"/>
      <c r="F250" s="112"/>
      <c r="G250" s="114"/>
      <c r="H250" s="29" t="s">
        <v>59</v>
      </c>
      <c r="I250" s="30" t="str">
        <f>"[audio][C:\Tools\Vivi_TTS\8ME_OM\" &amp;S250 &amp; "]"</f>
        <v>[audio][C:\Tools\Vivi_TTS\8ME_OM\]</v>
      </c>
      <c r="J250" s="31" t="str">
        <f>"[New][EN][Exists][80]"&amp;"["&amp;LOWER(SUBSTITUTE(SUBSTITUTE(SUBSTITUTE(SUBSTITUTE(SUBSTITUTE(SUBSTITUTE(SUBSTITUTE(SUBSTITUTE(T250,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50" s="30" t="s">
        <v>60</v>
      </c>
      <c r="L250" s="32" t="s">
        <v>1273</v>
      </c>
      <c r="M250" s="37" t="s">
        <v>62</v>
      </c>
      <c r="N250" s="34"/>
      <c r="O250" s="112"/>
      <c r="P250" s="113"/>
      <c r="Q250" s="35" t="str">
        <f t="shared" ref="Q250" si="236">R250</f>
        <v>Khi chuyển sang số D, P hoặc N, gương chiếu hậu sẽ hoạt động như thế nào?</v>
      </c>
      <c r="R250" s="67" t="s">
        <v>1358</v>
      </c>
      <c r="S250" s="51"/>
      <c r="T250" s="48" t="s">
        <v>1350</v>
      </c>
    </row>
    <row r="251" spans="2:20" ht="45.75">
      <c r="B251" s="114" t="str">
        <f>"VF8-"&amp;O251&amp;"-"&amp;P251</f>
        <v>VF8-Laixe-0080</v>
      </c>
      <c r="C251" s="114" t="str">
        <f>"["&amp;B251&amp;"] Verify Vivi: "&amp;Q253</f>
        <v>[VF8-Laixe-0080] Verify Vivi: Theo cảnh báo của nhà sản xuất, người lái cần đảm bảo điều gì về gương chiếu hậu trước khi lái xe?</v>
      </c>
      <c r="D251" s="115"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'Theo cảnh báo của nhà sản xuất, người lái cần đảm bảo điều gì về gương chiếu hậu trước khi lái xe?'
- Step 4: Listen Vivi respond
</v>
      </c>
      <c r="F251" s="110" t="str">
        <f t="shared" ref="F251" si="237">"
Expectations:
1. Vivi wake up
2. "&amp;Q253&amp;"
3. Vivi respond
"</f>
        <v xml:space="preserve">
Expectations:
1. Vivi wake up
2. Theo cảnh báo của nhà sản xuất, người lái cần đảm bảo điều gì về gương chiếu hậu trước khi lái xe?
3. Vivi respond
</v>
      </c>
      <c r="G251" s="114" t="s">
        <v>8</v>
      </c>
      <c r="H251" s="29" t="s">
        <v>50</v>
      </c>
      <c r="I251" s="30" t="str">
        <f>"[EN]["&amp;LOWER(SUBSTITUTE(SUBSTITUTE(SUBSTITUTE(SUBSTITUTE(SUBSTITUTE(SUBSTITUTE(SUBSTITUTE(SUBSTITUTE(Q251, CHAR(34),""), "[", ""), "]", ""), ".", ""), ",", ""), "/", ""), "\", ""), "-", ""))&amp;"]"</f>
        <v>[EN][hey vinfast]</v>
      </c>
      <c r="J251" s="31"/>
      <c r="K251" s="30" t="s">
        <v>51</v>
      </c>
      <c r="L251" s="32" t="s">
        <v>1270</v>
      </c>
      <c r="M251" s="33"/>
      <c r="N251" s="34"/>
      <c r="O251" s="110" t="s">
        <v>1271</v>
      </c>
      <c r="P251" s="113" t="str">
        <f>IF(COUNTA(P$13:$P250)&gt;999,COUNTA(P$13:$P250),IF(COUNTA(P$13:$P250)&gt;99,"0"&amp;COUNTA(P$13:$P250),IF(COUNTA(P$13:$P250)&gt;9,"00"&amp;COUNTA(P$13:$P250),"000"&amp;COUNTA(P$13:$P250))))</f>
        <v>0080</v>
      </c>
      <c r="Q251" s="35" t="s">
        <v>54</v>
      </c>
      <c r="R251" s="67" t="s">
        <v>141</v>
      </c>
      <c r="S251" s="52"/>
      <c r="T251" s="36"/>
    </row>
    <row r="252" spans="2:20" ht="45.75">
      <c r="B252" s="114"/>
      <c r="C252" s="114"/>
      <c r="D252" s="115"/>
      <c r="E252" s="111"/>
      <c r="F252" s="111"/>
      <c r="G252" s="114"/>
      <c r="H252" s="29" t="s">
        <v>55</v>
      </c>
      <c r="I252" s="30" t="str">
        <f t="shared" ref="I252" si="238">"[VN]["&amp;LOWER(SUBSTITUTE(SUBSTITUTE(SUBSTITUTE(SUBSTITUTE(SUBSTITUTE(SUBSTITUTE(SUBSTITUTE(SUBSTITUTE(Q252, CHAR(34),""), "[", ""), "]", ""), ".", ""), ",", ""), "/", ""), "\", ""), "-", ""))&amp;"]"</f>
        <v>[VN][tạm biệt]</v>
      </c>
      <c r="J252" s="31"/>
      <c r="K252" s="30" t="s">
        <v>56</v>
      </c>
      <c r="L252" s="32" t="s">
        <v>1272</v>
      </c>
      <c r="M252" s="32"/>
      <c r="N252" s="34"/>
      <c r="O252" s="111"/>
      <c r="P252" s="113"/>
      <c r="Q252" s="35" t="s">
        <v>58</v>
      </c>
      <c r="R252" s="67" t="s">
        <v>141</v>
      </c>
      <c r="S252" s="52"/>
      <c r="T252" s="36"/>
    </row>
    <row r="253" spans="2:20" ht="66">
      <c r="B253" s="114"/>
      <c r="C253" s="114"/>
      <c r="D253" s="115"/>
      <c r="E253" s="112"/>
      <c r="F253" s="112"/>
      <c r="G253" s="114"/>
      <c r="H253" s="29" t="s">
        <v>59</v>
      </c>
      <c r="I253" s="30" t="str">
        <f>"[audio][C:\Tools\Vivi_TTS\8ME_OM\" &amp;S253 &amp; "]"</f>
        <v>[audio][C:\Tools\Vivi_TTS\8ME_OM\]</v>
      </c>
      <c r="J253" s="31" t="str">
        <f>"[New][EN][Exists][80]"&amp;"["&amp;LOWER(SUBSTITUTE(SUBSTITUTE(SUBSTITUTE(SUBSTITUTE(SUBSTITUTE(SUBSTITUTE(SUBSTITUTE(SUBSTITUTE(T253, CHAR(34),""), ".", ""), ",", ""), "/", ""), "\", ""), "-", ""), "{", ""), "}", ""))&amp;"]"</f>
        <v>[New][EN][Exists][80][gương chiếu hậu bên ngoài
các gương được lắp ở hai bên xe giúp người lái quan sát phía sau cũng như hai bên trái và phải của xe
điều chỉnh gương chiếu hậu
nhấp vào cài đặt  &gt; cài đặt xe  &gt; gương chiếu hậu bên ngoài hoặc nhấp vào gương  trong khu vực hiển thị dành cho người lái trên màn hình
chọn gương chiếu hậu bên tráiphải để điều chỉnh vị trí
sử dụng các nút điều khiển vật lý trên vôlăng để điều chỉnh
khi vị trí gương được thay đổi bằng cách điều chỉnh trong cửa sổ màn hình ứng dụng nhấn vào lưu vị trí để lưu vị trí gương vào hồ sơ người dùng hiện tại nút khôi phục sẽ khả dụng khi đã có vị trí gương được lưu và vị trí gương hiện tại khác với vị trí đã lưu nhấn vào khôi phục để đưa gương trở về vị trí đã lưu
gậpmở gương
nhấn vào cài đặt  &gt; cài đặt xe  &gt; gương chiếu hậu bên ngoàihoặc nhấn vào gương  trong khu vực hiển thị dành cho người lái trên màn hình
chọn nút gập cả haimở cả hai gương để gập hoặc mở hai gương chiếu hậu bên ngoài
sấy gương (nếu được trang bị)
chức năng sấy gương chiếu hậu bên ngoài giúp giảm hiện tượng mờ sương và đóng băng trên cả hai gương đảm bảo tầm nhìn rõ ràng chức năng sấy gương sẽ tự động được bậttắt khi chức năng sấy kính sau được bậttắt 
tự động gập gương
tự động gập gương chiếu hậu bên ngoài khi khóa cửa
để bậttắt chức năng tự động gập gương:
nhấn vào cài đặt  &gt; cài đặt xe  &gt; gương chiếu hậu bên ngoàihoặc nhấn vào gương  trong khu vực hiển thị dành cho người lái trên màn hình
bậttắt tự động gập gương nhấn để tắtbật
tự động hạ gương khi lùi
gương chiếu hậu bên ngoài có thể tự động hạ xuống để hỗ trợ đỗ xe khi chọn số lùi (r) khi chọn số tiến (d) đỗ xe (p) hoặc sô trung gian (n) gương sẽ trở về vị trí đã cài đặt bình thường
để bậttắt chức năng tự động hạ gương:
nhấn vào cài đặt  &gt; cài đặt xe  &gt; gương chiếu hậu bên ngoài hoặc nhấn vào gương  trong khu vực hiển thị dành cho người lái trên màn hình
nhấn vào nút chuyển để bật chức năng
 cảnh báo
trước khi lái xe luôn kiểm tra để đảm bảo gương đã được điều chỉnh đúng với tư thế lái
đảm bảo điểm mù không có vật cản khi đỗ xe chuyển làn rẽ hoặc vượt xe khác không tuân thủ có thể dẫn đến tai nạn thương tích hoặc thậm chí tử vong
không lái xe khi gương chiếu hậu bên ngoài đang ở trạng thái gập đảm bảo gương được điều chỉnh đúng vị trí và tầm nhìn phía sau không bị che khuất bởi băng tuyết hơi nước ngưng tụ hoặc các vật cản khác
không đặt tay gần chân đế gương trong quá trình gập gương vì ngón tay có thể bị kẹt giữa gương chiếu hậu bên ngoài và chân đế gương
 lưu ý
trong trường hợp xảy ra lỗi hệ thống điện có thể điều chỉnh gương bằng cách nhẹ nhàng ấn vào các mép của mặt gương]</v>
      </c>
      <c r="K253" s="30" t="s">
        <v>60</v>
      </c>
      <c r="L253" s="32" t="s">
        <v>1273</v>
      </c>
      <c r="M253" s="37" t="s">
        <v>62</v>
      </c>
      <c r="N253" s="34"/>
      <c r="O253" s="112"/>
      <c r="P253" s="113"/>
      <c r="Q253" s="35" t="str">
        <f t="shared" ref="Q253" si="239">R253</f>
        <v>Theo cảnh báo của nhà sản xuất, người lái cần đảm bảo điều gì về gương chiếu hậu trước khi lái xe?</v>
      </c>
      <c r="R253" s="67" t="s">
        <v>1359</v>
      </c>
      <c r="S253" s="51"/>
      <c r="T253" s="48" t="s">
        <v>1350</v>
      </c>
    </row>
    <row r="254" spans="2:20" ht="45.75">
      <c r="B254" s="114" t="str">
        <f>"VF8-"&amp;O254&amp;"-"&amp;P254</f>
        <v>VF8-Laixe-0081</v>
      </c>
      <c r="C254" s="114" t="str">
        <f>"["&amp;B254&amp;"] Verify Vivi: "&amp;Q256</f>
        <v>[VF8-Laixe-0081] Verify Vivi: Gương chiếu hậu trong xe được sử dụng để quan sát khu vực nào?</v>
      </c>
      <c r="D254" s="115"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'Gương chiếu hậu trong xe được sử dụng để quan sát khu vực nào?'
- Step 4: Listen Vivi respond
</v>
      </c>
      <c r="F254" s="110" t="str">
        <f t="shared" ref="F254" si="240">"
Expectations:
1. Vivi wake up
2. "&amp;Q256&amp;"
3. Vivi respond
"</f>
        <v xml:space="preserve">
Expectations:
1. Vivi wake up
2. Gương chiếu hậu trong xe được sử dụng để quan sát khu vực nào?
3. Vivi respond
</v>
      </c>
      <c r="G254" s="114" t="s">
        <v>8</v>
      </c>
      <c r="H254" s="29" t="s">
        <v>50</v>
      </c>
      <c r="I254" s="30" t="str">
        <f>"[EN]["&amp;LOWER(SUBSTITUTE(SUBSTITUTE(SUBSTITUTE(SUBSTITUTE(SUBSTITUTE(SUBSTITUTE(SUBSTITUTE(SUBSTITUTE(Q254, CHAR(34),""), "[", ""), "]", ""), ".", ""), ",", ""), "/", ""), "\", ""), "-", ""))&amp;"]"</f>
        <v>[EN][hey vinfast]</v>
      </c>
      <c r="J254" s="31"/>
      <c r="K254" s="30" t="s">
        <v>51</v>
      </c>
      <c r="L254" s="32" t="s">
        <v>1270</v>
      </c>
      <c r="M254" s="33"/>
      <c r="N254" s="34"/>
      <c r="O254" s="110" t="s">
        <v>1271</v>
      </c>
      <c r="P254" s="113" t="str">
        <f>IF(COUNTA(P$13:$P253)&gt;999,COUNTA(P$13:$P253),IF(COUNTA(P$13:$P253)&gt;99,"0"&amp;COUNTA(P$13:$P253),IF(COUNTA(P$13:$P253)&gt;9,"00"&amp;COUNTA(P$13:$P253),"000"&amp;COUNTA(P$13:$P253))))</f>
        <v>0081</v>
      </c>
      <c r="Q254" s="35" t="s">
        <v>54</v>
      </c>
      <c r="R254" s="67" t="s">
        <v>141</v>
      </c>
      <c r="S254" s="52"/>
      <c r="T254" s="36"/>
    </row>
    <row r="255" spans="2:20" ht="45.75">
      <c r="B255" s="114"/>
      <c r="C255" s="114"/>
      <c r="D255" s="115"/>
      <c r="E255" s="111"/>
      <c r="F255" s="111"/>
      <c r="G255" s="114"/>
      <c r="H255" s="29" t="s">
        <v>55</v>
      </c>
      <c r="I255" s="30" t="str">
        <f t="shared" ref="I255" si="241">"[VN]["&amp;LOWER(SUBSTITUTE(SUBSTITUTE(SUBSTITUTE(SUBSTITUTE(SUBSTITUTE(SUBSTITUTE(SUBSTITUTE(SUBSTITUTE(Q255, CHAR(34),""), "[", ""), "]", ""), ".", ""), ",", ""), "/", ""), "\", ""), "-", ""))&amp;"]"</f>
        <v>[VN][tạm biệt]</v>
      </c>
      <c r="J255" s="31"/>
      <c r="K255" s="30" t="s">
        <v>56</v>
      </c>
      <c r="L255" s="32" t="s">
        <v>1272</v>
      </c>
      <c r="M255" s="32"/>
      <c r="N255" s="34"/>
      <c r="O255" s="111"/>
      <c r="P255" s="113"/>
      <c r="Q255" s="35" t="s">
        <v>58</v>
      </c>
      <c r="R255" s="67" t="s">
        <v>141</v>
      </c>
      <c r="S255" s="52"/>
      <c r="T255" s="36"/>
    </row>
    <row r="256" spans="2:20" ht="62.25">
      <c r="B256" s="114"/>
      <c r="C256" s="114"/>
      <c r="D256" s="115"/>
      <c r="E256" s="112"/>
      <c r="F256" s="112"/>
      <c r="G256" s="114"/>
      <c r="H256" s="29" t="s">
        <v>59</v>
      </c>
      <c r="I256" s="30" t="str">
        <f>"[audio][C:\Tools\Vivi_TTS\8ME_OM\" &amp;S256 &amp; "]"</f>
        <v>[audio][C:\Tools\Vivi_TTS\8ME_OM\]</v>
      </c>
      <c r="J256" s="31" t="str">
        <f>"[New][EN][Exists][80]"&amp;"["&amp;LOWER(SUBSTITUTE(SUBSTITUTE(SUBSTITUTE(SUBSTITUTE(SUBSTITUTE(SUBSTITUTE(SUBSTITUTE(SUBSTITUTE(T256, CHAR(34),""), ".", ""), ",", ""), "/", ""), "\", ""), "-", ""), "{", ""), "}", ""))&amp;"]"</f>
        <v>[New][EN][Exists][80][gương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v>
      </c>
      <c r="K256" s="30" t="s">
        <v>60</v>
      </c>
      <c r="L256" s="32" t="s">
        <v>1273</v>
      </c>
      <c r="M256" s="37" t="s">
        <v>62</v>
      </c>
      <c r="N256" s="34"/>
      <c r="O256" s="112"/>
      <c r="P256" s="113"/>
      <c r="Q256" s="35" t="str">
        <f t="shared" ref="Q256" si="242">R256</f>
        <v>Gương chiếu hậu trong xe được sử dụng để quan sát khu vực nào?</v>
      </c>
      <c r="R256" s="67" t="s">
        <v>1360</v>
      </c>
      <c r="S256" s="51"/>
      <c r="T256" s="48" t="s">
        <v>1361</v>
      </c>
    </row>
    <row r="257" spans="2:20" ht="45.75">
      <c r="B257" s="114" t="str">
        <f>"VF8-"&amp;O257&amp;"-"&amp;P257</f>
        <v>VF8-Laixe-0082</v>
      </c>
      <c r="C257" s="114" t="str">
        <f>"["&amp;B257&amp;"] Verify Vivi: "&amp;Q259</f>
        <v>[VF8-Laixe-0082] Verify Vivi: Gương chiếu hậu trong xe có thể được điều chỉnh bằng cách nào?</v>
      </c>
      <c r="D257" s="115"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'Gương chiếu hậu trong xe có thể được điều chỉnh bằng cách nào?'
- Step 4: Listen Vivi respond
</v>
      </c>
      <c r="F257" s="110" t="str">
        <f t="shared" ref="F257" si="243">"
Expectations:
1. Vivi wake up
2. "&amp;Q259&amp;"
3. Vivi respond
"</f>
        <v xml:space="preserve">
Expectations:
1. Vivi wake up
2. Gương chiếu hậu trong xe có thể được điều chỉnh bằng cách nào?
3. Vivi respond
</v>
      </c>
      <c r="G257" s="114" t="s">
        <v>8</v>
      </c>
      <c r="H257" s="29" t="s">
        <v>50</v>
      </c>
      <c r="I257" s="30" t="str">
        <f>"[EN]["&amp;LOWER(SUBSTITUTE(SUBSTITUTE(SUBSTITUTE(SUBSTITUTE(SUBSTITUTE(SUBSTITUTE(SUBSTITUTE(SUBSTITUTE(Q257, CHAR(34),""), "[", ""), "]", ""), ".", ""), ",", ""), "/", ""), "\", ""), "-", ""))&amp;"]"</f>
        <v>[EN][hey vinfast]</v>
      </c>
      <c r="J257" s="31"/>
      <c r="K257" s="30" t="s">
        <v>51</v>
      </c>
      <c r="L257" s="32" t="s">
        <v>1270</v>
      </c>
      <c r="M257" s="33"/>
      <c r="N257" s="34"/>
      <c r="O257" s="110" t="s">
        <v>1271</v>
      </c>
      <c r="P257" s="113" t="str">
        <f>IF(COUNTA(P$13:$P256)&gt;999,COUNTA(P$13:$P256),IF(COUNTA(P$13:$P256)&gt;99,"0"&amp;COUNTA(P$13:$P256),IF(COUNTA(P$13:$P256)&gt;9,"00"&amp;COUNTA(P$13:$P256),"000"&amp;COUNTA(P$13:$P256))))</f>
        <v>0082</v>
      </c>
      <c r="Q257" s="35" t="s">
        <v>54</v>
      </c>
      <c r="R257" s="67" t="s">
        <v>141</v>
      </c>
      <c r="S257" s="52"/>
      <c r="T257" s="36"/>
    </row>
    <row r="258" spans="2:20" ht="45.75">
      <c r="B258" s="114"/>
      <c r="C258" s="114"/>
      <c r="D258" s="115"/>
      <c r="E258" s="111"/>
      <c r="F258" s="111"/>
      <c r="G258" s="114"/>
      <c r="H258" s="29" t="s">
        <v>55</v>
      </c>
      <c r="I258" s="30" t="str">
        <f t="shared" ref="I258" si="244">"[VN]["&amp;LOWER(SUBSTITUTE(SUBSTITUTE(SUBSTITUTE(SUBSTITUTE(SUBSTITUTE(SUBSTITUTE(SUBSTITUTE(SUBSTITUTE(Q258, CHAR(34),""), "[", ""), "]", ""), ".", ""), ",", ""), "/", ""), "\", ""), "-", ""))&amp;"]"</f>
        <v>[VN][tạm biệt]</v>
      </c>
      <c r="J258" s="31"/>
      <c r="K258" s="30" t="s">
        <v>56</v>
      </c>
      <c r="L258" s="32" t="s">
        <v>1272</v>
      </c>
      <c r="M258" s="32"/>
      <c r="N258" s="34"/>
      <c r="O258" s="111"/>
      <c r="P258" s="113"/>
      <c r="Q258" s="35" t="s">
        <v>58</v>
      </c>
      <c r="R258" s="67" t="s">
        <v>141</v>
      </c>
      <c r="S258" s="52"/>
      <c r="T258" s="36"/>
    </row>
    <row r="259" spans="2:20" ht="62.25">
      <c r="B259" s="114"/>
      <c r="C259" s="114"/>
      <c r="D259" s="115"/>
      <c r="E259" s="112"/>
      <c r="F259" s="112"/>
      <c r="G259" s="114"/>
      <c r="H259" s="29" t="s">
        <v>59</v>
      </c>
      <c r="I259" s="30" t="str">
        <f>"[audio][C:\Tools\Vivi_TTS\8ME_OM\" &amp;S259 &amp; "]"</f>
        <v>[audio][C:\Tools\Vivi_TTS\8ME_OM\]</v>
      </c>
      <c r="J259" s="31" t="str">
        <f>"[New][EN][Exists][80]"&amp;"["&amp;LOWER(SUBSTITUTE(SUBSTITUTE(SUBSTITUTE(SUBSTITUTE(SUBSTITUTE(SUBSTITUTE(SUBSTITUTE(SUBSTITUTE(T259, CHAR(34),""), ".", ""), ",", ""), "/", ""), "\", ""), "-", ""), "{", ""), "}", ""))&amp;"]"</f>
        <v>[New][EN][Exists][80][gương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v>
      </c>
      <c r="K259" s="30" t="s">
        <v>60</v>
      </c>
      <c r="L259" s="32" t="s">
        <v>1273</v>
      </c>
      <c r="M259" s="37" t="s">
        <v>62</v>
      </c>
      <c r="N259" s="34"/>
      <c r="O259" s="112"/>
      <c r="P259" s="113"/>
      <c r="Q259" s="35" t="str">
        <f t="shared" ref="Q259" si="245">R259</f>
        <v>Gương chiếu hậu trong xe có thể được điều chỉnh bằng cách nào?</v>
      </c>
      <c r="R259" s="67" t="s">
        <v>1362</v>
      </c>
      <c r="S259" s="51"/>
      <c r="T259" s="48" t="s">
        <v>1361</v>
      </c>
    </row>
    <row r="260" spans="2:20" ht="45.75">
      <c r="B260" s="114" t="str">
        <f>"VF8-"&amp;O260&amp;"-"&amp;P260</f>
        <v>VF8-Laixe-0083</v>
      </c>
      <c r="C260" s="114" t="str">
        <f>"["&amp;B260&amp;"] Verify Vivi: "&amp;Q262</f>
        <v>[VF8-Laixe-0083] Verify Vivi: Theo cảnh báo, có được điều chỉnh gương chiếu hậu trong xe khi đang lái xe hay không?</v>
      </c>
      <c r="D260" s="115"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'Theo cảnh báo, có được điều chỉnh gương chiếu hậu trong xe khi đang lái xe hay không?'
- Step 4: Listen Vivi respond
</v>
      </c>
      <c r="F260" s="110" t="str">
        <f t="shared" ref="F260" si="246">"
Expectations:
1. Vivi wake up
2. "&amp;Q262&amp;"
3. Vivi respond
"</f>
        <v xml:space="preserve">
Expectations:
1. Vivi wake up
2. Theo cảnh báo, có được điều chỉnh gương chiếu hậu trong xe khi đang lái xe hay không?
3. Vivi respond
</v>
      </c>
      <c r="G260" s="114" t="s">
        <v>8</v>
      </c>
      <c r="H260" s="29" t="s">
        <v>50</v>
      </c>
      <c r="I260" s="30" t="str">
        <f>"[EN]["&amp;LOWER(SUBSTITUTE(SUBSTITUTE(SUBSTITUTE(SUBSTITUTE(SUBSTITUTE(SUBSTITUTE(SUBSTITUTE(SUBSTITUTE(Q260, CHAR(34),""), "[", ""), "]", ""), ".", ""), ",", ""), "/", ""), "\", ""), "-", ""))&amp;"]"</f>
        <v>[EN][hey vinfast]</v>
      </c>
      <c r="J260" s="31"/>
      <c r="K260" s="30" t="s">
        <v>51</v>
      </c>
      <c r="L260" s="32" t="s">
        <v>1270</v>
      </c>
      <c r="M260" s="33"/>
      <c r="N260" s="34"/>
      <c r="O260" s="110" t="s">
        <v>1271</v>
      </c>
      <c r="P260" s="113" t="str">
        <f>IF(COUNTA(P$13:$P259)&gt;999,COUNTA(P$13:$P259),IF(COUNTA(P$13:$P259)&gt;99,"0"&amp;COUNTA(P$13:$P259),IF(COUNTA(P$13:$P259)&gt;9,"00"&amp;COUNTA(P$13:$P259),"000"&amp;COUNTA(P$13:$P259))))</f>
        <v>0083</v>
      </c>
      <c r="Q260" s="35" t="s">
        <v>54</v>
      </c>
      <c r="R260" s="67" t="s">
        <v>141</v>
      </c>
      <c r="S260" s="52"/>
      <c r="T260" s="36"/>
    </row>
    <row r="261" spans="2:20" ht="45.75">
      <c r="B261" s="114"/>
      <c r="C261" s="114"/>
      <c r="D261" s="115"/>
      <c r="E261" s="111"/>
      <c r="F261" s="111"/>
      <c r="G261" s="114"/>
      <c r="H261" s="29" t="s">
        <v>55</v>
      </c>
      <c r="I261" s="30" t="str">
        <f t="shared" ref="I261" si="247">"[VN]["&amp;LOWER(SUBSTITUTE(SUBSTITUTE(SUBSTITUTE(SUBSTITUTE(SUBSTITUTE(SUBSTITUTE(SUBSTITUTE(SUBSTITUTE(Q261, CHAR(34),""), "[", ""), "]", ""), ".", ""), ",", ""), "/", ""), "\", ""), "-", ""))&amp;"]"</f>
        <v>[VN][tạm biệt]</v>
      </c>
      <c r="J261" s="31"/>
      <c r="K261" s="30" t="s">
        <v>56</v>
      </c>
      <c r="L261" s="32" t="s">
        <v>1272</v>
      </c>
      <c r="M261" s="32"/>
      <c r="N261" s="34"/>
      <c r="O261" s="111"/>
      <c r="P261" s="113"/>
      <c r="Q261" s="35" t="s">
        <v>58</v>
      </c>
      <c r="R261" s="67" t="s">
        <v>141</v>
      </c>
      <c r="S261" s="52"/>
      <c r="T261" s="36"/>
    </row>
    <row r="262" spans="2:20" ht="62.25">
      <c r="B262" s="114"/>
      <c r="C262" s="114"/>
      <c r="D262" s="115"/>
      <c r="E262" s="112"/>
      <c r="F262" s="112"/>
      <c r="G262" s="114"/>
      <c r="H262" s="29" t="s">
        <v>59</v>
      </c>
      <c r="I262" s="30" t="str">
        <f>"[audio][C:\Tools\Vivi_TTS\8ME_OM\" &amp;S262 &amp; "]"</f>
        <v>[audio][C:\Tools\Vivi_TTS\8ME_OM\]</v>
      </c>
      <c r="J262" s="31" t="str">
        <f>"[New][EN][Exists][80]"&amp;"["&amp;LOWER(SUBSTITUTE(SUBSTITUTE(SUBSTITUTE(SUBSTITUTE(SUBSTITUTE(SUBSTITUTE(SUBSTITUTE(SUBSTITUTE(T262, CHAR(34),""), ".", ""), ",", ""), "/", ""), "\", ""), "-", ""), "{", ""), "}", ""))&amp;"]"</f>
        <v>[New][EN][Exists][80][gương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v>
      </c>
      <c r="K262" s="30" t="s">
        <v>60</v>
      </c>
      <c r="L262" s="32" t="s">
        <v>1273</v>
      </c>
      <c r="M262" s="37" t="s">
        <v>62</v>
      </c>
      <c r="N262" s="34"/>
      <c r="O262" s="112"/>
      <c r="P262" s="113"/>
      <c r="Q262" s="35" t="str">
        <f t="shared" ref="Q262" si="248">R262</f>
        <v>Theo cảnh báo, có được điều chỉnh gương chiếu hậu trong xe khi đang lái xe hay không?</v>
      </c>
      <c r="R262" s="67" t="s">
        <v>1363</v>
      </c>
      <c r="S262" s="51"/>
      <c r="T262" s="48" t="s">
        <v>1361</v>
      </c>
    </row>
    <row r="263" spans="2:20" ht="45.75">
      <c r="B263" s="114" t="str">
        <f>"VF8-"&amp;O263&amp;"-"&amp;P263</f>
        <v>VF8-Laixe-0084</v>
      </c>
      <c r="C263" s="114" t="str">
        <f>"["&amp;B263&amp;"] Verify Vivi: "&amp;Q265</f>
        <v>[VF8-Laixe-0084] Verify Vivi: Chức năng Tự động chống chói có tác dụng gì khi lái xe ban đêm?</v>
      </c>
      <c r="D263" s="115"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'Chức năng Tự động chống chói có tác dụng gì khi lái xe ban đêm?'
- Step 4: Listen Vivi respond
</v>
      </c>
      <c r="F263" s="110" t="str">
        <f t="shared" ref="F263" si="249">"
Expectations:
1. Vivi wake up
2. "&amp;Q265&amp;"
3. Vivi respond
"</f>
        <v xml:space="preserve">
Expectations:
1. Vivi wake up
2. Chức năng Tự động chống chói có tác dụng gì khi lái xe ban đêm?
3. Vivi respond
</v>
      </c>
      <c r="G263" s="114" t="s">
        <v>8</v>
      </c>
      <c r="H263" s="29" t="s">
        <v>50</v>
      </c>
      <c r="I263" s="30" t="str">
        <f>"[EN]["&amp;LOWER(SUBSTITUTE(SUBSTITUTE(SUBSTITUTE(SUBSTITUTE(SUBSTITUTE(SUBSTITUTE(SUBSTITUTE(SUBSTITUTE(Q263, CHAR(34),""), "[", ""), "]", ""), ".", ""), ",", ""), "/", ""), "\", ""), "-", ""))&amp;"]"</f>
        <v>[EN][hey vinfast]</v>
      </c>
      <c r="J263" s="31"/>
      <c r="K263" s="30" t="s">
        <v>51</v>
      </c>
      <c r="L263" s="32" t="s">
        <v>1270</v>
      </c>
      <c r="M263" s="33"/>
      <c r="N263" s="34"/>
      <c r="O263" s="110" t="s">
        <v>1271</v>
      </c>
      <c r="P263" s="113" t="str">
        <f>IF(COUNTA(P$13:$P262)&gt;999,COUNTA(P$13:$P262),IF(COUNTA(P$13:$P262)&gt;99,"0"&amp;COUNTA(P$13:$P262),IF(COUNTA(P$13:$P262)&gt;9,"00"&amp;COUNTA(P$13:$P262),"000"&amp;COUNTA(P$13:$P262))))</f>
        <v>0084</v>
      </c>
      <c r="Q263" s="35" t="s">
        <v>54</v>
      </c>
      <c r="R263" s="67" t="s">
        <v>141</v>
      </c>
      <c r="S263" s="52"/>
      <c r="T263" s="36"/>
    </row>
    <row r="264" spans="2:20" ht="45.75">
      <c r="B264" s="114"/>
      <c r="C264" s="114"/>
      <c r="D264" s="115"/>
      <c r="E264" s="111"/>
      <c r="F264" s="111"/>
      <c r="G264" s="114"/>
      <c r="H264" s="29" t="s">
        <v>55</v>
      </c>
      <c r="I264" s="30" t="str">
        <f t="shared" ref="I264" si="250">"[VN]["&amp;LOWER(SUBSTITUTE(SUBSTITUTE(SUBSTITUTE(SUBSTITUTE(SUBSTITUTE(SUBSTITUTE(SUBSTITUTE(SUBSTITUTE(Q264, CHAR(34),""), "[", ""), "]", ""), ".", ""), ",", ""), "/", ""), "\", ""), "-", ""))&amp;"]"</f>
        <v>[VN][tạm biệt]</v>
      </c>
      <c r="J264" s="31"/>
      <c r="K264" s="30" t="s">
        <v>56</v>
      </c>
      <c r="L264" s="32" t="s">
        <v>1272</v>
      </c>
      <c r="M264" s="32"/>
      <c r="N264" s="34"/>
      <c r="O264" s="111"/>
      <c r="P264" s="113"/>
      <c r="Q264" s="35" t="s">
        <v>58</v>
      </c>
      <c r="R264" s="67" t="s">
        <v>141</v>
      </c>
      <c r="S264" s="52"/>
      <c r="T264" s="36"/>
    </row>
    <row r="265" spans="2:20" ht="62.25">
      <c r="B265" s="114"/>
      <c r="C265" s="114"/>
      <c r="D265" s="115"/>
      <c r="E265" s="112"/>
      <c r="F265" s="112"/>
      <c r="G265" s="114"/>
      <c r="H265" s="29" t="s">
        <v>59</v>
      </c>
      <c r="I265" s="30" t="str">
        <f>"[audio][C:\Tools\Vivi_TTS\8ME_OM\" &amp;S265 &amp; "]"</f>
        <v>[audio][C:\Tools\Vivi_TTS\8ME_OM\]</v>
      </c>
      <c r="J265" s="31" t="str">
        <f>"[New][EN][Exists][80]"&amp;"["&amp;LOWER(SUBSTITUTE(SUBSTITUTE(SUBSTITUTE(SUBSTITUTE(SUBSTITUTE(SUBSTITUTE(SUBSTITUTE(SUBSTITUTE(T265, CHAR(34),""), ".", ""), ",", ""), "/", ""), "\", ""), "-", ""), "{", ""), "}", ""))&amp;"]"</f>
        <v>[New][EN][Exists][80][gương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v>
      </c>
      <c r="K265" s="30" t="s">
        <v>60</v>
      </c>
      <c r="L265" s="32" t="s">
        <v>1273</v>
      </c>
      <c r="M265" s="37" t="s">
        <v>62</v>
      </c>
      <c r="N265" s="34"/>
      <c r="O265" s="112"/>
      <c r="P265" s="113"/>
      <c r="Q265" s="35" t="str">
        <f t="shared" ref="Q265" si="251">R265</f>
        <v>Chức năng Tự động chống chói có tác dụng gì khi lái xe ban đêm?</v>
      </c>
      <c r="R265" s="67" t="s">
        <v>1364</v>
      </c>
      <c r="S265" s="51"/>
      <c r="T265" s="48" t="s">
        <v>1361</v>
      </c>
    </row>
    <row r="266" spans="2:20" ht="45.75">
      <c r="B266" s="114" t="str">
        <f>"VF8-"&amp;O266&amp;"-"&amp;P266</f>
        <v>VF8-Laixe-0085</v>
      </c>
      <c r="C266" s="114" t="str">
        <f>"["&amp;B266&amp;"] Verify Vivi: "&amp;Q268</f>
        <v>[VF8-Laixe-0085] Verify Vivi: Để chức năng Tự động chống chói hoạt động chính xác, người dùng cần đảm bảo điều gì đối với cảm biến ánh sáng và bề mặt gương?</v>
      </c>
      <c r="D266" s="115"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'Để chức năng Tự động chống chói hoạt động chính xác, người dùng cần đảm bảo điều gì đối với cảm biến ánh sáng và bề mặt gương?'
- Step 4: Listen Vivi respond
</v>
      </c>
      <c r="F266" s="110" t="str">
        <f t="shared" ref="F266" si="252">"
Expectations:
1. Vivi wake up
2. "&amp;Q268&amp;"
3. Vivi respond
"</f>
        <v xml:space="preserve">
Expectations:
1. Vivi wake up
2. Để chức năng Tự động chống chói hoạt động chính xác, người dùng cần đảm bảo điều gì đối với cảm biến ánh sáng và bề mặt gương?
3. Vivi respond
</v>
      </c>
      <c r="G266" s="114" t="s">
        <v>8</v>
      </c>
      <c r="H266" s="29" t="s">
        <v>50</v>
      </c>
      <c r="I266" s="30" t="str">
        <f>"[EN]["&amp;LOWER(SUBSTITUTE(SUBSTITUTE(SUBSTITUTE(SUBSTITUTE(SUBSTITUTE(SUBSTITUTE(SUBSTITUTE(SUBSTITUTE(Q266, CHAR(34),""), "[", ""), "]", ""), ".", ""), ",", ""), "/", ""), "\", ""), "-", ""))&amp;"]"</f>
        <v>[EN][hey vinfast]</v>
      </c>
      <c r="J266" s="31"/>
      <c r="K266" s="30" t="s">
        <v>51</v>
      </c>
      <c r="L266" s="32" t="s">
        <v>1270</v>
      </c>
      <c r="M266" s="33"/>
      <c r="N266" s="34"/>
      <c r="O266" s="110" t="s">
        <v>1271</v>
      </c>
      <c r="P266" s="113" t="str">
        <f>IF(COUNTA(P$13:$P265)&gt;999,COUNTA(P$13:$P265),IF(COUNTA(P$13:$P265)&gt;99,"0"&amp;COUNTA(P$13:$P265),IF(COUNTA(P$13:$P265)&gt;9,"00"&amp;COUNTA(P$13:$P265),"000"&amp;COUNTA(P$13:$P265))))</f>
        <v>0085</v>
      </c>
      <c r="Q266" s="35" t="s">
        <v>54</v>
      </c>
      <c r="R266" s="67" t="s">
        <v>141</v>
      </c>
      <c r="S266" s="52"/>
      <c r="T266" s="36"/>
    </row>
    <row r="267" spans="2:20" ht="45.75">
      <c r="B267" s="114"/>
      <c r="C267" s="114"/>
      <c r="D267" s="115"/>
      <c r="E267" s="111"/>
      <c r="F267" s="111"/>
      <c r="G267" s="114"/>
      <c r="H267" s="29" t="s">
        <v>55</v>
      </c>
      <c r="I267" s="30" t="str">
        <f t="shared" ref="I267" si="253">"[VN]["&amp;LOWER(SUBSTITUTE(SUBSTITUTE(SUBSTITUTE(SUBSTITUTE(SUBSTITUTE(SUBSTITUTE(SUBSTITUTE(SUBSTITUTE(Q267, CHAR(34),""), "[", ""), "]", ""), ".", ""), ",", ""), "/", ""), "\", ""), "-", ""))&amp;"]"</f>
        <v>[VN][tạm biệt]</v>
      </c>
      <c r="J267" s="31"/>
      <c r="K267" s="30" t="s">
        <v>56</v>
      </c>
      <c r="L267" s="32" t="s">
        <v>1272</v>
      </c>
      <c r="M267" s="32"/>
      <c r="N267" s="34"/>
      <c r="O267" s="111"/>
      <c r="P267" s="113"/>
      <c r="Q267" s="35" t="s">
        <v>58</v>
      </c>
      <c r="R267" s="67" t="s">
        <v>141</v>
      </c>
      <c r="S267" s="52"/>
      <c r="T267" s="36"/>
    </row>
    <row r="268" spans="2:20" ht="82.5">
      <c r="B268" s="114"/>
      <c r="C268" s="114"/>
      <c r="D268" s="115"/>
      <c r="E268" s="112"/>
      <c r="F268" s="112"/>
      <c r="G268" s="114"/>
      <c r="H268" s="29" t="s">
        <v>59</v>
      </c>
      <c r="I268" s="30" t="str">
        <f>"[audio][C:\Tools\Vivi_TTS\8ME_OM\" &amp;S268 &amp; "]"</f>
        <v>[audio][C:\Tools\Vivi_TTS\8ME_OM\]</v>
      </c>
      <c r="J268" s="31" t="str">
        <f>"[New][EN][Exists][80]"&amp;"["&amp;LOWER(SUBSTITUTE(SUBSTITUTE(SUBSTITUTE(SUBSTITUTE(SUBSTITUTE(SUBSTITUTE(SUBSTITUTE(SUBSTITUTE(T268, CHAR(34),""), ".", ""), ",", ""), "/", ""), "\", ""), "-", ""), "{", ""), "}", ""))&amp;"]"</f>
        <v>[New][EN][Exists][80][gương chiếu hậu trong xe
sử dụng gương chiếu hậu trong xe để quan sát khu vực phía sau xe thông qua kính chắn gió sau
điều chỉnh gương
có thể điều chỉnh vị trí gương chiếu hậu trong xe bằng tay điều chỉnh gương khi xe đang dừng và người lái ngồi đúng tư thế lái để có tầm nhìn rõ ràng về khu vực phía sau xe
 cảnh báo
không điều chỉnh gương chiếu hậu trong xe khi đang lái xe việc này có thể khiến người lái mất tập trung dẫn đến tai nạn gây tử vong hoặc thương tích nghiêm trọng
không đặt đồ vật trên hàng ghế sau trong khoang hành lý hoặc phía sau các tựa đầu hàng ghế sau vì có thể cản trở tầm nhìn qua kính chắn gió sau
 thận trọng
không xịt trực tiếp dung dịch vệ sinh kính lên gương vì có thể làm hỏng gương sử dụng khăn mềm được làm ẩm bằng nước
 lưu ý
trước khi lái xe luôn điều chỉnh gương chiếu hậu trong xe để có tầm nhìn rõ ràng về khu vực phía sau xe
tự động chống chói
khi lái xe vào ban đêm chức năng tự động chống chói của gương chiếu hậu trong xe sẽ giảm độ chói từ đèn pha của các xe phía sau
 lưu ý
chức năng tự động chống chói sử dụng cảm biến ánh sáng môi trường ở mặt sau của gương luôn giữ cảm biến và các bề mặt gương sạch sẽ không bị che khuất để chức năng tự động chống chói hoạt động chính xác]</v>
      </c>
      <c r="K268" s="30" t="s">
        <v>60</v>
      </c>
      <c r="L268" s="32" t="s">
        <v>1273</v>
      </c>
      <c r="M268" s="37" t="s">
        <v>62</v>
      </c>
      <c r="N268" s="34"/>
      <c r="O268" s="112"/>
      <c r="P268" s="113"/>
      <c r="Q268" s="35" t="str">
        <f t="shared" ref="Q268" si="254">R268</f>
        <v>Để chức năng Tự động chống chói hoạt động chính xác, người dùng cần đảm bảo điều gì đối với cảm biến ánh sáng và bề mặt gương?</v>
      </c>
      <c r="R268" s="67" t="s">
        <v>1365</v>
      </c>
      <c r="S268" s="51"/>
      <c r="T268" s="48" t="s">
        <v>1361</v>
      </c>
    </row>
    <row r="269" spans="2:20" ht="45.75">
      <c r="B269" s="114" t="str">
        <f>"VF8-"&amp;O269&amp;"-"&amp;P269</f>
        <v>VF8-Laixe-0086</v>
      </c>
      <c r="C269" s="114" t="str">
        <f>"["&amp;B269&amp;"] Verify Vivi: "&amp;Q271</f>
        <v>[VF8-Laixe-0086] Verify Vivi: Tấm che nắng được trang bị nhằm mục đích gì?</v>
      </c>
      <c r="D269" s="115"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'Tấm che nắng được trang bị nhằm mục đích gì?'
- Step 4: Listen Vivi respond
</v>
      </c>
      <c r="F269" s="110" t="str">
        <f t="shared" ref="F269" si="255">"
Expectations:
1. Vivi wake up
2. "&amp;Q271&amp;"
3. Vivi respond
"</f>
        <v xml:space="preserve">
Expectations:
1. Vivi wake up
2. Tấm che nắng được trang bị nhằm mục đích gì?
3. Vivi respond
</v>
      </c>
      <c r="G269" s="114" t="s">
        <v>8</v>
      </c>
      <c r="H269" s="29" t="s">
        <v>50</v>
      </c>
      <c r="I269" s="30" t="str">
        <f>"[EN]["&amp;LOWER(SUBSTITUTE(SUBSTITUTE(SUBSTITUTE(SUBSTITUTE(SUBSTITUTE(SUBSTITUTE(SUBSTITUTE(SUBSTITUTE(Q269, CHAR(34),""), "[", ""), "]", ""), ".", ""), ",", ""), "/", ""), "\", ""), "-", ""))&amp;"]"</f>
        <v>[EN][hey vinfast]</v>
      </c>
      <c r="J269" s="31"/>
      <c r="K269" s="30" t="s">
        <v>51</v>
      </c>
      <c r="L269" s="32" t="s">
        <v>1270</v>
      </c>
      <c r="M269" s="33"/>
      <c r="N269" s="34"/>
      <c r="O269" s="110" t="s">
        <v>1271</v>
      </c>
      <c r="P269" s="113" t="str">
        <f>IF(COUNTA(P$13:$P268)&gt;999,COUNTA(P$13:$P268),IF(COUNTA(P$13:$P268)&gt;99,"0"&amp;COUNTA(P$13:$P268),IF(COUNTA(P$13:$P268)&gt;9,"00"&amp;COUNTA(P$13:$P268),"000"&amp;COUNTA(P$13:$P268))))</f>
        <v>0086</v>
      </c>
      <c r="Q269" s="35" t="s">
        <v>54</v>
      </c>
      <c r="R269" s="67" t="s">
        <v>141</v>
      </c>
      <c r="S269" s="52"/>
      <c r="T269" s="36"/>
    </row>
    <row r="270" spans="2:20" ht="45.75">
      <c r="B270" s="114"/>
      <c r="C270" s="114"/>
      <c r="D270" s="115"/>
      <c r="E270" s="111"/>
      <c r="F270" s="111"/>
      <c r="G270" s="114"/>
      <c r="H270" s="29" t="s">
        <v>55</v>
      </c>
      <c r="I270" s="30" t="str">
        <f t="shared" ref="I270" si="256">"[VN]["&amp;LOWER(SUBSTITUTE(SUBSTITUTE(SUBSTITUTE(SUBSTITUTE(SUBSTITUTE(SUBSTITUTE(SUBSTITUTE(SUBSTITUTE(Q270, CHAR(34),""), "[", ""), "]", ""), ".", ""), ",", ""), "/", ""), "\", ""), "-", ""))&amp;"]"</f>
        <v>[VN][tạm biệt]</v>
      </c>
      <c r="J270" s="31"/>
      <c r="K270" s="30" t="s">
        <v>56</v>
      </c>
      <c r="L270" s="32" t="s">
        <v>1272</v>
      </c>
      <c r="M270" s="32"/>
      <c r="N270" s="34"/>
      <c r="O270" s="111"/>
      <c r="P270" s="113"/>
      <c r="Q270" s="35" t="s">
        <v>58</v>
      </c>
      <c r="R270" s="67" t="s">
        <v>141</v>
      </c>
      <c r="S270" s="52"/>
      <c r="T270" s="36"/>
    </row>
    <row r="271" spans="2:20" ht="62.25">
      <c r="B271" s="114"/>
      <c r="C271" s="114"/>
      <c r="D271" s="115"/>
      <c r="E271" s="112"/>
      <c r="F271" s="112"/>
      <c r="G271" s="114"/>
      <c r="H271" s="29" t="s">
        <v>59</v>
      </c>
      <c r="I271" s="30" t="str">
        <f>"[audio][C:\Tools\Vivi_TTS\8ME_OM\" &amp;S271 &amp; "]"</f>
        <v>[audio][C:\Tools\Vivi_TTS\8ME_OM\]</v>
      </c>
      <c r="J271" s="31" t="str">
        <f>"[New][EN][Exists][80]"&amp;"["&amp;LOWER(SUBSTITUTE(SUBSTITUTE(SUBSTITUTE(SUBSTITUTE(SUBSTITUTE(SUBSTITUTE(SUBSTITUTE(SUBSTITUTE(T271, CHAR(34),""), ".", ""), ",", ""), "/", ""), "\", ""), "-", ""), "{", ""), "}", ""))&amp;"]"</f>
        <v>[New][EN][Exists][80][tấm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v>
      </c>
      <c r="K271" s="30" t="s">
        <v>60</v>
      </c>
      <c r="L271" s="32" t="s">
        <v>1273</v>
      </c>
      <c r="M271" s="37" t="s">
        <v>62</v>
      </c>
      <c r="N271" s="34"/>
      <c r="O271" s="112"/>
      <c r="P271" s="113"/>
      <c r="Q271" s="35" t="str">
        <f t="shared" ref="Q271" si="257">R271</f>
        <v>Tấm che nắng được trang bị nhằm mục đích gì?</v>
      </c>
      <c r="R271" s="67" t="s">
        <v>1366</v>
      </c>
      <c r="S271" s="51"/>
      <c r="T271" s="48" t="s">
        <v>1367</v>
      </c>
    </row>
    <row r="272" spans="2:20" ht="45.75">
      <c r="B272" s="114" t="str">
        <f>"VF8-"&amp;O272&amp;"-"&amp;P272</f>
        <v>VF8-Laixe-0087</v>
      </c>
      <c r="C272" s="114" t="str">
        <f>"["&amp;B272&amp;"] Verify Vivi: "&amp;Q274</f>
        <v>[VF8-Laixe-0087] Verify Vivi: Tấm che nắng có thể được điều chỉnh để chắn ánh nắng ở những hướng nào?</v>
      </c>
      <c r="D272" s="115"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'Tấm che nắng có thể được điều chỉnh để chắn ánh nắng ở những hướng nào?'
- Step 4: Listen Vivi respond
</v>
      </c>
      <c r="F272" s="110" t="str">
        <f t="shared" ref="F272" si="258">"
Expectations:
1. Vivi wake up
2. "&amp;Q274&amp;"
3. Vivi respond
"</f>
        <v xml:space="preserve">
Expectations:
1. Vivi wake up
2. Tấm che nắng có thể được điều chỉnh để chắn ánh nắng ở những hướng nào?
3. Vivi respond
</v>
      </c>
      <c r="G272" s="114" t="s">
        <v>8</v>
      </c>
      <c r="H272" s="29" t="s">
        <v>50</v>
      </c>
      <c r="I272" s="30" t="str">
        <f>"[EN]["&amp;LOWER(SUBSTITUTE(SUBSTITUTE(SUBSTITUTE(SUBSTITUTE(SUBSTITUTE(SUBSTITUTE(SUBSTITUTE(SUBSTITUTE(Q272, CHAR(34),""), "[", ""), "]", ""), ".", ""), ",", ""), "/", ""), "\", ""), "-", ""))&amp;"]"</f>
        <v>[EN][hey vinfast]</v>
      </c>
      <c r="J272" s="31"/>
      <c r="K272" s="30" t="s">
        <v>51</v>
      </c>
      <c r="L272" s="32" t="s">
        <v>1270</v>
      </c>
      <c r="M272" s="33"/>
      <c r="N272" s="34"/>
      <c r="O272" s="110" t="s">
        <v>1271</v>
      </c>
      <c r="P272" s="113" t="str">
        <f>IF(COUNTA(P$13:$P271)&gt;999,COUNTA(P$13:$P271),IF(COUNTA(P$13:$P271)&gt;99,"0"&amp;COUNTA(P$13:$P271),IF(COUNTA(P$13:$P271)&gt;9,"00"&amp;COUNTA(P$13:$P271),"000"&amp;COUNTA(P$13:$P271))))</f>
        <v>0087</v>
      </c>
      <c r="Q272" s="35" t="s">
        <v>54</v>
      </c>
      <c r="R272" s="67" t="s">
        <v>141</v>
      </c>
      <c r="S272" s="36"/>
      <c r="T272" s="36"/>
    </row>
    <row r="273" spans="2:20" ht="45.75">
      <c r="B273" s="114"/>
      <c r="C273" s="114"/>
      <c r="D273" s="115"/>
      <c r="E273" s="111"/>
      <c r="F273" s="111"/>
      <c r="G273" s="114"/>
      <c r="H273" s="29" t="s">
        <v>55</v>
      </c>
      <c r="I273" s="30" t="str">
        <f t="shared" ref="I273" si="259">"[VN]["&amp;LOWER(SUBSTITUTE(SUBSTITUTE(SUBSTITUTE(SUBSTITUTE(SUBSTITUTE(SUBSTITUTE(SUBSTITUTE(SUBSTITUTE(Q273, CHAR(34),""), "[", ""), "]", ""), ".", ""), ",", ""), "/", ""), "\", ""), "-", ""))&amp;"]"</f>
        <v>[VN][tạm biệt]</v>
      </c>
      <c r="J273" s="31"/>
      <c r="K273" s="30" t="s">
        <v>56</v>
      </c>
      <c r="L273" s="32" t="s">
        <v>1272</v>
      </c>
      <c r="M273" s="32"/>
      <c r="N273" s="34"/>
      <c r="O273" s="111"/>
      <c r="P273" s="113"/>
      <c r="Q273" s="35" t="s">
        <v>58</v>
      </c>
      <c r="R273" s="67" t="s">
        <v>141</v>
      </c>
      <c r="S273" s="36"/>
      <c r="T273" s="36"/>
    </row>
    <row r="274" spans="2:20" ht="62.25">
      <c r="B274" s="114"/>
      <c r="C274" s="114"/>
      <c r="D274" s="115"/>
      <c r="E274" s="112"/>
      <c r="F274" s="112"/>
      <c r="G274" s="114"/>
      <c r="H274" s="29" t="s">
        <v>59</v>
      </c>
      <c r="I274" s="30" t="str">
        <f>"[audio][C:\Tools\Vivi_TTS\8ME_OM\" &amp;S274 &amp; "]"</f>
        <v>[audio][C:\Tools\Vivi_TTS\8ME_OM\]</v>
      </c>
      <c r="J274" s="31" t="str">
        <f>"[New][EN][Exists][80]"&amp;"["&amp;LOWER(SUBSTITUTE(SUBSTITUTE(SUBSTITUTE(SUBSTITUTE(SUBSTITUTE(SUBSTITUTE(SUBSTITUTE(SUBSTITUTE(T274, CHAR(34),""), ".", ""), ",", ""), "/", ""), "\", ""), "-", ""), "{", ""), "}", ""))&amp;"]"</f>
        <v>[New][EN][Exists][80][tấm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v>
      </c>
      <c r="K274" s="30" t="s">
        <v>60</v>
      </c>
      <c r="L274" s="32" t="s">
        <v>1273</v>
      </c>
      <c r="M274" s="37" t="s">
        <v>62</v>
      </c>
      <c r="N274" s="34"/>
      <c r="O274" s="112"/>
      <c r="P274" s="113"/>
      <c r="Q274" s="35" t="str">
        <f t="shared" ref="Q274" si="260">R274</f>
        <v>Tấm che nắng có thể được điều chỉnh để chắn ánh nắng ở những hướng nào?</v>
      </c>
      <c r="R274" s="67" t="s">
        <v>1368</v>
      </c>
      <c r="S274" s="50"/>
      <c r="T274" s="48" t="s">
        <v>1367</v>
      </c>
    </row>
    <row r="275" spans="2:20" ht="45.75">
      <c r="B275" s="114" t="str">
        <f>"VF8-"&amp;O275&amp;"-"&amp;P275</f>
        <v>VF8-Laixe-0088</v>
      </c>
      <c r="C275" s="114" t="str">
        <f>"["&amp;B275&amp;"] Verify Vivi: "&amp;Q277</f>
        <v>[VF8-Laixe-0088] Verify Vivi: Tấm che nắng của người lái và hành khách phía trước được trang bị thêm tiện ích gì?</v>
      </c>
      <c r="D275" s="115"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'Tấm che nắng của người lái và hành khách phía trước được trang bị thêm tiện ích gì?'
- Step 4: Listen Vivi respond
</v>
      </c>
      <c r="F275" s="110" t="str">
        <f t="shared" ref="F275" si="261">"
Expectations:
1. Vivi wake up
2. "&amp;Q277&amp;"
3. Vivi respond
"</f>
        <v xml:space="preserve">
Expectations:
1. Vivi wake up
2. Tấm che nắng của người lái và hành khách phía trước được trang bị thêm tiện ích gì?
3. Vivi respond
</v>
      </c>
      <c r="G275" s="114" t="s">
        <v>8</v>
      </c>
      <c r="H275" s="29" t="s">
        <v>50</v>
      </c>
      <c r="I275" s="30" t="str">
        <f>"[EN]["&amp;LOWER(SUBSTITUTE(SUBSTITUTE(SUBSTITUTE(SUBSTITUTE(SUBSTITUTE(SUBSTITUTE(SUBSTITUTE(SUBSTITUTE(Q275, CHAR(34),""), "[", ""), "]", ""), ".", ""), ",", ""), "/", ""), "\", ""), "-", ""))&amp;"]"</f>
        <v>[EN][hey vinfast]</v>
      </c>
      <c r="J275" s="31"/>
      <c r="K275" s="30" t="s">
        <v>51</v>
      </c>
      <c r="L275" s="32" t="s">
        <v>1270</v>
      </c>
      <c r="M275" s="33"/>
      <c r="N275" s="34"/>
      <c r="O275" s="110" t="s">
        <v>1271</v>
      </c>
      <c r="P275" s="113" t="str">
        <f>IF(COUNTA(P$13:$P274)&gt;999,COUNTA(P$13:$P274),IF(COUNTA(P$13:$P274)&gt;99,"0"&amp;COUNTA(P$13:$P274),IF(COUNTA(P$13:$P274)&gt;9,"00"&amp;COUNTA(P$13:$P274),"000"&amp;COUNTA(P$13:$P274))))</f>
        <v>0088</v>
      </c>
      <c r="Q275" s="35" t="s">
        <v>54</v>
      </c>
      <c r="R275" s="67" t="s">
        <v>141</v>
      </c>
      <c r="S275" s="36"/>
      <c r="T275" s="36"/>
    </row>
    <row r="276" spans="2:20" ht="45.75">
      <c r="B276" s="114"/>
      <c r="C276" s="114"/>
      <c r="D276" s="115"/>
      <c r="E276" s="111"/>
      <c r="F276" s="111"/>
      <c r="G276" s="114"/>
      <c r="H276" s="29" t="s">
        <v>55</v>
      </c>
      <c r="I276" s="30" t="str">
        <f t="shared" ref="I276" si="262">"[VN]["&amp;LOWER(SUBSTITUTE(SUBSTITUTE(SUBSTITUTE(SUBSTITUTE(SUBSTITUTE(SUBSTITUTE(SUBSTITUTE(SUBSTITUTE(Q276, CHAR(34),""), "[", ""), "]", ""), ".", ""), ",", ""), "/", ""), "\", ""), "-", ""))&amp;"]"</f>
        <v>[VN][tạm biệt]</v>
      </c>
      <c r="J276" s="31"/>
      <c r="K276" s="30" t="s">
        <v>56</v>
      </c>
      <c r="L276" s="32" t="s">
        <v>1272</v>
      </c>
      <c r="M276" s="32"/>
      <c r="N276" s="34"/>
      <c r="O276" s="111"/>
      <c r="P276" s="113"/>
      <c r="Q276" s="35" t="s">
        <v>58</v>
      </c>
      <c r="R276" s="67" t="s">
        <v>141</v>
      </c>
      <c r="S276" s="36"/>
      <c r="T276" s="36"/>
    </row>
    <row r="277" spans="2:20" ht="62.25">
      <c r="B277" s="114"/>
      <c r="C277" s="114"/>
      <c r="D277" s="115"/>
      <c r="E277" s="112"/>
      <c r="F277" s="112"/>
      <c r="G277" s="114"/>
      <c r="H277" s="29" t="s">
        <v>59</v>
      </c>
      <c r="I277" s="30" t="str">
        <f>"[audio][C:\Tools\Vivi_TTS\8ME_OM\" &amp;S277 &amp; "]"</f>
        <v>[audio][C:\Tools\Vivi_TTS\8ME_OM\]</v>
      </c>
      <c r="J277" s="31" t="str">
        <f>"[New][EN][Exists][80]"&amp;"["&amp;LOWER(SUBSTITUTE(SUBSTITUTE(SUBSTITUTE(SUBSTITUTE(SUBSTITUTE(SUBSTITUTE(SUBSTITUTE(SUBSTITUTE(T277, CHAR(34),""), ".", ""), ",", ""), "/", ""), "\", ""), "-", ""), "{", ""), "}", ""))&amp;"]"</f>
        <v>[New][EN][Exists][80][tấm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v>
      </c>
      <c r="K277" s="30" t="s">
        <v>60</v>
      </c>
      <c r="L277" s="32" t="s">
        <v>1273</v>
      </c>
      <c r="M277" s="37" t="s">
        <v>62</v>
      </c>
      <c r="N277" s="34"/>
      <c r="O277" s="112"/>
      <c r="P277" s="113"/>
      <c r="Q277" s="35" t="str">
        <f t="shared" ref="Q277" si="263">R277</f>
        <v>Tấm che nắng của người lái và hành khách phía trước được trang bị thêm tiện ích gì?</v>
      </c>
      <c r="R277" s="67" t="s">
        <v>1369</v>
      </c>
      <c r="S277" s="50"/>
      <c r="T277" s="48" t="s">
        <v>1367</v>
      </c>
    </row>
    <row r="278" spans="2:20" ht="45.75">
      <c r="B278" s="114" t="str">
        <f>"VF8-"&amp;O278&amp;"-"&amp;P278</f>
        <v>VF8-Laixe-0089</v>
      </c>
      <c r="C278" s="114" t="str">
        <f>"["&amp;B278&amp;"] Verify Vivi: "&amp;Q280</f>
        <v>[VF8-Laixe-0089] Verify Vivi: Đèn gương trang điểm sẽ tự động bật và tắt trong những trường hợp nào?</v>
      </c>
      <c r="D278" s="115"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'Đèn gương trang điểm sẽ tự động bật và tắt trong những trường hợp nào?'
- Step 4: Listen Vivi respond
</v>
      </c>
      <c r="F278" s="110" t="str">
        <f t="shared" ref="F278" si="264">"
Expectations:
1. Vivi wake up
2. "&amp;Q280&amp;"
3. Vivi respond
"</f>
        <v xml:space="preserve">
Expectations:
1. Vivi wake up
2. Đèn gương trang điểm sẽ tự động bật và tắt trong những trường hợp nào?
3. Vivi respond
</v>
      </c>
      <c r="G278" s="114" t="s">
        <v>8</v>
      </c>
      <c r="H278" s="29" t="s">
        <v>50</v>
      </c>
      <c r="I278" s="30" t="str">
        <f>"[EN]["&amp;LOWER(SUBSTITUTE(SUBSTITUTE(SUBSTITUTE(SUBSTITUTE(SUBSTITUTE(SUBSTITUTE(SUBSTITUTE(SUBSTITUTE(Q278, CHAR(34),""), "[", ""), "]", ""), ".", ""), ",", ""), "/", ""), "\", ""), "-", ""))&amp;"]"</f>
        <v>[EN][hey vinfast]</v>
      </c>
      <c r="J278" s="31"/>
      <c r="K278" s="30" t="s">
        <v>51</v>
      </c>
      <c r="L278" s="32" t="s">
        <v>1270</v>
      </c>
      <c r="M278" s="33"/>
      <c r="N278" s="34"/>
      <c r="O278" s="110" t="s">
        <v>1271</v>
      </c>
      <c r="P278" s="113" t="str">
        <f>IF(COUNTA(P$13:$P277)&gt;999,COUNTA(P$13:$P277),IF(COUNTA(P$13:$P277)&gt;99,"0"&amp;COUNTA(P$13:$P277),IF(COUNTA(P$13:$P277)&gt;9,"00"&amp;COUNTA(P$13:$P277),"000"&amp;COUNTA(P$13:$P277))))</f>
        <v>0089</v>
      </c>
      <c r="Q278" s="35" t="s">
        <v>54</v>
      </c>
      <c r="R278" s="67" t="s">
        <v>141</v>
      </c>
      <c r="S278" s="36"/>
      <c r="T278" s="36"/>
    </row>
    <row r="279" spans="2:20" ht="45.75">
      <c r="B279" s="114"/>
      <c r="C279" s="114"/>
      <c r="D279" s="115"/>
      <c r="E279" s="111"/>
      <c r="F279" s="111"/>
      <c r="G279" s="114"/>
      <c r="H279" s="29" t="s">
        <v>55</v>
      </c>
      <c r="I279" s="30" t="str">
        <f t="shared" ref="I279" si="265">"[VN]["&amp;LOWER(SUBSTITUTE(SUBSTITUTE(SUBSTITUTE(SUBSTITUTE(SUBSTITUTE(SUBSTITUTE(SUBSTITUTE(SUBSTITUTE(Q279, CHAR(34),""), "[", ""), "]", ""), ".", ""), ",", ""), "/", ""), "\", ""), "-", ""))&amp;"]"</f>
        <v>[VN][tạm biệt]</v>
      </c>
      <c r="J279" s="31"/>
      <c r="K279" s="30" t="s">
        <v>56</v>
      </c>
      <c r="L279" s="32" t="s">
        <v>1272</v>
      </c>
      <c r="M279" s="32"/>
      <c r="N279" s="34"/>
      <c r="O279" s="111"/>
      <c r="P279" s="113"/>
      <c r="Q279" s="35" t="s">
        <v>58</v>
      </c>
      <c r="R279" s="67" t="s">
        <v>141</v>
      </c>
      <c r="S279" s="36"/>
      <c r="T279" s="36"/>
    </row>
    <row r="280" spans="2:20" ht="62.25">
      <c r="B280" s="114"/>
      <c r="C280" s="114"/>
      <c r="D280" s="115"/>
      <c r="E280" s="112"/>
      <c r="F280" s="112"/>
      <c r="G280" s="114"/>
      <c r="H280" s="29" t="s">
        <v>59</v>
      </c>
      <c r="I280" s="30" t="str">
        <f>"[audio][C:\Tools\Vivi_TTS\8ME_OM\" &amp;S280 &amp; "]"</f>
        <v>[audio][C:\Tools\Vivi_TTS\8ME_OM\]</v>
      </c>
      <c r="J280" s="31" t="str">
        <f>"[New][EN][Exists][80]"&amp;"["&amp;LOWER(SUBSTITUTE(SUBSTITUTE(SUBSTITUTE(SUBSTITUTE(SUBSTITUTE(SUBSTITUTE(SUBSTITUTE(SUBSTITUTE(T280, CHAR(34),""), ".", ""), ",", ""), "/", ""), "\", ""), "-", ""), "{", ""), "}", ""))&amp;"]"</f>
        <v>[New][EN][Exists][80][tấm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v>
      </c>
      <c r="K280" s="30" t="s">
        <v>60</v>
      </c>
      <c r="L280" s="32" t="s">
        <v>1273</v>
      </c>
      <c r="M280" s="37" t="s">
        <v>62</v>
      </c>
      <c r="N280" s="34"/>
      <c r="O280" s="112"/>
      <c r="P280" s="113"/>
      <c r="Q280" s="35" t="str">
        <f t="shared" ref="Q280" si="266">R280</f>
        <v>Đèn gương trang điểm sẽ tự động bật và tắt trong những trường hợp nào?</v>
      </c>
      <c r="R280" s="67" t="s">
        <v>1370</v>
      </c>
      <c r="S280" s="50"/>
      <c r="T280" s="48" t="s">
        <v>1367</v>
      </c>
    </row>
    <row r="281" spans="2:20" ht="45.75">
      <c r="B281" s="114" t="str">
        <f>"VF8-"&amp;O281&amp;"-"&amp;P281</f>
        <v>VF8-Laixe-0090</v>
      </c>
      <c r="C281" s="114" t="str">
        <f>"["&amp;B281&amp;"] Verify Vivi: "&amp;Q283</f>
        <v>[VF8-Laixe-0090] Verify Vivi: Theo cảnh báo của nhà sản xuất, người lái cần làm gì với tấm che nắng khi không sử dụng?</v>
      </c>
      <c r="D281" s="115"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'Theo cảnh báo của nhà sản xuất, người lái cần làm gì với tấm che nắng khi không sử dụng?'
- Step 4: Listen Vivi respond
</v>
      </c>
      <c r="F281" s="110" t="str">
        <f t="shared" ref="F281" si="267">"
Expectations:
1. Vivi wake up
2. "&amp;Q283&amp;"
3. Vivi respond
"</f>
        <v xml:space="preserve">
Expectations:
1. Vivi wake up
2. Theo cảnh báo của nhà sản xuất, người lái cần làm gì với tấm che nắng khi không sử dụng?
3. Vivi respond
</v>
      </c>
      <c r="G281" s="114" t="s">
        <v>8</v>
      </c>
      <c r="H281" s="29" t="s">
        <v>50</v>
      </c>
      <c r="I281" s="30" t="str">
        <f>"[EN]["&amp;LOWER(SUBSTITUTE(SUBSTITUTE(SUBSTITUTE(SUBSTITUTE(SUBSTITUTE(SUBSTITUTE(SUBSTITUTE(SUBSTITUTE(Q281, CHAR(34),""), "[", ""), "]", ""), ".", ""), ",", ""), "/", ""), "\", ""), "-", ""))&amp;"]"</f>
        <v>[EN][hey vinfast]</v>
      </c>
      <c r="J281" s="31"/>
      <c r="K281" s="30" t="s">
        <v>51</v>
      </c>
      <c r="L281" s="32" t="s">
        <v>1270</v>
      </c>
      <c r="M281" s="33"/>
      <c r="N281" s="34"/>
      <c r="O281" s="110" t="s">
        <v>1271</v>
      </c>
      <c r="P281" s="113" t="str">
        <f>IF(COUNTA(P$13:$P280)&gt;999,COUNTA(P$13:$P280),IF(COUNTA(P$13:$P280)&gt;99,"0"&amp;COUNTA(P$13:$P280),IF(COUNTA(P$13:$P280)&gt;9,"00"&amp;COUNTA(P$13:$P280),"000"&amp;COUNTA(P$13:$P280))))</f>
        <v>0090</v>
      </c>
      <c r="Q281" s="35" t="s">
        <v>54</v>
      </c>
      <c r="R281" s="67" t="s">
        <v>141</v>
      </c>
      <c r="S281" s="36"/>
      <c r="T281" s="36"/>
    </row>
    <row r="282" spans="2:20" ht="45.75">
      <c r="B282" s="114"/>
      <c r="C282" s="114"/>
      <c r="D282" s="115"/>
      <c r="E282" s="111"/>
      <c r="F282" s="111"/>
      <c r="G282" s="114"/>
      <c r="H282" s="29" t="s">
        <v>55</v>
      </c>
      <c r="I282" s="30" t="str">
        <f t="shared" ref="I282" si="268">"[VN]["&amp;LOWER(SUBSTITUTE(SUBSTITUTE(SUBSTITUTE(SUBSTITUTE(SUBSTITUTE(SUBSTITUTE(SUBSTITUTE(SUBSTITUTE(Q282, CHAR(34),""), "[", ""), "]", ""), ".", ""), ",", ""), "/", ""), "\", ""), "-", ""))&amp;"]"</f>
        <v>[VN][tạm biệt]</v>
      </c>
      <c r="J282" s="31"/>
      <c r="K282" s="30" t="s">
        <v>56</v>
      </c>
      <c r="L282" s="32" t="s">
        <v>1272</v>
      </c>
      <c r="M282" s="32"/>
      <c r="N282" s="34"/>
      <c r="O282" s="111"/>
      <c r="P282" s="113"/>
      <c r="Q282" s="35" t="s">
        <v>58</v>
      </c>
      <c r="R282" s="67" t="s">
        <v>141</v>
      </c>
      <c r="S282" s="36"/>
      <c r="T282" s="36"/>
    </row>
    <row r="283" spans="2:20" ht="66">
      <c r="B283" s="114"/>
      <c r="C283" s="114"/>
      <c r="D283" s="115"/>
      <c r="E283" s="112"/>
      <c r="F283" s="112"/>
      <c r="G283" s="114"/>
      <c r="H283" s="29" t="s">
        <v>59</v>
      </c>
      <c r="I283" s="30" t="str">
        <f>"[audio][C:\Tools\Vivi_TTS\8ME_OM\" &amp;S283 &amp; "]"</f>
        <v>[audio][C:\Tools\Vivi_TTS\8ME_OM\]</v>
      </c>
      <c r="J283" s="31" t="str">
        <f>"[New][EN][Exists][80]"&amp;"["&amp;LOWER(SUBSTITUTE(SUBSTITUTE(SUBSTITUTE(SUBSTITUTE(SUBSTITUTE(SUBSTITUTE(SUBSTITUTE(SUBSTITUTE(T283, CHAR(34),""), ".", ""), ",", ""), "/", ""), "\", ""), "-", ""), "{", ""), "}", ""))&amp;"]"</f>
        <v>[New][EN][Exists][80][tấm che nắng và gương trang điểm
tấm che nắng có thể điều chỉnh được trang bị cho người lái và hành khách phía trước để giảm chói do ánh nắng mặt trời mỗi tấm che nắng đều được trang bị gương trang điểm có đèn chiếu sáng
điều chỉnh tấm che nắng
chắn ánh nắng phía trước:
xoay tấm che nắng xuống  đến góc mong muốn để chắn ánh nắng phía trước
chắn ánh nắng từ bên hông:
tấm che nắng cũng có thể xoay sang bên để chắn ánh nắng chiếu qua cửa sổ bên
xoay tấm che nắng xuống  đến góc mong muốn
tháo tấm che nắng khỏi ngàm giữ và xoay sang bên 
gương trang điểm có đèn chiếu sáng
tấm che nắng của người lái và hành khách phía trước được trang bị gương trang điểm có đèn chiếu sáng đèn gương sẽ tự động bật khi mở nắp che gương  và tự động tắt khi đóng nắp che gương
 cảnh báo
lái xe khi tấm che nắng đang hạ xuống và đèn gương trang điểm đang bật có thể làm giảm tầm nhìn đặc biệt vào ban đêm
luôn gập tấm che nắng về vị trí cất khi không sử dụng
khi sử dụng tấm che nắng không nghiêng người quá gần phía trước túi khí túi khí phía trước có thể gây thương tích nghiêm trọng nếu kích hoạt]</v>
      </c>
      <c r="K283" s="30" t="s">
        <v>60</v>
      </c>
      <c r="L283" s="32" t="s">
        <v>1273</v>
      </c>
      <c r="M283" s="37" t="s">
        <v>62</v>
      </c>
      <c r="N283" s="34"/>
      <c r="O283" s="112"/>
      <c r="P283" s="113"/>
      <c r="Q283" s="35" t="str">
        <f t="shared" ref="Q283" si="269">R283</f>
        <v>Theo cảnh báo của nhà sản xuất, người lái cần làm gì với tấm che nắng khi không sử dụng?</v>
      </c>
      <c r="R283" s="67" t="s">
        <v>1371</v>
      </c>
      <c r="S283" s="50"/>
      <c r="T283" s="48" t="s">
        <v>1367</v>
      </c>
    </row>
    <row r="284" spans="2:20" ht="45.75">
      <c r="B284" s="114" t="str">
        <f>"VF8-"&amp;O284&amp;"-"&amp;P284</f>
        <v>VF8-Laixe-0091</v>
      </c>
      <c r="C284" s="114" t="str">
        <f>"["&amp;B284&amp;"] Verify Vivi: "&amp;Q286</f>
        <v>[VF8-Laixe-0091] Verify Vivi: Hệ thống đèn ngoại thất phía trước có thể được điều khiển thông qua những bộ phận nào?</v>
      </c>
      <c r="D284" s="115"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'Hệ thống đèn ngoại thất phía trước có thể được điều khiển thông qua những bộ phận nào?'
- Step 4: Listen Vivi respond
</v>
      </c>
      <c r="F284" s="110" t="str">
        <f t="shared" ref="F284" si="270">"
Expectations:
1. Vivi wake up
2. "&amp;Q286&amp;"
3. Vivi respond
"</f>
        <v xml:space="preserve">
Expectations:
1. Vivi wake up
2. Hệ thống đèn ngoại thất phía trước có thể được điều khiển thông qua những bộ phận nào?
3. Vivi respond
</v>
      </c>
      <c r="G284" s="114" t="s">
        <v>8</v>
      </c>
      <c r="H284" s="29" t="s">
        <v>50</v>
      </c>
      <c r="I284" s="30" t="str">
        <f>"[EN]["&amp;LOWER(SUBSTITUTE(SUBSTITUTE(SUBSTITUTE(SUBSTITUTE(SUBSTITUTE(SUBSTITUTE(SUBSTITUTE(SUBSTITUTE(Q284, CHAR(34),""), "[", ""), "]", ""), ".", ""), ",", ""), "/", ""), "\", ""), "-", ""))&amp;"]"</f>
        <v>[EN][hey vinfast]</v>
      </c>
      <c r="J284" s="31"/>
      <c r="K284" s="30" t="s">
        <v>51</v>
      </c>
      <c r="L284" s="32" t="s">
        <v>1270</v>
      </c>
      <c r="M284" s="33"/>
      <c r="N284" s="34"/>
      <c r="O284" s="110" t="s">
        <v>1271</v>
      </c>
      <c r="P284" s="113" t="str">
        <f>IF(COUNTA(P$13:$P283)&gt;999,COUNTA(P$13:$P283),IF(COUNTA(P$13:$P283)&gt;99,"0"&amp;COUNTA(P$13:$P283),IF(COUNTA(P$13:$P283)&gt;9,"00"&amp;COUNTA(P$13:$P283),"000"&amp;COUNTA(P$13:$P283))))</f>
        <v>0091</v>
      </c>
      <c r="Q284" s="35" t="s">
        <v>54</v>
      </c>
      <c r="R284" s="67" t="s">
        <v>141</v>
      </c>
      <c r="S284" s="36"/>
      <c r="T284" s="36"/>
    </row>
    <row r="285" spans="2:20" ht="45.75">
      <c r="B285" s="114"/>
      <c r="C285" s="114"/>
      <c r="D285" s="115"/>
      <c r="E285" s="111"/>
      <c r="F285" s="111"/>
      <c r="G285" s="114"/>
      <c r="H285" s="29" t="s">
        <v>55</v>
      </c>
      <c r="I285" s="30" t="str">
        <f t="shared" ref="I285" si="271">"[VN]["&amp;LOWER(SUBSTITUTE(SUBSTITUTE(SUBSTITUTE(SUBSTITUTE(SUBSTITUTE(SUBSTITUTE(SUBSTITUTE(SUBSTITUTE(Q285, CHAR(34),""), "[", ""), "]", ""), ".", ""), ",", ""), "/", ""), "\", ""), "-", ""))&amp;"]"</f>
        <v>[VN][tạm biệt]</v>
      </c>
      <c r="J285" s="31"/>
      <c r="K285" s="30" t="s">
        <v>56</v>
      </c>
      <c r="L285" s="32" t="s">
        <v>1272</v>
      </c>
      <c r="M285" s="32"/>
      <c r="N285" s="34"/>
      <c r="O285" s="111"/>
      <c r="P285" s="113"/>
      <c r="Q285" s="35" t="s">
        <v>58</v>
      </c>
      <c r="R285" s="67" t="s">
        <v>141</v>
      </c>
      <c r="S285" s="36"/>
      <c r="T285" s="36"/>
    </row>
    <row r="286" spans="2:20" ht="66">
      <c r="B286" s="114"/>
      <c r="C286" s="114"/>
      <c r="D286" s="115"/>
      <c r="E286" s="112"/>
      <c r="F286" s="112"/>
      <c r="G286" s="114"/>
      <c r="H286" s="29" t="s">
        <v>59</v>
      </c>
      <c r="I286" s="30" t="str">
        <f>"[audio][C:\Tools\Vivi_TTS\8ME_OM\" &amp;S286 &amp; "]"</f>
        <v>[audio][C:\Tools\Vivi_TTS\8ME_OM\]</v>
      </c>
      <c r="J286" s="31" t="str">
        <f>"[New][EN][Exists][80]"&amp;"["&amp;LOWER(SUBSTITUTE(SUBSTITUTE(SUBSTITUTE(SUBSTITUTE(SUBSTITUTE(SUBSTITUTE(SUBSTITUTE(SUBSTITUTE(T286,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286" s="30" t="s">
        <v>60</v>
      </c>
      <c r="L286" s="32" t="s">
        <v>1273</v>
      </c>
      <c r="M286" s="37" t="s">
        <v>62</v>
      </c>
      <c r="N286" s="34"/>
      <c r="O286" s="112"/>
      <c r="P286" s="113"/>
      <c r="Q286" s="35" t="str">
        <f t="shared" ref="Q286" si="272">R286</f>
        <v>Hệ thống đèn ngoại thất phía trước có thể được điều khiển thông qua những bộ phận nào?</v>
      </c>
      <c r="R286" s="67" t="s">
        <v>1372</v>
      </c>
      <c r="S286" s="51"/>
      <c r="T286" s="48" t="s">
        <v>1373</v>
      </c>
    </row>
    <row r="287" spans="2:20" ht="45.75">
      <c r="B287" s="114" t="str">
        <f>"VF8-"&amp;O287&amp;"-"&amp;P287</f>
        <v>VF8-Laixe-0092</v>
      </c>
      <c r="C287" s="114" t="str">
        <f>"["&amp;B287&amp;"] Verify Vivi: "&amp;Q289</f>
        <v>[VF8-Laixe-0092] Verify Vivi: Người dùng có thể điều khiển đèn thông qua mục nào trên màn hình thông tin giải trí?</v>
      </c>
      <c r="D287" s="115"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'Người dùng có thể điều khiển đèn thông qua mục nào trên màn hình thông tin giải trí?'
- Step 4: Listen Vivi respond
</v>
      </c>
      <c r="F287" s="110" t="str">
        <f t="shared" ref="F287" si="273">"
Expectations:
1. Vivi wake up
2. "&amp;Q289&amp;"
3. Vivi respond
"</f>
        <v xml:space="preserve">
Expectations:
1. Vivi wake up
2. Người dùng có thể điều khiển đèn thông qua mục nào trên màn hình thông tin giải trí?
3. Vivi respond
</v>
      </c>
      <c r="G287" s="114" t="s">
        <v>8</v>
      </c>
      <c r="H287" s="29" t="s">
        <v>50</v>
      </c>
      <c r="I287" s="30" t="str">
        <f>"[EN]["&amp;LOWER(SUBSTITUTE(SUBSTITUTE(SUBSTITUTE(SUBSTITUTE(SUBSTITUTE(SUBSTITUTE(SUBSTITUTE(SUBSTITUTE(Q287, CHAR(34),""), "[", ""), "]", ""), ".", ""), ",", ""), "/", ""), "\", ""), "-", ""))&amp;"]"</f>
        <v>[EN][hey vinfast]</v>
      </c>
      <c r="J287" s="31"/>
      <c r="K287" s="30" t="s">
        <v>51</v>
      </c>
      <c r="L287" s="32" t="s">
        <v>1270</v>
      </c>
      <c r="M287" s="33"/>
      <c r="N287" s="34"/>
      <c r="O287" s="110" t="s">
        <v>1271</v>
      </c>
      <c r="P287" s="113" t="str">
        <f>IF(COUNTA(P$13:$P286)&gt;999,COUNTA(P$13:$P286),IF(COUNTA(P$13:$P286)&gt;99,"0"&amp;COUNTA(P$13:$P286),IF(COUNTA(P$13:$P286)&gt;9,"00"&amp;COUNTA(P$13:$P286),"000"&amp;COUNTA(P$13:$P286))))</f>
        <v>0092</v>
      </c>
      <c r="Q287" s="35" t="s">
        <v>54</v>
      </c>
      <c r="R287" s="67" t="s">
        <v>141</v>
      </c>
      <c r="S287" s="52"/>
      <c r="T287" s="36"/>
    </row>
    <row r="288" spans="2:20" ht="45.75">
      <c r="B288" s="114"/>
      <c r="C288" s="114"/>
      <c r="D288" s="115"/>
      <c r="E288" s="111"/>
      <c r="F288" s="111"/>
      <c r="G288" s="114"/>
      <c r="H288" s="29" t="s">
        <v>55</v>
      </c>
      <c r="I288" s="30" t="str">
        <f t="shared" ref="I288" si="274">"[VN]["&amp;LOWER(SUBSTITUTE(SUBSTITUTE(SUBSTITUTE(SUBSTITUTE(SUBSTITUTE(SUBSTITUTE(SUBSTITUTE(SUBSTITUTE(Q288, CHAR(34),""), "[", ""), "]", ""), ".", ""), ",", ""), "/", ""), "\", ""), "-", ""))&amp;"]"</f>
        <v>[VN][tạm biệt]</v>
      </c>
      <c r="J288" s="31"/>
      <c r="K288" s="30" t="s">
        <v>56</v>
      </c>
      <c r="L288" s="32" t="s">
        <v>1272</v>
      </c>
      <c r="M288" s="32"/>
      <c r="N288" s="34"/>
      <c r="O288" s="111"/>
      <c r="P288" s="113"/>
      <c r="Q288" s="35" t="s">
        <v>58</v>
      </c>
      <c r="R288" s="67" t="s">
        <v>141</v>
      </c>
      <c r="S288" s="52"/>
      <c r="T288" s="36"/>
    </row>
    <row r="289" spans="2:20" ht="62.25">
      <c r="B289" s="114"/>
      <c r="C289" s="114"/>
      <c r="D289" s="115"/>
      <c r="E289" s="112"/>
      <c r="F289" s="112"/>
      <c r="G289" s="114"/>
      <c r="H289" s="29" t="s">
        <v>59</v>
      </c>
      <c r="I289" s="30" t="str">
        <f>"[audio][C:\Tools\Vivi_TTS\8ME_OM\" &amp;S289 &amp; "]"</f>
        <v>[audio][C:\Tools\Vivi_TTS\8ME_OM\]</v>
      </c>
      <c r="J289" s="31" t="str">
        <f>"[New][EN][Exists][80]"&amp;"["&amp;LOWER(SUBSTITUTE(SUBSTITUTE(SUBSTITUTE(SUBSTITUTE(SUBSTITUTE(SUBSTITUTE(SUBSTITUTE(SUBSTITUTE(T289,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289" s="30" t="s">
        <v>60</v>
      </c>
      <c r="L289" s="32" t="s">
        <v>1273</v>
      </c>
      <c r="M289" s="37" t="s">
        <v>62</v>
      </c>
      <c r="N289" s="34"/>
      <c r="O289" s="112"/>
      <c r="P289" s="113"/>
      <c r="Q289" s="35" t="str">
        <f t="shared" ref="Q289" si="275">R289</f>
        <v>Người dùng có thể điều khiển đèn thông qua mục nào trên màn hình thông tin giải trí?</v>
      </c>
      <c r="R289" s="67" t="s">
        <v>1374</v>
      </c>
      <c r="S289" s="51"/>
      <c r="T289" s="48" t="s">
        <v>1373</v>
      </c>
    </row>
    <row r="290" spans="2:20" ht="45.75">
      <c r="B290" s="114" t="str">
        <f>"VF8-"&amp;O290&amp;"-"&amp;P290</f>
        <v>VF8-Laixe-0093</v>
      </c>
      <c r="C290" s="114" t="str">
        <f>"["&amp;B290&amp;"] Verify Vivi: "&amp;Q292</f>
        <v>[VF8-Laixe-0093] Verify Vivi: Khi điều khiển đèn ngoại thất ở chế độ TỰ ĐỘNG, đèn pha sẽ tự động bật trong điều kiện nào?</v>
      </c>
      <c r="D290" s="115"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'Khi điều khiển đèn ngoại thất ở chế độ TỰ ĐỘNG, đèn pha sẽ tự động bật trong điều kiện nào?'
- Step 4: Listen Vivi respond
</v>
      </c>
      <c r="F290" s="110" t="str">
        <f t="shared" ref="F290" si="276">"
Expectations:
1. Vivi wake up
2. "&amp;Q292&amp;"
3. Vivi respond
"</f>
        <v xml:space="preserve">
Expectations:
1. Vivi wake up
2. Khi điều khiển đèn ngoại thất ở chế độ TỰ ĐỘNG, đèn pha sẽ tự động bật trong điều kiện nào?
3. Vivi respond
</v>
      </c>
      <c r="G290" s="114" t="s">
        <v>8</v>
      </c>
      <c r="H290" s="29" t="s">
        <v>50</v>
      </c>
      <c r="I290" s="30" t="str">
        <f>"[EN]["&amp;LOWER(SUBSTITUTE(SUBSTITUTE(SUBSTITUTE(SUBSTITUTE(SUBSTITUTE(SUBSTITUTE(SUBSTITUTE(SUBSTITUTE(Q290, CHAR(34),""), "[", ""), "]", ""), ".", ""), ",", ""), "/", ""), "\", ""), "-", ""))&amp;"]"</f>
        <v>[EN][hey vinfast]</v>
      </c>
      <c r="J290" s="31"/>
      <c r="K290" s="30" t="s">
        <v>51</v>
      </c>
      <c r="L290" s="32" t="s">
        <v>1270</v>
      </c>
      <c r="M290" s="33"/>
      <c r="N290" s="34"/>
      <c r="O290" s="110" t="s">
        <v>1271</v>
      </c>
      <c r="P290" s="113" t="str">
        <f>IF(COUNTA(P$13:$P289)&gt;999,COUNTA(P$13:$P289),IF(COUNTA(P$13:$P289)&gt;99,"0"&amp;COUNTA(P$13:$P289),IF(COUNTA(P$13:$P289)&gt;9,"00"&amp;COUNTA(P$13:$P289),"000"&amp;COUNTA(P$13:$P289))))</f>
        <v>0093</v>
      </c>
      <c r="Q290" s="35" t="s">
        <v>54</v>
      </c>
      <c r="R290" s="67" t="s">
        <v>141</v>
      </c>
      <c r="S290" s="52"/>
      <c r="T290" s="36"/>
    </row>
    <row r="291" spans="2:20" ht="45.75">
      <c r="B291" s="114"/>
      <c r="C291" s="114"/>
      <c r="D291" s="115"/>
      <c r="E291" s="111"/>
      <c r="F291" s="111"/>
      <c r="G291" s="114"/>
      <c r="H291" s="29" t="s">
        <v>55</v>
      </c>
      <c r="I291" s="30" t="str">
        <f t="shared" ref="I291" si="277">"[VN]["&amp;LOWER(SUBSTITUTE(SUBSTITUTE(SUBSTITUTE(SUBSTITUTE(SUBSTITUTE(SUBSTITUTE(SUBSTITUTE(SUBSTITUTE(Q291, CHAR(34),""), "[", ""), "]", ""), ".", ""), ",", ""), "/", ""), "\", ""), "-", ""))&amp;"]"</f>
        <v>[VN][tạm biệt]</v>
      </c>
      <c r="J291" s="31"/>
      <c r="K291" s="30" t="s">
        <v>56</v>
      </c>
      <c r="L291" s="32" t="s">
        <v>1272</v>
      </c>
      <c r="M291" s="32"/>
      <c r="N291" s="34"/>
      <c r="O291" s="111"/>
      <c r="P291" s="113"/>
      <c r="Q291" s="35" t="s">
        <v>58</v>
      </c>
      <c r="R291" s="67" t="s">
        <v>141</v>
      </c>
      <c r="S291" s="52"/>
      <c r="T291" s="36"/>
    </row>
    <row r="292" spans="2:20" ht="66">
      <c r="B292" s="114"/>
      <c r="C292" s="114"/>
      <c r="D292" s="115"/>
      <c r="E292" s="112"/>
      <c r="F292" s="112"/>
      <c r="G292" s="114"/>
      <c r="H292" s="29" t="s">
        <v>59</v>
      </c>
      <c r="I292" s="30" t="str">
        <f>"[audio][C:\Tools\Vivi_TTS\8ME_OM\" &amp;S292 &amp; "]"</f>
        <v>[audio][C:\Tools\Vivi_TTS\8ME_OM\]</v>
      </c>
      <c r="J292" s="31" t="str">
        <f>"[New][EN][Exists][80]"&amp;"["&amp;LOWER(SUBSTITUTE(SUBSTITUTE(SUBSTITUTE(SUBSTITUTE(SUBSTITUTE(SUBSTITUTE(SUBSTITUTE(SUBSTITUTE(T292,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292" s="30" t="s">
        <v>60</v>
      </c>
      <c r="L292" s="32" t="s">
        <v>1273</v>
      </c>
      <c r="M292" s="37" t="s">
        <v>62</v>
      </c>
      <c r="N292" s="34"/>
      <c r="O292" s="112"/>
      <c r="P292" s="113"/>
      <c r="Q292" s="35" t="str">
        <f t="shared" ref="Q292" si="278">R292</f>
        <v>Khi điều khiển đèn ngoại thất ở chế độ TỰ ĐỘNG, đèn pha sẽ tự động bật trong điều kiện nào?</v>
      </c>
      <c r="R292" s="67" t="s">
        <v>1375</v>
      </c>
      <c r="S292" s="51"/>
      <c r="T292" s="48" t="s">
        <v>1373</v>
      </c>
    </row>
    <row r="293" spans="2:20" ht="45.75">
      <c r="B293" s="114" t="str">
        <f>"VF8-"&amp;O293&amp;"-"&amp;P293</f>
        <v>VF8-Laixe-0094</v>
      </c>
      <c r="C293" s="114" t="str">
        <f>"["&amp;B293&amp;"] Verify Vivi: "&amp;Q295</f>
        <v>[VF8-Laixe-0094] Verify Vivi: Đèn chiếu xa có thể được điều khiển theo những cách nào?</v>
      </c>
      <c r="D293" s="115"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'Đèn chiếu xa có thể được điều khiển theo những cách nào?'
- Step 4: Listen Vivi respond
</v>
      </c>
      <c r="F293" s="110" t="str">
        <f t="shared" ref="F293" si="279">"
Expectations:
1. Vivi wake up
2. "&amp;Q295&amp;"
3. Vivi respond
"</f>
        <v xml:space="preserve">
Expectations:
1. Vivi wake up
2. Đèn chiếu xa có thể được điều khiển theo những cách nào?
3. Vivi respond
</v>
      </c>
      <c r="G293" s="114" t="s">
        <v>8</v>
      </c>
      <c r="H293" s="29" t="s">
        <v>50</v>
      </c>
      <c r="I293" s="30" t="str">
        <f>"[EN]["&amp;LOWER(SUBSTITUTE(SUBSTITUTE(SUBSTITUTE(SUBSTITUTE(SUBSTITUTE(SUBSTITUTE(SUBSTITUTE(SUBSTITUTE(Q293, CHAR(34),""), "[", ""), "]", ""), ".", ""), ",", ""), "/", ""), "\", ""), "-", ""))&amp;"]"</f>
        <v>[EN][hey vinfast]</v>
      </c>
      <c r="J293" s="31"/>
      <c r="K293" s="30" t="s">
        <v>51</v>
      </c>
      <c r="L293" s="32" t="s">
        <v>1270</v>
      </c>
      <c r="M293" s="33"/>
      <c r="N293" s="34"/>
      <c r="O293" s="110" t="s">
        <v>1271</v>
      </c>
      <c r="P293" s="113" t="str">
        <f>IF(COUNTA(P$13:$P292)&gt;999,COUNTA(P$13:$P292),IF(COUNTA(P$13:$P292)&gt;99,"0"&amp;COUNTA(P$13:$P292),IF(COUNTA(P$13:$P292)&gt;9,"00"&amp;COUNTA(P$13:$P292),"000"&amp;COUNTA(P$13:$P292))))</f>
        <v>0094</v>
      </c>
      <c r="Q293" s="35" t="s">
        <v>54</v>
      </c>
      <c r="R293" s="67" t="s">
        <v>141</v>
      </c>
      <c r="S293" s="52"/>
      <c r="T293" s="36"/>
    </row>
    <row r="294" spans="2:20" ht="45.75">
      <c r="B294" s="114"/>
      <c r="C294" s="114"/>
      <c r="D294" s="115"/>
      <c r="E294" s="111"/>
      <c r="F294" s="111"/>
      <c r="G294" s="114"/>
      <c r="H294" s="29" t="s">
        <v>55</v>
      </c>
      <c r="I294" s="30" t="str">
        <f t="shared" ref="I294" si="280">"[VN]["&amp;LOWER(SUBSTITUTE(SUBSTITUTE(SUBSTITUTE(SUBSTITUTE(SUBSTITUTE(SUBSTITUTE(SUBSTITUTE(SUBSTITUTE(Q294, CHAR(34),""), "[", ""), "]", ""), ".", ""), ",", ""), "/", ""), "\", ""), "-", ""))&amp;"]"</f>
        <v>[VN][tạm biệt]</v>
      </c>
      <c r="J294" s="31"/>
      <c r="K294" s="30" t="s">
        <v>56</v>
      </c>
      <c r="L294" s="32" t="s">
        <v>1272</v>
      </c>
      <c r="M294" s="32"/>
      <c r="N294" s="34"/>
      <c r="O294" s="111"/>
      <c r="P294" s="113"/>
      <c r="Q294" s="35" t="s">
        <v>58</v>
      </c>
      <c r="R294" s="67" t="s">
        <v>141</v>
      </c>
      <c r="S294" s="52"/>
      <c r="T294" s="36"/>
    </row>
    <row r="295" spans="2:20" ht="62.25">
      <c r="B295" s="114"/>
      <c r="C295" s="114"/>
      <c r="D295" s="115"/>
      <c r="E295" s="112"/>
      <c r="F295" s="112"/>
      <c r="G295" s="114"/>
      <c r="H295" s="29" t="s">
        <v>59</v>
      </c>
      <c r="I295" s="30" t="str">
        <f>"[audio][C:\Tools\Vivi_TTS\8ME_OM\" &amp;S295 &amp; "]"</f>
        <v>[audio][C:\Tools\Vivi_TTS\8ME_OM\]</v>
      </c>
      <c r="J295" s="31" t="str">
        <f>"[New][EN][Exists][80]"&amp;"["&amp;LOWER(SUBSTITUTE(SUBSTITUTE(SUBSTITUTE(SUBSTITUTE(SUBSTITUTE(SUBSTITUTE(SUBSTITUTE(SUBSTITUTE(T295,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295" s="30" t="s">
        <v>60</v>
      </c>
      <c r="L295" s="32" t="s">
        <v>1273</v>
      </c>
      <c r="M295" s="37" t="s">
        <v>62</v>
      </c>
      <c r="N295" s="34"/>
      <c r="O295" s="112"/>
      <c r="P295" s="113"/>
      <c r="Q295" s="35" t="str">
        <f t="shared" ref="Q295" si="281">R295</f>
        <v>Đèn chiếu xa có thể được điều khiển theo những cách nào?</v>
      </c>
      <c r="R295" s="67" t="s">
        <v>1376</v>
      </c>
      <c r="S295" s="51"/>
      <c r="T295" s="48" t="s">
        <v>1373</v>
      </c>
    </row>
    <row r="296" spans="2:20" ht="45.75">
      <c r="B296" s="114" t="str">
        <f>"VF8-"&amp;O296&amp;"-"&amp;P296</f>
        <v>VF8-Laixe-0095</v>
      </c>
      <c r="C296" s="114" t="str">
        <f>"["&amp;B296&amp;"] Verify Vivi: "&amp;Q298</f>
        <v>[VF8-Laixe-0095] Verify Vivi: Người lái cần thực hiện thao tác gì để bật đèn chiếu xa thủ công?</v>
      </c>
      <c r="D296" s="115"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'Người lái cần thực hiện thao tác gì để bật đèn chiếu xa thủ công?'
- Step 4: Listen Vivi respond
</v>
      </c>
      <c r="F296" s="110" t="str">
        <f t="shared" ref="F296" si="282">"
Expectations:
1. Vivi wake up
2. "&amp;Q298&amp;"
3. Vivi respond
"</f>
        <v xml:space="preserve">
Expectations:
1. Vivi wake up
2. Người lái cần thực hiện thao tác gì để bật đèn chiếu xa thủ công?
3. Vivi respond
</v>
      </c>
      <c r="G296" s="114" t="s">
        <v>8</v>
      </c>
      <c r="H296" s="29" t="s">
        <v>50</v>
      </c>
      <c r="I296" s="30" t="str">
        <f>"[EN]["&amp;LOWER(SUBSTITUTE(SUBSTITUTE(SUBSTITUTE(SUBSTITUTE(SUBSTITUTE(SUBSTITUTE(SUBSTITUTE(SUBSTITUTE(Q296, CHAR(34),""), "[", ""), "]", ""), ".", ""), ",", ""), "/", ""), "\", ""), "-", ""))&amp;"]"</f>
        <v>[EN][hey vinfast]</v>
      </c>
      <c r="J296" s="31"/>
      <c r="K296" s="30" t="s">
        <v>51</v>
      </c>
      <c r="L296" s="32" t="s">
        <v>1270</v>
      </c>
      <c r="M296" s="33"/>
      <c r="N296" s="34"/>
      <c r="O296" s="110" t="s">
        <v>1271</v>
      </c>
      <c r="P296" s="113" t="str">
        <f>IF(COUNTA(P$13:$P295)&gt;999,COUNTA(P$13:$P295),IF(COUNTA(P$13:$P295)&gt;99,"0"&amp;COUNTA(P$13:$P295),IF(COUNTA(P$13:$P295)&gt;9,"00"&amp;COUNTA(P$13:$P295),"000"&amp;COUNTA(P$13:$P295))))</f>
        <v>0095</v>
      </c>
      <c r="Q296" s="35" t="s">
        <v>54</v>
      </c>
      <c r="R296" s="67" t="s">
        <v>141</v>
      </c>
      <c r="S296" s="52"/>
      <c r="T296" s="36"/>
    </row>
    <row r="297" spans="2:20" ht="45.75">
      <c r="B297" s="114"/>
      <c r="C297" s="114"/>
      <c r="D297" s="115"/>
      <c r="E297" s="111"/>
      <c r="F297" s="111"/>
      <c r="G297" s="114"/>
      <c r="H297" s="29" t="s">
        <v>55</v>
      </c>
      <c r="I297" s="30" t="str">
        <f t="shared" ref="I297" si="283">"[VN]["&amp;LOWER(SUBSTITUTE(SUBSTITUTE(SUBSTITUTE(SUBSTITUTE(SUBSTITUTE(SUBSTITUTE(SUBSTITUTE(SUBSTITUTE(Q297, CHAR(34),""), "[", ""), "]", ""), ".", ""), ",", ""), "/", ""), "\", ""), "-", ""))&amp;"]"</f>
        <v>[VN][tạm biệt]</v>
      </c>
      <c r="J297" s="31"/>
      <c r="K297" s="30" t="s">
        <v>56</v>
      </c>
      <c r="L297" s="32" t="s">
        <v>1272</v>
      </c>
      <c r="M297" s="32"/>
      <c r="N297" s="34"/>
      <c r="O297" s="111"/>
      <c r="P297" s="113"/>
      <c r="Q297" s="35" t="s">
        <v>58</v>
      </c>
      <c r="R297" s="67" t="s">
        <v>141</v>
      </c>
      <c r="S297" s="52"/>
      <c r="T297" s="36"/>
    </row>
    <row r="298" spans="2:20" ht="62.25">
      <c r="B298" s="114"/>
      <c r="C298" s="114"/>
      <c r="D298" s="115"/>
      <c r="E298" s="112"/>
      <c r="F298" s="112"/>
      <c r="G298" s="114"/>
      <c r="H298" s="29" t="s">
        <v>59</v>
      </c>
      <c r="I298" s="30" t="str">
        <f>"[audio][C:\Tools\Vivi_TTS\8ME_OM\" &amp;S298 &amp; "]"</f>
        <v>[audio][C:\Tools\Vivi_TTS\8ME_OM\]</v>
      </c>
      <c r="J298" s="31" t="str">
        <f>"[New][EN][Exists][80]"&amp;"["&amp;LOWER(SUBSTITUTE(SUBSTITUTE(SUBSTITUTE(SUBSTITUTE(SUBSTITUTE(SUBSTITUTE(SUBSTITUTE(SUBSTITUTE(T298,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298" s="30" t="s">
        <v>60</v>
      </c>
      <c r="L298" s="32" t="s">
        <v>1273</v>
      </c>
      <c r="M298" s="37" t="s">
        <v>62</v>
      </c>
      <c r="N298" s="34"/>
      <c r="O298" s="112"/>
      <c r="P298" s="113"/>
      <c r="Q298" s="35" t="str">
        <f t="shared" ref="Q298" si="284">R298</f>
        <v>Người lái cần thực hiện thao tác gì để bật đèn chiếu xa thủ công?</v>
      </c>
      <c r="R298" s="67" t="s">
        <v>1377</v>
      </c>
      <c r="S298" s="51"/>
      <c r="T298" s="48" t="s">
        <v>1373</v>
      </c>
    </row>
    <row r="299" spans="2:20" ht="45.75">
      <c r="B299" s="114" t="str">
        <f>"VF8-"&amp;O299&amp;"-"&amp;P299</f>
        <v>VF8-Laixe-0096</v>
      </c>
      <c r="C299" s="114" t="str">
        <f>"["&amp;B299&amp;"] Verify Vivi: "&amp;Q301</f>
        <v>[VF8-Laixe-0096] Verify Vivi: Người lái cần thực hiện thao tác gì để chuyển từ đèn chiếu xa về đèn chiếu gần?</v>
      </c>
      <c r="D299" s="115"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'Người lái cần thực hiện thao tác gì để chuyển từ đèn chiếu xa về đèn chiếu gần?'
- Step 4: Listen Vivi respond
</v>
      </c>
      <c r="F299" s="110" t="str">
        <f t="shared" ref="F299" si="285">"
Expectations:
1. Vivi wake up
2. "&amp;Q301&amp;"
3. Vivi respond
"</f>
        <v xml:space="preserve">
Expectations:
1. Vivi wake up
2. Người lái cần thực hiện thao tác gì để chuyển từ đèn chiếu xa về đèn chiếu gần?
3. Vivi respond
</v>
      </c>
      <c r="G299" s="114" t="s">
        <v>8</v>
      </c>
      <c r="H299" s="29" t="s">
        <v>50</v>
      </c>
      <c r="I299" s="30" t="str">
        <f>"[EN]["&amp;LOWER(SUBSTITUTE(SUBSTITUTE(SUBSTITUTE(SUBSTITUTE(SUBSTITUTE(SUBSTITUTE(SUBSTITUTE(SUBSTITUTE(Q299, CHAR(34),""), "[", ""), "]", ""), ".", ""), ",", ""), "/", ""), "\", ""), "-", ""))&amp;"]"</f>
        <v>[EN][hey vinfast]</v>
      </c>
      <c r="J299" s="31"/>
      <c r="K299" s="30" t="s">
        <v>51</v>
      </c>
      <c r="L299" s="32" t="s">
        <v>1270</v>
      </c>
      <c r="M299" s="33"/>
      <c r="N299" s="34"/>
      <c r="O299" s="110" t="s">
        <v>1271</v>
      </c>
      <c r="P299" s="113" t="str">
        <f>IF(COUNTA(P$13:$P298)&gt;999,COUNTA(P$13:$P298),IF(COUNTA(P$13:$P298)&gt;99,"0"&amp;COUNTA(P$13:$P298),IF(COUNTA(P$13:$P298)&gt;9,"00"&amp;COUNTA(P$13:$P298),"000"&amp;COUNTA(P$13:$P298))))</f>
        <v>0096</v>
      </c>
      <c r="Q299" s="35" t="s">
        <v>54</v>
      </c>
      <c r="R299" s="67" t="s">
        <v>141</v>
      </c>
      <c r="S299" s="52"/>
      <c r="T299" s="36"/>
    </row>
    <row r="300" spans="2:20" ht="45.75">
      <c r="B300" s="114"/>
      <c r="C300" s="114"/>
      <c r="D300" s="115"/>
      <c r="E300" s="111"/>
      <c r="F300" s="111"/>
      <c r="G300" s="114"/>
      <c r="H300" s="29" t="s">
        <v>55</v>
      </c>
      <c r="I300" s="30" t="str">
        <f t="shared" ref="I300" si="286">"[VN]["&amp;LOWER(SUBSTITUTE(SUBSTITUTE(SUBSTITUTE(SUBSTITUTE(SUBSTITUTE(SUBSTITUTE(SUBSTITUTE(SUBSTITUTE(Q300, CHAR(34),""), "[", ""), "]", ""), ".", ""), ",", ""), "/", ""), "\", ""), "-", ""))&amp;"]"</f>
        <v>[VN][tạm biệt]</v>
      </c>
      <c r="J300" s="31"/>
      <c r="K300" s="30" t="s">
        <v>56</v>
      </c>
      <c r="L300" s="32" t="s">
        <v>1272</v>
      </c>
      <c r="M300" s="32"/>
      <c r="N300" s="34"/>
      <c r="O300" s="111"/>
      <c r="P300" s="113"/>
      <c r="Q300" s="35" t="s">
        <v>58</v>
      </c>
      <c r="R300" s="67" t="s">
        <v>141</v>
      </c>
      <c r="S300" s="52"/>
      <c r="T300" s="36"/>
    </row>
    <row r="301" spans="2:20" ht="62.25">
      <c r="B301" s="114"/>
      <c r="C301" s="114"/>
      <c r="D301" s="115"/>
      <c r="E301" s="112"/>
      <c r="F301" s="112"/>
      <c r="G301" s="114"/>
      <c r="H301" s="29" t="s">
        <v>59</v>
      </c>
      <c r="I301" s="30" t="str">
        <f>"[audio][C:\Tools\Vivi_TTS\8ME_OM\" &amp;S301 &amp; "]"</f>
        <v>[audio][C:\Tools\Vivi_TTS\8ME_OM\]</v>
      </c>
      <c r="J301" s="31" t="str">
        <f>"[New][EN][Exists][80]"&amp;"["&amp;LOWER(SUBSTITUTE(SUBSTITUTE(SUBSTITUTE(SUBSTITUTE(SUBSTITUTE(SUBSTITUTE(SUBSTITUTE(SUBSTITUTE(T301,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301" s="30" t="s">
        <v>60</v>
      </c>
      <c r="L301" s="32" t="s">
        <v>1273</v>
      </c>
      <c r="M301" s="37" t="s">
        <v>62</v>
      </c>
      <c r="N301" s="34"/>
      <c r="O301" s="112"/>
      <c r="P301" s="113"/>
      <c r="Q301" s="35" t="str">
        <f t="shared" ref="Q301" si="287">R301</f>
        <v>Người lái cần thực hiện thao tác gì để chuyển từ đèn chiếu xa về đèn chiếu gần?</v>
      </c>
      <c r="R301" s="67" t="s">
        <v>1378</v>
      </c>
      <c r="S301" s="51"/>
      <c r="T301" s="48" t="s">
        <v>1373</v>
      </c>
    </row>
    <row r="302" spans="2:20" ht="45.75">
      <c r="B302" s="114" t="str">
        <f>"VF8-"&amp;O302&amp;"-"&amp;P302</f>
        <v>VF8-Laixe-0097</v>
      </c>
      <c r="C302" s="114" t="str">
        <f>"["&amp;B302&amp;"] Verify Vivi: "&amp;Q304</f>
        <v>[VF8-Laixe-0097] Verify Vivi: Người lái cần thực hiện thao tác gì để nháy đèn chiếu xa?</v>
      </c>
      <c r="D302" s="115"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'Người lái cần thực hiện thao tác gì để nháy đèn chiếu xa?'
- Step 4: Listen Vivi respond
</v>
      </c>
      <c r="F302" s="110" t="str">
        <f t="shared" ref="F302" si="288">"
Expectations:
1. Vivi wake up
2. "&amp;Q304&amp;"
3. Vivi respond
"</f>
        <v xml:space="preserve">
Expectations:
1. Vivi wake up
2. Người lái cần thực hiện thao tác gì để nháy đèn chiếu xa?
3. Vivi respond
</v>
      </c>
      <c r="G302" s="114" t="s">
        <v>8</v>
      </c>
      <c r="H302" s="29" t="s">
        <v>50</v>
      </c>
      <c r="I302" s="30" t="str">
        <f>"[EN]["&amp;LOWER(SUBSTITUTE(SUBSTITUTE(SUBSTITUTE(SUBSTITUTE(SUBSTITUTE(SUBSTITUTE(SUBSTITUTE(SUBSTITUTE(Q302, CHAR(34),""), "[", ""), "]", ""), ".", ""), ",", ""), "/", ""), "\", ""), "-", ""))&amp;"]"</f>
        <v>[EN][hey vinfast]</v>
      </c>
      <c r="J302" s="31"/>
      <c r="K302" s="30" t="s">
        <v>51</v>
      </c>
      <c r="L302" s="32" t="s">
        <v>1270</v>
      </c>
      <c r="M302" s="33"/>
      <c r="N302" s="34"/>
      <c r="O302" s="110" t="s">
        <v>1271</v>
      </c>
      <c r="P302" s="113" t="str">
        <f>IF(COUNTA(P$13:$P301)&gt;999,COUNTA(P$13:$P301),IF(COUNTA(P$13:$P301)&gt;99,"0"&amp;COUNTA(P$13:$P301),IF(COUNTA(P$13:$P301)&gt;9,"00"&amp;COUNTA(P$13:$P301),"000"&amp;COUNTA(P$13:$P301))))</f>
        <v>0097</v>
      </c>
      <c r="Q302" s="35" t="s">
        <v>54</v>
      </c>
      <c r="R302" s="67" t="s">
        <v>141</v>
      </c>
      <c r="S302" s="52"/>
      <c r="T302" s="36"/>
    </row>
    <row r="303" spans="2:20" ht="45.75">
      <c r="B303" s="114"/>
      <c r="C303" s="114"/>
      <c r="D303" s="115"/>
      <c r="E303" s="111"/>
      <c r="F303" s="111"/>
      <c r="G303" s="114"/>
      <c r="H303" s="29" t="s">
        <v>55</v>
      </c>
      <c r="I303" s="30" t="str">
        <f t="shared" ref="I303" si="289">"[VN]["&amp;LOWER(SUBSTITUTE(SUBSTITUTE(SUBSTITUTE(SUBSTITUTE(SUBSTITUTE(SUBSTITUTE(SUBSTITUTE(SUBSTITUTE(Q303, CHAR(34),""), "[", ""), "]", ""), ".", ""), ",", ""), "/", ""), "\", ""), "-", ""))&amp;"]"</f>
        <v>[VN][tạm biệt]</v>
      </c>
      <c r="J303" s="31"/>
      <c r="K303" s="30" t="s">
        <v>56</v>
      </c>
      <c r="L303" s="32" t="s">
        <v>1272</v>
      </c>
      <c r="M303" s="32"/>
      <c r="N303" s="34"/>
      <c r="O303" s="111"/>
      <c r="P303" s="113"/>
      <c r="Q303" s="35" t="s">
        <v>58</v>
      </c>
      <c r="R303" s="67" t="s">
        <v>141</v>
      </c>
      <c r="S303" s="52"/>
      <c r="T303" s="36"/>
    </row>
    <row r="304" spans="2:20" ht="62.25">
      <c r="B304" s="114"/>
      <c r="C304" s="114"/>
      <c r="D304" s="115"/>
      <c r="E304" s="112"/>
      <c r="F304" s="112"/>
      <c r="G304" s="114"/>
      <c r="H304" s="29" t="s">
        <v>59</v>
      </c>
      <c r="I304" s="30" t="str">
        <f>"[audio][C:\Tools\Vivi_TTS\8ME_OM\" &amp;S304 &amp; "]"</f>
        <v>[audio][C:\Tools\Vivi_TTS\8ME_OM\]</v>
      </c>
      <c r="J304" s="31" t="str">
        <f>"[New][EN][Exists][80]"&amp;"["&amp;LOWER(SUBSTITUTE(SUBSTITUTE(SUBSTITUTE(SUBSTITUTE(SUBSTITUTE(SUBSTITUTE(SUBSTITUTE(SUBSTITUTE(T304,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304" s="30" t="s">
        <v>60</v>
      </c>
      <c r="L304" s="32" t="s">
        <v>1273</v>
      </c>
      <c r="M304" s="37" t="s">
        <v>62</v>
      </c>
      <c r="N304" s="34"/>
      <c r="O304" s="112"/>
      <c r="P304" s="113"/>
      <c r="Q304" s="35" t="str">
        <f t="shared" ref="Q304" si="290">R304</f>
        <v>Người lái cần thực hiện thao tác gì để nháy đèn chiếu xa?</v>
      </c>
      <c r="R304" s="67" t="s">
        <v>1379</v>
      </c>
      <c r="S304" s="51"/>
      <c r="T304" s="48" t="s">
        <v>1373</v>
      </c>
    </row>
    <row r="305" spans="2:20" ht="45.75">
      <c r="B305" s="114" t="str">
        <f>"VF8-"&amp;O305&amp;"-"&amp;P305</f>
        <v>VF8-Laixe-0098</v>
      </c>
      <c r="C305" s="114" t="str">
        <f>"["&amp;B305&amp;"] Verify Vivi: "&amp;Q307</f>
        <v>[VF8-Laixe-0098] Verify Vivi: Theo cảnh báo của nhà sản xuất, có được sử dụng đèn chiếu xa khi có xe đi ngược chiều hay không?</v>
      </c>
      <c r="D305" s="115"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'Theo cảnh báo của nhà sản xuất, có được sử dụng đèn chiếu xa khi có xe đi ngược chiều hay không?'
- Step 4: Listen Vivi respond
</v>
      </c>
      <c r="F305" s="110" t="str">
        <f t="shared" ref="F305" si="291">"
Expectations:
1. Vivi wake up
2. "&amp;Q307&amp;"
3. Vivi respond
"</f>
        <v xml:space="preserve">
Expectations:
1. Vivi wake up
2. Theo cảnh báo của nhà sản xuất, có được sử dụng đèn chiếu xa khi có xe đi ngược chiều hay không?
3. Vivi respond
</v>
      </c>
      <c r="G305" s="114" t="s">
        <v>8</v>
      </c>
      <c r="H305" s="29" t="s">
        <v>50</v>
      </c>
      <c r="I305" s="30" t="str">
        <f>"[EN]["&amp;LOWER(SUBSTITUTE(SUBSTITUTE(SUBSTITUTE(SUBSTITUTE(SUBSTITUTE(SUBSTITUTE(SUBSTITUTE(SUBSTITUTE(Q305, CHAR(34),""), "[", ""), "]", ""), ".", ""), ",", ""), "/", ""), "\", ""), "-", ""))&amp;"]"</f>
        <v>[EN][hey vinfast]</v>
      </c>
      <c r="J305" s="31"/>
      <c r="K305" s="30" t="s">
        <v>51</v>
      </c>
      <c r="L305" s="32" t="s">
        <v>1270</v>
      </c>
      <c r="M305" s="33"/>
      <c r="N305" s="34"/>
      <c r="O305" s="110" t="s">
        <v>1271</v>
      </c>
      <c r="P305" s="113" t="str">
        <f>IF(COUNTA(P$13:$P304)&gt;999,COUNTA(P$13:$P304),IF(COUNTA(P$13:$P304)&gt;99,"0"&amp;COUNTA(P$13:$P304),IF(COUNTA(P$13:$P304)&gt;9,"00"&amp;COUNTA(P$13:$P304),"000"&amp;COUNTA(P$13:$P304))))</f>
        <v>0098</v>
      </c>
      <c r="Q305" s="35" t="s">
        <v>54</v>
      </c>
      <c r="R305" s="67" t="s">
        <v>141</v>
      </c>
      <c r="S305" s="52"/>
      <c r="T305" s="36"/>
    </row>
    <row r="306" spans="2:20" ht="45.75">
      <c r="B306" s="114"/>
      <c r="C306" s="114"/>
      <c r="D306" s="115"/>
      <c r="E306" s="111"/>
      <c r="F306" s="111"/>
      <c r="G306" s="114"/>
      <c r="H306" s="29" t="s">
        <v>55</v>
      </c>
      <c r="I306" s="30" t="str">
        <f t="shared" ref="I306" si="292">"[VN]["&amp;LOWER(SUBSTITUTE(SUBSTITUTE(SUBSTITUTE(SUBSTITUTE(SUBSTITUTE(SUBSTITUTE(SUBSTITUTE(SUBSTITUTE(Q306, CHAR(34),""), "[", ""), "]", ""), ".", ""), ",", ""), "/", ""), "\", ""), "-", ""))&amp;"]"</f>
        <v>[VN][tạm biệt]</v>
      </c>
      <c r="J306" s="31"/>
      <c r="K306" s="30" t="s">
        <v>56</v>
      </c>
      <c r="L306" s="32" t="s">
        <v>1272</v>
      </c>
      <c r="M306" s="32"/>
      <c r="N306" s="34"/>
      <c r="O306" s="111"/>
      <c r="P306" s="113"/>
      <c r="Q306" s="35" t="s">
        <v>58</v>
      </c>
      <c r="R306" s="67" t="s">
        <v>141</v>
      </c>
      <c r="S306" s="52"/>
      <c r="T306" s="36"/>
    </row>
    <row r="307" spans="2:20" ht="66">
      <c r="B307" s="114"/>
      <c r="C307" s="114"/>
      <c r="D307" s="115"/>
      <c r="E307" s="112"/>
      <c r="F307" s="112"/>
      <c r="G307" s="114"/>
      <c r="H307" s="29" t="s">
        <v>59</v>
      </c>
      <c r="I307" s="30" t="str">
        <f>"[audio][C:\Tools\Vivi_TTS\8ME_OM\" &amp;S307 &amp; "]"</f>
        <v>[audio][C:\Tools\Vivi_TTS\8ME_OM\]</v>
      </c>
      <c r="J307" s="31" t="str">
        <f>"[New][EN][Exists][80]"&amp;"["&amp;LOWER(SUBSTITUTE(SUBSTITUTE(SUBSTITUTE(SUBSTITUTE(SUBSTITUTE(SUBSTITUTE(SUBSTITUTE(SUBSTITUTE(T307,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307" s="30" t="s">
        <v>60</v>
      </c>
      <c r="L307" s="32" t="s">
        <v>1273</v>
      </c>
      <c r="M307" s="37" t="s">
        <v>62</v>
      </c>
      <c r="N307" s="34"/>
      <c r="O307" s="112"/>
      <c r="P307" s="113"/>
      <c r="Q307" s="35" t="str">
        <f t="shared" ref="Q307" si="293">R307</f>
        <v>Theo cảnh báo của nhà sản xuất, có được sử dụng đèn chiếu xa khi có xe đi ngược chiều hay không?</v>
      </c>
      <c r="R307" s="67" t="s">
        <v>1380</v>
      </c>
      <c r="S307" s="51"/>
      <c r="T307" s="48" t="s">
        <v>1373</v>
      </c>
    </row>
    <row r="308" spans="2:20" ht="45.75">
      <c r="B308" s="114" t="str">
        <f>"VF8-"&amp;O308&amp;"-"&amp;P308</f>
        <v>VF8-Laixe-0099</v>
      </c>
      <c r="C308" s="114" t="str">
        <f>"["&amp;B308&amp;"] Verify Vivi: "&amp;Q310</f>
        <v>[VF8-Laixe-0099] Verify Vivi: Người lái có được hoàn toàn phụ thuộc vào chức năng Đèn chiếu xa tự động (AHB) hay không?</v>
      </c>
      <c r="D308" s="115"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'Người lái có được hoàn toàn phụ thuộc vào chức năng Đèn chiếu xa tự động (AHB) hay không?'
- Step 4: Listen Vivi respond
</v>
      </c>
      <c r="F308" s="110" t="str">
        <f t="shared" ref="F308" si="294">"
Expectations:
1. Vivi wake up
2. "&amp;Q310&amp;"
3. Vivi respond
"</f>
        <v xml:space="preserve">
Expectations:
1. Vivi wake up
2. Người lái có được hoàn toàn phụ thuộc vào chức năng Đèn chiếu xa tự động (AHB) hay không?
3. Vivi respond
</v>
      </c>
      <c r="G308" s="114" t="s">
        <v>8</v>
      </c>
      <c r="H308" s="29" t="s">
        <v>50</v>
      </c>
      <c r="I308" s="30" t="str">
        <f>"[EN]["&amp;LOWER(SUBSTITUTE(SUBSTITUTE(SUBSTITUTE(SUBSTITUTE(SUBSTITUTE(SUBSTITUTE(SUBSTITUTE(SUBSTITUTE(Q308, CHAR(34),""), "[", ""), "]", ""), ".", ""), ",", ""), "/", ""), "\", ""), "-", ""))&amp;"]"</f>
        <v>[EN][hey vinfast]</v>
      </c>
      <c r="J308" s="31"/>
      <c r="K308" s="30" t="s">
        <v>51</v>
      </c>
      <c r="L308" s="32" t="s">
        <v>1270</v>
      </c>
      <c r="M308" s="33"/>
      <c r="N308" s="34"/>
      <c r="O308" s="110" t="s">
        <v>1271</v>
      </c>
      <c r="P308" s="113" t="str">
        <f>IF(COUNTA(P$13:$P307)&gt;999,COUNTA(P$13:$P307),IF(COUNTA(P$13:$P307)&gt;99,"0"&amp;COUNTA(P$13:$P307),IF(COUNTA(P$13:$P307)&gt;9,"00"&amp;COUNTA(P$13:$P307),"000"&amp;COUNTA(P$13:$P307))))</f>
        <v>0099</v>
      </c>
      <c r="Q308" s="35" t="s">
        <v>54</v>
      </c>
      <c r="R308" s="67" t="s">
        <v>141</v>
      </c>
      <c r="S308" s="52"/>
      <c r="T308" s="36"/>
    </row>
    <row r="309" spans="2:20" ht="45.75">
      <c r="B309" s="114"/>
      <c r="C309" s="114"/>
      <c r="D309" s="115"/>
      <c r="E309" s="111"/>
      <c r="F309" s="111"/>
      <c r="G309" s="114"/>
      <c r="H309" s="29" t="s">
        <v>55</v>
      </c>
      <c r="I309" s="30" t="str">
        <f t="shared" ref="I309" si="295">"[VN]["&amp;LOWER(SUBSTITUTE(SUBSTITUTE(SUBSTITUTE(SUBSTITUTE(SUBSTITUTE(SUBSTITUTE(SUBSTITUTE(SUBSTITUTE(Q309, CHAR(34),""), "[", ""), "]", ""), ".", ""), ",", ""), "/", ""), "\", ""), "-", ""))&amp;"]"</f>
        <v>[VN][tạm biệt]</v>
      </c>
      <c r="J309" s="31"/>
      <c r="K309" s="30" t="s">
        <v>56</v>
      </c>
      <c r="L309" s="32" t="s">
        <v>1272</v>
      </c>
      <c r="M309" s="32"/>
      <c r="N309" s="34"/>
      <c r="O309" s="111"/>
      <c r="P309" s="113"/>
      <c r="Q309" s="35" t="s">
        <v>58</v>
      </c>
      <c r="R309" s="67" t="s">
        <v>141</v>
      </c>
      <c r="S309" s="52"/>
      <c r="T309" s="36"/>
    </row>
    <row r="310" spans="2:20" ht="66">
      <c r="B310" s="114"/>
      <c r="C310" s="114"/>
      <c r="D310" s="115"/>
      <c r="E310" s="112"/>
      <c r="F310" s="112"/>
      <c r="G310" s="114"/>
      <c r="H310" s="29" t="s">
        <v>59</v>
      </c>
      <c r="I310" s="30" t="str">
        <f>"[audio][C:\Tools\Vivi_TTS\8ME_OM\" &amp;S310 &amp; "]"</f>
        <v>[audio][C:\Tools\Vivi_TTS\8ME_OM\]</v>
      </c>
      <c r="J310" s="31" t="str">
        <f>"[New][EN][Exists][80]"&amp;"["&amp;LOWER(SUBSTITUTE(SUBSTITUTE(SUBSTITUTE(SUBSTITUTE(SUBSTITUTE(SUBSTITUTE(SUBSTITUTE(SUBSTITUTE(T310,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310" s="30" t="s">
        <v>60</v>
      </c>
      <c r="L310" s="32" t="s">
        <v>1273</v>
      </c>
      <c r="M310" s="37" t="s">
        <v>62</v>
      </c>
      <c r="N310" s="34"/>
      <c r="O310" s="112"/>
      <c r="P310" s="113"/>
      <c r="Q310" s="35" t="str">
        <f t="shared" ref="Q310" si="296">R310</f>
        <v>Người lái có được hoàn toàn phụ thuộc vào chức năng Đèn chiếu xa tự động (AHB) hay không?</v>
      </c>
      <c r="R310" s="67" t="s">
        <v>1381</v>
      </c>
      <c r="S310" s="51"/>
      <c r="T310" s="48" t="s">
        <v>1373</v>
      </c>
    </row>
    <row r="311" spans="2:20" ht="45.75">
      <c r="B311" s="114" t="str">
        <f>"VF8-"&amp;O311&amp;"-"&amp;P311</f>
        <v>VF8-Laixe-0100</v>
      </c>
      <c r="C311" s="114" t="str">
        <f>"["&amp;B311&amp;"] Verify Vivi: "&amp;Q313</f>
        <v>[VF8-Laixe-0100] Verify Vivi: Để đảm bảo AHB hoạt động chính xác, người dùng cần đảm bảo điều gì đối với camera phía trước kính chắn gió và cảm biến ánh sáng?</v>
      </c>
      <c r="D311" s="115"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'Để đảm bảo AHB hoạt động chính xác, người dùng cần đảm bảo điều gì đối với camera phía trước kính chắn gió và cảm biến ánh sáng?'
- Step 4: Listen Vivi respond
</v>
      </c>
      <c r="F311" s="110" t="str">
        <f t="shared" ref="F311" si="297">"
Expectations:
1. Vivi wake up
2. "&amp;Q313&amp;"
3. Vivi respond
"</f>
        <v xml:space="preserve">
Expectations:
1. Vivi wake up
2. Để đảm bảo AHB hoạt động chính xác, người dùng cần đảm bảo điều gì đối với camera phía trước kính chắn gió và cảm biến ánh sáng?
3. Vivi respond
</v>
      </c>
      <c r="G311" s="114" t="s">
        <v>8</v>
      </c>
      <c r="H311" s="29" t="s">
        <v>50</v>
      </c>
      <c r="I311" s="30" t="str">
        <f>"[EN]["&amp;LOWER(SUBSTITUTE(SUBSTITUTE(SUBSTITUTE(SUBSTITUTE(SUBSTITUTE(SUBSTITUTE(SUBSTITUTE(SUBSTITUTE(Q311, CHAR(34),""), "[", ""), "]", ""), ".", ""), ",", ""), "/", ""), "\", ""), "-", ""))&amp;"]"</f>
        <v>[EN][hey vinfast]</v>
      </c>
      <c r="J311" s="31"/>
      <c r="K311" s="30" t="s">
        <v>51</v>
      </c>
      <c r="L311" s="32" t="s">
        <v>1270</v>
      </c>
      <c r="M311" s="33"/>
      <c r="N311" s="34"/>
      <c r="O311" s="110" t="s">
        <v>1271</v>
      </c>
      <c r="P311" s="113" t="str">
        <f>IF(COUNTA(P$13:$P310)&gt;999,COUNTA(P$13:$P310),IF(COUNTA(P$13:$P310)&gt;99,"0"&amp;COUNTA(P$13:$P310),IF(COUNTA(P$13:$P310)&gt;9,"00"&amp;COUNTA(P$13:$P310),"000"&amp;COUNTA(P$13:$P310))))</f>
        <v>0100</v>
      </c>
      <c r="Q311" s="35" t="s">
        <v>54</v>
      </c>
      <c r="R311" s="67" t="s">
        <v>141</v>
      </c>
      <c r="S311" s="52"/>
      <c r="T311" s="36"/>
    </row>
    <row r="312" spans="2:20" ht="45.75">
      <c r="B312" s="114"/>
      <c r="C312" s="114"/>
      <c r="D312" s="115"/>
      <c r="E312" s="111"/>
      <c r="F312" s="111"/>
      <c r="G312" s="114"/>
      <c r="H312" s="29" t="s">
        <v>55</v>
      </c>
      <c r="I312" s="30" t="str">
        <f t="shared" ref="I312" si="298">"[VN]["&amp;LOWER(SUBSTITUTE(SUBSTITUTE(SUBSTITUTE(SUBSTITUTE(SUBSTITUTE(SUBSTITUTE(SUBSTITUTE(SUBSTITUTE(Q312, CHAR(34),""), "[", ""), "]", ""), ".", ""), ",", ""), "/", ""), "\", ""), "-", ""))&amp;"]"</f>
        <v>[VN][tạm biệt]</v>
      </c>
      <c r="J312" s="31"/>
      <c r="K312" s="30" t="s">
        <v>56</v>
      </c>
      <c r="L312" s="32" t="s">
        <v>1272</v>
      </c>
      <c r="M312" s="32"/>
      <c r="N312" s="34"/>
      <c r="O312" s="111"/>
      <c r="P312" s="113"/>
      <c r="Q312" s="35" t="s">
        <v>58</v>
      </c>
      <c r="R312" s="67" t="s">
        <v>141</v>
      </c>
      <c r="S312" s="52"/>
      <c r="T312" s="36"/>
    </row>
    <row r="313" spans="2:20" ht="82.5">
      <c r="B313" s="114"/>
      <c r="C313" s="114"/>
      <c r="D313" s="115"/>
      <c r="E313" s="112"/>
      <c r="F313" s="112"/>
      <c r="G313" s="114"/>
      <c r="H313" s="29" t="s">
        <v>59</v>
      </c>
      <c r="I313" s="30" t="str">
        <f>"[audio][C:\Tools\Vivi_TTS\8ME_OM\" &amp;S313 &amp; "]"</f>
        <v>[audio][C:\Tools\Vivi_TTS\8ME_OM\]</v>
      </c>
      <c r="J313" s="31" t="str">
        <f>"[New][EN][Exists][80]"&amp;"["&amp;LOWER(SUBSTITUTE(SUBSTITUTE(SUBSTITUTE(SUBSTITUTE(SUBSTITUTE(SUBSTITUTE(SUBSTITUTE(SUBSTITUTE(T313, CHAR(34),""), ".", ""), ",", ""), "/", ""), "\", ""), "-", ""), "{", ""), "}", ""))&amp;"]"</f>
        <v>[New][EN][Exists][80][đèn ngoại thất  phía trước
điều khiển đèn ngoại thất
hệ thống đèn ngoại thất của xe có thể được điều khiển thông qua màn hình thông tin giải trí và cần gạt đa chức năng bên trái phía trước vôlăng
điều khiển đèn qua màn hình thông tin giải trí:
nhấn vào điều khiển đèn  trên thanh dưới cùng
chọn chức năng đèn mong muốn để kích hoạt
bậttắt đèn pha tự động
bậttắt đèn chiếu gần
bậttắt đèn đỗ xe
bậttắt tất cả đèn
đèn pha sẽ tự động bật khi điều khiển đèn ngoại thất được đặt ở chế độ tự động  và mức ánh sáng môi trường thấp
 lưu ý
đèn pha có thể bật trong chốc lát khi xe đi qua khu vực tối ví dụ như phía dưới cầu vượt đường cao tốc
đèn chiếu xa
đèn chiếu xa có thể được điều khiển thủ công hoặc bằng chức năng đèn chiếu xa tự động (ahb)
để biết thêm thông tin về đèn chiếu xa tự động xem &gt; hệ thống hỗ trợ lái xe nâng cao (adas) &gt; khác &gt; ahb  đèn chiếu xa tự động
để bậttắt đèn chiếu xa thủ công:
để bật đèn chiếu xa thủ công đẩy cần gạt đa chức năng bên trái về phía trước đèn báo  sẽ hiển thị trên màn hình và đèn chiếu xa sẽ được bật để chuyển về đèn chiếu gần kéo cần gạt đa chức năng về phía bạn để nháy đèn chiếu xa kéo nhanh cần gạt về phía bạn
 cảnh báo
không sử dụng đèn chiếu xa khi có xe đi ngược chiều việc này có thể gây chói mắt người lái xe đối diện và dẫn đến tai nạn
khi sử dụng chức năng đèn chiếu xa tự động (ahb) trong một số điều kiện nhất định xe có thể không phát hiện được các phương tiện đi ngược chiều luôn quan sát xe đi ngược chiều và chuyển sang đèn chiếu gần khi cần thiết
chức năng đèn chiếu sáng tự động chỉ nhằm hỗ trợ người lái người lái luôn chịu trách nhiệm hoàn toàn trong việc điều khiển hệ thống đèn chiếu sáng của xe
lưu ý
không che khuất camera phía trước kính chắn gió
không vệ sinh cảm biến camera phía trước trên kính chắn gió bằng dung dịch vệ sinh kính hoặc bất kỳ dung dịch có hại nào vì có thể để lại một lớp màng ảnh hưởng đến hoạt động của cảm biến
không phủ bất kỳ lớp phủ nào lên kính chắn gió phía trước vì có thể ảnh hưởng đến hiệu suất hoạt động của đèn chiếu xa tự động (ahb)
cảm biến ánh sáng được bố trí ở phía trên kính chắn gió đảm bảo cảm biến không bị che phủ hoặc cản trở vì điều này có thể khiến đèn pha hoạt động khi không cần thiết
nếu cần hãy bật đèn pha bằng thao tác thủ công khi lái xe vào ban đêm trong điều kiện mưa sương mù đường hầm hoặc khi sử dụng bãi đỗ xe]</v>
      </c>
      <c r="K313" s="30" t="s">
        <v>60</v>
      </c>
      <c r="L313" s="32" t="s">
        <v>1273</v>
      </c>
      <c r="M313" s="37" t="s">
        <v>62</v>
      </c>
      <c r="N313" s="34"/>
      <c r="O313" s="112"/>
      <c r="P313" s="113"/>
      <c r="Q313" s="35" t="str">
        <f t="shared" ref="Q313" si="299">R313</f>
        <v>Để đảm bảo AHB hoạt động chính xác, người dùng cần đảm bảo điều gì đối với camera phía trước kính chắn gió và cảm biến ánh sáng?</v>
      </c>
      <c r="R313" s="67" t="s">
        <v>1382</v>
      </c>
      <c r="S313" s="51"/>
      <c r="T313" s="48" t="s">
        <v>1373</v>
      </c>
    </row>
    <row r="314" spans="2:20" ht="45.75">
      <c r="B314" s="114" t="str">
        <f>"VF8-"&amp;O314&amp;"-"&amp;P314</f>
        <v>VF8-Laixe-0101</v>
      </c>
      <c r="C314" s="114" t="str">
        <f>"["&amp;B314&amp;"] Verify Vivi: "&amp;Q316</f>
        <v>[VF8-Laixe-0101] Verify Vivi: Đèn báo rẽ của xe được điều khiển bằng bộ phận nào và nằm ở vị trí nào?</v>
      </c>
      <c r="D314" s="115"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'Đèn báo rẽ của xe được điều khiển bằng bộ phận nào và nằm ở vị trí nào?'
- Step 4: Listen Vivi respond
</v>
      </c>
      <c r="F314" s="110" t="str">
        <f t="shared" ref="F314" si="300">"
Expectations:
1. Vivi wake up
2. "&amp;Q316&amp;"
3. Vivi respond
"</f>
        <v xml:space="preserve">
Expectations:
1. Vivi wake up
2. Đèn báo rẽ của xe được điều khiển bằng bộ phận nào và nằm ở vị trí nào?
3. Vivi respond
</v>
      </c>
      <c r="G314" s="114" t="s">
        <v>8</v>
      </c>
      <c r="H314" s="29" t="s">
        <v>50</v>
      </c>
      <c r="I314" s="30" t="str">
        <f>"[EN]["&amp;LOWER(SUBSTITUTE(SUBSTITUTE(SUBSTITUTE(SUBSTITUTE(SUBSTITUTE(SUBSTITUTE(SUBSTITUTE(SUBSTITUTE(Q314, CHAR(34),""), "[", ""), "]", ""), ".", ""), ",", ""), "/", ""), "\", ""), "-", ""))&amp;"]"</f>
        <v>[EN][hey vinfast]</v>
      </c>
      <c r="J314" s="31"/>
      <c r="K314" s="30" t="s">
        <v>51</v>
      </c>
      <c r="L314" s="32" t="s">
        <v>1270</v>
      </c>
      <c r="M314" s="33"/>
      <c r="N314" s="34"/>
      <c r="O314" s="110" t="s">
        <v>1271</v>
      </c>
      <c r="P314" s="113" t="str">
        <f>IF(COUNTA(P$13:$P313)&gt;999,COUNTA(P$13:$P313),IF(COUNTA(P$13:$P313)&gt;99,"0"&amp;COUNTA(P$13:$P313),IF(COUNTA(P$13:$P313)&gt;9,"00"&amp;COUNTA(P$13:$P313),"000"&amp;COUNTA(P$13:$P313))))</f>
        <v>0101</v>
      </c>
      <c r="Q314" s="35" t="s">
        <v>54</v>
      </c>
      <c r="R314" s="67" t="s">
        <v>141</v>
      </c>
      <c r="S314" s="52"/>
      <c r="T314" s="36"/>
    </row>
    <row r="315" spans="2:20" ht="45.75">
      <c r="B315" s="114"/>
      <c r="C315" s="114"/>
      <c r="D315" s="115"/>
      <c r="E315" s="111"/>
      <c r="F315" s="111"/>
      <c r="G315" s="114"/>
      <c r="H315" s="29" t="s">
        <v>55</v>
      </c>
      <c r="I315" s="30" t="str">
        <f t="shared" ref="I315" si="301">"[VN]["&amp;LOWER(SUBSTITUTE(SUBSTITUTE(SUBSTITUTE(SUBSTITUTE(SUBSTITUTE(SUBSTITUTE(SUBSTITUTE(SUBSTITUTE(Q315, CHAR(34),""), "[", ""), "]", ""), ".", ""), ",", ""), "/", ""), "\", ""), "-", ""))&amp;"]"</f>
        <v>[VN][tạm biệt]</v>
      </c>
      <c r="J315" s="31"/>
      <c r="K315" s="30" t="s">
        <v>56</v>
      </c>
      <c r="L315" s="32" t="s">
        <v>1272</v>
      </c>
      <c r="M315" s="32"/>
      <c r="N315" s="34"/>
      <c r="O315" s="111"/>
      <c r="P315" s="113"/>
      <c r="Q315" s="35" t="s">
        <v>58</v>
      </c>
      <c r="R315" s="67" t="s">
        <v>141</v>
      </c>
      <c r="S315" s="52"/>
      <c r="T315" s="36"/>
    </row>
    <row r="316" spans="2:20" ht="62.25">
      <c r="B316" s="114"/>
      <c r="C316" s="114"/>
      <c r="D316" s="115"/>
      <c r="E316" s="112"/>
      <c r="F316" s="112"/>
      <c r="G316" s="114"/>
      <c r="H316" s="29" t="s">
        <v>59</v>
      </c>
      <c r="I316" s="30" t="str">
        <f>"[audio][C:\Tools\Vivi_TTS\8ME_OM\" &amp;S316 &amp; "]"</f>
        <v>[audio][C:\Tools\Vivi_TTS\8ME_OM\]</v>
      </c>
      <c r="J316" s="31" t="str">
        <f>"[New][EN][Exists][80]"&amp;"["&amp;LOWER(SUBSTITUTE(SUBSTITUTE(SUBSTITUTE(SUBSTITUTE(SUBSTITUTE(SUBSTITUTE(SUBSTITUTE(SUBSTITUTE(T316, CHAR(34),""), ".", ""), ",", ""), "/", ""), "\", ""), "-", ""), "{", ""), "}", ""))&amp;"]"</f>
        <v>[New][EN][Exists][80][đèn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v>
      </c>
      <c r="K316" s="30" t="s">
        <v>60</v>
      </c>
      <c r="L316" s="32" t="s">
        <v>1273</v>
      </c>
      <c r="M316" s="37" t="s">
        <v>62</v>
      </c>
      <c r="N316" s="34"/>
      <c r="O316" s="112"/>
      <c r="P316" s="113"/>
      <c r="Q316" s="35" t="str">
        <f t="shared" ref="Q316" si="302">R316</f>
        <v>Đèn báo rẽ của xe được điều khiển bằng bộ phận nào và nằm ở vị trí nào?</v>
      </c>
      <c r="R316" s="67" t="s">
        <v>1383</v>
      </c>
      <c r="S316" s="51"/>
      <c r="T316" s="48" t="s">
        <v>1384</v>
      </c>
    </row>
    <row r="317" spans="2:20" ht="45.75">
      <c r="B317" s="114" t="str">
        <f>"VF8-"&amp;O317&amp;"-"&amp;P317</f>
        <v>VF8-Laixe-0102</v>
      </c>
      <c r="C317" s="114" t="str">
        <f>"["&amp;B317&amp;"] Verify Vivi: "&amp;Q319</f>
        <v>[VF8-Laixe-0102] Verify Vivi: Người lái cần thực hiện thao tác gì để đèn báo rẽ nháy 3 lần?</v>
      </c>
      <c r="D317" s="115"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'Người lái cần thực hiện thao tác gì để đèn báo rẽ nháy 3 lần?'
- Step 4: Listen Vivi respond
</v>
      </c>
      <c r="F317" s="110" t="str">
        <f t="shared" ref="F317" si="303">"
Expectations:
1. Vivi wake up
2. "&amp;Q319&amp;"
3. Vivi respond
"</f>
        <v xml:space="preserve">
Expectations:
1. Vivi wake up
2. Người lái cần thực hiện thao tác gì để đèn báo rẽ nháy 3 lần?
3. Vivi respond
</v>
      </c>
      <c r="G317" s="114" t="s">
        <v>8</v>
      </c>
      <c r="H317" s="29" t="s">
        <v>50</v>
      </c>
      <c r="I317" s="30" t="str">
        <f>"[EN]["&amp;LOWER(SUBSTITUTE(SUBSTITUTE(SUBSTITUTE(SUBSTITUTE(SUBSTITUTE(SUBSTITUTE(SUBSTITUTE(SUBSTITUTE(Q317, CHAR(34),""), "[", ""), "]", ""), ".", ""), ",", ""), "/", ""), "\", ""), "-", ""))&amp;"]"</f>
        <v>[EN][hey vinfast]</v>
      </c>
      <c r="J317" s="31"/>
      <c r="K317" s="30" t="s">
        <v>51</v>
      </c>
      <c r="L317" s="32" t="s">
        <v>1270</v>
      </c>
      <c r="M317" s="33"/>
      <c r="N317" s="34"/>
      <c r="O317" s="110" t="s">
        <v>1271</v>
      </c>
      <c r="P317" s="113" t="str">
        <f>IF(COUNTA(P$13:$P316)&gt;999,COUNTA(P$13:$P316),IF(COUNTA(P$13:$P316)&gt;99,"0"&amp;COUNTA(P$13:$P316),IF(COUNTA(P$13:$P316)&gt;9,"00"&amp;COUNTA(P$13:$P316),"000"&amp;COUNTA(P$13:$P316))))</f>
        <v>0102</v>
      </c>
      <c r="Q317" s="35" t="s">
        <v>54</v>
      </c>
      <c r="R317" s="67" t="s">
        <v>141</v>
      </c>
      <c r="S317" s="52"/>
      <c r="T317" s="36"/>
    </row>
    <row r="318" spans="2:20" ht="45.75">
      <c r="B318" s="114"/>
      <c r="C318" s="114"/>
      <c r="D318" s="115"/>
      <c r="E318" s="111"/>
      <c r="F318" s="111"/>
      <c r="G318" s="114"/>
      <c r="H318" s="29" t="s">
        <v>55</v>
      </c>
      <c r="I318" s="30" t="str">
        <f t="shared" ref="I318" si="304">"[VN]["&amp;LOWER(SUBSTITUTE(SUBSTITUTE(SUBSTITUTE(SUBSTITUTE(SUBSTITUTE(SUBSTITUTE(SUBSTITUTE(SUBSTITUTE(Q318, CHAR(34),""), "[", ""), "]", ""), ".", ""), ",", ""), "/", ""), "\", ""), "-", ""))&amp;"]"</f>
        <v>[VN][tạm biệt]</v>
      </c>
      <c r="J318" s="31"/>
      <c r="K318" s="30" t="s">
        <v>56</v>
      </c>
      <c r="L318" s="32" t="s">
        <v>1272</v>
      </c>
      <c r="M318" s="32"/>
      <c r="N318" s="34"/>
      <c r="O318" s="111"/>
      <c r="P318" s="113"/>
      <c r="Q318" s="35" t="s">
        <v>58</v>
      </c>
      <c r="R318" s="67" t="s">
        <v>141</v>
      </c>
      <c r="S318" s="52"/>
      <c r="T318" s="36"/>
    </row>
    <row r="319" spans="2:20" ht="62.25">
      <c r="B319" s="114"/>
      <c r="C319" s="114"/>
      <c r="D319" s="115"/>
      <c r="E319" s="112"/>
      <c r="F319" s="112"/>
      <c r="G319" s="114"/>
      <c r="H319" s="29" t="s">
        <v>59</v>
      </c>
      <c r="I319" s="30" t="str">
        <f>"[audio][C:\Tools\Vivi_TTS\8ME_OM\" &amp;S319 &amp; "]"</f>
        <v>[audio][C:\Tools\Vivi_TTS\8ME_OM\]</v>
      </c>
      <c r="J319" s="31" t="str">
        <f>"[New][EN][Exists][80]"&amp;"["&amp;LOWER(SUBSTITUTE(SUBSTITUTE(SUBSTITUTE(SUBSTITUTE(SUBSTITUTE(SUBSTITUTE(SUBSTITUTE(SUBSTITUTE(T319, CHAR(34),""), ".", ""), ",", ""), "/", ""), "\", ""), "-", ""), "{", ""), "}", ""))&amp;"]"</f>
        <v>[New][EN][Exists][80][đèn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v>
      </c>
      <c r="K319" s="30" t="s">
        <v>60</v>
      </c>
      <c r="L319" s="32" t="s">
        <v>1273</v>
      </c>
      <c r="M319" s="37" t="s">
        <v>62</v>
      </c>
      <c r="N319" s="34"/>
      <c r="O319" s="112"/>
      <c r="P319" s="113"/>
      <c r="Q319" s="35" t="str">
        <f t="shared" ref="Q319" si="305">R319</f>
        <v>Người lái cần thực hiện thao tác gì để đèn báo rẽ nháy 3 lần?</v>
      </c>
      <c r="R319" s="67" t="s">
        <v>1385</v>
      </c>
      <c r="S319" s="51"/>
      <c r="T319" s="48" t="s">
        <v>1384</v>
      </c>
    </row>
    <row r="320" spans="2:20" ht="45.75">
      <c r="B320" s="114" t="str">
        <f>"VF8-"&amp;O320&amp;"-"&amp;P320</f>
        <v>VF8-Laixe-0103</v>
      </c>
      <c r="C320" s="114" t="str">
        <f>"["&amp;B320&amp;"] Verify Vivi: "&amp;Q322</f>
        <v>[VF8-Laixe-0103] Verify Vivi: Người lái cần thực hiện thao tác gì để đèn báo rẽ nhấp nháy liên tục?</v>
      </c>
      <c r="D320" s="115"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'Người lái cần thực hiện thao tác gì để đèn báo rẽ nhấp nháy liên tục?'
- Step 4: Listen Vivi respond
</v>
      </c>
      <c r="F320" s="110" t="str">
        <f t="shared" ref="F320" si="306">"
Expectations:
1. Vivi wake up
2. "&amp;Q322&amp;"
3. Vivi respond
"</f>
        <v xml:space="preserve">
Expectations:
1. Vivi wake up
2. Người lái cần thực hiện thao tác gì để đèn báo rẽ nhấp nháy liên tục?
3. Vivi respond
</v>
      </c>
      <c r="G320" s="114" t="s">
        <v>8</v>
      </c>
      <c r="H320" s="29" t="s">
        <v>50</v>
      </c>
      <c r="I320" s="30" t="str">
        <f>"[EN]["&amp;LOWER(SUBSTITUTE(SUBSTITUTE(SUBSTITUTE(SUBSTITUTE(SUBSTITUTE(SUBSTITUTE(SUBSTITUTE(SUBSTITUTE(Q320, CHAR(34),""), "[", ""), "]", ""), ".", ""), ",", ""), "/", ""), "\", ""), "-", ""))&amp;"]"</f>
        <v>[EN][hey vinfast]</v>
      </c>
      <c r="J320" s="31"/>
      <c r="K320" s="30" t="s">
        <v>51</v>
      </c>
      <c r="L320" s="32" t="s">
        <v>1270</v>
      </c>
      <c r="M320" s="33"/>
      <c r="N320" s="34"/>
      <c r="O320" s="110" t="s">
        <v>1271</v>
      </c>
      <c r="P320" s="113" t="str">
        <f>IF(COUNTA(P$13:$P319)&gt;999,COUNTA(P$13:$P319),IF(COUNTA(P$13:$P319)&gt;99,"0"&amp;COUNTA(P$13:$P319),IF(COUNTA(P$13:$P319)&gt;9,"00"&amp;COUNTA(P$13:$P319),"000"&amp;COUNTA(P$13:$P319))))</f>
        <v>0103</v>
      </c>
      <c r="Q320" s="35" t="s">
        <v>54</v>
      </c>
      <c r="R320" s="67" t="s">
        <v>141</v>
      </c>
      <c r="S320" s="52"/>
      <c r="T320" s="36"/>
    </row>
    <row r="321" spans="2:20" ht="45.75">
      <c r="B321" s="114"/>
      <c r="C321" s="114"/>
      <c r="D321" s="115"/>
      <c r="E321" s="111"/>
      <c r="F321" s="111"/>
      <c r="G321" s="114"/>
      <c r="H321" s="29" t="s">
        <v>55</v>
      </c>
      <c r="I321" s="30" t="str">
        <f t="shared" ref="I321" si="307">"[VN]["&amp;LOWER(SUBSTITUTE(SUBSTITUTE(SUBSTITUTE(SUBSTITUTE(SUBSTITUTE(SUBSTITUTE(SUBSTITUTE(SUBSTITUTE(Q321, CHAR(34),""), "[", ""), "]", ""), ".", ""), ",", ""), "/", ""), "\", ""), "-", ""))&amp;"]"</f>
        <v>[VN][tạm biệt]</v>
      </c>
      <c r="J321" s="31"/>
      <c r="K321" s="30" t="s">
        <v>56</v>
      </c>
      <c r="L321" s="32" t="s">
        <v>1272</v>
      </c>
      <c r="M321" s="32"/>
      <c r="N321" s="34"/>
      <c r="O321" s="111"/>
      <c r="P321" s="113"/>
      <c r="Q321" s="35" t="s">
        <v>58</v>
      </c>
      <c r="R321" s="67" t="s">
        <v>141</v>
      </c>
      <c r="S321" s="52"/>
      <c r="T321" s="36"/>
    </row>
    <row r="322" spans="2:20" ht="62.25">
      <c r="B322" s="114"/>
      <c r="C322" s="114"/>
      <c r="D322" s="115"/>
      <c r="E322" s="112"/>
      <c r="F322" s="112"/>
      <c r="G322" s="114"/>
      <c r="H322" s="29" t="s">
        <v>59</v>
      </c>
      <c r="I322" s="30" t="str">
        <f>"[audio][C:\Tools\Vivi_TTS\8ME_OM\" &amp;S322 &amp; "]"</f>
        <v>[audio][C:\Tools\Vivi_TTS\8ME_OM\]</v>
      </c>
      <c r="J322" s="31" t="str">
        <f>"[New][EN][Exists][80]"&amp;"["&amp;LOWER(SUBSTITUTE(SUBSTITUTE(SUBSTITUTE(SUBSTITUTE(SUBSTITUTE(SUBSTITUTE(SUBSTITUTE(SUBSTITUTE(T322, CHAR(34),""), ".", ""), ",", ""), "/", ""), "\", ""), "-", ""), "{", ""), "}", ""))&amp;"]"</f>
        <v>[New][EN][Exists][80][đèn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v>
      </c>
      <c r="K322" s="30" t="s">
        <v>60</v>
      </c>
      <c r="L322" s="32" t="s">
        <v>1273</v>
      </c>
      <c r="M322" s="37" t="s">
        <v>62</v>
      </c>
      <c r="N322" s="34"/>
      <c r="O322" s="112"/>
      <c r="P322" s="113"/>
      <c r="Q322" s="35" t="str">
        <f t="shared" ref="Q322" si="308">R322</f>
        <v>Người lái cần thực hiện thao tác gì để đèn báo rẽ nhấp nháy liên tục?</v>
      </c>
      <c r="R322" s="67" t="s">
        <v>1386</v>
      </c>
      <c r="S322" s="51"/>
      <c r="T322" s="48" t="s">
        <v>1384</v>
      </c>
    </row>
    <row r="323" spans="2:20" ht="45.75">
      <c r="B323" s="114" t="str">
        <f>"VF8-"&amp;O323&amp;"-"&amp;P323</f>
        <v>VF8-Laixe-0104</v>
      </c>
      <c r="C323" s="114" t="str">
        <f>"["&amp;B323&amp;"] Verify Vivi: "&amp;Q325</f>
        <v>[VF8-Laixe-0104] Verify Vivi: Trong những trường hợp nào đèn báo rẽ sẽ tự động hoặc thủ công tắt?</v>
      </c>
      <c r="D323" s="115"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'Trong những trường hợp nào đèn báo rẽ sẽ tự động hoặc thủ công tắt?'
- Step 4: Listen Vivi respond
</v>
      </c>
      <c r="F323" s="110" t="str">
        <f t="shared" ref="F323" si="309">"
Expectations:
1. Vivi wake up
2. "&amp;Q325&amp;"
3. Vivi respond
"</f>
        <v xml:space="preserve">
Expectations:
1. Vivi wake up
2. Trong những trường hợp nào đèn báo rẽ sẽ tự động hoặc thủ công tắt?
3. Vivi respond
</v>
      </c>
      <c r="G323" s="114" t="s">
        <v>8</v>
      </c>
      <c r="H323" s="29" t="s">
        <v>50</v>
      </c>
      <c r="I323" s="30" t="str">
        <f>"[EN]["&amp;LOWER(SUBSTITUTE(SUBSTITUTE(SUBSTITUTE(SUBSTITUTE(SUBSTITUTE(SUBSTITUTE(SUBSTITUTE(SUBSTITUTE(Q323, CHAR(34),""), "[", ""), "]", ""), ".", ""), ",", ""), "/", ""), "\", ""), "-", ""))&amp;"]"</f>
        <v>[EN][hey vinfast]</v>
      </c>
      <c r="J323" s="31"/>
      <c r="K323" s="30" t="s">
        <v>51</v>
      </c>
      <c r="L323" s="32" t="s">
        <v>1270</v>
      </c>
      <c r="M323" s="33"/>
      <c r="N323" s="34"/>
      <c r="O323" s="110" t="s">
        <v>1271</v>
      </c>
      <c r="P323" s="113" t="str">
        <f>IF(COUNTA(P$13:$P322)&gt;999,COUNTA(P$13:$P322),IF(COUNTA(P$13:$P322)&gt;99,"0"&amp;COUNTA(P$13:$P322),IF(COUNTA(P$13:$P322)&gt;9,"00"&amp;COUNTA(P$13:$P322),"000"&amp;COUNTA(P$13:$P322))))</f>
        <v>0104</v>
      </c>
      <c r="Q323" s="35" t="s">
        <v>54</v>
      </c>
      <c r="R323" s="67" t="s">
        <v>141</v>
      </c>
      <c r="S323" s="52"/>
      <c r="T323" s="36"/>
    </row>
    <row r="324" spans="2:20" ht="45.75">
      <c r="B324" s="114"/>
      <c r="C324" s="114"/>
      <c r="D324" s="115"/>
      <c r="E324" s="111"/>
      <c r="F324" s="111"/>
      <c r="G324" s="114"/>
      <c r="H324" s="29" t="s">
        <v>55</v>
      </c>
      <c r="I324" s="30" t="str">
        <f t="shared" ref="I324" si="310">"[VN]["&amp;LOWER(SUBSTITUTE(SUBSTITUTE(SUBSTITUTE(SUBSTITUTE(SUBSTITUTE(SUBSTITUTE(SUBSTITUTE(SUBSTITUTE(Q324, CHAR(34),""), "[", ""), "]", ""), ".", ""), ",", ""), "/", ""), "\", ""), "-", ""))&amp;"]"</f>
        <v>[VN][tạm biệt]</v>
      </c>
      <c r="J324" s="31"/>
      <c r="K324" s="30" t="s">
        <v>56</v>
      </c>
      <c r="L324" s="32" t="s">
        <v>1272</v>
      </c>
      <c r="M324" s="32"/>
      <c r="N324" s="34"/>
      <c r="O324" s="111"/>
      <c r="P324" s="113"/>
      <c r="Q324" s="35" t="s">
        <v>58</v>
      </c>
      <c r="R324" s="67" t="s">
        <v>141</v>
      </c>
      <c r="S324" s="52"/>
      <c r="T324" s="36"/>
    </row>
    <row r="325" spans="2:20" ht="62.25">
      <c r="B325" s="114"/>
      <c r="C325" s="114"/>
      <c r="D325" s="115"/>
      <c r="E325" s="112"/>
      <c r="F325" s="112"/>
      <c r="G325" s="114"/>
      <c r="H325" s="29" t="s">
        <v>59</v>
      </c>
      <c r="I325" s="30" t="str">
        <f>"[audio][C:\Tools\Vivi_TTS\8ME_OM\" &amp;S325 &amp; "]"</f>
        <v>[audio][C:\Tools\Vivi_TTS\8ME_OM\]</v>
      </c>
      <c r="J325" s="31" t="str">
        <f>"[New][EN][Exists][80]"&amp;"["&amp;LOWER(SUBSTITUTE(SUBSTITUTE(SUBSTITUTE(SUBSTITUTE(SUBSTITUTE(SUBSTITUTE(SUBSTITUTE(SUBSTITUTE(T325, CHAR(34),""), ".", ""), ",", ""), "/", ""), "\", ""), "-", ""), "{", ""), "}", ""))&amp;"]"</f>
        <v>[New][EN][Exists][80][đèn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v>
      </c>
      <c r="K325" s="30" t="s">
        <v>60</v>
      </c>
      <c r="L325" s="32" t="s">
        <v>1273</v>
      </c>
      <c r="M325" s="37" t="s">
        <v>62</v>
      </c>
      <c r="N325" s="34"/>
      <c r="O325" s="112"/>
      <c r="P325" s="113"/>
      <c r="Q325" s="35" t="str">
        <f t="shared" ref="Q325" si="311">R325</f>
        <v>Trong những trường hợp nào đèn báo rẽ sẽ tự động hoặc thủ công tắt?</v>
      </c>
      <c r="R325" s="67" t="s">
        <v>1387</v>
      </c>
      <c r="S325" s="51"/>
      <c r="T325" s="48" t="s">
        <v>1384</v>
      </c>
    </row>
    <row r="326" spans="2:20" ht="45.75">
      <c r="B326" s="114" t="str">
        <f>"VF8-"&amp;O326&amp;"-"&amp;P326</f>
        <v>VF8-Laixe-0105</v>
      </c>
      <c r="C326" s="114" t="str">
        <f>"["&amp;B326&amp;"] Verify Vivi: "&amp;Q328</f>
        <v>[VF8-Laixe-0105] Verify Vivi: Theo lưu ý của tài liệu, đèn chiếu sáng ban ngày (DRL) sẽ hoạt động như thế nào khi đèn báo rẽ đang nhấp nháy?</v>
      </c>
      <c r="D326" s="115"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'Theo lưu ý của tài liệu, đèn chiếu sáng ban ngày (DRL) sẽ hoạt động như thế nào khi đèn báo rẽ đang nhấp nháy?'
- Step 4: Listen Vivi respond
</v>
      </c>
      <c r="F326" s="110" t="str">
        <f t="shared" ref="F326" si="312">"
Expectations:
1. Vivi wake up
2. "&amp;Q328&amp;"
3. Vivi respond
"</f>
        <v xml:space="preserve">
Expectations:
1. Vivi wake up
2. Theo lưu ý của tài liệu, đèn chiếu sáng ban ngày (DRL) sẽ hoạt động như thế nào khi đèn báo rẽ đang nhấp nháy?
3. Vivi respond
</v>
      </c>
      <c r="G326" s="114" t="s">
        <v>8</v>
      </c>
      <c r="H326" s="29" t="s">
        <v>50</v>
      </c>
      <c r="I326" s="30" t="str">
        <f>"[EN]["&amp;LOWER(SUBSTITUTE(SUBSTITUTE(SUBSTITUTE(SUBSTITUTE(SUBSTITUTE(SUBSTITUTE(SUBSTITUTE(SUBSTITUTE(Q326, CHAR(34),""), "[", ""), "]", ""), ".", ""), ",", ""), "/", ""), "\", ""), "-", ""))&amp;"]"</f>
        <v>[EN][hey vinfast]</v>
      </c>
      <c r="J326" s="31"/>
      <c r="K326" s="30" t="s">
        <v>51</v>
      </c>
      <c r="L326" s="32" t="s">
        <v>1270</v>
      </c>
      <c r="M326" s="33"/>
      <c r="N326" s="34"/>
      <c r="O326" s="110" t="s">
        <v>1271</v>
      </c>
      <c r="P326" s="113" t="str">
        <f>IF(COUNTA(P$13:$P325)&gt;999,COUNTA(P$13:$P325),IF(COUNTA(P$13:$P325)&gt;99,"0"&amp;COUNTA(P$13:$P325),IF(COUNTA(P$13:$P325)&gt;9,"00"&amp;COUNTA(P$13:$P325),"000"&amp;COUNTA(P$13:$P325))))</f>
        <v>0105</v>
      </c>
      <c r="Q326" s="35" t="s">
        <v>54</v>
      </c>
      <c r="R326" s="67" t="s">
        <v>141</v>
      </c>
      <c r="S326" s="52"/>
      <c r="T326" s="36"/>
    </row>
    <row r="327" spans="2:20" ht="45.75">
      <c r="B327" s="114"/>
      <c r="C327" s="114"/>
      <c r="D327" s="115"/>
      <c r="E327" s="111"/>
      <c r="F327" s="111"/>
      <c r="G327" s="114"/>
      <c r="H327" s="29" t="s">
        <v>55</v>
      </c>
      <c r="I327" s="30" t="str">
        <f t="shared" ref="I327" si="313">"[VN]["&amp;LOWER(SUBSTITUTE(SUBSTITUTE(SUBSTITUTE(SUBSTITUTE(SUBSTITUTE(SUBSTITUTE(SUBSTITUTE(SUBSTITUTE(Q327, CHAR(34),""), "[", ""), "]", ""), ".", ""), ",", ""), "/", ""), "\", ""), "-", ""))&amp;"]"</f>
        <v>[VN][tạm biệt]</v>
      </c>
      <c r="J327" s="31"/>
      <c r="K327" s="30" t="s">
        <v>56</v>
      </c>
      <c r="L327" s="32" t="s">
        <v>1272</v>
      </c>
      <c r="M327" s="32"/>
      <c r="N327" s="34"/>
      <c r="O327" s="111"/>
      <c r="P327" s="113"/>
      <c r="Q327" s="35" t="s">
        <v>58</v>
      </c>
      <c r="R327" s="67" t="s">
        <v>141</v>
      </c>
      <c r="S327" s="52"/>
      <c r="T327" s="36"/>
    </row>
    <row r="328" spans="2:20" ht="66">
      <c r="B328" s="114"/>
      <c r="C328" s="114"/>
      <c r="D328" s="115"/>
      <c r="E328" s="112"/>
      <c r="F328" s="112"/>
      <c r="G328" s="114"/>
      <c r="H328" s="29" t="s">
        <v>59</v>
      </c>
      <c r="I328" s="30" t="str">
        <f>"[audio][C:\Tools\Vivi_TTS\8ME_OM\" &amp;S328 &amp; "]"</f>
        <v>[audio][C:\Tools\Vivi_TTS\8ME_OM\]</v>
      </c>
      <c r="J328" s="31" t="str">
        <f>"[New][EN][Exists][80]"&amp;"["&amp;LOWER(SUBSTITUTE(SUBSTITUTE(SUBSTITUTE(SUBSTITUTE(SUBSTITUTE(SUBSTITUTE(SUBSTITUTE(SUBSTITUTE(T328, CHAR(34),""), ".", ""), ",", ""), "/", ""), "\", ""), "-", ""), "{", ""), "}", ""))&amp;"]"</f>
        <v>[New][EN][Exists][80][đèn báo rẽ
đèn báo rẽ của xe được điều khiển bằng cần gạt đa chức năng nằm ở bên trái vôlăng
để sử dụng đèn báo rẽ:
để nháy đèn 3 lần: đẩy nhẹ cần gạt đa chức năng lên  hoặc xuống  cần gạt sẽ tự động trở về vị trí ban đầu
để nháy liên tục: đẩy cần gạt đa chức năng lên  hoặc xuống  hết hành trình
biểu tượng đèn báo rẽ  và  trên màn hình thông tin giải trí sẽ nhấp nháy theo tần suất của đèn báo rẽ bên ngoài
để tắt đèn báo rẽ:
đèn báo rẽ sẽ được tắt khi:
khi cần gạt được đẩy hết hành trình nếu vôlăng quay trở lại một góc nhất định cần gạt sẽ tự động trở về vị trí giữa
khi đèn báo rẽ đang nhấp nháy liên tục đưa cần gạt trở về vị trí giữa bằng thao tác thủ công
chu kỳ nháy 3 lần kết thúc nếu không chuyển sang chế độ nhấp nháy liên tục
 cảnh báo
việc sử dụng hệ thống đèn không đúng cách có thể làm tăng nguy cơ xảy ra tai nạn
 lưu ý
đèn chiếu sáng ban ngày (drl) sẽ tắt khi đèn báo rẽ đang nhấp nháy]</v>
      </c>
      <c r="K328" s="30" t="s">
        <v>60</v>
      </c>
      <c r="L328" s="32" t="s">
        <v>1273</v>
      </c>
      <c r="M328" s="37" t="s">
        <v>62</v>
      </c>
      <c r="N328" s="34"/>
      <c r="O328" s="112"/>
      <c r="P328" s="113"/>
      <c r="Q328" s="35" t="str">
        <f t="shared" ref="Q328" si="314">R328</f>
        <v>Theo lưu ý của tài liệu, đèn chiếu sáng ban ngày (DRL) sẽ hoạt động như thế nào khi đèn báo rẽ đang nhấp nháy?</v>
      </c>
      <c r="R328" s="67" t="s">
        <v>1388</v>
      </c>
      <c r="S328" s="51"/>
      <c r="T328" s="48" t="s">
        <v>1384</v>
      </c>
    </row>
    <row r="329" spans="2:20" ht="45.75">
      <c r="B329" s="114" t="str">
        <f>"VF8-"&amp;O329&amp;"-"&amp;P329</f>
        <v>VF8-Laixe-0106</v>
      </c>
      <c r="C329" s="114" t="str">
        <f>"["&amp;B329&amp;"] Verify Vivi: "&amp;Q331</f>
        <v>[VF8-Laixe-0106] Verify Vivi: Đèn cảnh báo nguy hiểm được sử dụng để làm gì?</v>
      </c>
      <c r="D329" s="115"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'Đèn cảnh báo nguy hiểm được sử dụng để làm gì?'
- Step 4: Listen Vivi respond
</v>
      </c>
      <c r="F329" s="110" t="str">
        <f t="shared" ref="F329" si="315">"
Expectations:
1. Vivi wake up
2. "&amp;Q331&amp;"
3. Vivi respond
"</f>
        <v xml:space="preserve">
Expectations:
1. Vivi wake up
2. Đèn cảnh báo nguy hiểm được sử dụng để làm gì?
3. Vivi respond
</v>
      </c>
      <c r="G329" s="114" t="s">
        <v>8</v>
      </c>
      <c r="H329" s="29" t="s">
        <v>50</v>
      </c>
      <c r="I329" s="30" t="str">
        <f>"[EN]["&amp;LOWER(SUBSTITUTE(SUBSTITUTE(SUBSTITUTE(SUBSTITUTE(SUBSTITUTE(SUBSTITUTE(SUBSTITUTE(SUBSTITUTE(Q329, CHAR(34),""), "[", ""), "]", ""), ".", ""), ",", ""), "/", ""), "\", ""), "-", ""))&amp;"]"</f>
        <v>[EN][hey vinfast]</v>
      </c>
      <c r="J329" s="31"/>
      <c r="K329" s="30" t="s">
        <v>51</v>
      </c>
      <c r="L329" s="32" t="s">
        <v>1270</v>
      </c>
      <c r="M329" s="33"/>
      <c r="N329" s="34"/>
      <c r="O329" s="110" t="s">
        <v>1271</v>
      </c>
      <c r="P329" s="113" t="str">
        <f>IF(COUNTA(P$13:$P328)&gt;999,COUNTA(P$13:$P328),IF(COUNTA(P$13:$P328)&gt;99,"0"&amp;COUNTA(P$13:$P328),IF(COUNTA(P$13:$P328)&gt;9,"00"&amp;COUNTA(P$13:$P328),"000"&amp;COUNTA(P$13:$P328))))</f>
        <v>0106</v>
      </c>
      <c r="Q329" s="35" t="s">
        <v>54</v>
      </c>
      <c r="R329" s="67" t="s">
        <v>141</v>
      </c>
      <c r="S329" s="52"/>
      <c r="T329" s="36"/>
    </row>
    <row r="330" spans="2:20" ht="45.75">
      <c r="B330" s="114"/>
      <c r="C330" s="114"/>
      <c r="D330" s="115"/>
      <c r="E330" s="111"/>
      <c r="F330" s="111"/>
      <c r="G330" s="114"/>
      <c r="H330" s="29" t="s">
        <v>55</v>
      </c>
      <c r="I330" s="30" t="str">
        <f t="shared" ref="I330" si="316">"[VN]["&amp;LOWER(SUBSTITUTE(SUBSTITUTE(SUBSTITUTE(SUBSTITUTE(SUBSTITUTE(SUBSTITUTE(SUBSTITUTE(SUBSTITUTE(Q330, CHAR(34),""), "[", ""), "]", ""), ".", ""), ",", ""), "/", ""), "\", ""), "-", ""))&amp;"]"</f>
        <v>[VN][tạm biệt]</v>
      </c>
      <c r="J330" s="31"/>
      <c r="K330" s="30" t="s">
        <v>56</v>
      </c>
      <c r="L330" s="32" t="s">
        <v>1272</v>
      </c>
      <c r="M330" s="32"/>
      <c r="N330" s="34"/>
      <c r="O330" s="111"/>
      <c r="P330" s="113"/>
      <c r="Q330" s="35" t="s">
        <v>58</v>
      </c>
      <c r="R330" s="67" t="s">
        <v>141</v>
      </c>
      <c r="S330" s="52"/>
      <c r="T330" s="36"/>
    </row>
    <row r="331" spans="2:20" ht="62.25">
      <c r="B331" s="114"/>
      <c r="C331" s="114"/>
      <c r="D331" s="115"/>
      <c r="E331" s="112"/>
      <c r="F331" s="112"/>
      <c r="G331" s="114"/>
      <c r="H331" s="29" t="s">
        <v>59</v>
      </c>
      <c r="I331" s="30" t="str">
        <f>"[audio][C:\Tools\Vivi_TTS\8ME_OM\" &amp;S331 &amp; "]"</f>
        <v>[audio][C:\Tools\Vivi_TTS\8ME_OM\]</v>
      </c>
      <c r="J331" s="31" t="str">
        <f>"[New][EN][Exists][80]"&amp;"["&amp;LOWER(SUBSTITUTE(SUBSTITUTE(SUBSTITUTE(SUBSTITUTE(SUBSTITUTE(SUBSTITUTE(SUBSTITUTE(SUBSTITUTE(T331, CHAR(34),""), ".", ""), ",", ""), "/", ""), "\", ""), "-", ""), "{", ""), "}", ""))&amp;"]"</f>
        <v>[New][EN][Exists][80][đèn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v>
      </c>
      <c r="K331" s="30" t="s">
        <v>60</v>
      </c>
      <c r="L331" s="32" t="s">
        <v>1273</v>
      </c>
      <c r="M331" s="37" t="s">
        <v>62</v>
      </c>
      <c r="N331" s="34"/>
      <c r="O331" s="112"/>
      <c r="P331" s="113"/>
      <c r="Q331" s="35" t="str">
        <f t="shared" ref="Q331" si="317">R331</f>
        <v>Đèn cảnh báo nguy hiểm được sử dụng để làm gì?</v>
      </c>
      <c r="R331" s="67" t="s">
        <v>1389</v>
      </c>
      <c r="S331" s="51"/>
      <c r="T331" s="48" t="s">
        <v>1390</v>
      </c>
    </row>
    <row r="332" spans="2:20" ht="45.75">
      <c r="B332" s="114" t="str">
        <f>"VF8-"&amp;O332&amp;"-"&amp;P332</f>
        <v>VF8-Laixe-0107</v>
      </c>
      <c r="C332" s="114" t="str">
        <f>"["&amp;B332&amp;"] Verify Vivi: "&amp;Q334</f>
        <v>[VF8-Laixe-0107] Verify Vivi: Trong những trường hợp nào nên sử dụng đèn cảnh báo nguy hiểm?</v>
      </c>
      <c r="D332" s="115"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'Trong những trường hợp nào nên sử dụng đèn cảnh báo nguy hiểm?'
- Step 4: Listen Vivi respond
</v>
      </c>
      <c r="F332" s="110" t="str">
        <f t="shared" ref="F332" si="318">"
Expectations:
1. Vivi wake up
2. "&amp;Q334&amp;"
3. Vivi respond
"</f>
        <v xml:space="preserve">
Expectations:
1. Vivi wake up
2. Trong những trường hợp nào nên sử dụng đèn cảnh báo nguy hiểm?
3. Vivi respond
</v>
      </c>
      <c r="G332" s="114" t="s">
        <v>8</v>
      </c>
      <c r="H332" s="29" t="s">
        <v>50</v>
      </c>
      <c r="I332" s="30" t="str">
        <f>"[EN]["&amp;LOWER(SUBSTITUTE(SUBSTITUTE(SUBSTITUTE(SUBSTITUTE(SUBSTITUTE(SUBSTITUTE(SUBSTITUTE(SUBSTITUTE(Q332, CHAR(34),""), "[", ""), "]", ""), ".", ""), ",", ""), "/", ""), "\", ""), "-", ""))&amp;"]"</f>
        <v>[EN][hey vinfast]</v>
      </c>
      <c r="J332" s="31"/>
      <c r="K332" s="30" t="s">
        <v>51</v>
      </c>
      <c r="L332" s="32" t="s">
        <v>1270</v>
      </c>
      <c r="M332" s="33"/>
      <c r="N332" s="34"/>
      <c r="O332" s="110" t="s">
        <v>1271</v>
      </c>
      <c r="P332" s="113" t="str">
        <f>IF(COUNTA(P$13:$P331)&gt;999,COUNTA(P$13:$P331),IF(COUNTA(P$13:$P331)&gt;99,"0"&amp;COUNTA(P$13:$P331),IF(COUNTA(P$13:$P331)&gt;9,"00"&amp;COUNTA(P$13:$P331),"000"&amp;COUNTA(P$13:$P331))))</f>
        <v>0107</v>
      </c>
      <c r="Q332" s="35" t="s">
        <v>54</v>
      </c>
      <c r="R332" s="67" t="s">
        <v>141</v>
      </c>
      <c r="S332" s="52"/>
      <c r="T332" s="36"/>
    </row>
    <row r="333" spans="2:20" ht="45.75">
      <c r="B333" s="114"/>
      <c r="C333" s="114"/>
      <c r="D333" s="115"/>
      <c r="E333" s="111"/>
      <c r="F333" s="111"/>
      <c r="G333" s="114"/>
      <c r="H333" s="29" t="s">
        <v>55</v>
      </c>
      <c r="I333" s="30" t="str">
        <f t="shared" ref="I333" si="319">"[VN]["&amp;LOWER(SUBSTITUTE(SUBSTITUTE(SUBSTITUTE(SUBSTITUTE(SUBSTITUTE(SUBSTITUTE(SUBSTITUTE(SUBSTITUTE(Q333, CHAR(34),""), "[", ""), "]", ""), ".", ""), ",", ""), "/", ""), "\", ""), "-", ""))&amp;"]"</f>
        <v>[VN][tạm biệt]</v>
      </c>
      <c r="J333" s="31"/>
      <c r="K333" s="30" t="s">
        <v>56</v>
      </c>
      <c r="L333" s="32" t="s">
        <v>1272</v>
      </c>
      <c r="M333" s="32"/>
      <c r="N333" s="34"/>
      <c r="O333" s="111"/>
      <c r="P333" s="113"/>
      <c r="Q333" s="35" t="s">
        <v>58</v>
      </c>
      <c r="R333" s="67" t="s">
        <v>141</v>
      </c>
      <c r="S333" s="52"/>
      <c r="T333" s="36"/>
    </row>
    <row r="334" spans="2:20" ht="62.25">
      <c r="B334" s="114"/>
      <c r="C334" s="114"/>
      <c r="D334" s="115"/>
      <c r="E334" s="112"/>
      <c r="F334" s="112"/>
      <c r="G334" s="114"/>
      <c r="H334" s="29" t="s">
        <v>59</v>
      </c>
      <c r="I334" s="30" t="str">
        <f>"[audio][C:\Tools\Vivi_TTS\8ME_OM\" &amp;S334 &amp; "]"</f>
        <v>[audio][C:\Tools\Vivi_TTS\8ME_OM\]</v>
      </c>
      <c r="J334" s="31" t="str">
        <f>"[New][EN][Exists][80]"&amp;"["&amp;LOWER(SUBSTITUTE(SUBSTITUTE(SUBSTITUTE(SUBSTITUTE(SUBSTITUTE(SUBSTITUTE(SUBSTITUTE(SUBSTITUTE(T334, CHAR(34),""), ".", ""), ",", ""), "/", ""), "\", ""), "-", ""), "{", ""), "}", ""))&amp;"]"</f>
        <v>[New][EN][Exists][80][đèn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v>
      </c>
      <c r="K334" s="30" t="s">
        <v>60</v>
      </c>
      <c r="L334" s="32" t="s">
        <v>1273</v>
      </c>
      <c r="M334" s="37" t="s">
        <v>62</v>
      </c>
      <c r="N334" s="34"/>
      <c r="O334" s="112"/>
      <c r="P334" s="113"/>
      <c r="Q334" s="35" t="str">
        <f t="shared" ref="Q334" si="320">R334</f>
        <v>Trong những trường hợp nào nên sử dụng đèn cảnh báo nguy hiểm?</v>
      </c>
      <c r="R334" s="67" t="s">
        <v>1391</v>
      </c>
      <c r="S334" s="51"/>
      <c r="T334" s="48" t="s">
        <v>1390</v>
      </c>
    </row>
    <row r="335" spans="2:20" ht="45.75">
      <c r="B335" s="114" t="str">
        <f>"VF8-"&amp;O335&amp;"-"&amp;P335</f>
        <v>VF8-Laixe-0108</v>
      </c>
      <c r="C335" s="114" t="str">
        <f>"["&amp;B335&amp;"] Verify Vivi: "&amp;Q337</f>
        <v>[VF8-Laixe-0108] Verify Vivi: Công tắc đèn cảnh báo nguy hiểm được đặt ở vị trí nào trên xe?</v>
      </c>
      <c r="D335" s="115"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'Công tắc đèn cảnh báo nguy hiểm được đặt ở vị trí nào trên xe?'
- Step 4: Listen Vivi respond
</v>
      </c>
      <c r="F335" s="110" t="str">
        <f t="shared" ref="F335" si="321">"
Expectations:
1. Vivi wake up
2. "&amp;Q337&amp;"
3. Vivi respond
"</f>
        <v xml:space="preserve">
Expectations:
1. Vivi wake up
2. Công tắc đèn cảnh báo nguy hiểm được đặt ở vị trí nào trên xe?
3. Vivi respond
</v>
      </c>
      <c r="G335" s="114" t="s">
        <v>8</v>
      </c>
      <c r="H335" s="29" t="s">
        <v>50</v>
      </c>
      <c r="I335" s="30" t="str">
        <f>"[EN]["&amp;LOWER(SUBSTITUTE(SUBSTITUTE(SUBSTITUTE(SUBSTITUTE(SUBSTITUTE(SUBSTITUTE(SUBSTITUTE(SUBSTITUTE(Q335, CHAR(34),""), "[", ""), "]", ""), ".", ""), ",", ""), "/", ""), "\", ""), "-", ""))&amp;"]"</f>
        <v>[EN][hey vinfast]</v>
      </c>
      <c r="J335" s="31"/>
      <c r="K335" s="30" t="s">
        <v>51</v>
      </c>
      <c r="L335" s="32" t="s">
        <v>1270</v>
      </c>
      <c r="M335" s="33"/>
      <c r="N335" s="34"/>
      <c r="O335" s="110" t="s">
        <v>1271</v>
      </c>
      <c r="P335" s="113" t="str">
        <f>IF(COUNTA(P$13:$P334)&gt;999,COUNTA(P$13:$P334),IF(COUNTA(P$13:$P334)&gt;99,"0"&amp;COUNTA(P$13:$P334),IF(COUNTA(P$13:$P334)&gt;9,"00"&amp;COUNTA(P$13:$P334),"000"&amp;COUNTA(P$13:$P334))))</f>
        <v>0108</v>
      </c>
      <c r="Q335" s="35" t="s">
        <v>54</v>
      </c>
      <c r="R335" s="67" t="s">
        <v>141</v>
      </c>
      <c r="S335" s="36"/>
      <c r="T335" s="36"/>
    </row>
    <row r="336" spans="2:20" ht="45.75">
      <c r="B336" s="114"/>
      <c r="C336" s="114"/>
      <c r="D336" s="115"/>
      <c r="E336" s="111"/>
      <c r="F336" s="111"/>
      <c r="G336" s="114"/>
      <c r="H336" s="29" t="s">
        <v>55</v>
      </c>
      <c r="I336" s="30" t="str">
        <f t="shared" ref="I336" si="322">"[VN]["&amp;LOWER(SUBSTITUTE(SUBSTITUTE(SUBSTITUTE(SUBSTITUTE(SUBSTITUTE(SUBSTITUTE(SUBSTITUTE(SUBSTITUTE(Q336, CHAR(34),""), "[", ""), "]", ""), ".", ""), ",", ""), "/", ""), "\", ""), "-", ""))&amp;"]"</f>
        <v>[VN][tạm biệt]</v>
      </c>
      <c r="J336" s="31"/>
      <c r="K336" s="30" t="s">
        <v>56</v>
      </c>
      <c r="L336" s="32" t="s">
        <v>1272</v>
      </c>
      <c r="M336" s="32"/>
      <c r="N336" s="34"/>
      <c r="O336" s="111"/>
      <c r="P336" s="113"/>
      <c r="Q336" s="35" t="s">
        <v>58</v>
      </c>
      <c r="R336" s="67" t="s">
        <v>141</v>
      </c>
      <c r="S336" s="36"/>
      <c r="T336" s="36"/>
    </row>
    <row r="337" spans="2:20" ht="62.25">
      <c r="B337" s="114"/>
      <c r="C337" s="114"/>
      <c r="D337" s="115"/>
      <c r="E337" s="112"/>
      <c r="F337" s="112"/>
      <c r="G337" s="114"/>
      <c r="H337" s="29" t="s">
        <v>59</v>
      </c>
      <c r="I337" s="30" t="str">
        <f>"[audio][C:\Tools\Vivi_TTS\8ME_OM\" &amp;S337 &amp; "]"</f>
        <v>[audio][C:\Tools\Vivi_TTS\8ME_OM\]</v>
      </c>
      <c r="J337" s="31" t="str">
        <f>"[New][EN][Exists][80]"&amp;"["&amp;LOWER(SUBSTITUTE(SUBSTITUTE(SUBSTITUTE(SUBSTITUTE(SUBSTITUTE(SUBSTITUTE(SUBSTITUTE(SUBSTITUTE(T337, CHAR(34),""), ".", ""), ",", ""), "/", ""), "\", ""), "-", ""), "{", ""), "}", ""))&amp;"]"</f>
        <v>[New][EN][Exists][80][đèn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v>
      </c>
      <c r="K337" s="30" t="s">
        <v>60</v>
      </c>
      <c r="L337" s="32" t="s">
        <v>1273</v>
      </c>
      <c r="M337" s="37" t="s">
        <v>62</v>
      </c>
      <c r="N337" s="34"/>
      <c r="O337" s="112"/>
      <c r="P337" s="113"/>
      <c r="Q337" s="35" t="str">
        <f t="shared" ref="Q337" si="323">R337</f>
        <v>Công tắc đèn cảnh báo nguy hiểm được đặt ở vị trí nào trên xe?</v>
      </c>
      <c r="R337" s="67" t="s">
        <v>1392</v>
      </c>
      <c r="S337" s="50"/>
      <c r="T337" s="48" t="s">
        <v>1390</v>
      </c>
    </row>
    <row r="338" spans="2:20" ht="45.75">
      <c r="B338" s="114" t="str">
        <f>"VF8-"&amp;O338&amp;"-"&amp;P338</f>
        <v>VF8-Laixe-0109</v>
      </c>
      <c r="C338" s="114" t="str">
        <f>"["&amp;B338&amp;"] Verify Vivi: "&amp;Q340</f>
        <v>[VF8-Laixe-0109] Verify Vivi: Đèn cảnh báo nguy hiểm có thể hoạt động khi xe đã tắt hay không?</v>
      </c>
      <c r="D338" s="115"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'Đèn cảnh báo nguy hiểm có thể hoạt động khi xe đã tắt hay không?'
- Step 4: Listen Vivi respond
</v>
      </c>
      <c r="F338" s="110" t="str">
        <f t="shared" ref="F338" si="324">"
Expectations:
1. Vivi wake up
2. "&amp;Q340&amp;"
3. Vivi respond
"</f>
        <v xml:space="preserve">
Expectations:
1. Vivi wake up
2. Đèn cảnh báo nguy hiểm có thể hoạt động khi xe đã tắt hay không?
3. Vivi respond
</v>
      </c>
      <c r="G338" s="114" t="s">
        <v>8</v>
      </c>
      <c r="H338" s="29" t="s">
        <v>50</v>
      </c>
      <c r="I338" s="30" t="str">
        <f>"[EN]["&amp;LOWER(SUBSTITUTE(SUBSTITUTE(SUBSTITUTE(SUBSTITUTE(SUBSTITUTE(SUBSTITUTE(SUBSTITUTE(SUBSTITUTE(Q338, CHAR(34),""), "[", ""), "]", ""), ".", ""), ",", ""), "/", ""), "\", ""), "-", ""))&amp;"]"</f>
        <v>[EN][hey vinfast]</v>
      </c>
      <c r="J338" s="31"/>
      <c r="K338" s="30" t="s">
        <v>51</v>
      </c>
      <c r="L338" s="32" t="s">
        <v>1270</v>
      </c>
      <c r="M338" s="33"/>
      <c r="N338" s="34"/>
      <c r="O338" s="110" t="s">
        <v>1271</v>
      </c>
      <c r="P338" s="113" t="str">
        <f>IF(COUNTA(P$13:$P337)&gt;999,COUNTA(P$13:$P337),IF(COUNTA(P$13:$P337)&gt;99,"0"&amp;COUNTA(P$13:$P337),IF(COUNTA(P$13:$P337)&gt;9,"00"&amp;COUNTA(P$13:$P337),"000"&amp;COUNTA(P$13:$P337))))</f>
        <v>0109</v>
      </c>
      <c r="Q338" s="35" t="s">
        <v>54</v>
      </c>
      <c r="R338" s="67" t="s">
        <v>141</v>
      </c>
      <c r="S338" s="36"/>
      <c r="T338" s="36"/>
    </row>
    <row r="339" spans="2:20" ht="45.75">
      <c r="B339" s="114"/>
      <c r="C339" s="114"/>
      <c r="D339" s="115"/>
      <c r="E339" s="111"/>
      <c r="F339" s="111"/>
      <c r="G339" s="114"/>
      <c r="H339" s="29" t="s">
        <v>55</v>
      </c>
      <c r="I339" s="30" t="str">
        <f t="shared" ref="I339" si="325">"[VN]["&amp;LOWER(SUBSTITUTE(SUBSTITUTE(SUBSTITUTE(SUBSTITUTE(SUBSTITUTE(SUBSTITUTE(SUBSTITUTE(SUBSTITUTE(Q339, CHAR(34),""), "[", ""), "]", ""), ".", ""), ",", ""), "/", ""), "\", ""), "-", ""))&amp;"]"</f>
        <v>[VN][tạm biệt]</v>
      </c>
      <c r="J339" s="31"/>
      <c r="K339" s="30" t="s">
        <v>56</v>
      </c>
      <c r="L339" s="32" t="s">
        <v>1272</v>
      </c>
      <c r="M339" s="32"/>
      <c r="N339" s="34"/>
      <c r="O339" s="111"/>
      <c r="P339" s="113"/>
      <c r="Q339" s="35" t="s">
        <v>58</v>
      </c>
      <c r="R339" s="67" t="s">
        <v>141</v>
      </c>
      <c r="S339" s="36"/>
      <c r="T339" s="36"/>
    </row>
    <row r="340" spans="2:20" ht="62.25">
      <c r="B340" s="114"/>
      <c r="C340" s="114"/>
      <c r="D340" s="115"/>
      <c r="E340" s="112"/>
      <c r="F340" s="112"/>
      <c r="G340" s="114"/>
      <c r="H340" s="29" t="s">
        <v>59</v>
      </c>
      <c r="I340" s="30" t="str">
        <f>"[audio][C:\Tools\Vivi_TTS\8ME_OM\" &amp;S340 &amp; "]"</f>
        <v>[audio][C:\Tools\Vivi_TTS\8ME_OM\]</v>
      </c>
      <c r="J340" s="31" t="str">
        <f>"[New][EN][Exists][80]"&amp;"["&amp;LOWER(SUBSTITUTE(SUBSTITUTE(SUBSTITUTE(SUBSTITUTE(SUBSTITUTE(SUBSTITUTE(SUBSTITUTE(SUBSTITUTE(T340, CHAR(34),""), ".", ""), ",", ""), "/", ""), "\", ""), "-", ""), "{", ""), "}", ""))&amp;"]"</f>
        <v>[New][EN][Exists][80][đèn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v>
      </c>
      <c r="K340" s="30" t="s">
        <v>60</v>
      </c>
      <c r="L340" s="32" t="s">
        <v>1273</v>
      </c>
      <c r="M340" s="37" t="s">
        <v>62</v>
      </c>
      <c r="N340" s="34"/>
      <c r="O340" s="112"/>
      <c r="P340" s="113"/>
      <c r="Q340" s="35" t="str">
        <f t="shared" ref="Q340" si="326">R340</f>
        <v>Đèn cảnh báo nguy hiểm có thể hoạt động khi xe đã tắt hay không?</v>
      </c>
      <c r="R340" s="67" t="s">
        <v>1393</v>
      </c>
      <c r="S340" s="50"/>
      <c r="T340" s="48" t="s">
        <v>1390</v>
      </c>
    </row>
    <row r="341" spans="2:20" ht="45.75">
      <c r="B341" s="114" t="str">
        <f>"VF8-"&amp;O341&amp;"-"&amp;P341</f>
        <v>VF8-Laixe-0110</v>
      </c>
      <c r="C341" s="114" t="str">
        <f>"["&amp;B341&amp;"] Verify Vivi: "&amp;Q343</f>
        <v>[VF8-Laixe-0110] Verify Vivi: Trong những trường hợp nào đèn cảnh báo nguy hiểm sẽ tự động bật?</v>
      </c>
      <c r="D341" s="115"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'Trong những trường hợp nào đèn cảnh báo nguy hiểm sẽ tự động bật?'
- Step 4: Listen Vivi respond
</v>
      </c>
      <c r="F341" s="110" t="str">
        <f t="shared" ref="F341" si="327">"
Expectations:
1. Vivi wake up
2. "&amp;Q343&amp;"
3. Vivi respond
"</f>
        <v xml:space="preserve">
Expectations:
1. Vivi wake up
2. Trong những trường hợp nào đèn cảnh báo nguy hiểm sẽ tự động bật?
3. Vivi respond
</v>
      </c>
      <c r="G341" s="114" t="s">
        <v>8</v>
      </c>
      <c r="H341" s="29" t="s">
        <v>50</v>
      </c>
      <c r="I341" s="30" t="str">
        <f>"[EN]["&amp;LOWER(SUBSTITUTE(SUBSTITUTE(SUBSTITUTE(SUBSTITUTE(SUBSTITUTE(SUBSTITUTE(SUBSTITUTE(SUBSTITUTE(Q341, CHAR(34),""), "[", ""), "]", ""), ".", ""), ",", ""), "/", ""), "\", ""), "-", ""))&amp;"]"</f>
        <v>[EN][hey vinfast]</v>
      </c>
      <c r="J341" s="31"/>
      <c r="K341" s="30" t="s">
        <v>51</v>
      </c>
      <c r="L341" s="32" t="s">
        <v>1270</v>
      </c>
      <c r="M341" s="33"/>
      <c r="N341" s="34"/>
      <c r="O341" s="110" t="s">
        <v>1271</v>
      </c>
      <c r="P341" s="113" t="str">
        <f>IF(COUNTA(P$13:$P340)&gt;999,COUNTA(P$13:$P340),IF(COUNTA(P$13:$P340)&gt;99,"0"&amp;COUNTA(P$13:$P340),IF(COUNTA(P$13:$P340)&gt;9,"00"&amp;COUNTA(P$13:$P340),"000"&amp;COUNTA(P$13:$P340))))</f>
        <v>0110</v>
      </c>
      <c r="Q341" s="35" t="s">
        <v>54</v>
      </c>
      <c r="R341" s="67" t="s">
        <v>141</v>
      </c>
      <c r="S341" s="36"/>
      <c r="T341" s="36"/>
    </row>
    <row r="342" spans="2:20" ht="45.75">
      <c r="B342" s="114"/>
      <c r="C342" s="114"/>
      <c r="D342" s="115"/>
      <c r="E342" s="111"/>
      <c r="F342" s="111"/>
      <c r="G342" s="114"/>
      <c r="H342" s="29" t="s">
        <v>55</v>
      </c>
      <c r="I342" s="30" t="str">
        <f t="shared" ref="I342" si="328">"[VN]["&amp;LOWER(SUBSTITUTE(SUBSTITUTE(SUBSTITUTE(SUBSTITUTE(SUBSTITUTE(SUBSTITUTE(SUBSTITUTE(SUBSTITUTE(Q342, CHAR(34),""), "[", ""), "]", ""), ".", ""), ",", ""), "/", ""), "\", ""), "-", ""))&amp;"]"</f>
        <v>[VN][tạm biệt]</v>
      </c>
      <c r="J342" s="31"/>
      <c r="K342" s="30" t="s">
        <v>56</v>
      </c>
      <c r="L342" s="32" t="s">
        <v>1272</v>
      </c>
      <c r="M342" s="32"/>
      <c r="N342" s="34"/>
      <c r="O342" s="111"/>
      <c r="P342" s="113"/>
      <c r="Q342" s="35" t="s">
        <v>58</v>
      </c>
      <c r="R342" s="67" t="s">
        <v>141</v>
      </c>
      <c r="S342" s="36"/>
      <c r="T342" s="36"/>
    </row>
    <row r="343" spans="2:20" ht="62.25">
      <c r="B343" s="114"/>
      <c r="C343" s="114"/>
      <c r="D343" s="115"/>
      <c r="E343" s="112"/>
      <c r="F343" s="112"/>
      <c r="G343" s="114"/>
      <c r="H343" s="29" t="s">
        <v>59</v>
      </c>
      <c r="I343" s="30" t="str">
        <f>"[audio][C:\Tools\Vivi_TTS\8ME_OM\" &amp;S343 &amp; "]"</f>
        <v>[audio][C:\Tools\Vivi_TTS\8ME_OM\]</v>
      </c>
      <c r="J343" s="31" t="str">
        <f>"[New][EN][Exists][80]"&amp;"["&amp;LOWER(SUBSTITUTE(SUBSTITUTE(SUBSTITUTE(SUBSTITUTE(SUBSTITUTE(SUBSTITUTE(SUBSTITUTE(SUBSTITUTE(T343, CHAR(34),""), ".", ""), ",", ""), "/", ""), "\", ""), "-", ""), "{", ""), "}", ""))&amp;"]"</f>
        <v>[New][EN][Exists][80][đèn cảnh báo nguy hiểm
đèn cảnh báo nguy hiểm dùng để cảnh báo những người lái xe khác cần thận trọng nên sử dụng trong trường hợp xảy ra tai nạn khi xe dừng bên lề đường hoặc khi xe dừng trên đường cao tốc
để bậttắt đèn cảnh báo nguy hiểm:
công tắc đèn cảnh báo nguy hiểm nằm ở khu vực giữa trần xe phía trước
nhấn công tắc đèn cảnh báo nguy hiểm các đèn cảnh báo nguy hiểm sẽ bắt đầu nhấp nháy nhấn lại công tắc để tắt đèn cảnh báo nguy hiểm
biểu tượng đèn báo   trên màn hình thông tin giải trí sẽ nhấp nháy khi đèn cảnh báo nguy hiểm được bật
 lưu ý
đèn cảnh báo nguy hiểm vẫn có thể hoạt động ngay cả khi xe đã tắt
đèn cảnh báo nguy hiểm sẽ tự động bật trong trường hợp phanh khẩn cấp hoặc khi túi khí được kích hoạt]</v>
      </c>
      <c r="K343" s="30" t="s">
        <v>60</v>
      </c>
      <c r="L343" s="32" t="s">
        <v>1273</v>
      </c>
      <c r="M343" s="37" t="s">
        <v>62</v>
      </c>
      <c r="N343" s="34"/>
      <c r="O343" s="112"/>
      <c r="P343" s="113"/>
      <c r="Q343" s="35" t="str">
        <f t="shared" ref="Q343" si="329">R343</f>
        <v>Trong những trường hợp nào đèn cảnh báo nguy hiểm sẽ tự động bật?</v>
      </c>
      <c r="R343" s="67" t="s">
        <v>1394</v>
      </c>
      <c r="S343" s="50"/>
      <c r="T343" s="48" t="s">
        <v>1390</v>
      </c>
    </row>
    <row r="344" spans="2:20" ht="45.75">
      <c r="B344" s="114" t="str">
        <f>"VF8-"&amp;O344&amp;"-"&amp;P344</f>
        <v>VF8-Laixe-0111</v>
      </c>
      <c r="C344" s="114" t="str">
        <f>"["&amp;B344&amp;"] Verify Vivi: "&amp;Q346</f>
        <v>[VF8-Laixe-0111] Verify Vivi: Đèn phanh sẽ bật trong những trường hợp nào?</v>
      </c>
      <c r="D344" s="115"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'Đèn phanh sẽ bật trong những trường hợp nào?'
- Step 4: Listen Vivi respond
</v>
      </c>
      <c r="F344" s="110" t="str">
        <f t="shared" ref="F344" si="330">"
Expectations:
1. Vivi wake up
2. "&amp;Q346&amp;"
3. Vivi respond
"</f>
        <v xml:space="preserve">
Expectations:
1. Vivi wake up
2. Đèn phanh sẽ bật trong những trường hợp nào?
3. Vivi respond
</v>
      </c>
      <c r="G344" s="114" t="s">
        <v>8</v>
      </c>
      <c r="H344" s="29" t="s">
        <v>50</v>
      </c>
      <c r="I344" s="30" t="str">
        <f>"[EN]["&amp;LOWER(SUBSTITUTE(SUBSTITUTE(SUBSTITUTE(SUBSTITUTE(SUBSTITUTE(SUBSTITUTE(SUBSTITUTE(SUBSTITUTE(Q344, CHAR(34),""), "[", ""), "]", ""), ".", ""), ",", ""), "/", ""), "\", ""), "-", ""))&amp;"]"</f>
        <v>[EN][hey vinfast]</v>
      </c>
      <c r="J344" s="31"/>
      <c r="K344" s="30" t="s">
        <v>51</v>
      </c>
      <c r="L344" s="32" t="s">
        <v>1270</v>
      </c>
      <c r="M344" s="33"/>
      <c r="N344" s="34"/>
      <c r="O344" s="110" t="s">
        <v>1271</v>
      </c>
      <c r="P344" s="113" t="str">
        <f>IF(COUNTA(P$13:$P343)&gt;999,COUNTA(P$13:$P343),IF(COUNTA(P$13:$P343)&gt;99,"0"&amp;COUNTA(P$13:$P343),IF(COUNTA(P$13:$P343)&gt;9,"00"&amp;COUNTA(P$13:$P343),"000"&amp;COUNTA(P$13:$P343))))</f>
        <v>0111</v>
      </c>
      <c r="Q344" s="35" t="s">
        <v>54</v>
      </c>
      <c r="R344" s="67" t="s">
        <v>141</v>
      </c>
      <c r="S344" s="36"/>
      <c r="T344" s="36"/>
    </row>
    <row r="345" spans="2:20" ht="45.75">
      <c r="B345" s="114"/>
      <c r="C345" s="114"/>
      <c r="D345" s="115"/>
      <c r="E345" s="111"/>
      <c r="F345" s="111"/>
      <c r="G345" s="114"/>
      <c r="H345" s="29" t="s">
        <v>55</v>
      </c>
      <c r="I345" s="30" t="str">
        <f t="shared" ref="I345" si="331">"[VN]["&amp;LOWER(SUBSTITUTE(SUBSTITUTE(SUBSTITUTE(SUBSTITUTE(SUBSTITUTE(SUBSTITUTE(SUBSTITUTE(SUBSTITUTE(Q345, CHAR(34),""), "[", ""), "]", ""), ".", ""), ",", ""), "/", ""), "\", ""), "-", ""))&amp;"]"</f>
        <v>[VN][tạm biệt]</v>
      </c>
      <c r="J345" s="31"/>
      <c r="K345" s="30" t="s">
        <v>56</v>
      </c>
      <c r="L345" s="32" t="s">
        <v>1272</v>
      </c>
      <c r="M345" s="32"/>
      <c r="N345" s="34"/>
      <c r="O345" s="111"/>
      <c r="P345" s="113"/>
      <c r="Q345" s="35" t="s">
        <v>58</v>
      </c>
      <c r="R345" s="67" t="s">
        <v>141</v>
      </c>
      <c r="S345" s="36"/>
      <c r="T345" s="36"/>
    </row>
    <row r="346" spans="2:20" ht="62.25">
      <c r="B346" s="114"/>
      <c r="C346" s="114"/>
      <c r="D346" s="115"/>
      <c r="E346" s="112"/>
      <c r="F346" s="112"/>
      <c r="G346" s="114"/>
      <c r="H346" s="29" t="s">
        <v>59</v>
      </c>
      <c r="I346" s="30" t="str">
        <f>"[audio][C:\Tools\Vivi_TTS\8ME_OM\" &amp;S346 &amp; "]"</f>
        <v>[audio][C:\Tools\Vivi_TTS\8ME_OM\]</v>
      </c>
      <c r="J346" s="31" t="str">
        <f>"[New][EN][Exists][80]"&amp;"["&amp;LOWER(SUBSTITUTE(SUBSTITUTE(SUBSTITUTE(SUBSTITUTE(SUBSTITUTE(SUBSTITUTE(SUBSTITUTE(SUBSTITUTE(T346,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46" s="30" t="s">
        <v>60</v>
      </c>
      <c r="L346" s="32" t="s">
        <v>1273</v>
      </c>
      <c r="M346" s="37" t="s">
        <v>62</v>
      </c>
      <c r="N346" s="34"/>
      <c r="O346" s="112"/>
      <c r="P346" s="113"/>
      <c r="Q346" s="35" t="str">
        <f t="shared" ref="Q346" si="332">R346</f>
        <v>Đèn phanh sẽ bật trong những trường hợp nào?</v>
      </c>
      <c r="R346" s="67" t="s">
        <v>1395</v>
      </c>
      <c r="S346" s="50"/>
      <c r="T346" s="48" t="s">
        <v>1396</v>
      </c>
    </row>
    <row r="347" spans="2:20" ht="45.75">
      <c r="B347" s="114" t="str">
        <f>"VF8-"&amp;O347&amp;"-"&amp;P347</f>
        <v>VF8-Laixe-0112</v>
      </c>
      <c r="C347" s="114" t="str">
        <f>"["&amp;B347&amp;"] Verify Vivi: "&amp;Q349</f>
        <v>[VF8-Laixe-0112] Verify Vivi: Xe được trang bị những loại đèn phanh nào?</v>
      </c>
      <c r="D347" s="115"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'Xe được trang bị những loại đèn phanh nào?'
- Step 4: Listen Vivi respond
</v>
      </c>
      <c r="F347" s="110" t="str">
        <f t="shared" ref="F347" si="333">"
Expectations:
1. Vivi wake up
2. "&amp;Q349&amp;"
3. Vivi respond
"</f>
        <v xml:space="preserve">
Expectations:
1. Vivi wake up
2. Xe được trang bị những loại đèn phanh nào?
3. Vivi respond
</v>
      </c>
      <c r="G347" s="114" t="s">
        <v>8</v>
      </c>
      <c r="H347" s="29" t="s">
        <v>50</v>
      </c>
      <c r="I347" s="30" t="str">
        <f>"[EN]["&amp;LOWER(SUBSTITUTE(SUBSTITUTE(SUBSTITUTE(SUBSTITUTE(SUBSTITUTE(SUBSTITUTE(SUBSTITUTE(SUBSTITUTE(Q347, CHAR(34),""), "[", ""), "]", ""), ".", ""), ",", ""), "/", ""), "\", ""), "-", ""))&amp;"]"</f>
        <v>[EN][hey vinfast]</v>
      </c>
      <c r="J347" s="31"/>
      <c r="K347" s="30" t="s">
        <v>51</v>
      </c>
      <c r="L347" s="32" t="s">
        <v>1270</v>
      </c>
      <c r="M347" s="33"/>
      <c r="N347" s="34"/>
      <c r="O347" s="110" t="s">
        <v>1271</v>
      </c>
      <c r="P347" s="113" t="str">
        <f>IF(COUNTA(P$13:$P346)&gt;999,COUNTA(P$13:$P346),IF(COUNTA(P$13:$P346)&gt;99,"0"&amp;COUNTA(P$13:$P346),IF(COUNTA(P$13:$P346)&gt;9,"00"&amp;COUNTA(P$13:$P346),"000"&amp;COUNTA(P$13:$P346))))</f>
        <v>0112</v>
      </c>
      <c r="Q347" s="35" t="s">
        <v>54</v>
      </c>
      <c r="R347" s="67" t="s">
        <v>141</v>
      </c>
      <c r="S347" s="36"/>
      <c r="T347" s="36"/>
    </row>
    <row r="348" spans="2:20" ht="45.75">
      <c r="B348" s="114"/>
      <c r="C348" s="114"/>
      <c r="D348" s="115"/>
      <c r="E348" s="111"/>
      <c r="F348" s="111"/>
      <c r="G348" s="114"/>
      <c r="H348" s="29" t="s">
        <v>55</v>
      </c>
      <c r="I348" s="30" t="str">
        <f t="shared" ref="I348" si="334">"[VN]["&amp;LOWER(SUBSTITUTE(SUBSTITUTE(SUBSTITUTE(SUBSTITUTE(SUBSTITUTE(SUBSTITUTE(SUBSTITUTE(SUBSTITUTE(Q348, CHAR(34),""), "[", ""), "]", ""), ".", ""), ",", ""), "/", ""), "\", ""), "-", ""))&amp;"]"</f>
        <v>[VN][tạm biệt]</v>
      </c>
      <c r="J348" s="31"/>
      <c r="K348" s="30" t="s">
        <v>56</v>
      </c>
      <c r="L348" s="32" t="s">
        <v>1272</v>
      </c>
      <c r="M348" s="32"/>
      <c r="N348" s="34"/>
      <c r="O348" s="111"/>
      <c r="P348" s="113"/>
      <c r="Q348" s="35" t="s">
        <v>58</v>
      </c>
      <c r="R348" s="67" t="s">
        <v>141</v>
      </c>
      <c r="S348" s="36"/>
      <c r="T348" s="36"/>
    </row>
    <row r="349" spans="2:20" ht="62.25">
      <c r="B349" s="114"/>
      <c r="C349" s="114"/>
      <c r="D349" s="115"/>
      <c r="E349" s="112"/>
      <c r="F349" s="112"/>
      <c r="G349" s="114"/>
      <c r="H349" s="29" t="s">
        <v>59</v>
      </c>
      <c r="I349" s="30" t="str">
        <f>"[audio][C:\Tools\Vivi_TTS\8ME_OM\" &amp;S349 &amp; "]"</f>
        <v>[audio][C:\Tools\Vivi_TTS\8ME_OM\]</v>
      </c>
      <c r="J349" s="31" t="str">
        <f>"[New][EN][Exists][80]"&amp;"["&amp;LOWER(SUBSTITUTE(SUBSTITUTE(SUBSTITUTE(SUBSTITUTE(SUBSTITUTE(SUBSTITUTE(SUBSTITUTE(SUBSTITUTE(T349,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49" s="30" t="s">
        <v>60</v>
      </c>
      <c r="L349" s="32" t="s">
        <v>1273</v>
      </c>
      <c r="M349" s="37" t="s">
        <v>62</v>
      </c>
      <c r="N349" s="34"/>
      <c r="O349" s="112"/>
      <c r="P349" s="113"/>
      <c r="Q349" s="35" t="str">
        <f t="shared" ref="Q349" si="335">R349</f>
        <v>Xe được trang bị những loại đèn phanh nào?</v>
      </c>
      <c r="R349" s="67" t="s">
        <v>1397</v>
      </c>
      <c r="S349" s="51"/>
      <c r="T349" s="48" t="s">
        <v>1396</v>
      </c>
    </row>
    <row r="350" spans="2:20" ht="45.75">
      <c r="B350" s="114" t="str">
        <f>"VF8-"&amp;O350&amp;"-"&amp;P350</f>
        <v>VF8-Laixe-0113</v>
      </c>
      <c r="C350" s="114" t="str">
        <f>"["&amp;B350&amp;"] Verify Vivi: "&amp;Q352</f>
        <v>[VF8-Laixe-0113] Verify Vivi: Đèn phanh trên cao ở giữa (CHMSL) được lắp ở vị trí nào?</v>
      </c>
      <c r="D350" s="115"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'Đèn phanh trên cao ở giữa (CHMSL) được lắp ở vị trí nào?'
- Step 4: Listen Vivi respond
</v>
      </c>
      <c r="F350" s="110" t="str">
        <f t="shared" ref="F350" si="336">"
Expectations:
1. Vivi wake up
2. "&amp;Q352&amp;"
3. Vivi respond
"</f>
        <v xml:space="preserve">
Expectations:
1. Vivi wake up
2. Đèn phanh trên cao ở giữa (CHMSL) được lắp ở vị trí nào?
3. Vivi respond
</v>
      </c>
      <c r="G350" s="114" t="s">
        <v>8</v>
      </c>
      <c r="H350" s="29" t="s">
        <v>50</v>
      </c>
      <c r="I350" s="30" t="str">
        <f>"[EN]["&amp;LOWER(SUBSTITUTE(SUBSTITUTE(SUBSTITUTE(SUBSTITUTE(SUBSTITUTE(SUBSTITUTE(SUBSTITUTE(SUBSTITUTE(Q350, CHAR(34),""), "[", ""), "]", ""), ".", ""), ",", ""), "/", ""), "\", ""), "-", ""))&amp;"]"</f>
        <v>[EN][hey vinfast]</v>
      </c>
      <c r="J350" s="31"/>
      <c r="K350" s="30" t="s">
        <v>51</v>
      </c>
      <c r="L350" s="32" t="s">
        <v>1270</v>
      </c>
      <c r="M350" s="33"/>
      <c r="N350" s="34"/>
      <c r="O350" s="110" t="s">
        <v>1271</v>
      </c>
      <c r="P350" s="113" t="str">
        <f>IF(COUNTA(P$13:$P349)&gt;999,COUNTA(P$13:$P349),IF(COUNTA(P$13:$P349)&gt;99,"0"&amp;COUNTA(P$13:$P349),IF(COUNTA(P$13:$P349)&gt;9,"00"&amp;COUNTA(P$13:$P349),"000"&amp;COUNTA(P$13:$P349))))</f>
        <v>0113</v>
      </c>
      <c r="Q350" s="35" t="s">
        <v>54</v>
      </c>
      <c r="R350" s="67" t="s">
        <v>141</v>
      </c>
      <c r="S350" s="52"/>
      <c r="T350" s="36"/>
    </row>
    <row r="351" spans="2:20" ht="45.75">
      <c r="B351" s="114"/>
      <c r="C351" s="114"/>
      <c r="D351" s="115"/>
      <c r="E351" s="111"/>
      <c r="F351" s="111"/>
      <c r="G351" s="114"/>
      <c r="H351" s="29" t="s">
        <v>55</v>
      </c>
      <c r="I351" s="30" t="str">
        <f t="shared" ref="I351" si="337">"[VN]["&amp;LOWER(SUBSTITUTE(SUBSTITUTE(SUBSTITUTE(SUBSTITUTE(SUBSTITUTE(SUBSTITUTE(SUBSTITUTE(SUBSTITUTE(Q351, CHAR(34),""), "[", ""), "]", ""), ".", ""), ",", ""), "/", ""), "\", ""), "-", ""))&amp;"]"</f>
        <v>[VN][tạm biệt]</v>
      </c>
      <c r="J351" s="31"/>
      <c r="K351" s="30" t="s">
        <v>56</v>
      </c>
      <c r="L351" s="32" t="s">
        <v>1272</v>
      </c>
      <c r="M351" s="32"/>
      <c r="N351" s="34"/>
      <c r="O351" s="111"/>
      <c r="P351" s="113"/>
      <c r="Q351" s="35" t="s">
        <v>58</v>
      </c>
      <c r="R351" s="67" t="s">
        <v>141</v>
      </c>
      <c r="S351" s="52"/>
      <c r="T351" s="36"/>
    </row>
    <row r="352" spans="2:20" ht="62.25">
      <c r="B352" s="114"/>
      <c r="C352" s="114"/>
      <c r="D352" s="115"/>
      <c r="E352" s="112"/>
      <c r="F352" s="112"/>
      <c r="G352" s="114"/>
      <c r="H352" s="29" t="s">
        <v>59</v>
      </c>
      <c r="I352" s="30" t="str">
        <f>"[audio][C:\Tools\Vivi_TTS\8ME_OM\" &amp;S352 &amp; "]"</f>
        <v>[audio][C:\Tools\Vivi_TTS\8ME_OM\]</v>
      </c>
      <c r="J352" s="31" t="str">
        <f>"[New][EN][Exists][80]"&amp;"["&amp;LOWER(SUBSTITUTE(SUBSTITUTE(SUBSTITUTE(SUBSTITUTE(SUBSTITUTE(SUBSTITUTE(SUBSTITUTE(SUBSTITUTE(T352,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52" s="30" t="s">
        <v>60</v>
      </c>
      <c r="L352" s="32" t="s">
        <v>1273</v>
      </c>
      <c r="M352" s="37" t="s">
        <v>62</v>
      </c>
      <c r="N352" s="34"/>
      <c r="O352" s="112"/>
      <c r="P352" s="113"/>
      <c r="Q352" s="35" t="str">
        <f t="shared" ref="Q352" si="338">R352</f>
        <v>Đèn phanh trên cao ở giữa (CHMSL) được lắp ở vị trí nào?</v>
      </c>
      <c r="R352" s="67" t="s">
        <v>1398</v>
      </c>
      <c r="S352" s="51"/>
      <c r="T352" s="48" t="s">
        <v>1396</v>
      </c>
    </row>
    <row r="353" spans="2:20" ht="45.75">
      <c r="B353" s="114" t="str">
        <f>"VF8-"&amp;O353&amp;"-"&amp;P353</f>
        <v>VF8-Laixe-0114</v>
      </c>
      <c r="C353" s="114" t="str">
        <f>"["&amp;B353&amp;"] Verify Vivi: "&amp;Q355</f>
        <v>[VF8-Laixe-0114] Verify Vivi: Đèn CHMSL sẽ hoạt động như thế nào so với đèn phanh?</v>
      </c>
      <c r="D353" s="115"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'Đèn CHMSL sẽ hoạt động như thế nào so với đèn phanh?'
- Step 4: Listen Vivi respond
</v>
      </c>
      <c r="F353" s="110" t="str">
        <f t="shared" ref="F353" si="339">"
Expectations:
1. Vivi wake up
2. "&amp;Q355&amp;"
3. Vivi respond
"</f>
        <v xml:space="preserve">
Expectations:
1. Vivi wake up
2. Đèn CHMSL sẽ hoạt động như thế nào so với đèn phanh?
3. Vivi respond
</v>
      </c>
      <c r="G353" s="114" t="s">
        <v>8</v>
      </c>
      <c r="H353" s="29" t="s">
        <v>50</v>
      </c>
      <c r="I353" s="30" t="str">
        <f>"[EN]["&amp;LOWER(SUBSTITUTE(SUBSTITUTE(SUBSTITUTE(SUBSTITUTE(SUBSTITUTE(SUBSTITUTE(SUBSTITUTE(SUBSTITUTE(Q353, CHAR(34),""), "[", ""), "]", ""), ".", ""), ",", ""), "/", ""), "\", ""), "-", ""))&amp;"]"</f>
        <v>[EN][hey vinfast]</v>
      </c>
      <c r="J353" s="31"/>
      <c r="K353" s="30" t="s">
        <v>51</v>
      </c>
      <c r="L353" s="32" t="s">
        <v>1270</v>
      </c>
      <c r="M353" s="33"/>
      <c r="N353" s="34"/>
      <c r="O353" s="110" t="s">
        <v>1271</v>
      </c>
      <c r="P353" s="113" t="str">
        <f>IF(COUNTA(P$13:$P352)&gt;999,COUNTA(P$13:$P352),IF(COUNTA(P$13:$P352)&gt;99,"0"&amp;COUNTA(P$13:$P352),IF(COUNTA(P$13:$P352)&gt;9,"00"&amp;COUNTA(P$13:$P352),"000"&amp;COUNTA(P$13:$P352))))</f>
        <v>0114</v>
      </c>
      <c r="Q353" s="35" t="s">
        <v>54</v>
      </c>
      <c r="R353" s="67" t="s">
        <v>141</v>
      </c>
      <c r="S353" s="52"/>
      <c r="T353" s="36"/>
    </row>
    <row r="354" spans="2:20" ht="45.75">
      <c r="B354" s="114"/>
      <c r="C354" s="114"/>
      <c r="D354" s="115"/>
      <c r="E354" s="111"/>
      <c r="F354" s="111"/>
      <c r="G354" s="114"/>
      <c r="H354" s="29" t="s">
        <v>55</v>
      </c>
      <c r="I354" s="30" t="str">
        <f t="shared" ref="I354" si="340">"[VN]["&amp;LOWER(SUBSTITUTE(SUBSTITUTE(SUBSTITUTE(SUBSTITUTE(SUBSTITUTE(SUBSTITUTE(SUBSTITUTE(SUBSTITUTE(Q354, CHAR(34),""), "[", ""), "]", ""), ".", ""), ",", ""), "/", ""), "\", ""), "-", ""))&amp;"]"</f>
        <v>[VN][tạm biệt]</v>
      </c>
      <c r="J354" s="31"/>
      <c r="K354" s="30" t="s">
        <v>56</v>
      </c>
      <c r="L354" s="32" t="s">
        <v>1272</v>
      </c>
      <c r="M354" s="32"/>
      <c r="N354" s="34"/>
      <c r="O354" s="111"/>
      <c r="P354" s="113"/>
      <c r="Q354" s="35" t="s">
        <v>58</v>
      </c>
      <c r="R354" s="67" t="s">
        <v>141</v>
      </c>
      <c r="S354" s="52"/>
      <c r="T354" s="36"/>
    </row>
    <row r="355" spans="2:20" ht="62.25">
      <c r="B355" s="114"/>
      <c r="C355" s="114"/>
      <c r="D355" s="115"/>
      <c r="E355" s="112"/>
      <c r="F355" s="112"/>
      <c r="G355" s="114"/>
      <c r="H355" s="29" t="s">
        <v>59</v>
      </c>
      <c r="I355" s="30" t="str">
        <f>"[audio][C:\Tools\Vivi_TTS\8ME_OM\" &amp;S355 &amp; "]"</f>
        <v>[audio][C:\Tools\Vivi_TTS\8ME_OM\]</v>
      </c>
      <c r="J355" s="31" t="str">
        <f>"[New][EN][Exists][80]"&amp;"["&amp;LOWER(SUBSTITUTE(SUBSTITUTE(SUBSTITUTE(SUBSTITUTE(SUBSTITUTE(SUBSTITUTE(SUBSTITUTE(SUBSTITUTE(T355,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55" s="30" t="s">
        <v>60</v>
      </c>
      <c r="L355" s="32" t="s">
        <v>1273</v>
      </c>
      <c r="M355" s="37" t="s">
        <v>62</v>
      </c>
      <c r="N355" s="34"/>
      <c r="O355" s="112"/>
      <c r="P355" s="113"/>
      <c r="Q355" s="35" t="str">
        <f t="shared" ref="Q355" si="341">R355</f>
        <v>Đèn CHMSL sẽ hoạt động như thế nào so với đèn phanh?</v>
      </c>
      <c r="R355" s="67" t="s">
        <v>1399</v>
      </c>
      <c r="S355" s="51"/>
      <c r="T355" s="48" t="s">
        <v>1396</v>
      </c>
    </row>
    <row r="356" spans="2:20" ht="45.75">
      <c r="B356" s="114" t="str">
        <f>"VF8-"&amp;O356&amp;"-"&amp;P356</f>
        <v>VF8-Laixe-0115</v>
      </c>
      <c r="C356" s="114" t="str">
        <f>"["&amp;B356&amp;"] Verify Vivi: "&amp;Q358</f>
        <v>[VF8-Laixe-0115] Verify Vivi: Đèn báo rẽ phía sau được sử dụng để báo hiệu điều gì?</v>
      </c>
      <c r="D356" s="115"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'Đèn báo rẽ phía sau được sử dụng để báo hiệu điều gì?'
- Step 4: Listen Vivi respond
</v>
      </c>
      <c r="F356" s="110" t="str">
        <f t="shared" ref="F356" si="342">"
Expectations:
1. Vivi wake up
2. "&amp;Q358&amp;"
3. Vivi respond
"</f>
        <v xml:space="preserve">
Expectations:
1. Vivi wake up
2. Đèn báo rẽ phía sau được sử dụng để báo hiệu điều gì?
3. Vivi respond
</v>
      </c>
      <c r="G356" s="114" t="s">
        <v>8</v>
      </c>
      <c r="H356" s="29" t="s">
        <v>50</v>
      </c>
      <c r="I356" s="30" t="str">
        <f>"[EN]["&amp;LOWER(SUBSTITUTE(SUBSTITUTE(SUBSTITUTE(SUBSTITUTE(SUBSTITUTE(SUBSTITUTE(SUBSTITUTE(SUBSTITUTE(Q356, CHAR(34),""), "[", ""), "]", ""), ".", ""), ",", ""), "/", ""), "\", ""), "-", ""))&amp;"]"</f>
        <v>[EN][hey vinfast]</v>
      </c>
      <c r="J356" s="31"/>
      <c r="K356" s="30" t="s">
        <v>51</v>
      </c>
      <c r="L356" s="32" t="s">
        <v>1270</v>
      </c>
      <c r="M356" s="33"/>
      <c r="N356" s="34"/>
      <c r="O356" s="110" t="s">
        <v>1271</v>
      </c>
      <c r="P356" s="113" t="str">
        <f>IF(COUNTA(P$13:$P355)&gt;999,COUNTA(P$13:$P355),IF(COUNTA(P$13:$P355)&gt;99,"0"&amp;COUNTA(P$13:$P355),IF(COUNTA(P$13:$P355)&gt;9,"00"&amp;COUNTA(P$13:$P355),"000"&amp;COUNTA(P$13:$P355))))</f>
        <v>0115</v>
      </c>
      <c r="Q356" s="35" t="s">
        <v>54</v>
      </c>
      <c r="R356" s="67" t="s">
        <v>141</v>
      </c>
      <c r="S356" s="52"/>
      <c r="T356" s="36"/>
    </row>
    <row r="357" spans="2:20" ht="45.75">
      <c r="B357" s="114"/>
      <c r="C357" s="114"/>
      <c r="D357" s="115"/>
      <c r="E357" s="111"/>
      <c r="F357" s="111"/>
      <c r="G357" s="114"/>
      <c r="H357" s="29" t="s">
        <v>55</v>
      </c>
      <c r="I357" s="30" t="str">
        <f t="shared" ref="I357" si="343">"[VN]["&amp;LOWER(SUBSTITUTE(SUBSTITUTE(SUBSTITUTE(SUBSTITUTE(SUBSTITUTE(SUBSTITUTE(SUBSTITUTE(SUBSTITUTE(Q357, CHAR(34),""), "[", ""), "]", ""), ".", ""), ",", ""), "/", ""), "\", ""), "-", ""))&amp;"]"</f>
        <v>[VN][tạm biệt]</v>
      </c>
      <c r="J357" s="31"/>
      <c r="K357" s="30" t="s">
        <v>56</v>
      </c>
      <c r="L357" s="32" t="s">
        <v>1272</v>
      </c>
      <c r="M357" s="32"/>
      <c r="N357" s="34"/>
      <c r="O357" s="111"/>
      <c r="P357" s="113"/>
      <c r="Q357" s="35" t="s">
        <v>58</v>
      </c>
      <c r="R357" s="67" t="s">
        <v>141</v>
      </c>
      <c r="S357" s="52"/>
      <c r="T357" s="36"/>
    </row>
    <row r="358" spans="2:20" ht="62.25">
      <c r="B358" s="114"/>
      <c r="C358" s="114"/>
      <c r="D358" s="115"/>
      <c r="E358" s="112"/>
      <c r="F358" s="112"/>
      <c r="G358" s="114"/>
      <c r="H358" s="29" t="s">
        <v>59</v>
      </c>
      <c r="I358" s="30" t="str">
        <f>"[audio][C:\Tools\Vivi_TTS\8ME_OM\" &amp;S358 &amp; "]"</f>
        <v>[audio][C:\Tools\Vivi_TTS\8ME_OM\]</v>
      </c>
      <c r="J358" s="31" t="str">
        <f>"[New][EN][Exists][80]"&amp;"["&amp;LOWER(SUBSTITUTE(SUBSTITUTE(SUBSTITUTE(SUBSTITUTE(SUBSTITUTE(SUBSTITUTE(SUBSTITUTE(SUBSTITUTE(T358,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58" s="30" t="s">
        <v>60</v>
      </c>
      <c r="L358" s="32" t="s">
        <v>1273</v>
      </c>
      <c r="M358" s="37" t="s">
        <v>62</v>
      </c>
      <c r="N358" s="34"/>
      <c r="O358" s="112"/>
      <c r="P358" s="113"/>
      <c r="Q358" s="35" t="str">
        <f t="shared" ref="Q358" si="344">R358</f>
        <v>Đèn báo rẽ phía sau được sử dụng để báo hiệu điều gì?</v>
      </c>
      <c r="R358" s="67" t="s">
        <v>1400</v>
      </c>
      <c r="S358" s="51"/>
      <c r="T358" s="48" t="s">
        <v>1396</v>
      </c>
    </row>
    <row r="359" spans="2:20" ht="45.75">
      <c r="B359" s="114" t="str">
        <f>"VF8-"&amp;O359&amp;"-"&amp;P359</f>
        <v>VF8-Laixe-0116</v>
      </c>
      <c r="C359" s="114" t="str">
        <f>"["&amp;B359&amp;"] Verify Vivi: "&amp;Q361</f>
        <v>[VF8-Laixe-0116] Verify Vivi: Đèn lùi sẽ bật khi nào?</v>
      </c>
      <c r="D359" s="115"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'Đèn lùi sẽ bật khi nào?'
- Step 4: Listen Vivi respond
</v>
      </c>
      <c r="F359" s="110" t="str">
        <f t="shared" ref="F359" si="345">"
Expectations:
1. Vivi wake up
2. "&amp;Q361&amp;"
3. Vivi respond
"</f>
        <v xml:space="preserve">
Expectations:
1. Vivi wake up
2. Đèn lùi sẽ bật khi nào?
3. Vivi respond
</v>
      </c>
      <c r="G359" s="114" t="s">
        <v>8</v>
      </c>
      <c r="H359" s="29" t="s">
        <v>50</v>
      </c>
      <c r="I359" s="30" t="str">
        <f>"[EN]["&amp;LOWER(SUBSTITUTE(SUBSTITUTE(SUBSTITUTE(SUBSTITUTE(SUBSTITUTE(SUBSTITUTE(SUBSTITUTE(SUBSTITUTE(Q359, CHAR(34),""), "[", ""), "]", ""), ".", ""), ",", ""), "/", ""), "\", ""), "-", ""))&amp;"]"</f>
        <v>[EN][hey vinfast]</v>
      </c>
      <c r="J359" s="31"/>
      <c r="K359" s="30" t="s">
        <v>51</v>
      </c>
      <c r="L359" s="32" t="s">
        <v>1270</v>
      </c>
      <c r="M359" s="33"/>
      <c r="N359" s="34"/>
      <c r="O359" s="110" t="s">
        <v>1271</v>
      </c>
      <c r="P359" s="113" t="str">
        <f>IF(COUNTA(P$13:$P358)&gt;999,COUNTA(P$13:$P358),IF(COUNTA(P$13:$P358)&gt;99,"0"&amp;COUNTA(P$13:$P358),IF(COUNTA(P$13:$P358)&gt;9,"00"&amp;COUNTA(P$13:$P358),"000"&amp;COUNTA(P$13:$P358))))</f>
        <v>0116</v>
      </c>
      <c r="Q359" s="35" t="s">
        <v>54</v>
      </c>
      <c r="R359" s="67" t="s">
        <v>141</v>
      </c>
      <c r="S359" s="52"/>
      <c r="T359" s="36"/>
    </row>
    <row r="360" spans="2:20" ht="45.75">
      <c r="B360" s="114"/>
      <c r="C360" s="114"/>
      <c r="D360" s="115"/>
      <c r="E360" s="111"/>
      <c r="F360" s="111"/>
      <c r="G360" s="114"/>
      <c r="H360" s="29" t="s">
        <v>55</v>
      </c>
      <c r="I360" s="30" t="str">
        <f t="shared" ref="I360" si="346">"[VN]["&amp;LOWER(SUBSTITUTE(SUBSTITUTE(SUBSTITUTE(SUBSTITUTE(SUBSTITUTE(SUBSTITUTE(SUBSTITUTE(SUBSTITUTE(Q360, CHAR(34),""), "[", ""), "]", ""), ".", ""), ",", ""), "/", ""), "\", ""), "-", ""))&amp;"]"</f>
        <v>[VN][tạm biệt]</v>
      </c>
      <c r="J360" s="31"/>
      <c r="K360" s="30" t="s">
        <v>56</v>
      </c>
      <c r="L360" s="32" t="s">
        <v>1272</v>
      </c>
      <c r="M360" s="32"/>
      <c r="N360" s="34"/>
      <c r="O360" s="111"/>
      <c r="P360" s="113"/>
      <c r="Q360" s="35" t="s">
        <v>58</v>
      </c>
      <c r="R360" s="67" t="s">
        <v>141</v>
      </c>
      <c r="S360" s="52"/>
      <c r="T360" s="36"/>
    </row>
    <row r="361" spans="2:20" ht="62.25">
      <c r="B361" s="114"/>
      <c r="C361" s="114"/>
      <c r="D361" s="115"/>
      <c r="E361" s="112"/>
      <c r="F361" s="112"/>
      <c r="G361" s="114"/>
      <c r="H361" s="29" t="s">
        <v>59</v>
      </c>
      <c r="I361" s="30" t="str">
        <f>"[audio][C:\Tools\Vivi_TTS\8ME_OM\" &amp;S361 &amp; "]"</f>
        <v>[audio][C:\Tools\Vivi_TTS\8ME_OM\]</v>
      </c>
      <c r="J361" s="31" t="str">
        <f>"[New][EN][Exists][80]"&amp;"["&amp;LOWER(SUBSTITUTE(SUBSTITUTE(SUBSTITUTE(SUBSTITUTE(SUBSTITUTE(SUBSTITUTE(SUBSTITUTE(SUBSTITUTE(T361,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61" s="30" t="s">
        <v>60</v>
      </c>
      <c r="L361" s="32" t="s">
        <v>1273</v>
      </c>
      <c r="M361" s="37" t="s">
        <v>62</v>
      </c>
      <c r="N361" s="34"/>
      <c r="O361" s="112"/>
      <c r="P361" s="113"/>
      <c r="Q361" s="35" t="str">
        <f t="shared" ref="Q361" si="347">R361</f>
        <v>Đèn lùi sẽ bật khi nào?</v>
      </c>
      <c r="R361" s="67" t="s">
        <v>1401</v>
      </c>
      <c r="S361" s="51"/>
      <c r="T361" s="48" t="s">
        <v>1396</v>
      </c>
    </row>
    <row r="362" spans="2:20" ht="45.75">
      <c r="B362" s="114" t="str">
        <f>"VF8-"&amp;O362&amp;"-"&amp;P362</f>
        <v>VF8-Laixe-0117</v>
      </c>
      <c r="C362" s="114" t="str">
        <f>"["&amp;B362&amp;"] Verify Vivi: "&amp;Q364</f>
        <v>[VF8-Laixe-0117] Verify Vivi: Đèn biển số sẽ sáng trong điều kiện nào?</v>
      </c>
      <c r="D362" s="115"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'Đèn biển số sẽ sáng trong điều kiện nào?'
- Step 4: Listen Vivi respond
</v>
      </c>
      <c r="F362" s="110" t="str">
        <f t="shared" ref="F362" si="348">"
Expectations:
1. Vivi wake up
2. "&amp;Q364&amp;"
3. Vivi respond
"</f>
        <v xml:space="preserve">
Expectations:
1. Vivi wake up
2. Đèn biển số sẽ sáng trong điều kiện nào?
3. Vivi respond
</v>
      </c>
      <c r="G362" s="114" t="s">
        <v>8</v>
      </c>
      <c r="H362" s="29" t="s">
        <v>50</v>
      </c>
      <c r="I362" s="30" t="str">
        <f>"[EN]["&amp;LOWER(SUBSTITUTE(SUBSTITUTE(SUBSTITUTE(SUBSTITUTE(SUBSTITUTE(SUBSTITUTE(SUBSTITUTE(SUBSTITUTE(Q362, CHAR(34),""), "[", ""), "]", ""), ".", ""), ",", ""), "/", ""), "\", ""), "-", ""))&amp;"]"</f>
        <v>[EN][hey vinfast]</v>
      </c>
      <c r="J362" s="31"/>
      <c r="K362" s="30" t="s">
        <v>51</v>
      </c>
      <c r="L362" s="32" t="s">
        <v>1270</v>
      </c>
      <c r="M362" s="33"/>
      <c r="N362" s="34"/>
      <c r="O362" s="110" t="s">
        <v>1271</v>
      </c>
      <c r="P362" s="113" t="str">
        <f>IF(COUNTA(P$13:$P361)&gt;999,COUNTA(P$13:$P361),IF(COUNTA(P$13:$P361)&gt;99,"0"&amp;COUNTA(P$13:$P361),IF(COUNTA(P$13:$P361)&gt;9,"00"&amp;COUNTA(P$13:$P361),"000"&amp;COUNTA(P$13:$P361))))</f>
        <v>0117</v>
      </c>
      <c r="Q362" s="35" t="s">
        <v>54</v>
      </c>
      <c r="R362" s="67" t="s">
        <v>141</v>
      </c>
      <c r="S362" s="52"/>
      <c r="T362" s="36"/>
    </row>
    <row r="363" spans="2:20" ht="45.75">
      <c r="B363" s="114"/>
      <c r="C363" s="114"/>
      <c r="D363" s="115"/>
      <c r="E363" s="111"/>
      <c r="F363" s="111"/>
      <c r="G363" s="114"/>
      <c r="H363" s="29" t="s">
        <v>55</v>
      </c>
      <c r="I363" s="30" t="str">
        <f t="shared" ref="I363" si="349">"[VN]["&amp;LOWER(SUBSTITUTE(SUBSTITUTE(SUBSTITUTE(SUBSTITUTE(SUBSTITUTE(SUBSTITUTE(SUBSTITUTE(SUBSTITUTE(Q363, CHAR(34),""), "[", ""), "]", ""), ".", ""), ",", ""), "/", ""), "\", ""), "-", ""))&amp;"]"</f>
        <v>[VN][tạm biệt]</v>
      </c>
      <c r="J363" s="31"/>
      <c r="K363" s="30" t="s">
        <v>56</v>
      </c>
      <c r="L363" s="32" t="s">
        <v>1272</v>
      </c>
      <c r="M363" s="32"/>
      <c r="N363" s="34"/>
      <c r="O363" s="111"/>
      <c r="P363" s="113"/>
      <c r="Q363" s="35" t="s">
        <v>58</v>
      </c>
      <c r="R363" s="67" t="s">
        <v>141</v>
      </c>
      <c r="S363" s="52"/>
      <c r="T363" s="36"/>
    </row>
    <row r="364" spans="2:20" ht="62.25">
      <c r="B364" s="114"/>
      <c r="C364" s="114"/>
      <c r="D364" s="115"/>
      <c r="E364" s="112"/>
      <c r="F364" s="112"/>
      <c r="G364" s="114"/>
      <c r="H364" s="29" t="s">
        <v>59</v>
      </c>
      <c r="I364" s="30" t="str">
        <f>"[audio][C:\Tools\Vivi_TTS\8ME_OM\" &amp;S364 &amp; "]"</f>
        <v>[audio][C:\Tools\Vivi_TTS\8ME_OM\]</v>
      </c>
      <c r="J364" s="31" t="str">
        <f>"[New][EN][Exists][80]"&amp;"["&amp;LOWER(SUBSTITUTE(SUBSTITUTE(SUBSTITUTE(SUBSTITUTE(SUBSTITUTE(SUBSTITUTE(SUBSTITUTE(SUBSTITUTE(T364,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64" s="30" t="s">
        <v>60</v>
      </c>
      <c r="L364" s="32" t="s">
        <v>1273</v>
      </c>
      <c r="M364" s="37" t="s">
        <v>62</v>
      </c>
      <c r="N364" s="34"/>
      <c r="O364" s="112"/>
      <c r="P364" s="113"/>
      <c r="Q364" s="35" t="str">
        <f t="shared" ref="Q364" si="350">R364</f>
        <v>Đèn biển số sẽ sáng trong điều kiện nào?</v>
      </c>
      <c r="R364" s="67" t="s">
        <v>1402</v>
      </c>
      <c r="S364" s="51"/>
      <c r="T364" s="48" t="s">
        <v>1396</v>
      </c>
    </row>
    <row r="365" spans="2:20" ht="45.75">
      <c r="B365" s="114" t="str">
        <f>"VF8-"&amp;O365&amp;"-"&amp;P365</f>
        <v>VF8-Laixe-0118</v>
      </c>
      <c r="C365" s="114" t="str">
        <f>"["&amp;B365&amp;"] Verify Vivi: "&amp;Q367</f>
        <v>[VF8-Laixe-0118] Verify Vivi: Tấm phản quang phía sau có chức năng gì?</v>
      </c>
      <c r="D365" s="115"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'Tấm phản quang phía sau có chức năng gì?'
- Step 4: Listen Vivi respond
</v>
      </c>
      <c r="F365" s="110" t="str">
        <f t="shared" ref="F365" si="351">"
Expectations:
1. Vivi wake up
2. "&amp;Q367&amp;"
3. Vivi respond
"</f>
        <v xml:space="preserve">
Expectations:
1. Vivi wake up
2. Tấm phản quang phía sau có chức năng gì?
3. Vivi respond
</v>
      </c>
      <c r="G365" s="114" t="s">
        <v>8</v>
      </c>
      <c r="H365" s="29" t="s">
        <v>50</v>
      </c>
      <c r="I365" s="30" t="str">
        <f>"[EN]["&amp;LOWER(SUBSTITUTE(SUBSTITUTE(SUBSTITUTE(SUBSTITUTE(SUBSTITUTE(SUBSTITUTE(SUBSTITUTE(SUBSTITUTE(Q365, CHAR(34),""), "[", ""), "]", ""), ".", ""), ",", ""), "/", ""), "\", ""), "-", ""))&amp;"]"</f>
        <v>[EN][hey vinfast]</v>
      </c>
      <c r="J365" s="31"/>
      <c r="K365" s="30" t="s">
        <v>51</v>
      </c>
      <c r="L365" s="32" t="s">
        <v>1270</v>
      </c>
      <c r="M365" s="33"/>
      <c r="N365" s="34"/>
      <c r="O365" s="110" t="s">
        <v>1271</v>
      </c>
      <c r="P365" s="113" t="str">
        <f>IF(COUNTA(P$13:$P364)&gt;999,COUNTA(P$13:$P364),IF(COUNTA(P$13:$P364)&gt;99,"0"&amp;COUNTA(P$13:$P364),IF(COUNTA(P$13:$P364)&gt;9,"00"&amp;COUNTA(P$13:$P364),"000"&amp;COUNTA(P$13:$P364))))</f>
        <v>0118</v>
      </c>
      <c r="Q365" s="35" t="s">
        <v>54</v>
      </c>
      <c r="R365" s="67" t="s">
        <v>141</v>
      </c>
      <c r="S365" s="52"/>
      <c r="T365" s="36"/>
    </row>
    <row r="366" spans="2:20" ht="45.75">
      <c r="B366" s="114"/>
      <c r="C366" s="114"/>
      <c r="D366" s="115"/>
      <c r="E366" s="111"/>
      <c r="F366" s="111"/>
      <c r="G366" s="114"/>
      <c r="H366" s="29" t="s">
        <v>55</v>
      </c>
      <c r="I366" s="30" t="str">
        <f t="shared" ref="I366" si="352">"[VN]["&amp;LOWER(SUBSTITUTE(SUBSTITUTE(SUBSTITUTE(SUBSTITUTE(SUBSTITUTE(SUBSTITUTE(SUBSTITUTE(SUBSTITUTE(Q366, CHAR(34),""), "[", ""), "]", ""), ".", ""), ",", ""), "/", ""), "\", ""), "-", ""))&amp;"]"</f>
        <v>[VN][tạm biệt]</v>
      </c>
      <c r="J366" s="31"/>
      <c r="K366" s="30" t="s">
        <v>56</v>
      </c>
      <c r="L366" s="32" t="s">
        <v>1272</v>
      </c>
      <c r="M366" s="32"/>
      <c r="N366" s="34"/>
      <c r="O366" s="111"/>
      <c r="P366" s="113"/>
      <c r="Q366" s="35" t="s">
        <v>58</v>
      </c>
      <c r="R366" s="67" t="s">
        <v>141</v>
      </c>
      <c r="S366" s="52"/>
      <c r="T366" s="36"/>
    </row>
    <row r="367" spans="2:20" ht="62.25">
      <c r="B367" s="114"/>
      <c r="C367" s="114"/>
      <c r="D367" s="115"/>
      <c r="E367" s="112"/>
      <c r="F367" s="112"/>
      <c r="G367" s="114"/>
      <c r="H367" s="29" t="s">
        <v>59</v>
      </c>
      <c r="I367" s="30" t="str">
        <f>"[audio][C:\Tools\Vivi_TTS\8ME_OM\" &amp;S367 &amp; "]"</f>
        <v>[audio][C:\Tools\Vivi_TTS\8ME_OM\]</v>
      </c>
      <c r="J367" s="31" t="str">
        <f>"[New][EN][Exists][80]"&amp;"["&amp;LOWER(SUBSTITUTE(SUBSTITUTE(SUBSTITUTE(SUBSTITUTE(SUBSTITUTE(SUBSTITUTE(SUBSTITUTE(SUBSTITUTE(T367,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67" s="30" t="s">
        <v>60</v>
      </c>
      <c r="L367" s="32" t="s">
        <v>1273</v>
      </c>
      <c r="M367" s="37" t="s">
        <v>62</v>
      </c>
      <c r="N367" s="34"/>
      <c r="O367" s="112"/>
      <c r="P367" s="113"/>
      <c r="Q367" s="35" t="str">
        <f t="shared" ref="Q367" si="353">R367</f>
        <v>Tấm phản quang phía sau có chức năng gì?</v>
      </c>
      <c r="R367" s="67" t="s">
        <v>1403</v>
      </c>
      <c r="S367" s="51"/>
      <c r="T367" s="48" t="s">
        <v>1396</v>
      </c>
    </row>
    <row r="368" spans="2:20" ht="45.75">
      <c r="B368" s="114" t="str">
        <f>"VF8-"&amp;O368&amp;"-"&amp;P368</f>
        <v>VF8-Laixe-0119</v>
      </c>
      <c r="C368" s="114" t="str">
        <f>"["&amp;B368&amp;"] Verify Vivi: "&amp;Q370</f>
        <v>[VF8-Laixe-0119] Verify Vivi: Theo khuyến cáo, không nên sử dụng vật dụng nào để vệ sinh đèn pha hoặc đèn hậu?</v>
      </c>
      <c r="D368" s="115"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'Theo khuyến cáo, không nên sử dụng vật dụng nào để vệ sinh đèn pha hoặc đèn hậu?'
- Step 4: Listen Vivi respond
</v>
      </c>
      <c r="F368" s="110" t="str">
        <f t="shared" ref="F368" si="354">"
Expectations:
1. Vivi wake up
2. "&amp;Q370&amp;"
3. Vivi respond
"</f>
        <v xml:space="preserve">
Expectations:
1. Vivi wake up
2. Theo khuyến cáo, không nên sử dụng vật dụng nào để vệ sinh đèn pha hoặc đèn hậu?
3. Vivi respond
</v>
      </c>
      <c r="G368" s="114" t="s">
        <v>8</v>
      </c>
      <c r="H368" s="29" t="s">
        <v>50</v>
      </c>
      <c r="I368" s="30" t="str">
        <f>"[EN]["&amp;LOWER(SUBSTITUTE(SUBSTITUTE(SUBSTITUTE(SUBSTITUTE(SUBSTITUTE(SUBSTITUTE(SUBSTITUTE(SUBSTITUTE(Q368, CHAR(34),""), "[", ""), "]", ""), ".", ""), ",", ""), "/", ""), "\", ""), "-", ""))&amp;"]"</f>
        <v>[EN][hey vinfast]</v>
      </c>
      <c r="J368" s="31"/>
      <c r="K368" s="30" t="s">
        <v>51</v>
      </c>
      <c r="L368" s="32" t="s">
        <v>1270</v>
      </c>
      <c r="M368" s="33"/>
      <c r="N368" s="34"/>
      <c r="O368" s="110" t="s">
        <v>1271</v>
      </c>
      <c r="P368" s="113" t="str">
        <f>IF(COUNTA(P$13:$P367)&gt;999,COUNTA(P$13:$P367),IF(COUNTA(P$13:$P367)&gt;99,"0"&amp;COUNTA(P$13:$P367),IF(COUNTA(P$13:$P367)&gt;9,"00"&amp;COUNTA(P$13:$P367),"000"&amp;COUNTA(P$13:$P367))))</f>
        <v>0119</v>
      </c>
      <c r="Q368" s="35" t="s">
        <v>54</v>
      </c>
      <c r="R368" s="67" t="s">
        <v>141</v>
      </c>
      <c r="S368" s="52"/>
      <c r="T368" s="36"/>
    </row>
    <row r="369" spans="2:20" ht="45.75">
      <c r="B369" s="114"/>
      <c r="C369" s="114"/>
      <c r="D369" s="115"/>
      <c r="E369" s="111"/>
      <c r="F369" s="111"/>
      <c r="G369" s="114"/>
      <c r="H369" s="29" t="s">
        <v>55</v>
      </c>
      <c r="I369" s="30" t="str">
        <f t="shared" ref="I369" si="355">"[VN]["&amp;LOWER(SUBSTITUTE(SUBSTITUTE(SUBSTITUTE(SUBSTITUTE(SUBSTITUTE(SUBSTITUTE(SUBSTITUTE(SUBSTITUTE(Q369, CHAR(34),""), "[", ""), "]", ""), ".", ""), ",", ""), "/", ""), "\", ""), "-", ""))&amp;"]"</f>
        <v>[VN][tạm biệt]</v>
      </c>
      <c r="J369" s="31"/>
      <c r="K369" s="30" t="s">
        <v>56</v>
      </c>
      <c r="L369" s="32" t="s">
        <v>1272</v>
      </c>
      <c r="M369" s="32"/>
      <c r="N369" s="34"/>
      <c r="O369" s="111"/>
      <c r="P369" s="113"/>
      <c r="Q369" s="35" t="s">
        <v>58</v>
      </c>
      <c r="R369" s="67" t="s">
        <v>141</v>
      </c>
      <c r="S369" s="52"/>
      <c r="T369" s="36"/>
    </row>
    <row r="370" spans="2:20" ht="62.25">
      <c r="B370" s="114"/>
      <c r="C370" s="114"/>
      <c r="D370" s="115"/>
      <c r="E370" s="112"/>
      <c r="F370" s="112"/>
      <c r="G370" s="114"/>
      <c r="H370" s="29" t="s">
        <v>59</v>
      </c>
      <c r="I370" s="30" t="str">
        <f>"[audio][C:\Tools\Vivi_TTS\8ME_OM\" &amp;S370 &amp; "]"</f>
        <v>[audio][C:\Tools\Vivi_TTS\8ME_OM\]</v>
      </c>
      <c r="J370" s="31" t="str">
        <f>"[New][EN][Exists][80]"&amp;"["&amp;LOWER(SUBSTITUTE(SUBSTITUTE(SUBSTITUTE(SUBSTITUTE(SUBSTITUTE(SUBSTITUTE(SUBSTITUTE(SUBSTITUTE(T370,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70" s="30" t="s">
        <v>60</v>
      </c>
      <c r="L370" s="32" t="s">
        <v>1273</v>
      </c>
      <c r="M370" s="37" t="s">
        <v>62</v>
      </c>
      <c r="N370" s="34"/>
      <c r="O370" s="112"/>
      <c r="P370" s="113"/>
      <c r="Q370" s="35" t="str">
        <f t="shared" ref="Q370" si="356">R370</f>
        <v>Theo khuyến cáo, không nên sử dụng vật dụng nào để vệ sinh đèn pha hoặc đèn hậu?</v>
      </c>
      <c r="R370" s="67" t="s">
        <v>1404</v>
      </c>
      <c r="S370" s="51"/>
      <c r="T370" s="48" t="s">
        <v>1396</v>
      </c>
    </row>
    <row r="371" spans="2:20" ht="45.75">
      <c r="B371" s="114" t="str">
        <f>"VF8-"&amp;O371&amp;"-"&amp;P371</f>
        <v>VF8-Laixe-0120</v>
      </c>
      <c r="C371" s="114" t="str">
        <f>"["&amp;B371&amp;"] Verify Vivi: "&amp;Q373</f>
        <v>[VF8-Laixe-0120] Verify Vivi: Hiện tượng ngưng tụ hơi nước bên trong đèn pha, đèn báo rẽ hoặc đèn hậu có ảnh hưởng đến tuổi thọ hệ thống đèn hay không?</v>
      </c>
      <c r="D371" s="115"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'Hiện tượng ngưng tụ hơi nước bên trong đèn pha, đèn báo rẽ hoặc đèn hậu có ảnh hưởng đến tuổi thọ hệ thống đèn hay không?'
- Step 4: Listen Vivi respond
</v>
      </c>
      <c r="F371" s="110" t="str">
        <f t="shared" ref="F371" si="357">"
Expectations:
1. Vivi wake up
2. "&amp;Q373&amp;"
3. Vivi respond
"</f>
        <v xml:space="preserve">
Expectations:
1. Vivi wake up
2. Hiện tượng ngưng tụ hơi nước bên trong đèn pha, đèn báo rẽ hoặc đèn hậu có ảnh hưởng đến tuổi thọ hệ thống đèn hay không?
3. Vivi respond
</v>
      </c>
      <c r="G371" s="114" t="s">
        <v>8</v>
      </c>
      <c r="H371" s="29" t="s">
        <v>50</v>
      </c>
      <c r="I371" s="30" t="str">
        <f>"[EN]["&amp;LOWER(SUBSTITUTE(SUBSTITUTE(SUBSTITUTE(SUBSTITUTE(SUBSTITUTE(SUBSTITUTE(SUBSTITUTE(SUBSTITUTE(Q371, CHAR(34),""), "[", ""), "]", ""), ".", ""), ",", ""), "/", ""), "\", ""), "-", ""))&amp;"]"</f>
        <v>[EN][hey vinfast]</v>
      </c>
      <c r="J371" s="31"/>
      <c r="K371" s="30" t="s">
        <v>51</v>
      </c>
      <c r="L371" s="32" t="s">
        <v>1270</v>
      </c>
      <c r="M371" s="33"/>
      <c r="N371" s="34"/>
      <c r="O371" s="110" t="s">
        <v>1271</v>
      </c>
      <c r="P371" s="113" t="str">
        <f>IF(COUNTA(P$13:$P370)&gt;999,COUNTA(P$13:$P370),IF(COUNTA(P$13:$P370)&gt;99,"0"&amp;COUNTA(P$13:$P370),IF(COUNTA(P$13:$P370)&gt;9,"00"&amp;COUNTA(P$13:$P370),"000"&amp;COUNTA(P$13:$P370))))</f>
        <v>0120</v>
      </c>
      <c r="Q371" s="35" t="s">
        <v>54</v>
      </c>
      <c r="R371" s="67" t="s">
        <v>141</v>
      </c>
      <c r="S371" s="52"/>
      <c r="T371" s="36"/>
    </row>
    <row r="372" spans="2:20" ht="45.75">
      <c r="B372" s="114"/>
      <c r="C372" s="114"/>
      <c r="D372" s="115"/>
      <c r="E372" s="111"/>
      <c r="F372" s="111"/>
      <c r="G372" s="114"/>
      <c r="H372" s="29" t="s">
        <v>55</v>
      </c>
      <c r="I372" s="30" t="str">
        <f t="shared" ref="I372" si="358">"[VN]["&amp;LOWER(SUBSTITUTE(SUBSTITUTE(SUBSTITUTE(SUBSTITUTE(SUBSTITUTE(SUBSTITUTE(SUBSTITUTE(SUBSTITUTE(Q372, CHAR(34),""), "[", ""), "]", ""), ".", ""), ",", ""), "/", ""), "\", ""), "-", ""))&amp;"]"</f>
        <v>[VN][tạm biệt]</v>
      </c>
      <c r="J372" s="31"/>
      <c r="K372" s="30" t="s">
        <v>56</v>
      </c>
      <c r="L372" s="32" t="s">
        <v>1272</v>
      </c>
      <c r="M372" s="32"/>
      <c r="N372" s="34"/>
      <c r="O372" s="111"/>
      <c r="P372" s="113"/>
      <c r="Q372" s="35" t="s">
        <v>58</v>
      </c>
      <c r="R372" s="67" t="s">
        <v>141</v>
      </c>
      <c r="S372" s="52"/>
      <c r="T372" s="36"/>
    </row>
    <row r="373" spans="2:20" ht="82.5">
      <c r="B373" s="114"/>
      <c r="C373" s="114"/>
      <c r="D373" s="115"/>
      <c r="E373" s="112"/>
      <c r="F373" s="112"/>
      <c r="G373" s="114"/>
      <c r="H373" s="29" t="s">
        <v>59</v>
      </c>
      <c r="I373" s="30" t="str">
        <f>"[audio][C:\Tools\Vivi_TTS\8ME_OM\" &amp;S373 &amp; "]"</f>
        <v>[audio][C:\Tools\Vivi_TTS\8ME_OM\]</v>
      </c>
      <c r="J373" s="31" t="str">
        <f>"[New][EN][Exists][80]"&amp;"["&amp;LOWER(SUBSTITUTE(SUBSTITUTE(SUBSTITUTE(SUBSTITUTE(SUBSTITUTE(SUBSTITUTE(SUBSTITUTE(SUBSTITUTE(T373, CHAR(34),""), ".", ""), ",", ""), "/", ""), "\", ""), "-", ""), "{", ""), "}", ""))&amp;"]"</f>
        <v>[New][EN][Exists][80][đèn ngoại thất  phía sau
đèn phanh
đèn phanh sẽ bật khi hệ thống phanh tái sinh hoạt động và khi bàn đạp phanh được nhấn để cảnh báo những người tham gia giao thông khác rằng xe đang giảm tốc
xe được trang bị nhiều đèn phanh bao gồm:
đèn phanh trên cao ở giữa (chmsl)
đèn phanh
đèn phanh trên cao ở giữa (chmsl)
đèn phanh trên cao ở giữa (chmsl) nằm ở phía trên cửa hâu sẽ sáng cùng với đèn phanh
đèn báo rẽ
đèn báo rẽ được sử dụng để báo hiệu người lái sắp chuyển làn hoặc rẽ đèn sẽ sáng khi người lái thao tác cần gạt đèn báo rẽ bên trái
đèn lùi
đèn lùi sẽ bật khi xe ở trạng thái bật và chọn số lùi (r)
đèn biển số
đèn biển số giúp biển số xe hiển thị rõ trong điều kiện thiếu sáng khi đèn pha hoặc đèn đỗ xe được bật đèn biển số cũng sẽ sáng
tấm phản quang phía sau
tấm phản quang phía sau phản xạ ánh sáng giúp tăng khả năng nhận diện xe vào ban đêm
 thận trọng
không sử dụng khăn khô hoặc miếng bọt biển để vệ sinh đèn pha hoặc đèn hậu vì có thể làm trầy xước hoặc hư hỏng bề mặt thấu kính
 lưu ý
trong điều kiện thời tiết lạnh hoặc ẩm mặt trong của đèn pha đèn báo rẽ và đèn hậu có thể xuất hiện hiện tượng ngưng tụ hơi nước hiện tượng này sẽ tự hết sau một thời gian ngắn kể từ khi bật đèn và không ảnh hưởng đến tuổi thọ của hệ thống đèn]</v>
      </c>
      <c r="K373" s="30" t="s">
        <v>60</v>
      </c>
      <c r="L373" s="32" t="s">
        <v>1273</v>
      </c>
      <c r="M373" s="37" t="s">
        <v>62</v>
      </c>
      <c r="N373" s="34"/>
      <c r="O373" s="112"/>
      <c r="P373" s="113"/>
      <c r="Q373" s="35" t="str">
        <f t="shared" ref="Q373" si="359">R373</f>
        <v>Hiện tượng ngưng tụ hơi nước bên trong đèn pha, đèn báo rẽ hoặc đèn hậu có ảnh hưởng đến tuổi thọ hệ thống đèn hay không?</v>
      </c>
      <c r="R373" s="67" t="s">
        <v>1405</v>
      </c>
      <c r="S373" s="51"/>
      <c r="T373" s="48" t="s">
        <v>1396</v>
      </c>
    </row>
    <row r="374" spans="2:20" ht="45.75">
      <c r="B374" s="114" t="str">
        <f>"VF8-"&amp;O374&amp;"-"&amp;P374</f>
        <v>VF8-Laixe-0121</v>
      </c>
      <c r="C374" s="114" t="str">
        <f>"["&amp;B374&amp;"] Verify Vivi: "&amp;Q376</f>
        <v>[VF8-Laixe-0121] Verify Vivi: Đèn chiếu sáng ban ngày (DRL) được sử dụng để làm gì?</v>
      </c>
      <c r="D374" s="115"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'Đèn chiếu sáng ban ngày (DRL) được sử dụng để làm gì?'
- Step 4: Listen Vivi respond
</v>
      </c>
      <c r="F374" s="110" t="str">
        <f t="shared" ref="F374" si="360">"
Expectations:
1. Vivi wake up
2. "&amp;Q376&amp;"
3. Vivi respond
"</f>
        <v xml:space="preserve">
Expectations:
1. Vivi wake up
2. Đèn chiếu sáng ban ngày (DRL) được sử dụng để làm gì?
3. Vivi respond
</v>
      </c>
      <c r="G374" s="114" t="s">
        <v>8</v>
      </c>
      <c r="H374" s="29" t="s">
        <v>50</v>
      </c>
      <c r="I374" s="30" t="str">
        <f>"[EN]["&amp;LOWER(SUBSTITUTE(SUBSTITUTE(SUBSTITUTE(SUBSTITUTE(SUBSTITUTE(SUBSTITUTE(SUBSTITUTE(SUBSTITUTE(Q374, CHAR(34),""), "[", ""), "]", ""), ".", ""), ",", ""), "/", ""), "\", ""), "-", ""))&amp;"]"</f>
        <v>[EN][hey vinfast]</v>
      </c>
      <c r="J374" s="31"/>
      <c r="K374" s="30" t="s">
        <v>51</v>
      </c>
      <c r="L374" s="32" t="s">
        <v>1270</v>
      </c>
      <c r="M374" s="33"/>
      <c r="N374" s="34"/>
      <c r="O374" s="110" t="s">
        <v>1271</v>
      </c>
      <c r="P374" s="113" t="str">
        <f>IF(COUNTA(P$13:$P373)&gt;999,COUNTA(P$13:$P373),IF(COUNTA(P$13:$P373)&gt;99,"0"&amp;COUNTA(P$13:$P373),IF(COUNTA(P$13:$P373)&gt;9,"00"&amp;COUNTA(P$13:$P373),"000"&amp;COUNTA(P$13:$P373))))</f>
        <v>0121</v>
      </c>
      <c r="Q374" s="35" t="s">
        <v>54</v>
      </c>
      <c r="R374" s="67" t="s">
        <v>141</v>
      </c>
      <c r="S374" s="52"/>
      <c r="T374" s="36"/>
    </row>
    <row r="375" spans="2:20" ht="45.75">
      <c r="B375" s="114"/>
      <c r="C375" s="114"/>
      <c r="D375" s="115"/>
      <c r="E375" s="111"/>
      <c r="F375" s="111"/>
      <c r="G375" s="114"/>
      <c r="H375" s="29" t="s">
        <v>55</v>
      </c>
      <c r="I375" s="30" t="str">
        <f t="shared" ref="I375" si="361">"[VN]["&amp;LOWER(SUBSTITUTE(SUBSTITUTE(SUBSTITUTE(SUBSTITUTE(SUBSTITUTE(SUBSTITUTE(SUBSTITUTE(SUBSTITUTE(Q375, CHAR(34),""), "[", ""), "]", ""), ".", ""), ",", ""), "/", ""), "\", ""), "-", ""))&amp;"]"</f>
        <v>[VN][tạm biệt]</v>
      </c>
      <c r="J375" s="31"/>
      <c r="K375" s="30" t="s">
        <v>56</v>
      </c>
      <c r="L375" s="32" t="s">
        <v>1272</v>
      </c>
      <c r="M375" s="32"/>
      <c r="N375" s="34"/>
      <c r="O375" s="111"/>
      <c r="P375" s="113"/>
      <c r="Q375" s="35" t="s">
        <v>58</v>
      </c>
      <c r="R375" s="67" t="s">
        <v>141</v>
      </c>
      <c r="S375" s="52"/>
      <c r="T375" s="36"/>
    </row>
    <row r="376" spans="2:20" ht="62.25">
      <c r="B376" s="114"/>
      <c r="C376" s="114"/>
      <c r="D376" s="115"/>
      <c r="E376" s="112"/>
      <c r="F376" s="112"/>
      <c r="G376" s="114"/>
      <c r="H376" s="29" t="s">
        <v>59</v>
      </c>
      <c r="I376" s="30" t="str">
        <f>"[audio][C:\Tools\Vivi_TTS\8ME_OM\" &amp;S376 &amp; "]"</f>
        <v>[audio][C:\Tools\Vivi_TTS\8ME_OM\]</v>
      </c>
      <c r="J376" s="31" t="str">
        <f>"[New][EN][Exists][80]"&amp;"["&amp;LOWER(SUBSTITUTE(SUBSTITUTE(SUBSTITUTE(SUBSTITUTE(SUBSTITUTE(SUBSTITUTE(SUBSTITUTE(SUBSTITUTE(T376, CHAR(34),""), ".", ""), ",", ""), "/", ""), "\", ""), "-", ""), "{", ""), "}", ""))&amp;"]"</f>
        <v>[New][EN][Exists][80][đèn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v>
      </c>
      <c r="K376" s="30" t="s">
        <v>60</v>
      </c>
      <c r="L376" s="32" t="s">
        <v>1273</v>
      </c>
      <c r="M376" s="37" t="s">
        <v>62</v>
      </c>
      <c r="N376" s="34"/>
      <c r="O376" s="112"/>
      <c r="P376" s="113"/>
      <c r="Q376" s="35" t="str">
        <f t="shared" ref="Q376" si="362">R376</f>
        <v>Đèn chiếu sáng ban ngày (DRL) được sử dụng để làm gì?</v>
      </c>
      <c r="R376" s="67" t="s">
        <v>1406</v>
      </c>
      <c r="S376" s="51"/>
      <c r="T376" s="48" t="s">
        <v>1407</v>
      </c>
    </row>
    <row r="377" spans="2:20" ht="45.75">
      <c r="B377" s="114" t="str">
        <f>"VF8-"&amp;O377&amp;"-"&amp;P377</f>
        <v>VF8-Laixe-0122</v>
      </c>
      <c r="C377" s="114" t="str">
        <f>"["&amp;B377&amp;"] Verify Vivi: "&amp;Q379</f>
        <v>[VF8-Laixe-0122] Verify Vivi: Trong những trường hợp nào đèn chiếu sáng ban ngày (DRL) sẽ tự động tắt?</v>
      </c>
      <c r="D377" s="115"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'Trong những trường hợp nào đèn chiếu sáng ban ngày (DRL) sẽ tự động tắt?'
- Step 4: Listen Vivi respond
</v>
      </c>
      <c r="F377" s="110" t="str">
        <f t="shared" ref="F377" si="363">"
Expectations:
1. Vivi wake up
2. "&amp;Q379&amp;"
3. Vivi respond
"</f>
        <v xml:space="preserve">
Expectations:
1. Vivi wake up
2. Trong những trường hợp nào đèn chiếu sáng ban ngày (DRL) sẽ tự động tắt?
3. Vivi respond
</v>
      </c>
      <c r="G377" s="114" t="s">
        <v>8</v>
      </c>
      <c r="H377" s="29" t="s">
        <v>50</v>
      </c>
      <c r="I377" s="30" t="str">
        <f>"[EN]["&amp;LOWER(SUBSTITUTE(SUBSTITUTE(SUBSTITUTE(SUBSTITUTE(SUBSTITUTE(SUBSTITUTE(SUBSTITUTE(SUBSTITUTE(Q377, CHAR(34),""), "[", ""), "]", ""), ".", ""), ",", ""), "/", ""), "\", ""), "-", ""))&amp;"]"</f>
        <v>[EN][hey vinfast]</v>
      </c>
      <c r="J377" s="31"/>
      <c r="K377" s="30" t="s">
        <v>51</v>
      </c>
      <c r="L377" s="32" t="s">
        <v>1270</v>
      </c>
      <c r="M377" s="33"/>
      <c r="N377" s="34"/>
      <c r="O377" s="110" t="s">
        <v>1271</v>
      </c>
      <c r="P377" s="113" t="str">
        <f>IF(COUNTA(P$13:$P376)&gt;999,COUNTA(P$13:$P376),IF(COUNTA(P$13:$P376)&gt;99,"0"&amp;COUNTA(P$13:$P376),IF(COUNTA(P$13:$P376)&gt;9,"00"&amp;COUNTA(P$13:$P376),"000"&amp;COUNTA(P$13:$P376))))</f>
        <v>0122</v>
      </c>
      <c r="Q377" s="35" t="s">
        <v>54</v>
      </c>
      <c r="R377" s="67" t="s">
        <v>141</v>
      </c>
      <c r="S377" s="52"/>
      <c r="T377" s="36"/>
    </row>
    <row r="378" spans="2:20" ht="45.75">
      <c r="B378" s="114"/>
      <c r="C378" s="114"/>
      <c r="D378" s="115"/>
      <c r="E378" s="111"/>
      <c r="F378" s="111"/>
      <c r="G378" s="114"/>
      <c r="H378" s="29" t="s">
        <v>55</v>
      </c>
      <c r="I378" s="30" t="str">
        <f t="shared" ref="I378" si="364">"[VN]["&amp;LOWER(SUBSTITUTE(SUBSTITUTE(SUBSTITUTE(SUBSTITUTE(SUBSTITUTE(SUBSTITUTE(SUBSTITUTE(SUBSTITUTE(Q378, CHAR(34),""), "[", ""), "]", ""), ".", ""), ",", ""), "/", ""), "\", ""), "-", ""))&amp;"]"</f>
        <v>[VN][tạm biệt]</v>
      </c>
      <c r="J378" s="31"/>
      <c r="K378" s="30" t="s">
        <v>56</v>
      </c>
      <c r="L378" s="32" t="s">
        <v>1272</v>
      </c>
      <c r="M378" s="32"/>
      <c r="N378" s="34"/>
      <c r="O378" s="111"/>
      <c r="P378" s="113"/>
      <c r="Q378" s="35" t="s">
        <v>58</v>
      </c>
      <c r="R378" s="67" t="s">
        <v>141</v>
      </c>
      <c r="S378" s="52"/>
      <c r="T378" s="36"/>
    </row>
    <row r="379" spans="2:20" ht="62.25">
      <c r="B379" s="114"/>
      <c r="C379" s="114"/>
      <c r="D379" s="115"/>
      <c r="E379" s="112"/>
      <c r="F379" s="112"/>
      <c r="G379" s="114"/>
      <c r="H379" s="29" t="s">
        <v>59</v>
      </c>
      <c r="I379" s="30" t="str">
        <f>"[audio][C:\Tools\Vivi_TTS\8ME_OM\" &amp;S379 &amp; "]"</f>
        <v>[audio][C:\Tools\Vivi_TTS\8ME_OM\]</v>
      </c>
      <c r="J379" s="31" t="str">
        <f>"[New][EN][Exists][80]"&amp;"["&amp;LOWER(SUBSTITUTE(SUBSTITUTE(SUBSTITUTE(SUBSTITUTE(SUBSTITUTE(SUBSTITUTE(SUBSTITUTE(SUBSTITUTE(T379, CHAR(34),""), ".", ""), ",", ""), "/", ""), "\", ""), "-", ""), "{", ""), "}", ""))&amp;"]"</f>
        <v>[New][EN][Exists][80][đèn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v>
      </c>
      <c r="K379" s="30" t="s">
        <v>60</v>
      </c>
      <c r="L379" s="32" t="s">
        <v>1273</v>
      </c>
      <c r="M379" s="37" t="s">
        <v>62</v>
      </c>
      <c r="N379" s="34"/>
      <c r="O379" s="112"/>
      <c r="P379" s="113"/>
      <c r="Q379" s="35" t="str">
        <f t="shared" ref="Q379" si="365">R379</f>
        <v>Trong những trường hợp nào đèn chiếu sáng ban ngày (DRL) sẽ tự động tắt?</v>
      </c>
      <c r="R379" s="67" t="s">
        <v>1408</v>
      </c>
      <c r="S379" s="51"/>
      <c r="T379" s="48" t="s">
        <v>1407</v>
      </c>
    </row>
    <row r="380" spans="2:20" ht="45.75">
      <c r="B380" s="114" t="str">
        <f>"VF8-"&amp;O380&amp;"-"&amp;P380</f>
        <v>VF8-Laixe-0123</v>
      </c>
      <c r="C380" s="114" t="str">
        <f>"["&amp;B380&amp;"] Verify Vivi: "&amp;Q382</f>
        <v>[VF8-Laixe-0123] Verify Vivi: Theo cảnh báo của nhà sản xuất, người lái cần làm gì khi điều kiện tầm nhìn hạn chế và đèn pha tự động không hoạt động?</v>
      </c>
      <c r="D380" s="115"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'Theo cảnh báo của nhà sản xuất, người lái cần làm gì khi điều kiện tầm nhìn hạn chế và đèn pha tự động không hoạt động?'
- Step 4: Listen Vivi respond
</v>
      </c>
      <c r="F380" s="110" t="str">
        <f t="shared" ref="F380" si="366">"
Expectations:
1. Vivi wake up
2. "&amp;Q382&amp;"
3. Vivi respond
"</f>
        <v xml:space="preserve">
Expectations:
1. Vivi wake up
2. Theo cảnh báo của nhà sản xuất, người lái cần làm gì khi điều kiện tầm nhìn hạn chế và đèn pha tự động không hoạt động?
3. Vivi respond
</v>
      </c>
      <c r="G380" s="114" t="s">
        <v>8</v>
      </c>
      <c r="H380" s="29" t="s">
        <v>50</v>
      </c>
      <c r="I380" s="30" t="str">
        <f>"[EN]["&amp;LOWER(SUBSTITUTE(SUBSTITUTE(SUBSTITUTE(SUBSTITUTE(SUBSTITUTE(SUBSTITUTE(SUBSTITUTE(SUBSTITUTE(Q380, CHAR(34),""), "[", ""), "]", ""), ".", ""), ",", ""), "/", ""), "\", ""), "-", ""))&amp;"]"</f>
        <v>[EN][hey vinfast]</v>
      </c>
      <c r="J380" s="31"/>
      <c r="K380" s="30" t="s">
        <v>51</v>
      </c>
      <c r="L380" s="32" t="s">
        <v>1270</v>
      </c>
      <c r="M380" s="33"/>
      <c r="N380" s="34"/>
      <c r="O380" s="110" t="s">
        <v>1271</v>
      </c>
      <c r="P380" s="113" t="str">
        <f>IF(COUNTA(P$13:$P379)&gt;999,COUNTA(P$13:$P379),IF(COUNTA(P$13:$P379)&gt;99,"0"&amp;COUNTA(P$13:$P379),IF(COUNTA(P$13:$P379)&gt;9,"00"&amp;COUNTA(P$13:$P379),"000"&amp;COUNTA(P$13:$P379))))</f>
        <v>0123</v>
      </c>
      <c r="Q380" s="35" t="s">
        <v>54</v>
      </c>
      <c r="R380" s="67" t="s">
        <v>141</v>
      </c>
      <c r="S380" s="52"/>
      <c r="T380" s="36"/>
    </row>
    <row r="381" spans="2:20" ht="45.75">
      <c r="B381" s="114"/>
      <c r="C381" s="114"/>
      <c r="D381" s="115"/>
      <c r="E381" s="111"/>
      <c r="F381" s="111"/>
      <c r="G381" s="114"/>
      <c r="H381" s="29" t="s">
        <v>55</v>
      </c>
      <c r="I381" s="30" t="str">
        <f t="shared" ref="I381" si="367">"[VN]["&amp;LOWER(SUBSTITUTE(SUBSTITUTE(SUBSTITUTE(SUBSTITUTE(SUBSTITUTE(SUBSTITUTE(SUBSTITUTE(SUBSTITUTE(Q381, CHAR(34),""), "[", ""), "]", ""), ".", ""), ",", ""), "/", ""), "\", ""), "-", ""))&amp;"]"</f>
        <v>[VN][tạm biệt]</v>
      </c>
      <c r="J381" s="31"/>
      <c r="K381" s="30" t="s">
        <v>56</v>
      </c>
      <c r="L381" s="32" t="s">
        <v>1272</v>
      </c>
      <c r="M381" s="32"/>
      <c r="N381" s="34"/>
      <c r="O381" s="111"/>
      <c r="P381" s="113"/>
      <c r="Q381" s="35" t="s">
        <v>58</v>
      </c>
      <c r="R381" s="67" t="s">
        <v>141</v>
      </c>
      <c r="S381" s="52"/>
      <c r="T381" s="36"/>
    </row>
    <row r="382" spans="2:20" ht="82.5">
      <c r="B382" s="114"/>
      <c r="C382" s="114"/>
      <c r="D382" s="115"/>
      <c r="E382" s="112"/>
      <c r="F382" s="112"/>
      <c r="G382" s="114"/>
      <c r="H382" s="29" t="s">
        <v>59</v>
      </c>
      <c r="I382" s="30" t="str">
        <f>"[audio][C:\Tools\Vivi_TTS\8ME_OM\" &amp;S382 &amp; "]"</f>
        <v>[audio][C:\Tools\Vivi_TTS\8ME_OM\]</v>
      </c>
      <c r="J382" s="31" t="str">
        <f>"[New][EN][Exists][80]"&amp;"["&amp;LOWER(SUBSTITUTE(SUBSTITUTE(SUBSTITUTE(SUBSTITUTE(SUBSTITUTE(SUBSTITUTE(SUBSTITUTE(SUBSTITUTE(T382, CHAR(34),""), ".", ""), ",", ""), "/", ""), "\", ""), "-", ""), "{", ""), "}", ""))&amp;"]"</f>
        <v>[New][EN][Exists][80][đèn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v>
      </c>
      <c r="K382" s="30" t="s">
        <v>60</v>
      </c>
      <c r="L382" s="32" t="s">
        <v>1273</v>
      </c>
      <c r="M382" s="37" t="s">
        <v>62</v>
      </c>
      <c r="N382" s="34"/>
      <c r="O382" s="112"/>
      <c r="P382" s="113"/>
      <c r="Q382" s="35" t="str">
        <f t="shared" ref="Q382" si="368">R382</f>
        <v>Theo cảnh báo của nhà sản xuất, người lái cần làm gì khi điều kiện tầm nhìn hạn chế và đèn pha tự động không hoạt động?</v>
      </c>
      <c r="R382" s="67" t="s">
        <v>1409</v>
      </c>
      <c r="S382" s="51"/>
      <c r="T382" s="48" t="s">
        <v>1407</v>
      </c>
    </row>
    <row r="383" spans="2:20" ht="45.75">
      <c r="B383" s="114" t="str">
        <f>"VF8-"&amp;O383&amp;"-"&amp;P383</f>
        <v>VF8-Laixe-0124</v>
      </c>
      <c r="C383" s="114" t="str">
        <f>"["&amp;B383&amp;"] Verify Vivi: "&amp;Q385</f>
        <v>[VF8-Laixe-0124] Verify Vivi: Đèn nhận diện được sử dụng để làm gì?</v>
      </c>
      <c r="D383" s="115"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'Đèn nhận diện được sử dụng để làm gì?'
- Step 4: Listen Vivi respond
</v>
      </c>
      <c r="F383" s="110" t="str">
        <f t="shared" ref="F383" si="369">"
Expectations:
1. Vivi wake up
2. "&amp;Q385&amp;"
3. Vivi respond
"</f>
        <v xml:space="preserve">
Expectations:
1. Vivi wake up
2. Đèn nhận diện được sử dụng để làm gì?
3. Vivi respond
</v>
      </c>
      <c r="G383" s="114" t="s">
        <v>8</v>
      </c>
      <c r="H383" s="29" t="s">
        <v>50</v>
      </c>
      <c r="I383" s="30" t="str">
        <f>"[EN]["&amp;LOWER(SUBSTITUTE(SUBSTITUTE(SUBSTITUTE(SUBSTITUTE(SUBSTITUTE(SUBSTITUTE(SUBSTITUTE(SUBSTITUTE(Q383, CHAR(34),""), "[", ""), "]", ""), ".", ""), ",", ""), "/", ""), "\", ""), "-", ""))&amp;"]"</f>
        <v>[EN][hey vinfast]</v>
      </c>
      <c r="J383" s="31"/>
      <c r="K383" s="30" t="s">
        <v>51</v>
      </c>
      <c r="L383" s="32" t="s">
        <v>1270</v>
      </c>
      <c r="M383" s="33"/>
      <c r="N383" s="34"/>
      <c r="O383" s="110" t="s">
        <v>1271</v>
      </c>
      <c r="P383" s="113" t="str">
        <f>IF(COUNTA(P$13:$P382)&gt;999,COUNTA(P$13:$P382),IF(COUNTA(P$13:$P382)&gt;99,"0"&amp;COUNTA(P$13:$P382),IF(COUNTA(P$13:$P382)&gt;9,"00"&amp;COUNTA(P$13:$P382),"000"&amp;COUNTA(P$13:$P382))))</f>
        <v>0124</v>
      </c>
      <c r="Q383" s="35" t="s">
        <v>54</v>
      </c>
      <c r="R383" s="67" t="s">
        <v>141</v>
      </c>
      <c r="S383" s="52"/>
      <c r="T383" s="36"/>
    </row>
    <row r="384" spans="2:20" ht="45.75">
      <c r="B384" s="114"/>
      <c r="C384" s="114"/>
      <c r="D384" s="115"/>
      <c r="E384" s="111"/>
      <c r="F384" s="111"/>
      <c r="G384" s="114"/>
      <c r="H384" s="29" t="s">
        <v>55</v>
      </c>
      <c r="I384" s="30" t="str">
        <f t="shared" ref="I384" si="370">"[VN]["&amp;LOWER(SUBSTITUTE(SUBSTITUTE(SUBSTITUTE(SUBSTITUTE(SUBSTITUTE(SUBSTITUTE(SUBSTITUTE(SUBSTITUTE(Q384, CHAR(34),""), "[", ""), "]", ""), ".", ""), ",", ""), "/", ""), "\", ""), "-", ""))&amp;"]"</f>
        <v>[VN][tạm biệt]</v>
      </c>
      <c r="J384" s="31"/>
      <c r="K384" s="30" t="s">
        <v>56</v>
      </c>
      <c r="L384" s="32" t="s">
        <v>1272</v>
      </c>
      <c r="M384" s="32"/>
      <c r="N384" s="34"/>
      <c r="O384" s="111"/>
      <c r="P384" s="113"/>
      <c r="Q384" s="35" t="s">
        <v>58</v>
      </c>
      <c r="R384" s="67" t="s">
        <v>141</v>
      </c>
      <c r="S384" s="52"/>
      <c r="T384" s="36"/>
    </row>
    <row r="385" spans="2:20" ht="62.25">
      <c r="B385" s="114"/>
      <c r="C385" s="114"/>
      <c r="D385" s="115"/>
      <c r="E385" s="112"/>
      <c r="F385" s="112"/>
      <c r="G385" s="114"/>
      <c r="H385" s="29" t="s">
        <v>59</v>
      </c>
      <c r="I385" s="30" t="str">
        <f>"[audio][C:\Tools\Vivi_TTS\8ME_OM\" &amp;S385 &amp; "]"</f>
        <v>[audio][C:\Tools\Vivi_TTS\8ME_OM\]</v>
      </c>
      <c r="J385" s="31" t="str">
        <f>"[New][EN][Exists][80]"&amp;"["&amp;LOWER(SUBSTITUTE(SUBSTITUTE(SUBSTITUTE(SUBSTITUTE(SUBSTITUTE(SUBSTITUTE(SUBSTITUTE(SUBSTITUTE(T385, CHAR(34),""), ".", ""), ",", ""), "/", ""), "\", ""), "-", ""), "{", ""), "}", ""))&amp;"]"</f>
        <v>[New][EN][Exists][80][đèn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v>
      </c>
      <c r="K385" s="30" t="s">
        <v>60</v>
      </c>
      <c r="L385" s="32" t="s">
        <v>1273</v>
      </c>
      <c r="M385" s="37" t="s">
        <v>62</v>
      </c>
      <c r="N385" s="34"/>
      <c r="O385" s="112"/>
      <c r="P385" s="113"/>
      <c r="Q385" s="35" t="str">
        <f t="shared" ref="Q385" si="371">R385</f>
        <v>Đèn nhận diện được sử dụng để làm gì?</v>
      </c>
      <c r="R385" s="67" t="s">
        <v>1410</v>
      </c>
      <c r="S385" s="51"/>
      <c r="T385" s="48" t="s">
        <v>1407</v>
      </c>
    </row>
    <row r="386" spans="2:20" ht="45.75">
      <c r="B386" s="114" t="str">
        <f>"VF8-"&amp;O386&amp;"-"&amp;P386</f>
        <v>VF8-Laixe-0125</v>
      </c>
      <c r="C386" s="114" t="str">
        <f>"["&amp;B386&amp;"] Verify Vivi: "&amp;Q388</f>
        <v>[VF8-Laixe-0125] Verify Vivi: Đèn nhận diện sẽ bật trong những trường hợp nào?</v>
      </c>
      <c r="D386" s="115"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'Đèn nhận diện sẽ bật trong những trường hợp nào?'
- Step 4: Listen Vivi respond
</v>
      </c>
      <c r="F386" s="110" t="str">
        <f t="shared" ref="F386" si="372">"
Expectations:
1. Vivi wake up
2. "&amp;Q388&amp;"
3. Vivi respond
"</f>
        <v xml:space="preserve">
Expectations:
1. Vivi wake up
2. Đèn nhận diện sẽ bật trong những trường hợp nào?
3. Vivi respond
</v>
      </c>
      <c r="G386" s="114" t="s">
        <v>8</v>
      </c>
      <c r="H386" s="29" t="s">
        <v>50</v>
      </c>
      <c r="I386" s="30" t="str">
        <f>"[EN]["&amp;LOWER(SUBSTITUTE(SUBSTITUTE(SUBSTITUTE(SUBSTITUTE(SUBSTITUTE(SUBSTITUTE(SUBSTITUTE(SUBSTITUTE(Q386, CHAR(34),""), "[", ""), "]", ""), ".", ""), ",", ""), "/", ""), "\", ""), "-", ""))&amp;"]"</f>
        <v>[EN][hey vinfast]</v>
      </c>
      <c r="J386" s="31"/>
      <c r="K386" s="30" t="s">
        <v>51</v>
      </c>
      <c r="L386" s="32" t="s">
        <v>1270</v>
      </c>
      <c r="M386" s="33"/>
      <c r="N386" s="34"/>
      <c r="O386" s="110" t="s">
        <v>1271</v>
      </c>
      <c r="P386" s="113" t="str">
        <f>IF(COUNTA(P$13:$P385)&gt;999,COUNTA(P$13:$P385),IF(COUNTA(P$13:$P385)&gt;99,"0"&amp;COUNTA(P$13:$P385),IF(COUNTA(P$13:$P385)&gt;9,"00"&amp;COUNTA(P$13:$P385),"000"&amp;COUNTA(P$13:$P385))))</f>
        <v>0125</v>
      </c>
      <c r="Q386" s="35" t="s">
        <v>54</v>
      </c>
      <c r="R386" s="67" t="s">
        <v>141</v>
      </c>
      <c r="S386" s="52"/>
      <c r="T386" s="36"/>
    </row>
    <row r="387" spans="2:20" ht="45.75">
      <c r="B387" s="114"/>
      <c r="C387" s="114"/>
      <c r="D387" s="115"/>
      <c r="E387" s="111"/>
      <c r="F387" s="111"/>
      <c r="G387" s="114"/>
      <c r="H387" s="29" t="s">
        <v>55</v>
      </c>
      <c r="I387" s="30" t="str">
        <f t="shared" ref="I387" si="373">"[VN]["&amp;LOWER(SUBSTITUTE(SUBSTITUTE(SUBSTITUTE(SUBSTITUTE(SUBSTITUTE(SUBSTITUTE(SUBSTITUTE(SUBSTITUTE(Q387, CHAR(34),""), "[", ""), "]", ""), ".", ""), ",", ""), "/", ""), "\", ""), "-", ""))&amp;"]"</f>
        <v>[VN][tạm biệt]</v>
      </c>
      <c r="J387" s="31"/>
      <c r="K387" s="30" t="s">
        <v>56</v>
      </c>
      <c r="L387" s="32" t="s">
        <v>1272</v>
      </c>
      <c r="M387" s="32"/>
      <c r="N387" s="34"/>
      <c r="O387" s="111"/>
      <c r="P387" s="113"/>
      <c r="Q387" s="35" t="s">
        <v>58</v>
      </c>
      <c r="R387" s="67" t="s">
        <v>141</v>
      </c>
      <c r="S387" s="52"/>
      <c r="T387" s="36"/>
    </row>
    <row r="388" spans="2:20" ht="62.25">
      <c r="B388" s="114"/>
      <c r="C388" s="114"/>
      <c r="D388" s="115"/>
      <c r="E388" s="112"/>
      <c r="F388" s="112"/>
      <c r="G388" s="114"/>
      <c r="H388" s="29" t="s">
        <v>59</v>
      </c>
      <c r="I388" s="30" t="str">
        <f>"[audio][C:\Tools\Vivi_TTS\8ME_OM\" &amp;S388 &amp; "]"</f>
        <v>[audio][C:\Tools\Vivi_TTS\8ME_OM\]</v>
      </c>
      <c r="J388" s="31" t="str">
        <f>"[New][EN][Exists][80]"&amp;"["&amp;LOWER(SUBSTITUTE(SUBSTITUTE(SUBSTITUTE(SUBSTITUTE(SUBSTITUTE(SUBSTITUTE(SUBSTITUTE(SUBSTITUTE(T388, CHAR(34),""), ".", ""), ",", ""), "/", ""), "\", ""), "-", ""), "{", ""), "}", ""))&amp;"]"</f>
        <v>[New][EN][Exists][80][đèn chiếu sáng ban ngày
đèn chiếu sáng ban ngày (drl) được sử dụng để tăng khả năng nhận diện xe trên đường vào ban ngày
 cảnh báo
trong điều kiện tầm nhìn hạn chế hệ thống đèn chiếu sáng ban ngày có thể không cung cấp đủ ánh sáng khi cần thiết hãy bật đèn pha bằng thao tác thủ công (nếu chức năng đèn pha tự động đang tắt) trong điều kiện tầm nhìn hạn chế không tuân thủ hướng dẫn này có thể dẫn đến va chạm do tầm nhìn kém
đèn chiếu sáng ban ngày sẽ tắt khi:
đèn định vị phía trước đang bật
đèn nhận diện phía trước đang bật
đèn báo rẽ đang hoạt động
xe được tắt
đèn nhận diện
đèn nhận diện  được sử dụng để tạo đặc trưng nhận diện của xe và không được thiết kế để chiếu sáng mặt đường phía trước
vận hành đèn nhận diện:
bật khi chế độ đèn được đặt thành đèn định vị
bật khi đèn pha được bật]</v>
      </c>
      <c r="K388" s="30" t="s">
        <v>60</v>
      </c>
      <c r="L388" s="32" t="s">
        <v>1273</v>
      </c>
      <c r="M388" s="37" t="s">
        <v>62</v>
      </c>
      <c r="N388" s="34"/>
      <c r="O388" s="112"/>
      <c r="P388" s="113"/>
      <c r="Q388" s="35" t="str">
        <f t="shared" ref="Q388" si="374">R388</f>
        <v>Đèn nhận diện sẽ bật trong những trường hợp nào?</v>
      </c>
      <c r="R388" s="67" t="s">
        <v>1411</v>
      </c>
      <c r="S388" s="51"/>
      <c r="T388" s="48" t="s">
        <v>1407</v>
      </c>
    </row>
    <row r="389" spans="2:20" ht="45.75">
      <c r="B389" s="114" t="str">
        <f>"VF8-"&amp;O389&amp;"-"&amp;P389</f>
        <v>VF8-Laixe-0126</v>
      </c>
      <c r="C389" s="114" t="str">
        <f>"["&amp;B389&amp;"] Verify Vivi: "&amp;Q391</f>
        <v>[VF8-Laixe-0126] Verify Vivi: Chức năng Đèn chờ dẫn đường có tác dụng gì?</v>
      </c>
      <c r="D389" s="115"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'Chức năng Đèn chờ dẫn đường có tác dụng gì?'
- Step 4: Listen Vivi respond
</v>
      </c>
      <c r="F389" s="110" t="str">
        <f t="shared" ref="F389" si="375">"
Expectations:
1. Vivi wake up
2. "&amp;Q391&amp;"
3. Vivi respond
"</f>
        <v xml:space="preserve">
Expectations:
1. Vivi wake up
2. Chức năng Đèn chờ dẫn đường có tác dụng gì?
3. Vivi respond
</v>
      </c>
      <c r="G389" s="114" t="s">
        <v>8</v>
      </c>
      <c r="H389" s="29" t="s">
        <v>50</v>
      </c>
      <c r="I389" s="30" t="str">
        <f>"[EN]["&amp;LOWER(SUBSTITUTE(SUBSTITUTE(SUBSTITUTE(SUBSTITUTE(SUBSTITUTE(SUBSTITUTE(SUBSTITUTE(SUBSTITUTE(Q389, CHAR(34),""), "[", ""), "]", ""), ".", ""), ",", ""), "/", ""), "\", ""), "-", ""))&amp;"]"</f>
        <v>[EN][hey vinfast]</v>
      </c>
      <c r="J389" s="31"/>
      <c r="K389" s="30" t="s">
        <v>51</v>
      </c>
      <c r="L389" s="32" t="s">
        <v>1270</v>
      </c>
      <c r="M389" s="33"/>
      <c r="N389" s="34"/>
      <c r="O389" s="110" t="s">
        <v>1271</v>
      </c>
      <c r="P389" s="113" t="str">
        <f>IF(COUNTA(P$13:$P388)&gt;999,COUNTA(P$13:$P388),IF(COUNTA(P$13:$P388)&gt;99,"0"&amp;COUNTA(P$13:$P388),IF(COUNTA(P$13:$P388)&gt;9,"00"&amp;COUNTA(P$13:$P388),"000"&amp;COUNTA(P$13:$P388))))</f>
        <v>0126</v>
      </c>
      <c r="Q389" s="35" t="s">
        <v>54</v>
      </c>
      <c r="R389" s="67" t="s">
        <v>141</v>
      </c>
      <c r="S389" s="52"/>
      <c r="T389" s="36"/>
    </row>
    <row r="390" spans="2:20" ht="45.75">
      <c r="B390" s="114"/>
      <c r="C390" s="114"/>
      <c r="D390" s="115"/>
      <c r="E390" s="111"/>
      <c r="F390" s="111"/>
      <c r="G390" s="114"/>
      <c r="H390" s="29" t="s">
        <v>55</v>
      </c>
      <c r="I390" s="30" t="str">
        <f t="shared" ref="I390" si="376">"[VN]["&amp;LOWER(SUBSTITUTE(SUBSTITUTE(SUBSTITUTE(SUBSTITUTE(SUBSTITUTE(SUBSTITUTE(SUBSTITUTE(SUBSTITUTE(Q390, CHAR(34),""), "[", ""), "]", ""), ".", ""), ",", ""), "/", ""), "\", ""), "-", ""))&amp;"]"</f>
        <v>[VN][tạm biệt]</v>
      </c>
      <c r="J390" s="31"/>
      <c r="K390" s="30" t="s">
        <v>56</v>
      </c>
      <c r="L390" s="32" t="s">
        <v>1272</v>
      </c>
      <c r="M390" s="32"/>
      <c r="N390" s="34"/>
      <c r="O390" s="111"/>
      <c r="P390" s="113"/>
      <c r="Q390" s="35" t="s">
        <v>58</v>
      </c>
      <c r="R390" s="67" t="s">
        <v>141</v>
      </c>
      <c r="S390" s="52"/>
      <c r="T390" s="36"/>
    </row>
    <row r="391" spans="2:20" ht="62.25">
      <c r="B391" s="114"/>
      <c r="C391" s="114"/>
      <c r="D391" s="115"/>
      <c r="E391" s="112"/>
      <c r="F391" s="112"/>
      <c r="G391" s="114"/>
      <c r="H391" s="29" t="s">
        <v>59</v>
      </c>
      <c r="I391" s="30" t="str">
        <f>"[audio][C:\Tools\Vivi_TTS\8ME_OM\" &amp;S391 &amp; "]"</f>
        <v>[audio][C:\Tools\Vivi_TTS\8ME_OM\]</v>
      </c>
      <c r="J391" s="31" t="str">
        <f>"[New][EN][Exists][80]"&amp;"["&amp;LOWER(SUBSTITUTE(SUBSTITUTE(SUBSTITUTE(SUBSTITUTE(SUBSTITUTE(SUBSTITUTE(SUBSTITUTE(SUBSTITUTE(T391, CHAR(34),""), ".", ""), ",", ""), "/", ""), "\", ""), "-", ""), "{", ""), "}", ""))&amp;"]"</f>
        <v>[New][EN][Exists][80][đèn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v>
      </c>
      <c r="K391" s="30" t="s">
        <v>60</v>
      </c>
      <c r="L391" s="32" t="s">
        <v>1273</v>
      </c>
      <c r="M391" s="37" t="s">
        <v>62</v>
      </c>
      <c r="N391" s="34"/>
      <c r="O391" s="112"/>
      <c r="P391" s="113"/>
      <c r="Q391" s="35" t="str">
        <f t="shared" ref="Q391" si="377">R391</f>
        <v>Chức năng Đèn chờ dẫn đường có tác dụng gì?</v>
      </c>
      <c r="R391" s="67" t="s">
        <v>1412</v>
      </c>
      <c r="S391" s="51"/>
      <c r="T391" s="48" t="s">
        <v>1413</v>
      </c>
    </row>
    <row r="392" spans="2:20" ht="45.75">
      <c r="B392" s="114" t="str">
        <f>"VF8-"&amp;O392&amp;"-"&amp;P392</f>
        <v>VF8-Laixe-0127</v>
      </c>
      <c r="C392" s="114" t="str">
        <f>"["&amp;B392&amp;"] Verify Vivi: "&amp;Q394</f>
        <v>[VF8-Laixe-0127] Verify Vivi: Người dùng có thể cài đặt những khoảng thời gian nào để đèn tiếp tục sáng sau khi rời xe?</v>
      </c>
      <c r="D392" s="115"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'Người dùng có thể cài đặt những khoảng thời gian nào để đèn tiếp tục sáng sau khi rời xe?'
- Step 4: Listen Vivi respond
</v>
      </c>
      <c r="F392" s="110" t="str">
        <f t="shared" ref="F392" si="378">"
Expectations:
1. Vivi wake up
2. "&amp;Q394&amp;"
3. Vivi respond
"</f>
        <v xml:space="preserve">
Expectations:
1. Vivi wake up
2. Người dùng có thể cài đặt những khoảng thời gian nào để đèn tiếp tục sáng sau khi rời xe?
3. Vivi respond
</v>
      </c>
      <c r="G392" s="114" t="s">
        <v>8</v>
      </c>
      <c r="H392" s="29" t="s">
        <v>50</v>
      </c>
      <c r="I392" s="30" t="str">
        <f>"[EN]["&amp;LOWER(SUBSTITUTE(SUBSTITUTE(SUBSTITUTE(SUBSTITUTE(SUBSTITUTE(SUBSTITUTE(SUBSTITUTE(SUBSTITUTE(Q392, CHAR(34),""), "[", ""), "]", ""), ".", ""), ",", ""), "/", ""), "\", ""), "-", ""))&amp;"]"</f>
        <v>[EN][hey vinfast]</v>
      </c>
      <c r="J392" s="31"/>
      <c r="K392" s="30" t="s">
        <v>51</v>
      </c>
      <c r="L392" s="32" t="s">
        <v>1270</v>
      </c>
      <c r="M392" s="33"/>
      <c r="N392" s="34"/>
      <c r="O392" s="110" t="s">
        <v>1271</v>
      </c>
      <c r="P392" s="113" t="str">
        <f>IF(COUNTA(P$13:$P391)&gt;999,COUNTA(P$13:$P391),IF(COUNTA(P$13:$P391)&gt;99,"0"&amp;COUNTA(P$13:$P391),IF(COUNTA(P$13:$P391)&gt;9,"00"&amp;COUNTA(P$13:$P391),"000"&amp;COUNTA(P$13:$P391))))</f>
        <v>0127</v>
      </c>
      <c r="Q392" s="35" t="s">
        <v>54</v>
      </c>
      <c r="R392" s="67" t="s">
        <v>141</v>
      </c>
      <c r="S392" s="52"/>
      <c r="T392" s="36"/>
    </row>
    <row r="393" spans="2:20" ht="45.75">
      <c r="B393" s="114"/>
      <c r="C393" s="114"/>
      <c r="D393" s="115"/>
      <c r="E393" s="111"/>
      <c r="F393" s="111"/>
      <c r="G393" s="114"/>
      <c r="H393" s="29" t="s">
        <v>55</v>
      </c>
      <c r="I393" s="30" t="str">
        <f t="shared" ref="I393" si="379">"[VN]["&amp;LOWER(SUBSTITUTE(SUBSTITUTE(SUBSTITUTE(SUBSTITUTE(SUBSTITUTE(SUBSTITUTE(SUBSTITUTE(SUBSTITUTE(Q393, CHAR(34),""), "[", ""), "]", ""), ".", ""), ",", ""), "/", ""), "\", ""), "-", ""))&amp;"]"</f>
        <v>[VN][tạm biệt]</v>
      </c>
      <c r="J393" s="31"/>
      <c r="K393" s="30" t="s">
        <v>56</v>
      </c>
      <c r="L393" s="32" t="s">
        <v>1272</v>
      </c>
      <c r="M393" s="32"/>
      <c r="N393" s="34"/>
      <c r="O393" s="111"/>
      <c r="P393" s="113"/>
      <c r="Q393" s="35" t="s">
        <v>58</v>
      </c>
      <c r="R393" s="67" t="s">
        <v>141</v>
      </c>
      <c r="S393" s="52"/>
      <c r="T393" s="36"/>
    </row>
    <row r="394" spans="2:20" ht="66">
      <c r="B394" s="114"/>
      <c r="C394" s="114"/>
      <c r="D394" s="115"/>
      <c r="E394" s="112"/>
      <c r="F394" s="112"/>
      <c r="G394" s="114"/>
      <c r="H394" s="29" t="s">
        <v>59</v>
      </c>
      <c r="I394" s="30" t="str">
        <f>"[audio][C:\Tools\Vivi_TTS\8ME_OM\" &amp;S394 &amp; "]"</f>
        <v>[audio][C:\Tools\Vivi_TTS\8ME_OM\]</v>
      </c>
      <c r="J394" s="31" t="str">
        <f>"[New][EN][Exists][80]"&amp;"["&amp;LOWER(SUBSTITUTE(SUBSTITUTE(SUBSTITUTE(SUBSTITUTE(SUBSTITUTE(SUBSTITUTE(SUBSTITUTE(SUBSTITUTE(T394, CHAR(34),""), ".", ""), ",", ""), "/", ""), "\", ""), "-", ""), "{", ""), "}", ""))&amp;"]"</f>
        <v>[New][EN][Exists][80][đèn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v>
      </c>
      <c r="K394" s="30" t="s">
        <v>60</v>
      </c>
      <c r="L394" s="32" t="s">
        <v>1273</v>
      </c>
      <c r="M394" s="37" t="s">
        <v>62</v>
      </c>
      <c r="N394" s="34"/>
      <c r="O394" s="112"/>
      <c r="P394" s="113"/>
      <c r="Q394" s="35" t="str">
        <f t="shared" ref="Q394" si="380">R394</f>
        <v>Người dùng có thể cài đặt những khoảng thời gian nào để đèn tiếp tục sáng sau khi rời xe?</v>
      </c>
      <c r="R394" s="67" t="s">
        <v>1414</v>
      </c>
      <c r="S394" s="51"/>
      <c r="T394" s="48" t="s">
        <v>1413</v>
      </c>
    </row>
    <row r="395" spans="2:20" ht="45.75">
      <c r="B395" s="114" t="str">
        <f>"VF8-"&amp;O395&amp;"-"&amp;P395</f>
        <v>VF8-Laixe-0128</v>
      </c>
      <c r="C395" s="114" t="str">
        <f>"["&amp;B395&amp;"] Verify Vivi: "&amp;Q397</f>
        <v>[VF8-Laixe-0128] Verify Vivi: Để kích hoạt Đèn chờ dẫn đường, ngoài việc chọn thời gian, người lái cần thực hiện thao tác gì trước khi rời xe?</v>
      </c>
      <c r="D395" s="115"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'Để kích hoạt Đèn chờ dẫn đường, ngoài việc chọn thời gian, người lái cần thực hiện thao tác gì trước khi rời xe?'
- Step 4: Listen Vivi respond
</v>
      </c>
      <c r="F395" s="110" t="str">
        <f t="shared" ref="F395" si="381">"
Expectations:
1. Vivi wake up
2. "&amp;Q397&amp;"
3. Vivi respond
"</f>
        <v xml:space="preserve">
Expectations:
1. Vivi wake up
2. Để kích hoạt Đèn chờ dẫn đường, ngoài việc chọn thời gian, người lái cần thực hiện thao tác gì trước khi rời xe?
3. Vivi respond
</v>
      </c>
      <c r="G395" s="114" t="s">
        <v>8</v>
      </c>
      <c r="H395" s="29" t="s">
        <v>50</v>
      </c>
      <c r="I395" s="30" t="str">
        <f>"[EN]["&amp;LOWER(SUBSTITUTE(SUBSTITUTE(SUBSTITUTE(SUBSTITUTE(SUBSTITUTE(SUBSTITUTE(SUBSTITUTE(SUBSTITUTE(Q395, CHAR(34),""), "[", ""), "]", ""), ".", ""), ",", ""), "/", ""), "\", ""), "-", ""))&amp;"]"</f>
        <v>[EN][hey vinfast]</v>
      </c>
      <c r="J395" s="31"/>
      <c r="K395" s="30" t="s">
        <v>51</v>
      </c>
      <c r="L395" s="32" t="s">
        <v>1270</v>
      </c>
      <c r="M395" s="33"/>
      <c r="N395" s="34"/>
      <c r="O395" s="110" t="s">
        <v>1271</v>
      </c>
      <c r="P395" s="113" t="str">
        <f>IF(COUNTA(P$13:$P394)&gt;999,COUNTA(P$13:$P394),IF(COUNTA(P$13:$P394)&gt;99,"0"&amp;COUNTA(P$13:$P394),IF(COUNTA(P$13:$P394)&gt;9,"00"&amp;COUNTA(P$13:$P394),"000"&amp;COUNTA(P$13:$P394))))</f>
        <v>0128</v>
      </c>
      <c r="Q395" s="35" t="s">
        <v>54</v>
      </c>
      <c r="R395" s="67" t="s">
        <v>141</v>
      </c>
      <c r="S395" s="52"/>
      <c r="T395" s="36"/>
    </row>
    <row r="396" spans="2:20" ht="45.75">
      <c r="B396" s="114"/>
      <c r="C396" s="114"/>
      <c r="D396" s="115"/>
      <c r="E396" s="111"/>
      <c r="F396" s="111"/>
      <c r="G396" s="114"/>
      <c r="H396" s="29" t="s">
        <v>55</v>
      </c>
      <c r="I396" s="30" t="str">
        <f t="shared" ref="I396" si="382">"[VN]["&amp;LOWER(SUBSTITUTE(SUBSTITUTE(SUBSTITUTE(SUBSTITUTE(SUBSTITUTE(SUBSTITUTE(SUBSTITUTE(SUBSTITUTE(Q396, CHAR(34),""), "[", ""), "]", ""), ".", ""), ",", ""), "/", ""), "\", ""), "-", ""))&amp;"]"</f>
        <v>[VN][tạm biệt]</v>
      </c>
      <c r="J396" s="31"/>
      <c r="K396" s="30" t="s">
        <v>56</v>
      </c>
      <c r="L396" s="32" t="s">
        <v>1272</v>
      </c>
      <c r="M396" s="32"/>
      <c r="N396" s="34"/>
      <c r="O396" s="111"/>
      <c r="P396" s="113"/>
      <c r="Q396" s="35" t="s">
        <v>58</v>
      </c>
      <c r="R396" s="67" t="s">
        <v>141</v>
      </c>
      <c r="S396" s="52"/>
      <c r="T396" s="36"/>
    </row>
    <row r="397" spans="2:20" ht="66">
      <c r="B397" s="114"/>
      <c r="C397" s="114"/>
      <c r="D397" s="115"/>
      <c r="E397" s="112"/>
      <c r="F397" s="112"/>
      <c r="G397" s="114"/>
      <c r="H397" s="29" t="s">
        <v>59</v>
      </c>
      <c r="I397" s="30" t="str">
        <f>"[audio][C:\Tools\Vivi_TTS\8ME_OM\" &amp;S397 &amp; "]"</f>
        <v>[audio][C:\Tools\Vivi_TTS\8ME_OM\]</v>
      </c>
      <c r="J397" s="31" t="str">
        <f>"[New][EN][Exists][80]"&amp;"["&amp;LOWER(SUBSTITUTE(SUBSTITUTE(SUBSTITUTE(SUBSTITUTE(SUBSTITUTE(SUBSTITUTE(SUBSTITUTE(SUBSTITUTE(T397, CHAR(34),""), ".", ""), ",", ""), "/", ""), "\", ""), "-", ""), "{", ""), "}", ""))&amp;"]"</f>
        <v>[New][EN][Exists][80][đèn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v>
      </c>
      <c r="K397" s="30" t="s">
        <v>60</v>
      </c>
      <c r="L397" s="32" t="s">
        <v>1273</v>
      </c>
      <c r="M397" s="37" t="s">
        <v>62</v>
      </c>
      <c r="N397" s="34"/>
      <c r="O397" s="112"/>
      <c r="P397" s="113"/>
      <c r="Q397" s="35" t="str">
        <f t="shared" ref="Q397" si="383">R397</f>
        <v>Để kích hoạt Đèn chờ dẫn đường, ngoài việc chọn thời gian, người lái cần thực hiện thao tác gì trước khi rời xe?</v>
      </c>
      <c r="R397" s="67" t="s">
        <v>1415</v>
      </c>
      <c r="S397" s="51"/>
      <c r="T397" s="48" t="s">
        <v>1413</v>
      </c>
    </row>
    <row r="398" spans="2:20" ht="45.75">
      <c r="B398" s="114" t="str">
        <f>"VF8-"&amp;O398&amp;"-"&amp;P398</f>
        <v>VF8-Laixe-0129</v>
      </c>
      <c r="C398" s="114" t="str">
        <f>"["&amp;B398&amp;"] Verify Vivi: "&amp;Q400</f>
        <v>[VF8-Laixe-0129] Verify Vivi: Việc chọn thời gian Đèn chờ dẫn đường có đồng nghĩa với việc đèn sẽ tự động bật sau mỗi lần lái xe hay không?</v>
      </c>
      <c r="D398" s="115"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'Việc chọn thời gian Đèn chờ dẫn đường có đồng nghĩa với việc đèn sẽ tự động bật sau mỗi lần lái xe hay không?'
- Step 4: Listen Vivi respond
</v>
      </c>
      <c r="F398" s="110" t="str">
        <f t="shared" ref="F398" si="384">"
Expectations:
1. Vivi wake up
2. "&amp;Q400&amp;"
3. Vivi respond
"</f>
        <v xml:space="preserve">
Expectations:
1. Vivi wake up
2. Việc chọn thời gian Đèn chờ dẫn đường có đồng nghĩa với việc đèn sẽ tự động bật sau mỗi lần lái xe hay không?
3. Vivi respond
</v>
      </c>
      <c r="G398" s="114" t="s">
        <v>8</v>
      </c>
      <c r="H398" s="29" t="s">
        <v>50</v>
      </c>
      <c r="I398" s="30" t="str">
        <f>"[EN]["&amp;LOWER(SUBSTITUTE(SUBSTITUTE(SUBSTITUTE(SUBSTITUTE(SUBSTITUTE(SUBSTITUTE(SUBSTITUTE(SUBSTITUTE(Q398, CHAR(34),""), "[", ""), "]", ""), ".", ""), ",", ""), "/", ""), "\", ""), "-", ""))&amp;"]"</f>
        <v>[EN][hey vinfast]</v>
      </c>
      <c r="J398" s="31"/>
      <c r="K398" s="30" t="s">
        <v>51</v>
      </c>
      <c r="L398" s="32" t="s">
        <v>1270</v>
      </c>
      <c r="M398" s="33"/>
      <c r="N398" s="34"/>
      <c r="O398" s="110" t="s">
        <v>1271</v>
      </c>
      <c r="P398" s="113" t="str">
        <f>IF(COUNTA(P$13:$P397)&gt;999,COUNTA(P$13:$P397),IF(COUNTA(P$13:$P397)&gt;99,"0"&amp;COUNTA(P$13:$P397),IF(COUNTA(P$13:$P397)&gt;9,"00"&amp;COUNTA(P$13:$P397),"000"&amp;COUNTA(P$13:$P397))))</f>
        <v>0129</v>
      </c>
      <c r="Q398" s="35" t="s">
        <v>54</v>
      </c>
      <c r="R398" s="67" t="s">
        <v>141</v>
      </c>
      <c r="S398" s="52"/>
      <c r="T398" s="36"/>
    </row>
    <row r="399" spans="2:20" ht="45.75">
      <c r="B399" s="114"/>
      <c r="C399" s="114"/>
      <c r="D399" s="115"/>
      <c r="E399" s="111"/>
      <c r="F399" s="111"/>
      <c r="G399" s="114"/>
      <c r="H399" s="29" t="s">
        <v>55</v>
      </c>
      <c r="I399" s="30" t="str">
        <f t="shared" ref="I399" si="385">"[VN]["&amp;LOWER(SUBSTITUTE(SUBSTITUTE(SUBSTITUTE(SUBSTITUTE(SUBSTITUTE(SUBSTITUTE(SUBSTITUTE(SUBSTITUTE(Q399, CHAR(34),""), "[", ""), "]", ""), ".", ""), ",", ""), "/", ""), "\", ""), "-", ""))&amp;"]"</f>
        <v>[VN][tạm biệt]</v>
      </c>
      <c r="J399" s="31"/>
      <c r="K399" s="30" t="s">
        <v>56</v>
      </c>
      <c r="L399" s="32" t="s">
        <v>1272</v>
      </c>
      <c r="M399" s="32"/>
      <c r="N399" s="34"/>
      <c r="O399" s="111"/>
      <c r="P399" s="113"/>
      <c r="Q399" s="35" t="s">
        <v>58</v>
      </c>
      <c r="R399" s="67" t="s">
        <v>141</v>
      </c>
      <c r="S399" s="52"/>
      <c r="T399" s="36"/>
    </row>
    <row r="400" spans="2:20" ht="66">
      <c r="B400" s="114"/>
      <c r="C400" s="114"/>
      <c r="D400" s="115"/>
      <c r="E400" s="112"/>
      <c r="F400" s="112"/>
      <c r="G400" s="114"/>
      <c r="H400" s="29" t="s">
        <v>59</v>
      </c>
      <c r="I400" s="30" t="str">
        <f>"[audio][C:\Tools\Vivi_TTS\8ME_OM\" &amp;S400 &amp; "]"</f>
        <v>[audio][C:\Tools\Vivi_TTS\8ME_OM\]</v>
      </c>
      <c r="J400" s="31" t="str">
        <f>"[New][EN][Exists][80]"&amp;"["&amp;LOWER(SUBSTITUTE(SUBSTITUTE(SUBSTITUTE(SUBSTITUTE(SUBSTITUTE(SUBSTITUTE(SUBSTITUTE(SUBSTITUTE(T400, CHAR(34),""), ".", ""), ",", ""), "/", ""), "\", ""), "-", ""), "{", ""), "}", ""))&amp;"]"</f>
        <v>[New][EN][Exists][80][đèn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v>
      </c>
      <c r="K400" s="30" t="s">
        <v>60</v>
      </c>
      <c r="L400" s="32" t="s">
        <v>1273</v>
      </c>
      <c r="M400" s="37" t="s">
        <v>62</v>
      </c>
      <c r="N400" s="34"/>
      <c r="O400" s="112"/>
      <c r="P400" s="113"/>
      <c r="Q400" s="35" t="str">
        <f t="shared" ref="Q400" si="386">R400</f>
        <v>Việc chọn thời gian Đèn chờ dẫn đường có đồng nghĩa với việc đèn sẽ tự động bật sau mỗi lần lái xe hay không?</v>
      </c>
      <c r="R400" s="67" t="s">
        <v>1416</v>
      </c>
      <c r="S400" s="51"/>
      <c r="T400" s="48" t="s">
        <v>1413</v>
      </c>
    </row>
    <row r="401" spans="2:20" ht="45.75">
      <c r="B401" s="114" t="str">
        <f>"VF8-"&amp;O401&amp;"-"&amp;P401</f>
        <v>VF8-Laixe-0130</v>
      </c>
      <c r="C401" s="114" t="str">
        <f>"["&amp;B401&amp;"] Verify Vivi: "&amp;Q403</f>
        <v>[VF8-Laixe-0130] Verify Vivi: Thời gian mặc định của chức năng Đèn chờ dẫn đường là bao nhiêu giây?</v>
      </c>
      <c r="D401" s="115"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'Thời gian mặc định của chức năng Đèn chờ dẫn đường là bao nhiêu giây?'
- Step 4: Listen Vivi respond
</v>
      </c>
      <c r="F401" s="110" t="str">
        <f t="shared" ref="F401" si="387">"
Expectations:
1. Vivi wake up
2. "&amp;Q403&amp;"
3. Vivi respond
"</f>
        <v xml:space="preserve">
Expectations:
1. Vivi wake up
2. Thời gian mặc định của chức năng Đèn chờ dẫn đường là bao nhiêu giây?
3. Vivi respond
</v>
      </c>
      <c r="G401" s="114" t="s">
        <v>8</v>
      </c>
      <c r="H401" s="29" t="s">
        <v>50</v>
      </c>
      <c r="I401" s="30" t="str">
        <f>"[EN]["&amp;LOWER(SUBSTITUTE(SUBSTITUTE(SUBSTITUTE(SUBSTITUTE(SUBSTITUTE(SUBSTITUTE(SUBSTITUTE(SUBSTITUTE(Q401, CHAR(34),""), "[", ""), "]", ""), ".", ""), ",", ""), "/", ""), "\", ""), "-", ""))&amp;"]"</f>
        <v>[EN][hey vinfast]</v>
      </c>
      <c r="J401" s="31"/>
      <c r="K401" s="30" t="s">
        <v>51</v>
      </c>
      <c r="L401" s="32" t="s">
        <v>1270</v>
      </c>
      <c r="M401" s="33"/>
      <c r="N401" s="34"/>
      <c r="O401" s="110" t="s">
        <v>1271</v>
      </c>
      <c r="P401" s="113" t="str">
        <f>IF(COUNTA(P$13:$P400)&gt;999,COUNTA(P$13:$P400),IF(COUNTA(P$13:$P400)&gt;99,"0"&amp;COUNTA(P$13:$P400),IF(COUNTA(P$13:$P400)&gt;9,"00"&amp;COUNTA(P$13:$P400),"000"&amp;COUNTA(P$13:$P400))))</f>
        <v>0130</v>
      </c>
      <c r="Q401" s="35" t="s">
        <v>54</v>
      </c>
      <c r="R401" s="67" t="s">
        <v>141</v>
      </c>
      <c r="S401" s="36"/>
      <c r="T401" s="36"/>
    </row>
    <row r="402" spans="2:20" ht="45.75">
      <c r="B402" s="114"/>
      <c r="C402" s="114"/>
      <c r="D402" s="115"/>
      <c r="E402" s="111"/>
      <c r="F402" s="111"/>
      <c r="G402" s="114"/>
      <c r="H402" s="29" t="s">
        <v>55</v>
      </c>
      <c r="I402" s="30" t="str">
        <f t="shared" ref="I402" si="388">"[VN]["&amp;LOWER(SUBSTITUTE(SUBSTITUTE(SUBSTITUTE(SUBSTITUTE(SUBSTITUTE(SUBSTITUTE(SUBSTITUTE(SUBSTITUTE(Q402, CHAR(34),""), "[", ""), "]", ""), ".", ""), ",", ""), "/", ""), "\", ""), "-", ""))&amp;"]"</f>
        <v>[VN][tạm biệt]</v>
      </c>
      <c r="J402" s="31"/>
      <c r="K402" s="30" t="s">
        <v>56</v>
      </c>
      <c r="L402" s="32" t="s">
        <v>1272</v>
      </c>
      <c r="M402" s="32"/>
      <c r="N402" s="34"/>
      <c r="O402" s="111"/>
      <c r="P402" s="113"/>
      <c r="Q402" s="35" t="s">
        <v>58</v>
      </c>
      <c r="R402" s="67" t="s">
        <v>141</v>
      </c>
      <c r="S402" s="36"/>
      <c r="T402" s="36"/>
    </row>
    <row r="403" spans="2:20" ht="62.25">
      <c r="B403" s="114"/>
      <c r="C403" s="114"/>
      <c r="D403" s="115"/>
      <c r="E403" s="112"/>
      <c r="F403" s="112"/>
      <c r="G403" s="114"/>
      <c r="H403" s="29" t="s">
        <v>59</v>
      </c>
      <c r="I403" s="30" t="str">
        <f>"[audio][C:\Tools\Vivi_TTS\8ME_OM\" &amp;S403 &amp; "]"</f>
        <v>[audio][C:\Tools\Vivi_TTS\8ME_OM\]</v>
      </c>
      <c r="J403" s="31" t="str">
        <f>"[New][EN][Exists][80]"&amp;"["&amp;LOWER(SUBSTITUTE(SUBSTITUTE(SUBSTITUTE(SUBSTITUTE(SUBSTITUTE(SUBSTITUTE(SUBSTITUTE(SUBSTITUTE(T403, CHAR(34),""), ".", ""), ",", ""), "/", ""), "\", ""), "-", ""), "{", ""), "}", ""))&amp;"]"</f>
        <v>[New][EN][Exists][80][đèn chờ dẫn đường
khi chức năng đèn chờ dẫn đường được bật đèn ngoại thất sẽ tiếp tục sáng trong một khoảng thời gian sau khi người lái rời khỏi xe trước khi tự động tắt
để bậttắt chức năng đèn chờ dẫn đường: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chọn thời gian đèn tiếp tục sáng  tắt30 giây60 giây90 giây120 giây
để kích hoạt chức năng đèn chờ dẫn đường chọn khoảng thời gian khác tắt và nháy nhanh đèn chiếu xa bằng cần gạt đa chức năng bên trái trước khi rời khỏi xe
 lưu ý
chức năng đèn chờ dẫn đường chỉ được kích hoạt khi đáp ứng đầy đủ các điều kiện cần thiết việc chọn thời gian không đồng nghĩa với việc đèn sẽ tự động bật sau mỗi lần lái xe
thời gian mặc định là 30 giây]</v>
      </c>
      <c r="K403" s="30" t="s">
        <v>60</v>
      </c>
      <c r="L403" s="32" t="s">
        <v>1273</v>
      </c>
      <c r="M403" s="37" t="s">
        <v>62</v>
      </c>
      <c r="N403" s="34"/>
      <c r="O403" s="112"/>
      <c r="P403" s="113"/>
      <c r="Q403" s="35" t="str">
        <f t="shared" ref="Q403" si="389">R403</f>
        <v>Thời gian mặc định của chức năng Đèn chờ dẫn đường là bao nhiêu giây?</v>
      </c>
      <c r="R403" s="67" t="s">
        <v>1417</v>
      </c>
      <c r="S403" s="50"/>
      <c r="T403" s="48" t="s">
        <v>1413</v>
      </c>
    </row>
    <row r="404" spans="2:20" ht="45.75">
      <c r="B404" s="114" t="str">
        <f>"VF8-"&amp;O404&amp;"-"&amp;P404</f>
        <v>VF8-Laixe-0131</v>
      </c>
      <c r="C404" s="114" t="str">
        <f>"["&amp;B404&amp;"] Verify Vivi: "&amp;Q406</f>
        <v>[VF8-Laixe-0131] Verify Vivi: Chức năng Đèn chào mừng có tác dụng gì?</v>
      </c>
      <c r="D404" s="115"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'Chức năng Đèn chào mừng có tác dụng gì?'
- Step 4: Listen Vivi respond
</v>
      </c>
      <c r="F404" s="110" t="str">
        <f t="shared" ref="F404" si="390">"
Expectations:
1. Vivi wake up
2. "&amp;Q406&amp;"
3. Vivi respond
"</f>
        <v xml:space="preserve">
Expectations:
1. Vivi wake up
2. Chức năng Đèn chào mừng có tác dụng gì?
3. Vivi respond
</v>
      </c>
      <c r="G404" s="114" t="s">
        <v>8</v>
      </c>
      <c r="H404" s="29" t="s">
        <v>50</v>
      </c>
      <c r="I404" s="30" t="str">
        <f>"[EN]["&amp;LOWER(SUBSTITUTE(SUBSTITUTE(SUBSTITUTE(SUBSTITUTE(SUBSTITUTE(SUBSTITUTE(SUBSTITUTE(SUBSTITUTE(Q404, CHAR(34),""), "[", ""), "]", ""), ".", ""), ",", ""), "/", ""), "\", ""), "-", ""))&amp;"]"</f>
        <v>[EN][hey vinfast]</v>
      </c>
      <c r="J404" s="31"/>
      <c r="K404" s="30" t="s">
        <v>51</v>
      </c>
      <c r="L404" s="32" t="s">
        <v>1270</v>
      </c>
      <c r="M404" s="33"/>
      <c r="N404" s="34"/>
      <c r="O404" s="110" t="s">
        <v>1271</v>
      </c>
      <c r="P404" s="113" t="str">
        <f>IF(COUNTA(P$13:$P403)&gt;999,COUNTA(P$13:$P403),IF(COUNTA(P$13:$P403)&gt;99,"0"&amp;COUNTA(P$13:$P403),IF(COUNTA(P$13:$P403)&gt;9,"00"&amp;COUNTA(P$13:$P403),"000"&amp;COUNTA(P$13:$P403))))</f>
        <v>0131</v>
      </c>
      <c r="Q404" s="35" t="s">
        <v>54</v>
      </c>
      <c r="R404" s="67" t="s">
        <v>141</v>
      </c>
      <c r="S404" s="36"/>
      <c r="T404" s="36"/>
    </row>
    <row r="405" spans="2:20" ht="45.75">
      <c r="B405" s="114"/>
      <c r="C405" s="114"/>
      <c r="D405" s="115"/>
      <c r="E405" s="111"/>
      <c r="F405" s="111"/>
      <c r="G405" s="114"/>
      <c r="H405" s="29" t="s">
        <v>55</v>
      </c>
      <c r="I405" s="30" t="str">
        <f t="shared" ref="I405" si="391">"[VN]["&amp;LOWER(SUBSTITUTE(SUBSTITUTE(SUBSTITUTE(SUBSTITUTE(SUBSTITUTE(SUBSTITUTE(SUBSTITUTE(SUBSTITUTE(Q405, CHAR(34),""), "[", ""), "]", ""), ".", ""), ",", ""), "/", ""), "\", ""), "-", ""))&amp;"]"</f>
        <v>[VN][tạm biệt]</v>
      </c>
      <c r="J405" s="31"/>
      <c r="K405" s="30" t="s">
        <v>56</v>
      </c>
      <c r="L405" s="32" t="s">
        <v>1272</v>
      </c>
      <c r="M405" s="32"/>
      <c r="N405" s="34"/>
      <c r="O405" s="111"/>
      <c r="P405" s="113"/>
      <c r="Q405" s="35" t="s">
        <v>58</v>
      </c>
      <c r="R405" s="67" t="s">
        <v>141</v>
      </c>
      <c r="S405" s="36"/>
      <c r="T405" s="36"/>
    </row>
    <row r="406" spans="2:20" ht="62.25">
      <c r="B406" s="114"/>
      <c r="C406" s="114"/>
      <c r="D406" s="115"/>
      <c r="E406" s="112"/>
      <c r="F406" s="112"/>
      <c r="G406" s="114"/>
      <c r="H406" s="29" t="s">
        <v>59</v>
      </c>
      <c r="I406" s="30" t="str">
        <f>"[audio][C:\Tools\Vivi_TTS\8ME_OM\" &amp;S406 &amp; "]"</f>
        <v>[audio][C:\Tools\Vivi_TTS\8ME_OM\]</v>
      </c>
      <c r="J406" s="31" t="str">
        <f>"[New][EN][Exists][80]"&amp;"["&amp;LOWER(SUBSTITUTE(SUBSTITUTE(SUBSTITUTE(SUBSTITUTE(SUBSTITUTE(SUBSTITUTE(SUBSTITUTE(SUBSTITUTE(T406, CHAR(34),""), ".", ""), ",", ""), "/", ""), "\", ""), "-", ""), "{", ""), "}", ""))&amp;"]"</f>
        <v>[New][EN][Exists][80][đèn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v>
      </c>
      <c r="K406" s="30" t="s">
        <v>60</v>
      </c>
      <c r="L406" s="32" t="s">
        <v>1273</v>
      </c>
      <c r="M406" s="37" t="s">
        <v>62</v>
      </c>
      <c r="N406" s="34"/>
      <c r="O406" s="112"/>
      <c r="P406" s="113"/>
      <c r="Q406" s="35" t="str">
        <f t="shared" ref="Q406" si="392">R406</f>
        <v>Chức năng Đèn chào mừng có tác dụng gì?</v>
      </c>
      <c r="R406" s="67" t="s">
        <v>1418</v>
      </c>
      <c r="S406" s="50"/>
      <c r="T406" s="48" t="s">
        <v>1419</v>
      </c>
    </row>
    <row r="407" spans="2:20" ht="45.75">
      <c r="B407" s="114" t="str">
        <f>"VF8-"&amp;O407&amp;"-"&amp;P407</f>
        <v>VF8-Laixe-0132</v>
      </c>
      <c r="C407" s="114" t="str">
        <f>"["&amp;B407&amp;"] Verify Vivi: "&amp;Q409</f>
        <v>[VF8-Laixe-0132] Verify Vivi: Đèn chào mừng sẽ tự động bật khi nào?</v>
      </c>
      <c r="D407" s="115"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'Đèn chào mừng sẽ tự động bật khi nào?'
- Step 4: Listen Vivi respond
</v>
      </c>
      <c r="F407" s="110" t="str">
        <f t="shared" ref="F407" si="393">"
Expectations:
1. Vivi wake up
2. "&amp;Q409&amp;"
3. Vivi respond
"</f>
        <v xml:space="preserve">
Expectations:
1. Vivi wake up
2. Đèn chào mừng sẽ tự động bật khi nào?
3. Vivi respond
</v>
      </c>
      <c r="G407" s="114" t="s">
        <v>8</v>
      </c>
      <c r="H407" s="29" t="s">
        <v>50</v>
      </c>
      <c r="I407" s="30" t="str">
        <f>"[EN]["&amp;LOWER(SUBSTITUTE(SUBSTITUTE(SUBSTITUTE(SUBSTITUTE(SUBSTITUTE(SUBSTITUTE(SUBSTITUTE(SUBSTITUTE(Q407, CHAR(34),""), "[", ""), "]", ""), ".", ""), ",", ""), "/", ""), "\", ""), "-", ""))&amp;"]"</f>
        <v>[EN][hey vinfast]</v>
      </c>
      <c r="J407" s="31"/>
      <c r="K407" s="30" t="s">
        <v>51</v>
      </c>
      <c r="L407" s="32" t="s">
        <v>1270</v>
      </c>
      <c r="M407" s="33"/>
      <c r="N407" s="34"/>
      <c r="O407" s="110" t="s">
        <v>1271</v>
      </c>
      <c r="P407" s="113" t="str">
        <f>IF(COUNTA(P$13:$P406)&gt;999,COUNTA(P$13:$P406),IF(COUNTA(P$13:$P406)&gt;99,"0"&amp;COUNTA(P$13:$P406),IF(COUNTA(P$13:$P406)&gt;9,"00"&amp;COUNTA(P$13:$P406),"000"&amp;COUNTA(P$13:$P406))))</f>
        <v>0132</v>
      </c>
      <c r="Q407" s="35" t="s">
        <v>54</v>
      </c>
      <c r="R407" s="67" t="s">
        <v>141</v>
      </c>
      <c r="S407" s="36"/>
      <c r="T407" s="36"/>
    </row>
    <row r="408" spans="2:20" ht="45.75">
      <c r="B408" s="114"/>
      <c r="C408" s="114"/>
      <c r="D408" s="115"/>
      <c r="E408" s="111"/>
      <c r="F408" s="111"/>
      <c r="G408" s="114"/>
      <c r="H408" s="29" t="s">
        <v>55</v>
      </c>
      <c r="I408" s="30" t="str">
        <f t="shared" ref="I408" si="394">"[VN]["&amp;LOWER(SUBSTITUTE(SUBSTITUTE(SUBSTITUTE(SUBSTITUTE(SUBSTITUTE(SUBSTITUTE(SUBSTITUTE(SUBSTITUTE(Q408, CHAR(34),""), "[", ""), "]", ""), ".", ""), ",", ""), "/", ""), "\", ""), "-", ""))&amp;"]"</f>
        <v>[VN][tạm biệt]</v>
      </c>
      <c r="J408" s="31"/>
      <c r="K408" s="30" t="s">
        <v>56</v>
      </c>
      <c r="L408" s="32" t="s">
        <v>1272</v>
      </c>
      <c r="M408" s="32"/>
      <c r="N408" s="34"/>
      <c r="O408" s="111"/>
      <c r="P408" s="113"/>
      <c r="Q408" s="35" t="s">
        <v>58</v>
      </c>
      <c r="R408" s="67" t="s">
        <v>141</v>
      </c>
      <c r="S408" s="36"/>
      <c r="T408" s="36"/>
    </row>
    <row r="409" spans="2:20" ht="62.25">
      <c r="B409" s="114"/>
      <c r="C409" s="114"/>
      <c r="D409" s="115"/>
      <c r="E409" s="112"/>
      <c r="F409" s="112"/>
      <c r="G409" s="114"/>
      <c r="H409" s="29" t="s">
        <v>59</v>
      </c>
      <c r="I409" s="30" t="str">
        <f>"[audio][C:\Tools\Vivi_TTS\8ME_OM\" &amp;S409 &amp; "]"</f>
        <v>[audio][C:\Tools\Vivi_TTS\8ME_OM\]</v>
      </c>
      <c r="J409" s="31" t="str">
        <f>"[New][EN][Exists][80]"&amp;"["&amp;LOWER(SUBSTITUTE(SUBSTITUTE(SUBSTITUTE(SUBSTITUTE(SUBSTITUTE(SUBSTITUTE(SUBSTITUTE(SUBSTITUTE(T409, CHAR(34),""), ".", ""), ",", ""), "/", ""), "\", ""), "-", ""), "{", ""), "}", ""))&amp;"]"</f>
        <v>[New][EN][Exists][80][đèn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v>
      </c>
      <c r="K409" s="30" t="s">
        <v>60</v>
      </c>
      <c r="L409" s="32" t="s">
        <v>1273</v>
      </c>
      <c r="M409" s="37" t="s">
        <v>62</v>
      </c>
      <c r="N409" s="34"/>
      <c r="O409" s="112"/>
      <c r="P409" s="113"/>
      <c r="Q409" s="35" t="str">
        <f t="shared" ref="Q409" si="395">R409</f>
        <v>Đèn chào mừng sẽ tự động bật khi nào?</v>
      </c>
      <c r="R409" s="67" t="s">
        <v>1420</v>
      </c>
      <c r="S409" s="50"/>
      <c r="T409" s="48" t="s">
        <v>1419</v>
      </c>
    </row>
    <row r="410" spans="2:20" ht="45.75">
      <c r="B410" s="114" t="str">
        <f>"VF8-"&amp;O410&amp;"-"&amp;P410</f>
        <v>VF8-Laixe-0133</v>
      </c>
      <c r="C410" s="114" t="str">
        <f>"["&amp;B410&amp;"] Verify Vivi: "&amp;Q412</f>
        <v>[VF8-Laixe-0133] Verify Vivi: Người dùng có thể bật hoặc tắt Đèn chào mừng thông qua mục cài đặt nào?</v>
      </c>
      <c r="D410" s="115"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'Người dùng có thể bật hoặc tắt Đèn chào mừng thông qua mục cài đặt nào?'
- Step 4: Listen Vivi respond
</v>
      </c>
      <c r="F410" s="110" t="str">
        <f t="shared" ref="F410" si="396">"
Expectations:
1. Vivi wake up
2. "&amp;Q412&amp;"
3. Vivi respond
"</f>
        <v xml:space="preserve">
Expectations:
1. Vivi wake up
2. Người dùng có thể bật hoặc tắt Đèn chào mừng thông qua mục cài đặt nào?
3. Vivi respond
</v>
      </c>
      <c r="G410" s="114" t="s">
        <v>8</v>
      </c>
      <c r="H410" s="29" t="s">
        <v>50</v>
      </c>
      <c r="I410" s="30" t="str">
        <f>"[EN]["&amp;LOWER(SUBSTITUTE(SUBSTITUTE(SUBSTITUTE(SUBSTITUTE(SUBSTITUTE(SUBSTITUTE(SUBSTITUTE(SUBSTITUTE(Q410, CHAR(34),""), "[", ""), "]", ""), ".", ""), ",", ""), "/", ""), "\", ""), "-", ""))&amp;"]"</f>
        <v>[EN][hey vinfast]</v>
      </c>
      <c r="J410" s="31"/>
      <c r="K410" s="30" t="s">
        <v>51</v>
      </c>
      <c r="L410" s="32" t="s">
        <v>1270</v>
      </c>
      <c r="M410" s="33"/>
      <c r="N410" s="34"/>
      <c r="O410" s="110" t="s">
        <v>1271</v>
      </c>
      <c r="P410" s="113" t="str">
        <f>IF(COUNTA(P$13:$P409)&gt;999,COUNTA(P$13:$P409),IF(COUNTA(P$13:$P409)&gt;99,"0"&amp;COUNTA(P$13:$P409),IF(COUNTA(P$13:$P409)&gt;9,"00"&amp;COUNTA(P$13:$P409),"000"&amp;COUNTA(P$13:$P409))))</f>
        <v>0133</v>
      </c>
      <c r="Q410" s="35" t="s">
        <v>54</v>
      </c>
      <c r="R410" s="67" t="s">
        <v>141</v>
      </c>
      <c r="S410" s="36"/>
      <c r="T410" s="36"/>
    </row>
    <row r="411" spans="2:20" ht="45.75">
      <c r="B411" s="114"/>
      <c r="C411" s="114"/>
      <c r="D411" s="115"/>
      <c r="E411" s="111"/>
      <c r="F411" s="111"/>
      <c r="G411" s="114"/>
      <c r="H411" s="29" t="s">
        <v>55</v>
      </c>
      <c r="I411" s="30" t="str">
        <f t="shared" ref="I411" si="397">"[VN]["&amp;LOWER(SUBSTITUTE(SUBSTITUTE(SUBSTITUTE(SUBSTITUTE(SUBSTITUTE(SUBSTITUTE(SUBSTITUTE(SUBSTITUTE(Q411, CHAR(34),""), "[", ""), "]", ""), ".", ""), ",", ""), "/", ""), "\", ""), "-", ""))&amp;"]"</f>
        <v>[VN][tạm biệt]</v>
      </c>
      <c r="J411" s="31"/>
      <c r="K411" s="30" t="s">
        <v>56</v>
      </c>
      <c r="L411" s="32" t="s">
        <v>1272</v>
      </c>
      <c r="M411" s="32"/>
      <c r="N411" s="34"/>
      <c r="O411" s="111"/>
      <c r="P411" s="113"/>
      <c r="Q411" s="35" t="s">
        <v>58</v>
      </c>
      <c r="R411" s="67" t="s">
        <v>141</v>
      </c>
      <c r="S411" s="36"/>
      <c r="T411" s="36"/>
    </row>
    <row r="412" spans="2:20" ht="62.25">
      <c r="B412" s="114"/>
      <c r="C412" s="114"/>
      <c r="D412" s="115"/>
      <c r="E412" s="112"/>
      <c r="F412" s="112"/>
      <c r="G412" s="114"/>
      <c r="H412" s="29" t="s">
        <v>59</v>
      </c>
      <c r="I412" s="30" t="str">
        <f>"[audio][C:\Tools\Vivi_TTS\8ME_OM\" &amp;S412 &amp; "]"</f>
        <v>[audio][C:\Tools\Vivi_TTS\8ME_OM\]</v>
      </c>
      <c r="J412" s="31" t="str">
        <f>"[New][EN][Exists][80]"&amp;"["&amp;LOWER(SUBSTITUTE(SUBSTITUTE(SUBSTITUTE(SUBSTITUTE(SUBSTITUTE(SUBSTITUTE(SUBSTITUTE(SUBSTITUTE(T412, CHAR(34),""), ".", ""), ",", ""), "/", ""), "\", ""), "-", ""), "{", ""), "}", ""))&amp;"]"</f>
        <v>[New][EN][Exists][80][đèn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v>
      </c>
      <c r="K412" s="30" t="s">
        <v>60</v>
      </c>
      <c r="L412" s="32" t="s">
        <v>1273</v>
      </c>
      <c r="M412" s="37" t="s">
        <v>62</v>
      </c>
      <c r="N412" s="34"/>
      <c r="O412" s="112"/>
      <c r="P412" s="113"/>
      <c r="Q412" s="35" t="str">
        <f t="shared" ref="Q412" si="398">R412</f>
        <v>Người dùng có thể bật hoặc tắt Đèn chào mừng thông qua mục cài đặt nào?</v>
      </c>
      <c r="R412" s="67" t="s">
        <v>1421</v>
      </c>
      <c r="S412" s="50"/>
      <c r="T412" s="48" t="s">
        <v>1419</v>
      </c>
    </row>
    <row r="413" spans="2:20" ht="45.75">
      <c r="B413" s="114" t="str">
        <f>"VF8-"&amp;O413&amp;"-"&amp;P413</f>
        <v>VF8-Laixe-0134</v>
      </c>
      <c r="C413" s="114" t="str">
        <f>"["&amp;B413&amp;"] Verify Vivi: "&amp;Q415</f>
        <v>[VF8-Laixe-0134] Verify Vivi: Người dùng có thể truy cập cài đặt Đèn chào mừng từ Thư viện Ứng dụng hoặc bằng cách nào khác trên màn hình xe?</v>
      </c>
      <c r="D413" s="115"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'Người dùng có thể truy cập cài đặt Đèn chào mừng từ Thư viện Ứng dụng hoặc bằng cách nào khác trên màn hình xe?'
- Step 4: Listen Vivi respond
</v>
      </c>
      <c r="F413" s="110" t="str">
        <f t="shared" ref="F413" si="399">"
Expectations:
1. Vivi wake up
2. "&amp;Q415&amp;"
3. Vivi respond
"</f>
        <v xml:space="preserve">
Expectations:
1. Vivi wake up
2. Người dùng có thể truy cập cài đặt Đèn chào mừng từ Thư viện Ứng dụng hoặc bằng cách nào khác trên màn hình xe?
3. Vivi respond
</v>
      </c>
      <c r="G413" s="114" t="s">
        <v>8</v>
      </c>
      <c r="H413" s="29" t="s">
        <v>50</v>
      </c>
      <c r="I413" s="30" t="str">
        <f>"[EN]["&amp;LOWER(SUBSTITUTE(SUBSTITUTE(SUBSTITUTE(SUBSTITUTE(SUBSTITUTE(SUBSTITUTE(SUBSTITUTE(SUBSTITUTE(Q413, CHAR(34),""), "[", ""), "]", ""), ".", ""), ",", ""), "/", ""), "\", ""), "-", ""))&amp;"]"</f>
        <v>[EN][hey vinfast]</v>
      </c>
      <c r="J413" s="31"/>
      <c r="K413" s="30" t="s">
        <v>51</v>
      </c>
      <c r="L413" s="32" t="s">
        <v>1270</v>
      </c>
      <c r="M413" s="33"/>
      <c r="N413" s="34"/>
      <c r="O413" s="110" t="s">
        <v>1271</v>
      </c>
      <c r="P413" s="113" t="str">
        <f>IF(COUNTA(P$13:$P412)&gt;999,COUNTA(P$13:$P412),IF(COUNTA(P$13:$P412)&gt;99,"0"&amp;COUNTA(P$13:$P412),IF(COUNTA(P$13:$P412)&gt;9,"00"&amp;COUNTA(P$13:$P412),"000"&amp;COUNTA(P$13:$P412))))</f>
        <v>0134</v>
      </c>
      <c r="Q413" s="35" t="s">
        <v>54</v>
      </c>
      <c r="R413" s="67" t="s">
        <v>141</v>
      </c>
      <c r="S413" s="36"/>
      <c r="T413" s="36"/>
    </row>
    <row r="414" spans="2:20" ht="45.75">
      <c r="B414" s="114"/>
      <c r="C414" s="114"/>
      <c r="D414" s="115"/>
      <c r="E414" s="111"/>
      <c r="F414" s="111"/>
      <c r="G414" s="114"/>
      <c r="H414" s="29" t="s">
        <v>55</v>
      </c>
      <c r="I414" s="30" t="str">
        <f t="shared" ref="I414" si="400">"[VN]["&amp;LOWER(SUBSTITUTE(SUBSTITUTE(SUBSTITUTE(SUBSTITUTE(SUBSTITUTE(SUBSTITUTE(SUBSTITUTE(SUBSTITUTE(Q414, CHAR(34),""), "[", ""), "]", ""), ".", ""), ",", ""), "/", ""), "\", ""), "-", ""))&amp;"]"</f>
        <v>[VN][tạm biệt]</v>
      </c>
      <c r="J414" s="31"/>
      <c r="K414" s="30" t="s">
        <v>56</v>
      </c>
      <c r="L414" s="32" t="s">
        <v>1272</v>
      </c>
      <c r="M414" s="32"/>
      <c r="N414" s="34"/>
      <c r="O414" s="111"/>
      <c r="P414" s="113"/>
      <c r="Q414" s="35" t="s">
        <v>58</v>
      </c>
      <c r="R414" s="67" t="s">
        <v>141</v>
      </c>
      <c r="S414" s="36"/>
      <c r="T414" s="36"/>
    </row>
    <row r="415" spans="2:20" ht="82.5">
      <c r="B415" s="114"/>
      <c r="C415" s="114"/>
      <c r="D415" s="115"/>
      <c r="E415" s="112"/>
      <c r="F415" s="112"/>
      <c r="G415" s="114"/>
      <c r="H415" s="29" t="s">
        <v>59</v>
      </c>
      <c r="I415" s="30" t="str">
        <f>"[audio][C:\Tools\Vivi_TTS\8ME_OM\" &amp;S415 &amp; "]"</f>
        <v>[audio][C:\Tools\Vivi_TTS\8ME_OM\]</v>
      </c>
      <c r="J415" s="31" t="str">
        <f>"[New][EN][Exists][80]"&amp;"["&amp;LOWER(SUBSTITUTE(SUBSTITUTE(SUBSTITUTE(SUBSTITUTE(SUBSTITUTE(SUBSTITUTE(SUBSTITUTE(SUBSTITUTE(T415, CHAR(34),""), ".", ""), ",", ""), "/", ""), "\", ""), "-", ""), "{", ""), "}", ""))&amp;"]"</f>
        <v>[New][EN][Exists][80][đèn chào mừng
chức năng đèn chào mừng sẽ tự động bật đèn ngoại thất khi người lái đến gần hoặc mở khóa xe
để bậttắt chức năng đèn chào mừng:
nhấn vào thư viện ứng dụng inline rectangle trên màn hình cảm ứng
hoặc vuốt xuống từ cạnh trên màn hình cảm ứng để mở trung tâm thông báo
nhấn vào cài đặt inline rectangle &gt; cài đặt đèn inline rectangle &gt; ngoại thất
sử dụng nút chuyển để bật hoặc tắt chức năng đèn chào mừng hoặc chọn chế độ đèn chào mừng mong muốn (nếu được trang bị)]</v>
      </c>
      <c r="K415" s="30" t="s">
        <v>60</v>
      </c>
      <c r="L415" s="32" t="s">
        <v>1273</v>
      </c>
      <c r="M415" s="37" t="s">
        <v>62</v>
      </c>
      <c r="N415" s="34"/>
      <c r="O415" s="112"/>
      <c r="P415" s="113"/>
      <c r="Q415" s="35" t="str">
        <f t="shared" ref="Q415" si="401">R415</f>
        <v>Người dùng có thể truy cập cài đặt Đèn chào mừng từ Thư viện Ứng dụng hoặc bằng cách nào khác trên màn hình xe?</v>
      </c>
      <c r="R415" s="67" t="s">
        <v>1422</v>
      </c>
      <c r="S415" s="51"/>
      <c r="T415" s="48" t="s">
        <v>1419</v>
      </c>
    </row>
    <row r="416" spans="2:20" ht="45.75">
      <c r="B416" s="114" t="str">
        <f>"VF8-"&amp;O416&amp;"-"&amp;P416</f>
        <v>VF8-Laixe-0135</v>
      </c>
      <c r="C416" s="114" t="str">
        <f>"["&amp;B416&amp;"] Verify Vivi: "&amp;Q418</f>
        <v>[VF8-Laixe-0135] Verify Vivi: Đèn trần phía trước được bố trí ở đâu và có chức năng gì?</v>
      </c>
      <c r="D416" s="115"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'Đèn trần phía trước được bố trí ở đâu và có chức năng gì?'
- Step 4: Listen Vivi respond
</v>
      </c>
      <c r="F416" s="110" t="str">
        <f t="shared" ref="F416" si="402">"
Expectations:
1. Vivi wake up
2. "&amp;Q418&amp;"
3. Vivi respond
"</f>
        <v xml:space="preserve">
Expectations:
1. Vivi wake up
2. Đèn trần phía trước được bố trí ở đâu và có chức năng gì?
3. Vivi respond
</v>
      </c>
      <c r="G416" s="114" t="s">
        <v>8</v>
      </c>
      <c r="H416" s="29" t="s">
        <v>50</v>
      </c>
      <c r="I416" s="30" t="str">
        <f>"[EN]["&amp;LOWER(SUBSTITUTE(SUBSTITUTE(SUBSTITUTE(SUBSTITUTE(SUBSTITUTE(SUBSTITUTE(SUBSTITUTE(SUBSTITUTE(Q416, CHAR(34),""), "[", ""), "]", ""), ".", ""), ",", ""), "/", ""), "\", ""), "-", ""))&amp;"]"</f>
        <v>[EN][hey vinfast]</v>
      </c>
      <c r="J416" s="31"/>
      <c r="K416" s="30" t="s">
        <v>51</v>
      </c>
      <c r="L416" s="32" t="s">
        <v>1270</v>
      </c>
      <c r="M416" s="33"/>
      <c r="N416" s="34"/>
      <c r="O416" s="110" t="s">
        <v>1271</v>
      </c>
      <c r="P416" s="113" t="str">
        <f>IF(COUNTA(P$13:$P415)&gt;999,COUNTA(P$13:$P415),IF(COUNTA(P$13:$P415)&gt;99,"0"&amp;COUNTA(P$13:$P415),IF(COUNTA(P$13:$P415)&gt;9,"00"&amp;COUNTA(P$13:$P415),"000"&amp;COUNTA(P$13:$P415))))</f>
        <v>0135</v>
      </c>
      <c r="Q416" s="35" t="s">
        <v>54</v>
      </c>
      <c r="R416" s="67" t="s">
        <v>141</v>
      </c>
      <c r="S416" s="52"/>
      <c r="T416" s="36"/>
    </row>
    <row r="417" spans="2:20" ht="45.75">
      <c r="B417" s="114"/>
      <c r="C417" s="114"/>
      <c r="D417" s="115"/>
      <c r="E417" s="111"/>
      <c r="F417" s="111"/>
      <c r="G417" s="114"/>
      <c r="H417" s="29" t="s">
        <v>55</v>
      </c>
      <c r="I417" s="30" t="str">
        <f t="shared" ref="I417" si="403">"[VN]["&amp;LOWER(SUBSTITUTE(SUBSTITUTE(SUBSTITUTE(SUBSTITUTE(SUBSTITUTE(SUBSTITUTE(SUBSTITUTE(SUBSTITUTE(Q417, CHAR(34),""), "[", ""), "]", ""), ".", ""), ",", ""), "/", ""), "\", ""), "-", ""))&amp;"]"</f>
        <v>[VN][tạm biệt]</v>
      </c>
      <c r="J417" s="31"/>
      <c r="K417" s="30" t="s">
        <v>56</v>
      </c>
      <c r="L417" s="32" t="s">
        <v>1272</v>
      </c>
      <c r="M417" s="32"/>
      <c r="N417" s="34"/>
      <c r="O417" s="111"/>
      <c r="P417" s="113"/>
      <c r="Q417" s="35" t="s">
        <v>58</v>
      </c>
      <c r="R417" s="67" t="s">
        <v>141</v>
      </c>
      <c r="S417" s="52"/>
      <c r="T417" s="36"/>
    </row>
    <row r="418" spans="2:20" ht="62.25">
      <c r="B418" s="114"/>
      <c r="C418" s="114"/>
      <c r="D418" s="115"/>
      <c r="E418" s="112"/>
      <c r="F418" s="112"/>
      <c r="G418" s="114"/>
      <c r="H418" s="29" t="s">
        <v>59</v>
      </c>
      <c r="I418" s="30" t="str">
        <f>"[audio][C:\Tools\Vivi_TTS\8ME_OM\" &amp;S418 &amp; "]"</f>
        <v>[audio][C:\Tools\Vivi_TTS\8ME_OM\]</v>
      </c>
      <c r="J418" s="31" t="str">
        <f>"[New][EN][Exists][80]"&amp;"["&amp;LOWER(SUBSTITUTE(SUBSTITUTE(SUBSTITUTE(SUBSTITUTE(SUBSTITUTE(SUBSTITUTE(SUBSTITUTE(SUBSTITUTE(T418, CHAR(34),""), ".", ""), ",", ""), "/", ""), "\", ""), "-", ""), "{", ""), "}", ""))&amp;"]"</f>
        <v>[New][EN][Exists][80][đèn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v>
      </c>
      <c r="K418" s="30" t="s">
        <v>60</v>
      </c>
      <c r="L418" s="32" t="s">
        <v>1273</v>
      </c>
      <c r="M418" s="37" t="s">
        <v>62</v>
      </c>
      <c r="N418" s="34"/>
      <c r="O418" s="112"/>
      <c r="P418" s="113"/>
      <c r="Q418" s="35" t="str">
        <f t="shared" ref="Q418" si="404">R418</f>
        <v>Đèn trần phía trước được bố trí ở đâu và có chức năng gì?</v>
      </c>
      <c r="R418" s="67" t="s">
        <v>1423</v>
      </c>
      <c r="S418" s="51"/>
      <c r="T418" s="48" t="s">
        <v>1424</v>
      </c>
    </row>
    <row r="419" spans="2:20" ht="45.75">
      <c r="B419" s="114" t="str">
        <f>"VF8-"&amp;O419&amp;"-"&amp;P419</f>
        <v>VF8-Laixe-0136</v>
      </c>
      <c r="C419" s="114" t="str">
        <f>"["&amp;B419&amp;"] Verify Vivi: "&amp;Q421</f>
        <v>[VF8-Laixe-0136] Verify Vivi: Người dùng có thể bật hoặc tắt đèn trần phía trước bằng những cách nào?</v>
      </c>
      <c r="D419" s="115"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'Người dùng có thể bật hoặc tắt đèn trần phía trước bằng những cách nào?'
- Step 4: Listen Vivi respond
</v>
      </c>
      <c r="F419" s="110" t="str">
        <f t="shared" ref="F419" si="405">"
Expectations:
1. Vivi wake up
2. "&amp;Q421&amp;"
3. Vivi respond
"</f>
        <v xml:space="preserve">
Expectations:
1. Vivi wake up
2. Người dùng có thể bật hoặc tắt đèn trần phía trước bằng những cách nào?
3. Vivi respond
</v>
      </c>
      <c r="G419" s="114" t="s">
        <v>8</v>
      </c>
      <c r="H419" s="29" t="s">
        <v>50</v>
      </c>
      <c r="I419" s="30" t="str">
        <f>"[EN]["&amp;LOWER(SUBSTITUTE(SUBSTITUTE(SUBSTITUTE(SUBSTITUTE(SUBSTITUTE(SUBSTITUTE(SUBSTITUTE(SUBSTITUTE(Q419, CHAR(34),""), "[", ""), "]", ""), ".", ""), ",", ""), "/", ""), "\", ""), "-", ""))&amp;"]"</f>
        <v>[EN][hey vinfast]</v>
      </c>
      <c r="J419" s="31"/>
      <c r="K419" s="30" t="s">
        <v>51</v>
      </c>
      <c r="L419" s="32" t="s">
        <v>1270</v>
      </c>
      <c r="M419" s="33"/>
      <c r="N419" s="34"/>
      <c r="O419" s="110" t="s">
        <v>1271</v>
      </c>
      <c r="P419" s="113" t="str">
        <f>IF(COUNTA(P$13:$P418)&gt;999,COUNTA(P$13:$P418),IF(COUNTA(P$13:$P418)&gt;99,"0"&amp;COUNTA(P$13:$P418),IF(COUNTA(P$13:$P418)&gt;9,"00"&amp;COUNTA(P$13:$P418),"000"&amp;COUNTA(P$13:$P418))))</f>
        <v>0136</v>
      </c>
      <c r="Q419" s="35" t="s">
        <v>54</v>
      </c>
      <c r="R419" s="67" t="s">
        <v>141</v>
      </c>
      <c r="S419" s="52"/>
      <c r="T419" s="36"/>
    </row>
    <row r="420" spans="2:20" ht="45.75">
      <c r="B420" s="114"/>
      <c r="C420" s="114"/>
      <c r="D420" s="115"/>
      <c r="E420" s="111"/>
      <c r="F420" s="111"/>
      <c r="G420" s="114"/>
      <c r="H420" s="29" t="s">
        <v>55</v>
      </c>
      <c r="I420" s="30" t="str">
        <f t="shared" ref="I420" si="406">"[VN]["&amp;LOWER(SUBSTITUTE(SUBSTITUTE(SUBSTITUTE(SUBSTITUTE(SUBSTITUTE(SUBSTITUTE(SUBSTITUTE(SUBSTITUTE(Q420, CHAR(34),""), "[", ""), "]", ""), ".", ""), ",", ""), "/", ""), "\", ""), "-", ""))&amp;"]"</f>
        <v>[VN][tạm biệt]</v>
      </c>
      <c r="J420" s="31"/>
      <c r="K420" s="30" t="s">
        <v>56</v>
      </c>
      <c r="L420" s="32" t="s">
        <v>1272</v>
      </c>
      <c r="M420" s="32"/>
      <c r="N420" s="34"/>
      <c r="O420" s="111"/>
      <c r="P420" s="113"/>
      <c r="Q420" s="35" t="s">
        <v>58</v>
      </c>
      <c r="R420" s="67" t="s">
        <v>141</v>
      </c>
      <c r="S420" s="52"/>
      <c r="T420" s="36"/>
    </row>
    <row r="421" spans="2:20" ht="62.25">
      <c r="B421" s="114"/>
      <c r="C421" s="114"/>
      <c r="D421" s="115"/>
      <c r="E421" s="112"/>
      <c r="F421" s="112"/>
      <c r="G421" s="114"/>
      <c r="H421" s="29" t="s">
        <v>59</v>
      </c>
      <c r="I421" s="30" t="str">
        <f>"[audio][C:\Tools\Vivi_TTS\8ME_OM\" &amp;S421 &amp; "]"</f>
        <v>[audio][C:\Tools\Vivi_TTS\8ME_OM\]</v>
      </c>
      <c r="J421" s="31" t="str">
        <f>"[New][EN][Exists][80]"&amp;"["&amp;LOWER(SUBSTITUTE(SUBSTITUTE(SUBSTITUTE(SUBSTITUTE(SUBSTITUTE(SUBSTITUTE(SUBSTITUTE(SUBSTITUTE(T421, CHAR(34),""), ".", ""), ",", ""), "/", ""), "\", ""), "-", ""), "{", ""), "}", ""))&amp;"]"</f>
        <v>[New][EN][Exists][80][đèn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v>
      </c>
      <c r="K421" s="30" t="s">
        <v>60</v>
      </c>
      <c r="L421" s="32" t="s">
        <v>1273</v>
      </c>
      <c r="M421" s="37" t="s">
        <v>62</v>
      </c>
      <c r="N421" s="34"/>
      <c r="O421" s="112"/>
      <c r="P421" s="113"/>
      <c r="Q421" s="35" t="str">
        <f t="shared" ref="Q421" si="407">R421</f>
        <v>Người dùng có thể bật hoặc tắt đèn trần phía trước bằng những cách nào?</v>
      </c>
      <c r="R421" s="67" t="s">
        <v>1425</v>
      </c>
      <c r="S421" s="51"/>
      <c r="T421" s="48" t="s">
        <v>1424</v>
      </c>
    </row>
    <row r="422" spans="2:20" ht="45.75">
      <c r="B422" s="114" t="str">
        <f>"VF8-"&amp;O422&amp;"-"&amp;P422</f>
        <v>VF8-Laixe-0137</v>
      </c>
      <c r="C422" s="114" t="str">
        <f>"["&amp;B422&amp;"] Verify Vivi: "&amp;Q424</f>
        <v>[VF8-Laixe-0137] Verify Vivi: Ở chế độ Tự động, đèn trần phía trước sẽ tự động bật trong những trường hợp nào?</v>
      </c>
      <c r="D422" s="115"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'Ở chế độ Tự động, đèn trần phía trước sẽ tự động bật trong những trường hợp nào?'
- Step 4: Listen Vivi respond
</v>
      </c>
      <c r="F422" s="110" t="str">
        <f t="shared" ref="F422" si="408">"
Expectations:
1. Vivi wake up
2. "&amp;Q424&amp;"
3. Vivi respond
"</f>
        <v xml:space="preserve">
Expectations:
1. Vivi wake up
2. Ở chế độ Tự động, đèn trần phía trước sẽ tự động bật trong những trường hợp nào?
3. Vivi respond
</v>
      </c>
      <c r="G422" s="114" t="s">
        <v>8</v>
      </c>
      <c r="H422" s="29" t="s">
        <v>50</v>
      </c>
      <c r="I422" s="30" t="str">
        <f>"[EN]["&amp;LOWER(SUBSTITUTE(SUBSTITUTE(SUBSTITUTE(SUBSTITUTE(SUBSTITUTE(SUBSTITUTE(SUBSTITUTE(SUBSTITUTE(Q422, CHAR(34),""), "[", ""), "]", ""), ".", ""), ",", ""), "/", ""), "\", ""), "-", ""))&amp;"]"</f>
        <v>[EN][hey vinfast]</v>
      </c>
      <c r="J422" s="31"/>
      <c r="K422" s="30" t="s">
        <v>51</v>
      </c>
      <c r="L422" s="32" t="s">
        <v>1270</v>
      </c>
      <c r="M422" s="33"/>
      <c r="N422" s="34"/>
      <c r="O422" s="110" t="s">
        <v>1271</v>
      </c>
      <c r="P422" s="113" t="str">
        <f>IF(COUNTA(P$13:$P421)&gt;999,COUNTA(P$13:$P421),IF(COUNTA(P$13:$P421)&gt;99,"0"&amp;COUNTA(P$13:$P421),IF(COUNTA(P$13:$P421)&gt;9,"00"&amp;COUNTA(P$13:$P421),"000"&amp;COUNTA(P$13:$P421))))</f>
        <v>0137</v>
      </c>
      <c r="Q422" s="35" t="s">
        <v>54</v>
      </c>
      <c r="R422" s="67" t="s">
        <v>141</v>
      </c>
      <c r="S422" s="52"/>
      <c r="T422" s="36"/>
    </row>
    <row r="423" spans="2:20" ht="45.75">
      <c r="B423" s="114"/>
      <c r="C423" s="114"/>
      <c r="D423" s="115"/>
      <c r="E423" s="111"/>
      <c r="F423" s="111"/>
      <c r="G423" s="114"/>
      <c r="H423" s="29" t="s">
        <v>55</v>
      </c>
      <c r="I423" s="30" t="str">
        <f t="shared" ref="I423" si="409">"[VN]["&amp;LOWER(SUBSTITUTE(SUBSTITUTE(SUBSTITUTE(SUBSTITUTE(SUBSTITUTE(SUBSTITUTE(SUBSTITUTE(SUBSTITUTE(Q423, CHAR(34),""), "[", ""), "]", ""), ".", ""), ",", ""), "/", ""), "\", ""), "-", ""))&amp;"]"</f>
        <v>[VN][tạm biệt]</v>
      </c>
      <c r="J423" s="31"/>
      <c r="K423" s="30" t="s">
        <v>56</v>
      </c>
      <c r="L423" s="32" t="s">
        <v>1272</v>
      </c>
      <c r="M423" s="32"/>
      <c r="N423" s="34"/>
      <c r="O423" s="111"/>
      <c r="P423" s="113"/>
      <c r="Q423" s="35" t="s">
        <v>58</v>
      </c>
      <c r="R423" s="67" t="s">
        <v>141</v>
      </c>
      <c r="S423" s="52"/>
      <c r="T423" s="36"/>
    </row>
    <row r="424" spans="2:20" ht="62.25">
      <c r="B424" s="114"/>
      <c r="C424" s="114"/>
      <c r="D424" s="115"/>
      <c r="E424" s="112"/>
      <c r="F424" s="112"/>
      <c r="G424" s="114"/>
      <c r="H424" s="29" t="s">
        <v>59</v>
      </c>
      <c r="I424" s="30" t="str">
        <f>"[audio][C:\Tools\Vivi_TTS\8ME_OM\" &amp;S424 &amp; "]"</f>
        <v>[audio][C:\Tools\Vivi_TTS\8ME_OM\]</v>
      </c>
      <c r="J424" s="31" t="str">
        <f>"[New][EN][Exists][80]"&amp;"["&amp;LOWER(SUBSTITUTE(SUBSTITUTE(SUBSTITUTE(SUBSTITUTE(SUBSTITUTE(SUBSTITUTE(SUBSTITUTE(SUBSTITUTE(T424, CHAR(34),""), ".", ""), ",", ""), "/", ""), "\", ""), "-", ""), "{", ""), "}", ""))&amp;"]"</f>
        <v>[New][EN][Exists][80][đèn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v>
      </c>
      <c r="K424" s="30" t="s">
        <v>60</v>
      </c>
      <c r="L424" s="32" t="s">
        <v>1273</v>
      </c>
      <c r="M424" s="37" t="s">
        <v>62</v>
      </c>
      <c r="N424" s="34"/>
      <c r="O424" s="112"/>
      <c r="P424" s="113"/>
      <c r="Q424" s="35" t="str">
        <f t="shared" ref="Q424" si="410">R424</f>
        <v>Ở chế độ Tự động, đèn trần phía trước sẽ tự động bật trong những trường hợp nào?</v>
      </c>
      <c r="R424" s="67" t="s">
        <v>1426</v>
      </c>
      <c r="S424" s="51"/>
      <c r="T424" s="48" t="s">
        <v>1424</v>
      </c>
    </row>
    <row r="425" spans="2:20" ht="45.75">
      <c r="B425" s="114" t="str">
        <f>"VF8-"&amp;O425&amp;"-"&amp;P425</f>
        <v>VF8-Laixe-0138</v>
      </c>
      <c r="C425" s="114" t="str">
        <f>"["&amp;B425&amp;"] Verify Vivi: "&amp;Q427</f>
        <v>[VF8-Laixe-0138] Verify Vivi: Theo cảnh báo của nhà sản xuất, vì sao không nên sử dụng đèn nội thất khi lái xe trong điều kiện trời tối?</v>
      </c>
      <c r="D425" s="115"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'Theo cảnh báo của nhà sản xuất, vì sao không nên sử dụng đèn nội thất khi lái xe trong điều kiện trời tối?'
- Step 4: Listen Vivi respond
</v>
      </c>
      <c r="F425" s="110" t="str">
        <f t="shared" ref="F425" si="411">"
Expectations:
1. Vivi wake up
2. "&amp;Q427&amp;"
3. Vivi respond
"</f>
        <v xml:space="preserve">
Expectations:
1. Vivi wake up
2. Theo cảnh báo của nhà sản xuất, vì sao không nên sử dụng đèn nội thất khi lái xe trong điều kiện trời tối?
3. Vivi respond
</v>
      </c>
      <c r="G425" s="114" t="s">
        <v>8</v>
      </c>
      <c r="H425" s="29" t="s">
        <v>50</v>
      </c>
      <c r="I425" s="30" t="str">
        <f>"[EN]["&amp;LOWER(SUBSTITUTE(SUBSTITUTE(SUBSTITUTE(SUBSTITUTE(SUBSTITUTE(SUBSTITUTE(SUBSTITUTE(SUBSTITUTE(Q425, CHAR(34),""), "[", ""), "]", ""), ".", ""), ",", ""), "/", ""), "\", ""), "-", ""))&amp;"]"</f>
        <v>[EN][hey vinfast]</v>
      </c>
      <c r="J425" s="31"/>
      <c r="K425" s="30" t="s">
        <v>51</v>
      </c>
      <c r="L425" s="32" t="s">
        <v>1270</v>
      </c>
      <c r="M425" s="33"/>
      <c r="N425" s="34"/>
      <c r="O425" s="110" t="s">
        <v>1271</v>
      </c>
      <c r="P425" s="113" t="str">
        <f>IF(COUNTA(P$13:$P424)&gt;999,COUNTA(P$13:$P424),IF(COUNTA(P$13:$P424)&gt;99,"0"&amp;COUNTA(P$13:$P424),IF(COUNTA(P$13:$P424)&gt;9,"00"&amp;COUNTA(P$13:$P424),"000"&amp;COUNTA(P$13:$P424))))</f>
        <v>0138</v>
      </c>
      <c r="Q425" s="35" t="s">
        <v>54</v>
      </c>
      <c r="R425" s="67" t="s">
        <v>141</v>
      </c>
      <c r="S425" s="52"/>
      <c r="T425" s="36"/>
    </row>
    <row r="426" spans="2:20" ht="45.75">
      <c r="B426" s="114"/>
      <c r="C426" s="114"/>
      <c r="D426" s="115"/>
      <c r="E426" s="111"/>
      <c r="F426" s="111"/>
      <c r="G426" s="114"/>
      <c r="H426" s="29" t="s">
        <v>55</v>
      </c>
      <c r="I426" s="30" t="str">
        <f t="shared" ref="I426" si="412">"[VN]["&amp;LOWER(SUBSTITUTE(SUBSTITUTE(SUBSTITUTE(SUBSTITUTE(SUBSTITUTE(SUBSTITUTE(SUBSTITUTE(SUBSTITUTE(Q426, CHAR(34),""), "[", ""), "]", ""), ".", ""), ",", ""), "/", ""), "\", ""), "-", ""))&amp;"]"</f>
        <v>[VN][tạm biệt]</v>
      </c>
      <c r="J426" s="31"/>
      <c r="K426" s="30" t="s">
        <v>56</v>
      </c>
      <c r="L426" s="32" t="s">
        <v>1272</v>
      </c>
      <c r="M426" s="32"/>
      <c r="N426" s="34"/>
      <c r="O426" s="111"/>
      <c r="P426" s="113"/>
      <c r="Q426" s="35" t="s">
        <v>58</v>
      </c>
      <c r="R426" s="67" t="s">
        <v>141</v>
      </c>
      <c r="S426" s="52"/>
      <c r="T426" s="36"/>
    </row>
    <row r="427" spans="2:20" ht="66">
      <c r="B427" s="114"/>
      <c r="C427" s="114"/>
      <c r="D427" s="115"/>
      <c r="E427" s="112"/>
      <c r="F427" s="112"/>
      <c r="G427" s="114"/>
      <c r="H427" s="29" t="s">
        <v>59</v>
      </c>
      <c r="I427" s="30" t="str">
        <f>"[audio][C:\Tools\Vivi_TTS\8ME_OM\" &amp;S427 &amp; "]"</f>
        <v>[audio][C:\Tools\Vivi_TTS\8ME_OM\]</v>
      </c>
      <c r="J427" s="31" t="str">
        <f>"[New][EN][Exists][80]"&amp;"["&amp;LOWER(SUBSTITUTE(SUBSTITUTE(SUBSTITUTE(SUBSTITUTE(SUBSTITUTE(SUBSTITUTE(SUBSTITUTE(SUBSTITUTE(T427, CHAR(34),""), ".", ""), ",", ""), "/", ""), "\", ""), "-", ""), "{", ""), "}", ""))&amp;"]"</f>
        <v>[New][EN][Exists][80][đèn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v>
      </c>
      <c r="K427" s="30" t="s">
        <v>60</v>
      </c>
      <c r="L427" s="32" t="s">
        <v>1273</v>
      </c>
      <c r="M427" s="37" t="s">
        <v>62</v>
      </c>
      <c r="N427" s="34"/>
      <c r="O427" s="112"/>
      <c r="P427" s="113"/>
      <c r="Q427" s="35" t="str">
        <f t="shared" ref="Q427" si="413">R427</f>
        <v>Theo cảnh báo của nhà sản xuất, vì sao không nên sử dụng đèn nội thất khi lái xe trong điều kiện trời tối?</v>
      </c>
      <c r="R427" s="67" t="s">
        <v>1427</v>
      </c>
      <c r="S427" s="51"/>
      <c r="T427" s="48" t="s">
        <v>1424</v>
      </c>
    </row>
    <row r="428" spans="2:20" ht="45.75">
      <c r="B428" s="114" t="str">
        <f>"VF8-"&amp;O428&amp;"-"&amp;P428</f>
        <v>VF8-Laixe-0139</v>
      </c>
      <c r="C428" s="114" t="str">
        <f>"["&amp;B428&amp;"] Verify Vivi: "&amp;Q430</f>
        <v>[VF8-Laixe-0139] Verify Vivi: Điều gì xảy ra với chức năng tự động nếu đèn được bật bằng thao tác thủ công?</v>
      </c>
      <c r="D428" s="115"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'Điều gì xảy ra với chức năng tự động nếu đèn được bật bằng thao tác thủ công?'
- Step 4: Listen Vivi respond
</v>
      </c>
      <c r="F428" s="110" t="str">
        <f t="shared" ref="F428" si="414">"
Expectations:
1. Vivi wake up
2. "&amp;Q430&amp;"
3. Vivi respond
"</f>
        <v xml:space="preserve">
Expectations:
1. Vivi wake up
2. Điều gì xảy ra với chức năng tự động nếu đèn được bật bằng thao tác thủ công?
3. Vivi respond
</v>
      </c>
      <c r="G428" s="114" t="s">
        <v>8</v>
      </c>
      <c r="H428" s="29" t="s">
        <v>50</v>
      </c>
      <c r="I428" s="30" t="str">
        <f>"[EN]["&amp;LOWER(SUBSTITUTE(SUBSTITUTE(SUBSTITUTE(SUBSTITUTE(SUBSTITUTE(SUBSTITUTE(SUBSTITUTE(SUBSTITUTE(Q428, CHAR(34),""), "[", ""), "]", ""), ".", ""), ",", ""), "/", ""), "\", ""), "-", ""))&amp;"]"</f>
        <v>[EN][hey vinfast]</v>
      </c>
      <c r="J428" s="31"/>
      <c r="K428" s="30" t="s">
        <v>51</v>
      </c>
      <c r="L428" s="32" t="s">
        <v>1270</v>
      </c>
      <c r="M428" s="33"/>
      <c r="N428" s="34"/>
      <c r="O428" s="110" t="s">
        <v>1271</v>
      </c>
      <c r="P428" s="113" t="str">
        <f>IF(COUNTA(P$13:$P427)&gt;999,COUNTA(P$13:$P427),IF(COUNTA(P$13:$P427)&gt;99,"0"&amp;COUNTA(P$13:$P427),IF(COUNTA(P$13:$P427)&gt;9,"00"&amp;COUNTA(P$13:$P427),"000"&amp;COUNTA(P$13:$P427))))</f>
        <v>0139</v>
      </c>
      <c r="Q428" s="35" t="s">
        <v>54</v>
      </c>
      <c r="R428" s="67" t="s">
        <v>141</v>
      </c>
      <c r="S428" s="52"/>
      <c r="T428" s="36"/>
    </row>
    <row r="429" spans="2:20" ht="45.75">
      <c r="B429" s="114"/>
      <c r="C429" s="114"/>
      <c r="D429" s="115"/>
      <c r="E429" s="111"/>
      <c r="F429" s="111"/>
      <c r="G429" s="114"/>
      <c r="H429" s="29" t="s">
        <v>55</v>
      </c>
      <c r="I429" s="30" t="str">
        <f t="shared" ref="I429" si="415">"[VN]["&amp;LOWER(SUBSTITUTE(SUBSTITUTE(SUBSTITUTE(SUBSTITUTE(SUBSTITUTE(SUBSTITUTE(SUBSTITUTE(SUBSTITUTE(Q429, CHAR(34),""), "[", ""), "]", ""), ".", ""), ",", ""), "/", ""), "\", ""), "-", ""))&amp;"]"</f>
        <v>[VN][tạm biệt]</v>
      </c>
      <c r="J429" s="31"/>
      <c r="K429" s="30" t="s">
        <v>56</v>
      </c>
      <c r="L429" s="32" t="s">
        <v>1272</v>
      </c>
      <c r="M429" s="32"/>
      <c r="N429" s="34"/>
      <c r="O429" s="111"/>
      <c r="P429" s="113"/>
      <c r="Q429" s="35" t="s">
        <v>58</v>
      </c>
      <c r="R429" s="67" t="s">
        <v>141</v>
      </c>
      <c r="S429" s="52"/>
      <c r="T429" s="36"/>
    </row>
    <row r="430" spans="2:20" ht="62.25">
      <c r="B430" s="114"/>
      <c r="C430" s="114"/>
      <c r="D430" s="115"/>
      <c r="E430" s="112"/>
      <c r="F430" s="112"/>
      <c r="G430" s="114"/>
      <c r="H430" s="29" t="s">
        <v>59</v>
      </c>
      <c r="I430" s="30" t="str">
        <f>"[audio][C:\Tools\Vivi_TTS\8ME_OM\" &amp;S430 &amp; "]"</f>
        <v>[audio][C:\Tools\Vivi_TTS\8ME_OM\]</v>
      </c>
      <c r="J430" s="31" t="str">
        <f>"[New][EN][Exists][80]"&amp;"["&amp;LOWER(SUBSTITUTE(SUBSTITUTE(SUBSTITUTE(SUBSTITUTE(SUBSTITUTE(SUBSTITUTE(SUBSTITUTE(SUBSTITUTE(T430, CHAR(34),""), ".", ""), ",", ""), "/", ""), "\", ""), "-", ""), "{", ""), "}", ""))&amp;"]"</f>
        <v>[New][EN][Exists][80][đèn trần phía trước
đèn trần phía trước được bố trí ở khu vực giữa trần xe phía trước và cung cấp ánh sáng cho hành khách trong khoang xe
để bậttắt đèn trần phía trước:
có thể điều khiển đèn trần phía trước theo các cách sau:
nhấn công tắc phía người lái hoặc phía hành khách để bật đèn trần phía trước tương ứng nhấn lại công tắc để tắt đèn
nhấn vào điều khiển đèn  &gt; đèn trần  trên màn hình thông tin giải trí để cài đặt đèn trần phía trước thành tắt  bật  tự động
chế độ tự động:
nhấn vào biểu tượng tự động inline rectangle để đặt đèn trần phía trước ở chế độ tự động khi đó đèn sẽ tự động sáng trong các trường hợp sau:
khi xe được mở khóa
khi bất kỳ cửa nào được mở
 cảnh báo
không sử dụng đèn nội thất khi lái xe trong điều kiện trời tối đèn nội thất có thể ảnh hưởng đến tầm nhìn của người lái và gây tai nạn
 lưu ý
trong trường hợp xảy ra va chạm đèn nội thất có thể tự động bật
nếu đèn được bật bằng thao tác thủ công chức năng tự động sẽ bị vô hiệu hóa]</v>
      </c>
      <c r="K430" s="30" t="s">
        <v>60</v>
      </c>
      <c r="L430" s="32" t="s">
        <v>1273</v>
      </c>
      <c r="M430" s="37" t="s">
        <v>62</v>
      </c>
      <c r="N430" s="34"/>
      <c r="O430" s="112"/>
      <c r="P430" s="113"/>
      <c r="Q430" s="35" t="str">
        <f t="shared" ref="Q430" si="416">R430</f>
        <v>Điều gì xảy ra với chức năng tự động nếu đèn được bật bằng thao tác thủ công?</v>
      </c>
      <c r="R430" s="67" t="s">
        <v>1428</v>
      </c>
      <c r="S430" s="51"/>
      <c r="T430" s="48" t="s">
        <v>1424</v>
      </c>
    </row>
    <row r="431" spans="2:20" ht="45.75">
      <c r="B431" s="114" t="str">
        <f>"VF8-"&amp;O431&amp;"-"&amp;P431</f>
        <v>VF8-Laixe-0140</v>
      </c>
      <c r="C431" s="114" t="str">
        <f>"["&amp;B431&amp;"] Verify Vivi: "&amp;Q433</f>
        <v>[VF8-Laixe-0140] Verify Vivi: Đèn nội thất hàng ghế thứ hai được bố trí ở vị trí nào trên xe?</v>
      </c>
      <c r="D431" s="115"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'Đèn nội thất hàng ghế thứ hai được bố trí ở vị trí nào trên xe?'
- Step 4: Listen Vivi respond
</v>
      </c>
      <c r="F431" s="110" t="str">
        <f t="shared" ref="F431" si="417">"
Expectations:
1. Vivi wake up
2. "&amp;Q433&amp;"
3. Vivi respond
"</f>
        <v xml:space="preserve">
Expectations:
1. Vivi wake up
2. Đèn nội thất hàng ghế thứ hai được bố trí ở vị trí nào trên xe?
3. Vivi respond
</v>
      </c>
      <c r="G431" s="114" t="s">
        <v>8</v>
      </c>
      <c r="H431" s="29" t="s">
        <v>50</v>
      </c>
      <c r="I431" s="30" t="str">
        <f>"[EN]["&amp;LOWER(SUBSTITUTE(SUBSTITUTE(SUBSTITUTE(SUBSTITUTE(SUBSTITUTE(SUBSTITUTE(SUBSTITUTE(SUBSTITUTE(Q431, CHAR(34),""), "[", ""), "]", ""), ".", ""), ",", ""), "/", ""), "\", ""), "-", ""))&amp;"]"</f>
        <v>[EN][hey vinfast]</v>
      </c>
      <c r="J431" s="31"/>
      <c r="K431" s="30" t="s">
        <v>51</v>
      </c>
      <c r="L431" s="32" t="s">
        <v>1270</v>
      </c>
      <c r="M431" s="33"/>
      <c r="N431" s="34"/>
      <c r="O431" s="110" t="s">
        <v>1271</v>
      </c>
      <c r="P431" s="113" t="str">
        <f>IF(COUNTA(P$13:$P430)&gt;999,COUNTA(P$13:$P430),IF(COUNTA(P$13:$P430)&gt;99,"0"&amp;COUNTA(P$13:$P430),IF(COUNTA(P$13:$P430)&gt;9,"00"&amp;COUNTA(P$13:$P430),"000"&amp;COUNTA(P$13:$P430))))</f>
        <v>0140</v>
      </c>
      <c r="Q431" s="35" t="s">
        <v>54</v>
      </c>
      <c r="R431" s="67" t="s">
        <v>141</v>
      </c>
      <c r="S431" s="52"/>
      <c r="T431" s="36"/>
    </row>
    <row r="432" spans="2:20" ht="45.75">
      <c r="B432" s="114"/>
      <c r="C432" s="114"/>
      <c r="D432" s="115"/>
      <c r="E432" s="111"/>
      <c r="F432" s="111"/>
      <c r="G432" s="114"/>
      <c r="H432" s="29" t="s">
        <v>55</v>
      </c>
      <c r="I432" s="30" t="str">
        <f t="shared" ref="I432" si="418">"[VN]["&amp;LOWER(SUBSTITUTE(SUBSTITUTE(SUBSTITUTE(SUBSTITUTE(SUBSTITUTE(SUBSTITUTE(SUBSTITUTE(SUBSTITUTE(Q432, CHAR(34),""), "[", ""), "]", ""), ".", ""), ",", ""), "/", ""), "\", ""), "-", ""))&amp;"]"</f>
        <v>[VN][tạm biệt]</v>
      </c>
      <c r="J432" s="31"/>
      <c r="K432" s="30" t="s">
        <v>56</v>
      </c>
      <c r="L432" s="32" t="s">
        <v>1272</v>
      </c>
      <c r="M432" s="32"/>
      <c r="N432" s="34"/>
      <c r="O432" s="111"/>
      <c r="P432" s="113"/>
      <c r="Q432" s="35" t="s">
        <v>58</v>
      </c>
      <c r="R432" s="67" t="s">
        <v>141</v>
      </c>
      <c r="S432" s="52"/>
      <c r="T432" s="36"/>
    </row>
    <row r="433" spans="2:20" ht="62.25">
      <c r="B433" s="114"/>
      <c r="C433" s="114"/>
      <c r="D433" s="115"/>
      <c r="E433" s="112"/>
      <c r="F433" s="112"/>
      <c r="G433" s="114"/>
      <c r="H433" s="29" t="s">
        <v>59</v>
      </c>
      <c r="I433" s="30" t="str">
        <f>"[audio][C:\Tools\Vivi_TTS\8ME_OM\" &amp;S433 &amp; "]"</f>
        <v>[audio][C:\Tools\Vivi_TTS\8ME_OM\]</v>
      </c>
      <c r="J433" s="31" t="str">
        <f>"[New][EN][Exists][80]"&amp;"["&amp;LOWER(SUBSTITUTE(SUBSTITUTE(SUBSTITUTE(SUBSTITUTE(SUBSTITUTE(SUBSTITUTE(SUBSTITUTE(SUBSTITUTE(T433, CHAR(34),""), ".", ""), ",", ""), "/", ""), "\", ""), "-", ""), "{", ""), "}", ""))&amp;"]"</f>
        <v>[New][EN][Exists][80][đèn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v>
      </c>
      <c r="K433" s="30" t="s">
        <v>60</v>
      </c>
      <c r="L433" s="32" t="s">
        <v>1273</v>
      </c>
      <c r="M433" s="37" t="s">
        <v>62</v>
      </c>
      <c r="N433" s="34"/>
      <c r="O433" s="112"/>
      <c r="P433" s="113"/>
      <c r="Q433" s="35" t="str">
        <f t="shared" ref="Q433" si="419">R433</f>
        <v>Đèn nội thất hàng ghế thứ hai được bố trí ở vị trí nào trên xe?</v>
      </c>
      <c r="R433" s="67" t="s">
        <v>1429</v>
      </c>
      <c r="S433" s="51"/>
      <c r="T433" s="48" t="s">
        <v>1430</v>
      </c>
    </row>
    <row r="434" spans="2:20" ht="45.75">
      <c r="B434" s="114" t="str">
        <f>"VF8-"&amp;O434&amp;"-"&amp;P434</f>
        <v>VF8-Laixe-0141</v>
      </c>
      <c r="C434" s="114" t="str">
        <f>"["&amp;B434&amp;"] Verify Vivi: "&amp;Q436</f>
        <v>[VF8-Laixe-0141] Verify Vivi: Người dùng có thể bật hoặc tắt đèn nội thất hàng ghế thứ hai bằng những cách nào?</v>
      </c>
      <c r="D434" s="115"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'Người dùng có thể bật hoặc tắt đèn nội thất hàng ghế thứ hai bằng những cách nào?'
- Step 4: Listen Vivi respond
</v>
      </c>
      <c r="F434" s="110" t="str">
        <f t="shared" ref="F434" si="420">"
Expectations:
1. Vivi wake up
2. "&amp;Q436&amp;"
3. Vivi respond
"</f>
        <v xml:space="preserve">
Expectations:
1. Vivi wake up
2. Người dùng có thể bật hoặc tắt đèn nội thất hàng ghế thứ hai bằng những cách nào?
3. Vivi respond
</v>
      </c>
      <c r="G434" s="114" t="s">
        <v>8</v>
      </c>
      <c r="H434" s="29" t="s">
        <v>50</v>
      </c>
      <c r="I434" s="30" t="str">
        <f>"[EN]["&amp;LOWER(SUBSTITUTE(SUBSTITUTE(SUBSTITUTE(SUBSTITUTE(SUBSTITUTE(SUBSTITUTE(SUBSTITUTE(SUBSTITUTE(Q434, CHAR(34),""), "[", ""), "]", ""), ".", ""), ",", ""), "/", ""), "\", ""), "-", ""))&amp;"]"</f>
        <v>[EN][hey vinfast]</v>
      </c>
      <c r="J434" s="31"/>
      <c r="K434" s="30" t="s">
        <v>51</v>
      </c>
      <c r="L434" s="32" t="s">
        <v>1270</v>
      </c>
      <c r="M434" s="33"/>
      <c r="N434" s="34"/>
      <c r="O434" s="110" t="s">
        <v>1271</v>
      </c>
      <c r="P434" s="113" t="str">
        <f>IF(COUNTA(P$13:$P433)&gt;999,COUNTA(P$13:$P433),IF(COUNTA(P$13:$P433)&gt;99,"0"&amp;COUNTA(P$13:$P433),IF(COUNTA(P$13:$P433)&gt;9,"00"&amp;COUNTA(P$13:$P433),"000"&amp;COUNTA(P$13:$P433))))</f>
        <v>0141</v>
      </c>
      <c r="Q434" s="35" t="s">
        <v>54</v>
      </c>
      <c r="R434" s="67" t="s">
        <v>141</v>
      </c>
      <c r="S434" s="52"/>
      <c r="T434" s="36"/>
    </row>
    <row r="435" spans="2:20" ht="45.75">
      <c r="B435" s="114"/>
      <c r="C435" s="114"/>
      <c r="D435" s="115"/>
      <c r="E435" s="111"/>
      <c r="F435" s="111"/>
      <c r="G435" s="114"/>
      <c r="H435" s="29" t="s">
        <v>55</v>
      </c>
      <c r="I435" s="30" t="str">
        <f t="shared" ref="I435" si="421">"[VN]["&amp;LOWER(SUBSTITUTE(SUBSTITUTE(SUBSTITUTE(SUBSTITUTE(SUBSTITUTE(SUBSTITUTE(SUBSTITUTE(SUBSTITUTE(Q435, CHAR(34),""), "[", ""), "]", ""), ".", ""), ",", ""), "/", ""), "\", ""), "-", ""))&amp;"]"</f>
        <v>[VN][tạm biệt]</v>
      </c>
      <c r="J435" s="31"/>
      <c r="K435" s="30" t="s">
        <v>56</v>
      </c>
      <c r="L435" s="32" t="s">
        <v>1272</v>
      </c>
      <c r="M435" s="32"/>
      <c r="N435" s="34"/>
      <c r="O435" s="111"/>
      <c r="P435" s="113"/>
      <c r="Q435" s="35" t="s">
        <v>58</v>
      </c>
      <c r="R435" s="67" t="s">
        <v>141</v>
      </c>
      <c r="S435" s="52"/>
      <c r="T435" s="36"/>
    </row>
    <row r="436" spans="2:20" ht="62.25">
      <c r="B436" s="114"/>
      <c r="C436" s="114"/>
      <c r="D436" s="115"/>
      <c r="E436" s="112"/>
      <c r="F436" s="112"/>
      <c r="G436" s="114"/>
      <c r="H436" s="29" t="s">
        <v>59</v>
      </c>
      <c r="I436" s="30" t="str">
        <f>"[audio][C:\Tools\Vivi_TTS\8ME_OM\" &amp;S436 &amp; "]"</f>
        <v>[audio][C:\Tools\Vivi_TTS\8ME_OM\]</v>
      </c>
      <c r="J436" s="31" t="str">
        <f>"[New][EN][Exists][80]"&amp;"["&amp;LOWER(SUBSTITUTE(SUBSTITUTE(SUBSTITUTE(SUBSTITUTE(SUBSTITUTE(SUBSTITUTE(SUBSTITUTE(SUBSTITUTE(T436, CHAR(34),""), ".", ""), ",", ""), "/", ""), "\", ""), "-", ""), "{", ""), "}", ""))&amp;"]"</f>
        <v>[New][EN][Exists][80][đèn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v>
      </c>
      <c r="K436" s="30" t="s">
        <v>60</v>
      </c>
      <c r="L436" s="32" t="s">
        <v>1273</v>
      </c>
      <c r="M436" s="37" t="s">
        <v>62</v>
      </c>
      <c r="N436" s="34"/>
      <c r="O436" s="112"/>
      <c r="P436" s="113"/>
      <c r="Q436" s="35" t="str">
        <f t="shared" ref="Q436" si="422">R436</f>
        <v>Người dùng có thể bật hoặc tắt đèn nội thất hàng ghế thứ hai bằng những cách nào?</v>
      </c>
      <c r="R436" s="67" t="s">
        <v>1431</v>
      </c>
      <c r="S436" s="51"/>
      <c r="T436" s="48" t="s">
        <v>1430</v>
      </c>
    </row>
    <row r="437" spans="2:20" ht="45.75">
      <c r="B437" s="114" t="str">
        <f>"VF8-"&amp;O437&amp;"-"&amp;P437</f>
        <v>VF8-Laixe-0142</v>
      </c>
      <c r="C437" s="114" t="str">
        <f>"["&amp;B437&amp;"] Verify Vivi: "&amp;Q439</f>
        <v>[VF8-Laixe-0142] Verify Vivi: Đèn nội thất hàng ghế thứ hai có thể được điều khiển thông qua màn hình nào của xe?</v>
      </c>
      <c r="D437" s="115"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'Đèn nội thất hàng ghế thứ hai có thể được điều khiển thông qua màn hình nào của xe?'
- Step 4: Listen Vivi respond
</v>
      </c>
      <c r="F437" s="110" t="str">
        <f t="shared" ref="F437" si="423">"
Expectations:
1. Vivi wake up
2. "&amp;Q439&amp;"
3. Vivi respond
"</f>
        <v xml:space="preserve">
Expectations:
1. Vivi wake up
2. Đèn nội thất hàng ghế thứ hai có thể được điều khiển thông qua màn hình nào của xe?
3. Vivi respond
</v>
      </c>
      <c r="G437" s="114" t="s">
        <v>8</v>
      </c>
      <c r="H437" s="29" t="s">
        <v>50</v>
      </c>
      <c r="I437" s="30" t="str">
        <f>"[EN]["&amp;LOWER(SUBSTITUTE(SUBSTITUTE(SUBSTITUTE(SUBSTITUTE(SUBSTITUTE(SUBSTITUTE(SUBSTITUTE(SUBSTITUTE(Q437, CHAR(34),""), "[", ""), "]", ""), ".", ""), ",", ""), "/", ""), "\", ""), "-", ""))&amp;"]"</f>
        <v>[EN][hey vinfast]</v>
      </c>
      <c r="J437" s="31"/>
      <c r="K437" s="30" t="s">
        <v>51</v>
      </c>
      <c r="L437" s="32" t="s">
        <v>1270</v>
      </c>
      <c r="M437" s="33"/>
      <c r="N437" s="34"/>
      <c r="O437" s="110" t="s">
        <v>1271</v>
      </c>
      <c r="P437" s="113" t="str">
        <f>IF(COUNTA(P$13:$P436)&gt;999,COUNTA(P$13:$P436),IF(COUNTA(P$13:$P436)&gt;99,"0"&amp;COUNTA(P$13:$P436),IF(COUNTA(P$13:$P436)&gt;9,"00"&amp;COUNTA(P$13:$P436),"000"&amp;COUNTA(P$13:$P436))))</f>
        <v>0142</v>
      </c>
      <c r="Q437" s="35" t="s">
        <v>54</v>
      </c>
      <c r="R437" s="67" t="s">
        <v>141</v>
      </c>
      <c r="S437" s="52"/>
      <c r="T437" s="36"/>
    </row>
    <row r="438" spans="2:20" ht="45.75">
      <c r="B438" s="114"/>
      <c r="C438" s="114"/>
      <c r="D438" s="115"/>
      <c r="E438" s="111"/>
      <c r="F438" s="111"/>
      <c r="G438" s="114"/>
      <c r="H438" s="29" t="s">
        <v>55</v>
      </c>
      <c r="I438" s="30" t="str">
        <f t="shared" ref="I438" si="424">"[VN]["&amp;LOWER(SUBSTITUTE(SUBSTITUTE(SUBSTITUTE(SUBSTITUTE(SUBSTITUTE(SUBSTITUTE(SUBSTITUTE(SUBSTITUTE(Q438, CHAR(34),""), "[", ""), "]", ""), ".", ""), ",", ""), "/", ""), "\", ""), "-", ""))&amp;"]"</f>
        <v>[VN][tạm biệt]</v>
      </c>
      <c r="J438" s="31"/>
      <c r="K438" s="30" t="s">
        <v>56</v>
      </c>
      <c r="L438" s="32" t="s">
        <v>1272</v>
      </c>
      <c r="M438" s="32"/>
      <c r="N438" s="34"/>
      <c r="O438" s="111"/>
      <c r="P438" s="113"/>
      <c r="Q438" s="35" t="s">
        <v>58</v>
      </c>
      <c r="R438" s="67" t="s">
        <v>141</v>
      </c>
      <c r="S438" s="52"/>
      <c r="T438" s="36"/>
    </row>
    <row r="439" spans="2:20" ht="62.25">
      <c r="B439" s="114"/>
      <c r="C439" s="114"/>
      <c r="D439" s="115"/>
      <c r="E439" s="112"/>
      <c r="F439" s="112"/>
      <c r="G439" s="114"/>
      <c r="H439" s="29" t="s">
        <v>59</v>
      </c>
      <c r="I439" s="30" t="str">
        <f>"[audio][C:\Tools\Vivi_TTS\8ME_OM\" &amp;S439 &amp; "]"</f>
        <v>[audio][C:\Tools\Vivi_TTS\8ME_OM\]</v>
      </c>
      <c r="J439" s="31" t="str">
        <f>"[New][EN][Exists][80]"&amp;"["&amp;LOWER(SUBSTITUTE(SUBSTITUTE(SUBSTITUTE(SUBSTITUTE(SUBSTITUTE(SUBSTITUTE(SUBSTITUTE(SUBSTITUTE(T439, CHAR(34),""), ".", ""), ",", ""), "/", ""), "\", ""), "-", ""), "{", ""), "}", ""))&amp;"]"</f>
        <v>[New][EN][Exists][80][đèn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v>
      </c>
      <c r="K439" s="30" t="s">
        <v>60</v>
      </c>
      <c r="L439" s="32" t="s">
        <v>1273</v>
      </c>
      <c r="M439" s="37" t="s">
        <v>62</v>
      </c>
      <c r="N439" s="34"/>
      <c r="O439" s="112"/>
      <c r="P439" s="113"/>
      <c r="Q439" s="35" t="str">
        <f t="shared" ref="Q439" si="425">R439</f>
        <v>Đèn nội thất hàng ghế thứ hai có thể được điều khiển thông qua màn hình nào của xe?</v>
      </c>
      <c r="R439" s="67" t="s">
        <v>1432</v>
      </c>
      <c r="S439" s="51"/>
      <c r="T439" s="48" t="s">
        <v>1430</v>
      </c>
    </row>
    <row r="440" spans="2:20" ht="45.75">
      <c r="B440" s="114" t="str">
        <f>"VF8-"&amp;O440&amp;"-"&amp;P440</f>
        <v>VF8-Laixe-0143</v>
      </c>
      <c r="C440" s="114" t="str">
        <f>"["&amp;B440&amp;"] Verify Vivi: "&amp;Q442</f>
        <v>[VF8-Laixe-0143] Verify Vivi: Theo cảnh báo của nhà sản xuất, vì sao không nên sử dụng đèn nội thất khi lái xe trong điều kiện trời tối?</v>
      </c>
      <c r="D440" s="115"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'Theo cảnh báo của nhà sản xuất, vì sao không nên sử dụng đèn nội thất khi lái xe trong điều kiện trời tối?'
- Step 4: Listen Vivi respond
</v>
      </c>
      <c r="F440" s="110" t="str">
        <f t="shared" ref="F440" si="426">"
Expectations:
1. Vivi wake up
2. "&amp;Q442&amp;"
3. Vivi respond
"</f>
        <v xml:space="preserve">
Expectations:
1. Vivi wake up
2. Theo cảnh báo của nhà sản xuất, vì sao không nên sử dụng đèn nội thất khi lái xe trong điều kiện trời tối?
3. Vivi respond
</v>
      </c>
      <c r="G440" s="114" t="s">
        <v>8</v>
      </c>
      <c r="H440" s="29" t="s">
        <v>50</v>
      </c>
      <c r="I440" s="30" t="str">
        <f>"[EN]["&amp;LOWER(SUBSTITUTE(SUBSTITUTE(SUBSTITUTE(SUBSTITUTE(SUBSTITUTE(SUBSTITUTE(SUBSTITUTE(SUBSTITUTE(Q440, CHAR(34),""), "[", ""), "]", ""), ".", ""), ",", ""), "/", ""), "\", ""), "-", ""))&amp;"]"</f>
        <v>[EN][hey vinfast]</v>
      </c>
      <c r="J440" s="31"/>
      <c r="K440" s="30" t="s">
        <v>51</v>
      </c>
      <c r="L440" s="32" t="s">
        <v>1270</v>
      </c>
      <c r="M440" s="33"/>
      <c r="N440" s="34"/>
      <c r="O440" s="110" t="s">
        <v>1271</v>
      </c>
      <c r="P440" s="113" t="str">
        <f>IF(COUNTA(P$13:$P439)&gt;999,COUNTA(P$13:$P439),IF(COUNTA(P$13:$P439)&gt;99,"0"&amp;COUNTA(P$13:$P439),IF(COUNTA(P$13:$P439)&gt;9,"00"&amp;COUNTA(P$13:$P439),"000"&amp;COUNTA(P$13:$P439))))</f>
        <v>0143</v>
      </c>
      <c r="Q440" s="35" t="s">
        <v>54</v>
      </c>
      <c r="R440" s="67" t="s">
        <v>141</v>
      </c>
      <c r="S440" s="52"/>
      <c r="T440" s="36"/>
    </row>
    <row r="441" spans="2:20" ht="45.75">
      <c r="B441" s="114"/>
      <c r="C441" s="114"/>
      <c r="D441" s="115"/>
      <c r="E441" s="111"/>
      <c r="F441" s="111"/>
      <c r="G441" s="114"/>
      <c r="H441" s="29" t="s">
        <v>55</v>
      </c>
      <c r="I441" s="30" t="str">
        <f t="shared" ref="I441" si="427">"[VN]["&amp;LOWER(SUBSTITUTE(SUBSTITUTE(SUBSTITUTE(SUBSTITUTE(SUBSTITUTE(SUBSTITUTE(SUBSTITUTE(SUBSTITUTE(Q441, CHAR(34),""), "[", ""), "]", ""), ".", ""), ",", ""), "/", ""), "\", ""), "-", ""))&amp;"]"</f>
        <v>[VN][tạm biệt]</v>
      </c>
      <c r="J441" s="31"/>
      <c r="K441" s="30" t="s">
        <v>56</v>
      </c>
      <c r="L441" s="32" t="s">
        <v>1272</v>
      </c>
      <c r="M441" s="32"/>
      <c r="N441" s="34"/>
      <c r="O441" s="111"/>
      <c r="P441" s="113"/>
      <c r="Q441" s="35" t="s">
        <v>58</v>
      </c>
      <c r="R441" s="67" t="s">
        <v>141</v>
      </c>
      <c r="S441" s="52"/>
      <c r="T441" s="36"/>
    </row>
    <row r="442" spans="2:20" ht="66">
      <c r="B442" s="114"/>
      <c r="C442" s="114"/>
      <c r="D442" s="115"/>
      <c r="E442" s="112"/>
      <c r="F442" s="112"/>
      <c r="G442" s="114"/>
      <c r="H442" s="29" t="s">
        <v>59</v>
      </c>
      <c r="I442" s="30" t="str">
        <f>"[audio][C:\Tools\Vivi_TTS\8ME_OM\" &amp;S442 &amp; "]"</f>
        <v>[audio][C:\Tools\Vivi_TTS\8ME_OM\]</v>
      </c>
      <c r="J442" s="31" t="str">
        <f>"[New][EN][Exists][80]"&amp;"["&amp;LOWER(SUBSTITUTE(SUBSTITUTE(SUBSTITUTE(SUBSTITUTE(SUBSTITUTE(SUBSTITUTE(SUBSTITUTE(SUBSTITUTE(T442, CHAR(34),""), ".", ""), ",", ""), "/", ""), "\", ""), "-", ""), "{", ""), "}", ""))&amp;"]"</f>
        <v>[New][EN][Exists][80][đèn nội thất hàng ghế thứ hai
đèn nội thất hàng ghế thứ hai được bố trí trên tấm ốp trần xe
để bậttắt đèn nội thất hàng ghế thứ hai:
nhấn trực tiếp vào đèn nội thất hàng ghế thứ hai  để bậttắt
hoặc đèn nội thất hàng ghế thứ hai cũng có thể được điều khiển thông qua màn hình thông tin giải trí tương tự như đèn trần phía trước xem &gt; đèn trần phía trước﻿
 cảnh báo
không sử dụng đèn nội thất khi lái xe trong điều kiện trời tối đèn nội thất có thể ảnh hưởng đến tầm nhìn của người lái và gây tai nạn]</v>
      </c>
      <c r="K442" s="30" t="s">
        <v>60</v>
      </c>
      <c r="L442" s="32" t="s">
        <v>1273</v>
      </c>
      <c r="M442" s="37" t="s">
        <v>62</v>
      </c>
      <c r="N442" s="34"/>
      <c r="O442" s="112"/>
      <c r="P442" s="113"/>
      <c r="Q442" s="35" t="str">
        <f t="shared" ref="Q442" si="428">R442</f>
        <v>Theo cảnh báo của nhà sản xuất, vì sao không nên sử dụng đèn nội thất khi lái xe trong điều kiện trời tối?</v>
      </c>
      <c r="R442" s="67" t="s">
        <v>1427</v>
      </c>
      <c r="S442" s="51"/>
      <c r="T442" s="48" t="s">
        <v>1430</v>
      </c>
    </row>
    <row r="443" spans="2:20" ht="45.75">
      <c r="B443" s="114" t="str">
        <f>"VF8-"&amp;O443&amp;"-"&amp;P443</f>
        <v>VF8-Laixe-0144</v>
      </c>
      <c r="C443" s="114" t="str">
        <f>"["&amp;B443&amp;"] Verify Vivi: "&amp;Q445</f>
        <v>[VF8-Laixe-0144] Verify Vivi: Đèn khoang hành lý được bố trí ở đâu và có chức năng gì?</v>
      </c>
      <c r="D443" s="115"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'Đèn khoang hành lý được bố trí ở đâu và có chức năng gì?'
- Step 4: Listen Vivi respond
</v>
      </c>
      <c r="F443" s="110" t="str">
        <f t="shared" ref="F443" si="429">"
Expectations:
1. Vivi wake up
2. "&amp;Q445&amp;"
3. Vivi respond
"</f>
        <v xml:space="preserve">
Expectations:
1. Vivi wake up
2. Đèn khoang hành lý được bố trí ở đâu và có chức năng gì?
3. Vivi respond
</v>
      </c>
      <c r="G443" s="114" t="s">
        <v>8</v>
      </c>
      <c r="H443" s="29" t="s">
        <v>50</v>
      </c>
      <c r="I443" s="30" t="str">
        <f>"[EN]["&amp;LOWER(SUBSTITUTE(SUBSTITUTE(SUBSTITUTE(SUBSTITUTE(SUBSTITUTE(SUBSTITUTE(SUBSTITUTE(SUBSTITUTE(Q443, CHAR(34),""), "[", ""), "]", ""), ".", ""), ",", ""), "/", ""), "\", ""), "-", ""))&amp;"]"</f>
        <v>[EN][hey vinfast]</v>
      </c>
      <c r="J443" s="31"/>
      <c r="K443" s="30" t="s">
        <v>51</v>
      </c>
      <c r="L443" s="32" t="s">
        <v>1270</v>
      </c>
      <c r="M443" s="33"/>
      <c r="N443" s="34"/>
      <c r="O443" s="110" t="s">
        <v>1271</v>
      </c>
      <c r="P443" s="113" t="str">
        <f>IF(COUNTA(P$13:$P442)&gt;999,COUNTA(P$13:$P442),IF(COUNTA(P$13:$P442)&gt;99,"0"&amp;COUNTA(P$13:$P442),IF(COUNTA(P$13:$P442)&gt;9,"00"&amp;COUNTA(P$13:$P442),"000"&amp;COUNTA(P$13:$P442))))</f>
        <v>0144</v>
      </c>
      <c r="Q443" s="35" t="s">
        <v>54</v>
      </c>
      <c r="R443" s="67" t="s">
        <v>141</v>
      </c>
      <c r="S443" s="52"/>
      <c r="T443" s="36"/>
    </row>
    <row r="444" spans="2:20" ht="45.75">
      <c r="B444" s="114"/>
      <c r="C444" s="114"/>
      <c r="D444" s="115"/>
      <c r="E444" s="111"/>
      <c r="F444" s="111"/>
      <c r="G444" s="114"/>
      <c r="H444" s="29" t="s">
        <v>55</v>
      </c>
      <c r="I444" s="30" t="str">
        <f t="shared" ref="I444" si="430">"[VN]["&amp;LOWER(SUBSTITUTE(SUBSTITUTE(SUBSTITUTE(SUBSTITUTE(SUBSTITUTE(SUBSTITUTE(SUBSTITUTE(SUBSTITUTE(Q444, CHAR(34),""), "[", ""), "]", ""), ".", ""), ",", ""), "/", ""), "\", ""), "-", ""))&amp;"]"</f>
        <v>[VN][tạm biệt]</v>
      </c>
      <c r="J444" s="31"/>
      <c r="K444" s="30" t="s">
        <v>56</v>
      </c>
      <c r="L444" s="32" t="s">
        <v>1272</v>
      </c>
      <c r="M444" s="32"/>
      <c r="N444" s="34"/>
      <c r="O444" s="111"/>
      <c r="P444" s="113"/>
      <c r="Q444" s="35" t="s">
        <v>58</v>
      </c>
      <c r="R444" s="67" t="s">
        <v>141</v>
      </c>
      <c r="S444" s="52"/>
      <c r="T444" s="36"/>
    </row>
    <row r="445" spans="2:20" ht="62.25">
      <c r="B445" s="114"/>
      <c r="C445" s="114"/>
      <c r="D445" s="115"/>
      <c r="E445" s="112"/>
      <c r="F445" s="112"/>
      <c r="G445" s="114"/>
      <c r="H445" s="29" t="s">
        <v>59</v>
      </c>
      <c r="I445" s="30" t="str">
        <f>"[audio][C:\Tools\Vivi_TTS\8ME_OM\" &amp;S445 &amp; "]"</f>
        <v>[audio][C:\Tools\Vivi_TTS\8ME_OM\]</v>
      </c>
      <c r="J445" s="31" t="str">
        <f>"[New][EN][Exists][80]"&amp;"["&amp;LOWER(SUBSTITUTE(SUBSTITUTE(SUBSTITUTE(SUBSTITUTE(SUBSTITUTE(SUBSTITUTE(SUBSTITUTE(SUBSTITUTE(T445, CHAR(34),""), ".", ""), ",", ""), "/", ""), "\", ""), "-", ""), "{", ""), "}", ""))&amp;"]"</f>
        <v>[New][EN][Exists][80][đèn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v>
      </c>
      <c r="K445" s="30" t="s">
        <v>60</v>
      </c>
      <c r="L445" s="32" t="s">
        <v>1273</v>
      </c>
      <c r="M445" s="37" t="s">
        <v>62</v>
      </c>
      <c r="N445" s="34"/>
      <c r="O445" s="112"/>
      <c r="P445" s="113"/>
      <c r="Q445" s="35" t="str">
        <f t="shared" ref="Q445" si="431">R445</f>
        <v>Đèn khoang hành lý được bố trí ở đâu và có chức năng gì?</v>
      </c>
      <c r="R445" s="67" t="s">
        <v>1433</v>
      </c>
      <c r="S445" s="51"/>
      <c r="T445" s="48" t="s">
        <v>1434</v>
      </c>
    </row>
    <row r="446" spans="2:20" ht="45.75">
      <c r="B446" s="114" t="str">
        <f>"VF8-"&amp;O446&amp;"-"&amp;P446</f>
        <v>VF8-Laixe-0145</v>
      </c>
      <c r="C446" s="114" t="str">
        <f>"["&amp;B446&amp;"] Verify Vivi: "&amp;Q448</f>
        <v>[VF8-Laixe-0145] Verify Vivi: Đèn khoang hành lý sẽ tự động bật khi nào?</v>
      </c>
      <c r="D446" s="115"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'Đèn khoang hành lý sẽ tự động bật khi nào?'
- Step 4: Listen Vivi respond
</v>
      </c>
      <c r="F446" s="110" t="str">
        <f t="shared" ref="F446" si="432">"
Expectations:
1. Vivi wake up
2. "&amp;Q448&amp;"
3. Vivi respond
"</f>
        <v xml:space="preserve">
Expectations:
1. Vivi wake up
2. Đèn khoang hành lý sẽ tự động bật khi nào?
3. Vivi respond
</v>
      </c>
      <c r="G446" s="114" t="s">
        <v>8</v>
      </c>
      <c r="H446" s="29" t="s">
        <v>50</v>
      </c>
      <c r="I446" s="30" t="str">
        <f>"[EN]["&amp;LOWER(SUBSTITUTE(SUBSTITUTE(SUBSTITUTE(SUBSTITUTE(SUBSTITUTE(SUBSTITUTE(SUBSTITUTE(SUBSTITUTE(Q446, CHAR(34),""), "[", ""), "]", ""), ".", ""), ",", ""), "/", ""), "\", ""), "-", ""))&amp;"]"</f>
        <v>[EN][hey vinfast]</v>
      </c>
      <c r="J446" s="31"/>
      <c r="K446" s="30" t="s">
        <v>51</v>
      </c>
      <c r="L446" s="32" t="s">
        <v>1270</v>
      </c>
      <c r="M446" s="33"/>
      <c r="N446" s="34"/>
      <c r="O446" s="110" t="s">
        <v>1271</v>
      </c>
      <c r="P446" s="113" t="str">
        <f>IF(COUNTA(P$13:$P445)&gt;999,COUNTA(P$13:$P445),IF(COUNTA(P$13:$P445)&gt;99,"0"&amp;COUNTA(P$13:$P445),IF(COUNTA(P$13:$P445)&gt;9,"00"&amp;COUNTA(P$13:$P445),"000"&amp;COUNTA(P$13:$P445))))</f>
        <v>0145</v>
      </c>
      <c r="Q446" s="35" t="s">
        <v>54</v>
      </c>
      <c r="R446" s="67" t="s">
        <v>141</v>
      </c>
      <c r="S446" s="52"/>
      <c r="T446" s="36"/>
    </row>
    <row r="447" spans="2:20" ht="45.75">
      <c r="B447" s="114"/>
      <c r="C447" s="114"/>
      <c r="D447" s="115"/>
      <c r="E447" s="111"/>
      <c r="F447" s="111"/>
      <c r="G447" s="114"/>
      <c r="H447" s="29" t="s">
        <v>55</v>
      </c>
      <c r="I447" s="30" t="str">
        <f t="shared" ref="I447" si="433">"[VN]["&amp;LOWER(SUBSTITUTE(SUBSTITUTE(SUBSTITUTE(SUBSTITUTE(SUBSTITUTE(SUBSTITUTE(SUBSTITUTE(SUBSTITUTE(Q447, CHAR(34),""), "[", ""), "]", ""), ".", ""), ",", ""), "/", ""), "\", ""), "-", ""))&amp;"]"</f>
        <v>[VN][tạm biệt]</v>
      </c>
      <c r="J447" s="31"/>
      <c r="K447" s="30" t="s">
        <v>56</v>
      </c>
      <c r="L447" s="32" t="s">
        <v>1272</v>
      </c>
      <c r="M447" s="32"/>
      <c r="N447" s="34"/>
      <c r="O447" s="111"/>
      <c r="P447" s="113"/>
      <c r="Q447" s="35" t="s">
        <v>58</v>
      </c>
      <c r="R447" s="67" t="s">
        <v>141</v>
      </c>
      <c r="S447" s="52"/>
      <c r="T447" s="36"/>
    </row>
    <row r="448" spans="2:20" ht="62.25">
      <c r="B448" s="114"/>
      <c r="C448" s="114"/>
      <c r="D448" s="115"/>
      <c r="E448" s="112"/>
      <c r="F448" s="112"/>
      <c r="G448" s="114"/>
      <c r="H448" s="29" t="s">
        <v>59</v>
      </c>
      <c r="I448" s="30" t="str">
        <f>"[audio][C:\Tools\Vivi_TTS\8ME_OM\" &amp;S448 &amp; "]"</f>
        <v>[audio][C:\Tools\Vivi_TTS\8ME_OM\]</v>
      </c>
      <c r="J448" s="31" t="str">
        <f>"[New][EN][Exists][80]"&amp;"["&amp;LOWER(SUBSTITUTE(SUBSTITUTE(SUBSTITUTE(SUBSTITUTE(SUBSTITUTE(SUBSTITUTE(SUBSTITUTE(SUBSTITUTE(T448, CHAR(34),""), ".", ""), ",", ""), "/", ""), "\", ""), "-", ""), "{", ""), "}", ""))&amp;"]"</f>
        <v>[New][EN][Exists][80][đèn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v>
      </c>
      <c r="K448" s="30" t="s">
        <v>60</v>
      </c>
      <c r="L448" s="32" t="s">
        <v>1273</v>
      </c>
      <c r="M448" s="37" t="s">
        <v>62</v>
      </c>
      <c r="N448" s="34"/>
      <c r="O448" s="112"/>
      <c r="P448" s="113"/>
      <c r="Q448" s="35" t="str">
        <f t="shared" ref="Q448" si="434">R448</f>
        <v>Đèn khoang hành lý sẽ tự động bật khi nào?</v>
      </c>
      <c r="R448" s="67" t="s">
        <v>1435</v>
      </c>
      <c r="S448" s="51"/>
      <c r="T448" s="48" t="s">
        <v>1434</v>
      </c>
    </row>
    <row r="449" spans="2:20" ht="45.75">
      <c r="B449" s="114" t="str">
        <f>"VF8-"&amp;O449&amp;"-"&amp;P449</f>
        <v>VF8-Laixe-0146</v>
      </c>
      <c r="C449" s="114" t="str">
        <f>"["&amp;B449&amp;"] Verify Vivi: "&amp;Q451</f>
        <v>[VF8-Laixe-0146] Verify Vivi: Đèn khoang hành lý sẽ tự động tắt trong những trường hợp nào?</v>
      </c>
      <c r="D449" s="115"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'Đèn khoang hành lý sẽ tự động tắt trong những trường hợp nào?'
- Step 4: Listen Vivi respond
</v>
      </c>
      <c r="F449" s="110" t="str">
        <f t="shared" ref="F449" si="435">"
Expectations:
1. Vivi wake up
2. "&amp;Q451&amp;"
3. Vivi respond
"</f>
        <v xml:space="preserve">
Expectations:
1. Vivi wake up
2. Đèn khoang hành lý sẽ tự động tắt trong những trường hợp nào?
3. Vivi respond
</v>
      </c>
      <c r="G449" s="114" t="s">
        <v>8</v>
      </c>
      <c r="H449" s="29" t="s">
        <v>50</v>
      </c>
      <c r="I449" s="30" t="str">
        <f>"[EN]["&amp;LOWER(SUBSTITUTE(SUBSTITUTE(SUBSTITUTE(SUBSTITUTE(SUBSTITUTE(SUBSTITUTE(SUBSTITUTE(SUBSTITUTE(Q449, CHAR(34),""), "[", ""), "]", ""), ".", ""), ",", ""), "/", ""), "\", ""), "-", ""))&amp;"]"</f>
        <v>[EN][hey vinfast]</v>
      </c>
      <c r="J449" s="31"/>
      <c r="K449" s="30" t="s">
        <v>51</v>
      </c>
      <c r="L449" s="32" t="s">
        <v>1270</v>
      </c>
      <c r="M449" s="33"/>
      <c r="N449" s="34"/>
      <c r="O449" s="110" t="s">
        <v>1271</v>
      </c>
      <c r="P449" s="113" t="str">
        <f>IF(COUNTA(P$13:$P448)&gt;999,COUNTA(P$13:$P448),IF(COUNTA(P$13:$P448)&gt;99,"0"&amp;COUNTA(P$13:$P448),IF(COUNTA(P$13:$P448)&gt;9,"00"&amp;COUNTA(P$13:$P448),"000"&amp;COUNTA(P$13:$P448))))</f>
        <v>0146</v>
      </c>
      <c r="Q449" s="35" t="s">
        <v>54</v>
      </c>
      <c r="R449" s="67" t="s">
        <v>141</v>
      </c>
      <c r="S449" s="52"/>
      <c r="T449" s="36"/>
    </row>
    <row r="450" spans="2:20" ht="45.75">
      <c r="B450" s="114"/>
      <c r="C450" s="114"/>
      <c r="D450" s="115"/>
      <c r="E450" s="111"/>
      <c r="F450" s="111"/>
      <c r="G450" s="114"/>
      <c r="H450" s="29" t="s">
        <v>55</v>
      </c>
      <c r="I450" s="30" t="str">
        <f t="shared" ref="I450" si="436">"[VN]["&amp;LOWER(SUBSTITUTE(SUBSTITUTE(SUBSTITUTE(SUBSTITUTE(SUBSTITUTE(SUBSTITUTE(SUBSTITUTE(SUBSTITUTE(Q450, CHAR(34),""), "[", ""), "]", ""), ".", ""), ",", ""), "/", ""), "\", ""), "-", ""))&amp;"]"</f>
        <v>[VN][tạm biệt]</v>
      </c>
      <c r="J450" s="31"/>
      <c r="K450" s="30" t="s">
        <v>56</v>
      </c>
      <c r="L450" s="32" t="s">
        <v>1272</v>
      </c>
      <c r="M450" s="32"/>
      <c r="N450" s="34"/>
      <c r="O450" s="111"/>
      <c r="P450" s="113"/>
      <c r="Q450" s="35" t="s">
        <v>58</v>
      </c>
      <c r="R450" s="67" t="s">
        <v>141</v>
      </c>
      <c r="S450" s="52"/>
      <c r="T450" s="36"/>
    </row>
    <row r="451" spans="2:20" ht="62.25">
      <c r="B451" s="114"/>
      <c r="C451" s="114"/>
      <c r="D451" s="115"/>
      <c r="E451" s="112"/>
      <c r="F451" s="112"/>
      <c r="G451" s="114"/>
      <c r="H451" s="29" t="s">
        <v>59</v>
      </c>
      <c r="I451" s="30" t="str">
        <f>"[audio][C:\Tools\Vivi_TTS\8ME_OM\" &amp;S451 &amp; "]"</f>
        <v>[audio][C:\Tools\Vivi_TTS\8ME_OM\]</v>
      </c>
      <c r="J451" s="31" t="str">
        <f>"[New][EN][Exists][80]"&amp;"["&amp;LOWER(SUBSTITUTE(SUBSTITUTE(SUBSTITUTE(SUBSTITUTE(SUBSTITUTE(SUBSTITUTE(SUBSTITUTE(SUBSTITUTE(T451, CHAR(34),""), ".", ""), ",", ""), "/", ""), "\", ""), "-", ""), "{", ""), "}", ""))&amp;"]"</f>
        <v>[New][EN][Exists][80][đèn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v>
      </c>
      <c r="K451" s="30" t="s">
        <v>60</v>
      </c>
      <c r="L451" s="32" t="s">
        <v>1273</v>
      </c>
      <c r="M451" s="37" t="s">
        <v>62</v>
      </c>
      <c r="N451" s="34"/>
      <c r="O451" s="112"/>
      <c r="P451" s="113"/>
      <c r="Q451" s="35" t="str">
        <f t="shared" ref="Q451" si="437">R451</f>
        <v>Đèn khoang hành lý sẽ tự động tắt trong những trường hợp nào?</v>
      </c>
      <c r="R451" s="67" t="s">
        <v>1436</v>
      </c>
      <c r="S451" s="51"/>
      <c r="T451" s="48" t="s">
        <v>1434</v>
      </c>
    </row>
    <row r="452" spans="2:20" ht="45.75">
      <c r="B452" s="114" t="str">
        <f>"VF8-"&amp;O452&amp;"-"&amp;P452</f>
        <v>VF8-Laixe-0147</v>
      </c>
      <c r="C452" s="114" t="str">
        <f>"["&amp;B452&amp;"] Verify Vivi: "&amp;Q454</f>
        <v>[VF8-Laixe-0147] Verify Vivi: Theo khuyến cáo của nhà sản xuất, cần lưu ý điều gì khi chất hoặc dỡ đồ trong khoang hành lý để tránh làm hỏng đèn?</v>
      </c>
      <c r="D452" s="115"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'Theo khuyến cáo của nhà sản xuất, cần lưu ý điều gì khi chất hoặc dỡ đồ trong khoang hành lý để tránh làm hỏng đèn?'
- Step 4: Listen Vivi respond
</v>
      </c>
      <c r="F452" s="110" t="str">
        <f t="shared" ref="F452" si="438">"
Expectations:
1. Vivi wake up
2. "&amp;Q454&amp;"
3. Vivi respond
"</f>
        <v xml:space="preserve">
Expectations:
1. Vivi wake up
2. Theo khuyến cáo của nhà sản xuất, cần lưu ý điều gì khi chất hoặc dỡ đồ trong khoang hành lý để tránh làm hỏng đèn?
3. Vivi respond
</v>
      </c>
      <c r="G452" s="114" t="s">
        <v>8</v>
      </c>
      <c r="H452" s="29" t="s">
        <v>50</v>
      </c>
      <c r="I452" s="30" t="str">
        <f>"[EN]["&amp;LOWER(SUBSTITUTE(SUBSTITUTE(SUBSTITUTE(SUBSTITUTE(SUBSTITUTE(SUBSTITUTE(SUBSTITUTE(SUBSTITUTE(Q452, CHAR(34),""), "[", ""), "]", ""), ".", ""), ",", ""), "/", ""), "\", ""), "-", ""))&amp;"]"</f>
        <v>[EN][hey vinfast]</v>
      </c>
      <c r="J452" s="31"/>
      <c r="K452" s="30" t="s">
        <v>51</v>
      </c>
      <c r="L452" s="32" t="s">
        <v>1270</v>
      </c>
      <c r="M452" s="33"/>
      <c r="N452" s="34"/>
      <c r="O452" s="110" t="s">
        <v>1271</v>
      </c>
      <c r="P452" s="113" t="str">
        <f>IF(COUNTA(P$13:$P451)&gt;999,COUNTA(P$13:$P451),IF(COUNTA(P$13:$P451)&gt;99,"0"&amp;COUNTA(P$13:$P451),IF(COUNTA(P$13:$P451)&gt;9,"00"&amp;COUNTA(P$13:$P451),"000"&amp;COUNTA(P$13:$P451))))</f>
        <v>0147</v>
      </c>
      <c r="Q452" s="35" t="s">
        <v>54</v>
      </c>
      <c r="R452" s="67" t="s">
        <v>141</v>
      </c>
      <c r="S452" s="52"/>
      <c r="T452" s="36"/>
    </row>
    <row r="453" spans="2:20" ht="45.75">
      <c r="B453" s="114"/>
      <c r="C453" s="114"/>
      <c r="D453" s="115"/>
      <c r="E453" s="111"/>
      <c r="F453" s="111"/>
      <c r="G453" s="114"/>
      <c r="H453" s="29" t="s">
        <v>55</v>
      </c>
      <c r="I453" s="30" t="str">
        <f t="shared" ref="I453" si="439">"[VN]["&amp;LOWER(SUBSTITUTE(SUBSTITUTE(SUBSTITUTE(SUBSTITUTE(SUBSTITUTE(SUBSTITUTE(SUBSTITUTE(SUBSTITUTE(Q453, CHAR(34),""), "[", ""), "]", ""), ".", ""), ",", ""), "/", ""), "\", ""), "-", ""))&amp;"]"</f>
        <v>[VN][tạm biệt]</v>
      </c>
      <c r="J453" s="31"/>
      <c r="K453" s="30" t="s">
        <v>56</v>
      </c>
      <c r="L453" s="32" t="s">
        <v>1272</v>
      </c>
      <c r="M453" s="32"/>
      <c r="N453" s="34"/>
      <c r="O453" s="111"/>
      <c r="P453" s="113"/>
      <c r="Q453" s="35" t="s">
        <v>58</v>
      </c>
      <c r="R453" s="67" t="s">
        <v>141</v>
      </c>
      <c r="S453" s="52"/>
      <c r="T453" s="36"/>
    </row>
    <row r="454" spans="2:20" ht="82.5">
      <c r="B454" s="114"/>
      <c r="C454" s="114"/>
      <c r="D454" s="115"/>
      <c r="E454" s="112"/>
      <c r="F454" s="112"/>
      <c r="G454" s="114"/>
      <c r="H454" s="29" t="s">
        <v>59</v>
      </c>
      <c r="I454" s="30" t="str">
        <f>"[audio][C:\Tools\Vivi_TTS\8ME_OM\" &amp;S454 &amp; "]"</f>
        <v>[audio][C:\Tools\Vivi_TTS\8ME_OM\]</v>
      </c>
      <c r="J454" s="31" t="str">
        <f>"[New][EN][Exists][80]"&amp;"["&amp;LOWER(SUBSTITUTE(SUBSTITUTE(SUBSTITUTE(SUBSTITUTE(SUBSTITUTE(SUBSTITUTE(SUBSTITUTE(SUBSTITUTE(T454, CHAR(34),""), ".", ""), ",", ""), "/", ""), "\", ""), "-", ""), "{", ""), "}", ""))&amp;"]"</f>
        <v>[New][EN][Exists][80][đèn khoang hành lý
đèn khoang hành lý được bố trí trong khu vực khoang hành lý phía sau và cung cấp ánh sáng khi chất hoặc dỡ đồ khỏi khoang hành lý
để bậttắt đèn khoang hành lý:
đèn sẽ tự động bật khi mở cửa hâu và sẽ tắt sau 5 phút hoặc khi đóng cửa hâu
 thận trọng
để tránh làm hỏng đèn khoang hành lý cần cẩn thận khi chất hoặc dỡ đồ ở phía sau xe]</v>
      </c>
      <c r="K454" s="30" t="s">
        <v>60</v>
      </c>
      <c r="L454" s="32" t="s">
        <v>1273</v>
      </c>
      <c r="M454" s="37" t="s">
        <v>62</v>
      </c>
      <c r="N454" s="34"/>
      <c r="O454" s="112"/>
      <c r="P454" s="113"/>
      <c r="Q454" s="35" t="str">
        <f t="shared" ref="Q454" si="440">R454</f>
        <v>Theo khuyến cáo của nhà sản xuất, cần lưu ý điều gì khi chất hoặc dỡ đồ trong khoang hành lý để tránh làm hỏng đèn?</v>
      </c>
      <c r="R454" s="67" t="s">
        <v>1437</v>
      </c>
      <c r="S454" s="51"/>
      <c r="T454" s="48" t="s">
        <v>1434</v>
      </c>
    </row>
    <row r="455" spans="2:20" ht="45.75">
      <c r="B455" s="114" t="str">
        <f>"VF8-"&amp;O455&amp;"-"&amp;P455</f>
        <v>VF8-Laixe-0148</v>
      </c>
      <c r="C455" s="114" t="str">
        <f>"["&amp;B455&amp;"] Verify Vivi: "&amp;Q457</f>
        <v>[VF8-Laixe-0148] Verify Vivi: Gạt mưa phía trước được sử dụng để làm gì?</v>
      </c>
      <c r="D455" s="115"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'Gạt mưa phía trước được sử dụng để làm gì?'
- Step 4: Listen Vivi respond
</v>
      </c>
      <c r="F455" s="110" t="str">
        <f t="shared" ref="F455" si="441">"
Expectations:
1. Vivi wake up
2. "&amp;Q457&amp;"
3. Vivi respond
"</f>
        <v xml:space="preserve">
Expectations:
1. Vivi wake up
2. Gạt mưa phía trước được sử dụng để làm gì?
3. Vivi respond
</v>
      </c>
      <c r="G455" s="114" t="s">
        <v>8</v>
      </c>
      <c r="H455" s="29" t="s">
        <v>50</v>
      </c>
      <c r="I455" s="30" t="str">
        <f>"[EN]["&amp;LOWER(SUBSTITUTE(SUBSTITUTE(SUBSTITUTE(SUBSTITUTE(SUBSTITUTE(SUBSTITUTE(SUBSTITUTE(SUBSTITUTE(Q455, CHAR(34),""), "[", ""), "]", ""), ".", ""), ",", ""), "/", ""), "\", ""), "-", ""))&amp;"]"</f>
        <v>[EN][hey vinfast]</v>
      </c>
      <c r="J455" s="31"/>
      <c r="K455" s="30" t="s">
        <v>51</v>
      </c>
      <c r="L455" s="32" t="s">
        <v>1270</v>
      </c>
      <c r="M455" s="33"/>
      <c r="N455" s="34"/>
      <c r="O455" s="110" t="s">
        <v>1271</v>
      </c>
      <c r="P455" s="113" t="str">
        <f>IF(COUNTA(P$13:$P454)&gt;999,COUNTA(P$13:$P454),IF(COUNTA(P$13:$P454)&gt;99,"0"&amp;COUNTA(P$13:$P454),IF(COUNTA(P$13:$P454)&gt;9,"00"&amp;COUNTA(P$13:$P454),"000"&amp;COUNTA(P$13:$P454))))</f>
        <v>0148</v>
      </c>
      <c r="Q455" s="35" t="s">
        <v>54</v>
      </c>
      <c r="R455" s="67" t="s">
        <v>141</v>
      </c>
      <c r="S455" s="52"/>
      <c r="T455" s="36"/>
    </row>
    <row r="456" spans="2:20" ht="45.75">
      <c r="B456" s="114"/>
      <c r="C456" s="114"/>
      <c r="D456" s="115"/>
      <c r="E456" s="111"/>
      <c r="F456" s="111"/>
      <c r="G456" s="114"/>
      <c r="H456" s="29" t="s">
        <v>55</v>
      </c>
      <c r="I456" s="30" t="str">
        <f t="shared" ref="I456" si="442">"[VN]["&amp;LOWER(SUBSTITUTE(SUBSTITUTE(SUBSTITUTE(SUBSTITUTE(SUBSTITUTE(SUBSTITUTE(SUBSTITUTE(SUBSTITUTE(Q456, CHAR(34),""), "[", ""), "]", ""), ".", ""), ",", ""), "/", ""), "\", ""), "-", ""))&amp;"]"</f>
        <v>[VN][tạm biệt]</v>
      </c>
      <c r="J456" s="31"/>
      <c r="K456" s="30" t="s">
        <v>56</v>
      </c>
      <c r="L456" s="32" t="s">
        <v>1272</v>
      </c>
      <c r="M456" s="32"/>
      <c r="N456" s="34"/>
      <c r="O456" s="111"/>
      <c r="P456" s="113"/>
      <c r="Q456" s="35" t="s">
        <v>58</v>
      </c>
      <c r="R456" s="67" t="s">
        <v>141</v>
      </c>
      <c r="S456" s="52"/>
      <c r="T456" s="36"/>
    </row>
    <row r="457" spans="2:20" ht="62.25">
      <c r="B457" s="114"/>
      <c r="C457" s="114"/>
      <c r="D457" s="115"/>
      <c r="E457" s="112"/>
      <c r="F457" s="112"/>
      <c r="G457" s="114"/>
      <c r="H457" s="29" t="s">
        <v>59</v>
      </c>
      <c r="I457" s="30" t="str">
        <f>"[audio][C:\Tools\Vivi_TTS\8ME_OM\" &amp;S457 &amp; "]"</f>
        <v>[audio][C:\Tools\Vivi_TTS\8ME_OM\]</v>
      </c>
      <c r="J457" s="31" t="str">
        <f>"[New][EN][Exists][80]"&amp;"["&amp;LOWER(SUBSTITUTE(SUBSTITUTE(SUBSTITUTE(SUBSTITUTE(SUBSTITUTE(SUBSTITUTE(SUBSTITUTE(SUBSTITUTE(T457,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57" s="30" t="s">
        <v>60</v>
      </c>
      <c r="L457" s="32" t="s">
        <v>1273</v>
      </c>
      <c r="M457" s="37" t="s">
        <v>62</v>
      </c>
      <c r="N457" s="34"/>
      <c r="O457" s="112"/>
      <c r="P457" s="113"/>
      <c r="Q457" s="35" t="str">
        <f t="shared" ref="Q457" si="443">R457</f>
        <v>Gạt mưa phía trước được sử dụng để làm gì?</v>
      </c>
      <c r="R457" s="67" t="s">
        <v>1438</v>
      </c>
      <c r="S457" s="51"/>
      <c r="T457" s="48" t="s">
        <v>1439</v>
      </c>
    </row>
    <row r="458" spans="2:20" ht="45.75">
      <c r="B458" s="114" t="str">
        <f>"VF8-"&amp;O458&amp;"-"&amp;P458</f>
        <v>VF8-Laixe-0149</v>
      </c>
      <c r="C458" s="114" t="str">
        <f>"["&amp;B458&amp;"] Verify Vivi: "&amp;Q460</f>
        <v>[VF8-Laixe-0149] Verify Vivi: Cần điều khiển gạt mưa phía trước được bố trí ở vị trí nào?</v>
      </c>
      <c r="D458" s="115"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'Cần điều khiển gạt mưa phía trước được bố trí ở vị trí nào?'
- Step 4: Listen Vivi respond
</v>
      </c>
      <c r="F458" s="110" t="str">
        <f t="shared" ref="F458" si="444">"
Expectations:
1. Vivi wake up
2. "&amp;Q460&amp;"
3. Vivi respond
"</f>
        <v xml:space="preserve">
Expectations:
1. Vivi wake up
2. Cần điều khiển gạt mưa phía trước được bố trí ở vị trí nào?
3. Vivi respond
</v>
      </c>
      <c r="G458" s="114" t="s">
        <v>8</v>
      </c>
      <c r="H458" s="29" t="s">
        <v>50</v>
      </c>
      <c r="I458" s="30" t="str">
        <f>"[EN]["&amp;LOWER(SUBSTITUTE(SUBSTITUTE(SUBSTITUTE(SUBSTITUTE(SUBSTITUTE(SUBSTITUTE(SUBSTITUTE(SUBSTITUTE(Q458, CHAR(34),""), "[", ""), "]", ""), ".", ""), ",", ""), "/", ""), "\", ""), "-", ""))&amp;"]"</f>
        <v>[EN][hey vinfast]</v>
      </c>
      <c r="J458" s="31"/>
      <c r="K458" s="30" t="s">
        <v>51</v>
      </c>
      <c r="L458" s="32" t="s">
        <v>1270</v>
      </c>
      <c r="M458" s="33"/>
      <c r="N458" s="34"/>
      <c r="O458" s="110" t="s">
        <v>1271</v>
      </c>
      <c r="P458" s="113" t="str">
        <f>IF(COUNTA(P$13:$P457)&gt;999,COUNTA(P$13:$P457),IF(COUNTA(P$13:$P457)&gt;99,"0"&amp;COUNTA(P$13:$P457),IF(COUNTA(P$13:$P457)&gt;9,"00"&amp;COUNTA(P$13:$P457),"000"&amp;COUNTA(P$13:$P457))))</f>
        <v>0149</v>
      </c>
      <c r="Q458" s="35" t="s">
        <v>54</v>
      </c>
      <c r="R458" s="67" t="s">
        <v>141</v>
      </c>
      <c r="S458" s="52"/>
      <c r="T458" s="36"/>
    </row>
    <row r="459" spans="2:20" ht="45.75">
      <c r="B459" s="114"/>
      <c r="C459" s="114"/>
      <c r="D459" s="115"/>
      <c r="E459" s="111"/>
      <c r="F459" s="111"/>
      <c r="G459" s="114"/>
      <c r="H459" s="29" t="s">
        <v>55</v>
      </c>
      <c r="I459" s="30" t="str">
        <f t="shared" ref="I459" si="445">"[VN]["&amp;LOWER(SUBSTITUTE(SUBSTITUTE(SUBSTITUTE(SUBSTITUTE(SUBSTITUTE(SUBSTITUTE(SUBSTITUTE(SUBSTITUTE(Q459, CHAR(34),""), "[", ""), "]", ""), ".", ""), ",", ""), "/", ""), "\", ""), "-", ""))&amp;"]"</f>
        <v>[VN][tạm biệt]</v>
      </c>
      <c r="J459" s="31"/>
      <c r="K459" s="30" t="s">
        <v>56</v>
      </c>
      <c r="L459" s="32" t="s">
        <v>1272</v>
      </c>
      <c r="M459" s="32"/>
      <c r="N459" s="34"/>
      <c r="O459" s="111"/>
      <c r="P459" s="113"/>
      <c r="Q459" s="35" t="s">
        <v>58</v>
      </c>
      <c r="R459" s="67" t="s">
        <v>141</v>
      </c>
      <c r="S459" s="52"/>
      <c r="T459" s="36"/>
    </row>
    <row r="460" spans="2:20" ht="62.25">
      <c r="B460" s="114"/>
      <c r="C460" s="114"/>
      <c r="D460" s="115"/>
      <c r="E460" s="112"/>
      <c r="F460" s="112"/>
      <c r="G460" s="114"/>
      <c r="H460" s="29" t="s">
        <v>59</v>
      </c>
      <c r="I460" s="30" t="str">
        <f>"[audio][C:\Tools\Vivi_TTS\8ME_OM\" &amp;S460 &amp; "]"</f>
        <v>[audio][C:\Tools\Vivi_TTS\8ME_OM\]</v>
      </c>
      <c r="J460" s="31" t="str">
        <f>"[New][EN][Exists][80]"&amp;"["&amp;LOWER(SUBSTITUTE(SUBSTITUTE(SUBSTITUTE(SUBSTITUTE(SUBSTITUTE(SUBSTITUTE(SUBSTITUTE(SUBSTITUTE(T460,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60" s="30" t="s">
        <v>60</v>
      </c>
      <c r="L460" s="32" t="s">
        <v>1273</v>
      </c>
      <c r="M460" s="37" t="s">
        <v>62</v>
      </c>
      <c r="N460" s="34"/>
      <c r="O460" s="112"/>
      <c r="P460" s="113"/>
      <c r="Q460" s="35" t="str">
        <f t="shared" ref="Q460" si="446">R460</f>
        <v>Cần điều khiển gạt mưa phía trước được bố trí ở vị trí nào?</v>
      </c>
      <c r="R460" s="67" t="s">
        <v>1440</v>
      </c>
      <c r="S460" s="51"/>
      <c r="T460" s="48" t="s">
        <v>1439</v>
      </c>
    </row>
    <row r="461" spans="2:20" ht="45.75">
      <c r="B461" s="114" t="str">
        <f>"VF8-"&amp;O461&amp;"-"&amp;P461</f>
        <v>VF8-Laixe-0150</v>
      </c>
      <c r="C461" s="114" t="str">
        <f>"["&amp;B461&amp;"] Verify Vivi: "&amp;Q463</f>
        <v>[VF8-Laixe-0150] Verify Vivi: Người lái cần thực hiện thao tác gì để gạt mưa một lần?</v>
      </c>
      <c r="D461" s="115"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'Người lái cần thực hiện thao tác gì để gạt mưa một lần?'
- Step 4: Listen Vivi respond
</v>
      </c>
      <c r="F461" s="110" t="str">
        <f t="shared" ref="F461" si="447">"
Expectations:
1. Vivi wake up
2. "&amp;Q463&amp;"
3. Vivi respond
"</f>
        <v xml:space="preserve">
Expectations:
1. Vivi wake up
2. Người lái cần thực hiện thao tác gì để gạt mưa một lần?
3. Vivi respond
</v>
      </c>
      <c r="G461" s="114" t="s">
        <v>8</v>
      </c>
      <c r="H461" s="29" t="s">
        <v>50</v>
      </c>
      <c r="I461" s="30" t="str">
        <f>"[EN]["&amp;LOWER(SUBSTITUTE(SUBSTITUTE(SUBSTITUTE(SUBSTITUTE(SUBSTITUTE(SUBSTITUTE(SUBSTITUTE(SUBSTITUTE(Q461, CHAR(34),""), "[", ""), "]", ""), ".", ""), ",", ""), "/", ""), "\", ""), "-", ""))&amp;"]"</f>
        <v>[EN][hey vinfast]</v>
      </c>
      <c r="J461" s="31"/>
      <c r="K461" s="30" t="s">
        <v>51</v>
      </c>
      <c r="L461" s="32" t="s">
        <v>1270</v>
      </c>
      <c r="M461" s="33"/>
      <c r="N461" s="34"/>
      <c r="O461" s="110" t="s">
        <v>1271</v>
      </c>
      <c r="P461" s="113" t="str">
        <f>IF(COUNTA(P$13:$P460)&gt;999,COUNTA(P$13:$P460),IF(COUNTA(P$13:$P460)&gt;99,"0"&amp;COUNTA(P$13:$P460),IF(COUNTA(P$13:$P460)&gt;9,"00"&amp;COUNTA(P$13:$P460),"000"&amp;COUNTA(P$13:$P460))))</f>
        <v>0150</v>
      </c>
      <c r="Q461" s="35" t="s">
        <v>54</v>
      </c>
      <c r="R461" s="67" t="s">
        <v>141</v>
      </c>
      <c r="S461" s="52"/>
      <c r="T461" s="36"/>
    </row>
    <row r="462" spans="2:20" ht="45.75">
      <c r="B462" s="114"/>
      <c r="C462" s="114"/>
      <c r="D462" s="115"/>
      <c r="E462" s="111"/>
      <c r="F462" s="111"/>
      <c r="G462" s="114"/>
      <c r="H462" s="29" t="s">
        <v>55</v>
      </c>
      <c r="I462" s="30" t="str">
        <f t="shared" ref="I462" si="448">"[VN]["&amp;LOWER(SUBSTITUTE(SUBSTITUTE(SUBSTITUTE(SUBSTITUTE(SUBSTITUTE(SUBSTITUTE(SUBSTITUTE(SUBSTITUTE(Q462, CHAR(34),""), "[", ""), "]", ""), ".", ""), ",", ""), "/", ""), "\", ""), "-", ""))&amp;"]"</f>
        <v>[VN][tạm biệt]</v>
      </c>
      <c r="J462" s="31"/>
      <c r="K462" s="30" t="s">
        <v>56</v>
      </c>
      <c r="L462" s="32" t="s">
        <v>1272</v>
      </c>
      <c r="M462" s="32"/>
      <c r="N462" s="34"/>
      <c r="O462" s="111"/>
      <c r="P462" s="113"/>
      <c r="Q462" s="35" t="s">
        <v>58</v>
      </c>
      <c r="R462" s="67" t="s">
        <v>141</v>
      </c>
      <c r="S462" s="52"/>
      <c r="T462" s="36"/>
    </row>
    <row r="463" spans="2:20" ht="62.25">
      <c r="B463" s="114"/>
      <c r="C463" s="114"/>
      <c r="D463" s="115"/>
      <c r="E463" s="112"/>
      <c r="F463" s="112"/>
      <c r="G463" s="114"/>
      <c r="H463" s="29" t="s">
        <v>59</v>
      </c>
      <c r="I463" s="30" t="str">
        <f>"[audio][C:\Tools\Vivi_TTS\8ME_OM\" &amp;S463 &amp; "]"</f>
        <v>[audio][C:\Tools\Vivi_TTS\8ME_OM\]</v>
      </c>
      <c r="J463" s="31" t="str">
        <f>"[New][EN][Exists][80]"&amp;"["&amp;LOWER(SUBSTITUTE(SUBSTITUTE(SUBSTITUTE(SUBSTITUTE(SUBSTITUTE(SUBSTITUTE(SUBSTITUTE(SUBSTITUTE(T463,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63" s="30" t="s">
        <v>60</v>
      </c>
      <c r="L463" s="32" t="s">
        <v>1273</v>
      </c>
      <c r="M463" s="37" t="s">
        <v>62</v>
      </c>
      <c r="N463" s="34"/>
      <c r="O463" s="112"/>
      <c r="P463" s="113"/>
      <c r="Q463" s="35" t="str">
        <f t="shared" ref="Q463" si="449">R463</f>
        <v>Người lái cần thực hiện thao tác gì để gạt mưa một lần?</v>
      </c>
      <c r="R463" s="67" t="s">
        <v>1441</v>
      </c>
      <c r="S463" s="51"/>
      <c r="T463" s="48" t="s">
        <v>1439</v>
      </c>
    </row>
    <row r="464" spans="2:20" ht="45.75">
      <c r="B464" s="114" t="str">
        <f>"VF8-"&amp;O464&amp;"-"&amp;P464</f>
        <v>VF8-Laixe-0151</v>
      </c>
      <c r="C464" s="114" t="str">
        <f>"["&amp;B464&amp;"] Verify Vivi: "&amp;Q466</f>
        <v>[VF8-Laixe-0151] Verify Vivi: Người lái cần thực hiện thao tác gì để phun nước rửa kính và gạt mưa?</v>
      </c>
      <c r="D464" s="115"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'Người lái cần thực hiện thao tác gì để phun nước rửa kính và gạt mưa?'
- Step 4: Listen Vivi respond
</v>
      </c>
      <c r="F464" s="110" t="str">
        <f t="shared" ref="F464" si="450">"
Expectations:
1. Vivi wake up
2. "&amp;Q466&amp;"
3. Vivi respond
"</f>
        <v xml:space="preserve">
Expectations:
1. Vivi wake up
2. Người lái cần thực hiện thao tác gì để phun nước rửa kính và gạt mưa?
3. Vivi respond
</v>
      </c>
      <c r="G464" s="114" t="s">
        <v>8</v>
      </c>
      <c r="H464" s="29" t="s">
        <v>50</v>
      </c>
      <c r="I464" s="30" t="str">
        <f>"[EN]["&amp;LOWER(SUBSTITUTE(SUBSTITUTE(SUBSTITUTE(SUBSTITUTE(SUBSTITUTE(SUBSTITUTE(SUBSTITUTE(SUBSTITUTE(Q464, CHAR(34),""), "[", ""), "]", ""), ".", ""), ",", ""), "/", ""), "\", ""), "-", ""))&amp;"]"</f>
        <v>[EN][hey vinfast]</v>
      </c>
      <c r="J464" s="31"/>
      <c r="K464" s="30" t="s">
        <v>51</v>
      </c>
      <c r="L464" s="32" t="s">
        <v>1270</v>
      </c>
      <c r="M464" s="33"/>
      <c r="N464" s="34"/>
      <c r="O464" s="110" t="s">
        <v>1271</v>
      </c>
      <c r="P464" s="113" t="str">
        <f>IF(COUNTA(P$13:$P463)&gt;999,COUNTA(P$13:$P463),IF(COUNTA(P$13:$P463)&gt;99,"0"&amp;COUNTA(P$13:$P463),IF(COUNTA(P$13:$P463)&gt;9,"00"&amp;COUNTA(P$13:$P463),"000"&amp;COUNTA(P$13:$P463))))</f>
        <v>0151</v>
      </c>
      <c r="Q464" s="35" t="s">
        <v>54</v>
      </c>
      <c r="R464" s="67" t="s">
        <v>141</v>
      </c>
      <c r="S464" s="36"/>
      <c r="T464" s="36"/>
    </row>
    <row r="465" spans="2:20" ht="45.75">
      <c r="B465" s="114"/>
      <c r="C465" s="114"/>
      <c r="D465" s="115"/>
      <c r="E465" s="111"/>
      <c r="F465" s="111"/>
      <c r="G465" s="114"/>
      <c r="H465" s="29" t="s">
        <v>55</v>
      </c>
      <c r="I465" s="30" t="str">
        <f t="shared" ref="I465" si="451">"[VN]["&amp;LOWER(SUBSTITUTE(SUBSTITUTE(SUBSTITUTE(SUBSTITUTE(SUBSTITUTE(SUBSTITUTE(SUBSTITUTE(SUBSTITUTE(Q465, CHAR(34),""), "[", ""), "]", ""), ".", ""), ",", ""), "/", ""), "\", ""), "-", ""))&amp;"]"</f>
        <v>[VN][tạm biệt]</v>
      </c>
      <c r="J465" s="31"/>
      <c r="K465" s="30" t="s">
        <v>56</v>
      </c>
      <c r="L465" s="32" t="s">
        <v>1272</v>
      </c>
      <c r="M465" s="32"/>
      <c r="N465" s="34"/>
      <c r="O465" s="111"/>
      <c r="P465" s="113"/>
      <c r="Q465" s="35" t="s">
        <v>58</v>
      </c>
      <c r="R465" s="67" t="s">
        <v>141</v>
      </c>
      <c r="S465" s="36"/>
      <c r="T465" s="36"/>
    </row>
    <row r="466" spans="2:20" ht="62.25">
      <c r="B466" s="114"/>
      <c r="C466" s="114"/>
      <c r="D466" s="115"/>
      <c r="E466" s="112"/>
      <c r="F466" s="112"/>
      <c r="G466" s="114"/>
      <c r="H466" s="29" t="s">
        <v>59</v>
      </c>
      <c r="I466" s="30" t="str">
        <f>"[audio][C:\Tools\Vivi_TTS\8ME_OM\" &amp;S466 &amp; "]"</f>
        <v>[audio][C:\Tools\Vivi_TTS\8ME_OM\]</v>
      </c>
      <c r="J466" s="31" t="str">
        <f>"[New][EN][Exists][80]"&amp;"["&amp;LOWER(SUBSTITUTE(SUBSTITUTE(SUBSTITUTE(SUBSTITUTE(SUBSTITUTE(SUBSTITUTE(SUBSTITUTE(SUBSTITUTE(T466,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66" s="30" t="s">
        <v>60</v>
      </c>
      <c r="L466" s="32" t="s">
        <v>1273</v>
      </c>
      <c r="M466" s="37" t="s">
        <v>62</v>
      </c>
      <c r="N466" s="34"/>
      <c r="O466" s="112"/>
      <c r="P466" s="113"/>
      <c r="Q466" s="35" t="str">
        <f t="shared" ref="Q466" si="452">R466</f>
        <v>Người lái cần thực hiện thao tác gì để phun nước rửa kính và gạt mưa?</v>
      </c>
      <c r="R466" s="67" t="s">
        <v>1442</v>
      </c>
      <c r="S466" s="50"/>
      <c r="T466" s="48" t="s">
        <v>1439</v>
      </c>
    </row>
    <row r="467" spans="2:20" ht="45.75">
      <c r="B467" s="114" t="str">
        <f>"VF8-"&amp;O467&amp;"-"&amp;P467</f>
        <v>VF8-Laixe-0152</v>
      </c>
      <c r="C467" s="114" t="str">
        <f>"["&amp;B467&amp;"] Verify Vivi: "&amp;Q469</f>
        <v>[VF8-Laixe-0152] Verify Vivi: Làm thế nào để bật chế độ gạt mưa tự động (AUTO)?</v>
      </c>
      <c r="D467" s="115"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'Làm thế nào để bật chế độ gạt mưa tự động (AUTO)?'
- Step 4: Listen Vivi respond
</v>
      </c>
      <c r="F467" s="110" t="str">
        <f t="shared" ref="F467" si="453">"
Expectations:
1. Vivi wake up
2. "&amp;Q469&amp;"
3. Vivi respond
"</f>
        <v xml:space="preserve">
Expectations:
1. Vivi wake up
2. Làm thế nào để bật chế độ gạt mưa tự động (AUTO)?
3. Vivi respond
</v>
      </c>
      <c r="G467" s="114" t="s">
        <v>8</v>
      </c>
      <c r="H467" s="29" t="s">
        <v>50</v>
      </c>
      <c r="I467" s="30" t="str">
        <f>"[EN]["&amp;LOWER(SUBSTITUTE(SUBSTITUTE(SUBSTITUTE(SUBSTITUTE(SUBSTITUTE(SUBSTITUTE(SUBSTITUTE(SUBSTITUTE(Q467, CHAR(34),""), "[", ""), "]", ""), ".", ""), ",", ""), "/", ""), "\", ""), "-", ""))&amp;"]"</f>
        <v>[EN][hey vinfast]</v>
      </c>
      <c r="J467" s="31"/>
      <c r="K467" s="30" t="s">
        <v>51</v>
      </c>
      <c r="L467" s="32" t="s">
        <v>1270</v>
      </c>
      <c r="M467" s="33"/>
      <c r="N467" s="34"/>
      <c r="O467" s="110" t="s">
        <v>1271</v>
      </c>
      <c r="P467" s="113" t="str">
        <f>IF(COUNTA(P$13:$P466)&gt;999,COUNTA(P$13:$P466),IF(COUNTA(P$13:$P466)&gt;99,"0"&amp;COUNTA(P$13:$P466),IF(COUNTA(P$13:$P466)&gt;9,"00"&amp;COUNTA(P$13:$P466),"000"&amp;COUNTA(P$13:$P466))))</f>
        <v>0152</v>
      </c>
      <c r="Q467" s="35" t="s">
        <v>54</v>
      </c>
      <c r="R467" s="67" t="s">
        <v>141</v>
      </c>
      <c r="S467" s="36"/>
      <c r="T467" s="36"/>
    </row>
    <row r="468" spans="2:20" ht="45.75">
      <c r="B468" s="114"/>
      <c r="C468" s="114"/>
      <c r="D468" s="115"/>
      <c r="E468" s="111"/>
      <c r="F468" s="111"/>
      <c r="G468" s="114"/>
      <c r="H468" s="29" t="s">
        <v>55</v>
      </c>
      <c r="I468" s="30" t="str">
        <f t="shared" ref="I468" si="454">"[VN]["&amp;LOWER(SUBSTITUTE(SUBSTITUTE(SUBSTITUTE(SUBSTITUTE(SUBSTITUTE(SUBSTITUTE(SUBSTITUTE(SUBSTITUTE(Q468, CHAR(34),""), "[", ""), "]", ""), ".", ""), ",", ""), "/", ""), "\", ""), "-", ""))&amp;"]"</f>
        <v>[VN][tạm biệt]</v>
      </c>
      <c r="J468" s="31"/>
      <c r="K468" s="30" t="s">
        <v>56</v>
      </c>
      <c r="L468" s="32" t="s">
        <v>1272</v>
      </c>
      <c r="M468" s="32"/>
      <c r="N468" s="34"/>
      <c r="O468" s="111"/>
      <c r="P468" s="113"/>
      <c r="Q468" s="35" t="s">
        <v>58</v>
      </c>
      <c r="R468" s="67" t="s">
        <v>141</v>
      </c>
      <c r="S468" s="36"/>
      <c r="T468" s="36"/>
    </row>
    <row r="469" spans="2:20" ht="62.25">
      <c r="B469" s="114"/>
      <c r="C469" s="114"/>
      <c r="D469" s="115"/>
      <c r="E469" s="112"/>
      <c r="F469" s="112"/>
      <c r="G469" s="114"/>
      <c r="H469" s="29" t="s">
        <v>59</v>
      </c>
      <c r="I469" s="30" t="str">
        <f>"[audio][C:\Tools\Vivi_TTS\8ME_OM\" &amp;S469 &amp; "]"</f>
        <v>[audio][C:\Tools\Vivi_TTS\8ME_OM\]</v>
      </c>
      <c r="J469" s="31" t="str">
        <f>"[New][EN][Exists][80]"&amp;"["&amp;LOWER(SUBSTITUTE(SUBSTITUTE(SUBSTITUTE(SUBSTITUTE(SUBSTITUTE(SUBSTITUTE(SUBSTITUTE(SUBSTITUTE(T469,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69" s="30" t="s">
        <v>60</v>
      </c>
      <c r="L469" s="32" t="s">
        <v>1273</v>
      </c>
      <c r="M469" s="37" t="s">
        <v>62</v>
      </c>
      <c r="N469" s="34"/>
      <c r="O469" s="112"/>
      <c r="P469" s="113"/>
      <c r="Q469" s="35" t="str">
        <f t="shared" ref="Q469" si="455">R469</f>
        <v>Làm thế nào để bật chế độ gạt mưa tự động (AUTO)?</v>
      </c>
      <c r="R469" s="67" t="s">
        <v>1443</v>
      </c>
      <c r="S469" s="50"/>
      <c r="T469" s="48" t="s">
        <v>1439</v>
      </c>
    </row>
    <row r="470" spans="2:20" ht="45.75">
      <c r="B470" s="114" t="str">
        <f>"VF8-"&amp;O470&amp;"-"&amp;P470</f>
        <v>VF8-Laixe-0153</v>
      </c>
      <c r="C470" s="114" t="str">
        <f>"["&amp;B470&amp;"] Verify Vivi: "&amp;Q472</f>
        <v>[VF8-Laixe-0153] Verify Vivi: Chế độ LO và HI của gạt mưa khác nhau như thế nào?</v>
      </c>
      <c r="D470" s="115"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'Chế độ LO và HI của gạt mưa khác nhau như thế nào?'
- Step 4: Listen Vivi respond
</v>
      </c>
      <c r="F470" s="110" t="str">
        <f t="shared" ref="F470" si="456">"
Expectations:
1. Vivi wake up
2. "&amp;Q472&amp;"
3. Vivi respond
"</f>
        <v xml:space="preserve">
Expectations:
1. Vivi wake up
2. Chế độ LO và HI của gạt mưa khác nhau như thế nào?
3. Vivi respond
</v>
      </c>
      <c r="G470" s="114" t="s">
        <v>8</v>
      </c>
      <c r="H470" s="29" t="s">
        <v>50</v>
      </c>
      <c r="I470" s="30" t="str">
        <f>"[EN]["&amp;LOWER(SUBSTITUTE(SUBSTITUTE(SUBSTITUTE(SUBSTITUTE(SUBSTITUTE(SUBSTITUTE(SUBSTITUTE(SUBSTITUTE(Q470, CHAR(34),""), "[", ""), "]", ""), ".", ""), ",", ""), "/", ""), "\", ""), "-", ""))&amp;"]"</f>
        <v>[EN][hey vinfast]</v>
      </c>
      <c r="J470" s="31"/>
      <c r="K470" s="30" t="s">
        <v>51</v>
      </c>
      <c r="L470" s="32" t="s">
        <v>1270</v>
      </c>
      <c r="M470" s="33"/>
      <c r="N470" s="34"/>
      <c r="O470" s="110" t="s">
        <v>1271</v>
      </c>
      <c r="P470" s="113" t="str">
        <f>IF(COUNTA(P$13:$P469)&gt;999,COUNTA(P$13:$P469),IF(COUNTA(P$13:$P469)&gt;99,"0"&amp;COUNTA(P$13:$P469),IF(COUNTA(P$13:$P469)&gt;9,"00"&amp;COUNTA(P$13:$P469),"000"&amp;COUNTA(P$13:$P469))))</f>
        <v>0153</v>
      </c>
      <c r="Q470" s="35" t="s">
        <v>54</v>
      </c>
      <c r="R470" s="67" t="s">
        <v>141</v>
      </c>
      <c r="S470" s="36"/>
      <c r="T470" s="36"/>
    </row>
    <row r="471" spans="2:20" ht="45.75">
      <c r="B471" s="114"/>
      <c r="C471" s="114"/>
      <c r="D471" s="115"/>
      <c r="E471" s="111"/>
      <c r="F471" s="111"/>
      <c r="G471" s="114"/>
      <c r="H471" s="29" t="s">
        <v>55</v>
      </c>
      <c r="I471" s="30" t="str">
        <f t="shared" ref="I471" si="457">"[VN]["&amp;LOWER(SUBSTITUTE(SUBSTITUTE(SUBSTITUTE(SUBSTITUTE(SUBSTITUTE(SUBSTITUTE(SUBSTITUTE(SUBSTITUTE(Q471, CHAR(34),""), "[", ""), "]", ""), ".", ""), ",", ""), "/", ""), "\", ""), "-", ""))&amp;"]"</f>
        <v>[VN][tạm biệt]</v>
      </c>
      <c r="J471" s="31"/>
      <c r="K471" s="30" t="s">
        <v>56</v>
      </c>
      <c r="L471" s="32" t="s">
        <v>1272</v>
      </c>
      <c r="M471" s="32"/>
      <c r="N471" s="34"/>
      <c r="O471" s="111"/>
      <c r="P471" s="113"/>
      <c r="Q471" s="35" t="s">
        <v>58</v>
      </c>
      <c r="R471" s="67" t="s">
        <v>141</v>
      </c>
      <c r="S471" s="36"/>
      <c r="T471" s="36"/>
    </row>
    <row r="472" spans="2:20" ht="62.25">
      <c r="B472" s="114"/>
      <c r="C472" s="114"/>
      <c r="D472" s="115"/>
      <c r="E472" s="112"/>
      <c r="F472" s="112"/>
      <c r="G472" s="114"/>
      <c r="H472" s="29" t="s">
        <v>59</v>
      </c>
      <c r="I472" s="30" t="str">
        <f>"[audio][C:\Tools\Vivi_TTS\8ME_OM\" &amp;S472 &amp; "]"</f>
        <v>[audio][C:\Tools\Vivi_TTS\8ME_OM\]</v>
      </c>
      <c r="J472" s="31" t="str">
        <f>"[New][EN][Exists][80]"&amp;"["&amp;LOWER(SUBSTITUTE(SUBSTITUTE(SUBSTITUTE(SUBSTITUTE(SUBSTITUTE(SUBSTITUTE(SUBSTITUTE(SUBSTITUTE(T472,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72" s="30" t="s">
        <v>60</v>
      </c>
      <c r="L472" s="32" t="s">
        <v>1273</v>
      </c>
      <c r="M472" s="37" t="s">
        <v>62</v>
      </c>
      <c r="N472" s="34"/>
      <c r="O472" s="112"/>
      <c r="P472" s="113"/>
      <c r="Q472" s="35" t="str">
        <f t="shared" ref="Q472" si="458">R472</f>
        <v>Chế độ LO và HI của gạt mưa khác nhau như thế nào?</v>
      </c>
      <c r="R472" s="67" t="s">
        <v>1444</v>
      </c>
      <c r="S472" s="50"/>
      <c r="T472" s="48" t="s">
        <v>1439</v>
      </c>
    </row>
    <row r="473" spans="2:20" ht="45.75">
      <c r="B473" s="114" t="str">
        <f>"VF8-"&amp;O473&amp;"-"&amp;P473</f>
        <v>VF8-Laixe-0154</v>
      </c>
      <c r="C473" s="114" t="str">
        <f>"["&amp;B473&amp;"] Verify Vivi: "&amp;Q475</f>
        <v>[VF8-Laixe-0154] Verify Vivi: Chức năng gạt/rửa kính chỉ hoạt động khi xe ở trạng thái nào?</v>
      </c>
      <c r="D473" s="115"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'Chức năng gạt/rửa kính chỉ hoạt động khi xe ở trạng thái nào?'
- Step 4: Listen Vivi respond
</v>
      </c>
      <c r="F473" s="110" t="str">
        <f t="shared" ref="F473" si="459">"
Expectations:
1. Vivi wake up
2. "&amp;Q475&amp;"
3. Vivi respond
"</f>
        <v xml:space="preserve">
Expectations:
1. Vivi wake up
2. Chức năng gạt/rửa kính chỉ hoạt động khi xe ở trạng thái nào?
3. Vivi respond
</v>
      </c>
      <c r="G473" s="114" t="s">
        <v>8</v>
      </c>
      <c r="H473" s="29" t="s">
        <v>50</v>
      </c>
      <c r="I473" s="30" t="str">
        <f>"[EN]["&amp;LOWER(SUBSTITUTE(SUBSTITUTE(SUBSTITUTE(SUBSTITUTE(SUBSTITUTE(SUBSTITUTE(SUBSTITUTE(SUBSTITUTE(Q473, CHAR(34),""), "[", ""), "]", ""), ".", ""), ",", ""), "/", ""), "\", ""), "-", ""))&amp;"]"</f>
        <v>[EN][hey vinfast]</v>
      </c>
      <c r="J473" s="31"/>
      <c r="K473" s="30" t="s">
        <v>51</v>
      </c>
      <c r="L473" s="32" t="s">
        <v>1270</v>
      </c>
      <c r="M473" s="33"/>
      <c r="N473" s="34"/>
      <c r="O473" s="110" t="s">
        <v>1271</v>
      </c>
      <c r="P473" s="113" t="str">
        <f>IF(COUNTA(P$13:$P472)&gt;999,COUNTA(P$13:$P472),IF(COUNTA(P$13:$P472)&gt;99,"0"&amp;COUNTA(P$13:$P472),IF(COUNTA(P$13:$P472)&gt;9,"00"&amp;COUNTA(P$13:$P472),"000"&amp;COUNTA(P$13:$P472))))</f>
        <v>0154</v>
      </c>
      <c r="Q473" s="35" t="s">
        <v>54</v>
      </c>
      <c r="R473" s="67" t="s">
        <v>141</v>
      </c>
      <c r="S473" s="36"/>
      <c r="T473" s="36"/>
    </row>
    <row r="474" spans="2:20" ht="45.75">
      <c r="B474" s="114"/>
      <c r="C474" s="114"/>
      <c r="D474" s="115"/>
      <c r="E474" s="111"/>
      <c r="F474" s="111"/>
      <c r="G474" s="114"/>
      <c r="H474" s="29" t="s">
        <v>55</v>
      </c>
      <c r="I474" s="30" t="str">
        <f t="shared" ref="I474" si="460">"[VN]["&amp;LOWER(SUBSTITUTE(SUBSTITUTE(SUBSTITUTE(SUBSTITUTE(SUBSTITUTE(SUBSTITUTE(SUBSTITUTE(SUBSTITUTE(Q474, CHAR(34),""), "[", ""), "]", ""), ".", ""), ",", ""), "/", ""), "\", ""), "-", ""))&amp;"]"</f>
        <v>[VN][tạm biệt]</v>
      </c>
      <c r="J474" s="31"/>
      <c r="K474" s="30" t="s">
        <v>56</v>
      </c>
      <c r="L474" s="32" t="s">
        <v>1272</v>
      </c>
      <c r="M474" s="32"/>
      <c r="N474" s="34"/>
      <c r="O474" s="111"/>
      <c r="P474" s="113"/>
      <c r="Q474" s="35" t="s">
        <v>58</v>
      </c>
      <c r="R474" s="67" t="s">
        <v>141</v>
      </c>
      <c r="S474" s="36"/>
      <c r="T474" s="36"/>
    </row>
    <row r="475" spans="2:20" ht="62.25">
      <c r="B475" s="114"/>
      <c r="C475" s="114"/>
      <c r="D475" s="115"/>
      <c r="E475" s="112"/>
      <c r="F475" s="112"/>
      <c r="G475" s="114"/>
      <c r="H475" s="29" t="s">
        <v>59</v>
      </c>
      <c r="I475" s="30" t="str">
        <f>"[audio][C:\Tools\Vivi_TTS\8ME_OM\" &amp;S475 &amp; "]"</f>
        <v>[audio][C:\Tools\Vivi_TTS\8ME_OM\]</v>
      </c>
      <c r="J475" s="31" t="str">
        <f>"[New][EN][Exists][80]"&amp;"["&amp;LOWER(SUBSTITUTE(SUBSTITUTE(SUBSTITUTE(SUBSTITUTE(SUBSTITUTE(SUBSTITUTE(SUBSTITUTE(SUBSTITUTE(T475,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75" s="30" t="s">
        <v>60</v>
      </c>
      <c r="L475" s="32" t="s">
        <v>1273</v>
      </c>
      <c r="M475" s="37" t="s">
        <v>62</v>
      </c>
      <c r="N475" s="34"/>
      <c r="O475" s="112"/>
      <c r="P475" s="113"/>
      <c r="Q475" s="35" t="str">
        <f t="shared" ref="Q475" si="461">R475</f>
        <v>Chức năng gạt/rửa kính chỉ hoạt động khi xe ở trạng thái nào?</v>
      </c>
      <c r="R475" s="67" t="s">
        <v>1445</v>
      </c>
      <c r="S475" s="50"/>
      <c r="T475" s="48" t="s">
        <v>1439</v>
      </c>
    </row>
    <row r="476" spans="2:20" ht="45.75">
      <c r="B476" s="114" t="str">
        <f>"VF8-"&amp;O476&amp;"-"&amp;P476</f>
        <v>VF8-Laixe-0155</v>
      </c>
      <c r="C476" s="114" t="str">
        <f>"["&amp;B476&amp;"] Verify Vivi: "&amp;Q478</f>
        <v>[VF8-Laixe-0155] Verify Vivi: Theo khuyến cáo, có được vận hành gạt mưa khi kính chắn gió đang khô hay không?</v>
      </c>
      <c r="D476" s="115"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'Theo khuyến cáo, có được vận hành gạt mưa khi kính chắn gió đang khô hay không?'
- Step 4: Listen Vivi respond
</v>
      </c>
      <c r="F476" s="110" t="str">
        <f t="shared" ref="F476" si="462">"
Expectations:
1. Vivi wake up
2. "&amp;Q478&amp;"
3. Vivi respond
"</f>
        <v xml:space="preserve">
Expectations:
1. Vivi wake up
2. Theo khuyến cáo, có được vận hành gạt mưa khi kính chắn gió đang khô hay không?
3. Vivi respond
</v>
      </c>
      <c r="G476" s="114" t="s">
        <v>8</v>
      </c>
      <c r="H476" s="29" t="s">
        <v>50</v>
      </c>
      <c r="I476" s="30" t="str">
        <f>"[EN]["&amp;LOWER(SUBSTITUTE(SUBSTITUTE(SUBSTITUTE(SUBSTITUTE(SUBSTITUTE(SUBSTITUTE(SUBSTITUTE(SUBSTITUTE(Q476, CHAR(34),""), "[", ""), "]", ""), ".", ""), ",", ""), "/", ""), "\", ""), "-", ""))&amp;"]"</f>
        <v>[EN][hey vinfast]</v>
      </c>
      <c r="J476" s="31"/>
      <c r="K476" s="30" t="s">
        <v>51</v>
      </c>
      <c r="L476" s="32" t="s">
        <v>1270</v>
      </c>
      <c r="M476" s="33"/>
      <c r="N476" s="34"/>
      <c r="O476" s="110" t="s">
        <v>1271</v>
      </c>
      <c r="P476" s="113" t="str">
        <f>IF(COUNTA(P$13:$P475)&gt;999,COUNTA(P$13:$P475),IF(COUNTA(P$13:$P475)&gt;99,"0"&amp;COUNTA(P$13:$P475),IF(COUNTA(P$13:$P475)&gt;9,"00"&amp;COUNTA(P$13:$P475),"000"&amp;COUNTA(P$13:$P475))))</f>
        <v>0155</v>
      </c>
      <c r="Q476" s="35" t="s">
        <v>54</v>
      </c>
      <c r="R476" s="67" t="s">
        <v>141</v>
      </c>
      <c r="S476" s="36"/>
      <c r="T476" s="36"/>
    </row>
    <row r="477" spans="2:20" ht="45.75">
      <c r="B477" s="114"/>
      <c r="C477" s="114"/>
      <c r="D477" s="115"/>
      <c r="E477" s="111"/>
      <c r="F477" s="111"/>
      <c r="G477" s="114"/>
      <c r="H477" s="29" t="s">
        <v>55</v>
      </c>
      <c r="I477" s="30" t="str">
        <f t="shared" ref="I477" si="463">"[VN]["&amp;LOWER(SUBSTITUTE(SUBSTITUTE(SUBSTITUTE(SUBSTITUTE(SUBSTITUTE(SUBSTITUTE(SUBSTITUTE(SUBSTITUTE(Q477, CHAR(34),""), "[", ""), "]", ""), ".", ""), ",", ""), "/", ""), "\", ""), "-", ""))&amp;"]"</f>
        <v>[VN][tạm biệt]</v>
      </c>
      <c r="J477" s="31"/>
      <c r="K477" s="30" t="s">
        <v>56</v>
      </c>
      <c r="L477" s="32" t="s">
        <v>1272</v>
      </c>
      <c r="M477" s="32"/>
      <c r="N477" s="34"/>
      <c r="O477" s="111"/>
      <c r="P477" s="113"/>
      <c r="Q477" s="35" t="s">
        <v>58</v>
      </c>
      <c r="R477" s="67" t="s">
        <v>141</v>
      </c>
      <c r="S477" s="36"/>
      <c r="T477" s="36"/>
    </row>
    <row r="478" spans="2:20" ht="62.25">
      <c r="B478" s="114"/>
      <c r="C478" s="114"/>
      <c r="D478" s="115"/>
      <c r="E478" s="112"/>
      <c r="F478" s="112"/>
      <c r="G478" s="114"/>
      <c r="H478" s="29" t="s">
        <v>59</v>
      </c>
      <c r="I478" s="30" t="str">
        <f>"[audio][C:\Tools\Vivi_TTS\8ME_OM\" &amp;S478 &amp; "]"</f>
        <v>[audio][C:\Tools\Vivi_TTS\8ME_OM\]</v>
      </c>
      <c r="J478" s="31" t="str">
        <f>"[New][EN][Exists][80]"&amp;"["&amp;LOWER(SUBSTITUTE(SUBSTITUTE(SUBSTITUTE(SUBSTITUTE(SUBSTITUTE(SUBSTITUTE(SUBSTITUTE(SUBSTITUTE(T478,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78" s="30" t="s">
        <v>60</v>
      </c>
      <c r="L478" s="32" t="s">
        <v>1273</v>
      </c>
      <c r="M478" s="37" t="s">
        <v>62</v>
      </c>
      <c r="N478" s="34"/>
      <c r="O478" s="112"/>
      <c r="P478" s="113"/>
      <c r="Q478" s="35" t="str">
        <f t="shared" ref="Q478" si="464">R478</f>
        <v>Theo khuyến cáo, có được vận hành gạt mưa khi kính chắn gió đang khô hay không?</v>
      </c>
      <c r="R478" s="67" t="s">
        <v>1446</v>
      </c>
      <c r="S478" s="51"/>
      <c r="T478" s="48" t="s">
        <v>1439</v>
      </c>
    </row>
    <row r="479" spans="2:20" ht="45.75">
      <c r="B479" s="114" t="str">
        <f>"VF8-"&amp;O479&amp;"-"&amp;P479</f>
        <v>VF8-Laixe-0156</v>
      </c>
      <c r="C479" s="114" t="str">
        <f>"["&amp;B479&amp;"] Verify Vivi: "&amp;Q481</f>
        <v>[VF8-Laixe-0156] Verify Vivi: Người dùng cần làm gì trước khi sử dụng gạt mưa khi trên kính chắn gió có băng hoặc tuyết?</v>
      </c>
      <c r="D479" s="115"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'Người dùng cần làm gì trước khi sử dụng gạt mưa khi trên kính chắn gió có băng hoặc tuyết?'
- Step 4: Listen Vivi respond
</v>
      </c>
      <c r="F479" s="110" t="str">
        <f t="shared" ref="F479" si="465">"
Expectations:
1. Vivi wake up
2. "&amp;Q481&amp;"
3. Vivi respond
"</f>
        <v xml:space="preserve">
Expectations:
1. Vivi wake up
2. Người dùng cần làm gì trước khi sử dụng gạt mưa khi trên kính chắn gió có băng hoặc tuyết?
3. Vivi respond
</v>
      </c>
      <c r="G479" s="114" t="s">
        <v>8</v>
      </c>
      <c r="H479" s="29" t="s">
        <v>50</v>
      </c>
      <c r="I479" s="30" t="str">
        <f>"[EN]["&amp;LOWER(SUBSTITUTE(SUBSTITUTE(SUBSTITUTE(SUBSTITUTE(SUBSTITUTE(SUBSTITUTE(SUBSTITUTE(SUBSTITUTE(Q479, CHAR(34),""), "[", ""), "]", ""), ".", ""), ",", ""), "/", ""), "\", ""), "-", ""))&amp;"]"</f>
        <v>[EN][hey vinfast]</v>
      </c>
      <c r="J479" s="31"/>
      <c r="K479" s="30" t="s">
        <v>51</v>
      </c>
      <c r="L479" s="32" t="s">
        <v>1270</v>
      </c>
      <c r="M479" s="33"/>
      <c r="N479" s="34"/>
      <c r="O479" s="110" t="s">
        <v>1271</v>
      </c>
      <c r="P479" s="113" t="str">
        <f>IF(COUNTA(P$13:$P478)&gt;999,COUNTA(P$13:$P478),IF(COUNTA(P$13:$P478)&gt;99,"0"&amp;COUNTA(P$13:$P478),IF(COUNTA(P$13:$P478)&gt;9,"00"&amp;COUNTA(P$13:$P478),"000"&amp;COUNTA(P$13:$P478))))</f>
        <v>0156</v>
      </c>
      <c r="Q479" s="35" t="s">
        <v>54</v>
      </c>
      <c r="R479" s="67" t="s">
        <v>141</v>
      </c>
      <c r="S479" s="52"/>
      <c r="T479" s="36"/>
    </row>
    <row r="480" spans="2:20" ht="45.75">
      <c r="B480" s="114"/>
      <c r="C480" s="114"/>
      <c r="D480" s="115"/>
      <c r="E480" s="111"/>
      <c r="F480" s="111"/>
      <c r="G480" s="114"/>
      <c r="H480" s="29" t="s">
        <v>55</v>
      </c>
      <c r="I480" s="30" t="str">
        <f t="shared" ref="I480" si="466">"[VN]["&amp;LOWER(SUBSTITUTE(SUBSTITUTE(SUBSTITUTE(SUBSTITUTE(SUBSTITUTE(SUBSTITUTE(SUBSTITUTE(SUBSTITUTE(Q480, CHAR(34),""), "[", ""), "]", ""), ".", ""), ",", ""), "/", ""), "\", ""), "-", ""))&amp;"]"</f>
        <v>[VN][tạm biệt]</v>
      </c>
      <c r="J480" s="31"/>
      <c r="K480" s="30" t="s">
        <v>56</v>
      </c>
      <c r="L480" s="32" t="s">
        <v>1272</v>
      </c>
      <c r="M480" s="32"/>
      <c r="N480" s="34"/>
      <c r="O480" s="111"/>
      <c r="P480" s="113"/>
      <c r="Q480" s="35" t="s">
        <v>58</v>
      </c>
      <c r="R480" s="67" t="s">
        <v>141</v>
      </c>
      <c r="S480" s="52"/>
      <c r="T480" s="36"/>
    </row>
    <row r="481" spans="2:20" ht="66">
      <c r="B481" s="114"/>
      <c r="C481" s="114"/>
      <c r="D481" s="115"/>
      <c r="E481" s="112"/>
      <c r="F481" s="112"/>
      <c r="G481" s="114"/>
      <c r="H481" s="29" t="s">
        <v>59</v>
      </c>
      <c r="I481" s="30" t="str">
        <f>"[audio][C:\Tools\Vivi_TTS\8ME_OM\" &amp;S481 &amp; "]"</f>
        <v>[audio][C:\Tools\Vivi_TTS\8ME_OM\]</v>
      </c>
      <c r="J481" s="31" t="str">
        <f>"[New][EN][Exists][80]"&amp;"["&amp;LOWER(SUBSTITUTE(SUBSTITUTE(SUBSTITUTE(SUBSTITUTE(SUBSTITUTE(SUBSTITUTE(SUBSTITUTE(SUBSTITUTE(T481,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81" s="30" t="s">
        <v>60</v>
      </c>
      <c r="L481" s="32" t="s">
        <v>1273</v>
      </c>
      <c r="M481" s="37" t="s">
        <v>62</v>
      </c>
      <c r="N481" s="34"/>
      <c r="O481" s="112"/>
      <c r="P481" s="113"/>
      <c r="Q481" s="35" t="str">
        <f t="shared" ref="Q481" si="467">R481</f>
        <v>Người dùng cần làm gì trước khi sử dụng gạt mưa khi trên kính chắn gió có băng hoặc tuyết?</v>
      </c>
      <c r="R481" s="67" t="s">
        <v>1447</v>
      </c>
      <c r="S481" s="51"/>
      <c r="T481" s="48" t="s">
        <v>1439</v>
      </c>
    </row>
    <row r="482" spans="2:20" ht="45.75">
      <c r="B482" s="114" t="str">
        <f>"VF8-"&amp;O482&amp;"-"&amp;P482</f>
        <v>VF8-Laixe-0157</v>
      </c>
      <c r="C482" s="114" t="str">
        <f>"["&amp;B482&amp;"] Verify Vivi: "&amp;Q484</f>
        <v>[VF8-Laixe-0157] Verify Vivi: Theo lưu ý của tài liệu, người dùng cần kiểm tra và bổ sung gì thường xuyên để đảm bảo hệ thống rửa kính hoạt động hiệu quả?</v>
      </c>
      <c r="D482" s="115"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'Theo lưu ý của tài liệu, người dùng cần kiểm tra và bổ sung gì thường xuyên để đảm bảo hệ thống rửa kính hoạt động hiệu quả?'
- Step 4: Listen Vivi respond
</v>
      </c>
      <c r="F482" s="110" t="str">
        <f t="shared" ref="F482" si="468">"
Expectations:
1. Vivi wake up
2. "&amp;Q484&amp;"
3. Vivi respond
"</f>
        <v xml:space="preserve">
Expectations:
1. Vivi wake up
2. Theo lưu ý của tài liệu, người dùng cần kiểm tra và bổ sung gì thường xuyên để đảm bảo hệ thống rửa kính hoạt động hiệu quả?
3. Vivi respond
</v>
      </c>
      <c r="G482" s="114" t="s">
        <v>8</v>
      </c>
      <c r="H482" s="29" t="s">
        <v>50</v>
      </c>
      <c r="I482" s="30" t="str">
        <f>"[EN]["&amp;LOWER(SUBSTITUTE(SUBSTITUTE(SUBSTITUTE(SUBSTITUTE(SUBSTITUTE(SUBSTITUTE(SUBSTITUTE(SUBSTITUTE(Q482, CHAR(34),""), "[", ""), "]", ""), ".", ""), ",", ""), "/", ""), "\", ""), "-", ""))&amp;"]"</f>
        <v>[EN][hey vinfast]</v>
      </c>
      <c r="J482" s="31"/>
      <c r="K482" s="30" t="s">
        <v>51</v>
      </c>
      <c r="L482" s="32" t="s">
        <v>1270</v>
      </c>
      <c r="M482" s="33"/>
      <c r="N482" s="34"/>
      <c r="O482" s="110" t="s">
        <v>1271</v>
      </c>
      <c r="P482" s="113" t="str">
        <f>IF(COUNTA(P$13:$P481)&gt;999,COUNTA(P$13:$P481),IF(COUNTA(P$13:$P481)&gt;99,"0"&amp;COUNTA(P$13:$P481),IF(COUNTA(P$13:$P481)&gt;9,"00"&amp;COUNTA(P$13:$P481),"000"&amp;COUNTA(P$13:$P481))))</f>
        <v>0157</v>
      </c>
      <c r="Q482" s="35" t="s">
        <v>54</v>
      </c>
      <c r="R482" s="67" t="s">
        <v>141</v>
      </c>
      <c r="S482" s="52"/>
      <c r="T482" s="36"/>
    </row>
    <row r="483" spans="2:20" ht="45.75">
      <c r="B483" s="114"/>
      <c r="C483" s="114"/>
      <c r="D483" s="115"/>
      <c r="E483" s="111"/>
      <c r="F483" s="111"/>
      <c r="G483" s="114"/>
      <c r="H483" s="29" t="s">
        <v>55</v>
      </c>
      <c r="I483" s="30" t="str">
        <f t="shared" ref="I483" si="469">"[VN]["&amp;LOWER(SUBSTITUTE(SUBSTITUTE(SUBSTITUTE(SUBSTITUTE(SUBSTITUTE(SUBSTITUTE(SUBSTITUTE(SUBSTITUTE(Q483, CHAR(34),""), "[", ""), "]", ""), ".", ""), ",", ""), "/", ""), "\", ""), "-", ""))&amp;"]"</f>
        <v>[VN][tạm biệt]</v>
      </c>
      <c r="J483" s="31"/>
      <c r="K483" s="30" t="s">
        <v>56</v>
      </c>
      <c r="L483" s="32" t="s">
        <v>1272</v>
      </c>
      <c r="M483" s="32"/>
      <c r="N483" s="34"/>
      <c r="O483" s="111"/>
      <c r="P483" s="113"/>
      <c r="Q483" s="35" t="s">
        <v>58</v>
      </c>
      <c r="R483" s="67" t="s">
        <v>141</v>
      </c>
      <c r="S483" s="52"/>
      <c r="T483" s="36"/>
    </row>
    <row r="484" spans="2:20" ht="82.5">
      <c r="B484" s="114"/>
      <c r="C484" s="114"/>
      <c r="D484" s="115"/>
      <c r="E484" s="112"/>
      <c r="F484" s="112"/>
      <c r="G484" s="114"/>
      <c r="H484" s="29" t="s">
        <v>59</v>
      </c>
      <c r="I484" s="30" t="str">
        <f>"[audio][C:\Tools\Vivi_TTS\8ME_OM\" &amp;S484 &amp; "]"</f>
        <v>[audio][C:\Tools\Vivi_TTS\8ME_OM\]</v>
      </c>
      <c r="J484" s="31" t="str">
        <f>"[New][EN][Exists][80]"&amp;"["&amp;LOWER(SUBSTITUTE(SUBSTITUTE(SUBSTITUTE(SUBSTITUTE(SUBSTITUTE(SUBSTITUTE(SUBSTITUTE(SUBSTITUTE(T484, CHAR(34),""), ".", ""), ",", ""), "/", ""), "\", ""), "-", ""), "{", ""), "}", ""))&amp;"]"</f>
        <v>[New][EN][Exists][80][gạt mưa phía trước
gạt mưa phía trước được sử dụng để loại bỏ nước mưa tuyết bụi bẩn và các mảnh vụn trên kính chắn gió phía trước của xe gạt mưa hoạt động trên toàn bộ kính chắn gió phía trước để giúp người lái có tầm quan sát tốt hơn
điều khiển gạt mưa
cần điều khiển gạt mưa phía trước được bố trí phía sau vôlăng bên trái
gạt một lần: xoay núm điều khiển  lên trên và giữ trong giây lát để gạt một lần
phun nước: xoay núm điều khiển  lên trên và giữ để phun nước rửa kính đồng thời gạt mưa thả núm điều khiển để dừng phun nước và gạt mưa cần gạt sẽ trở về vị trí ban đầu
tắt: xoay núm điều khiển  đến vị trí “off” để tắt gạt mưa phía trước
tự động: xoay núm điều khiển  đến vị trí “auto” để bật chế độ gạt mưa tự động
chậm: xoay núm điều khiển  đến vị trí “lo” để gạt mưa liên tục ở tốc độ thấp
nhanh: xoay núm điều khiển  đến vị trí “hi” để gạt mưa liên tục ở tốc độ cao
 thận trọng
trước khi sử dụng gạt mưa hãy làm sạch băng và tuyết trên kính chắn gió đồng thời bảo đảm lưỡi gạt mưa không bị đóng băng và kẹt cố định
nếu trên kính chắn gió có vết nhăn hoặc vết bẩn cần vệ sinh kính chắn gió và lưỡi gạt mưa nếu sự cố vẫn tiếp diễn hãy thay lưỡi gạt mưa
nghiêm cấm vận hành gạt mưa khi kính chắn gió đang khô
để tránh làm hỏng bơm nước rửa kính không vận hành hệ thống rửa kính khi bình chứa nước rửa kính đã cạn
không cố gắng di chuyển gạt mưa bằng tay vì có thể làm hỏng cần gạt mưa và các bộ phận khác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
chức năng gạtrửa kính chỉ hoạt động khi xe ở trạng thái bật
kiểm tra mức nước rửa kính thường xuyên
kiểm tra thường xuyên hơn khi thời tiết xấu
đổ đầy bình chứa nước rửa kính
để ngăn kính chắn gió bị đóng băng trong thời tiết lạnh hãy bật chế độ sấy kính để làm ấm kính chắn gió trước và trong khi sử dụng hệ thống rửa kính]</v>
      </c>
      <c r="K484" s="30" t="s">
        <v>60</v>
      </c>
      <c r="L484" s="32" t="s">
        <v>1273</v>
      </c>
      <c r="M484" s="37" t="s">
        <v>62</v>
      </c>
      <c r="N484" s="34"/>
      <c r="O484" s="112"/>
      <c r="P484" s="113"/>
      <c r="Q484" s="35" t="str">
        <f t="shared" ref="Q484" si="470">R484</f>
        <v>Theo lưu ý của tài liệu, người dùng cần kiểm tra và bổ sung gì thường xuyên để đảm bảo hệ thống rửa kính hoạt động hiệu quả?</v>
      </c>
      <c r="R484" s="67" t="s">
        <v>1448</v>
      </c>
      <c r="S484" s="51"/>
      <c r="T484" s="48" t="s">
        <v>1439</v>
      </c>
    </row>
    <row r="485" spans="2:20" ht="45.75">
      <c r="B485" s="114" t="str">
        <f>"VF8-"&amp;O485&amp;"-"&amp;P485</f>
        <v>VF8-Laixe-0158</v>
      </c>
      <c r="C485" s="114" t="str">
        <f>"["&amp;B485&amp;"] Verify Vivi: "&amp;Q487</f>
        <v>[VF8-Laixe-0158] Verify Vivi: Gạt mưa phía sau được sử dụng để làm gì?</v>
      </c>
      <c r="D485" s="115"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'Gạt mưa phía sau được sử dụng để làm gì?'
- Step 4: Listen Vivi respond
</v>
      </c>
      <c r="F485" s="110" t="str">
        <f t="shared" ref="F485" si="471">"
Expectations:
1. Vivi wake up
2. "&amp;Q487&amp;"
3. Vivi respond
"</f>
        <v xml:space="preserve">
Expectations:
1. Vivi wake up
2. Gạt mưa phía sau được sử dụng để làm gì?
3. Vivi respond
</v>
      </c>
      <c r="G485" s="114" t="s">
        <v>8</v>
      </c>
      <c r="H485" s="29" t="s">
        <v>50</v>
      </c>
      <c r="I485" s="30" t="str">
        <f>"[EN]["&amp;LOWER(SUBSTITUTE(SUBSTITUTE(SUBSTITUTE(SUBSTITUTE(SUBSTITUTE(SUBSTITUTE(SUBSTITUTE(SUBSTITUTE(Q485, CHAR(34),""), "[", ""), "]", ""), ".", ""), ",", ""), "/", ""), "\", ""), "-", ""))&amp;"]"</f>
        <v>[EN][hey vinfast]</v>
      </c>
      <c r="J485" s="31"/>
      <c r="K485" s="30" t="s">
        <v>51</v>
      </c>
      <c r="L485" s="32" t="s">
        <v>1270</v>
      </c>
      <c r="M485" s="33"/>
      <c r="N485" s="34"/>
      <c r="O485" s="110" t="s">
        <v>1271</v>
      </c>
      <c r="P485" s="113" t="str">
        <f>IF(COUNTA(P$13:$P484)&gt;999,COUNTA(P$13:$P484),IF(COUNTA(P$13:$P484)&gt;99,"0"&amp;COUNTA(P$13:$P484),IF(COUNTA(P$13:$P484)&gt;9,"00"&amp;COUNTA(P$13:$P484),"000"&amp;COUNTA(P$13:$P484))))</f>
        <v>0158</v>
      </c>
      <c r="Q485" s="35" t="s">
        <v>54</v>
      </c>
      <c r="R485" s="67" t="s">
        <v>141</v>
      </c>
      <c r="S485" s="52"/>
      <c r="T485" s="36"/>
    </row>
    <row r="486" spans="2:20" ht="45.75">
      <c r="B486" s="114"/>
      <c r="C486" s="114"/>
      <c r="D486" s="115"/>
      <c r="E486" s="111"/>
      <c r="F486" s="111"/>
      <c r="G486" s="114"/>
      <c r="H486" s="29" t="s">
        <v>55</v>
      </c>
      <c r="I486" s="30" t="str">
        <f t="shared" ref="I486" si="472">"[VN]["&amp;LOWER(SUBSTITUTE(SUBSTITUTE(SUBSTITUTE(SUBSTITUTE(SUBSTITUTE(SUBSTITUTE(SUBSTITUTE(SUBSTITUTE(Q486, CHAR(34),""), "[", ""), "]", ""), ".", ""), ",", ""), "/", ""), "\", ""), "-", ""))&amp;"]"</f>
        <v>[VN][tạm biệt]</v>
      </c>
      <c r="J486" s="31"/>
      <c r="K486" s="30" t="s">
        <v>56</v>
      </c>
      <c r="L486" s="32" t="s">
        <v>1272</v>
      </c>
      <c r="M486" s="32"/>
      <c r="N486" s="34"/>
      <c r="O486" s="111"/>
      <c r="P486" s="113"/>
      <c r="Q486" s="35" t="s">
        <v>58</v>
      </c>
      <c r="R486" s="67" t="s">
        <v>141</v>
      </c>
      <c r="S486" s="52"/>
      <c r="T486" s="36"/>
    </row>
    <row r="487" spans="2:20" ht="62.25">
      <c r="B487" s="114"/>
      <c r="C487" s="114"/>
      <c r="D487" s="115"/>
      <c r="E487" s="112"/>
      <c r="F487" s="112"/>
      <c r="G487" s="114"/>
      <c r="H487" s="29" t="s">
        <v>59</v>
      </c>
      <c r="I487" s="30" t="str">
        <f>"[audio][C:\Tools\Vivi_TTS\8ME_OM\" &amp;S487 &amp; "]"</f>
        <v>[audio][C:\Tools\Vivi_TTS\8ME_OM\]</v>
      </c>
      <c r="J487" s="31" t="str">
        <f>"[New][EN][Exists][80]"&amp;"["&amp;LOWER(SUBSTITUTE(SUBSTITUTE(SUBSTITUTE(SUBSTITUTE(SUBSTITUTE(SUBSTITUTE(SUBSTITUTE(SUBSTITUTE(T487,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487" s="30" t="s">
        <v>60</v>
      </c>
      <c r="L487" s="32" t="s">
        <v>1273</v>
      </c>
      <c r="M487" s="37" t="s">
        <v>62</v>
      </c>
      <c r="N487" s="34"/>
      <c r="O487" s="112"/>
      <c r="P487" s="113"/>
      <c r="Q487" s="35" t="str">
        <f t="shared" ref="Q487" si="473">R487</f>
        <v>Gạt mưa phía sau được sử dụng để làm gì?</v>
      </c>
      <c r="R487" s="67" t="s">
        <v>1449</v>
      </c>
      <c r="S487" s="51"/>
      <c r="T487" s="48" t="s">
        <v>1450</v>
      </c>
    </row>
    <row r="488" spans="2:20" ht="45.75">
      <c r="B488" s="114" t="str">
        <f>"VF8-"&amp;O488&amp;"-"&amp;P488</f>
        <v>VF8-Laixe-0159</v>
      </c>
      <c r="C488" s="114" t="str">
        <f>"["&amp;B488&amp;"] Verify Vivi: "&amp;Q490</f>
        <v>[VF8-Laixe-0159] Verify Vivi: Cần điều khiển gạt mưa phía sau được bố trí ở vị trí nào?</v>
      </c>
      <c r="D488" s="115"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'Cần điều khiển gạt mưa phía sau được bố trí ở vị trí nào?'
- Step 4: Listen Vivi respond
</v>
      </c>
      <c r="F488" s="110" t="str">
        <f t="shared" ref="F488" si="474">"
Expectations:
1. Vivi wake up
2. "&amp;Q490&amp;"
3. Vivi respond
"</f>
        <v xml:space="preserve">
Expectations:
1. Vivi wake up
2. Cần điều khiển gạt mưa phía sau được bố trí ở vị trí nào?
3. Vivi respond
</v>
      </c>
      <c r="G488" s="114" t="s">
        <v>8</v>
      </c>
      <c r="H488" s="29" t="s">
        <v>50</v>
      </c>
      <c r="I488" s="30" t="str">
        <f>"[EN]["&amp;LOWER(SUBSTITUTE(SUBSTITUTE(SUBSTITUTE(SUBSTITUTE(SUBSTITUTE(SUBSTITUTE(SUBSTITUTE(SUBSTITUTE(Q488, CHAR(34),""), "[", ""), "]", ""), ".", ""), ",", ""), "/", ""), "\", ""), "-", ""))&amp;"]"</f>
        <v>[EN][hey vinfast]</v>
      </c>
      <c r="J488" s="31"/>
      <c r="K488" s="30" t="s">
        <v>51</v>
      </c>
      <c r="L488" s="32" t="s">
        <v>1270</v>
      </c>
      <c r="M488" s="33"/>
      <c r="N488" s="34"/>
      <c r="O488" s="110" t="s">
        <v>1271</v>
      </c>
      <c r="P488" s="113" t="str">
        <f>IF(COUNTA(P$13:$P487)&gt;999,COUNTA(P$13:$P487),IF(COUNTA(P$13:$P487)&gt;99,"0"&amp;COUNTA(P$13:$P487),IF(COUNTA(P$13:$P487)&gt;9,"00"&amp;COUNTA(P$13:$P487),"000"&amp;COUNTA(P$13:$P487))))</f>
        <v>0159</v>
      </c>
      <c r="Q488" s="35" t="s">
        <v>54</v>
      </c>
      <c r="R488" s="67" t="s">
        <v>141</v>
      </c>
      <c r="S488" s="52"/>
      <c r="T488" s="36"/>
    </row>
    <row r="489" spans="2:20" ht="45.75">
      <c r="B489" s="114"/>
      <c r="C489" s="114"/>
      <c r="D489" s="115"/>
      <c r="E489" s="111"/>
      <c r="F489" s="111"/>
      <c r="G489" s="114"/>
      <c r="H489" s="29" t="s">
        <v>55</v>
      </c>
      <c r="I489" s="30" t="str">
        <f t="shared" ref="I489" si="475">"[VN]["&amp;LOWER(SUBSTITUTE(SUBSTITUTE(SUBSTITUTE(SUBSTITUTE(SUBSTITUTE(SUBSTITUTE(SUBSTITUTE(SUBSTITUTE(Q489, CHAR(34),""), "[", ""), "]", ""), ".", ""), ",", ""), "/", ""), "\", ""), "-", ""))&amp;"]"</f>
        <v>[VN][tạm biệt]</v>
      </c>
      <c r="J489" s="31"/>
      <c r="K489" s="30" t="s">
        <v>56</v>
      </c>
      <c r="L489" s="32" t="s">
        <v>1272</v>
      </c>
      <c r="M489" s="32"/>
      <c r="N489" s="34"/>
      <c r="O489" s="111"/>
      <c r="P489" s="113"/>
      <c r="Q489" s="35" t="s">
        <v>58</v>
      </c>
      <c r="R489" s="67" t="s">
        <v>141</v>
      </c>
      <c r="S489" s="52"/>
      <c r="T489" s="36"/>
    </row>
    <row r="490" spans="2:20" ht="62.25">
      <c r="B490" s="114"/>
      <c r="C490" s="114"/>
      <c r="D490" s="115"/>
      <c r="E490" s="112"/>
      <c r="F490" s="112"/>
      <c r="G490" s="114"/>
      <c r="H490" s="29" t="s">
        <v>59</v>
      </c>
      <c r="I490" s="30" t="str">
        <f>"[audio][C:\Tools\Vivi_TTS\8ME_OM\" &amp;S490 &amp; "]"</f>
        <v>[audio][C:\Tools\Vivi_TTS\8ME_OM\]</v>
      </c>
      <c r="J490" s="31" t="str">
        <f>"[New][EN][Exists][80]"&amp;"["&amp;LOWER(SUBSTITUTE(SUBSTITUTE(SUBSTITUTE(SUBSTITUTE(SUBSTITUTE(SUBSTITUTE(SUBSTITUTE(SUBSTITUTE(T490,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490" s="30" t="s">
        <v>60</v>
      </c>
      <c r="L490" s="32" t="s">
        <v>1273</v>
      </c>
      <c r="M490" s="37" t="s">
        <v>62</v>
      </c>
      <c r="N490" s="34"/>
      <c r="O490" s="112"/>
      <c r="P490" s="113"/>
      <c r="Q490" s="35" t="str">
        <f t="shared" ref="Q490" si="476">R490</f>
        <v>Cần điều khiển gạt mưa phía sau được bố trí ở vị trí nào?</v>
      </c>
      <c r="R490" s="67" t="s">
        <v>1451</v>
      </c>
      <c r="S490" s="51"/>
      <c r="T490" s="48" t="s">
        <v>1450</v>
      </c>
    </row>
    <row r="491" spans="2:20" ht="45.75">
      <c r="B491" s="114" t="str">
        <f>"VF8-"&amp;O491&amp;"-"&amp;P491</f>
        <v>VF8-Laixe-0160</v>
      </c>
      <c r="C491" s="114" t="str">
        <f>"["&amp;B491&amp;"] Verify Vivi: "&amp;Q493</f>
        <v>[VF8-Laixe-0160] Verify Vivi: Người lái cần thực hiện thao tác gì để bật hoặc tắt chế độ gạt mưa phía sau liên tục?</v>
      </c>
      <c r="D491" s="115"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'Người lái cần thực hiện thao tác gì để bật hoặc tắt chế độ gạt mưa phía sau liên tục?'
- Step 4: Listen Vivi respond
</v>
      </c>
      <c r="F491" s="110" t="str">
        <f t="shared" ref="F491" si="477">"
Expectations:
1. Vivi wake up
2. "&amp;Q493&amp;"
3. Vivi respond
"</f>
        <v xml:space="preserve">
Expectations:
1. Vivi wake up
2. Người lái cần thực hiện thao tác gì để bật hoặc tắt chế độ gạt mưa phía sau liên tục?
3. Vivi respond
</v>
      </c>
      <c r="G491" s="114" t="s">
        <v>8</v>
      </c>
      <c r="H491" s="29" t="s">
        <v>50</v>
      </c>
      <c r="I491" s="30" t="str">
        <f>"[EN]["&amp;LOWER(SUBSTITUTE(SUBSTITUTE(SUBSTITUTE(SUBSTITUTE(SUBSTITUTE(SUBSTITUTE(SUBSTITUTE(SUBSTITUTE(Q491, CHAR(34),""), "[", ""), "]", ""), ".", ""), ",", ""), "/", ""), "\", ""), "-", ""))&amp;"]"</f>
        <v>[EN][hey vinfast]</v>
      </c>
      <c r="J491" s="31"/>
      <c r="K491" s="30" t="s">
        <v>51</v>
      </c>
      <c r="L491" s="32" t="s">
        <v>1270</v>
      </c>
      <c r="M491" s="33"/>
      <c r="N491" s="34"/>
      <c r="O491" s="110" t="s">
        <v>1271</v>
      </c>
      <c r="P491" s="113" t="str">
        <f>IF(COUNTA(P$13:$P490)&gt;999,COUNTA(P$13:$P490),IF(COUNTA(P$13:$P490)&gt;99,"0"&amp;COUNTA(P$13:$P490),IF(COUNTA(P$13:$P490)&gt;9,"00"&amp;COUNTA(P$13:$P490),"000"&amp;COUNTA(P$13:$P490))))</f>
        <v>0160</v>
      </c>
      <c r="Q491" s="35" t="s">
        <v>54</v>
      </c>
      <c r="R491" s="67" t="s">
        <v>141</v>
      </c>
      <c r="S491" s="52"/>
      <c r="T491" s="36"/>
    </row>
    <row r="492" spans="2:20" ht="45.75">
      <c r="B492" s="114"/>
      <c r="C492" s="114"/>
      <c r="D492" s="115"/>
      <c r="E492" s="111"/>
      <c r="F492" s="111"/>
      <c r="G492" s="114"/>
      <c r="H492" s="29" t="s">
        <v>55</v>
      </c>
      <c r="I492" s="30" t="str">
        <f t="shared" ref="I492" si="478">"[VN]["&amp;LOWER(SUBSTITUTE(SUBSTITUTE(SUBSTITUTE(SUBSTITUTE(SUBSTITUTE(SUBSTITUTE(SUBSTITUTE(SUBSTITUTE(Q492, CHAR(34),""), "[", ""), "]", ""), ".", ""), ",", ""), "/", ""), "\", ""), "-", ""))&amp;"]"</f>
        <v>[VN][tạm biệt]</v>
      </c>
      <c r="J492" s="31"/>
      <c r="K492" s="30" t="s">
        <v>56</v>
      </c>
      <c r="L492" s="32" t="s">
        <v>1272</v>
      </c>
      <c r="M492" s="32"/>
      <c r="N492" s="34"/>
      <c r="O492" s="111"/>
      <c r="P492" s="113"/>
      <c r="Q492" s="35" t="s">
        <v>58</v>
      </c>
      <c r="R492" s="67" t="s">
        <v>141</v>
      </c>
      <c r="S492" s="52"/>
      <c r="T492" s="36"/>
    </row>
    <row r="493" spans="2:20" ht="62.25">
      <c r="B493" s="114"/>
      <c r="C493" s="114"/>
      <c r="D493" s="115"/>
      <c r="E493" s="112"/>
      <c r="F493" s="112"/>
      <c r="G493" s="114"/>
      <c r="H493" s="29" t="s">
        <v>59</v>
      </c>
      <c r="I493" s="30" t="str">
        <f>"[audio][C:\Tools\Vivi_TTS\8ME_OM\" &amp;S493 &amp; "]"</f>
        <v>[audio][C:\Tools\Vivi_TTS\8ME_OM\]</v>
      </c>
      <c r="J493" s="31" t="str">
        <f>"[New][EN][Exists][80]"&amp;"["&amp;LOWER(SUBSTITUTE(SUBSTITUTE(SUBSTITUTE(SUBSTITUTE(SUBSTITUTE(SUBSTITUTE(SUBSTITUTE(SUBSTITUTE(T493,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493" s="30" t="s">
        <v>60</v>
      </c>
      <c r="L493" s="32" t="s">
        <v>1273</v>
      </c>
      <c r="M493" s="37" t="s">
        <v>62</v>
      </c>
      <c r="N493" s="34"/>
      <c r="O493" s="112"/>
      <c r="P493" s="113"/>
      <c r="Q493" s="35" t="str">
        <f t="shared" ref="Q493" si="479">R493</f>
        <v>Người lái cần thực hiện thao tác gì để bật hoặc tắt chế độ gạt mưa phía sau liên tục?</v>
      </c>
      <c r="R493" s="67" t="s">
        <v>1452</v>
      </c>
      <c r="S493" s="51"/>
      <c r="T493" s="48" t="s">
        <v>1450</v>
      </c>
    </row>
    <row r="494" spans="2:20" ht="45.75">
      <c r="B494" s="114" t="str">
        <f>"VF8-"&amp;O494&amp;"-"&amp;P494</f>
        <v>VF8-Laixe-0161</v>
      </c>
      <c r="C494" s="114" t="str">
        <f>"["&amp;B494&amp;"] Verify Vivi: "&amp;Q496</f>
        <v>[VF8-Laixe-0161] Verify Vivi: Người lái cần thực hiện thao tác gì để gạt mưa phía sau một lần?</v>
      </c>
      <c r="D494" s="115"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'Người lái cần thực hiện thao tác gì để gạt mưa phía sau một lần?'
- Step 4: Listen Vivi respond
</v>
      </c>
      <c r="F494" s="110" t="str">
        <f t="shared" ref="F494" si="480">"
Expectations:
1. Vivi wake up
2. "&amp;Q496&amp;"
3. Vivi respond
"</f>
        <v xml:space="preserve">
Expectations:
1. Vivi wake up
2. Người lái cần thực hiện thao tác gì để gạt mưa phía sau một lần?
3. Vivi respond
</v>
      </c>
      <c r="G494" s="114" t="s">
        <v>8</v>
      </c>
      <c r="H494" s="29" t="s">
        <v>50</v>
      </c>
      <c r="I494" s="30" t="str">
        <f>"[EN]["&amp;LOWER(SUBSTITUTE(SUBSTITUTE(SUBSTITUTE(SUBSTITUTE(SUBSTITUTE(SUBSTITUTE(SUBSTITUTE(SUBSTITUTE(Q494, CHAR(34),""), "[", ""), "]", ""), ".", ""), ",", ""), "/", ""), "\", ""), "-", ""))&amp;"]"</f>
        <v>[EN][hey vinfast]</v>
      </c>
      <c r="J494" s="31"/>
      <c r="K494" s="30" t="s">
        <v>51</v>
      </c>
      <c r="L494" s="32" t="s">
        <v>1270</v>
      </c>
      <c r="M494" s="33"/>
      <c r="N494" s="34"/>
      <c r="O494" s="110" t="s">
        <v>1271</v>
      </c>
      <c r="P494" s="113" t="str">
        <f>IF(COUNTA(P$13:$P493)&gt;999,COUNTA(P$13:$P493),IF(COUNTA(P$13:$P493)&gt;99,"0"&amp;COUNTA(P$13:$P493),IF(COUNTA(P$13:$P493)&gt;9,"00"&amp;COUNTA(P$13:$P493),"000"&amp;COUNTA(P$13:$P493))))</f>
        <v>0161</v>
      </c>
      <c r="Q494" s="35" t="s">
        <v>54</v>
      </c>
      <c r="R494" s="67" t="s">
        <v>141</v>
      </c>
      <c r="S494" s="52"/>
      <c r="T494" s="36"/>
    </row>
    <row r="495" spans="2:20" ht="45.75">
      <c r="B495" s="114"/>
      <c r="C495" s="114"/>
      <c r="D495" s="115"/>
      <c r="E495" s="111"/>
      <c r="F495" s="111"/>
      <c r="G495" s="114"/>
      <c r="H495" s="29" t="s">
        <v>55</v>
      </c>
      <c r="I495" s="30" t="str">
        <f t="shared" ref="I495" si="481">"[VN]["&amp;LOWER(SUBSTITUTE(SUBSTITUTE(SUBSTITUTE(SUBSTITUTE(SUBSTITUTE(SUBSTITUTE(SUBSTITUTE(SUBSTITUTE(Q495, CHAR(34),""), "[", ""), "]", ""), ".", ""), ",", ""), "/", ""), "\", ""), "-", ""))&amp;"]"</f>
        <v>[VN][tạm biệt]</v>
      </c>
      <c r="J495" s="31"/>
      <c r="K495" s="30" t="s">
        <v>56</v>
      </c>
      <c r="L495" s="32" t="s">
        <v>1272</v>
      </c>
      <c r="M495" s="32"/>
      <c r="N495" s="34"/>
      <c r="O495" s="111"/>
      <c r="P495" s="113"/>
      <c r="Q495" s="35" t="s">
        <v>58</v>
      </c>
      <c r="R495" s="67" t="s">
        <v>141</v>
      </c>
      <c r="S495" s="52"/>
      <c r="T495" s="36"/>
    </row>
    <row r="496" spans="2:20" ht="62.25">
      <c r="B496" s="114"/>
      <c r="C496" s="114"/>
      <c r="D496" s="115"/>
      <c r="E496" s="112"/>
      <c r="F496" s="112"/>
      <c r="G496" s="114"/>
      <c r="H496" s="29" t="s">
        <v>59</v>
      </c>
      <c r="I496" s="30" t="str">
        <f>"[audio][C:\Tools\Vivi_TTS\8ME_OM\" &amp;S496 &amp; "]"</f>
        <v>[audio][C:\Tools\Vivi_TTS\8ME_OM\]</v>
      </c>
      <c r="J496" s="31" t="str">
        <f>"[New][EN][Exists][80]"&amp;"["&amp;LOWER(SUBSTITUTE(SUBSTITUTE(SUBSTITUTE(SUBSTITUTE(SUBSTITUTE(SUBSTITUTE(SUBSTITUTE(SUBSTITUTE(T496,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496" s="30" t="s">
        <v>60</v>
      </c>
      <c r="L496" s="32" t="s">
        <v>1273</v>
      </c>
      <c r="M496" s="37" t="s">
        <v>62</v>
      </c>
      <c r="N496" s="34"/>
      <c r="O496" s="112"/>
      <c r="P496" s="113"/>
      <c r="Q496" s="35" t="str">
        <f t="shared" ref="Q496" si="482">R496</f>
        <v>Người lái cần thực hiện thao tác gì để gạt mưa phía sau một lần?</v>
      </c>
      <c r="R496" s="67" t="s">
        <v>1453</v>
      </c>
      <c r="S496" s="51"/>
      <c r="T496" s="48" t="s">
        <v>1450</v>
      </c>
    </row>
    <row r="497" spans="2:20" ht="45.75">
      <c r="B497" s="114" t="str">
        <f>"VF8-"&amp;O497&amp;"-"&amp;P497</f>
        <v>VF8-Laixe-0162</v>
      </c>
      <c r="C497" s="114" t="str">
        <f>"["&amp;B497&amp;"] Verify Vivi: "&amp;Q499</f>
        <v>[VF8-Laixe-0162] Verify Vivi: Người lái cần thực hiện thao tác gì để phun nước rửa kính phía sau và gạt mưa?</v>
      </c>
      <c r="D497" s="115"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'Người lái cần thực hiện thao tác gì để phun nước rửa kính phía sau và gạt mưa?'
- Step 4: Listen Vivi respond
</v>
      </c>
      <c r="F497" s="110" t="str">
        <f t="shared" ref="F497" si="483">"
Expectations:
1. Vivi wake up
2. "&amp;Q499&amp;"
3. Vivi respond
"</f>
        <v xml:space="preserve">
Expectations:
1. Vivi wake up
2. Người lái cần thực hiện thao tác gì để phun nước rửa kính phía sau và gạt mưa?
3. Vivi respond
</v>
      </c>
      <c r="G497" s="114" t="s">
        <v>8</v>
      </c>
      <c r="H497" s="29" t="s">
        <v>50</v>
      </c>
      <c r="I497" s="30" t="str">
        <f>"[EN]["&amp;LOWER(SUBSTITUTE(SUBSTITUTE(SUBSTITUTE(SUBSTITUTE(SUBSTITUTE(SUBSTITUTE(SUBSTITUTE(SUBSTITUTE(Q497, CHAR(34),""), "[", ""), "]", ""), ".", ""), ",", ""), "/", ""), "\", ""), "-", ""))&amp;"]"</f>
        <v>[EN][hey vinfast]</v>
      </c>
      <c r="J497" s="31"/>
      <c r="K497" s="30" t="s">
        <v>51</v>
      </c>
      <c r="L497" s="32" t="s">
        <v>1270</v>
      </c>
      <c r="M497" s="33"/>
      <c r="N497" s="34"/>
      <c r="O497" s="110" t="s">
        <v>1271</v>
      </c>
      <c r="P497" s="113" t="str">
        <f>IF(COUNTA(P$13:$P496)&gt;999,COUNTA(P$13:$P496),IF(COUNTA(P$13:$P496)&gt;99,"0"&amp;COUNTA(P$13:$P496),IF(COUNTA(P$13:$P496)&gt;9,"00"&amp;COUNTA(P$13:$P496),"000"&amp;COUNTA(P$13:$P496))))</f>
        <v>0162</v>
      </c>
      <c r="Q497" s="35" t="s">
        <v>54</v>
      </c>
      <c r="R497" s="67" t="s">
        <v>141</v>
      </c>
      <c r="S497" s="52"/>
      <c r="T497" s="36"/>
    </row>
    <row r="498" spans="2:20" ht="45.75">
      <c r="B498" s="114"/>
      <c r="C498" s="114"/>
      <c r="D498" s="115"/>
      <c r="E498" s="111"/>
      <c r="F498" s="111"/>
      <c r="G498" s="114"/>
      <c r="H498" s="29" t="s">
        <v>55</v>
      </c>
      <c r="I498" s="30" t="str">
        <f t="shared" ref="I498" si="484">"[VN]["&amp;LOWER(SUBSTITUTE(SUBSTITUTE(SUBSTITUTE(SUBSTITUTE(SUBSTITUTE(SUBSTITUTE(SUBSTITUTE(SUBSTITUTE(Q498, CHAR(34),""), "[", ""), "]", ""), ".", ""), ",", ""), "/", ""), "\", ""), "-", ""))&amp;"]"</f>
        <v>[VN][tạm biệt]</v>
      </c>
      <c r="J498" s="31"/>
      <c r="K498" s="30" t="s">
        <v>56</v>
      </c>
      <c r="L498" s="32" t="s">
        <v>1272</v>
      </c>
      <c r="M498" s="32"/>
      <c r="N498" s="34"/>
      <c r="O498" s="111"/>
      <c r="P498" s="113"/>
      <c r="Q498" s="35" t="s">
        <v>58</v>
      </c>
      <c r="R498" s="67" t="s">
        <v>141</v>
      </c>
      <c r="S498" s="52"/>
      <c r="T498" s="36"/>
    </row>
    <row r="499" spans="2:20" ht="62.25">
      <c r="B499" s="114"/>
      <c r="C499" s="114"/>
      <c r="D499" s="115"/>
      <c r="E499" s="112"/>
      <c r="F499" s="112"/>
      <c r="G499" s="114"/>
      <c r="H499" s="29" t="s">
        <v>59</v>
      </c>
      <c r="I499" s="30" t="str">
        <f>"[audio][C:\Tools\Vivi_TTS\8ME_OM\" &amp;S499 &amp; "]"</f>
        <v>[audio][C:\Tools\Vivi_TTS\8ME_OM\]</v>
      </c>
      <c r="J499" s="31" t="str">
        <f>"[New][EN][Exists][80]"&amp;"["&amp;LOWER(SUBSTITUTE(SUBSTITUTE(SUBSTITUTE(SUBSTITUTE(SUBSTITUTE(SUBSTITUTE(SUBSTITUTE(SUBSTITUTE(T499,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499" s="30" t="s">
        <v>60</v>
      </c>
      <c r="L499" s="32" t="s">
        <v>1273</v>
      </c>
      <c r="M499" s="37" t="s">
        <v>62</v>
      </c>
      <c r="N499" s="34"/>
      <c r="O499" s="112"/>
      <c r="P499" s="113"/>
      <c r="Q499" s="35" t="str">
        <f t="shared" ref="Q499" si="485">R499</f>
        <v>Người lái cần thực hiện thao tác gì để phun nước rửa kính phía sau và gạt mưa?</v>
      </c>
      <c r="R499" s="67" t="s">
        <v>1454</v>
      </c>
      <c r="S499" s="51"/>
      <c r="T499" s="48" t="s">
        <v>1450</v>
      </c>
    </row>
    <row r="500" spans="2:20" ht="45.75">
      <c r="B500" s="114" t="str">
        <f>"VF8-"&amp;O500&amp;"-"&amp;P500</f>
        <v>VF8-Laixe-0163</v>
      </c>
      <c r="C500" s="114" t="str">
        <f>"["&amp;B500&amp;"] Verify Vivi: "&amp;Q502</f>
        <v>[VF8-Laixe-0163] Verify Vivi: Chức năng gạt mưa phía sau tự động sẽ hoạt động khi những điều kiện nào được đáp ứng?</v>
      </c>
      <c r="D500" s="115"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'Chức năng gạt mưa phía sau tự động sẽ hoạt động khi những điều kiện nào được đáp ứng?'
- Step 4: Listen Vivi respond
</v>
      </c>
      <c r="F500" s="110" t="str">
        <f t="shared" ref="F500" si="486">"
Expectations:
1. Vivi wake up
2. "&amp;Q502&amp;"
3. Vivi respond
"</f>
        <v xml:space="preserve">
Expectations:
1. Vivi wake up
2. Chức năng gạt mưa phía sau tự động sẽ hoạt động khi những điều kiện nào được đáp ứng?
3. Vivi respond
</v>
      </c>
      <c r="G500" s="114" t="s">
        <v>8</v>
      </c>
      <c r="H500" s="29" t="s">
        <v>50</v>
      </c>
      <c r="I500" s="30" t="str">
        <f>"[EN]["&amp;LOWER(SUBSTITUTE(SUBSTITUTE(SUBSTITUTE(SUBSTITUTE(SUBSTITUTE(SUBSTITUTE(SUBSTITUTE(SUBSTITUTE(Q500, CHAR(34),""), "[", ""), "]", ""), ".", ""), ",", ""), "/", ""), "\", ""), "-", ""))&amp;"]"</f>
        <v>[EN][hey vinfast]</v>
      </c>
      <c r="J500" s="31"/>
      <c r="K500" s="30" t="s">
        <v>51</v>
      </c>
      <c r="L500" s="32" t="s">
        <v>1270</v>
      </c>
      <c r="M500" s="33"/>
      <c r="N500" s="34"/>
      <c r="O500" s="110" t="s">
        <v>1271</v>
      </c>
      <c r="P500" s="113" t="str">
        <f>IF(COUNTA(P$13:$P499)&gt;999,COUNTA(P$13:$P499),IF(COUNTA(P$13:$P499)&gt;99,"0"&amp;COUNTA(P$13:$P499),IF(COUNTA(P$13:$P499)&gt;9,"00"&amp;COUNTA(P$13:$P499),"000"&amp;COUNTA(P$13:$P499))))</f>
        <v>0163</v>
      </c>
      <c r="Q500" s="35" t="s">
        <v>54</v>
      </c>
      <c r="R500" s="67" t="s">
        <v>141</v>
      </c>
      <c r="S500" s="52"/>
      <c r="T500" s="36"/>
    </row>
    <row r="501" spans="2:20" ht="45.75">
      <c r="B501" s="114"/>
      <c r="C501" s="114"/>
      <c r="D501" s="115"/>
      <c r="E501" s="111"/>
      <c r="F501" s="111"/>
      <c r="G501" s="114"/>
      <c r="H501" s="29" t="s">
        <v>55</v>
      </c>
      <c r="I501" s="30" t="str">
        <f t="shared" ref="I501" si="487">"[VN]["&amp;LOWER(SUBSTITUTE(SUBSTITUTE(SUBSTITUTE(SUBSTITUTE(SUBSTITUTE(SUBSTITUTE(SUBSTITUTE(SUBSTITUTE(Q501, CHAR(34),""), "[", ""), "]", ""), ".", ""), ",", ""), "/", ""), "\", ""), "-", ""))&amp;"]"</f>
        <v>[VN][tạm biệt]</v>
      </c>
      <c r="J501" s="31"/>
      <c r="K501" s="30" t="s">
        <v>56</v>
      </c>
      <c r="L501" s="32" t="s">
        <v>1272</v>
      </c>
      <c r="M501" s="32"/>
      <c r="N501" s="34"/>
      <c r="O501" s="111"/>
      <c r="P501" s="113"/>
      <c r="Q501" s="35" t="s">
        <v>58</v>
      </c>
      <c r="R501" s="67" t="s">
        <v>141</v>
      </c>
      <c r="S501" s="52"/>
      <c r="T501" s="36"/>
    </row>
    <row r="502" spans="2:20" ht="66">
      <c r="B502" s="114"/>
      <c r="C502" s="114"/>
      <c r="D502" s="115"/>
      <c r="E502" s="112"/>
      <c r="F502" s="112"/>
      <c r="G502" s="114"/>
      <c r="H502" s="29" t="s">
        <v>59</v>
      </c>
      <c r="I502" s="30" t="str">
        <f>"[audio][C:\Tools\Vivi_TTS\8ME_OM\" &amp;S502 &amp; "]"</f>
        <v>[audio][C:\Tools\Vivi_TTS\8ME_OM\]</v>
      </c>
      <c r="J502" s="31" t="str">
        <f>"[New][EN][Exists][80]"&amp;"["&amp;LOWER(SUBSTITUTE(SUBSTITUTE(SUBSTITUTE(SUBSTITUTE(SUBSTITUTE(SUBSTITUTE(SUBSTITUTE(SUBSTITUTE(T502,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502" s="30" t="s">
        <v>60</v>
      </c>
      <c r="L502" s="32" t="s">
        <v>1273</v>
      </c>
      <c r="M502" s="37" t="s">
        <v>62</v>
      </c>
      <c r="N502" s="34"/>
      <c r="O502" s="112"/>
      <c r="P502" s="113"/>
      <c r="Q502" s="35" t="str">
        <f t="shared" ref="Q502" si="488">R502</f>
        <v>Chức năng gạt mưa phía sau tự động sẽ hoạt động khi những điều kiện nào được đáp ứng?</v>
      </c>
      <c r="R502" s="67" t="s">
        <v>1455</v>
      </c>
      <c r="S502" s="51"/>
      <c r="T502" s="48" t="s">
        <v>1450</v>
      </c>
    </row>
    <row r="503" spans="2:20" ht="45.75">
      <c r="B503" s="114" t="str">
        <f>"VF8-"&amp;O503&amp;"-"&amp;P503</f>
        <v>VF8-Laixe-0164</v>
      </c>
      <c r="C503" s="114" t="str">
        <f>"["&amp;B503&amp;"] Verify Vivi: "&amp;Q505</f>
        <v>[VF8-Laixe-0164] Verify Vivi: Người dùng có thể bật hoặc tắt chức năng gạt mưa phía sau tự động thông qua mục cài đặt nào?</v>
      </c>
      <c r="D503" s="115"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'Người dùng có thể bật hoặc tắt chức năng gạt mưa phía sau tự động thông qua mục cài đặt nào?'
- Step 4: Listen Vivi respond
</v>
      </c>
      <c r="F503" s="110" t="str">
        <f t="shared" ref="F503" si="489">"
Expectations:
1. Vivi wake up
2. "&amp;Q505&amp;"
3. Vivi respond
"</f>
        <v xml:space="preserve">
Expectations:
1. Vivi wake up
2. Người dùng có thể bật hoặc tắt chức năng gạt mưa phía sau tự động thông qua mục cài đặt nào?
3. Vivi respond
</v>
      </c>
      <c r="G503" s="114" t="s">
        <v>8</v>
      </c>
      <c r="H503" s="29" t="s">
        <v>50</v>
      </c>
      <c r="I503" s="30" t="str">
        <f>"[EN]["&amp;LOWER(SUBSTITUTE(SUBSTITUTE(SUBSTITUTE(SUBSTITUTE(SUBSTITUTE(SUBSTITUTE(SUBSTITUTE(SUBSTITUTE(Q503, CHAR(34),""), "[", ""), "]", ""), ".", ""), ",", ""), "/", ""), "\", ""), "-", ""))&amp;"]"</f>
        <v>[EN][hey vinfast]</v>
      </c>
      <c r="J503" s="31"/>
      <c r="K503" s="30" t="s">
        <v>51</v>
      </c>
      <c r="L503" s="32" t="s">
        <v>1270</v>
      </c>
      <c r="M503" s="33"/>
      <c r="N503" s="34"/>
      <c r="O503" s="110" t="s">
        <v>1271</v>
      </c>
      <c r="P503" s="113" t="str">
        <f>IF(COUNTA(P$13:$P502)&gt;999,COUNTA(P$13:$P502),IF(COUNTA(P$13:$P502)&gt;99,"0"&amp;COUNTA(P$13:$P502),IF(COUNTA(P$13:$P502)&gt;9,"00"&amp;COUNTA(P$13:$P502),"000"&amp;COUNTA(P$13:$P502))))</f>
        <v>0164</v>
      </c>
      <c r="Q503" s="35" t="s">
        <v>54</v>
      </c>
      <c r="R503" s="67" t="s">
        <v>141</v>
      </c>
      <c r="S503" s="52"/>
      <c r="T503" s="36"/>
    </row>
    <row r="504" spans="2:20" ht="45.75">
      <c r="B504" s="114"/>
      <c r="C504" s="114"/>
      <c r="D504" s="115"/>
      <c r="E504" s="111"/>
      <c r="F504" s="111"/>
      <c r="G504" s="114"/>
      <c r="H504" s="29" t="s">
        <v>55</v>
      </c>
      <c r="I504" s="30" t="str">
        <f t="shared" ref="I504" si="490">"[VN]["&amp;LOWER(SUBSTITUTE(SUBSTITUTE(SUBSTITUTE(SUBSTITUTE(SUBSTITUTE(SUBSTITUTE(SUBSTITUTE(SUBSTITUTE(Q504, CHAR(34),""), "[", ""), "]", ""), ".", ""), ",", ""), "/", ""), "\", ""), "-", ""))&amp;"]"</f>
        <v>[VN][tạm biệt]</v>
      </c>
      <c r="J504" s="31"/>
      <c r="K504" s="30" t="s">
        <v>56</v>
      </c>
      <c r="L504" s="32" t="s">
        <v>1272</v>
      </c>
      <c r="M504" s="32"/>
      <c r="N504" s="34"/>
      <c r="O504" s="111"/>
      <c r="P504" s="113"/>
      <c r="Q504" s="35" t="s">
        <v>58</v>
      </c>
      <c r="R504" s="67" t="s">
        <v>141</v>
      </c>
      <c r="S504" s="52"/>
      <c r="T504" s="36"/>
    </row>
    <row r="505" spans="2:20" ht="66">
      <c r="B505" s="114"/>
      <c r="C505" s="114"/>
      <c r="D505" s="115"/>
      <c r="E505" s="112"/>
      <c r="F505" s="112"/>
      <c r="G505" s="114"/>
      <c r="H505" s="29" t="s">
        <v>59</v>
      </c>
      <c r="I505" s="30" t="str">
        <f>"[audio][C:\Tools\Vivi_TTS\8ME_OM\" &amp;S505 &amp; "]"</f>
        <v>[audio][C:\Tools\Vivi_TTS\8ME_OM\]</v>
      </c>
      <c r="J505" s="31" t="str">
        <f>"[New][EN][Exists][80]"&amp;"["&amp;LOWER(SUBSTITUTE(SUBSTITUTE(SUBSTITUTE(SUBSTITUTE(SUBSTITUTE(SUBSTITUTE(SUBSTITUTE(SUBSTITUTE(T505,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505" s="30" t="s">
        <v>60</v>
      </c>
      <c r="L505" s="32" t="s">
        <v>1273</v>
      </c>
      <c r="M505" s="37" t="s">
        <v>62</v>
      </c>
      <c r="N505" s="34"/>
      <c r="O505" s="112"/>
      <c r="P505" s="113"/>
      <c r="Q505" s="35" t="str">
        <f t="shared" ref="Q505" si="491">R505</f>
        <v>Người dùng có thể bật hoặc tắt chức năng gạt mưa phía sau tự động thông qua mục cài đặt nào?</v>
      </c>
      <c r="R505" s="67" t="s">
        <v>1456</v>
      </c>
      <c r="S505" s="51"/>
      <c r="T505" s="48" t="s">
        <v>1450</v>
      </c>
    </row>
    <row r="506" spans="2:20" ht="45.75">
      <c r="B506" s="114" t="str">
        <f>"VF8-"&amp;O506&amp;"-"&amp;P506</f>
        <v>VF8-Laixe-0165</v>
      </c>
      <c r="C506" s="114" t="str">
        <f>"["&amp;B506&amp;"] Verify Vivi: "&amp;Q508</f>
        <v>[VF8-Laixe-0165] Verify Vivi: Theo khuyến cáo, người dùng cần làm gì trước khi sử dụng gạt mưa phía sau khi kính có băng hoặc tuyết?</v>
      </c>
      <c r="D506" s="115"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'Theo khuyến cáo, người dùng cần làm gì trước khi sử dụng gạt mưa phía sau khi kính có băng hoặc tuyết?'
- Step 4: Listen Vivi respond
</v>
      </c>
      <c r="F506" s="110" t="str">
        <f t="shared" ref="F506" si="492">"
Expectations:
1. Vivi wake up
2. "&amp;Q508&amp;"
3. Vivi respond
"</f>
        <v xml:space="preserve">
Expectations:
1. Vivi wake up
2. Theo khuyến cáo, người dùng cần làm gì trước khi sử dụng gạt mưa phía sau khi kính có băng hoặc tuyết?
3. Vivi respond
</v>
      </c>
      <c r="G506" s="114" t="s">
        <v>8</v>
      </c>
      <c r="H506" s="29" t="s">
        <v>50</v>
      </c>
      <c r="I506" s="30" t="str">
        <f>"[EN]["&amp;LOWER(SUBSTITUTE(SUBSTITUTE(SUBSTITUTE(SUBSTITUTE(SUBSTITUTE(SUBSTITUTE(SUBSTITUTE(SUBSTITUTE(Q506, CHAR(34),""), "[", ""), "]", ""), ".", ""), ",", ""), "/", ""), "\", ""), "-", ""))&amp;"]"</f>
        <v>[EN][hey vinfast]</v>
      </c>
      <c r="J506" s="31"/>
      <c r="K506" s="30" t="s">
        <v>51</v>
      </c>
      <c r="L506" s="32" t="s">
        <v>1270</v>
      </c>
      <c r="M506" s="33"/>
      <c r="N506" s="34"/>
      <c r="O506" s="110" t="s">
        <v>1271</v>
      </c>
      <c r="P506" s="113" t="str">
        <f>IF(COUNTA(P$13:$P505)&gt;999,COUNTA(P$13:$P505),IF(COUNTA(P$13:$P505)&gt;99,"0"&amp;COUNTA(P$13:$P505),IF(COUNTA(P$13:$P505)&gt;9,"00"&amp;COUNTA(P$13:$P505),"000"&amp;COUNTA(P$13:$P505))))</f>
        <v>0165</v>
      </c>
      <c r="Q506" s="35" t="s">
        <v>54</v>
      </c>
      <c r="R506" s="67" t="s">
        <v>141</v>
      </c>
      <c r="S506" s="52"/>
      <c r="T506" s="36"/>
    </row>
    <row r="507" spans="2:20" ht="45.75">
      <c r="B507" s="114"/>
      <c r="C507" s="114"/>
      <c r="D507" s="115"/>
      <c r="E507" s="111"/>
      <c r="F507" s="111"/>
      <c r="G507" s="114"/>
      <c r="H507" s="29" t="s">
        <v>55</v>
      </c>
      <c r="I507" s="30" t="str">
        <f t="shared" ref="I507" si="493">"[VN]["&amp;LOWER(SUBSTITUTE(SUBSTITUTE(SUBSTITUTE(SUBSTITUTE(SUBSTITUTE(SUBSTITUTE(SUBSTITUTE(SUBSTITUTE(Q507, CHAR(34),""), "[", ""), "]", ""), ".", ""), ",", ""), "/", ""), "\", ""), "-", ""))&amp;"]"</f>
        <v>[VN][tạm biệt]</v>
      </c>
      <c r="J507" s="31"/>
      <c r="K507" s="30" t="s">
        <v>56</v>
      </c>
      <c r="L507" s="32" t="s">
        <v>1272</v>
      </c>
      <c r="M507" s="32"/>
      <c r="N507" s="34"/>
      <c r="O507" s="111"/>
      <c r="P507" s="113"/>
      <c r="Q507" s="35" t="s">
        <v>58</v>
      </c>
      <c r="R507" s="67" t="s">
        <v>141</v>
      </c>
      <c r="S507" s="52"/>
      <c r="T507" s="36"/>
    </row>
    <row r="508" spans="2:20" ht="66">
      <c r="B508" s="114"/>
      <c r="C508" s="114"/>
      <c r="D508" s="115"/>
      <c r="E508" s="112"/>
      <c r="F508" s="112"/>
      <c r="G508" s="114"/>
      <c r="H508" s="29" t="s">
        <v>59</v>
      </c>
      <c r="I508" s="30" t="str">
        <f>"[audio][C:\Tools\Vivi_TTS\8ME_OM\" &amp;S508 &amp; "]"</f>
        <v>[audio][C:\Tools\Vivi_TTS\8ME_OM\]</v>
      </c>
      <c r="J508" s="31" t="str">
        <f>"[New][EN][Exists][80]"&amp;"["&amp;LOWER(SUBSTITUTE(SUBSTITUTE(SUBSTITUTE(SUBSTITUTE(SUBSTITUTE(SUBSTITUTE(SUBSTITUTE(SUBSTITUTE(T508,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508" s="30" t="s">
        <v>60</v>
      </c>
      <c r="L508" s="32" t="s">
        <v>1273</v>
      </c>
      <c r="M508" s="37" t="s">
        <v>62</v>
      </c>
      <c r="N508" s="34"/>
      <c r="O508" s="112"/>
      <c r="P508" s="113"/>
      <c r="Q508" s="35" t="str">
        <f t="shared" ref="Q508" si="494">R508</f>
        <v>Theo khuyến cáo, người dùng cần làm gì trước khi sử dụng gạt mưa phía sau khi kính có băng hoặc tuyết?</v>
      </c>
      <c r="R508" s="67" t="s">
        <v>1457</v>
      </c>
      <c r="S508" s="51"/>
      <c r="T508" s="48" t="s">
        <v>1450</v>
      </c>
    </row>
    <row r="509" spans="2:20" ht="45.75">
      <c r="B509" s="114" t="str">
        <f>"VF8-"&amp;O509&amp;"-"&amp;P509</f>
        <v>VF8-Laixe-0166</v>
      </c>
      <c r="C509" s="114" t="str">
        <f>"["&amp;B509&amp;"] Verify Vivi: "&amp;Q511</f>
        <v>[VF8-Laixe-0166] Verify Vivi: Có được vận hành gạt mưa khi kính chắn gió phía sau đang khô hay không?</v>
      </c>
      <c r="D509" s="115"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'Có được vận hành gạt mưa khi kính chắn gió phía sau đang khô hay không?'
- Step 4: Listen Vivi respond
</v>
      </c>
      <c r="F509" s="110" t="str">
        <f t="shared" ref="F509" si="495">"
Expectations:
1. Vivi wake up
2. "&amp;Q511&amp;"
3. Vivi respond
"</f>
        <v xml:space="preserve">
Expectations:
1. Vivi wake up
2. Có được vận hành gạt mưa khi kính chắn gió phía sau đang khô hay không?
3. Vivi respond
</v>
      </c>
      <c r="G509" s="114" t="s">
        <v>8</v>
      </c>
      <c r="H509" s="29" t="s">
        <v>50</v>
      </c>
      <c r="I509" s="30" t="str">
        <f>"[EN]["&amp;LOWER(SUBSTITUTE(SUBSTITUTE(SUBSTITUTE(SUBSTITUTE(SUBSTITUTE(SUBSTITUTE(SUBSTITUTE(SUBSTITUTE(Q509, CHAR(34),""), "[", ""), "]", ""), ".", ""), ",", ""), "/", ""), "\", ""), "-", ""))&amp;"]"</f>
        <v>[EN][hey vinfast]</v>
      </c>
      <c r="J509" s="31"/>
      <c r="K509" s="30" t="s">
        <v>51</v>
      </c>
      <c r="L509" s="32" t="s">
        <v>1270</v>
      </c>
      <c r="M509" s="33"/>
      <c r="N509" s="34"/>
      <c r="O509" s="110" t="s">
        <v>1271</v>
      </c>
      <c r="P509" s="113" t="str">
        <f>IF(COUNTA(P$13:$P508)&gt;999,COUNTA(P$13:$P508),IF(COUNTA(P$13:$P508)&gt;99,"0"&amp;COUNTA(P$13:$P508),IF(COUNTA(P$13:$P508)&gt;9,"00"&amp;COUNTA(P$13:$P508),"000"&amp;COUNTA(P$13:$P508))))</f>
        <v>0166</v>
      </c>
      <c r="Q509" s="35" t="s">
        <v>54</v>
      </c>
      <c r="R509" s="67" t="s">
        <v>141</v>
      </c>
      <c r="S509" s="52"/>
      <c r="T509" s="36"/>
    </row>
    <row r="510" spans="2:20" ht="45.75">
      <c r="B510" s="114"/>
      <c r="C510" s="114"/>
      <c r="D510" s="115"/>
      <c r="E510" s="111"/>
      <c r="F510" s="111"/>
      <c r="G510" s="114"/>
      <c r="H510" s="29" t="s">
        <v>55</v>
      </c>
      <c r="I510" s="30" t="str">
        <f t="shared" ref="I510" si="496">"[VN]["&amp;LOWER(SUBSTITUTE(SUBSTITUTE(SUBSTITUTE(SUBSTITUTE(SUBSTITUTE(SUBSTITUTE(SUBSTITUTE(SUBSTITUTE(Q510, CHAR(34),""), "[", ""), "]", ""), ".", ""), ",", ""), "/", ""), "\", ""), "-", ""))&amp;"]"</f>
        <v>[VN][tạm biệt]</v>
      </c>
      <c r="J510" s="31"/>
      <c r="K510" s="30" t="s">
        <v>56</v>
      </c>
      <c r="L510" s="32" t="s">
        <v>1272</v>
      </c>
      <c r="M510" s="32"/>
      <c r="N510" s="34"/>
      <c r="O510" s="111"/>
      <c r="P510" s="113"/>
      <c r="Q510" s="35" t="s">
        <v>58</v>
      </c>
      <c r="R510" s="67" t="s">
        <v>141</v>
      </c>
      <c r="S510" s="52"/>
      <c r="T510" s="36"/>
    </row>
    <row r="511" spans="2:20" ht="62.25">
      <c r="B511" s="114"/>
      <c r="C511" s="114"/>
      <c r="D511" s="115"/>
      <c r="E511" s="112"/>
      <c r="F511" s="112"/>
      <c r="G511" s="114"/>
      <c r="H511" s="29" t="s">
        <v>59</v>
      </c>
      <c r="I511" s="30" t="str">
        <f>"[audio][C:\Tools\Vivi_TTS\8ME_OM\" &amp;S511 &amp; "]"</f>
        <v>[audio][C:\Tools\Vivi_TTS\8ME_OM\]</v>
      </c>
      <c r="J511" s="31" t="str">
        <f>"[New][EN][Exists][80]"&amp;"["&amp;LOWER(SUBSTITUTE(SUBSTITUTE(SUBSTITUTE(SUBSTITUTE(SUBSTITUTE(SUBSTITUTE(SUBSTITUTE(SUBSTITUTE(T511,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511" s="30" t="s">
        <v>60</v>
      </c>
      <c r="L511" s="32" t="s">
        <v>1273</v>
      </c>
      <c r="M511" s="37" t="s">
        <v>62</v>
      </c>
      <c r="N511" s="34"/>
      <c r="O511" s="112"/>
      <c r="P511" s="113"/>
      <c r="Q511" s="35" t="str">
        <f t="shared" ref="Q511" si="497">R511</f>
        <v>Có được vận hành gạt mưa khi kính chắn gió phía sau đang khô hay không?</v>
      </c>
      <c r="R511" s="67" t="s">
        <v>1458</v>
      </c>
      <c r="S511" s="51"/>
      <c r="T511" s="48" t="s">
        <v>1450</v>
      </c>
    </row>
    <row r="512" spans="2:20" ht="45.75">
      <c r="B512" s="114" t="str">
        <f>"VF8-"&amp;O512&amp;"-"&amp;P512</f>
        <v>VF8-Laixe-0167</v>
      </c>
      <c r="C512" s="114" t="str">
        <f>"["&amp;B512&amp;"] Verify Vivi: "&amp;Q514</f>
        <v>[VF8-Laixe-0167] Verify Vivi: Theo lưu ý của tài liệu, gạt mưa phía sau chỉ hoạt động khi xe ở trạng thái nào?</v>
      </c>
      <c r="D512" s="115"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'Theo lưu ý của tài liệu, gạt mưa phía sau chỉ hoạt động khi xe ở trạng thái nào?'
- Step 4: Listen Vivi respond
</v>
      </c>
      <c r="F512" s="110" t="str">
        <f t="shared" ref="F512" si="498">"
Expectations:
1. Vivi wake up
2. "&amp;Q514&amp;"
3. Vivi respond
"</f>
        <v xml:space="preserve">
Expectations:
1. Vivi wake up
2. Theo lưu ý của tài liệu, gạt mưa phía sau chỉ hoạt động khi xe ở trạng thái nào?
3. Vivi respond
</v>
      </c>
      <c r="G512" s="114" t="s">
        <v>8</v>
      </c>
      <c r="H512" s="29" t="s">
        <v>50</v>
      </c>
      <c r="I512" s="30" t="str">
        <f>"[EN]["&amp;LOWER(SUBSTITUTE(SUBSTITUTE(SUBSTITUTE(SUBSTITUTE(SUBSTITUTE(SUBSTITUTE(SUBSTITUTE(SUBSTITUTE(Q512, CHAR(34),""), "[", ""), "]", ""), ".", ""), ",", ""), "/", ""), "\", ""), "-", ""))&amp;"]"</f>
        <v>[EN][hey vinfast]</v>
      </c>
      <c r="J512" s="31"/>
      <c r="K512" s="30" t="s">
        <v>51</v>
      </c>
      <c r="L512" s="32" t="s">
        <v>1270</v>
      </c>
      <c r="M512" s="33"/>
      <c r="N512" s="34"/>
      <c r="O512" s="110" t="s">
        <v>1271</v>
      </c>
      <c r="P512" s="113" t="str">
        <f>IF(COUNTA(P$13:$P511)&gt;999,COUNTA(P$13:$P511),IF(COUNTA(P$13:$P511)&gt;99,"0"&amp;COUNTA(P$13:$P511),IF(COUNTA(P$13:$P511)&gt;9,"00"&amp;COUNTA(P$13:$P511),"000"&amp;COUNTA(P$13:$P511))))</f>
        <v>0167</v>
      </c>
      <c r="Q512" s="35" t="s">
        <v>54</v>
      </c>
      <c r="R512" s="67" t="s">
        <v>141</v>
      </c>
      <c r="S512" s="52"/>
      <c r="T512" s="36"/>
    </row>
    <row r="513" spans="2:20" ht="45.75">
      <c r="B513" s="114"/>
      <c r="C513" s="114"/>
      <c r="D513" s="115"/>
      <c r="E513" s="111"/>
      <c r="F513" s="111"/>
      <c r="G513" s="114"/>
      <c r="H513" s="29" t="s">
        <v>55</v>
      </c>
      <c r="I513" s="30" t="str">
        <f t="shared" ref="I513" si="499">"[VN]["&amp;LOWER(SUBSTITUTE(SUBSTITUTE(SUBSTITUTE(SUBSTITUTE(SUBSTITUTE(SUBSTITUTE(SUBSTITUTE(SUBSTITUTE(Q513, CHAR(34),""), "[", ""), "]", ""), ".", ""), ",", ""), "/", ""), "\", ""), "-", ""))&amp;"]"</f>
        <v>[VN][tạm biệt]</v>
      </c>
      <c r="J513" s="31"/>
      <c r="K513" s="30" t="s">
        <v>56</v>
      </c>
      <c r="L513" s="32" t="s">
        <v>1272</v>
      </c>
      <c r="M513" s="32"/>
      <c r="N513" s="34"/>
      <c r="O513" s="111"/>
      <c r="P513" s="113"/>
      <c r="Q513" s="35" t="s">
        <v>58</v>
      </c>
      <c r="R513" s="67" t="s">
        <v>141</v>
      </c>
      <c r="S513" s="52"/>
      <c r="T513" s="36"/>
    </row>
    <row r="514" spans="2:20" ht="62.25">
      <c r="B514" s="114"/>
      <c r="C514" s="114"/>
      <c r="D514" s="115"/>
      <c r="E514" s="112"/>
      <c r="F514" s="112"/>
      <c r="G514" s="114"/>
      <c r="H514" s="29" t="s">
        <v>59</v>
      </c>
      <c r="I514" s="30" t="str">
        <f>"[audio][C:\Tools\Vivi_TTS\8ME_OM\" &amp;S514 &amp; "]"</f>
        <v>[audio][C:\Tools\Vivi_TTS\8ME_OM\]</v>
      </c>
      <c r="J514" s="31" t="str">
        <f>"[New][EN][Exists][80]"&amp;"["&amp;LOWER(SUBSTITUTE(SUBSTITUTE(SUBSTITUTE(SUBSTITUTE(SUBSTITUTE(SUBSTITUTE(SUBSTITUTE(SUBSTITUTE(T514, CHAR(34),""), ".", ""), ",", ""), "/", ""), "\", ""), "-", ""), "{", ""), "}", ""))&amp;"]"</f>
        <v>[New][EN][Exists][80][gạt mưa phía sau 
gạt mưa phía sau được sử dụng để loại bỏ nước mưa tuyết bụi bẩn và các mảnh vụn trên kính chắn gió phía sau của xe giúp người lái có tầm quan sát tốt hơn 
điều khiển gạt mưa phía sau 
cần điều khiển gạt mưa phía sau được bố trí phía sau vôlăng bên trái 
bậttắt: nhấn nhanh nút bên trái phía sau  để bậttắt chế độ gạt mưa phía sau liên tục
gạt một lần: xoay núm điều khiển  xuống dưới và giữ trong giây lát để gạt một lần
rửa kính chắn gió phía sau: xoay núm điều khiển  xuống dưới và giữ để phun nước rửa kính đồng thời gạt mưa thả núm điều khiển để dừng phun nước và gạt mưa cần gạt sẽ trở về vị trí ban đầu
để bậttắt chức năng gạt mưa phía sau tự động: 
chức năng gạt mưa phía sau tự động sẽ tự động kích hoạt gạt mưa phía sau khi gạt mưa phía trước đang hoạt động và chọn số lùi (r) 
nhấn vào thư viện ứng dụng inline rectangle trên màn hình cảm ứng
hoặc vuốt xuống từ cạnh trên màn hình cảm ứng để mở trung tâm
thông báo 
nhấn cài đặt inline rectangle &gt; cài đặt xe  &gt; gạt mưa 
sử dụng nút gạt để bậttắt tính năng 
 thận trọng 
trước khi sử dụng gạt mưa phía sau hãy loại bỏ băng hoặc tuyết trên kính chắn gió phía sau nếu không có thể khiến lưỡi gạt mưa không hoạt động hiệu quả điều này cũng có thể làm hỏng môtơ gạt mưa
không vận hành gạt mưa khi kính chắn gió đang khô lực cản tác động lên cơ cấu gạt mưa có thể gây hư hỏng
nếu lưỡi gạt mưa bị kẹt hoặc mắc cứng chức năng ngắt điện tử có thể tạm thời dừng hoạt động của gạt mưa nếu xảy ra tình trạng này hãy tắt gạt mưa và tắt xe loại bỏ mọi vật cản và giải phóng lưỡi gạt mưa trước khi bật lại xe
trong điều kiện đóng băng hoặc nhiệt độ rất cao hãy bảo đảm lưỡi gạt mưa không bị dính vào kính chắn gió trước khi vận hành lực cản tác động lên cơ cấu gạt mưa có thể gây hư hỏng
luôn sử dụng nước rửa kính được vinfast phê duyệt trong bình chứa nước rửa kính không tuân thủ hướng dẫn này có thể làm giảm nghiêm trọng tầm nhìn khi phun nước rửa kính lên kính chắn gió và có thể làm hỏng kính chắn gió
 lưu ýgạt mưa chỉ hoạt động khi xe ở trạng thái bật]</v>
      </c>
      <c r="K514" s="30" t="s">
        <v>60</v>
      </c>
      <c r="L514" s="32" t="s">
        <v>1273</v>
      </c>
      <c r="M514" s="37" t="s">
        <v>62</v>
      </c>
      <c r="N514" s="34"/>
      <c r="O514" s="112"/>
      <c r="P514" s="113"/>
      <c r="Q514" s="35" t="str">
        <f t="shared" ref="Q514" si="500">R514</f>
        <v>Theo lưu ý của tài liệu, gạt mưa phía sau chỉ hoạt động khi xe ở trạng thái nào?</v>
      </c>
      <c r="R514" s="67" t="s">
        <v>1459</v>
      </c>
      <c r="S514" s="51"/>
      <c r="T514" s="48" t="s">
        <v>1450</v>
      </c>
    </row>
    <row r="515" spans="2:20" ht="45.75">
      <c r="B515" s="114" t="str">
        <f>"VF8-"&amp;O515&amp;"-"&amp;P515</f>
        <v>VF8-Laixe-0168</v>
      </c>
      <c r="C515" s="114" t="str">
        <f>"["&amp;B515&amp;"] Verify Vivi: "&amp;Q517</f>
        <v>[VF8-Laixe-0168] Verify Vivi: Phanh tay xe điện tử (EPB) có chức năng chính là gì?</v>
      </c>
      <c r="D515" s="115"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'Phanh tay xe điện tử (EPB) có chức năng chính là gì?'
- Step 4: Listen Vivi respond
</v>
      </c>
      <c r="F515" s="110" t="str">
        <f t="shared" ref="F515" si="501">"
Expectations:
1. Vivi wake up
2. "&amp;Q517&amp;"
3. Vivi respond
"</f>
        <v xml:space="preserve">
Expectations:
1. Vivi wake up
2. Phanh tay xe điện tử (EPB) có chức năng chính là gì?
3. Vivi respond
</v>
      </c>
      <c r="G515" s="114" t="s">
        <v>8</v>
      </c>
      <c r="H515" s="29" t="s">
        <v>50</v>
      </c>
      <c r="I515" s="30" t="str">
        <f>"[EN]["&amp;LOWER(SUBSTITUTE(SUBSTITUTE(SUBSTITUTE(SUBSTITUTE(SUBSTITUTE(SUBSTITUTE(SUBSTITUTE(SUBSTITUTE(Q515, CHAR(34),""), "[", ""), "]", ""), ".", ""), ",", ""), "/", ""), "\", ""), "-", ""))&amp;"]"</f>
        <v>[EN][hey vinfast]</v>
      </c>
      <c r="J515" s="31"/>
      <c r="K515" s="30" t="s">
        <v>51</v>
      </c>
      <c r="L515" s="32" t="s">
        <v>1270</v>
      </c>
      <c r="M515" s="33"/>
      <c r="N515" s="34"/>
      <c r="O515" s="110" t="s">
        <v>1271</v>
      </c>
      <c r="P515" s="113" t="str">
        <f>IF(COUNTA(P$13:$P514)&gt;999,COUNTA(P$13:$P514),IF(COUNTA(P$13:$P514)&gt;99,"0"&amp;COUNTA(P$13:$P514),IF(COUNTA(P$13:$P514)&gt;9,"00"&amp;COUNTA(P$13:$P514),"000"&amp;COUNTA(P$13:$P514))))</f>
        <v>0168</v>
      </c>
      <c r="Q515" s="35" t="s">
        <v>54</v>
      </c>
      <c r="R515" s="67" t="s">
        <v>141</v>
      </c>
      <c r="S515" s="52"/>
      <c r="T515" s="36"/>
    </row>
    <row r="516" spans="2:20" ht="45.75">
      <c r="B516" s="114"/>
      <c r="C516" s="114"/>
      <c r="D516" s="115"/>
      <c r="E516" s="111"/>
      <c r="F516" s="111"/>
      <c r="G516" s="114"/>
      <c r="H516" s="29" t="s">
        <v>55</v>
      </c>
      <c r="I516" s="30" t="str">
        <f t="shared" ref="I516" si="502">"[VN]["&amp;LOWER(SUBSTITUTE(SUBSTITUTE(SUBSTITUTE(SUBSTITUTE(SUBSTITUTE(SUBSTITUTE(SUBSTITUTE(SUBSTITUTE(Q516, CHAR(34),""), "[", ""), "]", ""), ".", ""), ",", ""), "/", ""), "\", ""), "-", ""))&amp;"]"</f>
        <v>[VN][tạm biệt]</v>
      </c>
      <c r="J516" s="31"/>
      <c r="K516" s="30" t="s">
        <v>56</v>
      </c>
      <c r="L516" s="32" t="s">
        <v>1272</v>
      </c>
      <c r="M516" s="32"/>
      <c r="N516" s="34"/>
      <c r="O516" s="111"/>
      <c r="P516" s="113"/>
      <c r="Q516" s="35" t="s">
        <v>58</v>
      </c>
      <c r="R516" s="67" t="s">
        <v>141</v>
      </c>
      <c r="S516" s="52"/>
      <c r="T516" s="36"/>
    </row>
    <row r="517" spans="2:20" ht="62.25">
      <c r="B517" s="114"/>
      <c r="C517" s="114"/>
      <c r="D517" s="115"/>
      <c r="E517" s="112"/>
      <c r="F517" s="112"/>
      <c r="G517" s="114"/>
      <c r="H517" s="29" t="s">
        <v>59</v>
      </c>
      <c r="I517" s="30" t="str">
        <f>"[audio][C:\Tools\Vivi_TTS\8ME_OM\" &amp;S517 &amp; "]"</f>
        <v>[audio][C:\Tools\Vivi_TTS\8ME_OM\]</v>
      </c>
      <c r="J517" s="31" t="str">
        <f>"[New][EN][Exists][80]"&amp;"["&amp;LOWER(SUBSTITUTE(SUBSTITUTE(SUBSTITUTE(SUBSTITUTE(SUBSTITUTE(SUBSTITUTE(SUBSTITUTE(SUBSTITUTE(T517,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17" s="30" t="s">
        <v>60</v>
      </c>
      <c r="L517" s="32" t="s">
        <v>1273</v>
      </c>
      <c r="M517" s="37" t="s">
        <v>62</v>
      </c>
      <c r="N517" s="34"/>
      <c r="O517" s="112"/>
      <c r="P517" s="113"/>
      <c r="Q517" s="35" t="str">
        <f t="shared" ref="Q517" si="503">R517</f>
        <v>Phanh tay xe điện tử (EPB) có chức năng chính là gì?</v>
      </c>
      <c r="R517" s="67" t="s">
        <v>1460</v>
      </c>
      <c r="S517" s="51"/>
      <c r="T517" s="48" t="s">
        <v>1461</v>
      </c>
    </row>
    <row r="518" spans="2:20" ht="45.75">
      <c r="B518" s="114" t="str">
        <f>"VF8-"&amp;O518&amp;"-"&amp;P518</f>
        <v>VF8-Laixe-0169</v>
      </c>
      <c r="C518" s="114" t="str">
        <f>"["&amp;B518&amp;"] Verify Vivi: "&amp;Q520</f>
        <v>[VF8-Laixe-0169] Verify Vivi: Ngoài chức năng phanh đỗ, EPB còn có thể được sử dụng trong trường hợp nào?</v>
      </c>
      <c r="D518" s="115"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'Ngoài chức năng phanh đỗ, EPB còn có thể được sử dụng trong trường hợp nào?'
- Step 4: Listen Vivi respond
</v>
      </c>
      <c r="F518" s="110" t="str">
        <f t="shared" ref="F518" si="504">"
Expectations:
1. Vivi wake up
2. "&amp;Q520&amp;"
3. Vivi respond
"</f>
        <v xml:space="preserve">
Expectations:
1. Vivi wake up
2. Ngoài chức năng phanh đỗ, EPB còn có thể được sử dụng trong trường hợp nào?
3. Vivi respond
</v>
      </c>
      <c r="G518" s="114" t="s">
        <v>8</v>
      </c>
      <c r="H518" s="29" t="s">
        <v>50</v>
      </c>
      <c r="I518" s="30" t="str">
        <f>"[EN]["&amp;LOWER(SUBSTITUTE(SUBSTITUTE(SUBSTITUTE(SUBSTITUTE(SUBSTITUTE(SUBSTITUTE(SUBSTITUTE(SUBSTITUTE(Q518, CHAR(34),""), "[", ""), "]", ""), ".", ""), ",", ""), "/", ""), "\", ""), "-", ""))&amp;"]"</f>
        <v>[EN][hey vinfast]</v>
      </c>
      <c r="J518" s="31"/>
      <c r="K518" s="30" t="s">
        <v>51</v>
      </c>
      <c r="L518" s="32" t="s">
        <v>1270</v>
      </c>
      <c r="M518" s="33"/>
      <c r="N518" s="34"/>
      <c r="O518" s="110" t="s">
        <v>1271</v>
      </c>
      <c r="P518" s="113" t="str">
        <f>IF(COUNTA(P$13:$P517)&gt;999,COUNTA(P$13:$P517),IF(COUNTA(P$13:$P517)&gt;99,"0"&amp;COUNTA(P$13:$P517),IF(COUNTA(P$13:$P517)&gt;9,"00"&amp;COUNTA(P$13:$P517),"000"&amp;COUNTA(P$13:$P517))))</f>
        <v>0169</v>
      </c>
      <c r="Q518" s="35" t="s">
        <v>54</v>
      </c>
      <c r="R518" s="67" t="s">
        <v>141</v>
      </c>
      <c r="S518" s="52"/>
      <c r="T518" s="36"/>
    </row>
    <row r="519" spans="2:20" ht="45.75">
      <c r="B519" s="114"/>
      <c r="C519" s="114"/>
      <c r="D519" s="115"/>
      <c r="E519" s="111"/>
      <c r="F519" s="111"/>
      <c r="G519" s="114"/>
      <c r="H519" s="29" t="s">
        <v>55</v>
      </c>
      <c r="I519" s="30" t="str">
        <f t="shared" ref="I519" si="505">"[VN]["&amp;LOWER(SUBSTITUTE(SUBSTITUTE(SUBSTITUTE(SUBSTITUTE(SUBSTITUTE(SUBSTITUTE(SUBSTITUTE(SUBSTITUTE(Q519, CHAR(34),""), "[", ""), "]", ""), ".", ""), ",", ""), "/", ""), "\", ""), "-", ""))&amp;"]"</f>
        <v>[VN][tạm biệt]</v>
      </c>
      <c r="J519" s="31"/>
      <c r="K519" s="30" t="s">
        <v>56</v>
      </c>
      <c r="L519" s="32" t="s">
        <v>1272</v>
      </c>
      <c r="M519" s="32"/>
      <c r="N519" s="34"/>
      <c r="O519" s="111"/>
      <c r="P519" s="113"/>
      <c r="Q519" s="35" t="s">
        <v>58</v>
      </c>
      <c r="R519" s="67" t="s">
        <v>141</v>
      </c>
      <c r="S519" s="52"/>
      <c r="T519" s="36"/>
    </row>
    <row r="520" spans="2:20" ht="62.25">
      <c r="B520" s="114"/>
      <c r="C520" s="114"/>
      <c r="D520" s="115"/>
      <c r="E520" s="112"/>
      <c r="F520" s="112"/>
      <c r="G520" s="114"/>
      <c r="H520" s="29" t="s">
        <v>59</v>
      </c>
      <c r="I520" s="30" t="str">
        <f>"[audio][C:\Tools\Vivi_TTS\8ME_OM\" &amp;S520 &amp; "]"</f>
        <v>[audio][C:\Tools\Vivi_TTS\8ME_OM\]</v>
      </c>
      <c r="J520" s="31" t="str">
        <f>"[New][EN][Exists][80]"&amp;"["&amp;LOWER(SUBSTITUTE(SUBSTITUTE(SUBSTITUTE(SUBSTITUTE(SUBSTITUTE(SUBSTITUTE(SUBSTITUTE(SUBSTITUTE(T520,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20" s="30" t="s">
        <v>60</v>
      </c>
      <c r="L520" s="32" t="s">
        <v>1273</v>
      </c>
      <c r="M520" s="37" t="s">
        <v>62</v>
      </c>
      <c r="N520" s="34"/>
      <c r="O520" s="112"/>
      <c r="P520" s="113"/>
      <c r="Q520" s="35" t="str">
        <f t="shared" ref="Q520" si="506">R520</f>
        <v>Ngoài chức năng phanh đỗ, EPB còn có thể được sử dụng trong trường hợp nào?</v>
      </c>
      <c r="R520" s="67" t="s">
        <v>1462</v>
      </c>
      <c r="S520" s="51"/>
      <c r="T520" s="48" t="s">
        <v>1461</v>
      </c>
    </row>
    <row r="521" spans="2:20" ht="45.75">
      <c r="B521" s="114" t="str">
        <f>"VF8-"&amp;O521&amp;"-"&amp;P521</f>
        <v>VF8-Laixe-0170</v>
      </c>
      <c r="C521" s="114" t="str">
        <f>"["&amp;B521&amp;"] Verify Vivi: "&amp;Q523</f>
        <v>[VF8-Laixe-0170] Verify Vivi: Khi EPB đang hoạt động, hệ thống sẽ hiển thị điều gì trên màn hình?</v>
      </c>
      <c r="D521" s="115" t="s">
        <v>49</v>
      </c>
      <c r="E521" s="110" t="str">
        <f>" Actions:
- Step 1: Wait 5s
- Step 2: Call Vivi '"&amp;Q521&amp;"'
- Step 3: Wait Vivi respond 'Ting '
- Step 4: Speak '"&amp;Q523&amp;"'
- Step 4: Listen Vivi respond
"</f>
        <v xml:space="preserve"> Actions:
- Step 1: Wait 5s
- Step 2: Call Vivi 'Hey VinFast'
- Step 3: Wait Vivi respond 'Ting '
- Step 4: Speak 'Khi EPB đang hoạt động, hệ thống sẽ hiển thị điều gì trên màn hình?'
- Step 4: Listen Vivi respond
</v>
      </c>
      <c r="F521" s="110" t="str">
        <f t="shared" ref="F521" si="507">"
Expectations:
1. Vivi wake up
2. "&amp;Q523&amp;"
3. Vivi respond
"</f>
        <v xml:space="preserve">
Expectations:
1. Vivi wake up
2. Khi EPB đang hoạt động, hệ thống sẽ hiển thị điều gì trên màn hình?
3. Vivi respond
</v>
      </c>
      <c r="G521" s="114" t="s">
        <v>8</v>
      </c>
      <c r="H521" s="29" t="s">
        <v>50</v>
      </c>
      <c r="I521" s="30" t="str">
        <f>"[EN]["&amp;LOWER(SUBSTITUTE(SUBSTITUTE(SUBSTITUTE(SUBSTITUTE(SUBSTITUTE(SUBSTITUTE(SUBSTITUTE(SUBSTITUTE(Q521, CHAR(34),""), "[", ""), "]", ""), ".", ""), ",", ""), "/", ""), "\", ""), "-", ""))&amp;"]"</f>
        <v>[EN][hey vinfast]</v>
      </c>
      <c r="J521" s="31"/>
      <c r="K521" s="30" t="s">
        <v>51</v>
      </c>
      <c r="L521" s="32" t="s">
        <v>1270</v>
      </c>
      <c r="M521" s="33"/>
      <c r="N521" s="34"/>
      <c r="O521" s="110" t="s">
        <v>1271</v>
      </c>
      <c r="P521" s="113" t="str">
        <f>IF(COUNTA(P$13:$P520)&gt;999,COUNTA(P$13:$P520),IF(COUNTA(P$13:$P520)&gt;99,"0"&amp;COUNTA(P$13:$P520),IF(COUNTA(P$13:$P520)&gt;9,"00"&amp;COUNTA(P$13:$P520),"000"&amp;COUNTA(P$13:$P520))))</f>
        <v>0170</v>
      </c>
      <c r="Q521" s="35" t="s">
        <v>54</v>
      </c>
      <c r="R521" s="67" t="s">
        <v>141</v>
      </c>
      <c r="S521" s="52"/>
      <c r="T521" s="36"/>
    </row>
    <row r="522" spans="2:20" ht="45.75">
      <c r="B522" s="114"/>
      <c r="C522" s="114"/>
      <c r="D522" s="115"/>
      <c r="E522" s="111"/>
      <c r="F522" s="111"/>
      <c r="G522" s="114"/>
      <c r="H522" s="29" t="s">
        <v>55</v>
      </c>
      <c r="I522" s="30" t="str">
        <f t="shared" ref="I522" si="508">"[VN]["&amp;LOWER(SUBSTITUTE(SUBSTITUTE(SUBSTITUTE(SUBSTITUTE(SUBSTITUTE(SUBSTITUTE(SUBSTITUTE(SUBSTITUTE(Q522, CHAR(34),""), "[", ""), "]", ""), ".", ""), ",", ""), "/", ""), "\", ""), "-", ""))&amp;"]"</f>
        <v>[VN][tạm biệt]</v>
      </c>
      <c r="J522" s="31"/>
      <c r="K522" s="30" t="s">
        <v>56</v>
      </c>
      <c r="L522" s="32" t="s">
        <v>1272</v>
      </c>
      <c r="M522" s="32"/>
      <c r="N522" s="34"/>
      <c r="O522" s="111"/>
      <c r="P522" s="113"/>
      <c r="Q522" s="35" t="s">
        <v>58</v>
      </c>
      <c r="R522" s="67" t="s">
        <v>141</v>
      </c>
      <c r="S522" s="52"/>
      <c r="T522" s="36"/>
    </row>
    <row r="523" spans="2:20" ht="62.25">
      <c r="B523" s="114"/>
      <c r="C523" s="114"/>
      <c r="D523" s="115"/>
      <c r="E523" s="112"/>
      <c r="F523" s="112"/>
      <c r="G523" s="114"/>
      <c r="H523" s="29" t="s">
        <v>59</v>
      </c>
      <c r="I523" s="30" t="str">
        <f>"[audio][C:\Tools\Vivi_TTS\8ME_OM\" &amp;S523 &amp; "]"</f>
        <v>[audio][C:\Tools\Vivi_TTS\8ME_OM\]</v>
      </c>
      <c r="J523" s="31" t="str">
        <f>"[New][EN][Exists][80]"&amp;"["&amp;LOWER(SUBSTITUTE(SUBSTITUTE(SUBSTITUTE(SUBSTITUTE(SUBSTITUTE(SUBSTITUTE(SUBSTITUTE(SUBSTITUTE(T523,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23" s="30" t="s">
        <v>60</v>
      </c>
      <c r="L523" s="32" t="s">
        <v>1273</v>
      </c>
      <c r="M523" s="37" t="s">
        <v>62</v>
      </c>
      <c r="N523" s="34"/>
      <c r="O523" s="112"/>
      <c r="P523" s="113"/>
      <c r="Q523" s="35" t="str">
        <f t="shared" ref="Q523" si="509">R523</f>
        <v>Khi EPB đang hoạt động, hệ thống sẽ hiển thị điều gì trên màn hình?</v>
      </c>
      <c r="R523" s="67" t="s">
        <v>1463</v>
      </c>
      <c r="S523" s="51"/>
      <c r="T523" s="48" t="s">
        <v>1461</v>
      </c>
    </row>
    <row r="524" spans="2:20" ht="45.75">
      <c r="B524" s="114" t="str">
        <f>"VF8-"&amp;O524&amp;"-"&amp;P524</f>
        <v>VF8-Laixe-0171</v>
      </c>
      <c r="C524" s="114" t="str">
        <f>"["&amp;B524&amp;"] Verify Vivi: "&amp;Q526</f>
        <v>[VF8-Laixe-0171] Verify Vivi: Người lái cần thực hiện thao tác gì để kích hoạt Phanh tay xe điện tử?</v>
      </c>
      <c r="D524" s="115" t="s">
        <v>49</v>
      </c>
      <c r="E524" s="110" t="str">
        <f>" Actions:
- Step 1: Wait 5s
- Step 2: Call Vivi '"&amp;Q524&amp;"'
- Step 3: Wait Vivi respond 'Ting '
- Step 4: Speak '"&amp;Q526&amp;"'
- Step 4: Listen Vivi respond
"</f>
        <v xml:space="preserve"> Actions:
- Step 1: Wait 5s
- Step 2: Call Vivi 'Hey VinFast'
- Step 3: Wait Vivi respond 'Ting '
- Step 4: Speak 'Người lái cần thực hiện thao tác gì để kích hoạt Phanh tay xe điện tử?'
- Step 4: Listen Vivi respond
</v>
      </c>
      <c r="F524" s="110" t="str">
        <f t="shared" ref="F524" si="510">"
Expectations:
1. Vivi wake up
2. "&amp;Q526&amp;"
3. Vivi respond
"</f>
        <v xml:space="preserve">
Expectations:
1. Vivi wake up
2. Người lái cần thực hiện thao tác gì để kích hoạt Phanh tay xe điện tử?
3. Vivi respond
</v>
      </c>
      <c r="G524" s="114" t="s">
        <v>8</v>
      </c>
      <c r="H524" s="29" t="s">
        <v>50</v>
      </c>
      <c r="I524" s="30" t="str">
        <f>"[EN]["&amp;LOWER(SUBSTITUTE(SUBSTITUTE(SUBSTITUTE(SUBSTITUTE(SUBSTITUTE(SUBSTITUTE(SUBSTITUTE(SUBSTITUTE(Q524, CHAR(34),""), "[", ""), "]", ""), ".", ""), ",", ""), "/", ""), "\", ""), "-", ""))&amp;"]"</f>
        <v>[EN][hey vinfast]</v>
      </c>
      <c r="J524" s="31"/>
      <c r="K524" s="30" t="s">
        <v>51</v>
      </c>
      <c r="L524" s="32" t="s">
        <v>1270</v>
      </c>
      <c r="M524" s="33"/>
      <c r="N524" s="34"/>
      <c r="O524" s="110" t="s">
        <v>1271</v>
      </c>
      <c r="P524" s="113" t="str">
        <f>IF(COUNTA(P$13:$P523)&gt;999,COUNTA(P$13:$P523),IF(COUNTA(P$13:$P523)&gt;99,"0"&amp;COUNTA(P$13:$P523),IF(COUNTA(P$13:$P523)&gt;9,"00"&amp;COUNTA(P$13:$P523),"000"&amp;COUNTA(P$13:$P523))))</f>
        <v>0171</v>
      </c>
      <c r="Q524" s="35" t="s">
        <v>54</v>
      </c>
      <c r="R524" s="67" t="s">
        <v>141</v>
      </c>
      <c r="S524" s="52"/>
      <c r="T524" s="36"/>
    </row>
    <row r="525" spans="2:20" ht="45.75">
      <c r="B525" s="114"/>
      <c r="C525" s="114"/>
      <c r="D525" s="115"/>
      <c r="E525" s="111"/>
      <c r="F525" s="111"/>
      <c r="G525" s="114"/>
      <c r="H525" s="29" t="s">
        <v>55</v>
      </c>
      <c r="I525" s="30" t="str">
        <f t="shared" ref="I525" si="511">"[VN]["&amp;LOWER(SUBSTITUTE(SUBSTITUTE(SUBSTITUTE(SUBSTITUTE(SUBSTITUTE(SUBSTITUTE(SUBSTITUTE(SUBSTITUTE(Q525, CHAR(34),""), "[", ""), "]", ""), ".", ""), ",", ""), "/", ""), "\", ""), "-", ""))&amp;"]"</f>
        <v>[VN][tạm biệt]</v>
      </c>
      <c r="J525" s="31"/>
      <c r="K525" s="30" t="s">
        <v>56</v>
      </c>
      <c r="L525" s="32" t="s">
        <v>1272</v>
      </c>
      <c r="M525" s="32"/>
      <c r="N525" s="34"/>
      <c r="O525" s="111"/>
      <c r="P525" s="113"/>
      <c r="Q525" s="35" t="s">
        <v>58</v>
      </c>
      <c r="R525" s="67" t="s">
        <v>141</v>
      </c>
      <c r="S525" s="52"/>
      <c r="T525" s="36"/>
    </row>
    <row r="526" spans="2:20" ht="62.25">
      <c r="B526" s="114"/>
      <c r="C526" s="114"/>
      <c r="D526" s="115"/>
      <c r="E526" s="112"/>
      <c r="F526" s="112"/>
      <c r="G526" s="114"/>
      <c r="H526" s="29" t="s">
        <v>59</v>
      </c>
      <c r="I526" s="30" t="str">
        <f>"[audio][C:\Tools\Vivi_TTS\8ME_OM\" &amp;S526 &amp; "]"</f>
        <v>[audio][C:\Tools\Vivi_TTS\8ME_OM\]</v>
      </c>
      <c r="J526" s="31" t="str">
        <f>"[New][EN][Exists][80]"&amp;"["&amp;LOWER(SUBSTITUTE(SUBSTITUTE(SUBSTITUTE(SUBSTITUTE(SUBSTITUTE(SUBSTITUTE(SUBSTITUTE(SUBSTITUTE(T526,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26" s="30" t="s">
        <v>60</v>
      </c>
      <c r="L526" s="32" t="s">
        <v>1273</v>
      </c>
      <c r="M526" s="37" t="s">
        <v>62</v>
      </c>
      <c r="N526" s="34"/>
      <c r="O526" s="112"/>
      <c r="P526" s="113"/>
      <c r="Q526" s="35" t="str">
        <f t="shared" ref="Q526" si="512">R526</f>
        <v>Người lái cần thực hiện thao tác gì để kích hoạt Phanh tay xe điện tử?</v>
      </c>
      <c r="R526" s="67" t="s">
        <v>1464</v>
      </c>
      <c r="S526" s="51"/>
      <c r="T526" s="48" t="s">
        <v>1461</v>
      </c>
    </row>
    <row r="527" spans="2:20" ht="45.75">
      <c r="B527" s="114" t="str">
        <f>"VF8-"&amp;O527&amp;"-"&amp;P527</f>
        <v>VF8-Laixe-0172</v>
      </c>
      <c r="C527" s="114" t="str">
        <f>"["&amp;B527&amp;"] Verify Vivi: "&amp;Q529</f>
        <v>[VF8-Laixe-0172] Verify Vivi: EPB sẽ tự động kích hoạt trong những trường hợp nào?</v>
      </c>
      <c r="D527" s="115" t="s">
        <v>49</v>
      </c>
      <c r="E527" s="110" t="str">
        <f>" Actions:
- Step 1: Wait 5s
- Step 2: Call Vivi '"&amp;Q527&amp;"'
- Step 3: Wait Vivi respond 'Ting '
- Step 4: Speak '"&amp;Q529&amp;"'
- Step 4: Listen Vivi respond
"</f>
        <v xml:space="preserve"> Actions:
- Step 1: Wait 5s
- Step 2: Call Vivi 'Hey VinFast'
- Step 3: Wait Vivi respond 'Ting '
- Step 4: Speak 'EPB sẽ tự động kích hoạt trong những trường hợp nào?'
- Step 4: Listen Vivi respond
</v>
      </c>
      <c r="F527" s="110" t="str">
        <f t="shared" ref="F527" si="513">"
Expectations:
1. Vivi wake up
2. "&amp;Q529&amp;"
3. Vivi respond
"</f>
        <v xml:space="preserve">
Expectations:
1. Vivi wake up
2. EPB sẽ tự động kích hoạt trong những trường hợp nào?
3. Vivi respond
</v>
      </c>
      <c r="G527" s="114" t="s">
        <v>8</v>
      </c>
      <c r="H527" s="29" t="s">
        <v>50</v>
      </c>
      <c r="I527" s="30" t="str">
        <f>"[EN]["&amp;LOWER(SUBSTITUTE(SUBSTITUTE(SUBSTITUTE(SUBSTITUTE(SUBSTITUTE(SUBSTITUTE(SUBSTITUTE(SUBSTITUTE(Q527, CHAR(34),""), "[", ""), "]", ""), ".", ""), ",", ""), "/", ""), "\", ""), "-", ""))&amp;"]"</f>
        <v>[EN][hey vinfast]</v>
      </c>
      <c r="J527" s="31"/>
      <c r="K527" s="30" t="s">
        <v>51</v>
      </c>
      <c r="L527" s="32" t="s">
        <v>1270</v>
      </c>
      <c r="M527" s="33"/>
      <c r="N527" s="34"/>
      <c r="O527" s="110" t="s">
        <v>1271</v>
      </c>
      <c r="P527" s="113" t="str">
        <f>IF(COUNTA(P$13:$P526)&gt;999,COUNTA(P$13:$P526),IF(COUNTA(P$13:$P526)&gt;99,"0"&amp;COUNTA(P$13:$P526),IF(COUNTA(P$13:$P526)&gt;9,"00"&amp;COUNTA(P$13:$P526),"000"&amp;COUNTA(P$13:$P526))))</f>
        <v>0172</v>
      </c>
      <c r="Q527" s="35" t="s">
        <v>54</v>
      </c>
      <c r="R527" s="67" t="s">
        <v>141</v>
      </c>
      <c r="S527" s="52"/>
      <c r="T527" s="36"/>
    </row>
    <row r="528" spans="2:20" ht="45.75">
      <c r="B528" s="114"/>
      <c r="C528" s="114"/>
      <c r="D528" s="115"/>
      <c r="E528" s="111"/>
      <c r="F528" s="111"/>
      <c r="G528" s="114"/>
      <c r="H528" s="29" t="s">
        <v>55</v>
      </c>
      <c r="I528" s="30" t="str">
        <f t="shared" ref="I528" si="514">"[VN]["&amp;LOWER(SUBSTITUTE(SUBSTITUTE(SUBSTITUTE(SUBSTITUTE(SUBSTITUTE(SUBSTITUTE(SUBSTITUTE(SUBSTITUTE(Q528, CHAR(34),""), "[", ""), "]", ""), ".", ""), ",", ""), "/", ""), "\", ""), "-", ""))&amp;"]"</f>
        <v>[VN][tạm biệt]</v>
      </c>
      <c r="J528" s="31"/>
      <c r="K528" s="30" t="s">
        <v>56</v>
      </c>
      <c r="L528" s="32" t="s">
        <v>1272</v>
      </c>
      <c r="M528" s="32"/>
      <c r="N528" s="34"/>
      <c r="O528" s="111"/>
      <c r="P528" s="113"/>
      <c r="Q528" s="35" t="s">
        <v>58</v>
      </c>
      <c r="R528" s="67" t="s">
        <v>141</v>
      </c>
      <c r="S528" s="52"/>
      <c r="T528" s="36"/>
    </row>
    <row r="529" spans="2:20" ht="62.25">
      <c r="B529" s="114"/>
      <c r="C529" s="114"/>
      <c r="D529" s="115"/>
      <c r="E529" s="112"/>
      <c r="F529" s="112"/>
      <c r="G529" s="114"/>
      <c r="H529" s="29" t="s">
        <v>59</v>
      </c>
      <c r="I529" s="30" t="str">
        <f>"[audio][C:\Tools\Vivi_TTS\8ME_OM\" &amp;S529 &amp; "]"</f>
        <v>[audio][C:\Tools\Vivi_TTS\8ME_OM\]</v>
      </c>
      <c r="J529" s="31" t="str">
        <f>"[New][EN][Exists][80]"&amp;"["&amp;LOWER(SUBSTITUTE(SUBSTITUTE(SUBSTITUTE(SUBSTITUTE(SUBSTITUTE(SUBSTITUTE(SUBSTITUTE(SUBSTITUTE(T529,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29" s="30" t="s">
        <v>60</v>
      </c>
      <c r="L529" s="32" t="s">
        <v>1273</v>
      </c>
      <c r="M529" s="37" t="s">
        <v>62</v>
      </c>
      <c r="N529" s="34"/>
      <c r="O529" s="112"/>
      <c r="P529" s="113"/>
      <c r="Q529" s="35" t="str">
        <f t="shared" ref="Q529" si="515">R529</f>
        <v>EPB sẽ tự động kích hoạt trong những trường hợp nào?</v>
      </c>
      <c r="R529" s="67" t="s">
        <v>1465</v>
      </c>
      <c r="S529" s="51"/>
      <c r="T529" s="48" t="s">
        <v>1461</v>
      </c>
    </row>
    <row r="530" spans="2:20" ht="45.75">
      <c r="B530" s="114" t="str">
        <f>"VF8-"&amp;O530&amp;"-"&amp;P530</f>
        <v>VF8-Laixe-0173</v>
      </c>
      <c r="C530" s="114" t="str">
        <f>"["&amp;B530&amp;"] Verify Vivi: "&amp;Q532</f>
        <v>[VF8-Laixe-0173] Verify Vivi: Khi chức năng Tự động về số P được bật, EPB sẽ tự động kích hoạt khi nào?</v>
      </c>
      <c r="D530" s="115" t="s">
        <v>49</v>
      </c>
      <c r="E530" s="110" t="str">
        <f>" Actions:
- Step 1: Wait 5s
- Step 2: Call Vivi '"&amp;Q530&amp;"'
- Step 3: Wait Vivi respond 'Ting '
- Step 4: Speak '"&amp;Q532&amp;"'
- Step 4: Listen Vivi respond
"</f>
        <v xml:space="preserve"> Actions:
- Step 1: Wait 5s
- Step 2: Call Vivi 'Hey VinFast'
- Step 3: Wait Vivi respond 'Ting '
- Step 4: Speak 'Khi chức năng Tự động về số P được bật, EPB sẽ tự động kích hoạt khi nào?'
- Step 4: Listen Vivi respond
</v>
      </c>
      <c r="F530" s="110" t="str">
        <f t="shared" ref="F530" si="516">"
Expectations:
1. Vivi wake up
2. "&amp;Q532&amp;"
3. Vivi respond
"</f>
        <v xml:space="preserve">
Expectations:
1. Vivi wake up
2. Khi chức năng Tự động về số P được bật, EPB sẽ tự động kích hoạt khi nào?
3. Vivi respond
</v>
      </c>
      <c r="G530" s="114" t="s">
        <v>8</v>
      </c>
      <c r="H530" s="29" t="s">
        <v>50</v>
      </c>
      <c r="I530" s="30" t="str">
        <f>"[EN]["&amp;LOWER(SUBSTITUTE(SUBSTITUTE(SUBSTITUTE(SUBSTITUTE(SUBSTITUTE(SUBSTITUTE(SUBSTITUTE(SUBSTITUTE(Q530, CHAR(34),""), "[", ""), "]", ""), ".", ""), ",", ""), "/", ""), "\", ""), "-", ""))&amp;"]"</f>
        <v>[EN][hey vinfast]</v>
      </c>
      <c r="J530" s="31"/>
      <c r="K530" s="30" t="s">
        <v>51</v>
      </c>
      <c r="L530" s="32" t="s">
        <v>1270</v>
      </c>
      <c r="M530" s="33"/>
      <c r="N530" s="34"/>
      <c r="O530" s="110" t="s">
        <v>1271</v>
      </c>
      <c r="P530" s="113" t="str">
        <f>IF(COUNTA(P$13:$P529)&gt;999,COUNTA(P$13:$P529),IF(COUNTA(P$13:$P529)&gt;99,"0"&amp;COUNTA(P$13:$P529),IF(COUNTA(P$13:$P529)&gt;9,"00"&amp;COUNTA(P$13:$P529),"000"&amp;COUNTA(P$13:$P529))))</f>
        <v>0173</v>
      </c>
      <c r="Q530" s="35" t="s">
        <v>54</v>
      </c>
      <c r="R530" s="67" t="s">
        <v>141</v>
      </c>
      <c r="S530" s="36"/>
      <c r="T530" s="36"/>
    </row>
    <row r="531" spans="2:20" ht="45.75">
      <c r="B531" s="114"/>
      <c r="C531" s="114"/>
      <c r="D531" s="115"/>
      <c r="E531" s="111"/>
      <c r="F531" s="111"/>
      <c r="G531" s="114"/>
      <c r="H531" s="29" t="s">
        <v>55</v>
      </c>
      <c r="I531" s="30" t="str">
        <f t="shared" ref="I531" si="517">"[VN]["&amp;LOWER(SUBSTITUTE(SUBSTITUTE(SUBSTITUTE(SUBSTITUTE(SUBSTITUTE(SUBSTITUTE(SUBSTITUTE(SUBSTITUTE(Q531, CHAR(34),""), "[", ""), "]", ""), ".", ""), ",", ""), "/", ""), "\", ""), "-", ""))&amp;"]"</f>
        <v>[VN][tạm biệt]</v>
      </c>
      <c r="J531" s="31"/>
      <c r="K531" s="30" t="s">
        <v>56</v>
      </c>
      <c r="L531" s="32" t="s">
        <v>1272</v>
      </c>
      <c r="M531" s="32"/>
      <c r="N531" s="34"/>
      <c r="O531" s="111"/>
      <c r="P531" s="113"/>
      <c r="Q531" s="35" t="s">
        <v>58</v>
      </c>
      <c r="R531" s="67" t="s">
        <v>141</v>
      </c>
      <c r="S531" s="36"/>
      <c r="T531" s="36"/>
    </row>
    <row r="532" spans="2:20" ht="62.25">
      <c r="B532" s="114"/>
      <c r="C532" s="114"/>
      <c r="D532" s="115"/>
      <c r="E532" s="112"/>
      <c r="F532" s="112"/>
      <c r="G532" s="114"/>
      <c r="H532" s="29" t="s">
        <v>59</v>
      </c>
      <c r="I532" s="30" t="str">
        <f>"[audio][C:\Tools\Vivi_TTS\8ME_OM\" &amp;S532 &amp; "]"</f>
        <v>[audio][C:\Tools\Vivi_TTS\8ME_OM\]</v>
      </c>
      <c r="J532" s="31" t="str">
        <f>"[New][EN][Exists][80]"&amp;"["&amp;LOWER(SUBSTITUTE(SUBSTITUTE(SUBSTITUTE(SUBSTITUTE(SUBSTITUTE(SUBSTITUTE(SUBSTITUTE(SUBSTITUTE(T532,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32" s="30" t="s">
        <v>60</v>
      </c>
      <c r="L532" s="32" t="s">
        <v>1273</v>
      </c>
      <c r="M532" s="37" t="s">
        <v>62</v>
      </c>
      <c r="N532" s="34"/>
      <c r="O532" s="112"/>
      <c r="P532" s="113"/>
      <c r="Q532" s="35" t="str">
        <f t="shared" ref="Q532" si="518">R532</f>
        <v>Khi chức năng Tự động về số P được bật, EPB sẽ tự động kích hoạt khi nào?</v>
      </c>
      <c r="R532" s="67" t="s">
        <v>1466</v>
      </c>
      <c r="S532" s="50"/>
      <c r="T532" s="48" t="s">
        <v>1461</v>
      </c>
    </row>
    <row r="533" spans="2:20" ht="45.75">
      <c r="B533" s="114" t="str">
        <f>"VF8-"&amp;O533&amp;"-"&amp;P533</f>
        <v>VF8-Laixe-0174</v>
      </c>
      <c r="C533" s="114" t="str">
        <f>"["&amp;B533&amp;"] Verify Vivi: "&amp;Q535</f>
        <v>[VF8-Laixe-0174] Verify Vivi: Làm thế nào để nhả Phanh tay xe điện tử khi chuyển sang số N hoặc số D?</v>
      </c>
      <c r="D533" s="115" t="s">
        <v>49</v>
      </c>
      <c r="E533" s="110" t="str">
        <f>" Actions:
- Step 1: Wait 5s
- Step 2: Call Vivi '"&amp;Q533&amp;"'
- Step 3: Wait Vivi respond 'Ting '
- Step 4: Speak '"&amp;Q535&amp;"'
- Step 4: Listen Vivi respond
"</f>
        <v xml:space="preserve"> Actions:
- Step 1: Wait 5s
- Step 2: Call Vivi 'Hey VinFast'
- Step 3: Wait Vivi respond 'Ting '
- Step 4: Speak 'Làm thế nào để nhả Phanh tay xe điện tử khi chuyển sang số N hoặc số D?'
- Step 4: Listen Vivi respond
</v>
      </c>
      <c r="F533" s="110" t="str">
        <f t="shared" ref="F533" si="519">"
Expectations:
1. Vivi wake up
2. "&amp;Q535&amp;"
3. Vivi respond
"</f>
        <v xml:space="preserve">
Expectations:
1. Vivi wake up
2. Làm thế nào để nhả Phanh tay xe điện tử khi chuyển sang số N hoặc số D?
3. Vivi respond
</v>
      </c>
      <c r="G533" s="114" t="s">
        <v>8</v>
      </c>
      <c r="H533" s="29" t="s">
        <v>50</v>
      </c>
      <c r="I533" s="30" t="str">
        <f>"[EN]["&amp;LOWER(SUBSTITUTE(SUBSTITUTE(SUBSTITUTE(SUBSTITUTE(SUBSTITUTE(SUBSTITUTE(SUBSTITUTE(SUBSTITUTE(Q533, CHAR(34),""), "[", ""), "]", ""), ".", ""), ",", ""), "/", ""), "\", ""), "-", ""))&amp;"]"</f>
        <v>[EN][hey vinfast]</v>
      </c>
      <c r="J533" s="31"/>
      <c r="K533" s="30" t="s">
        <v>51</v>
      </c>
      <c r="L533" s="32" t="s">
        <v>1270</v>
      </c>
      <c r="M533" s="33"/>
      <c r="N533" s="34"/>
      <c r="O533" s="110" t="s">
        <v>1271</v>
      </c>
      <c r="P533" s="113" t="str">
        <f>IF(COUNTA(P$13:$P532)&gt;999,COUNTA(P$13:$P532),IF(COUNTA(P$13:$P532)&gt;99,"0"&amp;COUNTA(P$13:$P532),IF(COUNTA(P$13:$P532)&gt;9,"00"&amp;COUNTA(P$13:$P532),"000"&amp;COUNTA(P$13:$P532))))</f>
        <v>0174</v>
      </c>
      <c r="Q533" s="35" t="s">
        <v>54</v>
      </c>
      <c r="R533" s="67" t="s">
        <v>141</v>
      </c>
      <c r="S533" s="36"/>
      <c r="T533" s="36"/>
    </row>
    <row r="534" spans="2:20" ht="45.75">
      <c r="B534" s="114"/>
      <c r="C534" s="114"/>
      <c r="D534" s="115"/>
      <c r="E534" s="111"/>
      <c r="F534" s="111"/>
      <c r="G534" s="114"/>
      <c r="H534" s="29" t="s">
        <v>55</v>
      </c>
      <c r="I534" s="30" t="str">
        <f t="shared" ref="I534" si="520">"[VN]["&amp;LOWER(SUBSTITUTE(SUBSTITUTE(SUBSTITUTE(SUBSTITUTE(SUBSTITUTE(SUBSTITUTE(SUBSTITUTE(SUBSTITUTE(Q534, CHAR(34),""), "[", ""), "]", ""), ".", ""), ",", ""), "/", ""), "\", ""), "-", ""))&amp;"]"</f>
        <v>[VN][tạm biệt]</v>
      </c>
      <c r="J534" s="31"/>
      <c r="K534" s="30" t="s">
        <v>56</v>
      </c>
      <c r="L534" s="32" t="s">
        <v>1272</v>
      </c>
      <c r="M534" s="32"/>
      <c r="N534" s="34"/>
      <c r="O534" s="111"/>
      <c r="P534" s="113"/>
      <c r="Q534" s="35" t="s">
        <v>58</v>
      </c>
      <c r="R534" s="67" t="s">
        <v>141</v>
      </c>
      <c r="S534" s="36"/>
      <c r="T534" s="36"/>
    </row>
    <row r="535" spans="2:20" ht="62.25">
      <c r="B535" s="114"/>
      <c r="C535" s="114"/>
      <c r="D535" s="115"/>
      <c r="E535" s="112"/>
      <c r="F535" s="112"/>
      <c r="G535" s="114"/>
      <c r="H535" s="29" t="s">
        <v>59</v>
      </c>
      <c r="I535" s="30" t="str">
        <f>"[audio][C:\Tools\Vivi_TTS\8ME_OM\" &amp;S535 &amp; "]"</f>
        <v>[audio][C:\Tools\Vivi_TTS\8ME_OM\]</v>
      </c>
      <c r="J535" s="31" t="str">
        <f>"[New][EN][Exists][80]"&amp;"["&amp;LOWER(SUBSTITUTE(SUBSTITUTE(SUBSTITUTE(SUBSTITUTE(SUBSTITUTE(SUBSTITUTE(SUBSTITUTE(SUBSTITUTE(T535,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35" s="30" t="s">
        <v>60</v>
      </c>
      <c r="L535" s="32" t="s">
        <v>1273</v>
      </c>
      <c r="M535" s="37" t="s">
        <v>62</v>
      </c>
      <c r="N535" s="34"/>
      <c r="O535" s="112"/>
      <c r="P535" s="113"/>
      <c r="Q535" s="35" t="str">
        <f t="shared" ref="Q535" si="521">R535</f>
        <v>Làm thế nào để nhả Phanh tay xe điện tử khi chuyển sang số N hoặc số D?</v>
      </c>
      <c r="R535" s="67" t="s">
        <v>1467</v>
      </c>
      <c r="S535" s="50"/>
      <c r="T535" s="48" t="s">
        <v>1461</v>
      </c>
    </row>
    <row r="536" spans="2:20" ht="45.75">
      <c r="B536" s="114" t="str">
        <f>"VF8-"&amp;O536&amp;"-"&amp;P536</f>
        <v>VF8-Laixe-0175</v>
      </c>
      <c r="C536" s="114" t="str">
        <f>"["&amp;B536&amp;"] Verify Vivi: "&amp;Q538</f>
        <v>[VF8-Laixe-0175] Verify Vivi: Khi chuyển sang số R, người lái cần thực hiện thêm thao tác gì để EPB tự động nhả?</v>
      </c>
      <c r="D536" s="115" t="s">
        <v>49</v>
      </c>
      <c r="E536" s="110" t="str">
        <f>" Actions:
- Step 1: Wait 5s
- Step 2: Call Vivi '"&amp;Q536&amp;"'
- Step 3: Wait Vivi respond 'Ting '
- Step 4: Speak '"&amp;Q538&amp;"'
- Step 4: Listen Vivi respond
"</f>
        <v xml:space="preserve"> Actions:
- Step 1: Wait 5s
- Step 2: Call Vivi 'Hey VinFast'
- Step 3: Wait Vivi respond 'Ting '
- Step 4: Speak 'Khi chuyển sang số R, người lái cần thực hiện thêm thao tác gì để EPB tự động nhả?'
- Step 4: Listen Vivi respond
</v>
      </c>
      <c r="F536" s="110" t="str">
        <f t="shared" ref="F536" si="522">"
Expectations:
1. Vivi wake up
2. "&amp;Q538&amp;"
3. Vivi respond
"</f>
        <v xml:space="preserve">
Expectations:
1. Vivi wake up
2. Khi chuyển sang số R, người lái cần thực hiện thêm thao tác gì để EPB tự động nhả?
3. Vivi respond
</v>
      </c>
      <c r="G536" s="114" t="s">
        <v>8</v>
      </c>
      <c r="H536" s="29" t="s">
        <v>50</v>
      </c>
      <c r="I536" s="30" t="str">
        <f>"[EN]["&amp;LOWER(SUBSTITUTE(SUBSTITUTE(SUBSTITUTE(SUBSTITUTE(SUBSTITUTE(SUBSTITUTE(SUBSTITUTE(SUBSTITUTE(Q536, CHAR(34),""), "[", ""), "]", ""), ".", ""), ",", ""), "/", ""), "\", ""), "-", ""))&amp;"]"</f>
        <v>[EN][hey vinfast]</v>
      </c>
      <c r="J536" s="31"/>
      <c r="K536" s="30" t="s">
        <v>51</v>
      </c>
      <c r="L536" s="32" t="s">
        <v>1270</v>
      </c>
      <c r="M536" s="33"/>
      <c r="N536" s="34"/>
      <c r="O536" s="110" t="s">
        <v>1271</v>
      </c>
      <c r="P536" s="113" t="str">
        <f>IF(COUNTA(P$13:$P535)&gt;999,COUNTA(P$13:$P535),IF(COUNTA(P$13:$P535)&gt;99,"0"&amp;COUNTA(P$13:$P535),IF(COUNTA(P$13:$P535)&gt;9,"00"&amp;COUNTA(P$13:$P535),"000"&amp;COUNTA(P$13:$P535))))</f>
        <v>0175</v>
      </c>
      <c r="Q536" s="35" t="s">
        <v>54</v>
      </c>
      <c r="R536" s="67" t="s">
        <v>141</v>
      </c>
      <c r="S536" s="36"/>
      <c r="T536" s="36"/>
    </row>
    <row r="537" spans="2:20" ht="45.75">
      <c r="B537" s="114"/>
      <c r="C537" s="114"/>
      <c r="D537" s="115"/>
      <c r="E537" s="111"/>
      <c r="F537" s="111"/>
      <c r="G537" s="114"/>
      <c r="H537" s="29" t="s">
        <v>55</v>
      </c>
      <c r="I537" s="30" t="str">
        <f t="shared" ref="I537" si="523">"[VN]["&amp;LOWER(SUBSTITUTE(SUBSTITUTE(SUBSTITUTE(SUBSTITUTE(SUBSTITUTE(SUBSTITUTE(SUBSTITUTE(SUBSTITUTE(Q537, CHAR(34),""), "[", ""), "]", ""), ".", ""), ",", ""), "/", ""), "\", ""), "-", ""))&amp;"]"</f>
        <v>[VN][tạm biệt]</v>
      </c>
      <c r="J537" s="31"/>
      <c r="K537" s="30" t="s">
        <v>56</v>
      </c>
      <c r="L537" s="32" t="s">
        <v>1272</v>
      </c>
      <c r="M537" s="32"/>
      <c r="N537" s="34"/>
      <c r="O537" s="111"/>
      <c r="P537" s="113"/>
      <c r="Q537" s="35" t="s">
        <v>58</v>
      </c>
      <c r="R537" s="67" t="s">
        <v>141</v>
      </c>
      <c r="S537" s="36"/>
      <c r="T537" s="36"/>
    </row>
    <row r="538" spans="2:20" ht="62.25">
      <c r="B538" s="114"/>
      <c r="C538" s="114"/>
      <c r="D538" s="115"/>
      <c r="E538" s="112"/>
      <c r="F538" s="112"/>
      <c r="G538" s="114"/>
      <c r="H538" s="29" t="s">
        <v>59</v>
      </c>
      <c r="I538" s="30" t="str">
        <f>"[audio][C:\Tools\Vivi_TTS\8ME_OM\" &amp;S538 &amp; "]"</f>
        <v>[audio][C:\Tools\Vivi_TTS\8ME_OM\]</v>
      </c>
      <c r="J538" s="31" t="str">
        <f>"[New][EN][Exists][80]"&amp;"["&amp;LOWER(SUBSTITUTE(SUBSTITUTE(SUBSTITUTE(SUBSTITUTE(SUBSTITUTE(SUBSTITUTE(SUBSTITUTE(SUBSTITUTE(T538,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38" s="30" t="s">
        <v>60</v>
      </c>
      <c r="L538" s="32" t="s">
        <v>1273</v>
      </c>
      <c r="M538" s="37" t="s">
        <v>62</v>
      </c>
      <c r="N538" s="34"/>
      <c r="O538" s="112"/>
      <c r="P538" s="113"/>
      <c r="Q538" s="35" t="str">
        <f t="shared" ref="Q538" si="524">R538</f>
        <v>Khi chuyển sang số R, người lái cần thực hiện thêm thao tác gì để EPB tự động nhả?</v>
      </c>
      <c r="R538" s="67" t="s">
        <v>1468</v>
      </c>
      <c r="S538" s="50"/>
      <c r="T538" s="48" t="s">
        <v>1461</v>
      </c>
    </row>
    <row r="539" spans="2:20" ht="45.75">
      <c r="B539" s="114" t="str">
        <f>"VF8-"&amp;O539&amp;"-"&amp;P539</f>
        <v>VF8-Laixe-0176</v>
      </c>
      <c r="C539" s="114" t="str">
        <f>"["&amp;B539&amp;"] Verify Vivi: "&amp;Q541</f>
        <v>[VF8-Laixe-0176] Verify Vivi: Theo lưu ý của nhà sản xuất, EPB tác động lên những bánh xe nào?</v>
      </c>
      <c r="D539" s="115" t="s">
        <v>49</v>
      </c>
      <c r="E539" s="110" t="str">
        <f>" Actions:
- Step 1: Wait 5s
- Step 2: Call Vivi '"&amp;Q539&amp;"'
- Step 3: Wait Vivi respond 'Ting '
- Step 4: Speak '"&amp;Q541&amp;"'
- Step 4: Listen Vivi respond
"</f>
        <v xml:space="preserve"> Actions:
- Step 1: Wait 5s
- Step 2: Call Vivi 'Hey VinFast'
- Step 3: Wait Vivi respond 'Ting '
- Step 4: Speak 'Theo lưu ý của nhà sản xuất, EPB tác động lên những bánh xe nào?'
- Step 4: Listen Vivi respond
</v>
      </c>
      <c r="F539" s="110" t="str">
        <f t="shared" ref="F539" si="525">"
Expectations:
1. Vivi wake up
2. "&amp;Q541&amp;"
3. Vivi respond
"</f>
        <v xml:space="preserve">
Expectations:
1. Vivi wake up
2. Theo lưu ý của nhà sản xuất, EPB tác động lên những bánh xe nào?
3. Vivi respond
</v>
      </c>
      <c r="G539" s="114" t="s">
        <v>8</v>
      </c>
      <c r="H539" s="29" t="s">
        <v>50</v>
      </c>
      <c r="I539" s="30" t="str">
        <f>"[EN]["&amp;LOWER(SUBSTITUTE(SUBSTITUTE(SUBSTITUTE(SUBSTITUTE(SUBSTITUTE(SUBSTITUTE(SUBSTITUTE(SUBSTITUTE(Q539, CHAR(34),""), "[", ""), "]", ""), ".", ""), ",", ""), "/", ""), "\", ""), "-", ""))&amp;"]"</f>
        <v>[EN][hey vinfast]</v>
      </c>
      <c r="J539" s="31"/>
      <c r="K539" s="30" t="s">
        <v>51</v>
      </c>
      <c r="L539" s="32" t="s">
        <v>1270</v>
      </c>
      <c r="M539" s="33"/>
      <c r="N539" s="34"/>
      <c r="O539" s="110" t="s">
        <v>1271</v>
      </c>
      <c r="P539" s="113" t="str">
        <f>IF(COUNTA(P$13:$P538)&gt;999,COUNTA(P$13:$P538),IF(COUNTA(P$13:$P538)&gt;99,"0"&amp;COUNTA(P$13:$P538),IF(COUNTA(P$13:$P538)&gt;9,"00"&amp;COUNTA(P$13:$P538),"000"&amp;COUNTA(P$13:$P538))))</f>
        <v>0176</v>
      </c>
      <c r="Q539" s="35" t="s">
        <v>54</v>
      </c>
      <c r="R539" s="67" t="s">
        <v>141</v>
      </c>
      <c r="S539" s="36"/>
      <c r="T539" s="36"/>
    </row>
    <row r="540" spans="2:20" ht="45.75">
      <c r="B540" s="114"/>
      <c r="C540" s="114"/>
      <c r="D540" s="115"/>
      <c r="E540" s="111"/>
      <c r="F540" s="111"/>
      <c r="G540" s="114"/>
      <c r="H540" s="29" t="s">
        <v>55</v>
      </c>
      <c r="I540" s="30" t="str">
        <f t="shared" ref="I540" si="526">"[VN]["&amp;LOWER(SUBSTITUTE(SUBSTITUTE(SUBSTITUTE(SUBSTITUTE(SUBSTITUTE(SUBSTITUTE(SUBSTITUTE(SUBSTITUTE(Q540, CHAR(34),""), "[", ""), "]", ""), ".", ""), ",", ""), "/", ""), "\", ""), "-", ""))&amp;"]"</f>
        <v>[VN][tạm biệt]</v>
      </c>
      <c r="J540" s="31"/>
      <c r="K540" s="30" t="s">
        <v>56</v>
      </c>
      <c r="L540" s="32" t="s">
        <v>1272</v>
      </c>
      <c r="M540" s="32"/>
      <c r="N540" s="34"/>
      <c r="O540" s="111"/>
      <c r="P540" s="113"/>
      <c r="Q540" s="35" t="s">
        <v>58</v>
      </c>
      <c r="R540" s="67" t="s">
        <v>141</v>
      </c>
      <c r="S540" s="36"/>
      <c r="T540" s="36"/>
    </row>
    <row r="541" spans="2:20" ht="62.25">
      <c r="B541" s="114"/>
      <c r="C541" s="114"/>
      <c r="D541" s="115"/>
      <c r="E541" s="112"/>
      <c r="F541" s="112"/>
      <c r="G541" s="114"/>
      <c r="H541" s="29" t="s">
        <v>59</v>
      </c>
      <c r="I541" s="30" t="str">
        <f>"[audio][C:\Tools\Vivi_TTS\8ME_OM\" &amp;S541 &amp; "]"</f>
        <v>[audio][C:\Tools\Vivi_TTS\8ME_OM\]</v>
      </c>
      <c r="J541" s="31" t="str">
        <f>"[New][EN][Exists][80]"&amp;"["&amp;LOWER(SUBSTITUTE(SUBSTITUTE(SUBSTITUTE(SUBSTITUTE(SUBSTITUTE(SUBSTITUTE(SUBSTITUTE(SUBSTITUTE(T541,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41" s="30" t="s">
        <v>60</v>
      </c>
      <c r="L541" s="32" t="s">
        <v>1273</v>
      </c>
      <c r="M541" s="37" t="s">
        <v>62</v>
      </c>
      <c r="N541" s="34"/>
      <c r="O541" s="112"/>
      <c r="P541" s="113"/>
      <c r="Q541" s="35" t="str">
        <f t="shared" ref="Q541" si="527">R541</f>
        <v>Theo lưu ý của nhà sản xuất, EPB tác động lên những bánh xe nào?</v>
      </c>
      <c r="R541" s="67" t="s">
        <v>1469</v>
      </c>
      <c r="S541" s="50"/>
      <c r="T541" s="48" t="s">
        <v>1461</v>
      </c>
    </row>
    <row r="542" spans="2:20" ht="45.75">
      <c r="B542" s="114" t="str">
        <f>"VF8-"&amp;O542&amp;"-"&amp;P542</f>
        <v>VF8-Laixe-0177</v>
      </c>
      <c r="C542" s="114" t="str">
        <f>"["&amp;B542&amp;"] Verify Vivi: "&amp;Q544</f>
        <v>[VF8-Laixe-0177] Verify Vivi: Theo cảnh báo, có nên sử dụng EPB để giảm tốc hoặc dừng xe trong điều kiện bình thường hay không? Vì sao?</v>
      </c>
      <c r="D542" s="115" t="s">
        <v>49</v>
      </c>
      <c r="E542" s="110" t="str">
        <f>" Actions:
- Step 1: Wait 5s
- Step 2: Call Vivi '"&amp;Q542&amp;"'
- Step 3: Wait Vivi respond 'Ting '
- Step 4: Speak '"&amp;Q544&amp;"'
- Step 4: Listen Vivi respond
"</f>
        <v xml:space="preserve"> Actions:
- Step 1: Wait 5s
- Step 2: Call Vivi 'Hey VinFast'
- Step 3: Wait Vivi respond 'Ting '
- Step 4: Speak 'Theo cảnh báo, có nên sử dụng EPB để giảm tốc hoặc dừng xe trong điều kiện bình thường hay không? Vì sao?'
- Step 4: Listen Vivi respond
</v>
      </c>
      <c r="F542" s="110" t="str">
        <f t="shared" ref="F542" si="528">"
Expectations:
1. Vivi wake up
2. "&amp;Q544&amp;"
3. Vivi respond
"</f>
        <v xml:space="preserve">
Expectations:
1. Vivi wake up
2. Theo cảnh báo, có nên sử dụng EPB để giảm tốc hoặc dừng xe trong điều kiện bình thường hay không? Vì sao?
3. Vivi respond
</v>
      </c>
      <c r="G542" s="114" t="s">
        <v>8</v>
      </c>
      <c r="H542" s="29" t="s">
        <v>50</v>
      </c>
      <c r="I542" s="30" t="str">
        <f>"[EN]["&amp;LOWER(SUBSTITUTE(SUBSTITUTE(SUBSTITUTE(SUBSTITUTE(SUBSTITUTE(SUBSTITUTE(SUBSTITUTE(SUBSTITUTE(Q542, CHAR(34),""), "[", ""), "]", ""), ".", ""), ",", ""), "/", ""), "\", ""), "-", ""))&amp;"]"</f>
        <v>[EN][hey vinfast]</v>
      </c>
      <c r="J542" s="31"/>
      <c r="K542" s="30" t="s">
        <v>51</v>
      </c>
      <c r="L542" s="32" t="s">
        <v>1270</v>
      </c>
      <c r="M542" s="33"/>
      <c r="N542" s="34"/>
      <c r="O542" s="110" t="s">
        <v>1271</v>
      </c>
      <c r="P542" s="113" t="str">
        <f>IF(COUNTA(P$13:$P541)&gt;999,COUNTA(P$13:$P541),IF(COUNTA(P$13:$P541)&gt;99,"0"&amp;COUNTA(P$13:$P541),IF(COUNTA(P$13:$P541)&gt;9,"00"&amp;COUNTA(P$13:$P541),"000"&amp;COUNTA(P$13:$P541))))</f>
        <v>0177</v>
      </c>
      <c r="Q542" s="35" t="s">
        <v>54</v>
      </c>
      <c r="R542" s="67" t="s">
        <v>141</v>
      </c>
      <c r="S542" s="36"/>
      <c r="T542" s="36"/>
    </row>
    <row r="543" spans="2:20" ht="45.75">
      <c r="B543" s="114"/>
      <c r="C543" s="114"/>
      <c r="D543" s="115"/>
      <c r="E543" s="111"/>
      <c r="F543" s="111"/>
      <c r="G543" s="114"/>
      <c r="H543" s="29" t="s">
        <v>55</v>
      </c>
      <c r="I543" s="30" t="str">
        <f t="shared" ref="I543" si="529">"[VN]["&amp;LOWER(SUBSTITUTE(SUBSTITUTE(SUBSTITUTE(SUBSTITUTE(SUBSTITUTE(SUBSTITUTE(SUBSTITUTE(SUBSTITUTE(Q543, CHAR(34),""), "[", ""), "]", ""), ".", ""), ",", ""), "/", ""), "\", ""), "-", ""))&amp;"]"</f>
        <v>[VN][tạm biệt]</v>
      </c>
      <c r="J543" s="31"/>
      <c r="K543" s="30" t="s">
        <v>56</v>
      </c>
      <c r="L543" s="32" t="s">
        <v>1272</v>
      </c>
      <c r="M543" s="32"/>
      <c r="N543" s="34"/>
      <c r="O543" s="111"/>
      <c r="P543" s="113"/>
      <c r="Q543" s="35" t="s">
        <v>58</v>
      </c>
      <c r="R543" s="67" t="s">
        <v>141</v>
      </c>
      <c r="S543" s="36"/>
      <c r="T543" s="36"/>
    </row>
    <row r="544" spans="2:20" ht="66">
      <c r="B544" s="114"/>
      <c r="C544" s="114"/>
      <c r="D544" s="115"/>
      <c r="E544" s="112"/>
      <c r="F544" s="112"/>
      <c r="G544" s="114"/>
      <c r="H544" s="29" t="s">
        <v>59</v>
      </c>
      <c r="I544" s="30" t="str">
        <f>"[audio][C:\Tools\Vivi_TTS\8ME_OM\" &amp;S544 &amp; "]"</f>
        <v>[audio][C:\Tools\Vivi_TTS\8ME_OM\]</v>
      </c>
      <c r="J544" s="31" t="str">
        <f>"[New][EN][Exists][80]"&amp;"["&amp;LOWER(SUBSTITUTE(SUBSTITUTE(SUBSTITUTE(SUBSTITUTE(SUBSTITUTE(SUBSTITUTE(SUBSTITUTE(SUBSTITUTE(T544, CHAR(34),""), ".", ""), ",", ""), "/", ""), "\", ""), "-", ""), "{", ""), "}", ""))&amp;"]"</f>
        <v>[New][EN][Exists][80][phanh tay xe điện tử 
phanh tay xe điện tử (epb) là hệ thống phanh đỗ được điều khiển điện tử được thiết kế để giữ hoặc dừng xe khi đỗ ngoài ra hệ thống này cũng có thể được sử dụng như một phanh khẩn cấp
khi epb đang hoạt động biểu tượng  sẽ hiển thị trên màn hình 
để kích hoạt phanh tay xe điện tử: 
đảm bảo xe đang đứng yên nhấn nút số p trên cần số ở bên phải vôlăng xe sẽ chuyển sang chế độ đỗ xe (p) và phanh tay xe điện tử sẽ được kích hoạt
 chú ý 
luôn bảo đảm phanh tay xe điện tử đã được kích hoạt và xe đang ở chế độ đỗ xe (p) trước khi rời khỏi xe
 lưu ý
phanh tay xe điện tử tác động lên hai bánh sau và hoạt động độc lập với hệ thống phanh chính
phanh tay xe điện tử sẽ tự động được kích hoạt khi xe được tắt hoặc khi giữ phanh tự động đang hoạt động và xe đứng yên trong hơn 5 phút
khi chức năng tự động về chuyển về số p được bật phanh tay điện tử cũng sẽ tự động kích hoạt khi cửa người lái được mở
để nhả phanh tay xe điện tử:
đạp bàn đạp phanh và chuyển sang sô trung gian (n) phanh tay xe điện tử sẽ được nhả
đạp bàn đạp phanh và chuyển sang số d (số tiến) phanh tay điện tử sẽ tự động được nhả nếu chuyển sang số r (số lùi) hãy đạp nhẹ bàn đạp ga để hệ thống tự động nhả phanh tay điện tử
 thận trọng
khi xe hết pin không thể nhả epb
để sử dụng phanh tay xe điện tử trong trường hợp khẩn cấp:
nếu không thể dừng xe bằng bàn đạp phanh có thể sử dụng phanh tay xe điện tử để phanh khẩn cấp
nhấn và giữ nút số p trên cần số để thực hiện chức năng phanh khẩn cấp
phanh tay xe điện tử sẽ giảm tốc xe cho đến khi nhả nút
 thận trọng 
không sử dụng phanh tay xe điện tử để dừng xe ngoại trừ trong trường hợp khẩn cấp hệ thống phanh có thể bị hư hỏng nếu phanh tay xe điện tử được sử dụng nhiều lần để giảm tốc hoặc dừng xe]</v>
      </c>
      <c r="K544" s="30" t="s">
        <v>60</v>
      </c>
      <c r="L544" s="32" t="s">
        <v>1273</v>
      </c>
      <c r="M544" s="37" t="s">
        <v>62</v>
      </c>
      <c r="N544" s="34"/>
      <c r="O544" s="112"/>
      <c r="P544" s="113"/>
      <c r="Q544" s="35" t="str">
        <f t="shared" ref="Q544" si="530">R544</f>
        <v>Theo cảnh báo, có nên sử dụng EPB để giảm tốc hoặc dừng xe trong điều kiện bình thường hay không? Vì sao?</v>
      </c>
      <c r="R544" s="67" t="s">
        <v>1470</v>
      </c>
      <c r="S544" s="51"/>
      <c r="T544" s="48" t="s">
        <v>1461</v>
      </c>
    </row>
    <row r="545" spans="2:20" ht="45.75">
      <c r="B545" s="114" t="str">
        <f>"VF8-"&amp;O545&amp;"-"&amp;P545</f>
        <v>VF8-Laixe-0178</v>
      </c>
      <c r="C545" s="114" t="str">
        <f>"["&amp;B545&amp;"] Verify Vivi: "&amp;Q547</f>
        <v>[VF8-Laixe-0178] Verify Vivi: Hệ thống Giữ phanh tự động (AVH) có chức năng gì?</v>
      </c>
      <c r="D545" s="115" t="s">
        <v>49</v>
      </c>
      <c r="E545" s="110" t="str">
        <f>" Actions:
- Step 1: Wait 5s
- Step 2: Call Vivi '"&amp;Q545&amp;"'
- Step 3: Wait Vivi respond 'Ting '
- Step 4: Speak '"&amp;Q547&amp;"'
- Step 4: Listen Vivi respond
"</f>
        <v xml:space="preserve"> Actions:
- Step 1: Wait 5s
- Step 2: Call Vivi 'Hey VinFast'
- Step 3: Wait Vivi respond 'Ting '
- Step 4: Speak 'Hệ thống Giữ phanh tự động (AVH) có chức năng gì?'
- Step 4: Listen Vivi respond
</v>
      </c>
      <c r="F545" s="110" t="str">
        <f t="shared" ref="F545" si="531">"
Expectations:
1. Vivi wake up
2. "&amp;Q547&amp;"
3. Vivi respond
"</f>
        <v xml:space="preserve">
Expectations:
1. Vivi wake up
2. Hệ thống Giữ phanh tự động (AVH) có chức năng gì?
3. Vivi respond
</v>
      </c>
      <c r="G545" s="114" t="s">
        <v>8</v>
      </c>
      <c r="H545" s="29" t="s">
        <v>50</v>
      </c>
      <c r="I545" s="30" t="str">
        <f>"[EN]["&amp;LOWER(SUBSTITUTE(SUBSTITUTE(SUBSTITUTE(SUBSTITUTE(SUBSTITUTE(SUBSTITUTE(SUBSTITUTE(SUBSTITUTE(Q545, CHAR(34),""), "[", ""), "]", ""), ".", ""), ",", ""), "/", ""), "\", ""), "-", ""))&amp;"]"</f>
        <v>[EN][hey vinfast]</v>
      </c>
      <c r="J545" s="31"/>
      <c r="K545" s="30" t="s">
        <v>51</v>
      </c>
      <c r="L545" s="32" t="s">
        <v>1270</v>
      </c>
      <c r="M545" s="33"/>
      <c r="N545" s="34"/>
      <c r="O545" s="110" t="s">
        <v>1271</v>
      </c>
      <c r="P545" s="113" t="str">
        <f>IF(COUNTA(P$13:$P544)&gt;999,COUNTA(P$13:$P544),IF(COUNTA(P$13:$P544)&gt;99,"0"&amp;COUNTA(P$13:$P544),IF(COUNTA(P$13:$P544)&gt;9,"00"&amp;COUNTA(P$13:$P544),"000"&amp;COUNTA(P$13:$P544))))</f>
        <v>0178</v>
      </c>
      <c r="Q545" s="35" t="s">
        <v>54</v>
      </c>
      <c r="R545" s="67" t="s">
        <v>141</v>
      </c>
      <c r="S545" s="52"/>
      <c r="T545" s="36"/>
    </row>
    <row r="546" spans="2:20" ht="45.75">
      <c r="B546" s="114"/>
      <c r="C546" s="114"/>
      <c r="D546" s="115"/>
      <c r="E546" s="111"/>
      <c r="F546" s="111"/>
      <c r="G546" s="114"/>
      <c r="H546" s="29" t="s">
        <v>55</v>
      </c>
      <c r="I546" s="30" t="str">
        <f t="shared" ref="I546" si="532">"[VN]["&amp;LOWER(SUBSTITUTE(SUBSTITUTE(SUBSTITUTE(SUBSTITUTE(SUBSTITUTE(SUBSTITUTE(SUBSTITUTE(SUBSTITUTE(Q546, CHAR(34),""), "[", ""), "]", ""), ".", ""), ",", ""), "/", ""), "\", ""), "-", ""))&amp;"]"</f>
        <v>[VN][tạm biệt]</v>
      </c>
      <c r="J546" s="31"/>
      <c r="K546" s="30" t="s">
        <v>56</v>
      </c>
      <c r="L546" s="32" t="s">
        <v>1272</v>
      </c>
      <c r="M546" s="32"/>
      <c r="N546" s="34"/>
      <c r="O546" s="111"/>
      <c r="P546" s="113"/>
      <c r="Q546" s="35" t="s">
        <v>58</v>
      </c>
      <c r="R546" s="67" t="s">
        <v>141</v>
      </c>
      <c r="S546" s="52"/>
      <c r="T546" s="36"/>
    </row>
    <row r="547" spans="2:20" ht="62.25">
      <c r="B547" s="114"/>
      <c r="C547" s="114"/>
      <c r="D547" s="115"/>
      <c r="E547" s="112"/>
      <c r="F547" s="112"/>
      <c r="G547" s="114"/>
      <c r="H547" s="29" t="s">
        <v>59</v>
      </c>
      <c r="I547" s="30" t="str">
        <f>"[audio][C:\Tools\Vivi_TTS\8ME_OM\" &amp;S547 &amp; "]"</f>
        <v>[audio][C:\Tools\Vivi_TTS\8ME_OM\]</v>
      </c>
      <c r="J547" s="31" t="str">
        <f>"[New][EN][Exists][80]"&amp;"["&amp;LOWER(SUBSTITUTE(SUBSTITUTE(SUBSTITUTE(SUBSTITUTE(SUBSTITUTE(SUBSTITUTE(SUBSTITUTE(SUBSTITUTE(T547,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47" s="30" t="s">
        <v>60</v>
      </c>
      <c r="L547" s="32" t="s">
        <v>1273</v>
      </c>
      <c r="M547" s="37" t="s">
        <v>62</v>
      </c>
      <c r="N547" s="34"/>
      <c r="O547" s="112"/>
      <c r="P547" s="113"/>
      <c r="Q547" s="35" t="str">
        <f t="shared" ref="Q547" si="533">R547</f>
        <v>Hệ thống Giữ phanh tự động (AVH) có chức năng gì?</v>
      </c>
      <c r="R547" s="67" t="s">
        <v>1471</v>
      </c>
      <c r="S547" s="51"/>
      <c r="T547" s="48" t="s">
        <v>1472</v>
      </c>
    </row>
    <row r="548" spans="2:20" ht="45.75">
      <c r="B548" s="114" t="str">
        <f>"VF8-"&amp;O548&amp;"-"&amp;P548</f>
        <v>VF8-Laixe-0179</v>
      </c>
      <c r="C548" s="114" t="str">
        <f>"["&amp;B548&amp;"] Verify Vivi: "&amp;Q550</f>
        <v>[VF8-Laixe-0179] Verify Vivi: Khi nào AVH sẽ tự động giữ phanh sau khi người lái dừng xe?</v>
      </c>
      <c r="D548" s="115" t="s">
        <v>49</v>
      </c>
      <c r="E548" s="110" t="str">
        <f>" Actions:
- Step 1: Wait 5s
- Step 2: Call Vivi '"&amp;Q548&amp;"'
- Step 3: Wait Vivi respond 'Ting '
- Step 4: Speak '"&amp;Q550&amp;"'
- Step 4: Listen Vivi respond
"</f>
        <v xml:space="preserve"> Actions:
- Step 1: Wait 5s
- Step 2: Call Vivi 'Hey VinFast'
- Step 3: Wait Vivi respond 'Ting '
- Step 4: Speak 'Khi nào AVH sẽ tự động giữ phanh sau khi người lái dừng xe?'
- Step 4: Listen Vivi respond
</v>
      </c>
      <c r="F548" s="110" t="str">
        <f t="shared" ref="F548" si="534">"
Expectations:
1. Vivi wake up
2. "&amp;Q550&amp;"
3. Vivi respond
"</f>
        <v xml:space="preserve">
Expectations:
1. Vivi wake up
2. Khi nào AVH sẽ tự động giữ phanh sau khi người lái dừng xe?
3. Vivi respond
</v>
      </c>
      <c r="G548" s="114" t="s">
        <v>8</v>
      </c>
      <c r="H548" s="29" t="s">
        <v>50</v>
      </c>
      <c r="I548" s="30" t="str">
        <f>"[EN]["&amp;LOWER(SUBSTITUTE(SUBSTITUTE(SUBSTITUTE(SUBSTITUTE(SUBSTITUTE(SUBSTITUTE(SUBSTITUTE(SUBSTITUTE(Q548, CHAR(34),""), "[", ""), "]", ""), ".", ""), ",", ""), "/", ""), "\", ""), "-", ""))&amp;"]"</f>
        <v>[EN][hey vinfast]</v>
      </c>
      <c r="J548" s="31"/>
      <c r="K548" s="30" t="s">
        <v>51</v>
      </c>
      <c r="L548" s="32" t="s">
        <v>1270</v>
      </c>
      <c r="M548" s="33"/>
      <c r="N548" s="34"/>
      <c r="O548" s="110" t="s">
        <v>1271</v>
      </c>
      <c r="P548" s="113" t="str">
        <f>IF(COUNTA(P$13:$P547)&gt;999,COUNTA(P$13:$P547),IF(COUNTA(P$13:$P547)&gt;99,"0"&amp;COUNTA(P$13:$P547),IF(COUNTA(P$13:$P547)&gt;9,"00"&amp;COUNTA(P$13:$P547),"000"&amp;COUNTA(P$13:$P547))))</f>
        <v>0179</v>
      </c>
      <c r="Q548" s="35" t="s">
        <v>54</v>
      </c>
      <c r="R548" s="67" t="s">
        <v>141</v>
      </c>
      <c r="S548" s="52"/>
      <c r="T548" s="36"/>
    </row>
    <row r="549" spans="2:20" ht="45.75">
      <c r="B549" s="114"/>
      <c r="C549" s="114"/>
      <c r="D549" s="115"/>
      <c r="E549" s="111"/>
      <c r="F549" s="111"/>
      <c r="G549" s="114"/>
      <c r="H549" s="29" t="s">
        <v>55</v>
      </c>
      <c r="I549" s="30" t="str">
        <f t="shared" ref="I549" si="535">"[VN]["&amp;LOWER(SUBSTITUTE(SUBSTITUTE(SUBSTITUTE(SUBSTITUTE(SUBSTITUTE(SUBSTITUTE(SUBSTITUTE(SUBSTITUTE(Q549, CHAR(34),""), "[", ""), "]", ""), ".", ""), ",", ""), "/", ""), "\", ""), "-", ""))&amp;"]"</f>
        <v>[VN][tạm biệt]</v>
      </c>
      <c r="J549" s="31"/>
      <c r="K549" s="30" t="s">
        <v>56</v>
      </c>
      <c r="L549" s="32" t="s">
        <v>1272</v>
      </c>
      <c r="M549" s="32"/>
      <c r="N549" s="34"/>
      <c r="O549" s="111"/>
      <c r="P549" s="113"/>
      <c r="Q549" s="35" t="s">
        <v>58</v>
      </c>
      <c r="R549" s="67" t="s">
        <v>141</v>
      </c>
      <c r="S549" s="52"/>
      <c r="T549" s="36"/>
    </row>
    <row r="550" spans="2:20" ht="62.25">
      <c r="B550" s="114"/>
      <c r="C550" s="114"/>
      <c r="D550" s="115"/>
      <c r="E550" s="112"/>
      <c r="F550" s="112"/>
      <c r="G550" s="114"/>
      <c r="H550" s="29" t="s">
        <v>59</v>
      </c>
      <c r="I550" s="30" t="str">
        <f>"[audio][C:\Tools\Vivi_TTS\8ME_OM\" &amp;S550 &amp; "]"</f>
        <v>[audio][C:\Tools\Vivi_TTS\8ME_OM\]</v>
      </c>
      <c r="J550" s="31" t="str">
        <f>"[New][EN][Exists][80]"&amp;"["&amp;LOWER(SUBSTITUTE(SUBSTITUTE(SUBSTITUTE(SUBSTITUTE(SUBSTITUTE(SUBSTITUTE(SUBSTITUTE(SUBSTITUTE(T550,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50" s="30" t="s">
        <v>60</v>
      </c>
      <c r="L550" s="32" t="s">
        <v>1273</v>
      </c>
      <c r="M550" s="37" t="s">
        <v>62</v>
      </c>
      <c r="N550" s="34"/>
      <c r="O550" s="112"/>
      <c r="P550" s="113"/>
      <c r="Q550" s="35" t="str">
        <f t="shared" ref="Q550" si="536">R550</f>
        <v>Khi nào AVH sẽ tự động giữ phanh sau khi người lái dừng xe?</v>
      </c>
      <c r="R550" s="67" t="s">
        <v>1473</v>
      </c>
      <c r="S550" s="51"/>
      <c r="T550" s="48" t="s">
        <v>1472</v>
      </c>
    </row>
    <row r="551" spans="2:20" ht="45.75">
      <c r="B551" s="114" t="str">
        <f>"VF8-"&amp;O551&amp;"-"&amp;P551</f>
        <v>VF8-Laixe-0180</v>
      </c>
      <c r="C551" s="114" t="str">
        <f>"["&amp;B551&amp;"] Verify Vivi: "&amp;Q553</f>
        <v>[VF8-Laixe-0180] Verify Vivi: Người lái cần thực hiện thao tác gì để xe tiếp tục di chuyển khi AVH đang hoạt động?</v>
      </c>
      <c r="D551" s="115" t="s">
        <v>49</v>
      </c>
      <c r="E551" s="110" t="str">
        <f>" Actions:
- Step 1: Wait 5s
- Step 2: Call Vivi '"&amp;Q551&amp;"'
- Step 3: Wait Vivi respond 'Ting '
- Step 4: Speak '"&amp;Q553&amp;"'
- Step 4: Listen Vivi respond
"</f>
        <v xml:space="preserve"> Actions:
- Step 1: Wait 5s
- Step 2: Call Vivi 'Hey VinFast'
- Step 3: Wait Vivi respond 'Ting '
- Step 4: Speak 'Người lái cần thực hiện thao tác gì để xe tiếp tục di chuyển khi AVH đang hoạt động?'
- Step 4: Listen Vivi respond
</v>
      </c>
      <c r="F551" s="110" t="str">
        <f t="shared" ref="F551" si="537">"
Expectations:
1. Vivi wake up
2. "&amp;Q553&amp;"
3. Vivi respond
"</f>
        <v xml:space="preserve">
Expectations:
1. Vivi wake up
2. Người lái cần thực hiện thao tác gì để xe tiếp tục di chuyển khi AVH đang hoạt động?
3. Vivi respond
</v>
      </c>
      <c r="G551" s="114" t="s">
        <v>8</v>
      </c>
      <c r="H551" s="29" t="s">
        <v>50</v>
      </c>
      <c r="I551" s="30" t="str">
        <f>"[EN]["&amp;LOWER(SUBSTITUTE(SUBSTITUTE(SUBSTITUTE(SUBSTITUTE(SUBSTITUTE(SUBSTITUTE(SUBSTITUTE(SUBSTITUTE(Q551, CHAR(34),""), "[", ""), "]", ""), ".", ""), ",", ""), "/", ""), "\", ""), "-", ""))&amp;"]"</f>
        <v>[EN][hey vinfast]</v>
      </c>
      <c r="J551" s="31"/>
      <c r="K551" s="30" t="s">
        <v>51</v>
      </c>
      <c r="L551" s="32" t="s">
        <v>1270</v>
      </c>
      <c r="M551" s="33"/>
      <c r="N551" s="34"/>
      <c r="O551" s="110" t="s">
        <v>1271</v>
      </c>
      <c r="P551" s="113" t="str">
        <f>IF(COUNTA(P$13:$P550)&gt;999,COUNTA(P$13:$P550),IF(COUNTA(P$13:$P550)&gt;99,"0"&amp;COUNTA(P$13:$P550),IF(COUNTA(P$13:$P550)&gt;9,"00"&amp;COUNTA(P$13:$P550),"000"&amp;COUNTA(P$13:$P550))))</f>
        <v>0180</v>
      </c>
      <c r="Q551" s="35" t="s">
        <v>54</v>
      </c>
      <c r="R551" s="67" t="s">
        <v>141</v>
      </c>
      <c r="S551" s="52"/>
      <c r="T551" s="36"/>
    </row>
    <row r="552" spans="2:20" ht="45.75">
      <c r="B552" s="114"/>
      <c r="C552" s="114"/>
      <c r="D552" s="115"/>
      <c r="E552" s="111"/>
      <c r="F552" s="111"/>
      <c r="G552" s="114"/>
      <c r="H552" s="29" t="s">
        <v>55</v>
      </c>
      <c r="I552" s="30" t="str">
        <f t="shared" ref="I552" si="538">"[VN]["&amp;LOWER(SUBSTITUTE(SUBSTITUTE(SUBSTITUTE(SUBSTITUTE(SUBSTITUTE(SUBSTITUTE(SUBSTITUTE(SUBSTITUTE(Q552, CHAR(34),""), "[", ""), "]", ""), ".", ""), ",", ""), "/", ""), "\", ""), "-", ""))&amp;"]"</f>
        <v>[VN][tạm biệt]</v>
      </c>
      <c r="J552" s="31"/>
      <c r="K552" s="30" t="s">
        <v>56</v>
      </c>
      <c r="L552" s="32" t="s">
        <v>1272</v>
      </c>
      <c r="M552" s="32"/>
      <c r="N552" s="34"/>
      <c r="O552" s="111"/>
      <c r="P552" s="113"/>
      <c r="Q552" s="35" t="s">
        <v>58</v>
      </c>
      <c r="R552" s="67" t="s">
        <v>141</v>
      </c>
      <c r="S552" s="52"/>
      <c r="T552" s="36"/>
    </row>
    <row r="553" spans="2:20" ht="62.25">
      <c r="B553" s="114"/>
      <c r="C553" s="114"/>
      <c r="D553" s="115"/>
      <c r="E553" s="112"/>
      <c r="F553" s="112"/>
      <c r="G553" s="114"/>
      <c r="H553" s="29" t="s">
        <v>59</v>
      </c>
      <c r="I553" s="30" t="str">
        <f>"[audio][C:\Tools\Vivi_TTS\8ME_OM\" &amp;S553 &amp; "]"</f>
        <v>[audio][C:\Tools\Vivi_TTS\8ME_OM\]</v>
      </c>
      <c r="J553" s="31" t="str">
        <f>"[New][EN][Exists][80]"&amp;"["&amp;LOWER(SUBSTITUTE(SUBSTITUTE(SUBSTITUTE(SUBSTITUTE(SUBSTITUTE(SUBSTITUTE(SUBSTITUTE(SUBSTITUTE(T553,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53" s="30" t="s">
        <v>60</v>
      </c>
      <c r="L553" s="32" t="s">
        <v>1273</v>
      </c>
      <c r="M553" s="37" t="s">
        <v>62</v>
      </c>
      <c r="N553" s="34"/>
      <c r="O553" s="112"/>
      <c r="P553" s="113"/>
      <c r="Q553" s="35" t="str">
        <f t="shared" ref="Q553" si="539">R553</f>
        <v>Người lái cần thực hiện thao tác gì để xe tiếp tục di chuyển khi AVH đang hoạt động?</v>
      </c>
      <c r="R553" s="67" t="s">
        <v>1474</v>
      </c>
      <c r="S553" s="51"/>
      <c r="T553" s="48" t="s">
        <v>1472</v>
      </c>
    </row>
    <row r="554" spans="2:20" ht="45.75">
      <c r="B554" s="114" t="str">
        <f>"VF8-"&amp;O554&amp;"-"&amp;P554</f>
        <v>VF8-Laixe-0181</v>
      </c>
      <c r="C554" s="114" t="str">
        <f>"["&amp;B554&amp;"] Verify Vivi: "&amp;Q556</f>
        <v>[VF8-Laixe-0181] Verify Vivi: Trong những trường hợp nào hệ thống sẽ tự động kích hoạt Phanh tay xe điện tử (EPB) khi AVH đang hoạt động?</v>
      </c>
      <c r="D554" s="115" t="s">
        <v>49</v>
      </c>
      <c r="E554" s="110" t="str">
        <f>" Actions:
- Step 1: Wait 5s
- Step 2: Call Vivi '"&amp;Q554&amp;"'
- Step 3: Wait Vivi respond 'Ting '
- Step 4: Speak '"&amp;Q556&amp;"'
- Step 4: Listen Vivi respond
"</f>
        <v xml:space="preserve"> Actions:
- Step 1: Wait 5s
- Step 2: Call Vivi 'Hey VinFast'
- Step 3: Wait Vivi respond 'Ting '
- Step 4: Speak 'Trong những trường hợp nào hệ thống sẽ tự động kích hoạt Phanh tay xe điện tử (EPB) khi AVH đang hoạt động?'
- Step 4: Listen Vivi respond
</v>
      </c>
      <c r="F554" s="110" t="str">
        <f t="shared" ref="F554" si="540">"
Expectations:
1. Vivi wake up
2. "&amp;Q556&amp;"
3. Vivi respond
"</f>
        <v xml:space="preserve">
Expectations:
1. Vivi wake up
2. Trong những trường hợp nào hệ thống sẽ tự động kích hoạt Phanh tay xe điện tử (EPB) khi AVH đang hoạt động?
3. Vivi respond
</v>
      </c>
      <c r="G554" s="114" t="s">
        <v>8</v>
      </c>
      <c r="H554" s="29" t="s">
        <v>50</v>
      </c>
      <c r="I554" s="30" t="str">
        <f>"[EN]["&amp;LOWER(SUBSTITUTE(SUBSTITUTE(SUBSTITUTE(SUBSTITUTE(SUBSTITUTE(SUBSTITUTE(SUBSTITUTE(SUBSTITUTE(Q554, CHAR(34),""), "[", ""), "]", ""), ".", ""), ",", ""), "/", ""), "\", ""), "-", ""))&amp;"]"</f>
        <v>[EN][hey vinfast]</v>
      </c>
      <c r="J554" s="31"/>
      <c r="K554" s="30" t="s">
        <v>51</v>
      </c>
      <c r="L554" s="32" t="s">
        <v>1270</v>
      </c>
      <c r="M554" s="33"/>
      <c r="N554" s="34"/>
      <c r="O554" s="110" t="s">
        <v>1271</v>
      </c>
      <c r="P554" s="113" t="str">
        <f>IF(COUNTA(P$13:$P553)&gt;999,COUNTA(P$13:$P553),IF(COUNTA(P$13:$P553)&gt;99,"0"&amp;COUNTA(P$13:$P553),IF(COUNTA(P$13:$P553)&gt;9,"00"&amp;COUNTA(P$13:$P553),"000"&amp;COUNTA(P$13:$P553))))</f>
        <v>0181</v>
      </c>
      <c r="Q554" s="35" t="s">
        <v>54</v>
      </c>
      <c r="R554" s="67" t="s">
        <v>141</v>
      </c>
      <c r="S554" s="52"/>
      <c r="T554" s="36"/>
    </row>
    <row r="555" spans="2:20" ht="45.75">
      <c r="B555" s="114"/>
      <c r="C555" s="114"/>
      <c r="D555" s="115"/>
      <c r="E555" s="111"/>
      <c r="F555" s="111"/>
      <c r="G555" s="114"/>
      <c r="H555" s="29" t="s">
        <v>55</v>
      </c>
      <c r="I555" s="30" t="str">
        <f t="shared" ref="I555" si="541">"[VN]["&amp;LOWER(SUBSTITUTE(SUBSTITUTE(SUBSTITUTE(SUBSTITUTE(SUBSTITUTE(SUBSTITUTE(SUBSTITUTE(SUBSTITUTE(Q555, CHAR(34),""), "[", ""), "]", ""), ".", ""), ",", ""), "/", ""), "\", ""), "-", ""))&amp;"]"</f>
        <v>[VN][tạm biệt]</v>
      </c>
      <c r="J555" s="31"/>
      <c r="K555" s="30" t="s">
        <v>56</v>
      </c>
      <c r="L555" s="32" t="s">
        <v>1272</v>
      </c>
      <c r="M555" s="32"/>
      <c r="N555" s="34"/>
      <c r="O555" s="111"/>
      <c r="P555" s="113"/>
      <c r="Q555" s="35" t="s">
        <v>58</v>
      </c>
      <c r="R555" s="67" t="s">
        <v>141</v>
      </c>
      <c r="S555" s="52"/>
      <c r="T555" s="36"/>
    </row>
    <row r="556" spans="2:20" ht="66">
      <c r="B556" s="114"/>
      <c r="C556" s="114"/>
      <c r="D556" s="115"/>
      <c r="E556" s="112"/>
      <c r="F556" s="112"/>
      <c r="G556" s="114"/>
      <c r="H556" s="29" t="s">
        <v>59</v>
      </c>
      <c r="I556" s="30" t="str">
        <f>"[audio][C:\Tools\Vivi_TTS\8ME_OM\" &amp;S556 &amp; "]"</f>
        <v>[audio][C:\Tools\Vivi_TTS\8ME_OM\]</v>
      </c>
      <c r="J556" s="31" t="str">
        <f>"[New][EN][Exists][80]"&amp;"["&amp;LOWER(SUBSTITUTE(SUBSTITUTE(SUBSTITUTE(SUBSTITUTE(SUBSTITUTE(SUBSTITUTE(SUBSTITUTE(SUBSTITUTE(T556,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56" s="30" t="s">
        <v>60</v>
      </c>
      <c r="L556" s="32" t="s">
        <v>1273</v>
      </c>
      <c r="M556" s="37" t="s">
        <v>62</v>
      </c>
      <c r="N556" s="34"/>
      <c r="O556" s="112"/>
      <c r="P556" s="113"/>
      <c r="Q556" s="35" t="str">
        <f t="shared" ref="Q556" si="542">R556</f>
        <v>Trong những trường hợp nào hệ thống sẽ tự động kích hoạt Phanh tay xe điện tử (EPB) khi AVH đang hoạt động?</v>
      </c>
      <c r="R556" s="67" t="s">
        <v>1475</v>
      </c>
      <c r="S556" s="51"/>
      <c r="T556" s="48" t="s">
        <v>1472</v>
      </c>
    </row>
    <row r="557" spans="2:20" ht="45.75">
      <c r="B557" s="114" t="str">
        <f>"VF8-"&amp;O557&amp;"-"&amp;P557</f>
        <v>VF8-Laixe-0182</v>
      </c>
      <c r="C557" s="114" t="str">
        <f>"["&amp;B557&amp;"] Verify Vivi: "&amp;Q559</f>
        <v>[VF8-Laixe-0182] Verify Vivi: Người dùng có thể bật hoặc tắt AVH thông qua mục nào trên màn hình xe?</v>
      </c>
      <c r="D557" s="115" t="s">
        <v>49</v>
      </c>
      <c r="E557" s="110" t="str">
        <f>" Actions:
- Step 1: Wait 5s
- Step 2: Call Vivi '"&amp;Q557&amp;"'
- Step 3: Wait Vivi respond 'Ting '
- Step 4: Speak '"&amp;Q559&amp;"'
- Step 4: Listen Vivi respond
"</f>
        <v xml:space="preserve"> Actions:
- Step 1: Wait 5s
- Step 2: Call Vivi 'Hey VinFast'
- Step 3: Wait Vivi respond 'Ting '
- Step 4: Speak 'Người dùng có thể bật hoặc tắt AVH thông qua mục nào trên màn hình xe?'
- Step 4: Listen Vivi respond
</v>
      </c>
      <c r="F557" s="110" t="str">
        <f t="shared" ref="F557" si="543">"
Expectations:
1. Vivi wake up
2. "&amp;Q559&amp;"
3. Vivi respond
"</f>
        <v xml:space="preserve">
Expectations:
1. Vivi wake up
2. Người dùng có thể bật hoặc tắt AVH thông qua mục nào trên màn hình xe?
3. Vivi respond
</v>
      </c>
      <c r="G557" s="114" t="s">
        <v>8</v>
      </c>
      <c r="H557" s="29" t="s">
        <v>50</v>
      </c>
      <c r="I557" s="30" t="str">
        <f>"[EN]["&amp;LOWER(SUBSTITUTE(SUBSTITUTE(SUBSTITUTE(SUBSTITUTE(SUBSTITUTE(SUBSTITUTE(SUBSTITUTE(SUBSTITUTE(Q557, CHAR(34),""), "[", ""), "]", ""), ".", ""), ",", ""), "/", ""), "\", ""), "-", ""))&amp;"]"</f>
        <v>[EN][hey vinfast]</v>
      </c>
      <c r="J557" s="31"/>
      <c r="K557" s="30" t="s">
        <v>51</v>
      </c>
      <c r="L557" s="32" t="s">
        <v>1270</v>
      </c>
      <c r="M557" s="33"/>
      <c r="N557" s="34"/>
      <c r="O557" s="110" t="s">
        <v>1271</v>
      </c>
      <c r="P557" s="113" t="str">
        <f>IF(COUNTA(P$13:$P556)&gt;999,COUNTA(P$13:$P556),IF(COUNTA(P$13:$P556)&gt;99,"0"&amp;COUNTA(P$13:$P556),IF(COUNTA(P$13:$P556)&gt;9,"00"&amp;COUNTA(P$13:$P556),"000"&amp;COUNTA(P$13:$P556))))</f>
        <v>0182</v>
      </c>
      <c r="Q557" s="35" t="s">
        <v>54</v>
      </c>
      <c r="R557" s="67" t="s">
        <v>141</v>
      </c>
      <c r="S557" s="52"/>
      <c r="T557" s="36"/>
    </row>
    <row r="558" spans="2:20" ht="45.75">
      <c r="B558" s="114"/>
      <c r="C558" s="114"/>
      <c r="D558" s="115"/>
      <c r="E558" s="111"/>
      <c r="F558" s="111"/>
      <c r="G558" s="114"/>
      <c r="H558" s="29" t="s">
        <v>55</v>
      </c>
      <c r="I558" s="30" t="str">
        <f t="shared" ref="I558" si="544">"[VN]["&amp;LOWER(SUBSTITUTE(SUBSTITUTE(SUBSTITUTE(SUBSTITUTE(SUBSTITUTE(SUBSTITUTE(SUBSTITUTE(SUBSTITUTE(Q558, CHAR(34),""), "[", ""), "]", ""), ".", ""), ",", ""), "/", ""), "\", ""), "-", ""))&amp;"]"</f>
        <v>[VN][tạm biệt]</v>
      </c>
      <c r="J558" s="31"/>
      <c r="K558" s="30" t="s">
        <v>56</v>
      </c>
      <c r="L558" s="32" t="s">
        <v>1272</v>
      </c>
      <c r="M558" s="32"/>
      <c r="N558" s="34"/>
      <c r="O558" s="111"/>
      <c r="P558" s="113"/>
      <c r="Q558" s="35" t="s">
        <v>58</v>
      </c>
      <c r="R558" s="67" t="s">
        <v>141</v>
      </c>
      <c r="S558" s="52"/>
      <c r="T558" s="36"/>
    </row>
    <row r="559" spans="2:20" ht="62.25">
      <c r="B559" s="114"/>
      <c r="C559" s="114"/>
      <c r="D559" s="115"/>
      <c r="E559" s="112"/>
      <c r="F559" s="112"/>
      <c r="G559" s="114"/>
      <c r="H559" s="29" t="s">
        <v>59</v>
      </c>
      <c r="I559" s="30" t="str">
        <f>"[audio][C:\Tools\Vivi_TTS\8ME_OM\" &amp;S559 &amp; "]"</f>
        <v>[audio][C:\Tools\Vivi_TTS\8ME_OM\]</v>
      </c>
      <c r="J559" s="31" t="str">
        <f>"[New][EN][Exists][80]"&amp;"["&amp;LOWER(SUBSTITUTE(SUBSTITUTE(SUBSTITUTE(SUBSTITUTE(SUBSTITUTE(SUBSTITUTE(SUBSTITUTE(SUBSTITUTE(T559,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59" s="30" t="s">
        <v>60</v>
      </c>
      <c r="L559" s="32" t="s">
        <v>1273</v>
      </c>
      <c r="M559" s="37" t="s">
        <v>62</v>
      </c>
      <c r="N559" s="34"/>
      <c r="O559" s="112"/>
      <c r="P559" s="113"/>
      <c r="Q559" s="35" t="str">
        <f t="shared" ref="Q559" si="545">R559</f>
        <v>Người dùng có thể bật hoặc tắt AVH thông qua mục nào trên màn hình xe?</v>
      </c>
      <c r="R559" s="67" t="s">
        <v>1476</v>
      </c>
      <c r="S559" s="51"/>
      <c r="T559" s="48" t="s">
        <v>1472</v>
      </c>
    </row>
    <row r="560" spans="2:20" ht="45.75">
      <c r="B560" s="114" t="str">
        <f>"VF8-"&amp;O560&amp;"-"&amp;P560</f>
        <v>VF8-Laixe-0183</v>
      </c>
      <c r="C560" s="114" t="str">
        <f>"["&amp;B560&amp;"] Verify Vivi: "&amp;Q562</f>
        <v>[VF8-Laixe-0183] Verify Vivi: Theo cảnh báo của nhà sản xuất, người lái cần kiểm tra điều gì trước khi nhả bàn đạp phanh khi AVH hoạt động?</v>
      </c>
      <c r="D560" s="115" t="s">
        <v>49</v>
      </c>
      <c r="E560" s="110" t="str">
        <f>" Actions:
- Step 1: Wait 5s
- Step 2: Call Vivi '"&amp;Q560&amp;"'
- Step 3: Wait Vivi respond 'Ting '
- Step 4: Speak '"&amp;Q562&amp;"'
- Step 4: Listen Vivi respond
"</f>
        <v xml:space="preserve"> Actions:
- Step 1: Wait 5s
- Step 2: Call Vivi 'Hey VinFast'
- Step 3: Wait Vivi respond 'Ting '
- Step 4: Speak 'Theo cảnh báo của nhà sản xuất, người lái cần kiểm tra điều gì trước khi nhả bàn đạp phanh khi AVH hoạt động?'
- Step 4: Listen Vivi respond
</v>
      </c>
      <c r="F560" s="110" t="str">
        <f t="shared" ref="F560" si="546">"
Expectations:
1. Vivi wake up
2. "&amp;Q562&amp;"
3. Vivi respond
"</f>
        <v xml:space="preserve">
Expectations:
1. Vivi wake up
2. Theo cảnh báo của nhà sản xuất, người lái cần kiểm tra điều gì trước khi nhả bàn đạp phanh khi AVH hoạt động?
3. Vivi respond
</v>
      </c>
      <c r="G560" s="114" t="s">
        <v>8</v>
      </c>
      <c r="H560" s="29" t="s">
        <v>50</v>
      </c>
      <c r="I560" s="30" t="str">
        <f>"[EN]["&amp;LOWER(SUBSTITUTE(SUBSTITUTE(SUBSTITUTE(SUBSTITUTE(SUBSTITUTE(SUBSTITUTE(SUBSTITUTE(SUBSTITUTE(Q560, CHAR(34),""), "[", ""), "]", ""), ".", ""), ",", ""), "/", ""), "\", ""), "-", ""))&amp;"]"</f>
        <v>[EN][hey vinfast]</v>
      </c>
      <c r="J560" s="31"/>
      <c r="K560" s="30" t="s">
        <v>51</v>
      </c>
      <c r="L560" s="32" t="s">
        <v>1270</v>
      </c>
      <c r="M560" s="33"/>
      <c r="N560" s="34"/>
      <c r="O560" s="110" t="s">
        <v>1271</v>
      </c>
      <c r="P560" s="113" t="str">
        <f>IF(COUNTA(P$13:$P559)&gt;999,COUNTA(P$13:$P559),IF(COUNTA(P$13:$P559)&gt;99,"0"&amp;COUNTA(P$13:$P559),IF(COUNTA(P$13:$P559)&gt;9,"00"&amp;COUNTA(P$13:$P559),"000"&amp;COUNTA(P$13:$P559))))</f>
        <v>0183</v>
      </c>
      <c r="Q560" s="35" t="s">
        <v>54</v>
      </c>
      <c r="R560" s="67" t="s">
        <v>141</v>
      </c>
      <c r="S560" s="52"/>
      <c r="T560" s="36"/>
    </row>
    <row r="561" spans="2:20" ht="45.75">
      <c r="B561" s="114"/>
      <c r="C561" s="114"/>
      <c r="D561" s="115"/>
      <c r="E561" s="111"/>
      <c r="F561" s="111"/>
      <c r="G561" s="114"/>
      <c r="H561" s="29" t="s">
        <v>55</v>
      </c>
      <c r="I561" s="30" t="str">
        <f t="shared" ref="I561" si="547">"[VN]["&amp;LOWER(SUBSTITUTE(SUBSTITUTE(SUBSTITUTE(SUBSTITUTE(SUBSTITUTE(SUBSTITUTE(SUBSTITUTE(SUBSTITUTE(Q561, CHAR(34),""), "[", ""), "]", ""), ".", ""), ",", ""), "/", ""), "\", ""), "-", ""))&amp;"]"</f>
        <v>[VN][tạm biệt]</v>
      </c>
      <c r="J561" s="31"/>
      <c r="K561" s="30" t="s">
        <v>56</v>
      </c>
      <c r="L561" s="32" t="s">
        <v>1272</v>
      </c>
      <c r="M561" s="32"/>
      <c r="N561" s="34"/>
      <c r="O561" s="111"/>
      <c r="P561" s="113"/>
      <c r="Q561" s="35" t="s">
        <v>58</v>
      </c>
      <c r="R561" s="67" t="s">
        <v>141</v>
      </c>
      <c r="S561" s="52"/>
      <c r="T561" s="36"/>
    </row>
    <row r="562" spans="2:20" ht="66">
      <c r="B562" s="114"/>
      <c r="C562" s="114"/>
      <c r="D562" s="115"/>
      <c r="E562" s="112"/>
      <c r="F562" s="112"/>
      <c r="G562" s="114"/>
      <c r="H562" s="29" t="s">
        <v>59</v>
      </c>
      <c r="I562" s="30" t="str">
        <f>"[audio][C:\Tools\Vivi_TTS\8ME_OM\" &amp;S562 &amp; "]"</f>
        <v>[audio][C:\Tools\Vivi_TTS\8ME_OM\]</v>
      </c>
      <c r="J562" s="31" t="str">
        <f>"[New][EN][Exists][80]"&amp;"["&amp;LOWER(SUBSTITUTE(SUBSTITUTE(SUBSTITUTE(SUBSTITUTE(SUBSTITUTE(SUBSTITUTE(SUBSTITUTE(SUBSTITUTE(T562,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62" s="30" t="s">
        <v>60</v>
      </c>
      <c r="L562" s="32" t="s">
        <v>1273</v>
      </c>
      <c r="M562" s="37" t="s">
        <v>62</v>
      </c>
      <c r="N562" s="34"/>
      <c r="O562" s="112"/>
      <c r="P562" s="113"/>
      <c r="Q562" s="35" t="str">
        <f t="shared" ref="Q562" si="548">R562</f>
        <v>Theo cảnh báo của nhà sản xuất, người lái cần kiểm tra điều gì trước khi nhả bàn đạp phanh khi AVH hoạt động?</v>
      </c>
      <c r="R562" s="67" t="s">
        <v>1477</v>
      </c>
      <c r="S562" s="51"/>
      <c r="T562" s="48" t="s">
        <v>1472</v>
      </c>
    </row>
    <row r="563" spans="2:20" ht="45.75">
      <c r="B563" s="114" t="str">
        <f>"VF8-"&amp;O563&amp;"-"&amp;P563</f>
        <v>VF8-Laixe-0184</v>
      </c>
      <c r="C563" s="114" t="str">
        <f>"["&amp;B563&amp;"] Verify Vivi: "&amp;Q565</f>
        <v>[VF8-Laixe-0184] Verify Vivi: AVH hoạt động ở những chế độ số nào?</v>
      </c>
      <c r="D563" s="115" t="s">
        <v>49</v>
      </c>
      <c r="E563" s="110" t="str">
        <f>" Actions:
- Step 1: Wait 5s
- Step 2: Call Vivi '"&amp;Q563&amp;"'
- Step 3: Wait Vivi respond 'Ting '
- Step 4: Speak '"&amp;Q565&amp;"'
- Step 4: Listen Vivi respond
"</f>
        <v xml:space="preserve"> Actions:
- Step 1: Wait 5s
- Step 2: Call Vivi 'Hey VinFast'
- Step 3: Wait Vivi respond 'Ting '
- Step 4: Speak 'AVH hoạt động ở những chế độ số nào?'
- Step 4: Listen Vivi respond
</v>
      </c>
      <c r="F563" s="110" t="str">
        <f t="shared" ref="F563" si="549">"
Expectations:
1. Vivi wake up
2. "&amp;Q565&amp;"
3. Vivi respond
"</f>
        <v xml:space="preserve">
Expectations:
1. Vivi wake up
2. AVH hoạt động ở những chế độ số nào?
3. Vivi respond
</v>
      </c>
      <c r="G563" s="114" t="s">
        <v>8</v>
      </c>
      <c r="H563" s="29" t="s">
        <v>50</v>
      </c>
      <c r="I563" s="30" t="str">
        <f>"[EN]["&amp;LOWER(SUBSTITUTE(SUBSTITUTE(SUBSTITUTE(SUBSTITUTE(SUBSTITUTE(SUBSTITUTE(SUBSTITUTE(SUBSTITUTE(Q563, CHAR(34),""), "[", ""), "]", ""), ".", ""), ",", ""), "/", ""), "\", ""), "-", ""))&amp;"]"</f>
        <v>[EN][hey vinfast]</v>
      </c>
      <c r="J563" s="31"/>
      <c r="K563" s="30" t="s">
        <v>51</v>
      </c>
      <c r="L563" s="32" t="s">
        <v>1270</v>
      </c>
      <c r="M563" s="33"/>
      <c r="N563" s="34"/>
      <c r="O563" s="110" t="s">
        <v>1271</v>
      </c>
      <c r="P563" s="113" t="str">
        <f>IF(COUNTA(P$13:$P562)&gt;999,COUNTA(P$13:$P562),IF(COUNTA(P$13:$P562)&gt;99,"0"&amp;COUNTA(P$13:$P562),IF(COUNTA(P$13:$P562)&gt;9,"00"&amp;COUNTA(P$13:$P562),"000"&amp;COUNTA(P$13:$P562))))</f>
        <v>0184</v>
      </c>
      <c r="Q563" s="35" t="s">
        <v>54</v>
      </c>
      <c r="R563" s="67" t="s">
        <v>141</v>
      </c>
      <c r="S563" s="52"/>
      <c r="T563" s="36"/>
    </row>
    <row r="564" spans="2:20" ht="45.75">
      <c r="B564" s="114"/>
      <c r="C564" s="114"/>
      <c r="D564" s="115"/>
      <c r="E564" s="111"/>
      <c r="F564" s="111"/>
      <c r="G564" s="114"/>
      <c r="H564" s="29" t="s">
        <v>55</v>
      </c>
      <c r="I564" s="30" t="str">
        <f t="shared" ref="I564" si="550">"[VN]["&amp;LOWER(SUBSTITUTE(SUBSTITUTE(SUBSTITUTE(SUBSTITUTE(SUBSTITUTE(SUBSTITUTE(SUBSTITUTE(SUBSTITUTE(Q564, CHAR(34),""), "[", ""), "]", ""), ".", ""), ",", ""), "/", ""), "\", ""), "-", ""))&amp;"]"</f>
        <v>[VN][tạm biệt]</v>
      </c>
      <c r="J564" s="31"/>
      <c r="K564" s="30" t="s">
        <v>56</v>
      </c>
      <c r="L564" s="32" t="s">
        <v>1272</v>
      </c>
      <c r="M564" s="32"/>
      <c r="N564" s="34"/>
      <c r="O564" s="111"/>
      <c r="P564" s="113"/>
      <c r="Q564" s="35" t="s">
        <v>58</v>
      </c>
      <c r="R564" s="67" t="s">
        <v>141</v>
      </c>
      <c r="S564" s="52"/>
      <c r="T564" s="36"/>
    </row>
    <row r="565" spans="2:20" ht="62.25">
      <c r="B565" s="114"/>
      <c r="C565" s="114"/>
      <c r="D565" s="115"/>
      <c r="E565" s="112"/>
      <c r="F565" s="112"/>
      <c r="G565" s="114"/>
      <c r="H565" s="29" t="s">
        <v>59</v>
      </c>
      <c r="I565" s="30" t="str">
        <f>"[audio][C:\Tools\Vivi_TTS\8ME_OM\" &amp;S565 &amp; "]"</f>
        <v>[audio][C:\Tools\Vivi_TTS\8ME_OM\]</v>
      </c>
      <c r="J565" s="31" t="str">
        <f>"[New][EN][Exists][80]"&amp;"["&amp;LOWER(SUBSTITUTE(SUBSTITUTE(SUBSTITUTE(SUBSTITUTE(SUBSTITUTE(SUBSTITUTE(SUBSTITUTE(SUBSTITUTE(T565,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65" s="30" t="s">
        <v>60</v>
      </c>
      <c r="L565" s="32" t="s">
        <v>1273</v>
      </c>
      <c r="M565" s="37" t="s">
        <v>62</v>
      </c>
      <c r="N565" s="34"/>
      <c r="O565" s="112"/>
      <c r="P565" s="113"/>
      <c r="Q565" s="35" t="str">
        <f t="shared" ref="Q565" si="551">R565</f>
        <v>AVH hoạt động ở những chế độ số nào?</v>
      </c>
      <c r="R565" s="67" t="s">
        <v>1478</v>
      </c>
      <c r="S565" s="51"/>
      <c r="T565" s="48" t="s">
        <v>1472</v>
      </c>
    </row>
    <row r="566" spans="2:20" ht="45.75">
      <c r="B566" s="114" t="str">
        <f>"VF8-"&amp;O566&amp;"-"&amp;P566</f>
        <v>VF8-Laixe-0185</v>
      </c>
      <c r="C566" s="114" t="str">
        <f>"["&amp;B566&amp;"] Verify Vivi: "&amp;Q568</f>
        <v>[VF8-Laixe-0185] Verify Vivi: AVH có hoạt động ở chế độ Đỗ xe (P) hay không?</v>
      </c>
      <c r="D566" s="115" t="s">
        <v>49</v>
      </c>
      <c r="E566" s="110" t="str">
        <f>" Actions:
- Step 1: Wait 5s
- Step 2: Call Vivi '"&amp;Q566&amp;"'
- Step 3: Wait Vivi respond 'Ting '
- Step 4: Speak '"&amp;Q568&amp;"'
- Step 4: Listen Vivi respond
"</f>
        <v xml:space="preserve"> Actions:
- Step 1: Wait 5s
- Step 2: Call Vivi 'Hey VinFast'
- Step 3: Wait Vivi respond 'Ting '
- Step 4: Speak 'AVH có hoạt động ở chế độ Đỗ xe (P) hay không?'
- Step 4: Listen Vivi respond
</v>
      </c>
      <c r="F566" s="110" t="str">
        <f t="shared" ref="F566" si="552">"
Expectations:
1. Vivi wake up
2. "&amp;Q568&amp;"
3. Vivi respond
"</f>
        <v xml:space="preserve">
Expectations:
1. Vivi wake up
2. AVH có hoạt động ở chế độ Đỗ xe (P) hay không?
3. Vivi respond
</v>
      </c>
      <c r="G566" s="114" t="s">
        <v>8</v>
      </c>
      <c r="H566" s="29" t="s">
        <v>50</v>
      </c>
      <c r="I566" s="30" t="str">
        <f>"[EN]["&amp;LOWER(SUBSTITUTE(SUBSTITUTE(SUBSTITUTE(SUBSTITUTE(SUBSTITUTE(SUBSTITUTE(SUBSTITUTE(SUBSTITUTE(Q566, CHAR(34),""), "[", ""), "]", ""), ".", ""), ",", ""), "/", ""), "\", ""), "-", ""))&amp;"]"</f>
        <v>[EN][hey vinfast]</v>
      </c>
      <c r="J566" s="31"/>
      <c r="K566" s="30" t="s">
        <v>51</v>
      </c>
      <c r="L566" s="32" t="s">
        <v>1270</v>
      </c>
      <c r="M566" s="33"/>
      <c r="N566" s="34"/>
      <c r="O566" s="110" t="s">
        <v>1271</v>
      </c>
      <c r="P566" s="113" t="str">
        <f>IF(COUNTA(P$13:$P565)&gt;999,COUNTA(P$13:$P565),IF(COUNTA(P$13:$P565)&gt;99,"0"&amp;COUNTA(P$13:$P565),IF(COUNTA(P$13:$P565)&gt;9,"00"&amp;COUNTA(P$13:$P565),"000"&amp;COUNTA(P$13:$P565))))</f>
        <v>0185</v>
      </c>
      <c r="Q566" s="35" t="s">
        <v>54</v>
      </c>
      <c r="R566" s="67" t="s">
        <v>141</v>
      </c>
      <c r="S566" s="52"/>
      <c r="T566" s="36"/>
    </row>
    <row r="567" spans="2:20" ht="45.75">
      <c r="B567" s="114"/>
      <c r="C567" s="114"/>
      <c r="D567" s="115"/>
      <c r="E567" s="111"/>
      <c r="F567" s="111"/>
      <c r="G567" s="114"/>
      <c r="H567" s="29" t="s">
        <v>55</v>
      </c>
      <c r="I567" s="30" t="str">
        <f t="shared" ref="I567" si="553">"[VN]["&amp;LOWER(SUBSTITUTE(SUBSTITUTE(SUBSTITUTE(SUBSTITUTE(SUBSTITUTE(SUBSTITUTE(SUBSTITUTE(SUBSTITUTE(Q567, CHAR(34),""), "[", ""), "]", ""), ".", ""), ",", ""), "/", ""), "\", ""), "-", ""))&amp;"]"</f>
        <v>[VN][tạm biệt]</v>
      </c>
      <c r="J567" s="31"/>
      <c r="K567" s="30" t="s">
        <v>56</v>
      </c>
      <c r="L567" s="32" t="s">
        <v>1272</v>
      </c>
      <c r="M567" s="32"/>
      <c r="N567" s="34"/>
      <c r="O567" s="111"/>
      <c r="P567" s="113"/>
      <c r="Q567" s="35" t="s">
        <v>58</v>
      </c>
      <c r="R567" s="67" t="s">
        <v>141</v>
      </c>
      <c r="S567" s="52"/>
      <c r="T567" s="36"/>
    </row>
    <row r="568" spans="2:20" ht="62.25">
      <c r="B568" s="114"/>
      <c r="C568" s="114"/>
      <c r="D568" s="115"/>
      <c r="E568" s="112"/>
      <c r="F568" s="112"/>
      <c r="G568" s="114"/>
      <c r="H568" s="29" t="s">
        <v>59</v>
      </c>
      <c r="I568" s="30" t="str">
        <f>"[audio][C:\Tools\Vivi_TTS\8ME_OM\" &amp;S568 &amp; "]"</f>
        <v>[audio][C:\Tools\Vivi_TTS\8ME_OM\]</v>
      </c>
      <c r="J568" s="31" t="str">
        <f>"[New][EN][Exists][80]"&amp;"["&amp;LOWER(SUBSTITUTE(SUBSTITUTE(SUBSTITUTE(SUBSTITUTE(SUBSTITUTE(SUBSTITUTE(SUBSTITUTE(SUBSTITUTE(T568,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68" s="30" t="s">
        <v>60</v>
      </c>
      <c r="L568" s="32" t="s">
        <v>1273</v>
      </c>
      <c r="M568" s="37" t="s">
        <v>62</v>
      </c>
      <c r="N568" s="34"/>
      <c r="O568" s="112"/>
      <c r="P568" s="113"/>
      <c r="Q568" s="35" t="str">
        <f t="shared" ref="Q568" si="554">R568</f>
        <v>AVH có hoạt động ở chế độ Đỗ xe (P) hay không?</v>
      </c>
      <c r="R568" s="67" t="s">
        <v>1479</v>
      </c>
      <c r="S568" s="51"/>
      <c r="T568" s="48" t="s">
        <v>1472</v>
      </c>
    </row>
    <row r="569" spans="2:20" ht="45.75">
      <c r="B569" s="114" t="str">
        <f>"VF8-"&amp;O569&amp;"-"&amp;P569</f>
        <v>VF8-Laixe-0186</v>
      </c>
      <c r="C569" s="114" t="str">
        <f>"["&amp;B569&amp;"] Verify Vivi: "&amp;Q571</f>
        <v>[VF8-Laixe-0186] Verify Vivi: Nếu Chế độ di chuyển chậm và AVH được bật cùng lúc, tính năng nào sẽ không hoạt động khi AVH đang giữ phanh?</v>
      </c>
      <c r="D569" s="115" t="s">
        <v>49</v>
      </c>
      <c r="E569" s="110" t="str">
        <f>" Actions:
- Step 1: Wait 5s
- Step 2: Call Vivi '"&amp;Q569&amp;"'
- Step 3: Wait Vivi respond 'Ting '
- Step 4: Speak '"&amp;Q571&amp;"'
- Step 4: Listen Vivi respond
"</f>
        <v xml:space="preserve"> Actions:
- Step 1: Wait 5s
- Step 2: Call Vivi 'Hey VinFast'
- Step 3: Wait Vivi respond 'Ting '
- Step 4: Speak 'Nếu Chế độ di chuyển chậm và AVH được bật cùng lúc, tính năng nào sẽ không hoạt động khi AVH đang giữ phanh?'
- Step 4: Listen Vivi respond
</v>
      </c>
      <c r="F569" s="110" t="str">
        <f t="shared" ref="F569" si="555">"
Expectations:
1. Vivi wake up
2. "&amp;Q571&amp;"
3. Vivi respond
"</f>
        <v xml:space="preserve">
Expectations:
1. Vivi wake up
2. Nếu Chế độ di chuyển chậm và AVH được bật cùng lúc, tính năng nào sẽ không hoạt động khi AVH đang giữ phanh?
3. Vivi respond
</v>
      </c>
      <c r="G569" s="114" t="s">
        <v>8</v>
      </c>
      <c r="H569" s="29" t="s">
        <v>50</v>
      </c>
      <c r="I569" s="30" t="str">
        <f>"[EN]["&amp;LOWER(SUBSTITUTE(SUBSTITUTE(SUBSTITUTE(SUBSTITUTE(SUBSTITUTE(SUBSTITUTE(SUBSTITUTE(SUBSTITUTE(Q569, CHAR(34),""), "[", ""), "]", ""), ".", ""), ",", ""), "/", ""), "\", ""), "-", ""))&amp;"]"</f>
        <v>[EN][hey vinfast]</v>
      </c>
      <c r="J569" s="31"/>
      <c r="K569" s="30" t="s">
        <v>51</v>
      </c>
      <c r="L569" s="32" t="s">
        <v>1270</v>
      </c>
      <c r="M569" s="33"/>
      <c r="N569" s="34"/>
      <c r="O569" s="110" t="s">
        <v>1271</v>
      </c>
      <c r="P569" s="113" t="str">
        <f>IF(COUNTA(P$13:$P568)&gt;999,COUNTA(P$13:$P568),IF(COUNTA(P$13:$P568)&gt;99,"0"&amp;COUNTA(P$13:$P568),IF(COUNTA(P$13:$P568)&gt;9,"00"&amp;COUNTA(P$13:$P568),"000"&amp;COUNTA(P$13:$P568))))</f>
        <v>0186</v>
      </c>
      <c r="Q569" s="35" t="s">
        <v>54</v>
      </c>
      <c r="R569" s="67" t="s">
        <v>141</v>
      </c>
      <c r="S569" s="52"/>
      <c r="T569" s="36"/>
    </row>
    <row r="570" spans="2:20" ht="45.75">
      <c r="B570" s="114"/>
      <c r="C570" s="114"/>
      <c r="D570" s="115"/>
      <c r="E570" s="111"/>
      <c r="F570" s="111"/>
      <c r="G570" s="114"/>
      <c r="H570" s="29" t="s">
        <v>55</v>
      </c>
      <c r="I570" s="30" t="str">
        <f t="shared" ref="I570" si="556">"[VN]["&amp;LOWER(SUBSTITUTE(SUBSTITUTE(SUBSTITUTE(SUBSTITUTE(SUBSTITUTE(SUBSTITUTE(SUBSTITUTE(SUBSTITUTE(Q570, CHAR(34),""), "[", ""), "]", ""), ".", ""), ",", ""), "/", ""), "\", ""), "-", ""))&amp;"]"</f>
        <v>[VN][tạm biệt]</v>
      </c>
      <c r="J570" s="31"/>
      <c r="K570" s="30" t="s">
        <v>56</v>
      </c>
      <c r="L570" s="32" t="s">
        <v>1272</v>
      </c>
      <c r="M570" s="32"/>
      <c r="N570" s="34"/>
      <c r="O570" s="111"/>
      <c r="P570" s="113"/>
      <c r="Q570" s="35" t="s">
        <v>58</v>
      </c>
      <c r="R570" s="67" t="s">
        <v>141</v>
      </c>
      <c r="S570" s="52"/>
      <c r="T570" s="36"/>
    </row>
    <row r="571" spans="2:20" ht="66">
      <c r="B571" s="114"/>
      <c r="C571" s="114"/>
      <c r="D571" s="115"/>
      <c r="E571" s="112"/>
      <c r="F571" s="112"/>
      <c r="G571" s="114"/>
      <c r="H571" s="29" t="s">
        <v>59</v>
      </c>
      <c r="I571" s="30" t="str">
        <f>"[audio][C:\Tools\Vivi_TTS\8ME_OM\" &amp;S571 &amp; "]"</f>
        <v>[audio][C:\Tools\Vivi_TTS\8ME_OM\]</v>
      </c>
      <c r="J571" s="31" t="str">
        <f>"[New][EN][Exists][80]"&amp;"["&amp;LOWER(SUBSTITUTE(SUBSTITUTE(SUBSTITUTE(SUBSTITUTE(SUBSTITUTE(SUBSTITUTE(SUBSTITUTE(SUBSTITUTE(T571,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71" s="30" t="s">
        <v>60</v>
      </c>
      <c r="L571" s="32" t="s">
        <v>1273</v>
      </c>
      <c r="M571" s="37" t="s">
        <v>62</v>
      </c>
      <c r="N571" s="34"/>
      <c r="O571" s="112"/>
      <c r="P571" s="113"/>
      <c r="Q571" s="35" t="str">
        <f t="shared" ref="Q571" si="557">R571</f>
        <v>Nếu Chế độ di chuyển chậm và AVH được bật cùng lúc, tính năng nào sẽ không hoạt động khi AVH đang giữ phanh?</v>
      </c>
      <c r="R571" s="67" t="s">
        <v>1480</v>
      </c>
      <c r="S571" s="51"/>
      <c r="T571" s="48" t="s">
        <v>1472</v>
      </c>
    </row>
    <row r="572" spans="2:20" ht="45.75">
      <c r="B572" s="114" t="str">
        <f>"VF8-"&amp;O572&amp;"-"&amp;P572</f>
        <v>VF8-Laixe-0187</v>
      </c>
      <c r="C572" s="114" t="str">
        <f>"["&amp;B572&amp;"] Verify Vivi: "&amp;Q574</f>
        <v>[VF8-Laixe-0187] Verify Vivi: Khi dừng xe trên dốc và kích hoạt AVH, đèn báo sẽ chuyển sang màu gì khi hệ thống bắt đầu giữ phanh?</v>
      </c>
      <c r="D572" s="115" t="s">
        <v>49</v>
      </c>
      <c r="E572" s="110" t="str">
        <f>" Actions:
- Step 1: Wait 5s
- Step 2: Call Vivi '"&amp;Q572&amp;"'
- Step 3: Wait Vivi respond 'Ting '
- Step 4: Speak '"&amp;Q574&amp;"'
- Step 4: Listen Vivi respond
"</f>
        <v xml:space="preserve"> Actions:
- Step 1: Wait 5s
- Step 2: Call Vivi 'Hey VinFast'
- Step 3: Wait Vivi respond 'Ting '
- Step 4: Speak 'Khi dừng xe trên dốc và kích hoạt AVH, đèn báo sẽ chuyển sang màu gì khi hệ thống bắt đầu giữ phanh?'
- Step 4: Listen Vivi respond
</v>
      </c>
      <c r="F572" s="110" t="str">
        <f t="shared" ref="F572" si="558">"
Expectations:
1. Vivi wake up
2. "&amp;Q574&amp;"
3. Vivi respond
"</f>
        <v xml:space="preserve">
Expectations:
1. Vivi wake up
2. Khi dừng xe trên dốc và kích hoạt AVH, đèn báo sẽ chuyển sang màu gì khi hệ thống bắt đầu giữ phanh?
3. Vivi respond
</v>
      </c>
      <c r="G572" s="114" t="s">
        <v>8</v>
      </c>
      <c r="H572" s="29" t="s">
        <v>50</v>
      </c>
      <c r="I572" s="30" t="str">
        <f>"[EN]["&amp;LOWER(SUBSTITUTE(SUBSTITUTE(SUBSTITUTE(SUBSTITUTE(SUBSTITUTE(SUBSTITUTE(SUBSTITUTE(SUBSTITUTE(Q572, CHAR(34),""), "[", ""), "]", ""), ".", ""), ",", ""), "/", ""), "\", ""), "-", ""))&amp;"]"</f>
        <v>[EN][hey vinfast]</v>
      </c>
      <c r="J572" s="31"/>
      <c r="K572" s="30" t="s">
        <v>51</v>
      </c>
      <c r="L572" s="32" t="s">
        <v>1270</v>
      </c>
      <c r="M572" s="33"/>
      <c r="N572" s="34"/>
      <c r="O572" s="110" t="s">
        <v>1271</v>
      </c>
      <c r="P572" s="113" t="str">
        <f>IF(COUNTA(P$13:$P571)&gt;999,COUNTA(P$13:$P571),IF(COUNTA(P$13:$P571)&gt;99,"0"&amp;COUNTA(P$13:$P571),IF(COUNTA(P$13:$P571)&gt;9,"00"&amp;COUNTA(P$13:$P571),"000"&amp;COUNTA(P$13:$P571))))</f>
        <v>0187</v>
      </c>
      <c r="Q572" s="35" t="s">
        <v>54</v>
      </c>
      <c r="R572" s="67" t="s">
        <v>141</v>
      </c>
      <c r="S572" s="52"/>
      <c r="T572" s="36"/>
    </row>
    <row r="573" spans="2:20" ht="45.75">
      <c r="B573" s="114"/>
      <c r="C573" s="114"/>
      <c r="D573" s="115"/>
      <c r="E573" s="111"/>
      <c r="F573" s="111"/>
      <c r="G573" s="114"/>
      <c r="H573" s="29" t="s">
        <v>55</v>
      </c>
      <c r="I573" s="30" t="str">
        <f t="shared" ref="I573" si="559">"[VN]["&amp;LOWER(SUBSTITUTE(SUBSTITUTE(SUBSTITUTE(SUBSTITUTE(SUBSTITUTE(SUBSTITUTE(SUBSTITUTE(SUBSTITUTE(Q573, CHAR(34),""), "[", ""), "]", ""), ".", ""), ",", ""), "/", ""), "\", ""), "-", ""))&amp;"]"</f>
        <v>[VN][tạm biệt]</v>
      </c>
      <c r="J573" s="31"/>
      <c r="K573" s="30" t="s">
        <v>56</v>
      </c>
      <c r="L573" s="32" t="s">
        <v>1272</v>
      </c>
      <c r="M573" s="32"/>
      <c r="N573" s="34"/>
      <c r="O573" s="111"/>
      <c r="P573" s="113"/>
      <c r="Q573" s="35" t="s">
        <v>58</v>
      </c>
      <c r="R573" s="67" t="s">
        <v>141</v>
      </c>
      <c r="S573" s="52"/>
      <c r="T573" s="36"/>
    </row>
    <row r="574" spans="2:20" ht="66">
      <c r="B574" s="114"/>
      <c r="C574" s="114"/>
      <c r="D574" s="115"/>
      <c r="E574" s="112"/>
      <c r="F574" s="112"/>
      <c r="G574" s="114"/>
      <c r="H574" s="29" t="s">
        <v>59</v>
      </c>
      <c r="I574" s="30" t="str">
        <f>"[audio][C:\Tools\Vivi_TTS\8ME_OM\" &amp;S574 &amp; "]"</f>
        <v>[audio][C:\Tools\Vivi_TTS\8ME_OM\]</v>
      </c>
      <c r="J574" s="31" t="str">
        <f>"[New][EN][Exists][80]"&amp;"["&amp;LOWER(SUBSTITUTE(SUBSTITUTE(SUBSTITUTE(SUBSTITUTE(SUBSTITUTE(SUBSTITUTE(SUBSTITUTE(SUBSTITUTE(T574, CHAR(34),""), ".", ""), ",", ""), "/", ""), "\", ""), "-", ""), "{", ""), "}", ""))&amp;"]"</f>
        <v>[New][EN][Exists][80][giữ phanh tự động
giữ phanh tự động (avh) giữ xe đứng yên mà không cần giữ liên tục bàn đạp phanh chẳng hạn khi dừng đèn đỏ hoặc kẹt xe khi giữ phanh tự động được kích hoạt sau khi bạn đạp phanh để đưa xe dừng hoàn toàn hệ thống sẽ tự động giữ phanh ngay cả khi bạn nhả bàn đạp phanh﻿ để tiếp tục di chuyển chỉ cần đạp bàn đạp ga hệ thống sẽ tự động nhả phanh
khi xe đang ở trạng thái giữ phanh tự động hoạt động để đảm bảo an toàn và đạt hiệu suất hệ thống tối ưu hệ thống sẽ tự động kích hoạt phanh tay xe điện tử (epb) trong một số trường hợp chẳng hạn như:
tắt chức năng giữ phanh tự động thông qua màn hình thông tin giải trí mà không đạp bàn đạp phanh
khi cửa người lái mở
giữ phanh tự động hoạt động quá 5 phút
khi xe dừng trên dốc có độ dốc lớn hơn 25%
hệ thống phát hiện xe đang bị trôi
người lái chuyển sang số đỗ xe (p)
cách kích hoạttắt giữ phanh tự động:
nhấn vào chế độ lái  trong khu vực hiển thị dành cho người lái để truy cập giao diện tùy chọn lái xe
cuộn xuống để tìm giữ phanh tự động
sử dụng nút gạt để bậttắt tính năng
cảnh báo
kiểm tra các đèn cảnh báo trên cụm điều khiển nếu bất kỳ biểu tượng nào liên quan đến phanh hoặc giữ phanh tự động xuất hiện hãy ngừng sử dụng tính năng và kiểm tra xe
thực hiện bảo dưỡng định kỳ và bảo đảm các cảm biến và hệ thống phanh được kiểm tra thường xuyên
luôn sử dụng phanh tay hoặc phanh tay xe điện tử (epb) và tắt động cơ khi rời khỏi xe
bảo đảm đèn báo giữ phanh tự động chuyển sang màu xanh trước khi nhả bàn đạp phanh
 lưu ý
giữ phanh tự động chỉ hoạt động ở các chế độ số tiến (d) lùi (r) và sô trung gian (n) (trong trường hợp chuyển từ d hoặc r sang n) tính năng này không hoạt động ở chế độ đỗ xe (p)
nếu người dùng kích hoạt đồng thời chế độ di chuyển chậm và giữ phanh tự động chế độ di chuyển chậm sẽ không hoạt động khi giữ phanh tự động đang ở trạng thái hoạt động người dùng có thể tắt giữ phanh tự động nếu cần
khi chức năng kiểm soát hành trình thích ứng (acc) đang hoạt động hoặc khôi phục từ trạng thái chờ giữ phanh tự động sẽ chuyển từ trạng thái hoạt động sang giảm dần để tránh xung đột
khi người dùng dừng xe trên dốc đạp phanh để giữ xe đứng yên và kích hoạt giữ phanh tự động đèn báo sẽ chuyển sang màu xanh ngay lập tức]</v>
      </c>
      <c r="K574" s="30" t="s">
        <v>60</v>
      </c>
      <c r="L574" s="32" t="s">
        <v>1273</v>
      </c>
      <c r="M574" s="37" t="s">
        <v>62</v>
      </c>
      <c r="N574" s="34"/>
      <c r="O574" s="112"/>
      <c r="P574" s="113"/>
      <c r="Q574" s="35" t="str">
        <f t="shared" ref="Q574" si="560">R574</f>
        <v>Khi dừng xe trên dốc và kích hoạt AVH, đèn báo sẽ chuyển sang màu gì khi hệ thống bắt đầu giữ phanh?</v>
      </c>
      <c r="R574" s="67" t="s">
        <v>1481</v>
      </c>
      <c r="S574" s="51"/>
      <c r="T574" s="48" t="s">
        <v>1472</v>
      </c>
    </row>
    <row r="575" spans="2:20" ht="45.75">
      <c r="B575" s="114" t="str">
        <f>"VF8-"&amp;O575&amp;"-"&amp;P575</f>
        <v>VF8-Laixe-0188</v>
      </c>
      <c r="C575" s="114" t="str">
        <f>"["&amp;B575&amp;"] Verify Vivi: "&amp;Q577</f>
        <v>[VF8-Laixe-0188] Verify Vivi: Hệ thống chống bó cứng phanh (ABS) có chức năng chính là gì?</v>
      </c>
      <c r="D575" s="115" t="s">
        <v>49</v>
      </c>
      <c r="E575" s="110" t="str">
        <f>" Actions:
- Step 1: Wait 5s
- Step 2: Call Vivi '"&amp;Q575&amp;"'
- Step 3: Wait Vivi respond 'Ting '
- Step 4: Speak '"&amp;Q577&amp;"'
- Step 4: Listen Vivi respond
"</f>
        <v xml:space="preserve"> Actions:
- Step 1: Wait 5s
- Step 2: Call Vivi 'Hey VinFast'
- Step 3: Wait Vivi respond 'Ting '
- Step 4: Speak 'Hệ thống chống bó cứng phanh (ABS) có chức năng chính là gì?'
- Step 4: Listen Vivi respond
</v>
      </c>
      <c r="F575" s="110" t="str">
        <f t="shared" ref="F575" si="561">"
Expectations:
1. Vivi wake up
2. "&amp;Q577&amp;"
3. Vivi respond
"</f>
        <v xml:space="preserve">
Expectations:
1. Vivi wake up
2. Hệ thống chống bó cứng phanh (ABS) có chức năng chính là gì?
3. Vivi respond
</v>
      </c>
      <c r="G575" s="114" t="s">
        <v>8</v>
      </c>
      <c r="H575" s="29" t="s">
        <v>50</v>
      </c>
      <c r="I575" s="30" t="str">
        <f>"[EN]["&amp;LOWER(SUBSTITUTE(SUBSTITUTE(SUBSTITUTE(SUBSTITUTE(SUBSTITUTE(SUBSTITUTE(SUBSTITUTE(SUBSTITUTE(Q575, CHAR(34),""), "[", ""), "]", ""), ".", ""), ",", ""), "/", ""), "\", ""), "-", ""))&amp;"]"</f>
        <v>[EN][hey vinfast]</v>
      </c>
      <c r="J575" s="31"/>
      <c r="K575" s="30" t="s">
        <v>51</v>
      </c>
      <c r="L575" s="32" t="s">
        <v>1270</v>
      </c>
      <c r="M575" s="33"/>
      <c r="N575" s="34"/>
      <c r="O575" s="110" t="s">
        <v>1271</v>
      </c>
      <c r="P575" s="113" t="str">
        <f>IF(COUNTA(P$13:$P574)&gt;999,COUNTA(P$13:$P574),IF(COUNTA(P$13:$P574)&gt;99,"0"&amp;COUNTA(P$13:$P574),IF(COUNTA(P$13:$P574)&gt;9,"00"&amp;COUNTA(P$13:$P574),"000"&amp;COUNTA(P$13:$P574))))</f>
        <v>0188</v>
      </c>
      <c r="Q575" s="35" t="s">
        <v>54</v>
      </c>
      <c r="R575" s="67" t="s">
        <v>141</v>
      </c>
      <c r="S575" s="52"/>
      <c r="T575" s="36"/>
    </row>
    <row r="576" spans="2:20" ht="45.75">
      <c r="B576" s="114"/>
      <c r="C576" s="114"/>
      <c r="D576" s="115"/>
      <c r="E576" s="111"/>
      <c r="F576" s="111"/>
      <c r="G576" s="114"/>
      <c r="H576" s="29" t="s">
        <v>55</v>
      </c>
      <c r="I576" s="30" t="str">
        <f t="shared" ref="I576" si="562">"[VN]["&amp;LOWER(SUBSTITUTE(SUBSTITUTE(SUBSTITUTE(SUBSTITUTE(SUBSTITUTE(SUBSTITUTE(SUBSTITUTE(SUBSTITUTE(Q576, CHAR(34),""), "[", ""), "]", ""), ".", ""), ",", ""), "/", ""), "\", ""), "-", ""))&amp;"]"</f>
        <v>[VN][tạm biệt]</v>
      </c>
      <c r="J576" s="31"/>
      <c r="K576" s="30" t="s">
        <v>56</v>
      </c>
      <c r="L576" s="32" t="s">
        <v>1272</v>
      </c>
      <c r="M576" s="32"/>
      <c r="N576" s="34"/>
      <c r="O576" s="111"/>
      <c r="P576" s="113"/>
      <c r="Q576" s="35" t="s">
        <v>58</v>
      </c>
      <c r="R576" s="67" t="s">
        <v>141</v>
      </c>
      <c r="S576" s="52"/>
      <c r="T576" s="36"/>
    </row>
    <row r="577" spans="2:20" ht="62.25">
      <c r="B577" s="114"/>
      <c r="C577" s="114"/>
      <c r="D577" s="115"/>
      <c r="E577" s="112"/>
      <c r="F577" s="112"/>
      <c r="G577" s="114"/>
      <c r="H577" s="29" t="s">
        <v>59</v>
      </c>
      <c r="I577" s="30" t="str">
        <f>"[audio][C:\Tools\Vivi_TTS\8ME_OM\" &amp;S577 &amp; "]"</f>
        <v>[audio][C:\Tools\Vivi_TTS\8ME_OM\]</v>
      </c>
      <c r="J577" s="31" t="str">
        <f>"[New][EN][Exists][80]"&amp;"["&amp;LOWER(SUBSTITUTE(SUBSTITUTE(SUBSTITUTE(SUBSTITUTE(SUBSTITUTE(SUBSTITUTE(SUBSTITUTE(SUBSTITUTE(T577,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77" s="30" t="s">
        <v>60</v>
      </c>
      <c r="L577" s="32" t="s">
        <v>1273</v>
      </c>
      <c r="M577" s="37" t="s">
        <v>62</v>
      </c>
      <c r="N577" s="34"/>
      <c r="O577" s="112"/>
      <c r="P577" s="113"/>
      <c r="Q577" s="35" t="str">
        <f t="shared" ref="Q577" si="563">R577</f>
        <v>Hệ thống chống bó cứng phanh (ABS) có chức năng chính là gì?</v>
      </c>
      <c r="R577" s="67" t="s">
        <v>1482</v>
      </c>
      <c r="S577" s="51"/>
      <c r="T577" s="48" t="s">
        <v>1483</v>
      </c>
    </row>
    <row r="578" spans="2:20" ht="45.75">
      <c r="B578" s="114" t="str">
        <f>"VF8-"&amp;O578&amp;"-"&amp;P578</f>
        <v>VF8-Laixe-0189</v>
      </c>
      <c r="C578" s="114" t="str">
        <f>"["&amp;B578&amp;"] Verify Vivi: "&amp;Q580</f>
        <v>[VF8-Laixe-0189] Verify Vivi: ABS giúp duy trì khả năng nào của xe trong các tình huống phanh gấp?</v>
      </c>
      <c r="D578" s="115" t="s">
        <v>49</v>
      </c>
      <c r="E578" s="110" t="str">
        <f>" Actions:
- Step 1: Wait 5s
- Step 2: Call Vivi '"&amp;Q578&amp;"'
- Step 3: Wait Vivi respond 'Ting '
- Step 4: Speak '"&amp;Q580&amp;"'
- Step 4: Listen Vivi respond
"</f>
        <v xml:space="preserve"> Actions:
- Step 1: Wait 5s
- Step 2: Call Vivi 'Hey VinFast'
- Step 3: Wait Vivi respond 'Ting '
- Step 4: Speak 'ABS giúp duy trì khả năng nào của xe trong các tình huống phanh gấp?'
- Step 4: Listen Vivi respond
</v>
      </c>
      <c r="F578" s="110" t="str">
        <f t="shared" ref="F578" si="564">"
Expectations:
1. Vivi wake up
2. "&amp;Q580&amp;"
3. Vivi respond
"</f>
        <v xml:space="preserve">
Expectations:
1. Vivi wake up
2. ABS giúp duy trì khả năng nào của xe trong các tình huống phanh gấp?
3. Vivi respond
</v>
      </c>
      <c r="G578" s="114" t="s">
        <v>8</v>
      </c>
      <c r="H578" s="29" t="s">
        <v>50</v>
      </c>
      <c r="I578" s="30" t="str">
        <f>"[EN]["&amp;LOWER(SUBSTITUTE(SUBSTITUTE(SUBSTITUTE(SUBSTITUTE(SUBSTITUTE(SUBSTITUTE(SUBSTITUTE(SUBSTITUTE(Q578, CHAR(34),""), "[", ""), "]", ""), ".", ""), ",", ""), "/", ""), "\", ""), "-", ""))&amp;"]"</f>
        <v>[EN][hey vinfast]</v>
      </c>
      <c r="J578" s="31"/>
      <c r="K578" s="30" t="s">
        <v>51</v>
      </c>
      <c r="L578" s="32" t="s">
        <v>1270</v>
      </c>
      <c r="M578" s="33"/>
      <c r="N578" s="34"/>
      <c r="O578" s="110" t="s">
        <v>1271</v>
      </c>
      <c r="P578" s="113" t="str">
        <f>IF(COUNTA(P$13:$P577)&gt;999,COUNTA(P$13:$P577),IF(COUNTA(P$13:$P577)&gt;99,"0"&amp;COUNTA(P$13:$P577),IF(COUNTA(P$13:$P577)&gt;9,"00"&amp;COUNTA(P$13:$P577),"000"&amp;COUNTA(P$13:$P577))))</f>
        <v>0189</v>
      </c>
      <c r="Q578" s="35" t="s">
        <v>54</v>
      </c>
      <c r="R578" s="67" t="s">
        <v>141</v>
      </c>
      <c r="S578" s="52"/>
      <c r="T578" s="36"/>
    </row>
    <row r="579" spans="2:20" ht="45.75">
      <c r="B579" s="114"/>
      <c r="C579" s="114"/>
      <c r="D579" s="115"/>
      <c r="E579" s="111"/>
      <c r="F579" s="111"/>
      <c r="G579" s="114"/>
      <c r="H579" s="29" t="s">
        <v>55</v>
      </c>
      <c r="I579" s="30" t="str">
        <f t="shared" ref="I579" si="565">"[VN]["&amp;LOWER(SUBSTITUTE(SUBSTITUTE(SUBSTITUTE(SUBSTITUTE(SUBSTITUTE(SUBSTITUTE(SUBSTITUTE(SUBSTITUTE(Q579, CHAR(34),""), "[", ""), "]", ""), ".", ""), ",", ""), "/", ""), "\", ""), "-", ""))&amp;"]"</f>
        <v>[VN][tạm biệt]</v>
      </c>
      <c r="J579" s="31"/>
      <c r="K579" s="30" t="s">
        <v>56</v>
      </c>
      <c r="L579" s="32" t="s">
        <v>1272</v>
      </c>
      <c r="M579" s="32"/>
      <c r="N579" s="34"/>
      <c r="O579" s="111"/>
      <c r="P579" s="113"/>
      <c r="Q579" s="35" t="s">
        <v>58</v>
      </c>
      <c r="R579" s="67" t="s">
        <v>141</v>
      </c>
      <c r="S579" s="52"/>
      <c r="T579" s="36"/>
    </row>
    <row r="580" spans="2:20" ht="62.25">
      <c r="B580" s="114"/>
      <c r="C580" s="114"/>
      <c r="D580" s="115"/>
      <c r="E580" s="112"/>
      <c r="F580" s="112"/>
      <c r="G580" s="114"/>
      <c r="H580" s="29" t="s">
        <v>59</v>
      </c>
      <c r="I580" s="30" t="str">
        <f>"[audio][C:\Tools\Vivi_TTS\8ME_OM\" &amp;S580 &amp; "]"</f>
        <v>[audio][C:\Tools\Vivi_TTS\8ME_OM\]</v>
      </c>
      <c r="J580" s="31" t="str">
        <f>"[New][EN][Exists][80]"&amp;"["&amp;LOWER(SUBSTITUTE(SUBSTITUTE(SUBSTITUTE(SUBSTITUTE(SUBSTITUTE(SUBSTITUTE(SUBSTITUTE(SUBSTITUTE(T580,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80" s="30" t="s">
        <v>60</v>
      </c>
      <c r="L580" s="32" t="s">
        <v>1273</v>
      </c>
      <c r="M580" s="37" t="s">
        <v>62</v>
      </c>
      <c r="N580" s="34"/>
      <c r="O580" s="112"/>
      <c r="P580" s="113"/>
      <c r="Q580" s="35" t="str">
        <f t="shared" ref="Q580" si="566">R580</f>
        <v>ABS giúp duy trì khả năng nào của xe trong các tình huống phanh gấp?</v>
      </c>
      <c r="R580" s="67" t="s">
        <v>1484</v>
      </c>
      <c r="S580" s="51"/>
      <c r="T580" s="48" t="s">
        <v>1483</v>
      </c>
    </row>
    <row r="581" spans="2:20" ht="45.75">
      <c r="B581" s="114" t="str">
        <f>"VF8-"&amp;O581&amp;"-"&amp;P581</f>
        <v>VF8-Laixe-0190</v>
      </c>
      <c r="C581" s="114" t="str">
        <f>"["&amp;B581&amp;"] Verify Vivi: "&amp;Q583</f>
        <v>[VF8-Laixe-0190] Verify Vivi: Hệ thống ABS giám sát và điều chỉnh những yếu tố nào để ngăn bánh xe bị bó cứng?</v>
      </c>
      <c r="D581" s="115" t="s">
        <v>49</v>
      </c>
      <c r="E581" s="110" t="str">
        <f>" Actions:
- Step 1: Wait 5s
- Step 2: Call Vivi '"&amp;Q581&amp;"'
- Step 3: Wait Vivi respond 'Ting '
- Step 4: Speak '"&amp;Q583&amp;"'
- Step 4: Listen Vivi respond
"</f>
        <v xml:space="preserve"> Actions:
- Step 1: Wait 5s
- Step 2: Call Vivi 'Hey VinFast'
- Step 3: Wait Vivi respond 'Ting '
- Step 4: Speak 'Hệ thống ABS giám sát và điều chỉnh những yếu tố nào để ngăn bánh xe bị bó cứng?'
- Step 4: Listen Vivi respond
</v>
      </c>
      <c r="F581" s="110" t="str">
        <f t="shared" ref="F581" si="567">"
Expectations:
1. Vivi wake up
2. "&amp;Q583&amp;"
3. Vivi respond
"</f>
        <v xml:space="preserve">
Expectations:
1. Vivi wake up
2. Hệ thống ABS giám sát và điều chỉnh những yếu tố nào để ngăn bánh xe bị bó cứng?
3. Vivi respond
</v>
      </c>
      <c r="G581" s="114" t="s">
        <v>8</v>
      </c>
      <c r="H581" s="29" t="s">
        <v>50</v>
      </c>
      <c r="I581" s="30" t="str">
        <f>"[EN]["&amp;LOWER(SUBSTITUTE(SUBSTITUTE(SUBSTITUTE(SUBSTITUTE(SUBSTITUTE(SUBSTITUTE(SUBSTITUTE(SUBSTITUTE(Q581, CHAR(34),""), "[", ""), "]", ""), ".", ""), ",", ""), "/", ""), "\", ""), "-", ""))&amp;"]"</f>
        <v>[EN][hey vinfast]</v>
      </c>
      <c r="J581" s="31"/>
      <c r="K581" s="30" t="s">
        <v>51</v>
      </c>
      <c r="L581" s="32" t="s">
        <v>1270</v>
      </c>
      <c r="M581" s="33"/>
      <c r="N581" s="34"/>
      <c r="O581" s="110" t="s">
        <v>1271</v>
      </c>
      <c r="P581" s="113" t="str">
        <f>IF(COUNTA(P$13:$P580)&gt;999,COUNTA(P$13:$P580),IF(COUNTA(P$13:$P580)&gt;99,"0"&amp;COUNTA(P$13:$P580),IF(COUNTA(P$13:$P580)&gt;9,"00"&amp;COUNTA(P$13:$P580),"000"&amp;COUNTA(P$13:$P580))))</f>
        <v>0190</v>
      </c>
      <c r="Q581" s="35" t="s">
        <v>54</v>
      </c>
      <c r="R581" s="67" t="s">
        <v>141</v>
      </c>
      <c r="S581" s="52"/>
      <c r="T581" s="36"/>
    </row>
    <row r="582" spans="2:20" ht="45.75">
      <c r="B582" s="114"/>
      <c r="C582" s="114"/>
      <c r="D582" s="115"/>
      <c r="E582" s="111"/>
      <c r="F582" s="111"/>
      <c r="G582" s="114"/>
      <c r="H582" s="29" t="s">
        <v>55</v>
      </c>
      <c r="I582" s="30" t="str">
        <f t="shared" ref="I582" si="568">"[VN]["&amp;LOWER(SUBSTITUTE(SUBSTITUTE(SUBSTITUTE(SUBSTITUTE(SUBSTITUTE(SUBSTITUTE(SUBSTITUTE(SUBSTITUTE(Q582, CHAR(34),""), "[", ""), "]", ""), ".", ""), ",", ""), "/", ""), "\", ""), "-", ""))&amp;"]"</f>
        <v>[VN][tạm biệt]</v>
      </c>
      <c r="J582" s="31"/>
      <c r="K582" s="30" t="s">
        <v>56</v>
      </c>
      <c r="L582" s="32" t="s">
        <v>1272</v>
      </c>
      <c r="M582" s="32"/>
      <c r="N582" s="34"/>
      <c r="O582" s="111"/>
      <c r="P582" s="113"/>
      <c r="Q582" s="35" t="s">
        <v>58</v>
      </c>
      <c r="R582" s="67" t="s">
        <v>141</v>
      </c>
      <c r="S582" s="52"/>
      <c r="T582" s="36"/>
    </row>
    <row r="583" spans="2:20" ht="62.25">
      <c r="B583" s="114"/>
      <c r="C583" s="114"/>
      <c r="D583" s="115"/>
      <c r="E583" s="112"/>
      <c r="F583" s="112"/>
      <c r="G583" s="114"/>
      <c r="H583" s="29" t="s">
        <v>59</v>
      </c>
      <c r="I583" s="30" t="str">
        <f>"[audio][C:\Tools\Vivi_TTS\8ME_OM\" &amp;S583 &amp; "]"</f>
        <v>[audio][C:\Tools\Vivi_TTS\8ME_OM\]</v>
      </c>
      <c r="J583" s="31" t="str">
        <f>"[New][EN][Exists][80]"&amp;"["&amp;LOWER(SUBSTITUTE(SUBSTITUTE(SUBSTITUTE(SUBSTITUTE(SUBSTITUTE(SUBSTITUTE(SUBSTITUTE(SUBSTITUTE(T583,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83" s="30" t="s">
        <v>60</v>
      </c>
      <c r="L583" s="32" t="s">
        <v>1273</v>
      </c>
      <c r="M583" s="37" t="s">
        <v>62</v>
      </c>
      <c r="N583" s="34"/>
      <c r="O583" s="112"/>
      <c r="P583" s="113"/>
      <c r="Q583" s="35" t="str">
        <f t="shared" ref="Q583" si="569">R583</f>
        <v>Hệ thống ABS giám sát và điều chỉnh những yếu tố nào để ngăn bánh xe bị bó cứng?</v>
      </c>
      <c r="R583" s="67" t="s">
        <v>1485</v>
      </c>
      <c r="S583" s="51"/>
      <c r="T583" s="48" t="s">
        <v>1483</v>
      </c>
    </row>
    <row r="584" spans="2:20" ht="45.75">
      <c r="B584" s="114" t="str">
        <f>"VF8-"&amp;O584&amp;"-"&amp;P584</f>
        <v>VF8-Laixe-0191</v>
      </c>
      <c r="C584" s="114" t="str">
        <f>"["&amp;B584&amp;"] Verify Vivi: "&amp;Q586</f>
        <v>[VF8-Laixe-0191] Verify Vivi: Khi ABS hoạt động, người lái có thể cảm nhận những hiện tượng gì?</v>
      </c>
      <c r="D584" s="115" t="s">
        <v>49</v>
      </c>
      <c r="E584" s="110" t="str">
        <f>" Actions:
- Step 1: Wait 5s
- Step 2: Call Vivi '"&amp;Q584&amp;"'
- Step 3: Wait Vivi respond 'Ting '
- Step 4: Speak '"&amp;Q586&amp;"'
- Step 4: Listen Vivi respond
"</f>
        <v xml:space="preserve"> Actions:
- Step 1: Wait 5s
- Step 2: Call Vivi 'Hey VinFast'
- Step 3: Wait Vivi respond 'Ting '
- Step 4: Speak 'Khi ABS hoạt động, người lái có thể cảm nhận những hiện tượng gì?'
- Step 4: Listen Vivi respond
</v>
      </c>
      <c r="F584" s="110" t="str">
        <f t="shared" ref="F584" si="570">"
Expectations:
1. Vivi wake up
2. "&amp;Q586&amp;"
3. Vivi respond
"</f>
        <v xml:space="preserve">
Expectations:
1. Vivi wake up
2. Khi ABS hoạt động, người lái có thể cảm nhận những hiện tượng gì?
3. Vivi respond
</v>
      </c>
      <c r="G584" s="114" t="s">
        <v>8</v>
      </c>
      <c r="H584" s="29" t="s">
        <v>50</v>
      </c>
      <c r="I584" s="30" t="str">
        <f>"[EN]["&amp;LOWER(SUBSTITUTE(SUBSTITUTE(SUBSTITUTE(SUBSTITUTE(SUBSTITUTE(SUBSTITUTE(SUBSTITUTE(SUBSTITUTE(Q584, CHAR(34),""), "[", ""), "]", ""), ".", ""), ",", ""), "/", ""), "\", ""), "-", ""))&amp;"]"</f>
        <v>[EN][hey vinfast]</v>
      </c>
      <c r="J584" s="31"/>
      <c r="K584" s="30" t="s">
        <v>51</v>
      </c>
      <c r="L584" s="32" t="s">
        <v>1270</v>
      </c>
      <c r="M584" s="33"/>
      <c r="N584" s="34"/>
      <c r="O584" s="110" t="s">
        <v>1271</v>
      </c>
      <c r="P584" s="113" t="str">
        <f>IF(COUNTA(P$13:$P583)&gt;999,COUNTA(P$13:$P583),IF(COUNTA(P$13:$P583)&gt;99,"0"&amp;COUNTA(P$13:$P583),IF(COUNTA(P$13:$P583)&gt;9,"00"&amp;COUNTA(P$13:$P583),"000"&amp;COUNTA(P$13:$P583))))</f>
        <v>0191</v>
      </c>
      <c r="Q584" s="35" t="s">
        <v>54</v>
      </c>
      <c r="R584" s="67" t="s">
        <v>141</v>
      </c>
      <c r="S584" s="52"/>
      <c r="T584" s="36"/>
    </row>
    <row r="585" spans="2:20" ht="45.75">
      <c r="B585" s="114"/>
      <c r="C585" s="114"/>
      <c r="D585" s="115"/>
      <c r="E585" s="111"/>
      <c r="F585" s="111"/>
      <c r="G585" s="114"/>
      <c r="H585" s="29" t="s">
        <v>55</v>
      </c>
      <c r="I585" s="30" t="str">
        <f t="shared" ref="I585" si="571">"[VN]["&amp;LOWER(SUBSTITUTE(SUBSTITUTE(SUBSTITUTE(SUBSTITUTE(SUBSTITUTE(SUBSTITUTE(SUBSTITUTE(SUBSTITUTE(Q585, CHAR(34),""), "[", ""), "]", ""), ".", ""), ",", ""), "/", ""), "\", ""), "-", ""))&amp;"]"</f>
        <v>[VN][tạm biệt]</v>
      </c>
      <c r="J585" s="31"/>
      <c r="K585" s="30" t="s">
        <v>56</v>
      </c>
      <c r="L585" s="32" t="s">
        <v>1272</v>
      </c>
      <c r="M585" s="32"/>
      <c r="N585" s="34"/>
      <c r="O585" s="111"/>
      <c r="P585" s="113"/>
      <c r="Q585" s="35" t="s">
        <v>58</v>
      </c>
      <c r="R585" s="67" t="s">
        <v>141</v>
      </c>
      <c r="S585" s="52"/>
      <c r="T585" s="36"/>
    </row>
    <row r="586" spans="2:20" ht="62.25">
      <c r="B586" s="114"/>
      <c r="C586" s="114"/>
      <c r="D586" s="115"/>
      <c r="E586" s="112"/>
      <c r="F586" s="112"/>
      <c r="G586" s="114"/>
      <c r="H586" s="29" t="s">
        <v>59</v>
      </c>
      <c r="I586" s="30" t="str">
        <f>"[audio][C:\Tools\Vivi_TTS\8ME_OM\" &amp;S586 &amp; "]"</f>
        <v>[audio][C:\Tools\Vivi_TTS\8ME_OM\]</v>
      </c>
      <c r="J586" s="31" t="str">
        <f>"[New][EN][Exists][80]"&amp;"["&amp;LOWER(SUBSTITUTE(SUBSTITUTE(SUBSTITUTE(SUBSTITUTE(SUBSTITUTE(SUBSTITUTE(SUBSTITUTE(SUBSTITUTE(T586,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86" s="30" t="s">
        <v>60</v>
      </c>
      <c r="L586" s="32" t="s">
        <v>1273</v>
      </c>
      <c r="M586" s="37" t="s">
        <v>62</v>
      </c>
      <c r="N586" s="34"/>
      <c r="O586" s="112"/>
      <c r="P586" s="113"/>
      <c r="Q586" s="35" t="str">
        <f t="shared" ref="Q586" si="572">R586</f>
        <v>Khi ABS hoạt động, người lái có thể cảm nhận những hiện tượng gì?</v>
      </c>
      <c r="R586" s="67" t="s">
        <v>1486</v>
      </c>
      <c r="S586" s="51"/>
      <c r="T586" s="48" t="s">
        <v>1483</v>
      </c>
    </row>
    <row r="587" spans="2:20" ht="45.75">
      <c r="B587" s="114" t="str">
        <f>"VF8-"&amp;O587&amp;"-"&amp;P587</f>
        <v>VF8-Laixe-0192</v>
      </c>
      <c r="C587" s="114" t="str">
        <f>"["&amp;B587&amp;"] Verify Vivi: "&amp;Q589</f>
        <v>[VF8-Laixe-0192] Verify Vivi: Việc sử dụng lốp có độ bám không đủ có thể ảnh hưởng đến ABS như thế nào?</v>
      </c>
      <c r="D587" s="115" t="s">
        <v>49</v>
      </c>
      <c r="E587" s="110" t="str">
        <f>" Actions:
- Step 1: Wait 5s
- Step 2: Call Vivi '"&amp;Q587&amp;"'
- Step 3: Wait Vivi respond 'Ting '
- Step 4: Speak '"&amp;Q589&amp;"'
- Step 4: Listen Vivi respond
"</f>
        <v xml:space="preserve"> Actions:
- Step 1: Wait 5s
- Step 2: Call Vivi 'Hey VinFast'
- Step 3: Wait Vivi respond 'Ting '
- Step 4: Speak 'Việc sử dụng lốp có độ bám không đủ có thể ảnh hưởng đến ABS như thế nào?'
- Step 4: Listen Vivi respond
</v>
      </c>
      <c r="F587" s="110" t="str">
        <f t="shared" ref="F587" si="573">"
Expectations:
1. Vivi wake up
2. "&amp;Q589&amp;"
3. Vivi respond
"</f>
        <v xml:space="preserve">
Expectations:
1. Vivi wake up
2. Việc sử dụng lốp có độ bám không đủ có thể ảnh hưởng đến ABS như thế nào?
3. Vivi respond
</v>
      </c>
      <c r="G587" s="114" t="s">
        <v>8</v>
      </c>
      <c r="H587" s="29" t="s">
        <v>50</v>
      </c>
      <c r="I587" s="30" t="str">
        <f>"[EN]["&amp;LOWER(SUBSTITUTE(SUBSTITUTE(SUBSTITUTE(SUBSTITUTE(SUBSTITUTE(SUBSTITUTE(SUBSTITUTE(SUBSTITUTE(Q587, CHAR(34),""), "[", ""), "]", ""), ".", ""), ",", ""), "/", ""), "\", ""), "-", ""))&amp;"]"</f>
        <v>[EN][hey vinfast]</v>
      </c>
      <c r="J587" s="31"/>
      <c r="K587" s="30" t="s">
        <v>51</v>
      </c>
      <c r="L587" s="32" t="s">
        <v>1270</v>
      </c>
      <c r="M587" s="33"/>
      <c r="N587" s="34"/>
      <c r="O587" s="110" t="s">
        <v>1271</v>
      </c>
      <c r="P587" s="113" t="str">
        <f>IF(COUNTA(P$13:$P586)&gt;999,COUNTA(P$13:$P586),IF(COUNTA(P$13:$P586)&gt;99,"0"&amp;COUNTA(P$13:$P586),IF(COUNTA(P$13:$P586)&gt;9,"00"&amp;COUNTA(P$13:$P586),"000"&amp;COUNTA(P$13:$P586))))</f>
        <v>0192</v>
      </c>
      <c r="Q587" s="35" t="s">
        <v>54</v>
      </c>
      <c r="R587" s="67" t="s">
        <v>141</v>
      </c>
      <c r="S587" s="52"/>
      <c r="T587" s="36"/>
    </row>
    <row r="588" spans="2:20" ht="45.75">
      <c r="B588" s="114"/>
      <c r="C588" s="114"/>
      <c r="D588" s="115"/>
      <c r="E588" s="111"/>
      <c r="F588" s="111"/>
      <c r="G588" s="114"/>
      <c r="H588" s="29" t="s">
        <v>55</v>
      </c>
      <c r="I588" s="30" t="str">
        <f t="shared" ref="I588" si="574">"[VN]["&amp;LOWER(SUBSTITUTE(SUBSTITUTE(SUBSTITUTE(SUBSTITUTE(SUBSTITUTE(SUBSTITUTE(SUBSTITUTE(SUBSTITUTE(Q588, CHAR(34),""), "[", ""), "]", ""), ".", ""), ",", ""), "/", ""), "\", ""), "-", ""))&amp;"]"</f>
        <v>[VN][tạm biệt]</v>
      </c>
      <c r="J588" s="31"/>
      <c r="K588" s="30" t="s">
        <v>56</v>
      </c>
      <c r="L588" s="32" t="s">
        <v>1272</v>
      </c>
      <c r="M588" s="32"/>
      <c r="N588" s="34"/>
      <c r="O588" s="111"/>
      <c r="P588" s="113"/>
      <c r="Q588" s="35" t="s">
        <v>58</v>
      </c>
      <c r="R588" s="67" t="s">
        <v>141</v>
      </c>
      <c r="S588" s="52"/>
      <c r="T588" s="36"/>
    </row>
    <row r="589" spans="2:20" ht="62.25">
      <c r="B589" s="114"/>
      <c r="C589" s="114"/>
      <c r="D589" s="115"/>
      <c r="E589" s="112"/>
      <c r="F589" s="112"/>
      <c r="G589" s="114"/>
      <c r="H589" s="29" t="s">
        <v>59</v>
      </c>
      <c r="I589" s="30" t="str">
        <f>"[audio][C:\Tools\Vivi_TTS\8ME_OM\" &amp;S589 &amp; "]"</f>
        <v>[audio][C:\Tools\Vivi_TTS\8ME_OM\]</v>
      </c>
      <c r="J589" s="31" t="str">
        <f>"[New][EN][Exists][80]"&amp;"["&amp;LOWER(SUBSTITUTE(SUBSTITUTE(SUBSTITUTE(SUBSTITUTE(SUBSTITUTE(SUBSTITUTE(SUBSTITUTE(SUBSTITUTE(T589,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89" s="30" t="s">
        <v>60</v>
      </c>
      <c r="L589" s="32" t="s">
        <v>1273</v>
      </c>
      <c r="M589" s="37" t="s">
        <v>62</v>
      </c>
      <c r="N589" s="34"/>
      <c r="O589" s="112"/>
      <c r="P589" s="113"/>
      <c r="Q589" s="35" t="str">
        <f t="shared" ref="Q589" si="575">R589</f>
        <v>Việc sử dụng lốp có độ bám không đủ có thể ảnh hưởng đến ABS như thế nào?</v>
      </c>
      <c r="R589" s="67" t="s">
        <v>1487</v>
      </c>
      <c r="S589" s="51"/>
      <c r="T589" s="48" t="s">
        <v>1483</v>
      </c>
    </row>
    <row r="590" spans="2:20" ht="45.75">
      <c r="B590" s="114" t="str">
        <f>"VF8-"&amp;O590&amp;"-"&amp;P590</f>
        <v>VF8-Laixe-0193</v>
      </c>
      <c r="C590" s="114" t="str">
        <f>"["&amp;B590&amp;"] Verify Vivi: "&amp;Q592</f>
        <v>[VF8-Laixe-0193] Verify Vivi: Đèn cảnh báo ABS và đèn cảnh báo phanh sẽ hoạt động như thế nào khi khởi động xe?</v>
      </c>
      <c r="D590" s="115" t="s">
        <v>49</v>
      </c>
      <c r="E590" s="110" t="str">
        <f>" Actions:
- Step 1: Wait 5s
- Step 2: Call Vivi '"&amp;Q590&amp;"'
- Step 3: Wait Vivi respond 'Ting '
- Step 4: Speak '"&amp;Q592&amp;"'
- Step 4: Listen Vivi respond
"</f>
        <v xml:space="preserve"> Actions:
- Step 1: Wait 5s
- Step 2: Call Vivi 'Hey VinFast'
- Step 3: Wait Vivi respond 'Ting '
- Step 4: Speak 'Đèn cảnh báo ABS và đèn cảnh báo phanh sẽ hoạt động như thế nào khi khởi động xe?'
- Step 4: Listen Vivi respond
</v>
      </c>
      <c r="F590" s="110" t="str">
        <f t="shared" ref="F590" si="576">"
Expectations:
1. Vivi wake up
2. "&amp;Q592&amp;"
3. Vivi respond
"</f>
        <v xml:space="preserve">
Expectations:
1. Vivi wake up
2. Đèn cảnh báo ABS và đèn cảnh báo phanh sẽ hoạt động như thế nào khi khởi động xe?
3. Vivi respond
</v>
      </c>
      <c r="G590" s="114" t="s">
        <v>8</v>
      </c>
      <c r="H590" s="29" t="s">
        <v>50</v>
      </c>
      <c r="I590" s="30" t="str">
        <f>"[EN]["&amp;LOWER(SUBSTITUTE(SUBSTITUTE(SUBSTITUTE(SUBSTITUTE(SUBSTITUTE(SUBSTITUTE(SUBSTITUTE(SUBSTITUTE(Q590, CHAR(34),""), "[", ""), "]", ""), ".", ""), ",", ""), "/", ""), "\", ""), "-", ""))&amp;"]"</f>
        <v>[EN][hey vinfast]</v>
      </c>
      <c r="J590" s="31"/>
      <c r="K590" s="30" t="s">
        <v>51</v>
      </c>
      <c r="L590" s="32" t="s">
        <v>1270</v>
      </c>
      <c r="M590" s="33"/>
      <c r="N590" s="34"/>
      <c r="O590" s="110" t="s">
        <v>1271</v>
      </c>
      <c r="P590" s="113" t="str">
        <f>IF(COUNTA(P$13:$P589)&gt;999,COUNTA(P$13:$P589),IF(COUNTA(P$13:$P589)&gt;99,"0"&amp;COUNTA(P$13:$P589),IF(COUNTA(P$13:$P589)&gt;9,"00"&amp;COUNTA(P$13:$P589),"000"&amp;COUNTA(P$13:$P589))))</f>
        <v>0193</v>
      </c>
      <c r="Q590" s="35" t="s">
        <v>54</v>
      </c>
      <c r="R590" s="67" t="s">
        <v>141</v>
      </c>
      <c r="S590" s="52"/>
      <c r="T590" s="36"/>
    </row>
    <row r="591" spans="2:20" ht="45.75">
      <c r="B591" s="114"/>
      <c r="C591" s="114"/>
      <c r="D591" s="115"/>
      <c r="E591" s="111"/>
      <c r="F591" s="111"/>
      <c r="G591" s="114"/>
      <c r="H591" s="29" t="s">
        <v>55</v>
      </c>
      <c r="I591" s="30" t="str">
        <f t="shared" ref="I591" si="577">"[VN]["&amp;LOWER(SUBSTITUTE(SUBSTITUTE(SUBSTITUTE(SUBSTITUTE(SUBSTITUTE(SUBSTITUTE(SUBSTITUTE(SUBSTITUTE(Q591, CHAR(34),""), "[", ""), "]", ""), ".", ""), ",", ""), "/", ""), "\", ""), "-", ""))&amp;"]"</f>
        <v>[VN][tạm biệt]</v>
      </c>
      <c r="J591" s="31"/>
      <c r="K591" s="30" t="s">
        <v>56</v>
      </c>
      <c r="L591" s="32" t="s">
        <v>1272</v>
      </c>
      <c r="M591" s="32"/>
      <c r="N591" s="34"/>
      <c r="O591" s="111"/>
      <c r="P591" s="113"/>
      <c r="Q591" s="35" t="s">
        <v>58</v>
      </c>
      <c r="R591" s="67" t="s">
        <v>141</v>
      </c>
      <c r="S591" s="52"/>
      <c r="T591" s="36"/>
    </row>
    <row r="592" spans="2:20" ht="62.25">
      <c r="B592" s="114"/>
      <c r="C592" s="114"/>
      <c r="D592" s="115"/>
      <c r="E592" s="112"/>
      <c r="F592" s="112"/>
      <c r="G592" s="114"/>
      <c r="H592" s="29" t="s">
        <v>59</v>
      </c>
      <c r="I592" s="30" t="str">
        <f>"[audio][C:\Tools\Vivi_TTS\8ME_OM\" &amp;S592 &amp; "]"</f>
        <v>[audio][C:\Tools\Vivi_TTS\8ME_OM\]</v>
      </c>
      <c r="J592" s="31" t="str">
        <f>"[New][EN][Exists][80]"&amp;"["&amp;LOWER(SUBSTITUTE(SUBSTITUTE(SUBSTITUTE(SUBSTITUTE(SUBSTITUTE(SUBSTITUTE(SUBSTITUTE(SUBSTITUTE(T592,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92" s="30" t="s">
        <v>60</v>
      </c>
      <c r="L592" s="32" t="s">
        <v>1273</v>
      </c>
      <c r="M592" s="37" t="s">
        <v>62</v>
      </c>
      <c r="N592" s="34"/>
      <c r="O592" s="112"/>
      <c r="P592" s="113"/>
      <c r="Q592" s="35" t="str">
        <f t="shared" ref="Q592" si="578">R592</f>
        <v>Đèn cảnh báo ABS và đèn cảnh báo phanh sẽ hoạt động như thế nào khi khởi động xe?</v>
      </c>
      <c r="R592" s="67" t="s">
        <v>1488</v>
      </c>
      <c r="S592" s="51"/>
      <c r="T592" s="48" t="s">
        <v>1483</v>
      </c>
    </row>
    <row r="593" spans="2:20" ht="45.75">
      <c r="B593" s="114" t="str">
        <f>"VF8-"&amp;O593&amp;"-"&amp;P593</f>
        <v>VF8-Laixe-0194</v>
      </c>
      <c r="C593" s="114" t="str">
        <f>"["&amp;B593&amp;"] Verify Vivi: "&amp;Q595</f>
        <v>[VF8-Laixe-0194] Verify Vivi: Nếu đèn cảnh báo ABS sáng và duy trì trạng thái sáng, người lái cần làm gì?</v>
      </c>
      <c r="D593" s="115" t="s">
        <v>49</v>
      </c>
      <c r="E593" s="110" t="str">
        <f>" Actions:
- Step 1: Wait 5s
- Step 2: Call Vivi '"&amp;Q593&amp;"'
- Step 3: Wait Vivi respond 'Ting '
- Step 4: Speak '"&amp;Q595&amp;"'
- Step 4: Listen Vivi respond
"</f>
        <v xml:space="preserve"> Actions:
- Step 1: Wait 5s
- Step 2: Call Vivi 'Hey VinFast'
- Step 3: Wait Vivi respond 'Ting '
- Step 4: Speak 'Nếu đèn cảnh báo ABS sáng và duy trì trạng thái sáng, người lái cần làm gì?'
- Step 4: Listen Vivi respond
</v>
      </c>
      <c r="F593" s="110" t="str">
        <f t="shared" ref="F593" si="579">"
Expectations:
1. Vivi wake up
2. "&amp;Q595&amp;"
3. Vivi respond
"</f>
        <v xml:space="preserve">
Expectations:
1. Vivi wake up
2. Nếu đèn cảnh báo ABS sáng và duy trì trạng thái sáng, người lái cần làm gì?
3. Vivi respond
</v>
      </c>
      <c r="G593" s="114" t="s">
        <v>8</v>
      </c>
      <c r="H593" s="29" t="s">
        <v>50</v>
      </c>
      <c r="I593" s="30" t="str">
        <f>"[EN]["&amp;LOWER(SUBSTITUTE(SUBSTITUTE(SUBSTITUTE(SUBSTITUTE(SUBSTITUTE(SUBSTITUTE(SUBSTITUTE(SUBSTITUTE(Q593, CHAR(34),""), "[", ""), "]", ""), ".", ""), ",", ""), "/", ""), "\", ""), "-", ""))&amp;"]"</f>
        <v>[EN][hey vinfast]</v>
      </c>
      <c r="J593" s="31"/>
      <c r="K593" s="30" t="s">
        <v>51</v>
      </c>
      <c r="L593" s="32" t="s">
        <v>1270</v>
      </c>
      <c r="M593" s="33"/>
      <c r="N593" s="34"/>
      <c r="O593" s="110" t="s">
        <v>1271</v>
      </c>
      <c r="P593" s="113" t="str">
        <f>IF(COUNTA(P$13:$P592)&gt;999,COUNTA(P$13:$P592),IF(COUNTA(P$13:$P592)&gt;99,"0"&amp;COUNTA(P$13:$P592),IF(COUNTA(P$13:$P592)&gt;9,"00"&amp;COUNTA(P$13:$P592),"000"&amp;COUNTA(P$13:$P592))))</f>
        <v>0194</v>
      </c>
      <c r="Q593" s="35" t="s">
        <v>54</v>
      </c>
      <c r="R593" s="67" t="s">
        <v>141</v>
      </c>
      <c r="S593" s="36"/>
      <c r="T593" s="36"/>
    </row>
    <row r="594" spans="2:20" ht="45.75">
      <c r="B594" s="114"/>
      <c r="C594" s="114"/>
      <c r="D594" s="115"/>
      <c r="E594" s="111"/>
      <c r="F594" s="111"/>
      <c r="G594" s="114"/>
      <c r="H594" s="29" t="s">
        <v>55</v>
      </c>
      <c r="I594" s="30" t="str">
        <f t="shared" ref="I594" si="580">"[VN]["&amp;LOWER(SUBSTITUTE(SUBSTITUTE(SUBSTITUTE(SUBSTITUTE(SUBSTITUTE(SUBSTITUTE(SUBSTITUTE(SUBSTITUTE(Q594, CHAR(34),""), "[", ""), "]", ""), ".", ""), ",", ""), "/", ""), "\", ""), "-", ""))&amp;"]"</f>
        <v>[VN][tạm biệt]</v>
      </c>
      <c r="J594" s="31"/>
      <c r="K594" s="30" t="s">
        <v>56</v>
      </c>
      <c r="L594" s="32" t="s">
        <v>1272</v>
      </c>
      <c r="M594" s="32"/>
      <c r="N594" s="34"/>
      <c r="O594" s="111"/>
      <c r="P594" s="113"/>
      <c r="Q594" s="35" t="s">
        <v>58</v>
      </c>
      <c r="R594" s="67" t="s">
        <v>141</v>
      </c>
      <c r="S594" s="36"/>
      <c r="T594" s="36"/>
    </row>
    <row r="595" spans="2:20" ht="62.25">
      <c r="B595" s="114"/>
      <c r="C595" s="114"/>
      <c r="D595" s="115"/>
      <c r="E595" s="112"/>
      <c r="F595" s="112"/>
      <c r="G595" s="114"/>
      <c r="H595" s="29" t="s">
        <v>59</v>
      </c>
      <c r="I595" s="30" t="str">
        <f>"[audio][C:\Tools\Vivi_TTS\8ME_OM\" &amp;S595 &amp; "]"</f>
        <v>[audio][C:\Tools\Vivi_TTS\8ME_OM\]</v>
      </c>
      <c r="J595" s="31" t="str">
        <f>"[New][EN][Exists][80]"&amp;"["&amp;LOWER(SUBSTITUTE(SUBSTITUTE(SUBSTITUTE(SUBSTITUTE(SUBSTITUTE(SUBSTITUTE(SUBSTITUTE(SUBSTITUTE(T595,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95" s="30" t="s">
        <v>60</v>
      </c>
      <c r="L595" s="32" t="s">
        <v>1273</v>
      </c>
      <c r="M595" s="37" t="s">
        <v>62</v>
      </c>
      <c r="N595" s="34"/>
      <c r="O595" s="112"/>
      <c r="P595" s="113"/>
      <c r="Q595" s="35" t="str">
        <f t="shared" ref="Q595" si="581">R595</f>
        <v>Nếu đèn cảnh báo ABS sáng và duy trì trạng thái sáng, người lái cần làm gì?</v>
      </c>
      <c r="R595" s="67" t="s">
        <v>1489</v>
      </c>
      <c r="S595" s="50"/>
      <c r="T595" s="48" t="s">
        <v>1483</v>
      </c>
    </row>
    <row r="596" spans="2:20" ht="45.75">
      <c r="B596" s="114" t="str">
        <f>"VF8-"&amp;O596&amp;"-"&amp;P596</f>
        <v>VF8-Laixe-0195</v>
      </c>
      <c r="C596" s="114" t="str">
        <f>"["&amp;B596&amp;"] Verify Vivi: "&amp;Q598</f>
        <v>[VF8-Laixe-0195] Verify Vivi: ABS có thể bù đắp cho các hành vi như chạy quá tốc độ, giữ khoảng cách không an toàn hoặc lái xe bất cẩn hay không?</v>
      </c>
      <c r="D596" s="115" t="s">
        <v>49</v>
      </c>
      <c r="E596" s="110" t="str">
        <f>" Actions:
- Step 1: Wait 5s
- Step 2: Call Vivi '"&amp;Q596&amp;"'
- Step 3: Wait Vivi respond 'Ting '
- Step 4: Speak '"&amp;Q598&amp;"'
- Step 4: Listen Vivi respond
"</f>
        <v xml:space="preserve"> Actions:
- Step 1: Wait 5s
- Step 2: Call Vivi 'Hey VinFast'
- Step 3: Wait Vivi respond 'Ting '
- Step 4: Speak 'ABS có thể bù đắp cho các hành vi như chạy quá tốc độ, giữ khoảng cách không an toàn hoặc lái xe bất cẩn hay không?'
- Step 4: Listen Vivi respond
</v>
      </c>
      <c r="F596" s="110" t="str">
        <f t="shared" ref="F596" si="582">"
Expectations:
1. Vivi wake up
2. "&amp;Q598&amp;"
3. Vivi respond
"</f>
        <v xml:space="preserve">
Expectations:
1. Vivi wake up
2. ABS có thể bù đắp cho các hành vi như chạy quá tốc độ, giữ khoảng cách không an toàn hoặc lái xe bất cẩn hay không?
3. Vivi respond
</v>
      </c>
      <c r="G596" s="114" t="s">
        <v>8</v>
      </c>
      <c r="H596" s="29" t="s">
        <v>50</v>
      </c>
      <c r="I596" s="30" t="str">
        <f>"[EN]["&amp;LOWER(SUBSTITUTE(SUBSTITUTE(SUBSTITUTE(SUBSTITUTE(SUBSTITUTE(SUBSTITUTE(SUBSTITUTE(SUBSTITUTE(Q596, CHAR(34),""), "[", ""), "]", ""), ".", ""), ",", ""), "/", ""), "\", ""), "-", ""))&amp;"]"</f>
        <v>[EN][hey vinfast]</v>
      </c>
      <c r="J596" s="31"/>
      <c r="K596" s="30" t="s">
        <v>51</v>
      </c>
      <c r="L596" s="32" t="s">
        <v>1270</v>
      </c>
      <c r="M596" s="33"/>
      <c r="N596" s="34"/>
      <c r="O596" s="110" t="s">
        <v>1271</v>
      </c>
      <c r="P596" s="113" t="str">
        <f>IF(COUNTA(P$13:$P595)&gt;999,COUNTA(P$13:$P595),IF(COUNTA(P$13:$P595)&gt;99,"0"&amp;COUNTA(P$13:$P595),IF(COUNTA(P$13:$P595)&gt;9,"00"&amp;COUNTA(P$13:$P595),"000"&amp;COUNTA(P$13:$P595))))</f>
        <v>0195</v>
      </c>
      <c r="Q596" s="35" t="s">
        <v>54</v>
      </c>
      <c r="R596" s="67" t="s">
        <v>141</v>
      </c>
      <c r="S596" s="36"/>
      <c r="T596" s="36"/>
    </row>
    <row r="597" spans="2:20" ht="45.75">
      <c r="B597" s="114"/>
      <c r="C597" s="114"/>
      <c r="D597" s="115"/>
      <c r="E597" s="111"/>
      <c r="F597" s="111"/>
      <c r="G597" s="114"/>
      <c r="H597" s="29" t="s">
        <v>55</v>
      </c>
      <c r="I597" s="30" t="str">
        <f t="shared" ref="I597" si="583">"[VN]["&amp;LOWER(SUBSTITUTE(SUBSTITUTE(SUBSTITUTE(SUBSTITUTE(SUBSTITUTE(SUBSTITUTE(SUBSTITUTE(SUBSTITUTE(Q597, CHAR(34),""), "[", ""), "]", ""), ".", ""), ",", ""), "/", ""), "\", ""), "-", ""))&amp;"]"</f>
        <v>[VN][tạm biệt]</v>
      </c>
      <c r="J597" s="31"/>
      <c r="K597" s="30" t="s">
        <v>56</v>
      </c>
      <c r="L597" s="32" t="s">
        <v>1272</v>
      </c>
      <c r="M597" s="32"/>
      <c r="N597" s="34"/>
      <c r="O597" s="111"/>
      <c r="P597" s="113"/>
      <c r="Q597" s="35" t="s">
        <v>58</v>
      </c>
      <c r="R597" s="67" t="s">
        <v>141</v>
      </c>
      <c r="S597" s="36"/>
      <c r="T597" s="36"/>
    </row>
    <row r="598" spans="2:20" ht="82.5">
      <c r="B598" s="114"/>
      <c r="C598" s="114"/>
      <c r="D598" s="115"/>
      <c r="E598" s="112"/>
      <c r="F598" s="112"/>
      <c r="G598" s="114"/>
      <c r="H598" s="29" t="s">
        <v>59</v>
      </c>
      <c r="I598" s="30" t="str">
        <f>"[audio][C:\Tools\Vivi_TTS\8ME_OM\" &amp;S598 &amp; "]"</f>
        <v>[audio][C:\Tools\Vivi_TTS\8ME_OM\]</v>
      </c>
      <c r="J598" s="31" t="str">
        <f>"[New][EN][Exists][80]"&amp;"["&amp;LOWER(SUBSTITUTE(SUBSTITUTE(SUBSTITUTE(SUBSTITUTE(SUBSTITUTE(SUBSTITUTE(SUBSTITUTE(SUBSTITUTE(T598,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598" s="30" t="s">
        <v>60</v>
      </c>
      <c r="L598" s="32" t="s">
        <v>1273</v>
      </c>
      <c r="M598" s="37" t="s">
        <v>62</v>
      </c>
      <c r="N598" s="34"/>
      <c r="O598" s="112"/>
      <c r="P598" s="113"/>
      <c r="Q598" s="35" t="str">
        <f t="shared" ref="Q598" si="584">R598</f>
        <v>ABS có thể bù đắp cho các hành vi như chạy quá tốc độ, giữ khoảng cách không an toàn hoặc lái xe bất cẩn hay không?</v>
      </c>
      <c r="R598" s="67" t="s">
        <v>1490</v>
      </c>
      <c r="S598" s="50"/>
      <c r="T598" s="48" t="s">
        <v>1483</v>
      </c>
    </row>
    <row r="599" spans="2:20" ht="45.75">
      <c r="B599" s="114" t="str">
        <f>"VF8-"&amp;O599&amp;"-"&amp;P599</f>
        <v>VF8-Laixe-0196</v>
      </c>
      <c r="C599" s="114" t="str">
        <f>"["&amp;B599&amp;"] Verify Vivi: "&amp;Q601</f>
        <v>[VF8-Laixe-0196] Verify Vivi: Trong tình huống phanh khẩn cấp, người lái cần đạp phanh như thế nào để đạt hiệu quả tối ưu?</v>
      </c>
      <c r="D599" s="115" t="s">
        <v>49</v>
      </c>
      <c r="E599" s="110" t="str">
        <f>" Actions:
- Step 1: Wait 5s
- Step 2: Call Vivi '"&amp;Q599&amp;"'
- Step 3: Wait Vivi respond 'Ting '
- Step 4: Speak '"&amp;Q601&amp;"'
- Step 4: Listen Vivi respond
"</f>
        <v xml:space="preserve"> Actions:
- Step 1: Wait 5s
- Step 2: Call Vivi 'Hey VinFast'
- Step 3: Wait Vivi respond 'Ting '
- Step 4: Speak 'Trong tình huống phanh khẩn cấp, người lái cần đạp phanh như thế nào để đạt hiệu quả tối ưu?'
- Step 4: Listen Vivi respond
</v>
      </c>
      <c r="F599" s="110" t="str">
        <f t="shared" ref="F599" si="585">"
Expectations:
1. Vivi wake up
2. "&amp;Q601&amp;"
3. Vivi respond
"</f>
        <v xml:space="preserve">
Expectations:
1. Vivi wake up
2. Trong tình huống phanh khẩn cấp, người lái cần đạp phanh như thế nào để đạt hiệu quả tối ưu?
3. Vivi respond
</v>
      </c>
      <c r="G599" s="114" t="s">
        <v>8</v>
      </c>
      <c r="H599" s="29" t="s">
        <v>50</v>
      </c>
      <c r="I599" s="30" t="str">
        <f>"[EN]["&amp;LOWER(SUBSTITUTE(SUBSTITUTE(SUBSTITUTE(SUBSTITUTE(SUBSTITUTE(SUBSTITUTE(SUBSTITUTE(SUBSTITUTE(Q599, CHAR(34),""), "[", ""), "]", ""), ".", ""), ",", ""), "/", ""), "\", ""), "-", ""))&amp;"]"</f>
        <v>[EN][hey vinfast]</v>
      </c>
      <c r="J599" s="31"/>
      <c r="K599" s="30" t="s">
        <v>51</v>
      </c>
      <c r="L599" s="32" t="s">
        <v>1270</v>
      </c>
      <c r="M599" s="33"/>
      <c r="N599" s="34"/>
      <c r="O599" s="110" t="s">
        <v>1271</v>
      </c>
      <c r="P599" s="113" t="str">
        <f>IF(COUNTA(P$13:$P598)&gt;999,COUNTA(P$13:$P598),IF(COUNTA(P$13:$P598)&gt;99,"0"&amp;COUNTA(P$13:$P598),IF(COUNTA(P$13:$P598)&gt;9,"00"&amp;COUNTA(P$13:$P598),"000"&amp;COUNTA(P$13:$P598))))</f>
        <v>0196</v>
      </c>
      <c r="Q599" s="35" t="s">
        <v>54</v>
      </c>
      <c r="R599" s="67" t="s">
        <v>141</v>
      </c>
      <c r="S599" s="36"/>
      <c r="T599" s="36"/>
    </row>
    <row r="600" spans="2:20" ht="45.75">
      <c r="B600" s="114"/>
      <c r="C600" s="114"/>
      <c r="D600" s="115"/>
      <c r="E600" s="111"/>
      <c r="F600" s="111"/>
      <c r="G600" s="114"/>
      <c r="H600" s="29" t="s">
        <v>55</v>
      </c>
      <c r="I600" s="30" t="str">
        <f t="shared" ref="I600" si="586">"[VN]["&amp;LOWER(SUBSTITUTE(SUBSTITUTE(SUBSTITUTE(SUBSTITUTE(SUBSTITUTE(SUBSTITUTE(SUBSTITUTE(SUBSTITUTE(Q600, CHAR(34),""), "[", ""), "]", ""), ".", ""), ",", ""), "/", ""), "\", ""), "-", ""))&amp;"]"</f>
        <v>[VN][tạm biệt]</v>
      </c>
      <c r="J600" s="31"/>
      <c r="K600" s="30" t="s">
        <v>56</v>
      </c>
      <c r="L600" s="32" t="s">
        <v>1272</v>
      </c>
      <c r="M600" s="32"/>
      <c r="N600" s="34"/>
      <c r="O600" s="111"/>
      <c r="P600" s="113"/>
      <c r="Q600" s="35" t="s">
        <v>58</v>
      </c>
      <c r="R600" s="67" t="s">
        <v>141</v>
      </c>
      <c r="S600" s="36"/>
      <c r="T600" s="36"/>
    </row>
    <row r="601" spans="2:20" ht="66">
      <c r="B601" s="114"/>
      <c r="C601" s="114"/>
      <c r="D601" s="115"/>
      <c r="E601" s="112"/>
      <c r="F601" s="112"/>
      <c r="G601" s="114"/>
      <c r="H601" s="29" t="s">
        <v>59</v>
      </c>
      <c r="I601" s="30" t="str">
        <f>"[audio][C:\Tools\Vivi_TTS\8ME_OM\" &amp;S601 &amp; "]"</f>
        <v>[audio][C:\Tools\Vivi_TTS\8ME_OM\]</v>
      </c>
      <c r="J601" s="31" t="str">
        <f>"[New][EN][Exists][80]"&amp;"["&amp;LOWER(SUBSTITUTE(SUBSTITUTE(SUBSTITUTE(SUBSTITUTE(SUBSTITUTE(SUBSTITUTE(SUBSTITUTE(SUBSTITUTE(T601,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601" s="30" t="s">
        <v>60</v>
      </c>
      <c r="L601" s="32" t="s">
        <v>1273</v>
      </c>
      <c r="M601" s="37" t="s">
        <v>62</v>
      </c>
      <c r="N601" s="34"/>
      <c r="O601" s="112"/>
      <c r="P601" s="113"/>
      <c r="Q601" s="35" t="str">
        <f t="shared" ref="Q601" si="587">R601</f>
        <v>Trong tình huống phanh khẩn cấp, người lái cần đạp phanh như thế nào để đạt hiệu quả tối ưu?</v>
      </c>
      <c r="R601" s="67" t="s">
        <v>1491</v>
      </c>
      <c r="S601" s="50"/>
      <c r="T601" s="48" t="s">
        <v>1483</v>
      </c>
    </row>
    <row r="602" spans="2:20" ht="45.75">
      <c r="B602" s="114" t="str">
        <f>"VF8-"&amp;O602&amp;"-"&amp;P602</f>
        <v>VF8-Laixe-0197</v>
      </c>
      <c r="C602" s="114" t="str">
        <f>"["&amp;B602&amp;"] Verify Vivi: "&amp;Q604</f>
        <v>[VF8-Laixe-0197] Verify Vivi: Những điều kiện mặt đường nào được nêu có thể làm giảm hiệu suất hoạt động của ABS?</v>
      </c>
      <c r="D602" s="115" t="s">
        <v>49</v>
      </c>
      <c r="E602" s="110" t="str">
        <f>" Actions:
- Step 1: Wait 5s
- Step 2: Call Vivi '"&amp;Q602&amp;"'
- Step 3: Wait Vivi respond 'Ting '
- Step 4: Speak '"&amp;Q604&amp;"'
- Step 4: Listen Vivi respond
"</f>
        <v xml:space="preserve"> Actions:
- Step 1: Wait 5s
- Step 2: Call Vivi 'Hey VinFast'
- Step 3: Wait Vivi respond 'Ting '
- Step 4: Speak 'Những điều kiện mặt đường nào được nêu có thể làm giảm hiệu suất hoạt động của ABS?'
- Step 4: Listen Vivi respond
</v>
      </c>
      <c r="F602" s="110" t="str">
        <f t="shared" ref="F602" si="588">"
Expectations:
1. Vivi wake up
2. "&amp;Q604&amp;"
3. Vivi respond
"</f>
        <v xml:space="preserve">
Expectations:
1. Vivi wake up
2. Những điều kiện mặt đường nào được nêu có thể làm giảm hiệu suất hoạt động của ABS?
3. Vivi respond
</v>
      </c>
      <c r="G602" s="114" t="s">
        <v>8</v>
      </c>
      <c r="H602" s="29" t="s">
        <v>50</v>
      </c>
      <c r="I602" s="30" t="str">
        <f>"[EN]["&amp;LOWER(SUBSTITUTE(SUBSTITUTE(SUBSTITUTE(SUBSTITUTE(SUBSTITUTE(SUBSTITUTE(SUBSTITUTE(SUBSTITUTE(Q602, CHAR(34),""), "[", ""), "]", ""), ".", ""), ",", ""), "/", ""), "\", ""), "-", ""))&amp;"]"</f>
        <v>[EN][hey vinfast]</v>
      </c>
      <c r="J602" s="31"/>
      <c r="K602" s="30" t="s">
        <v>51</v>
      </c>
      <c r="L602" s="32" t="s">
        <v>1270</v>
      </c>
      <c r="M602" s="33"/>
      <c r="N602" s="34"/>
      <c r="O602" s="110" t="s">
        <v>1271</v>
      </c>
      <c r="P602" s="113" t="str">
        <f>IF(COUNTA(P$13:$P601)&gt;999,COUNTA(P$13:$P601),IF(COUNTA(P$13:$P601)&gt;99,"0"&amp;COUNTA(P$13:$P601),IF(COUNTA(P$13:$P601)&gt;9,"00"&amp;COUNTA(P$13:$P601),"000"&amp;COUNTA(P$13:$P601))))</f>
        <v>0197</v>
      </c>
      <c r="Q602" s="35" t="s">
        <v>54</v>
      </c>
      <c r="R602" s="67" t="s">
        <v>141</v>
      </c>
      <c r="S602" s="36"/>
      <c r="T602" s="36"/>
    </row>
    <row r="603" spans="2:20" ht="45.75">
      <c r="B603" s="114"/>
      <c r="C603" s="114"/>
      <c r="D603" s="115"/>
      <c r="E603" s="111"/>
      <c r="F603" s="111"/>
      <c r="G603" s="114"/>
      <c r="H603" s="29" t="s">
        <v>55</v>
      </c>
      <c r="I603" s="30" t="str">
        <f t="shared" ref="I603" si="589">"[VN]["&amp;LOWER(SUBSTITUTE(SUBSTITUTE(SUBSTITUTE(SUBSTITUTE(SUBSTITUTE(SUBSTITUTE(SUBSTITUTE(SUBSTITUTE(Q603, CHAR(34),""), "[", ""), "]", ""), ".", ""), ",", ""), "/", ""), "\", ""), "-", ""))&amp;"]"</f>
        <v>[VN][tạm biệt]</v>
      </c>
      <c r="J603" s="31"/>
      <c r="K603" s="30" t="s">
        <v>56</v>
      </c>
      <c r="L603" s="32" t="s">
        <v>1272</v>
      </c>
      <c r="M603" s="32"/>
      <c r="N603" s="34"/>
      <c r="O603" s="111"/>
      <c r="P603" s="113"/>
      <c r="Q603" s="35" t="s">
        <v>58</v>
      </c>
      <c r="R603" s="67" t="s">
        <v>141</v>
      </c>
      <c r="S603" s="36"/>
      <c r="T603" s="36"/>
    </row>
    <row r="604" spans="2:20" ht="62.25">
      <c r="B604" s="114"/>
      <c r="C604" s="114"/>
      <c r="D604" s="115"/>
      <c r="E604" s="112"/>
      <c r="F604" s="112"/>
      <c r="G604" s="114"/>
      <c r="H604" s="29" t="s">
        <v>59</v>
      </c>
      <c r="I604" s="30" t="str">
        <f>"[audio][C:\Tools\Vivi_TTS\8ME_OM\" &amp;S604 &amp; "]"</f>
        <v>[audio][C:\Tools\Vivi_TTS\8ME_OM\]</v>
      </c>
      <c r="J604" s="31" t="str">
        <f>"[New][EN][Exists][80]"&amp;"["&amp;LOWER(SUBSTITUTE(SUBSTITUTE(SUBSTITUTE(SUBSTITUTE(SUBSTITUTE(SUBSTITUTE(SUBSTITUTE(SUBSTITUTE(T604, CHAR(34),""), ".", ""), ",", ""), "/", ""), "\", ""), "-", ""), "{", ""), "}", ""))&amp;"]"</f>
        <v>[New][EN][Exists][80][hệ thống chống bó cứng phanh (abs)
hệ thống chống bó cứng phanh (abs) ngăn chặn bánh xe bị bó cứng và giúp duy trì khả năng đánh lái trong các tình huống phanh gấp tốc độ của từng bánh xe được giám sát và áp suất phanh trên từng bánh được điều chỉnh để các bánh xe tiếp tục quay và không bị khóa cứng trượt lết
khi abs hoạt động bạn sẽ cảm nhận rung bàn đạp phanh và có thể nghe thấy tiếng ồn đây là hiện tượng bình thường khi abs hoạt động
 cảnh báo
việc sử dụng lốp có độ bám không đủ (chẳng hạn lốp mòn quá mức trên đường phủ tuyết) có thể khiến abs không hoạt động hiệu quả
đèn cảnh báo abs  và đèn cảnh báo phanh  sẽ sáng lên trong thời gian ngắn khi khởi động xe nếu các đèn này không sáng hãy liên hệ trung tâm dịch vụ vinfast để kiểm tra và sửa chữa xe
nếu đèn cảnh báo abs sáng và duy trì trạng thái sáng có thể hệ thống abs đang gặp sự cố không lái xe hãy liên hệ trung tâm dịch vụ vinfast để kiểm tra xe
abs giúp duy trì khả năng điều khiển hướng lái khi phanh gấp nhưng không thể bù đắp các hậu quả do chạy quá tốc độ giữ khoảng cách không an toàn hoặc lái xe bất cẩn
 thận trọng
duy trì lực đạp phanh mạnh và ổn định là rất quan trọng trong các tình huống phanh khẩn cấp việc nhấc chân khỏi bàn đạp phanh sẽ làm tăng quãng đường phanh
hiệu suất abs bị ảnh hưởng bởi tuyết băng đường phủ bụi bẩn hoặc sỏi đá lái xe cẩn thận luôn giữ khoảng cách an toàn phía trước]</v>
      </c>
      <c r="K604" s="30" t="s">
        <v>60</v>
      </c>
      <c r="L604" s="32" t="s">
        <v>1273</v>
      </c>
      <c r="M604" s="37" t="s">
        <v>62</v>
      </c>
      <c r="N604" s="34"/>
      <c r="O604" s="112"/>
      <c r="P604" s="113"/>
      <c r="Q604" s="35" t="str">
        <f t="shared" ref="Q604" si="590">R604</f>
        <v>Những điều kiện mặt đường nào được nêu có thể làm giảm hiệu suất hoạt động của ABS?</v>
      </c>
      <c r="R604" s="67" t="s">
        <v>1492</v>
      </c>
      <c r="S604" s="50"/>
      <c r="T604" s="48" t="s">
        <v>1483</v>
      </c>
    </row>
    <row r="605" spans="2:20" ht="45.75">
      <c r="B605" s="114" t="str">
        <f>"VF8-"&amp;O605&amp;"-"&amp;P605</f>
        <v>VF8-Laixe-0198</v>
      </c>
      <c r="C605" s="114" t="str">
        <f>"["&amp;B605&amp;"] Verify Vivi: "&amp;Q607</f>
        <v>[VF8-Laixe-0198] Verify Vivi: Hệ thống Phân phối lực phanh điện tử (EBD) có chức năng gì?</v>
      </c>
      <c r="D605" s="115" t="s">
        <v>49</v>
      </c>
      <c r="E605" s="110" t="str">
        <f>" Actions:
- Step 1: Wait 5s
- Step 2: Call Vivi '"&amp;Q605&amp;"'
- Step 3: Wait Vivi respond 'Ting '
- Step 4: Speak '"&amp;Q607&amp;"'
- Step 4: Listen Vivi respond
"</f>
        <v xml:space="preserve"> Actions:
- Step 1: Wait 5s
- Step 2: Call Vivi 'Hey VinFast'
- Step 3: Wait Vivi respond 'Ting '
- Step 4: Speak 'Hệ thống Phân phối lực phanh điện tử (EBD) có chức năng gì?'
- Step 4: Listen Vivi respond
</v>
      </c>
      <c r="F605" s="110" t="str">
        <f t="shared" ref="F605" si="591">"
Expectations:
1. Vivi wake up
2. "&amp;Q607&amp;"
3. Vivi respond
"</f>
        <v xml:space="preserve">
Expectations:
1. Vivi wake up
2. Hệ thống Phân phối lực phanh điện tử (EBD) có chức năng gì?
3. Vivi respond
</v>
      </c>
      <c r="G605" s="114" t="s">
        <v>8</v>
      </c>
      <c r="H605" s="29" t="s">
        <v>50</v>
      </c>
      <c r="I605" s="30" t="str">
        <f>"[EN]["&amp;LOWER(SUBSTITUTE(SUBSTITUTE(SUBSTITUTE(SUBSTITUTE(SUBSTITUTE(SUBSTITUTE(SUBSTITUTE(SUBSTITUTE(Q605, CHAR(34),""), "[", ""), "]", ""), ".", ""), ",", ""), "/", ""), "\", ""), "-", ""))&amp;"]"</f>
        <v>[EN][hey vinfast]</v>
      </c>
      <c r="J605" s="31"/>
      <c r="K605" s="30" t="s">
        <v>51</v>
      </c>
      <c r="L605" s="32" t="s">
        <v>1270</v>
      </c>
      <c r="M605" s="33"/>
      <c r="N605" s="34"/>
      <c r="O605" s="110" t="s">
        <v>1271</v>
      </c>
      <c r="P605" s="113" t="str">
        <f>IF(COUNTA(P$13:$P604)&gt;999,COUNTA(P$13:$P604),IF(COUNTA(P$13:$P604)&gt;99,"0"&amp;COUNTA(P$13:$P604),IF(COUNTA(P$13:$P604)&gt;9,"00"&amp;COUNTA(P$13:$P604),"000"&amp;COUNTA(P$13:$P604))))</f>
        <v>0198</v>
      </c>
      <c r="Q605" s="35" t="s">
        <v>54</v>
      </c>
      <c r="R605" s="67" t="s">
        <v>141</v>
      </c>
      <c r="S605" s="36"/>
      <c r="T605" s="36"/>
    </row>
    <row r="606" spans="2:20" ht="45.75">
      <c r="B606" s="114"/>
      <c r="C606" s="114"/>
      <c r="D606" s="115"/>
      <c r="E606" s="111"/>
      <c r="F606" s="111"/>
      <c r="G606" s="114"/>
      <c r="H606" s="29" t="s">
        <v>55</v>
      </c>
      <c r="I606" s="30" t="str">
        <f t="shared" ref="I606" si="592">"[VN]["&amp;LOWER(SUBSTITUTE(SUBSTITUTE(SUBSTITUTE(SUBSTITUTE(SUBSTITUTE(SUBSTITUTE(SUBSTITUTE(SUBSTITUTE(Q606, CHAR(34),""), "[", ""), "]", ""), ".", ""), ",", ""), "/", ""), "\", ""), "-", ""))&amp;"]"</f>
        <v>[VN][tạm biệt]</v>
      </c>
      <c r="J606" s="31"/>
      <c r="K606" s="30" t="s">
        <v>56</v>
      </c>
      <c r="L606" s="32" t="s">
        <v>1272</v>
      </c>
      <c r="M606" s="32"/>
      <c r="N606" s="34"/>
      <c r="O606" s="111"/>
      <c r="P606" s="113"/>
      <c r="Q606" s="35" t="s">
        <v>58</v>
      </c>
      <c r="R606" s="67" t="s">
        <v>141</v>
      </c>
      <c r="S606" s="36"/>
      <c r="T606" s="36"/>
    </row>
    <row r="607" spans="2:20" ht="62.25">
      <c r="B607" s="114"/>
      <c r="C607" s="114"/>
      <c r="D607" s="115"/>
      <c r="E607" s="112"/>
      <c r="F607" s="112"/>
      <c r="G607" s="114"/>
      <c r="H607" s="29" t="s">
        <v>59</v>
      </c>
      <c r="I607" s="30" t="str">
        <f>"[audio][C:\Tools\Vivi_TTS\8ME_OM\" &amp;S607 &amp; "]"</f>
        <v>[audio][C:\Tools\Vivi_TTS\8ME_OM\]</v>
      </c>
      <c r="J607" s="31" t="str">
        <f>"[New][EN][Exists][80]"&amp;"["&amp;LOWER(SUBSTITUTE(SUBSTITUTE(SUBSTITUTE(SUBSTITUTE(SUBSTITUTE(SUBSTITUTE(SUBSTITUTE(SUBSTITUTE(T607,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07" s="30" t="s">
        <v>60</v>
      </c>
      <c r="L607" s="32" t="s">
        <v>1273</v>
      </c>
      <c r="M607" s="37" t="s">
        <v>62</v>
      </c>
      <c r="N607" s="34"/>
      <c r="O607" s="112"/>
      <c r="P607" s="113"/>
      <c r="Q607" s="35" t="str">
        <f t="shared" ref="Q607" si="593">R607</f>
        <v>Hệ thống Phân phối lực phanh điện tử (EBD) có chức năng gì?</v>
      </c>
      <c r="R607" s="67" t="s">
        <v>1493</v>
      </c>
      <c r="S607" s="51"/>
      <c r="T607" s="48" t="s">
        <v>1494</v>
      </c>
    </row>
    <row r="608" spans="2:20" ht="45.75">
      <c r="B608" s="114" t="str">
        <f>"VF8-"&amp;O608&amp;"-"&amp;P608</f>
        <v>VF8-Laixe-0199</v>
      </c>
      <c r="C608" s="114" t="str">
        <f>"["&amp;B608&amp;"] Verify Vivi: "&amp;Q610</f>
        <v>[VF8-Laixe-0199] Verify Vivi: EBD điều chỉnh lực phanh dựa trên những yếu tố nào?</v>
      </c>
      <c r="D608" s="115" t="s">
        <v>49</v>
      </c>
      <c r="E608" s="110" t="str">
        <f>" Actions:
- Step 1: Wait 5s
- Step 2: Call Vivi '"&amp;Q608&amp;"'
- Step 3: Wait Vivi respond 'Ting '
- Step 4: Speak '"&amp;Q610&amp;"'
- Step 4: Listen Vivi respond
"</f>
        <v xml:space="preserve"> Actions:
- Step 1: Wait 5s
- Step 2: Call Vivi 'Hey VinFast'
- Step 3: Wait Vivi respond 'Ting '
- Step 4: Speak 'EBD điều chỉnh lực phanh dựa trên những yếu tố nào?'
- Step 4: Listen Vivi respond
</v>
      </c>
      <c r="F608" s="110" t="str">
        <f t="shared" ref="F608" si="594">"
Expectations:
1. Vivi wake up
2. "&amp;Q610&amp;"
3. Vivi respond
"</f>
        <v xml:space="preserve">
Expectations:
1. Vivi wake up
2. EBD điều chỉnh lực phanh dựa trên những yếu tố nào?
3. Vivi respond
</v>
      </c>
      <c r="G608" s="114" t="s">
        <v>8</v>
      </c>
      <c r="H608" s="29" t="s">
        <v>50</v>
      </c>
      <c r="I608" s="30" t="str">
        <f>"[EN]["&amp;LOWER(SUBSTITUTE(SUBSTITUTE(SUBSTITUTE(SUBSTITUTE(SUBSTITUTE(SUBSTITUTE(SUBSTITUTE(SUBSTITUTE(Q608, CHAR(34),""), "[", ""), "]", ""), ".", ""), ",", ""), "/", ""), "\", ""), "-", ""))&amp;"]"</f>
        <v>[EN][hey vinfast]</v>
      </c>
      <c r="J608" s="31"/>
      <c r="K608" s="30" t="s">
        <v>51</v>
      </c>
      <c r="L608" s="32" t="s">
        <v>1270</v>
      </c>
      <c r="M608" s="33"/>
      <c r="N608" s="34"/>
      <c r="O608" s="110" t="s">
        <v>1271</v>
      </c>
      <c r="P608" s="113" t="str">
        <f>IF(COUNTA(P$13:$P607)&gt;999,COUNTA(P$13:$P607),IF(COUNTA(P$13:$P607)&gt;99,"0"&amp;COUNTA(P$13:$P607),IF(COUNTA(P$13:$P607)&gt;9,"00"&amp;COUNTA(P$13:$P607),"000"&amp;COUNTA(P$13:$P607))))</f>
        <v>0199</v>
      </c>
      <c r="Q608" s="35" t="s">
        <v>54</v>
      </c>
      <c r="R608" s="67" t="s">
        <v>141</v>
      </c>
      <c r="S608" s="52"/>
      <c r="T608" s="36"/>
    </row>
    <row r="609" spans="2:20" ht="45.75">
      <c r="B609" s="114"/>
      <c r="C609" s="114"/>
      <c r="D609" s="115"/>
      <c r="E609" s="111"/>
      <c r="F609" s="111"/>
      <c r="G609" s="114"/>
      <c r="H609" s="29" t="s">
        <v>55</v>
      </c>
      <c r="I609" s="30" t="str">
        <f t="shared" ref="I609" si="595">"[VN]["&amp;LOWER(SUBSTITUTE(SUBSTITUTE(SUBSTITUTE(SUBSTITUTE(SUBSTITUTE(SUBSTITUTE(SUBSTITUTE(SUBSTITUTE(Q609, CHAR(34),""), "[", ""), "]", ""), ".", ""), ",", ""), "/", ""), "\", ""), "-", ""))&amp;"]"</f>
        <v>[VN][tạm biệt]</v>
      </c>
      <c r="J609" s="31"/>
      <c r="K609" s="30" t="s">
        <v>56</v>
      </c>
      <c r="L609" s="32" t="s">
        <v>1272</v>
      </c>
      <c r="M609" s="32"/>
      <c r="N609" s="34"/>
      <c r="O609" s="111"/>
      <c r="P609" s="113"/>
      <c r="Q609" s="35" t="s">
        <v>58</v>
      </c>
      <c r="R609" s="67" t="s">
        <v>141</v>
      </c>
      <c r="S609" s="52"/>
      <c r="T609" s="36"/>
    </row>
    <row r="610" spans="2:20" ht="62.25">
      <c r="B610" s="114"/>
      <c r="C610" s="114"/>
      <c r="D610" s="115"/>
      <c r="E610" s="112"/>
      <c r="F610" s="112"/>
      <c r="G610" s="114"/>
      <c r="H610" s="29" t="s">
        <v>59</v>
      </c>
      <c r="I610" s="30" t="str">
        <f>"[audio][C:\Tools\Vivi_TTS\8ME_OM\" &amp;S610 &amp; "]"</f>
        <v>[audio][C:\Tools\Vivi_TTS\8ME_OM\]</v>
      </c>
      <c r="J610" s="31" t="str">
        <f>"[New][EN][Exists][80]"&amp;"["&amp;LOWER(SUBSTITUTE(SUBSTITUTE(SUBSTITUTE(SUBSTITUTE(SUBSTITUTE(SUBSTITUTE(SUBSTITUTE(SUBSTITUTE(T610,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10" s="30" t="s">
        <v>60</v>
      </c>
      <c r="L610" s="32" t="s">
        <v>1273</v>
      </c>
      <c r="M610" s="37" t="s">
        <v>62</v>
      </c>
      <c r="N610" s="34"/>
      <c r="O610" s="112"/>
      <c r="P610" s="113"/>
      <c r="Q610" s="35" t="str">
        <f t="shared" ref="Q610" si="596">R610</f>
        <v>EBD điều chỉnh lực phanh dựa trên những yếu tố nào?</v>
      </c>
      <c r="R610" s="67" t="s">
        <v>1495</v>
      </c>
      <c r="S610" s="51"/>
      <c r="T610" s="48" t="s">
        <v>1494</v>
      </c>
    </row>
    <row r="611" spans="2:20" ht="45.75">
      <c r="B611" s="114" t="str">
        <f>"VF8-"&amp;O611&amp;"-"&amp;P611</f>
        <v>VF8-Laixe-0200</v>
      </c>
      <c r="C611" s="114" t="str">
        <f>"["&amp;B611&amp;"] Verify Vivi: "&amp;Q613</f>
        <v>[VF8-Laixe-0200] Verify Vivi: EBD phân bổ lực phanh giữa những bánh xe nào?</v>
      </c>
      <c r="D611" s="115" t="s">
        <v>49</v>
      </c>
      <c r="E611" s="110" t="str">
        <f>" Actions:
- Step 1: Wait 5s
- Step 2: Call Vivi '"&amp;Q611&amp;"'
- Step 3: Wait Vivi respond 'Ting '
- Step 4: Speak '"&amp;Q613&amp;"'
- Step 4: Listen Vivi respond
"</f>
        <v xml:space="preserve"> Actions:
- Step 1: Wait 5s
- Step 2: Call Vivi 'Hey VinFast'
- Step 3: Wait Vivi respond 'Ting '
- Step 4: Speak 'EBD phân bổ lực phanh giữa những bánh xe nào?'
- Step 4: Listen Vivi respond
</v>
      </c>
      <c r="F611" s="110" t="str">
        <f t="shared" ref="F611" si="597">"
Expectations:
1. Vivi wake up
2. "&amp;Q613&amp;"
3. Vivi respond
"</f>
        <v xml:space="preserve">
Expectations:
1. Vivi wake up
2. EBD phân bổ lực phanh giữa những bánh xe nào?
3. Vivi respond
</v>
      </c>
      <c r="G611" s="114" t="s">
        <v>8</v>
      </c>
      <c r="H611" s="29" t="s">
        <v>50</v>
      </c>
      <c r="I611" s="30" t="str">
        <f>"[EN]["&amp;LOWER(SUBSTITUTE(SUBSTITUTE(SUBSTITUTE(SUBSTITUTE(SUBSTITUTE(SUBSTITUTE(SUBSTITUTE(SUBSTITUTE(Q611, CHAR(34),""), "[", ""), "]", ""), ".", ""), ",", ""), "/", ""), "\", ""), "-", ""))&amp;"]"</f>
        <v>[EN][hey vinfast]</v>
      </c>
      <c r="J611" s="31"/>
      <c r="K611" s="30" t="s">
        <v>51</v>
      </c>
      <c r="L611" s="32" t="s">
        <v>1270</v>
      </c>
      <c r="M611" s="33"/>
      <c r="N611" s="34"/>
      <c r="O611" s="110" t="s">
        <v>1271</v>
      </c>
      <c r="P611" s="113" t="str">
        <f>IF(COUNTA(P$13:$P610)&gt;999,COUNTA(P$13:$P610),IF(COUNTA(P$13:$P610)&gt;99,"0"&amp;COUNTA(P$13:$P610),IF(COUNTA(P$13:$P610)&gt;9,"00"&amp;COUNTA(P$13:$P610),"000"&amp;COUNTA(P$13:$P610))))</f>
        <v>0200</v>
      </c>
      <c r="Q611" s="35" t="s">
        <v>54</v>
      </c>
      <c r="R611" s="67" t="s">
        <v>141</v>
      </c>
      <c r="S611" s="52"/>
      <c r="T611" s="36"/>
    </row>
    <row r="612" spans="2:20" ht="45.75">
      <c r="B612" s="114"/>
      <c r="C612" s="114"/>
      <c r="D612" s="115"/>
      <c r="E612" s="111"/>
      <c r="F612" s="111"/>
      <c r="G612" s="114"/>
      <c r="H612" s="29" t="s">
        <v>55</v>
      </c>
      <c r="I612" s="30" t="str">
        <f t="shared" ref="I612" si="598">"[VN]["&amp;LOWER(SUBSTITUTE(SUBSTITUTE(SUBSTITUTE(SUBSTITUTE(SUBSTITUTE(SUBSTITUTE(SUBSTITUTE(SUBSTITUTE(Q612, CHAR(34),""), "[", ""), "]", ""), ".", ""), ",", ""), "/", ""), "\", ""), "-", ""))&amp;"]"</f>
        <v>[VN][tạm biệt]</v>
      </c>
      <c r="J612" s="31"/>
      <c r="K612" s="30" t="s">
        <v>56</v>
      </c>
      <c r="L612" s="32" t="s">
        <v>1272</v>
      </c>
      <c r="M612" s="32"/>
      <c r="N612" s="34"/>
      <c r="O612" s="111"/>
      <c r="P612" s="113"/>
      <c r="Q612" s="35" t="s">
        <v>58</v>
      </c>
      <c r="R612" s="67" t="s">
        <v>141</v>
      </c>
      <c r="S612" s="52"/>
      <c r="T612" s="36"/>
    </row>
    <row r="613" spans="2:20" ht="62.25">
      <c r="B613" s="114"/>
      <c r="C613" s="114"/>
      <c r="D613" s="115"/>
      <c r="E613" s="112"/>
      <c r="F613" s="112"/>
      <c r="G613" s="114"/>
      <c r="H613" s="29" t="s">
        <v>59</v>
      </c>
      <c r="I613" s="30" t="str">
        <f>"[audio][C:\Tools\Vivi_TTS\8ME_OM\" &amp;S613 &amp; "]"</f>
        <v>[audio][C:\Tools\Vivi_TTS\8ME_OM\]</v>
      </c>
      <c r="J613" s="31" t="str">
        <f>"[New][EN][Exists][80]"&amp;"["&amp;LOWER(SUBSTITUTE(SUBSTITUTE(SUBSTITUTE(SUBSTITUTE(SUBSTITUTE(SUBSTITUTE(SUBSTITUTE(SUBSTITUTE(T613,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13" s="30" t="s">
        <v>60</v>
      </c>
      <c r="L613" s="32" t="s">
        <v>1273</v>
      </c>
      <c r="M613" s="37" t="s">
        <v>62</v>
      </c>
      <c r="N613" s="34"/>
      <c r="O613" s="112"/>
      <c r="P613" s="113"/>
      <c r="Q613" s="35" t="str">
        <f t="shared" ref="Q613" si="599">R613</f>
        <v>EBD phân bổ lực phanh giữa những bánh xe nào?</v>
      </c>
      <c r="R613" s="67" t="s">
        <v>1496</v>
      </c>
      <c r="S613" s="51"/>
      <c r="T613" s="48" t="s">
        <v>1494</v>
      </c>
    </row>
    <row r="614" spans="2:20" ht="45.75">
      <c r="B614" s="114" t="str">
        <f>"VF8-"&amp;O614&amp;"-"&amp;P614</f>
        <v>VF8-Laixe-0201</v>
      </c>
      <c r="C614" s="114" t="str">
        <f>"["&amp;B614&amp;"] Verify Vivi: "&amp;Q616</f>
        <v>[VF8-Laixe-0201] Verify Vivi: Hệ thống Trợ lực phanh (BA) hoạt động khi nào?</v>
      </c>
      <c r="D614" s="115" t="s">
        <v>49</v>
      </c>
      <c r="E614" s="110" t="str">
        <f>" Actions:
- Step 1: Wait 5s
- Step 2: Call Vivi '"&amp;Q614&amp;"'
- Step 3: Wait Vivi respond 'Ting '
- Step 4: Speak '"&amp;Q616&amp;"'
- Step 4: Listen Vivi respond
"</f>
        <v xml:space="preserve"> Actions:
- Step 1: Wait 5s
- Step 2: Call Vivi 'Hey VinFast'
- Step 3: Wait Vivi respond 'Ting '
- Step 4: Speak 'Hệ thống Trợ lực phanh (BA) hoạt động khi nào?'
- Step 4: Listen Vivi respond
</v>
      </c>
      <c r="F614" s="110" t="str">
        <f t="shared" ref="F614" si="600">"
Expectations:
1. Vivi wake up
2. "&amp;Q616&amp;"
3. Vivi respond
"</f>
        <v xml:space="preserve">
Expectations:
1. Vivi wake up
2. Hệ thống Trợ lực phanh (BA) hoạt động khi nào?
3. Vivi respond
</v>
      </c>
      <c r="G614" s="114" t="s">
        <v>8</v>
      </c>
      <c r="H614" s="29" t="s">
        <v>50</v>
      </c>
      <c r="I614" s="30" t="str">
        <f>"[EN]["&amp;LOWER(SUBSTITUTE(SUBSTITUTE(SUBSTITUTE(SUBSTITUTE(SUBSTITUTE(SUBSTITUTE(SUBSTITUTE(SUBSTITUTE(Q614, CHAR(34),""), "[", ""), "]", ""), ".", ""), ",", ""), "/", ""), "\", ""), "-", ""))&amp;"]"</f>
        <v>[EN][hey vinfast]</v>
      </c>
      <c r="J614" s="31"/>
      <c r="K614" s="30" t="s">
        <v>51</v>
      </c>
      <c r="L614" s="32" t="s">
        <v>1270</v>
      </c>
      <c r="M614" s="33"/>
      <c r="N614" s="34"/>
      <c r="O614" s="110" t="s">
        <v>1271</v>
      </c>
      <c r="P614" s="113" t="str">
        <f>IF(COUNTA(P$13:$P613)&gt;999,COUNTA(P$13:$P613),IF(COUNTA(P$13:$P613)&gt;99,"0"&amp;COUNTA(P$13:$P613),IF(COUNTA(P$13:$P613)&gt;9,"00"&amp;COUNTA(P$13:$P613),"000"&amp;COUNTA(P$13:$P613))))</f>
        <v>0201</v>
      </c>
      <c r="Q614" s="35" t="s">
        <v>54</v>
      </c>
      <c r="R614" s="67" t="s">
        <v>141</v>
      </c>
      <c r="S614" s="52"/>
      <c r="T614" s="36"/>
    </row>
    <row r="615" spans="2:20" ht="45.75">
      <c r="B615" s="114"/>
      <c r="C615" s="114"/>
      <c r="D615" s="115"/>
      <c r="E615" s="111"/>
      <c r="F615" s="111"/>
      <c r="G615" s="114"/>
      <c r="H615" s="29" t="s">
        <v>55</v>
      </c>
      <c r="I615" s="30" t="str">
        <f t="shared" ref="I615" si="601">"[VN]["&amp;LOWER(SUBSTITUTE(SUBSTITUTE(SUBSTITUTE(SUBSTITUTE(SUBSTITUTE(SUBSTITUTE(SUBSTITUTE(SUBSTITUTE(Q615, CHAR(34),""), "[", ""), "]", ""), ".", ""), ",", ""), "/", ""), "\", ""), "-", ""))&amp;"]"</f>
        <v>[VN][tạm biệt]</v>
      </c>
      <c r="J615" s="31"/>
      <c r="K615" s="30" t="s">
        <v>56</v>
      </c>
      <c r="L615" s="32" t="s">
        <v>1272</v>
      </c>
      <c r="M615" s="32"/>
      <c r="N615" s="34"/>
      <c r="O615" s="111"/>
      <c r="P615" s="113"/>
      <c r="Q615" s="35" t="s">
        <v>58</v>
      </c>
      <c r="R615" s="67" t="s">
        <v>141</v>
      </c>
      <c r="S615" s="52"/>
      <c r="T615" s="36"/>
    </row>
    <row r="616" spans="2:20" ht="62.25">
      <c r="B616" s="114"/>
      <c r="C616" s="114"/>
      <c r="D616" s="115"/>
      <c r="E616" s="112"/>
      <c r="F616" s="112"/>
      <c r="G616" s="114"/>
      <c r="H616" s="29" t="s">
        <v>59</v>
      </c>
      <c r="I616" s="30" t="str">
        <f>"[audio][C:\Tools\Vivi_TTS\8ME_OM\" &amp;S616 &amp; "]"</f>
        <v>[audio][C:\Tools\Vivi_TTS\8ME_OM\]</v>
      </c>
      <c r="J616" s="31" t="str">
        <f>"[New][EN][Exists][80]"&amp;"["&amp;LOWER(SUBSTITUTE(SUBSTITUTE(SUBSTITUTE(SUBSTITUTE(SUBSTITUTE(SUBSTITUTE(SUBSTITUTE(SUBSTITUTE(T616,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16" s="30" t="s">
        <v>60</v>
      </c>
      <c r="L616" s="32" t="s">
        <v>1273</v>
      </c>
      <c r="M616" s="37" t="s">
        <v>62</v>
      </c>
      <c r="N616" s="34"/>
      <c r="O616" s="112"/>
      <c r="P616" s="113"/>
      <c r="Q616" s="35" t="str">
        <f t="shared" ref="Q616" si="602">R616</f>
        <v>Hệ thống Trợ lực phanh (BA) hoạt động khi nào?</v>
      </c>
      <c r="R616" s="67" t="s">
        <v>1497</v>
      </c>
      <c r="S616" s="51"/>
      <c r="T616" s="48" t="s">
        <v>1494</v>
      </c>
    </row>
    <row r="617" spans="2:20" ht="45.75">
      <c r="B617" s="114" t="str">
        <f>"VF8-"&amp;O617&amp;"-"&amp;P617</f>
        <v>VF8-Laixe-0202</v>
      </c>
      <c r="C617" s="114" t="str">
        <f>"["&amp;B617&amp;"] Verify Vivi: "&amp;Q619</f>
        <v>[VF8-Laixe-0202] Verify Vivi: BA sẽ thực hiện tác động gì khi phát hiện người lái đạp phanh đột ngột?</v>
      </c>
      <c r="D617" s="115" t="s">
        <v>49</v>
      </c>
      <c r="E617" s="110" t="str">
        <f>" Actions:
- Step 1: Wait 5s
- Step 2: Call Vivi '"&amp;Q617&amp;"'
- Step 3: Wait Vivi respond 'Ting '
- Step 4: Speak '"&amp;Q619&amp;"'
- Step 4: Listen Vivi respond
"</f>
        <v xml:space="preserve"> Actions:
- Step 1: Wait 5s
- Step 2: Call Vivi 'Hey VinFast'
- Step 3: Wait Vivi respond 'Ting '
- Step 4: Speak 'BA sẽ thực hiện tác động gì khi phát hiện người lái đạp phanh đột ngột?'
- Step 4: Listen Vivi respond
</v>
      </c>
      <c r="F617" s="110" t="str">
        <f t="shared" ref="F617" si="603">"
Expectations:
1. Vivi wake up
2. "&amp;Q619&amp;"
3. Vivi respond
"</f>
        <v xml:space="preserve">
Expectations:
1. Vivi wake up
2. BA sẽ thực hiện tác động gì khi phát hiện người lái đạp phanh đột ngột?
3. Vivi respond
</v>
      </c>
      <c r="G617" s="114" t="s">
        <v>8</v>
      </c>
      <c r="H617" s="29" t="s">
        <v>50</v>
      </c>
      <c r="I617" s="30" t="str">
        <f>"[EN]["&amp;LOWER(SUBSTITUTE(SUBSTITUTE(SUBSTITUTE(SUBSTITUTE(SUBSTITUTE(SUBSTITUTE(SUBSTITUTE(SUBSTITUTE(Q617, CHAR(34),""), "[", ""), "]", ""), ".", ""), ",", ""), "/", ""), "\", ""), "-", ""))&amp;"]"</f>
        <v>[EN][hey vinfast]</v>
      </c>
      <c r="J617" s="31"/>
      <c r="K617" s="30" t="s">
        <v>51</v>
      </c>
      <c r="L617" s="32" t="s">
        <v>1270</v>
      </c>
      <c r="M617" s="33"/>
      <c r="N617" s="34"/>
      <c r="O617" s="110" t="s">
        <v>1271</v>
      </c>
      <c r="P617" s="113" t="str">
        <f>IF(COUNTA(P$13:$P616)&gt;999,COUNTA(P$13:$P616),IF(COUNTA(P$13:$P616)&gt;99,"0"&amp;COUNTA(P$13:$P616),IF(COUNTA(P$13:$P616)&gt;9,"00"&amp;COUNTA(P$13:$P616),"000"&amp;COUNTA(P$13:$P616))))</f>
        <v>0202</v>
      </c>
      <c r="Q617" s="35" t="s">
        <v>54</v>
      </c>
      <c r="R617" s="67" t="s">
        <v>141</v>
      </c>
      <c r="S617" s="52"/>
      <c r="T617" s="36"/>
    </row>
    <row r="618" spans="2:20" ht="45.75">
      <c r="B618" s="114"/>
      <c r="C618" s="114"/>
      <c r="D618" s="115"/>
      <c r="E618" s="111"/>
      <c r="F618" s="111"/>
      <c r="G618" s="114"/>
      <c r="H618" s="29" t="s">
        <v>55</v>
      </c>
      <c r="I618" s="30" t="str">
        <f t="shared" ref="I618" si="604">"[VN]["&amp;LOWER(SUBSTITUTE(SUBSTITUTE(SUBSTITUTE(SUBSTITUTE(SUBSTITUTE(SUBSTITUTE(SUBSTITUTE(SUBSTITUTE(Q618, CHAR(34),""), "[", ""), "]", ""), ".", ""), ",", ""), "/", ""), "\", ""), "-", ""))&amp;"]"</f>
        <v>[VN][tạm biệt]</v>
      </c>
      <c r="J618" s="31"/>
      <c r="K618" s="30" t="s">
        <v>56</v>
      </c>
      <c r="L618" s="32" t="s">
        <v>1272</v>
      </c>
      <c r="M618" s="32"/>
      <c r="N618" s="34"/>
      <c r="O618" s="111"/>
      <c r="P618" s="113"/>
      <c r="Q618" s="35" t="s">
        <v>58</v>
      </c>
      <c r="R618" s="67" t="s">
        <v>141</v>
      </c>
      <c r="S618" s="52"/>
      <c r="T618" s="36"/>
    </row>
    <row r="619" spans="2:20" ht="62.25">
      <c r="B619" s="114"/>
      <c r="C619" s="114"/>
      <c r="D619" s="115"/>
      <c r="E619" s="112"/>
      <c r="F619" s="112"/>
      <c r="G619" s="114"/>
      <c r="H619" s="29" t="s">
        <v>59</v>
      </c>
      <c r="I619" s="30" t="str">
        <f>"[audio][C:\Tools\Vivi_TTS\8ME_OM\" &amp;S619 &amp; "]"</f>
        <v>[audio][C:\Tools\Vivi_TTS\8ME_OM\]</v>
      </c>
      <c r="J619" s="31" t="str">
        <f>"[New][EN][Exists][80]"&amp;"["&amp;LOWER(SUBSTITUTE(SUBSTITUTE(SUBSTITUTE(SUBSTITUTE(SUBSTITUTE(SUBSTITUTE(SUBSTITUTE(SUBSTITUTE(T619,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19" s="30" t="s">
        <v>60</v>
      </c>
      <c r="L619" s="32" t="s">
        <v>1273</v>
      </c>
      <c r="M619" s="37" t="s">
        <v>62</v>
      </c>
      <c r="N619" s="34"/>
      <c r="O619" s="112"/>
      <c r="P619" s="113"/>
      <c r="Q619" s="35" t="str">
        <f t="shared" ref="Q619" si="605">R619</f>
        <v>BA sẽ thực hiện tác động gì khi phát hiện người lái đạp phanh đột ngột?</v>
      </c>
      <c r="R619" s="67" t="s">
        <v>1498</v>
      </c>
      <c r="S619" s="51"/>
      <c r="T619" s="48" t="s">
        <v>1494</v>
      </c>
    </row>
    <row r="620" spans="2:20" ht="45.75">
      <c r="B620" s="114" t="str">
        <f>"VF8-"&amp;O620&amp;"-"&amp;P620</f>
        <v>VF8-Laixe-0203</v>
      </c>
      <c r="C620" s="114" t="str">
        <f>"["&amp;B620&amp;"] Verify Vivi: "&amp;Q622</f>
        <v>[VF8-Laixe-0203] Verify Vivi: Hệ thống BA sẽ ngắt hoạt động khi nào?</v>
      </c>
      <c r="D620" s="115" t="s">
        <v>49</v>
      </c>
      <c r="E620" s="110" t="str">
        <f>" Actions:
- Step 1: Wait 5s
- Step 2: Call Vivi '"&amp;Q620&amp;"'
- Step 3: Wait Vivi respond 'Ting '
- Step 4: Speak '"&amp;Q622&amp;"'
- Step 4: Listen Vivi respond
"</f>
        <v xml:space="preserve"> Actions:
- Step 1: Wait 5s
- Step 2: Call Vivi 'Hey VinFast'
- Step 3: Wait Vivi respond 'Ting '
- Step 4: Speak 'Hệ thống BA sẽ ngắt hoạt động khi nào?'
- Step 4: Listen Vivi respond
</v>
      </c>
      <c r="F620" s="110" t="str">
        <f t="shared" ref="F620" si="606">"
Expectations:
1. Vivi wake up
2. "&amp;Q622&amp;"
3. Vivi respond
"</f>
        <v xml:space="preserve">
Expectations:
1. Vivi wake up
2. Hệ thống BA sẽ ngắt hoạt động khi nào?
3. Vivi respond
</v>
      </c>
      <c r="G620" s="114" t="s">
        <v>8</v>
      </c>
      <c r="H620" s="29" t="s">
        <v>50</v>
      </c>
      <c r="I620" s="30" t="str">
        <f>"[EN]["&amp;LOWER(SUBSTITUTE(SUBSTITUTE(SUBSTITUTE(SUBSTITUTE(SUBSTITUTE(SUBSTITUTE(SUBSTITUTE(SUBSTITUTE(Q620, CHAR(34),""), "[", ""), "]", ""), ".", ""), ",", ""), "/", ""), "\", ""), "-", ""))&amp;"]"</f>
        <v>[EN][hey vinfast]</v>
      </c>
      <c r="J620" s="31"/>
      <c r="K620" s="30" t="s">
        <v>51</v>
      </c>
      <c r="L620" s="32" t="s">
        <v>1270</v>
      </c>
      <c r="M620" s="33"/>
      <c r="N620" s="34"/>
      <c r="O620" s="110" t="s">
        <v>1271</v>
      </c>
      <c r="P620" s="113" t="str">
        <f>IF(COUNTA(P$13:$P619)&gt;999,COUNTA(P$13:$P619),IF(COUNTA(P$13:$P619)&gt;99,"0"&amp;COUNTA(P$13:$P619),IF(COUNTA(P$13:$P619)&gt;9,"00"&amp;COUNTA(P$13:$P619),"000"&amp;COUNTA(P$13:$P619))))</f>
        <v>0203</v>
      </c>
      <c r="Q620" s="35" t="s">
        <v>54</v>
      </c>
      <c r="R620" s="67" t="s">
        <v>141</v>
      </c>
      <c r="S620" s="52"/>
      <c r="T620" s="36"/>
    </row>
    <row r="621" spans="2:20" ht="45.75">
      <c r="B621" s="114"/>
      <c r="C621" s="114"/>
      <c r="D621" s="115"/>
      <c r="E621" s="111"/>
      <c r="F621" s="111"/>
      <c r="G621" s="114"/>
      <c r="H621" s="29" t="s">
        <v>55</v>
      </c>
      <c r="I621" s="30" t="str">
        <f t="shared" ref="I621" si="607">"[VN]["&amp;LOWER(SUBSTITUTE(SUBSTITUTE(SUBSTITUTE(SUBSTITUTE(SUBSTITUTE(SUBSTITUTE(SUBSTITUTE(SUBSTITUTE(Q621, CHAR(34),""), "[", ""), "]", ""), ".", ""), ",", ""), "/", ""), "\", ""), "-", ""))&amp;"]"</f>
        <v>[VN][tạm biệt]</v>
      </c>
      <c r="J621" s="31"/>
      <c r="K621" s="30" t="s">
        <v>56</v>
      </c>
      <c r="L621" s="32" t="s">
        <v>1272</v>
      </c>
      <c r="M621" s="32"/>
      <c r="N621" s="34"/>
      <c r="O621" s="111"/>
      <c r="P621" s="113"/>
      <c r="Q621" s="35" t="s">
        <v>58</v>
      </c>
      <c r="R621" s="67" t="s">
        <v>141</v>
      </c>
      <c r="S621" s="52"/>
      <c r="T621" s="36"/>
    </row>
    <row r="622" spans="2:20" ht="62.25">
      <c r="B622" s="114"/>
      <c r="C622" s="114"/>
      <c r="D622" s="115"/>
      <c r="E622" s="112"/>
      <c r="F622" s="112"/>
      <c r="G622" s="114"/>
      <c r="H622" s="29" t="s">
        <v>59</v>
      </c>
      <c r="I622" s="30" t="str">
        <f>"[audio][C:\Tools\Vivi_TTS\8ME_OM\" &amp;S622 &amp; "]"</f>
        <v>[audio][C:\Tools\Vivi_TTS\8ME_OM\]</v>
      </c>
      <c r="J622" s="31" t="str">
        <f>"[New][EN][Exists][80]"&amp;"["&amp;LOWER(SUBSTITUTE(SUBSTITUTE(SUBSTITUTE(SUBSTITUTE(SUBSTITUTE(SUBSTITUTE(SUBSTITUTE(SUBSTITUTE(T622,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22" s="30" t="s">
        <v>60</v>
      </c>
      <c r="L622" s="32" t="s">
        <v>1273</v>
      </c>
      <c r="M622" s="37" t="s">
        <v>62</v>
      </c>
      <c r="N622" s="34"/>
      <c r="O622" s="112"/>
      <c r="P622" s="113"/>
      <c r="Q622" s="35" t="str">
        <f t="shared" ref="Q622" si="608">R622</f>
        <v>Hệ thống BA sẽ ngắt hoạt động khi nào?</v>
      </c>
      <c r="R622" s="67" t="s">
        <v>1499</v>
      </c>
      <c r="S622" s="51"/>
      <c r="T622" s="48" t="s">
        <v>1494</v>
      </c>
    </row>
    <row r="623" spans="2:20" ht="45.75">
      <c r="B623" s="114" t="str">
        <f>"VF8-"&amp;O623&amp;"-"&amp;P623</f>
        <v>VF8-Laixe-0204</v>
      </c>
      <c r="C623" s="114" t="str">
        <f>"["&amp;B623&amp;"] Verify Vivi: "&amp;Q625</f>
        <v>[VF8-Laixe-0204] Verify Vivi: Theo cảnh báo của nhà sản xuất, người lái có được hoàn toàn phụ thuộc vào EBD hoặc BA để ngăn ngừa tai nạn hay không?</v>
      </c>
      <c r="D623" s="115" t="s">
        <v>49</v>
      </c>
      <c r="E623" s="110" t="str">
        <f>" Actions:
- Step 1: Wait 5s
- Step 2: Call Vivi '"&amp;Q623&amp;"'
- Step 3: Wait Vivi respond 'Ting '
- Step 4: Speak '"&amp;Q625&amp;"'
- Step 4: Listen Vivi respond
"</f>
        <v xml:space="preserve"> Actions:
- Step 1: Wait 5s
- Step 2: Call Vivi 'Hey VinFast'
- Step 3: Wait Vivi respond 'Ting '
- Step 4: Speak 'Theo cảnh báo của nhà sản xuất, người lái có được hoàn toàn phụ thuộc vào EBD hoặc BA để ngăn ngừa tai nạn hay không?'
- Step 4: Listen Vivi respond
</v>
      </c>
      <c r="F623" s="110" t="str">
        <f t="shared" ref="F623" si="609">"
Expectations:
1. Vivi wake up
2. "&amp;Q625&amp;"
3. Vivi respond
"</f>
        <v xml:space="preserve">
Expectations:
1. Vivi wake up
2. Theo cảnh báo của nhà sản xuất, người lái có được hoàn toàn phụ thuộc vào EBD hoặc BA để ngăn ngừa tai nạn hay không?
3. Vivi respond
</v>
      </c>
      <c r="G623" s="114" t="s">
        <v>8</v>
      </c>
      <c r="H623" s="29" t="s">
        <v>50</v>
      </c>
      <c r="I623" s="30" t="str">
        <f>"[EN]["&amp;LOWER(SUBSTITUTE(SUBSTITUTE(SUBSTITUTE(SUBSTITUTE(SUBSTITUTE(SUBSTITUTE(SUBSTITUTE(SUBSTITUTE(Q623, CHAR(34),""), "[", ""), "]", ""), ".", ""), ",", ""), "/", ""), "\", ""), "-", ""))&amp;"]"</f>
        <v>[EN][hey vinfast]</v>
      </c>
      <c r="J623" s="31"/>
      <c r="K623" s="30" t="s">
        <v>51</v>
      </c>
      <c r="L623" s="32" t="s">
        <v>1270</v>
      </c>
      <c r="M623" s="33"/>
      <c r="N623" s="34"/>
      <c r="O623" s="110" t="s">
        <v>1271</v>
      </c>
      <c r="P623" s="113" t="str">
        <f>IF(COUNTA(P$13:$P622)&gt;999,COUNTA(P$13:$P622),IF(COUNTA(P$13:$P622)&gt;99,"0"&amp;COUNTA(P$13:$P622),IF(COUNTA(P$13:$P622)&gt;9,"00"&amp;COUNTA(P$13:$P622),"000"&amp;COUNTA(P$13:$P622))))</f>
        <v>0204</v>
      </c>
      <c r="Q623" s="35" t="s">
        <v>54</v>
      </c>
      <c r="R623" s="67" t="s">
        <v>141</v>
      </c>
      <c r="S623" s="52"/>
      <c r="T623" s="36"/>
    </row>
    <row r="624" spans="2:20" ht="45.75">
      <c r="B624" s="114"/>
      <c r="C624" s="114"/>
      <c r="D624" s="115"/>
      <c r="E624" s="111"/>
      <c r="F624" s="111"/>
      <c r="G624" s="114"/>
      <c r="H624" s="29" t="s">
        <v>55</v>
      </c>
      <c r="I624" s="30" t="str">
        <f t="shared" ref="I624" si="610">"[VN]["&amp;LOWER(SUBSTITUTE(SUBSTITUTE(SUBSTITUTE(SUBSTITUTE(SUBSTITUTE(SUBSTITUTE(SUBSTITUTE(SUBSTITUTE(Q624, CHAR(34),""), "[", ""), "]", ""), ".", ""), ",", ""), "/", ""), "\", ""), "-", ""))&amp;"]"</f>
        <v>[VN][tạm biệt]</v>
      </c>
      <c r="J624" s="31"/>
      <c r="K624" s="30" t="s">
        <v>56</v>
      </c>
      <c r="L624" s="32" t="s">
        <v>1272</v>
      </c>
      <c r="M624" s="32"/>
      <c r="N624" s="34"/>
      <c r="O624" s="111"/>
      <c r="P624" s="113"/>
      <c r="Q624" s="35" t="s">
        <v>58</v>
      </c>
      <c r="R624" s="67" t="s">
        <v>141</v>
      </c>
      <c r="S624" s="52"/>
      <c r="T624" s="36"/>
    </row>
    <row r="625" spans="2:20" ht="82.5">
      <c r="B625" s="114"/>
      <c r="C625" s="114"/>
      <c r="D625" s="115"/>
      <c r="E625" s="112"/>
      <c r="F625" s="112"/>
      <c r="G625" s="114"/>
      <c r="H625" s="29" t="s">
        <v>59</v>
      </c>
      <c r="I625" s="30" t="str">
        <f>"[audio][C:\Tools\Vivi_TTS\8ME_OM\" &amp;S625 &amp; "]"</f>
        <v>[audio][C:\Tools\Vivi_TTS\8ME_OM\]</v>
      </c>
      <c r="J625" s="31" t="str">
        <f>"[New][EN][Exists][80]"&amp;"["&amp;LOWER(SUBSTITUTE(SUBSTITUTE(SUBSTITUTE(SUBSTITUTE(SUBSTITUTE(SUBSTITUTE(SUBSTITUTE(SUBSTITUTE(T625, CHAR(34),""), ".", ""), ",", ""), "/", ""), "\", ""), "-", ""), "{", ""), "}", ""))&amp;"]"</f>
        <v>[New][EN][Exists][80][phân phối lực phanh điện tử (ebd)
phân phối lực phanh điện tử (ebd) tối ưu hóa hiệu suất phanh của xe trong các điều kiện vận hành khác nhau hệ thống điện tử này điều chỉnh phân bổ lực phanh giữa các bánh (trước và sau) dựa trên điều kiện mặt đường tải trọng xe tốc độ độ bám vv
 cảnh báo
hệ thống ebd không bù đắp hoặc ngăn ngừa tai nạn do lái xe nguy hiểm hoặc thao tác tốc độ cao
trợ lực phanh (ba)
hệ thống trợ lực phanh (ba) nhận diện khi người lái đạp phanh đột ngột và tăng thêm áp lực phanh để hỗ trợ giảm quãng đường dừng xe hệ thống ba hoạt động nhằm hỗ trợ hệ thống phanh kích hoạt abs nhanh nhất có thể và sẽ ngắt khi nhả bàn đạp phanh
 cảnh báo
không hoàn toàn phụ thuộc vào hệ thống hỗ trợ lực phanh vì hệ thống này không bù đắp hoặc ngăn ngừa tai nạn do lái xe nguy hiểm hoặc đánh lái tốc độ cao]</v>
      </c>
      <c r="K625" s="30" t="s">
        <v>60</v>
      </c>
      <c r="L625" s="32" t="s">
        <v>1273</v>
      </c>
      <c r="M625" s="37" t="s">
        <v>62</v>
      </c>
      <c r="N625" s="34"/>
      <c r="O625" s="112"/>
      <c r="P625" s="113"/>
      <c r="Q625" s="35" t="str">
        <f t="shared" ref="Q625" si="611">R625</f>
        <v>Theo cảnh báo của nhà sản xuất, người lái có được hoàn toàn phụ thuộc vào EBD hoặc BA để ngăn ngừa tai nạn hay không?</v>
      </c>
      <c r="R625" s="67" t="s">
        <v>1500</v>
      </c>
      <c r="S625" s="51"/>
      <c r="T625" s="48" t="s">
        <v>1494</v>
      </c>
    </row>
    <row r="626" spans="2:20" ht="45.75">
      <c r="B626" s="114" t="str">
        <f>"VF8-"&amp;O626&amp;"-"&amp;P626</f>
        <v>VF8-Laixe-0205</v>
      </c>
      <c r="C626" s="114" t="str">
        <f>"["&amp;B626&amp;"] Verify Vivi: "&amp;Q628</f>
        <v>[VF8-Laixe-0205] Verify Vivi: Hệ thống cân bằng điện tử (ESC) có chức năng gì?</v>
      </c>
      <c r="D626" s="115" t="s">
        <v>49</v>
      </c>
      <c r="E626" s="110" t="str">
        <f>" Actions:
- Step 1: Wait 5s
- Step 2: Call Vivi '"&amp;Q626&amp;"'
- Step 3: Wait Vivi respond 'Ting '
- Step 4: Speak '"&amp;Q628&amp;"'
- Step 4: Listen Vivi respond
"</f>
        <v xml:space="preserve"> Actions:
- Step 1: Wait 5s
- Step 2: Call Vivi 'Hey VinFast'
- Step 3: Wait Vivi respond 'Ting '
- Step 4: Speak 'Hệ thống cân bằng điện tử (ESC) có chức năng gì?'
- Step 4: Listen Vivi respond
</v>
      </c>
      <c r="F626" s="110" t="str">
        <f t="shared" ref="F626" si="612">"
Expectations:
1. Vivi wake up
2. "&amp;Q628&amp;"
3. Vivi respond
"</f>
        <v xml:space="preserve">
Expectations:
1. Vivi wake up
2. Hệ thống cân bằng điện tử (ESC) có chức năng gì?
3. Vivi respond
</v>
      </c>
      <c r="G626" s="114" t="s">
        <v>8</v>
      </c>
      <c r="H626" s="29" t="s">
        <v>50</v>
      </c>
      <c r="I626" s="30" t="str">
        <f>"[EN]["&amp;LOWER(SUBSTITUTE(SUBSTITUTE(SUBSTITUTE(SUBSTITUTE(SUBSTITUTE(SUBSTITUTE(SUBSTITUTE(SUBSTITUTE(Q626, CHAR(34),""), "[", ""), "]", ""), ".", ""), ",", ""), "/", ""), "\", ""), "-", ""))&amp;"]"</f>
        <v>[EN][hey vinfast]</v>
      </c>
      <c r="J626" s="31"/>
      <c r="K626" s="30" t="s">
        <v>51</v>
      </c>
      <c r="L626" s="32" t="s">
        <v>1270</v>
      </c>
      <c r="M626" s="33"/>
      <c r="N626" s="34"/>
      <c r="O626" s="110" t="s">
        <v>1271</v>
      </c>
      <c r="P626" s="113" t="str">
        <f>IF(COUNTA(P$13:$P625)&gt;999,COUNTA(P$13:$P625),IF(COUNTA(P$13:$P625)&gt;99,"0"&amp;COUNTA(P$13:$P625),IF(COUNTA(P$13:$P625)&gt;9,"00"&amp;COUNTA(P$13:$P625),"000"&amp;COUNTA(P$13:$P625))))</f>
        <v>0205</v>
      </c>
      <c r="Q626" s="35" t="s">
        <v>54</v>
      </c>
      <c r="R626" s="67" t="s">
        <v>141</v>
      </c>
      <c r="S626" s="52"/>
      <c r="T626" s="36"/>
    </row>
    <row r="627" spans="2:20" ht="45.75">
      <c r="B627" s="114"/>
      <c r="C627" s="114"/>
      <c r="D627" s="115"/>
      <c r="E627" s="111"/>
      <c r="F627" s="111"/>
      <c r="G627" s="114"/>
      <c r="H627" s="29" t="s">
        <v>55</v>
      </c>
      <c r="I627" s="30" t="str">
        <f t="shared" ref="I627" si="613">"[VN]["&amp;LOWER(SUBSTITUTE(SUBSTITUTE(SUBSTITUTE(SUBSTITUTE(SUBSTITUTE(SUBSTITUTE(SUBSTITUTE(SUBSTITUTE(Q627, CHAR(34),""), "[", ""), "]", ""), ".", ""), ",", ""), "/", ""), "\", ""), "-", ""))&amp;"]"</f>
        <v>[VN][tạm biệt]</v>
      </c>
      <c r="J627" s="31"/>
      <c r="K627" s="30" t="s">
        <v>56</v>
      </c>
      <c r="L627" s="32" t="s">
        <v>1272</v>
      </c>
      <c r="M627" s="32"/>
      <c r="N627" s="34"/>
      <c r="O627" s="111"/>
      <c r="P627" s="113"/>
      <c r="Q627" s="35" t="s">
        <v>58</v>
      </c>
      <c r="R627" s="67" t="s">
        <v>141</v>
      </c>
      <c r="S627" s="52"/>
      <c r="T627" s="36"/>
    </row>
    <row r="628" spans="2:20" ht="62.25">
      <c r="B628" s="114"/>
      <c r="C628" s="114"/>
      <c r="D628" s="115"/>
      <c r="E628" s="112"/>
      <c r="F628" s="112"/>
      <c r="G628" s="114"/>
      <c r="H628" s="29" t="s">
        <v>59</v>
      </c>
      <c r="I628" s="30" t="str">
        <f>"[audio][C:\Tools\Vivi_TTS\8ME_OM\" &amp;S628 &amp; "]"</f>
        <v>[audio][C:\Tools\Vivi_TTS\8ME_OM\]</v>
      </c>
      <c r="J628" s="31" t="str">
        <f>"[New][EN][Exists][80]"&amp;"["&amp;LOWER(SUBSTITUTE(SUBSTITUTE(SUBSTITUTE(SUBSTITUTE(SUBSTITUTE(SUBSTITUTE(SUBSTITUTE(SUBSTITUTE(T628,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28" s="30" t="s">
        <v>60</v>
      </c>
      <c r="L628" s="32" t="s">
        <v>1273</v>
      </c>
      <c r="M628" s="37" t="s">
        <v>62</v>
      </c>
      <c r="N628" s="34"/>
      <c r="O628" s="112"/>
      <c r="P628" s="113"/>
      <c r="Q628" s="35" t="str">
        <f t="shared" ref="Q628" si="614">R628</f>
        <v>Hệ thống cân bằng điện tử (ESC) có chức năng gì?</v>
      </c>
      <c r="R628" s="67" t="s">
        <v>1501</v>
      </c>
      <c r="S628" s="51"/>
      <c r="T628" s="48" t="s">
        <v>1502</v>
      </c>
    </row>
    <row r="629" spans="2:20" ht="45.75">
      <c r="B629" s="114" t="str">
        <f>"VF8-"&amp;O629&amp;"-"&amp;P629</f>
        <v>VF8-Laixe-0206</v>
      </c>
      <c r="C629" s="114" t="str">
        <f>"["&amp;B629&amp;"] Verify Vivi: "&amp;Q631</f>
        <v>[VF8-Laixe-0206] Verify Vivi: ESC giám sát những thông số nào để hỗ trợ ổn định xe?</v>
      </c>
      <c r="D629" s="115" t="s">
        <v>49</v>
      </c>
      <c r="E629" s="110" t="str">
        <f>" Actions:
- Step 1: Wait 5s
- Step 2: Call Vivi '"&amp;Q629&amp;"'
- Step 3: Wait Vivi respond 'Ting '
- Step 4: Speak '"&amp;Q631&amp;"'
- Step 4: Listen Vivi respond
"</f>
        <v xml:space="preserve"> Actions:
- Step 1: Wait 5s
- Step 2: Call Vivi 'Hey VinFast'
- Step 3: Wait Vivi respond 'Ting '
- Step 4: Speak 'ESC giám sát những thông số nào để hỗ trợ ổn định xe?'
- Step 4: Listen Vivi respond
</v>
      </c>
      <c r="F629" s="110" t="str">
        <f t="shared" ref="F629" si="615">"
Expectations:
1. Vivi wake up
2. "&amp;Q631&amp;"
3. Vivi respond
"</f>
        <v xml:space="preserve">
Expectations:
1. Vivi wake up
2. ESC giám sát những thông số nào để hỗ trợ ổn định xe?
3. Vivi respond
</v>
      </c>
      <c r="G629" s="114" t="s">
        <v>8</v>
      </c>
      <c r="H629" s="29" t="s">
        <v>50</v>
      </c>
      <c r="I629" s="30" t="str">
        <f>"[EN]["&amp;LOWER(SUBSTITUTE(SUBSTITUTE(SUBSTITUTE(SUBSTITUTE(SUBSTITUTE(SUBSTITUTE(SUBSTITUTE(SUBSTITUTE(Q629, CHAR(34),""), "[", ""), "]", ""), ".", ""), ",", ""), "/", ""), "\", ""), "-", ""))&amp;"]"</f>
        <v>[EN][hey vinfast]</v>
      </c>
      <c r="J629" s="31"/>
      <c r="K629" s="30" t="s">
        <v>51</v>
      </c>
      <c r="L629" s="32" t="s">
        <v>1270</v>
      </c>
      <c r="M629" s="33"/>
      <c r="N629" s="34"/>
      <c r="O629" s="110" t="s">
        <v>1271</v>
      </c>
      <c r="P629" s="113" t="str">
        <f>IF(COUNTA(P$13:$P628)&gt;999,COUNTA(P$13:$P628),IF(COUNTA(P$13:$P628)&gt;99,"0"&amp;COUNTA(P$13:$P628),IF(COUNTA(P$13:$P628)&gt;9,"00"&amp;COUNTA(P$13:$P628),"000"&amp;COUNTA(P$13:$P628))))</f>
        <v>0206</v>
      </c>
      <c r="Q629" s="35" t="s">
        <v>54</v>
      </c>
      <c r="R629" s="67" t="s">
        <v>141</v>
      </c>
      <c r="S629" s="52"/>
      <c r="T629" s="36"/>
    </row>
    <row r="630" spans="2:20" ht="45.75">
      <c r="B630" s="114"/>
      <c r="C630" s="114"/>
      <c r="D630" s="115"/>
      <c r="E630" s="111"/>
      <c r="F630" s="111"/>
      <c r="G630" s="114"/>
      <c r="H630" s="29" t="s">
        <v>55</v>
      </c>
      <c r="I630" s="30" t="str">
        <f t="shared" ref="I630" si="616">"[VN]["&amp;LOWER(SUBSTITUTE(SUBSTITUTE(SUBSTITUTE(SUBSTITUTE(SUBSTITUTE(SUBSTITUTE(SUBSTITUTE(SUBSTITUTE(Q630, CHAR(34),""), "[", ""), "]", ""), ".", ""), ",", ""), "/", ""), "\", ""), "-", ""))&amp;"]"</f>
        <v>[VN][tạm biệt]</v>
      </c>
      <c r="J630" s="31"/>
      <c r="K630" s="30" t="s">
        <v>56</v>
      </c>
      <c r="L630" s="32" t="s">
        <v>1272</v>
      </c>
      <c r="M630" s="32"/>
      <c r="N630" s="34"/>
      <c r="O630" s="111"/>
      <c r="P630" s="113"/>
      <c r="Q630" s="35" t="s">
        <v>58</v>
      </c>
      <c r="R630" s="67" t="s">
        <v>141</v>
      </c>
      <c r="S630" s="52"/>
      <c r="T630" s="36"/>
    </row>
    <row r="631" spans="2:20" ht="62.25">
      <c r="B631" s="114"/>
      <c r="C631" s="114"/>
      <c r="D631" s="115"/>
      <c r="E631" s="112"/>
      <c r="F631" s="112"/>
      <c r="G631" s="114"/>
      <c r="H631" s="29" t="s">
        <v>59</v>
      </c>
      <c r="I631" s="30" t="str">
        <f>"[audio][C:\Tools\Vivi_TTS\8ME_OM\" &amp;S631 &amp; "]"</f>
        <v>[audio][C:\Tools\Vivi_TTS\8ME_OM\]</v>
      </c>
      <c r="J631" s="31" t="str">
        <f>"[New][EN][Exists][80]"&amp;"["&amp;LOWER(SUBSTITUTE(SUBSTITUTE(SUBSTITUTE(SUBSTITUTE(SUBSTITUTE(SUBSTITUTE(SUBSTITUTE(SUBSTITUTE(T631,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31" s="30" t="s">
        <v>60</v>
      </c>
      <c r="L631" s="32" t="s">
        <v>1273</v>
      </c>
      <c r="M631" s="37" t="s">
        <v>62</v>
      </c>
      <c r="N631" s="34"/>
      <c r="O631" s="112"/>
      <c r="P631" s="113"/>
      <c r="Q631" s="35" t="str">
        <f t="shared" ref="Q631" si="617">R631</f>
        <v>ESC giám sát những thông số nào để hỗ trợ ổn định xe?</v>
      </c>
      <c r="R631" s="67" t="s">
        <v>1503</v>
      </c>
      <c r="S631" s="51"/>
      <c r="T631" s="48" t="s">
        <v>1502</v>
      </c>
    </row>
    <row r="632" spans="2:20" ht="45.75">
      <c r="B632" s="114" t="str">
        <f>"VF8-"&amp;O632&amp;"-"&amp;P632</f>
        <v>VF8-Laixe-0207</v>
      </c>
      <c r="C632" s="114" t="str">
        <f>"["&amp;B632&amp;"] Verify Vivi: "&amp;Q634</f>
        <v>[VF8-Laixe-0207] Verify Vivi: ESC tác động lên xe như thế nào để ngăn hiện tượng thiếu lái hoặc thừa lái?</v>
      </c>
      <c r="D632" s="115" t="s">
        <v>49</v>
      </c>
      <c r="E632" s="110" t="str">
        <f>" Actions:
- Step 1: Wait 5s
- Step 2: Call Vivi '"&amp;Q632&amp;"'
- Step 3: Wait Vivi respond 'Ting '
- Step 4: Speak '"&amp;Q634&amp;"'
- Step 4: Listen Vivi respond
"</f>
        <v xml:space="preserve"> Actions:
- Step 1: Wait 5s
- Step 2: Call Vivi 'Hey VinFast'
- Step 3: Wait Vivi respond 'Ting '
- Step 4: Speak 'ESC tác động lên xe như thế nào để ngăn hiện tượng thiếu lái hoặc thừa lái?'
- Step 4: Listen Vivi respond
</v>
      </c>
      <c r="F632" s="110" t="str">
        <f t="shared" ref="F632" si="618">"
Expectations:
1. Vivi wake up
2. "&amp;Q634&amp;"
3. Vivi respond
"</f>
        <v xml:space="preserve">
Expectations:
1. Vivi wake up
2. ESC tác động lên xe như thế nào để ngăn hiện tượng thiếu lái hoặc thừa lái?
3. Vivi respond
</v>
      </c>
      <c r="G632" s="114" t="s">
        <v>8</v>
      </c>
      <c r="H632" s="29" t="s">
        <v>50</v>
      </c>
      <c r="I632" s="30" t="str">
        <f>"[EN]["&amp;LOWER(SUBSTITUTE(SUBSTITUTE(SUBSTITUTE(SUBSTITUTE(SUBSTITUTE(SUBSTITUTE(SUBSTITUTE(SUBSTITUTE(Q632, CHAR(34),""), "[", ""), "]", ""), ".", ""), ",", ""), "/", ""), "\", ""), "-", ""))&amp;"]"</f>
        <v>[EN][hey vinfast]</v>
      </c>
      <c r="J632" s="31"/>
      <c r="K632" s="30" t="s">
        <v>51</v>
      </c>
      <c r="L632" s="32" t="s">
        <v>1270</v>
      </c>
      <c r="M632" s="33"/>
      <c r="N632" s="34"/>
      <c r="O632" s="110" t="s">
        <v>1271</v>
      </c>
      <c r="P632" s="113" t="str">
        <f>IF(COUNTA(P$13:$P631)&gt;999,COUNTA(P$13:$P631),IF(COUNTA(P$13:$P631)&gt;99,"0"&amp;COUNTA(P$13:$P631),IF(COUNTA(P$13:$P631)&gt;9,"00"&amp;COUNTA(P$13:$P631),"000"&amp;COUNTA(P$13:$P631))))</f>
        <v>0207</v>
      </c>
      <c r="Q632" s="35" t="s">
        <v>54</v>
      </c>
      <c r="R632" s="67" t="s">
        <v>141</v>
      </c>
      <c r="S632" s="52"/>
      <c r="T632" s="36"/>
    </row>
    <row r="633" spans="2:20" ht="45.75">
      <c r="B633" s="114"/>
      <c r="C633" s="114"/>
      <c r="D633" s="115"/>
      <c r="E633" s="111"/>
      <c r="F633" s="111"/>
      <c r="G633" s="114"/>
      <c r="H633" s="29" t="s">
        <v>55</v>
      </c>
      <c r="I633" s="30" t="str">
        <f t="shared" ref="I633" si="619">"[VN]["&amp;LOWER(SUBSTITUTE(SUBSTITUTE(SUBSTITUTE(SUBSTITUTE(SUBSTITUTE(SUBSTITUTE(SUBSTITUTE(SUBSTITUTE(Q633, CHAR(34),""), "[", ""), "]", ""), ".", ""), ",", ""), "/", ""), "\", ""), "-", ""))&amp;"]"</f>
        <v>[VN][tạm biệt]</v>
      </c>
      <c r="J633" s="31"/>
      <c r="K633" s="30" t="s">
        <v>56</v>
      </c>
      <c r="L633" s="32" t="s">
        <v>1272</v>
      </c>
      <c r="M633" s="32"/>
      <c r="N633" s="34"/>
      <c r="O633" s="111"/>
      <c r="P633" s="113"/>
      <c r="Q633" s="35" t="s">
        <v>58</v>
      </c>
      <c r="R633" s="67" t="s">
        <v>141</v>
      </c>
      <c r="S633" s="52"/>
      <c r="T633" s="36"/>
    </row>
    <row r="634" spans="2:20" ht="62.25">
      <c r="B634" s="114"/>
      <c r="C634" s="114"/>
      <c r="D634" s="115"/>
      <c r="E634" s="112"/>
      <c r="F634" s="112"/>
      <c r="G634" s="114"/>
      <c r="H634" s="29" t="s">
        <v>59</v>
      </c>
      <c r="I634" s="30" t="str">
        <f>"[audio][C:\Tools\Vivi_TTS\8ME_OM\" &amp;S634 &amp; "]"</f>
        <v>[audio][C:\Tools\Vivi_TTS\8ME_OM\]</v>
      </c>
      <c r="J634" s="31" t="str">
        <f>"[New][EN][Exists][80]"&amp;"["&amp;LOWER(SUBSTITUTE(SUBSTITUTE(SUBSTITUTE(SUBSTITUTE(SUBSTITUTE(SUBSTITUTE(SUBSTITUTE(SUBSTITUTE(T634,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34" s="30" t="s">
        <v>60</v>
      </c>
      <c r="L634" s="32" t="s">
        <v>1273</v>
      </c>
      <c r="M634" s="37" t="s">
        <v>62</v>
      </c>
      <c r="N634" s="34"/>
      <c r="O634" s="112"/>
      <c r="P634" s="113"/>
      <c r="Q634" s="35" t="str">
        <f t="shared" ref="Q634" si="620">R634</f>
        <v>ESC tác động lên xe như thế nào để ngăn hiện tượng thiếu lái hoặc thừa lái?</v>
      </c>
      <c r="R634" s="67" t="s">
        <v>1504</v>
      </c>
      <c r="S634" s="51"/>
      <c r="T634" s="48" t="s">
        <v>1502</v>
      </c>
    </row>
    <row r="635" spans="2:20" ht="45.75">
      <c r="B635" s="114" t="str">
        <f>"VF8-"&amp;O635&amp;"-"&amp;P635</f>
        <v>VF8-Laixe-0208</v>
      </c>
      <c r="C635" s="114" t="str">
        <f>"["&amp;B635&amp;"] Verify Vivi: "&amp;Q637</f>
        <v>[VF8-Laixe-0208] Verify Vivi: Đèn báo ESC sẽ hiển thị như thế nào khi hệ thống đang chủ động can thiệp phanh?</v>
      </c>
      <c r="D635" s="115" t="s">
        <v>49</v>
      </c>
      <c r="E635" s="110" t="str">
        <f>" Actions:
- Step 1: Wait 5s
- Step 2: Call Vivi '"&amp;Q635&amp;"'
- Step 3: Wait Vivi respond 'Ting '
- Step 4: Speak '"&amp;Q637&amp;"'
- Step 4: Listen Vivi respond
"</f>
        <v xml:space="preserve"> Actions:
- Step 1: Wait 5s
- Step 2: Call Vivi 'Hey VinFast'
- Step 3: Wait Vivi respond 'Ting '
- Step 4: Speak 'Đèn báo ESC sẽ hiển thị như thế nào khi hệ thống đang chủ động can thiệp phanh?'
- Step 4: Listen Vivi respond
</v>
      </c>
      <c r="F635" s="110" t="str">
        <f t="shared" ref="F635" si="621">"
Expectations:
1. Vivi wake up
2. "&amp;Q637&amp;"
3. Vivi respond
"</f>
        <v xml:space="preserve">
Expectations:
1. Vivi wake up
2. Đèn báo ESC sẽ hiển thị như thế nào khi hệ thống đang chủ động can thiệp phanh?
3. Vivi respond
</v>
      </c>
      <c r="G635" s="114" t="s">
        <v>8</v>
      </c>
      <c r="H635" s="29" t="s">
        <v>50</v>
      </c>
      <c r="I635" s="30" t="str">
        <f>"[EN]["&amp;LOWER(SUBSTITUTE(SUBSTITUTE(SUBSTITUTE(SUBSTITUTE(SUBSTITUTE(SUBSTITUTE(SUBSTITUTE(SUBSTITUTE(Q635, CHAR(34),""), "[", ""), "]", ""), ".", ""), ",", ""), "/", ""), "\", ""), "-", ""))&amp;"]"</f>
        <v>[EN][hey vinfast]</v>
      </c>
      <c r="J635" s="31"/>
      <c r="K635" s="30" t="s">
        <v>51</v>
      </c>
      <c r="L635" s="32" t="s">
        <v>1270</v>
      </c>
      <c r="M635" s="33"/>
      <c r="N635" s="34"/>
      <c r="O635" s="110" t="s">
        <v>1271</v>
      </c>
      <c r="P635" s="113" t="str">
        <f>IF(COUNTA(P$13:$P634)&gt;999,COUNTA(P$13:$P634),IF(COUNTA(P$13:$P634)&gt;99,"0"&amp;COUNTA(P$13:$P634),IF(COUNTA(P$13:$P634)&gt;9,"00"&amp;COUNTA(P$13:$P634),"000"&amp;COUNTA(P$13:$P634))))</f>
        <v>0208</v>
      </c>
      <c r="Q635" s="35" t="s">
        <v>54</v>
      </c>
      <c r="R635" s="67" t="s">
        <v>141</v>
      </c>
      <c r="S635" s="52"/>
      <c r="T635" s="36"/>
    </row>
    <row r="636" spans="2:20" ht="45.75">
      <c r="B636" s="114"/>
      <c r="C636" s="114"/>
      <c r="D636" s="115"/>
      <c r="E636" s="111"/>
      <c r="F636" s="111"/>
      <c r="G636" s="114"/>
      <c r="H636" s="29" t="s">
        <v>55</v>
      </c>
      <c r="I636" s="30" t="str">
        <f t="shared" ref="I636" si="622">"[VN]["&amp;LOWER(SUBSTITUTE(SUBSTITUTE(SUBSTITUTE(SUBSTITUTE(SUBSTITUTE(SUBSTITUTE(SUBSTITUTE(SUBSTITUTE(Q636, CHAR(34),""), "[", ""), "]", ""), ".", ""), ",", ""), "/", ""), "\", ""), "-", ""))&amp;"]"</f>
        <v>[VN][tạm biệt]</v>
      </c>
      <c r="J636" s="31"/>
      <c r="K636" s="30" t="s">
        <v>56</v>
      </c>
      <c r="L636" s="32" t="s">
        <v>1272</v>
      </c>
      <c r="M636" s="32"/>
      <c r="N636" s="34"/>
      <c r="O636" s="111"/>
      <c r="P636" s="113"/>
      <c r="Q636" s="35" t="s">
        <v>58</v>
      </c>
      <c r="R636" s="67" t="s">
        <v>141</v>
      </c>
      <c r="S636" s="52"/>
      <c r="T636" s="36"/>
    </row>
    <row r="637" spans="2:20" ht="62.25">
      <c r="B637" s="114"/>
      <c r="C637" s="114"/>
      <c r="D637" s="115"/>
      <c r="E637" s="112"/>
      <c r="F637" s="112"/>
      <c r="G637" s="114"/>
      <c r="H637" s="29" t="s">
        <v>59</v>
      </c>
      <c r="I637" s="30" t="str">
        <f>"[audio][C:\Tools\Vivi_TTS\8ME_OM\" &amp;S637 &amp; "]"</f>
        <v>[audio][C:\Tools\Vivi_TTS\8ME_OM\]</v>
      </c>
      <c r="J637" s="31" t="str">
        <f>"[New][EN][Exists][80]"&amp;"["&amp;LOWER(SUBSTITUTE(SUBSTITUTE(SUBSTITUTE(SUBSTITUTE(SUBSTITUTE(SUBSTITUTE(SUBSTITUTE(SUBSTITUTE(T637,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37" s="30" t="s">
        <v>60</v>
      </c>
      <c r="L637" s="32" t="s">
        <v>1273</v>
      </c>
      <c r="M637" s="37" t="s">
        <v>62</v>
      </c>
      <c r="N637" s="34"/>
      <c r="O637" s="112"/>
      <c r="P637" s="113"/>
      <c r="Q637" s="35" t="str">
        <f t="shared" ref="Q637" si="623">R637</f>
        <v>Đèn báo ESC sẽ hiển thị như thế nào khi hệ thống đang chủ động can thiệp phanh?</v>
      </c>
      <c r="R637" s="67" t="s">
        <v>1505</v>
      </c>
      <c r="S637" s="51"/>
      <c r="T637" s="48" t="s">
        <v>1502</v>
      </c>
    </row>
    <row r="638" spans="2:20" ht="45.75">
      <c r="B638" s="114" t="str">
        <f>"VF8-"&amp;O638&amp;"-"&amp;P638</f>
        <v>VF8-Laixe-0209</v>
      </c>
      <c r="C638" s="114" t="str">
        <f>"["&amp;B638&amp;"] Verify Vivi: "&amp;Q640</f>
        <v>[VF8-Laixe-0209] Verify Vivi: Đèn báo ESC hiển thị như thế nào khi hệ thống gặp lỗi?</v>
      </c>
      <c r="D638" s="115" t="s">
        <v>49</v>
      </c>
      <c r="E638" s="110" t="str">
        <f>" Actions:
- Step 1: Wait 5s
- Step 2: Call Vivi '"&amp;Q638&amp;"'
- Step 3: Wait Vivi respond 'Ting '
- Step 4: Speak '"&amp;Q640&amp;"'
- Step 4: Listen Vivi respond
"</f>
        <v xml:space="preserve"> Actions:
- Step 1: Wait 5s
- Step 2: Call Vivi 'Hey VinFast'
- Step 3: Wait Vivi respond 'Ting '
- Step 4: Speak 'Đèn báo ESC hiển thị như thế nào khi hệ thống gặp lỗi?'
- Step 4: Listen Vivi respond
</v>
      </c>
      <c r="F638" s="110" t="str">
        <f t="shared" ref="F638" si="624">"
Expectations:
1. Vivi wake up
2. "&amp;Q640&amp;"
3. Vivi respond
"</f>
        <v xml:space="preserve">
Expectations:
1. Vivi wake up
2. Đèn báo ESC hiển thị như thế nào khi hệ thống gặp lỗi?
3. Vivi respond
</v>
      </c>
      <c r="G638" s="114" t="s">
        <v>8</v>
      </c>
      <c r="H638" s="29" t="s">
        <v>50</v>
      </c>
      <c r="I638" s="30" t="str">
        <f>"[EN]["&amp;LOWER(SUBSTITUTE(SUBSTITUTE(SUBSTITUTE(SUBSTITUTE(SUBSTITUTE(SUBSTITUTE(SUBSTITUTE(SUBSTITUTE(Q638, CHAR(34),""), "[", ""), "]", ""), ".", ""), ",", ""), "/", ""), "\", ""), "-", ""))&amp;"]"</f>
        <v>[EN][hey vinfast]</v>
      </c>
      <c r="J638" s="31"/>
      <c r="K638" s="30" t="s">
        <v>51</v>
      </c>
      <c r="L638" s="32" t="s">
        <v>1270</v>
      </c>
      <c r="M638" s="33"/>
      <c r="N638" s="34"/>
      <c r="O638" s="110" t="s">
        <v>1271</v>
      </c>
      <c r="P638" s="113" t="str">
        <f>IF(COUNTA(P$13:$P637)&gt;999,COUNTA(P$13:$P637),IF(COUNTA(P$13:$P637)&gt;99,"0"&amp;COUNTA(P$13:$P637),IF(COUNTA(P$13:$P637)&gt;9,"00"&amp;COUNTA(P$13:$P637),"000"&amp;COUNTA(P$13:$P637))))</f>
        <v>0209</v>
      </c>
      <c r="Q638" s="35" t="s">
        <v>54</v>
      </c>
      <c r="R638" s="67" t="s">
        <v>141</v>
      </c>
      <c r="S638" s="52"/>
      <c r="T638" s="36"/>
    </row>
    <row r="639" spans="2:20" ht="45.75">
      <c r="B639" s="114"/>
      <c r="C639" s="114"/>
      <c r="D639" s="115"/>
      <c r="E639" s="111"/>
      <c r="F639" s="111"/>
      <c r="G639" s="114"/>
      <c r="H639" s="29" t="s">
        <v>55</v>
      </c>
      <c r="I639" s="30" t="str">
        <f t="shared" ref="I639" si="625">"[VN]["&amp;LOWER(SUBSTITUTE(SUBSTITUTE(SUBSTITUTE(SUBSTITUTE(SUBSTITUTE(SUBSTITUTE(SUBSTITUTE(SUBSTITUTE(Q639, CHAR(34),""), "[", ""), "]", ""), ".", ""), ",", ""), "/", ""), "\", ""), "-", ""))&amp;"]"</f>
        <v>[VN][tạm biệt]</v>
      </c>
      <c r="J639" s="31"/>
      <c r="K639" s="30" t="s">
        <v>56</v>
      </c>
      <c r="L639" s="32" t="s">
        <v>1272</v>
      </c>
      <c r="M639" s="32"/>
      <c r="N639" s="34"/>
      <c r="O639" s="111"/>
      <c r="P639" s="113"/>
      <c r="Q639" s="35" t="s">
        <v>58</v>
      </c>
      <c r="R639" s="67" t="s">
        <v>141</v>
      </c>
      <c r="S639" s="52"/>
      <c r="T639" s="36"/>
    </row>
    <row r="640" spans="2:20" ht="62.25">
      <c r="B640" s="114"/>
      <c r="C640" s="114"/>
      <c r="D640" s="115"/>
      <c r="E640" s="112"/>
      <c r="F640" s="112"/>
      <c r="G640" s="114"/>
      <c r="H640" s="29" t="s">
        <v>59</v>
      </c>
      <c r="I640" s="30" t="str">
        <f>"[audio][C:\Tools\Vivi_TTS\8ME_OM\" &amp;S640 &amp; "]"</f>
        <v>[audio][C:\Tools\Vivi_TTS\8ME_OM\]</v>
      </c>
      <c r="J640" s="31" t="str">
        <f>"[New][EN][Exists][80]"&amp;"["&amp;LOWER(SUBSTITUTE(SUBSTITUTE(SUBSTITUTE(SUBSTITUTE(SUBSTITUTE(SUBSTITUTE(SUBSTITUTE(SUBSTITUTE(T640,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40" s="30" t="s">
        <v>60</v>
      </c>
      <c r="L640" s="32" t="s">
        <v>1273</v>
      </c>
      <c r="M640" s="37" t="s">
        <v>62</v>
      </c>
      <c r="N640" s="34"/>
      <c r="O640" s="112"/>
      <c r="P640" s="113"/>
      <c r="Q640" s="35" t="str">
        <f t="shared" ref="Q640" si="626">R640</f>
        <v>Đèn báo ESC hiển thị như thế nào khi hệ thống gặp lỗi?</v>
      </c>
      <c r="R640" s="67" t="s">
        <v>1506</v>
      </c>
      <c r="S640" s="51"/>
      <c r="T640" s="48" t="s">
        <v>1502</v>
      </c>
    </row>
    <row r="641" spans="2:20" ht="45.75">
      <c r="B641" s="114" t="str">
        <f>"VF8-"&amp;O641&amp;"-"&amp;P641</f>
        <v>VF8-Laixe-0210</v>
      </c>
      <c r="C641" s="114" t="str">
        <f>"["&amp;B641&amp;"] Verify Vivi: "&amp;Q643</f>
        <v>[VF8-Laixe-0210] Verify Vivi: Người dùng có thể bật hoặc tắt ESC thông qua mục nào trong xe?</v>
      </c>
      <c r="D641" s="115" t="s">
        <v>49</v>
      </c>
      <c r="E641" s="110" t="str">
        <f>" Actions:
- Step 1: Wait 5s
- Step 2: Call Vivi '"&amp;Q641&amp;"'
- Step 3: Wait Vivi respond 'Ting '
- Step 4: Speak '"&amp;Q643&amp;"'
- Step 4: Listen Vivi respond
"</f>
        <v xml:space="preserve"> Actions:
- Step 1: Wait 5s
- Step 2: Call Vivi 'Hey VinFast'
- Step 3: Wait Vivi respond 'Ting '
- Step 4: Speak 'Người dùng có thể bật hoặc tắt ESC thông qua mục nào trong xe?'
- Step 4: Listen Vivi respond
</v>
      </c>
      <c r="F641" s="110" t="str">
        <f t="shared" ref="F641" si="627">"
Expectations:
1. Vivi wake up
2. "&amp;Q643&amp;"
3. Vivi respond
"</f>
        <v xml:space="preserve">
Expectations:
1. Vivi wake up
2. Người dùng có thể bật hoặc tắt ESC thông qua mục nào trong xe?
3. Vivi respond
</v>
      </c>
      <c r="G641" s="114" t="s">
        <v>8</v>
      </c>
      <c r="H641" s="29" t="s">
        <v>50</v>
      </c>
      <c r="I641" s="30" t="str">
        <f>"[EN]["&amp;LOWER(SUBSTITUTE(SUBSTITUTE(SUBSTITUTE(SUBSTITUTE(SUBSTITUTE(SUBSTITUTE(SUBSTITUTE(SUBSTITUTE(Q641, CHAR(34),""), "[", ""), "]", ""), ".", ""), ",", ""), "/", ""), "\", ""), "-", ""))&amp;"]"</f>
        <v>[EN][hey vinfast]</v>
      </c>
      <c r="J641" s="31"/>
      <c r="K641" s="30" t="s">
        <v>51</v>
      </c>
      <c r="L641" s="32" t="s">
        <v>1270</v>
      </c>
      <c r="M641" s="33"/>
      <c r="N641" s="34"/>
      <c r="O641" s="110" t="s">
        <v>1271</v>
      </c>
      <c r="P641" s="113" t="str">
        <f>IF(COUNTA(P$13:$P640)&gt;999,COUNTA(P$13:$P640),IF(COUNTA(P$13:$P640)&gt;99,"0"&amp;COUNTA(P$13:$P640),IF(COUNTA(P$13:$P640)&gt;9,"00"&amp;COUNTA(P$13:$P640),"000"&amp;COUNTA(P$13:$P640))))</f>
        <v>0210</v>
      </c>
      <c r="Q641" s="35" t="s">
        <v>54</v>
      </c>
      <c r="R641" s="67" t="s">
        <v>141</v>
      </c>
      <c r="S641" s="52"/>
      <c r="T641" s="36"/>
    </row>
    <row r="642" spans="2:20" ht="45.75">
      <c r="B642" s="114"/>
      <c r="C642" s="114"/>
      <c r="D642" s="115"/>
      <c r="E642" s="111"/>
      <c r="F642" s="111"/>
      <c r="G642" s="114"/>
      <c r="H642" s="29" t="s">
        <v>55</v>
      </c>
      <c r="I642" s="30" t="str">
        <f t="shared" ref="I642" si="628">"[VN]["&amp;LOWER(SUBSTITUTE(SUBSTITUTE(SUBSTITUTE(SUBSTITUTE(SUBSTITUTE(SUBSTITUTE(SUBSTITUTE(SUBSTITUTE(Q642, CHAR(34),""), "[", ""), "]", ""), ".", ""), ",", ""), "/", ""), "\", ""), "-", ""))&amp;"]"</f>
        <v>[VN][tạm biệt]</v>
      </c>
      <c r="J642" s="31"/>
      <c r="K642" s="30" t="s">
        <v>56</v>
      </c>
      <c r="L642" s="32" t="s">
        <v>1272</v>
      </c>
      <c r="M642" s="32"/>
      <c r="N642" s="34"/>
      <c r="O642" s="111"/>
      <c r="P642" s="113"/>
      <c r="Q642" s="35" t="s">
        <v>58</v>
      </c>
      <c r="R642" s="67" t="s">
        <v>141</v>
      </c>
      <c r="S642" s="52"/>
      <c r="T642" s="36"/>
    </row>
    <row r="643" spans="2:20" ht="62.25">
      <c r="B643" s="114"/>
      <c r="C643" s="114"/>
      <c r="D643" s="115"/>
      <c r="E643" s="112"/>
      <c r="F643" s="112"/>
      <c r="G643" s="114"/>
      <c r="H643" s="29" t="s">
        <v>59</v>
      </c>
      <c r="I643" s="30" t="str">
        <f>"[audio][C:\Tools\Vivi_TTS\8ME_OM\" &amp;S643 &amp; "]"</f>
        <v>[audio][C:\Tools\Vivi_TTS\8ME_OM\]</v>
      </c>
      <c r="J643" s="31" t="str">
        <f>"[New][EN][Exists][80]"&amp;"["&amp;LOWER(SUBSTITUTE(SUBSTITUTE(SUBSTITUTE(SUBSTITUTE(SUBSTITUTE(SUBSTITUTE(SUBSTITUTE(SUBSTITUTE(T643,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43" s="30" t="s">
        <v>60</v>
      </c>
      <c r="L643" s="32" t="s">
        <v>1273</v>
      </c>
      <c r="M643" s="37" t="s">
        <v>62</v>
      </c>
      <c r="N643" s="34"/>
      <c r="O643" s="112"/>
      <c r="P643" s="113"/>
      <c r="Q643" s="35" t="str">
        <f t="shared" ref="Q643" si="629">R643</f>
        <v>Người dùng có thể bật hoặc tắt ESC thông qua mục nào trong xe?</v>
      </c>
      <c r="R643" s="67" t="s">
        <v>1507</v>
      </c>
      <c r="S643" s="51"/>
      <c r="T643" s="48" t="s">
        <v>1502</v>
      </c>
    </row>
    <row r="644" spans="2:20" ht="45.75">
      <c r="B644" s="114" t="str">
        <f>"VF8-"&amp;O644&amp;"-"&amp;P644</f>
        <v>VF8-Laixe-0211</v>
      </c>
      <c r="C644" s="114" t="str">
        <f>"["&amp;B644&amp;"] Verify Vivi: "&amp;Q646</f>
        <v>[VF8-Laixe-0211] Verify Vivi: Theo lưu ý của tài liệu, điều gì sẽ xảy ra với hệ thống kiểm soát lực kéo khi ESC bị tắt?</v>
      </c>
      <c r="D644" s="115" t="s">
        <v>49</v>
      </c>
      <c r="E644" s="110" t="str">
        <f>" Actions:
- Step 1: Wait 5s
- Step 2: Call Vivi '"&amp;Q644&amp;"'
- Step 3: Wait Vivi respond 'Ting '
- Step 4: Speak '"&amp;Q646&amp;"'
- Step 4: Listen Vivi respond
"</f>
        <v xml:space="preserve"> Actions:
- Step 1: Wait 5s
- Step 2: Call Vivi 'Hey VinFast'
- Step 3: Wait Vivi respond 'Ting '
- Step 4: Speak 'Theo lưu ý của tài liệu, điều gì sẽ xảy ra với hệ thống kiểm soát lực kéo khi ESC bị tắt?'
- Step 4: Listen Vivi respond
</v>
      </c>
      <c r="F644" s="110" t="str">
        <f t="shared" ref="F644" si="630">"
Expectations:
1. Vivi wake up
2. "&amp;Q646&amp;"
3. Vivi respond
"</f>
        <v xml:space="preserve">
Expectations:
1. Vivi wake up
2. Theo lưu ý của tài liệu, điều gì sẽ xảy ra với hệ thống kiểm soát lực kéo khi ESC bị tắt?
3. Vivi respond
</v>
      </c>
      <c r="G644" s="114" t="s">
        <v>8</v>
      </c>
      <c r="H644" s="29" t="s">
        <v>50</v>
      </c>
      <c r="I644" s="30" t="str">
        <f>"[EN]["&amp;LOWER(SUBSTITUTE(SUBSTITUTE(SUBSTITUTE(SUBSTITUTE(SUBSTITUTE(SUBSTITUTE(SUBSTITUTE(SUBSTITUTE(Q644, CHAR(34),""), "[", ""), "]", ""), ".", ""), ",", ""), "/", ""), "\", ""), "-", ""))&amp;"]"</f>
        <v>[EN][hey vinfast]</v>
      </c>
      <c r="J644" s="31"/>
      <c r="K644" s="30" t="s">
        <v>51</v>
      </c>
      <c r="L644" s="32" t="s">
        <v>1270</v>
      </c>
      <c r="M644" s="33"/>
      <c r="N644" s="34"/>
      <c r="O644" s="110" t="s">
        <v>1271</v>
      </c>
      <c r="P644" s="113" t="str">
        <f>IF(COUNTA(P$13:$P643)&gt;999,COUNTA(P$13:$P643),IF(COUNTA(P$13:$P643)&gt;99,"0"&amp;COUNTA(P$13:$P643),IF(COUNTA(P$13:$P643)&gt;9,"00"&amp;COUNTA(P$13:$P643),"000"&amp;COUNTA(P$13:$P643))))</f>
        <v>0211</v>
      </c>
      <c r="Q644" s="35" t="s">
        <v>54</v>
      </c>
      <c r="R644" s="67" t="s">
        <v>141</v>
      </c>
      <c r="S644" s="52"/>
      <c r="T644" s="36"/>
    </row>
    <row r="645" spans="2:20" ht="45.75">
      <c r="B645" s="114"/>
      <c r="C645" s="114"/>
      <c r="D645" s="115"/>
      <c r="E645" s="111"/>
      <c r="F645" s="111"/>
      <c r="G645" s="114"/>
      <c r="H645" s="29" t="s">
        <v>55</v>
      </c>
      <c r="I645" s="30" t="str">
        <f t="shared" ref="I645" si="631">"[VN]["&amp;LOWER(SUBSTITUTE(SUBSTITUTE(SUBSTITUTE(SUBSTITUTE(SUBSTITUTE(SUBSTITUTE(SUBSTITUTE(SUBSTITUTE(Q645, CHAR(34),""), "[", ""), "]", ""), ".", ""), ",", ""), "/", ""), "\", ""), "-", ""))&amp;"]"</f>
        <v>[VN][tạm biệt]</v>
      </c>
      <c r="J645" s="31"/>
      <c r="K645" s="30" t="s">
        <v>56</v>
      </c>
      <c r="L645" s="32" t="s">
        <v>1272</v>
      </c>
      <c r="M645" s="32"/>
      <c r="N645" s="34"/>
      <c r="O645" s="111"/>
      <c r="P645" s="113"/>
      <c r="Q645" s="35" t="s">
        <v>58</v>
      </c>
      <c r="R645" s="67" t="s">
        <v>141</v>
      </c>
      <c r="S645" s="52"/>
      <c r="T645" s="36"/>
    </row>
    <row r="646" spans="2:20" ht="62.25">
      <c r="B646" s="114"/>
      <c r="C646" s="114"/>
      <c r="D646" s="115"/>
      <c r="E646" s="112"/>
      <c r="F646" s="112"/>
      <c r="G646" s="114"/>
      <c r="H646" s="29" t="s">
        <v>59</v>
      </c>
      <c r="I646" s="30" t="str">
        <f>"[audio][C:\Tools\Vivi_TTS\8ME_OM\" &amp;S646 &amp; "]"</f>
        <v>[audio][C:\Tools\Vivi_TTS\8ME_OM\]</v>
      </c>
      <c r="J646" s="31" t="str">
        <f>"[New][EN][Exists][80]"&amp;"["&amp;LOWER(SUBSTITUTE(SUBSTITUTE(SUBSTITUTE(SUBSTITUTE(SUBSTITUTE(SUBSTITUTE(SUBSTITUTE(SUBSTITUTE(T646, CHAR(34),""), ".", ""), ",", ""), "/", ""), "\", ""), "-", ""), "{", ""), "}", ""))&amp;"]"</f>
        <v>[New][EN][Exists][80][hệ thống cân bằng điện tử (esc)
hệ thống cân bằng điện tử (esc) giúp ổn định xe khi vào cua và khi phanh trong trường hợp độ bám giữa mặt đường và lốp bị giảm esc giám sát tốc độ từng bánh xe và góc đánh lái của người lái đồng thời áp dụng lực phanh lên từng bánh xe để ngăn hiện tượng thiếu lái hoặc thừa lái hỗ trợ người lái giữ xe đi đúng quỹ đạo dự định
đèn esc  sẽ nhấp nháy tạm thời trên màn hình khi hệ thống esc đang chủ động can thiệp phanh trong trường hợp hệ thống bị lỗi đèn esc sẽ sáng liên tục; khi đó hãy liên hệ trung tâm dịch vụ vinfast để kiểm tra xe
để bậttắt esc﻿:
nhấn vào chế độ lái  trong khu vực hiển thị dành cho người lái để truy cập màn hình tùy chọn lái xe
cuộn xuống để tìm hệ thống cân bằng điện tử (esc)
thay đổi cài đặt esc sang tắtbật bằng nút chuyển đổi
 cảnh báo
hệ thống cân bằng điện tử không bù đắp hoặc ngăn ngừa va chạm do lái xe nguy hiểm hoặc đánh lái gấp ở tốc độ cao
 thận trọng
duy trì lực đạp phanh mạnh và ổn định trong tình huống phanh khẩn cấp không nhấc chân khỏi bàn đạp phanh hoặc nhấp nhả bàn đạp phanh vì điều này có thể làm tăng quãng đường phanh
 lưu ý
esc mặc định sẽ luôn bật mỗi khi bạn khởi động xe
việc tắt esc không vô hiệu hóa abs hoặc hệ thống phanh của xe
hệ thống kiểm soát lực kéo cũng sẽ bị vô hiệu hóa khi esc được tắt]</v>
      </c>
      <c r="K646" s="30" t="s">
        <v>60</v>
      </c>
      <c r="L646" s="32" t="s">
        <v>1273</v>
      </c>
      <c r="M646" s="37" t="s">
        <v>62</v>
      </c>
      <c r="N646" s="34"/>
      <c r="O646" s="112"/>
      <c r="P646" s="113"/>
      <c r="Q646" s="35" t="str">
        <f t="shared" ref="Q646" si="632">R646</f>
        <v>Theo lưu ý của tài liệu, điều gì sẽ xảy ra với hệ thống kiểm soát lực kéo khi ESC bị tắt?</v>
      </c>
      <c r="R646" s="67" t="s">
        <v>1508</v>
      </c>
      <c r="S646" s="51"/>
      <c r="T646" s="48" t="s">
        <v>1502</v>
      </c>
    </row>
    <row r="647" spans="2:20" ht="45.75">
      <c r="B647" s="114" t="str">
        <f>"VF8-"&amp;O647&amp;"-"&amp;P647</f>
        <v>VF8-Laixe-0212</v>
      </c>
      <c r="C647" s="114" t="str">
        <f>"["&amp;B647&amp;"] Verify Vivi: "&amp;Q649</f>
        <v>[VF8-Laixe-0212] Verify Vivi: Hệ thống kiểm soát lực kéo (TCS) có chức năng gì?</v>
      </c>
      <c r="D647" s="115" t="s">
        <v>49</v>
      </c>
      <c r="E647" s="110" t="str">
        <f>" Actions:
- Step 1: Wait 5s
- Step 2: Call Vivi '"&amp;Q647&amp;"'
- Step 3: Wait Vivi respond 'Ting '
- Step 4: Speak '"&amp;Q649&amp;"'
- Step 4: Listen Vivi respond
"</f>
        <v xml:space="preserve"> Actions:
- Step 1: Wait 5s
- Step 2: Call Vivi 'Hey VinFast'
- Step 3: Wait Vivi respond 'Ting '
- Step 4: Speak 'Hệ thống kiểm soát lực kéo (TCS) có chức năng gì?'
- Step 4: Listen Vivi respond
</v>
      </c>
      <c r="F647" s="110" t="str">
        <f t="shared" ref="F647" si="633">"
Expectations:
1. Vivi wake up
2. "&amp;Q649&amp;"
3. Vivi respond
"</f>
        <v xml:space="preserve">
Expectations:
1. Vivi wake up
2. Hệ thống kiểm soát lực kéo (TCS) có chức năng gì?
3. Vivi respond
</v>
      </c>
      <c r="G647" s="114" t="s">
        <v>8</v>
      </c>
      <c r="H647" s="29" t="s">
        <v>50</v>
      </c>
      <c r="I647" s="30" t="str">
        <f>"[EN]["&amp;LOWER(SUBSTITUTE(SUBSTITUTE(SUBSTITUTE(SUBSTITUTE(SUBSTITUTE(SUBSTITUTE(SUBSTITUTE(SUBSTITUTE(Q647, CHAR(34),""), "[", ""), "]", ""), ".", ""), ",", ""), "/", ""), "\", ""), "-", ""))&amp;"]"</f>
        <v>[EN][hey vinfast]</v>
      </c>
      <c r="J647" s="31"/>
      <c r="K647" s="30" t="s">
        <v>51</v>
      </c>
      <c r="L647" s="32" t="s">
        <v>1270</v>
      </c>
      <c r="M647" s="33"/>
      <c r="N647" s="34"/>
      <c r="O647" s="110" t="s">
        <v>1271</v>
      </c>
      <c r="P647" s="113" t="str">
        <f>IF(COUNTA(P$13:$P646)&gt;999,COUNTA(P$13:$P646),IF(COUNTA(P$13:$P646)&gt;99,"0"&amp;COUNTA(P$13:$P646),IF(COUNTA(P$13:$P646)&gt;9,"00"&amp;COUNTA(P$13:$P646),"000"&amp;COUNTA(P$13:$P646))))</f>
        <v>0212</v>
      </c>
      <c r="Q647" s="35" t="s">
        <v>54</v>
      </c>
      <c r="R647" s="67" t="s">
        <v>141</v>
      </c>
      <c r="S647" s="52"/>
      <c r="T647" s="36"/>
    </row>
    <row r="648" spans="2:20" ht="45.75">
      <c r="B648" s="114"/>
      <c r="C648" s="114"/>
      <c r="D648" s="115"/>
      <c r="E648" s="111"/>
      <c r="F648" s="111"/>
      <c r="G648" s="114"/>
      <c r="H648" s="29" t="s">
        <v>55</v>
      </c>
      <c r="I648" s="30" t="str">
        <f t="shared" ref="I648" si="634">"[VN]["&amp;LOWER(SUBSTITUTE(SUBSTITUTE(SUBSTITUTE(SUBSTITUTE(SUBSTITUTE(SUBSTITUTE(SUBSTITUTE(SUBSTITUTE(Q648, CHAR(34),""), "[", ""), "]", ""), ".", ""), ",", ""), "/", ""), "\", ""), "-", ""))&amp;"]"</f>
        <v>[VN][tạm biệt]</v>
      </c>
      <c r="J648" s="31"/>
      <c r="K648" s="30" t="s">
        <v>56</v>
      </c>
      <c r="L648" s="32" t="s">
        <v>1272</v>
      </c>
      <c r="M648" s="32"/>
      <c r="N648" s="34"/>
      <c r="O648" s="111"/>
      <c r="P648" s="113"/>
      <c r="Q648" s="35" t="s">
        <v>58</v>
      </c>
      <c r="R648" s="67" t="s">
        <v>141</v>
      </c>
      <c r="S648" s="52"/>
      <c r="T648" s="36"/>
    </row>
    <row r="649" spans="2:20" ht="62.25">
      <c r="B649" s="114"/>
      <c r="C649" s="114"/>
      <c r="D649" s="115"/>
      <c r="E649" s="112"/>
      <c r="F649" s="112"/>
      <c r="G649" s="114"/>
      <c r="H649" s="29" t="s">
        <v>59</v>
      </c>
      <c r="I649" s="30" t="str">
        <f>"[audio][C:\Tools\Vivi_TTS\8ME_OM\" &amp;S649 &amp; "]"</f>
        <v>[audio][C:\Tools\Vivi_TTS\8ME_OM\]</v>
      </c>
      <c r="J649" s="31" t="str">
        <f>"[New][EN][Exists][80]"&amp;"["&amp;LOWER(SUBSTITUTE(SUBSTITUTE(SUBSTITUTE(SUBSTITUTE(SUBSTITUTE(SUBSTITUTE(SUBSTITUTE(SUBSTITUTE(T649,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49" s="30" t="s">
        <v>60</v>
      </c>
      <c r="L649" s="32" t="s">
        <v>1273</v>
      </c>
      <c r="M649" s="37" t="s">
        <v>62</v>
      </c>
      <c r="N649" s="34"/>
      <c r="O649" s="112"/>
      <c r="P649" s="113"/>
      <c r="Q649" s="35" t="str">
        <f t="shared" ref="Q649" si="635">R649</f>
        <v>Hệ thống kiểm soát lực kéo (TCS) có chức năng gì?</v>
      </c>
      <c r="R649" s="67" t="s">
        <v>1509</v>
      </c>
      <c r="S649" s="51"/>
      <c r="T649" s="48" t="s">
        <v>1510</v>
      </c>
    </row>
    <row r="650" spans="2:20" ht="45.75">
      <c r="B650" s="114" t="str">
        <f>"VF8-"&amp;O650&amp;"-"&amp;P650</f>
        <v>VF8-Laixe-0213</v>
      </c>
      <c r="C650" s="114" t="str">
        <f>"["&amp;B650&amp;"] Verify Vivi: "&amp;Q652</f>
        <v>[VF8-Laixe-0213] Verify Vivi: TCS hoạt động như thế nào khi phát hiện bánh xe bị trượt?</v>
      </c>
      <c r="D650" s="115" t="s">
        <v>49</v>
      </c>
      <c r="E650" s="110" t="str">
        <f>" Actions:
- Step 1: Wait 5s
- Step 2: Call Vivi '"&amp;Q650&amp;"'
- Step 3: Wait Vivi respond 'Ting '
- Step 4: Speak '"&amp;Q652&amp;"'
- Step 4: Listen Vivi respond
"</f>
        <v xml:space="preserve"> Actions:
- Step 1: Wait 5s
- Step 2: Call Vivi 'Hey VinFast'
- Step 3: Wait Vivi respond 'Ting '
- Step 4: Speak 'TCS hoạt động như thế nào khi phát hiện bánh xe bị trượt?'
- Step 4: Listen Vivi respond
</v>
      </c>
      <c r="F650" s="110" t="str">
        <f t="shared" ref="F650" si="636">"
Expectations:
1. Vivi wake up
2. "&amp;Q652&amp;"
3. Vivi respond
"</f>
        <v xml:space="preserve">
Expectations:
1. Vivi wake up
2. TCS hoạt động như thế nào khi phát hiện bánh xe bị trượt?
3. Vivi respond
</v>
      </c>
      <c r="G650" s="114" t="s">
        <v>8</v>
      </c>
      <c r="H650" s="29" t="s">
        <v>50</v>
      </c>
      <c r="I650" s="30" t="str">
        <f>"[EN]["&amp;LOWER(SUBSTITUTE(SUBSTITUTE(SUBSTITUTE(SUBSTITUTE(SUBSTITUTE(SUBSTITUTE(SUBSTITUTE(SUBSTITUTE(Q650, CHAR(34),""), "[", ""), "]", ""), ".", ""), ",", ""), "/", ""), "\", ""), "-", ""))&amp;"]"</f>
        <v>[EN][hey vinfast]</v>
      </c>
      <c r="J650" s="31"/>
      <c r="K650" s="30" t="s">
        <v>51</v>
      </c>
      <c r="L650" s="32" t="s">
        <v>1270</v>
      </c>
      <c r="M650" s="33"/>
      <c r="N650" s="34"/>
      <c r="O650" s="110" t="s">
        <v>1271</v>
      </c>
      <c r="P650" s="113" t="str">
        <f>IF(COUNTA(P$13:$P649)&gt;999,COUNTA(P$13:$P649),IF(COUNTA(P$13:$P649)&gt;99,"0"&amp;COUNTA(P$13:$P649),IF(COUNTA(P$13:$P649)&gt;9,"00"&amp;COUNTA(P$13:$P649),"000"&amp;COUNTA(P$13:$P649))))</f>
        <v>0213</v>
      </c>
      <c r="Q650" s="35" t="s">
        <v>54</v>
      </c>
      <c r="R650" s="67" t="s">
        <v>141</v>
      </c>
      <c r="S650" s="52"/>
      <c r="T650" s="36"/>
    </row>
    <row r="651" spans="2:20" ht="45.75">
      <c r="B651" s="114"/>
      <c r="C651" s="114"/>
      <c r="D651" s="115"/>
      <c r="E651" s="111"/>
      <c r="F651" s="111"/>
      <c r="G651" s="114"/>
      <c r="H651" s="29" t="s">
        <v>55</v>
      </c>
      <c r="I651" s="30" t="str">
        <f t="shared" ref="I651" si="637">"[VN]["&amp;LOWER(SUBSTITUTE(SUBSTITUTE(SUBSTITUTE(SUBSTITUTE(SUBSTITUTE(SUBSTITUTE(SUBSTITUTE(SUBSTITUTE(Q651, CHAR(34),""), "[", ""), "]", ""), ".", ""), ",", ""), "/", ""), "\", ""), "-", ""))&amp;"]"</f>
        <v>[VN][tạm biệt]</v>
      </c>
      <c r="J651" s="31"/>
      <c r="K651" s="30" t="s">
        <v>56</v>
      </c>
      <c r="L651" s="32" t="s">
        <v>1272</v>
      </c>
      <c r="M651" s="32"/>
      <c r="N651" s="34"/>
      <c r="O651" s="111"/>
      <c r="P651" s="113"/>
      <c r="Q651" s="35" t="s">
        <v>58</v>
      </c>
      <c r="R651" s="67" t="s">
        <v>141</v>
      </c>
      <c r="S651" s="52"/>
      <c r="T651" s="36"/>
    </row>
    <row r="652" spans="2:20" ht="62.25">
      <c r="B652" s="114"/>
      <c r="C652" s="114"/>
      <c r="D652" s="115"/>
      <c r="E652" s="112"/>
      <c r="F652" s="112"/>
      <c r="G652" s="114"/>
      <c r="H652" s="29" t="s">
        <v>59</v>
      </c>
      <c r="I652" s="30" t="str">
        <f>"[audio][C:\Tools\Vivi_TTS\8ME_OM\" &amp;S652 &amp; "]"</f>
        <v>[audio][C:\Tools\Vivi_TTS\8ME_OM\]</v>
      </c>
      <c r="J652" s="31" t="str">
        <f>"[New][EN][Exists][80]"&amp;"["&amp;LOWER(SUBSTITUTE(SUBSTITUTE(SUBSTITUTE(SUBSTITUTE(SUBSTITUTE(SUBSTITUTE(SUBSTITUTE(SUBSTITUTE(T652,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52" s="30" t="s">
        <v>60</v>
      </c>
      <c r="L652" s="32" t="s">
        <v>1273</v>
      </c>
      <c r="M652" s="37" t="s">
        <v>62</v>
      </c>
      <c r="N652" s="34"/>
      <c r="O652" s="112"/>
      <c r="P652" s="113"/>
      <c r="Q652" s="35" t="str">
        <f t="shared" ref="Q652" si="638">R652</f>
        <v>TCS hoạt động như thế nào khi phát hiện bánh xe bị trượt?</v>
      </c>
      <c r="R652" s="67" t="s">
        <v>1511</v>
      </c>
      <c r="S652" s="51"/>
      <c r="T652" s="48" t="s">
        <v>1510</v>
      </c>
    </row>
    <row r="653" spans="2:20" ht="45.75">
      <c r="B653" s="114" t="str">
        <f>"VF8-"&amp;O653&amp;"-"&amp;P653</f>
        <v>VF8-Laixe-0214</v>
      </c>
      <c r="C653" s="114" t="str">
        <f>"["&amp;B653&amp;"] Verify Vivi: "&amp;Q655</f>
        <v>[VF8-Laixe-0214] Verify Vivi: Trong những điều kiện mặt đường nào TCS đặc biệt hữu ích?</v>
      </c>
      <c r="D653" s="115" t="s">
        <v>49</v>
      </c>
      <c r="E653" s="110" t="str">
        <f>" Actions:
- Step 1: Wait 5s
- Step 2: Call Vivi '"&amp;Q653&amp;"'
- Step 3: Wait Vivi respond 'Ting '
- Step 4: Speak '"&amp;Q655&amp;"'
- Step 4: Listen Vivi respond
"</f>
        <v xml:space="preserve"> Actions:
- Step 1: Wait 5s
- Step 2: Call Vivi 'Hey VinFast'
- Step 3: Wait Vivi respond 'Ting '
- Step 4: Speak 'Trong những điều kiện mặt đường nào TCS đặc biệt hữu ích?'
- Step 4: Listen Vivi respond
</v>
      </c>
      <c r="F653" s="110" t="str">
        <f t="shared" ref="F653" si="639">"
Expectations:
1. Vivi wake up
2. "&amp;Q655&amp;"
3. Vivi respond
"</f>
        <v xml:space="preserve">
Expectations:
1. Vivi wake up
2. Trong những điều kiện mặt đường nào TCS đặc biệt hữu ích?
3. Vivi respond
</v>
      </c>
      <c r="G653" s="114" t="s">
        <v>8</v>
      </c>
      <c r="H653" s="29" t="s">
        <v>50</v>
      </c>
      <c r="I653" s="30" t="str">
        <f>"[EN]["&amp;LOWER(SUBSTITUTE(SUBSTITUTE(SUBSTITUTE(SUBSTITUTE(SUBSTITUTE(SUBSTITUTE(SUBSTITUTE(SUBSTITUTE(Q653, CHAR(34),""), "[", ""), "]", ""), ".", ""), ",", ""), "/", ""), "\", ""), "-", ""))&amp;"]"</f>
        <v>[EN][hey vinfast]</v>
      </c>
      <c r="J653" s="31"/>
      <c r="K653" s="30" t="s">
        <v>51</v>
      </c>
      <c r="L653" s="32" t="s">
        <v>1270</v>
      </c>
      <c r="M653" s="33"/>
      <c r="N653" s="34"/>
      <c r="O653" s="110" t="s">
        <v>1271</v>
      </c>
      <c r="P653" s="113" t="str">
        <f>IF(COUNTA(P$13:$P652)&gt;999,COUNTA(P$13:$P652),IF(COUNTA(P$13:$P652)&gt;99,"0"&amp;COUNTA(P$13:$P652),IF(COUNTA(P$13:$P652)&gt;9,"00"&amp;COUNTA(P$13:$P652),"000"&amp;COUNTA(P$13:$P652))))</f>
        <v>0214</v>
      </c>
      <c r="Q653" s="35" t="s">
        <v>54</v>
      </c>
      <c r="R653" s="67" t="s">
        <v>141</v>
      </c>
      <c r="S653" s="52"/>
      <c r="T653" s="36"/>
    </row>
    <row r="654" spans="2:20" ht="45.75">
      <c r="B654" s="114"/>
      <c r="C654" s="114"/>
      <c r="D654" s="115"/>
      <c r="E654" s="111"/>
      <c r="F654" s="111"/>
      <c r="G654" s="114"/>
      <c r="H654" s="29" t="s">
        <v>55</v>
      </c>
      <c r="I654" s="30" t="str">
        <f t="shared" ref="I654" si="640">"[VN]["&amp;LOWER(SUBSTITUTE(SUBSTITUTE(SUBSTITUTE(SUBSTITUTE(SUBSTITUTE(SUBSTITUTE(SUBSTITUTE(SUBSTITUTE(Q654, CHAR(34),""), "[", ""), "]", ""), ".", ""), ",", ""), "/", ""), "\", ""), "-", ""))&amp;"]"</f>
        <v>[VN][tạm biệt]</v>
      </c>
      <c r="J654" s="31"/>
      <c r="K654" s="30" t="s">
        <v>56</v>
      </c>
      <c r="L654" s="32" t="s">
        <v>1272</v>
      </c>
      <c r="M654" s="32"/>
      <c r="N654" s="34"/>
      <c r="O654" s="111"/>
      <c r="P654" s="113"/>
      <c r="Q654" s="35" t="s">
        <v>58</v>
      </c>
      <c r="R654" s="67" t="s">
        <v>141</v>
      </c>
      <c r="S654" s="52"/>
      <c r="T654" s="36"/>
    </row>
    <row r="655" spans="2:20" ht="62.25">
      <c r="B655" s="114"/>
      <c r="C655" s="114"/>
      <c r="D655" s="115"/>
      <c r="E655" s="112"/>
      <c r="F655" s="112"/>
      <c r="G655" s="114"/>
      <c r="H655" s="29" t="s">
        <v>59</v>
      </c>
      <c r="I655" s="30" t="str">
        <f>"[audio][C:\Tools\Vivi_TTS\8ME_OM\" &amp;S655 &amp; "]"</f>
        <v>[audio][C:\Tools\Vivi_TTS\8ME_OM\]</v>
      </c>
      <c r="J655" s="31" t="str">
        <f>"[New][EN][Exists][80]"&amp;"["&amp;LOWER(SUBSTITUTE(SUBSTITUTE(SUBSTITUTE(SUBSTITUTE(SUBSTITUTE(SUBSTITUTE(SUBSTITUTE(SUBSTITUTE(T655,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55" s="30" t="s">
        <v>60</v>
      </c>
      <c r="L655" s="32" t="s">
        <v>1273</v>
      </c>
      <c r="M655" s="37" t="s">
        <v>62</v>
      </c>
      <c r="N655" s="34"/>
      <c r="O655" s="112"/>
      <c r="P655" s="113"/>
      <c r="Q655" s="35" t="str">
        <f t="shared" ref="Q655" si="641">R655</f>
        <v>Trong những điều kiện mặt đường nào TCS đặc biệt hữu ích?</v>
      </c>
      <c r="R655" s="67" t="s">
        <v>1512</v>
      </c>
      <c r="S655" s="51"/>
      <c r="T655" s="48" t="s">
        <v>1510</v>
      </c>
    </row>
    <row r="656" spans="2:20" ht="45.75">
      <c r="B656" s="114" t="str">
        <f>"VF8-"&amp;O656&amp;"-"&amp;P656</f>
        <v>VF8-Laixe-0215</v>
      </c>
      <c r="C656" s="114" t="str">
        <f>"["&amp;B656&amp;"] Verify Vivi: "&amp;Q658</f>
        <v>[VF8-Laixe-0215] Verify Vivi: Đèn báo TCS sẽ hiển thị như thế nào khi hệ thống đang can thiệp phanh?</v>
      </c>
      <c r="D656" s="115" t="s">
        <v>49</v>
      </c>
      <c r="E656" s="110" t="str">
        <f>" Actions:
- Step 1: Wait 5s
- Step 2: Call Vivi '"&amp;Q656&amp;"'
- Step 3: Wait Vivi respond 'Ting '
- Step 4: Speak '"&amp;Q658&amp;"'
- Step 4: Listen Vivi respond
"</f>
        <v xml:space="preserve"> Actions:
- Step 1: Wait 5s
- Step 2: Call Vivi 'Hey VinFast'
- Step 3: Wait Vivi respond 'Ting '
- Step 4: Speak 'Đèn báo TCS sẽ hiển thị như thế nào khi hệ thống đang can thiệp phanh?'
- Step 4: Listen Vivi respond
</v>
      </c>
      <c r="F656" s="110" t="str">
        <f t="shared" ref="F656" si="642">"
Expectations:
1. Vivi wake up
2. "&amp;Q658&amp;"
3. Vivi respond
"</f>
        <v xml:space="preserve">
Expectations:
1. Vivi wake up
2. Đèn báo TCS sẽ hiển thị như thế nào khi hệ thống đang can thiệp phanh?
3. Vivi respond
</v>
      </c>
      <c r="G656" s="114" t="s">
        <v>8</v>
      </c>
      <c r="H656" s="29" t="s">
        <v>50</v>
      </c>
      <c r="I656" s="30" t="str">
        <f>"[EN]["&amp;LOWER(SUBSTITUTE(SUBSTITUTE(SUBSTITUTE(SUBSTITUTE(SUBSTITUTE(SUBSTITUTE(SUBSTITUTE(SUBSTITUTE(Q656, CHAR(34),""), "[", ""), "]", ""), ".", ""), ",", ""), "/", ""), "\", ""), "-", ""))&amp;"]"</f>
        <v>[EN][hey vinfast]</v>
      </c>
      <c r="J656" s="31"/>
      <c r="K656" s="30" t="s">
        <v>51</v>
      </c>
      <c r="L656" s="32" t="s">
        <v>1270</v>
      </c>
      <c r="M656" s="33"/>
      <c r="N656" s="34"/>
      <c r="O656" s="110" t="s">
        <v>1271</v>
      </c>
      <c r="P656" s="113" t="str">
        <f>IF(COUNTA(P$13:$P655)&gt;999,COUNTA(P$13:$P655),IF(COUNTA(P$13:$P655)&gt;99,"0"&amp;COUNTA(P$13:$P655),IF(COUNTA(P$13:$P655)&gt;9,"00"&amp;COUNTA(P$13:$P655),"000"&amp;COUNTA(P$13:$P655))))</f>
        <v>0215</v>
      </c>
      <c r="Q656" s="35" t="s">
        <v>54</v>
      </c>
      <c r="R656" s="67" t="s">
        <v>141</v>
      </c>
      <c r="S656" s="52"/>
      <c r="T656" s="36"/>
    </row>
    <row r="657" spans="2:20" ht="45.75">
      <c r="B657" s="114"/>
      <c r="C657" s="114"/>
      <c r="D657" s="115"/>
      <c r="E657" s="111"/>
      <c r="F657" s="111"/>
      <c r="G657" s="114"/>
      <c r="H657" s="29" t="s">
        <v>55</v>
      </c>
      <c r="I657" s="30" t="str">
        <f t="shared" ref="I657" si="643">"[VN]["&amp;LOWER(SUBSTITUTE(SUBSTITUTE(SUBSTITUTE(SUBSTITUTE(SUBSTITUTE(SUBSTITUTE(SUBSTITUTE(SUBSTITUTE(Q657, CHAR(34),""), "[", ""), "]", ""), ".", ""), ",", ""), "/", ""), "\", ""), "-", ""))&amp;"]"</f>
        <v>[VN][tạm biệt]</v>
      </c>
      <c r="J657" s="31"/>
      <c r="K657" s="30" t="s">
        <v>56</v>
      </c>
      <c r="L657" s="32" t="s">
        <v>1272</v>
      </c>
      <c r="M657" s="32"/>
      <c r="N657" s="34"/>
      <c r="O657" s="111"/>
      <c r="P657" s="113"/>
      <c r="Q657" s="35" t="s">
        <v>58</v>
      </c>
      <c r="R657" s="67" t="s">
        <v>141</v>
      </c>
      <c r="S657" s="52"/>
      <c r="T657" s="36"/>
    </row>
    <row r="658" spans="2:20" ht="62.25">
      <c r="B658" s="114"/>
      <c r="C658" s="114"/>
      <c r="D658" s="115"/>
      <c r="E658" s="112"/>
      <c r="F658" s="112"/>
      <c r="G658" s="114"/>
      <c r="H658" s="29" t="s">
        <v>59</v>
      </c>
      <c r="I658" s="30" t="str">
        <f>"[audio][C:\Tools\Vivi_TTS\8ME_OM\" &amp;S658 &amp; "]"</f>
        <v>[audio][C:\Tools\Vivi_TTS\8ME_OM\]</v>
      </c>
      <c r="J658" s="31" t="str">
        <f>"[New][EN][Exists][80]"&amp;"["&amp;LOWER(SUBSTITUTE(SUBSTITUTE(SUBSTITUTE(SUBSTITUTE(SUBSTITUTE(SUBSTITUTE(SUBSTITUTE(SUBSTITUTE(T658,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58" s="30" t="s">
        <v>60</v>
      </c>
      <c r="L658" s="32" t="s">
        <v>1273</v>
      </c>
      <c r="M658" s="37" t="s">
        <v>62</v>
      </c>
      <c r="N658" s="34"/>
      <c r="O658" s="112"/>
      <c r="P658" s="113"/>
      <c r="Q658" s="35" t="str">
        <f t="shared" ref="Q658" si="644">R658</f>
        <v>Đèn báo TCS sẽ hiển thị như thế nào khi hệ thống đang can thiệp phanh?</v>
      </c>
      <c r="R658" s="67" t="s">
        <v>1513</v>
      </c>
      <c r="S658" s="51"/>
      <c r="T658" s="48" t="s">
        <v>1510</v>
      </c>
    </row>
    <row r="659" spans="2:20" ht="45.75">
      <c r="B659" s="114" t="str">
        <f>"VF8-"&amp;O659&amp;"-"&amp;P659</f>
        <v>VF8-Laixe-0216</v>
      </c>
      <c r="C659" s="114" t="str">
        <f>"["&amp;B659&amp;"] Verify Vivi: "&amp;Q661</f>
        <v>[VF8-Laixe-0216] Verify Vivi: Đèn báo TCS hiển thị như thế nào khi hệ thống phát hiện lỗi?</v>
      </c>
      <c r="D659" s="115" t="s">
        <v>49</v>
      </c>
      <c r="E659" s="110" t="str">
        <f>" Actions:
- Step 1: Wait 5s
- Step 2: Call Vivi '"&amp;Q659&amp;"'
- Step 3: Wait Vivi respond 'Ting '
- Step 4: Speak '"&amp;Q661&amp;"'
- Step 4: Listen Vivi respond
"</f>
        <v xml:space="preserve"> Actions:
- Step 1: Wait 5s
- Step 2: Call Vivi 'Hey VinFast'
- Step 3: Wait Vivi respond 'Ting '
- Step 4: Speak 'Đèn báo TCS hiển thị như thế nào khi hệ thống phát hiện lỗi?'
- Step 4: Listen Vivi respond
</v>
      </c>
      <c r="F659" s="110" t="str">
        <f t="shared" ref="F659" si="645">"
Expectations:
1. Vivi wake up
2. "&amp;Q661&amp;"
3. Vivi respond
"</f>
        <v xml:space="preserve">
Expectations:
1. Vivi wake up
2. Đèn báo TCS hiển thị như thế nào khi hệ thống phát hiện lỗi?
3. Vivi respond
</v>
      </c>
      <c r="G659" s="114" t="s">
        <v>8</v>
      </c>
      <c r="H659" s="29" t="s">
        <v>50</v>
      </c>
      <c r="I659" s="30" t="str">
        <f>"[EN]["&amp;LOWER(SUBSTITUTE(SUBSTITUTE(SUBSTITUTE(SUBSTITUTE(SUBSTITUTE(SUBSTITUTE(SUBSTITUTE(SUBSTITUTE(Q659, CHAR(34),""), "[", ""), "]", ""), ".", ""), ",", ""), "/", ""), "\", ""), "-", ""))&amp;"]"</f>
        <v>[EN][hey vinfast]</v>
      </c>
      <c r="J659" s="31"/>
      <c r="K659" s="30" t="s">
        <v>51</v>
      </c>
      <c r="L659" s="32" t="s">
        <v>1270</v>
      </c>
      <c r="M659" s="33"/>
      <c r="N659" s="34"/>
      <c r="O659" s="110" t="s">
        <v>1271</v>
      </c>
      <c r="P659" s="113" t="str">
        <f>IF(COUNTA(P$13:$P658)&gt;999,COUNTA(P$13:$P658),IF(COUNTA(P$13:$P658)&gt;99,"0"&amp;COUNTA(P$13:$P658),IF(COUNTA(P$13:$P658)&gt;9,"00"&amp;COUNTA(P$13:$P658),"000"&amp;COUNTA(P$13:$P658))))</f>
        <v>0216</v>
      </c>
      <c r="Q659" s="35" t="s">
        <v>54</v>
      </c>
      <c r="R659" s="67" t="s">
        <v>141</v>
      </c>
      <c r="S659" s="36"/>
      <c r="T659" s="36"/>
    </row>
    <row r="660" spans="2:20" ht="45.75">
      <c r="B660" s="114"/>
      <c r="C660" s="114"/>
      <c r="D660" s="115"/>
      <c r="E660" s="111"/>
      <c r="F660" s="111"/>
      <c r="G660" s="114"/>
      <c r="H660" s="29" t="s">
        <v>55</v>
      </c>
      <c r="I660" s="30" t="str">
        <f t="shared" ref="I660" si="646">"[VN]["&amp;LOWER(SUBSTITUTE(SUBSTITUTE(SUBSTITUTE(SUBSTITUTE(SUBSTITUTE(SUBSTITUTE(SUBSTITUTE(SUBSTITUTE(Q660, CHAR(34),""), "[", ""), "]", ""), ".", ""), ",", ""), "/", ""), "\", ""), "-", ""))&amp;"]"</f>
        <v>[VN][tạm biệt]</v>
      </c>
      <c r="J660" s="31"/>
      <c r="K660" s="30" t="s">
        <v>56</v>
      </c>
      <c r="L660" s="32" t="s">
        <v>1272</v>
      </c>
      <c r="M660" s="32"/>
      <c r="N660" s="34"/>
      <c r="O660" s="111"/>
      <c r="P660" s="113"/>
      <c r="Q660" s="35" t="s">
        <v>58</v>
      </c>
      <c r="R660" s="67" t="s">
        <v>141</v>
      </c>
      <c r="S660" s="36"/>
      <c r="T660" s="36"/>
    </row>
    <row r="661" spans="2:20" ht="62.25">
      <c r="B661" s="114"/>
      <c r="C661" s="114"/>
      <c r="D661" s="115"/>
      <c r="E661" s="112"/>
      <c r="F661" s="112"/>
      <c r="G661" s="114"/>
      <c r="H661" s="29" t="s">
        <v>59</v>
      </c>
      <c r="I661" s="30" t="str">
        <f>"[audio][C:\Tools\Vivi_TTS\8ME_OM\" &amp;S661 &amp; "]"</f>
        <v>[audio][C:\Tools\Vivi_TTS\8ME_OM\]</v>
      </c>
      <c r="J661" s="31" t="str">
        <f>"[New][EN][Exists][80]"&amp;"["&amp;LOWER(SUBSTITUTE(SUBSTITUTE(SUBSTITUTE(SUBSTITUTE(SUBSTITUTE(SUBSTITUTE(SUBSTITUTE(SUBSTITUTE(T661,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61" s="30" t="s">
        <v>60</v>
      </c>
      <c r="L661" s="32" t="s">
        <v>1273</v>
      </c>
      <c r="M661" s="37" t="s">
        <v>62</v>
      </c>
      <c r="N661" s="34"/>
      <c r="O661" s="112"/>
      <c r="P661" s="113"/>
      <c r="Q661" s="35" t="str">
        <f t="shared" ref="Q661" si="647">R661</f>
        <v>Đèn báo TCS hiển thị như thế nào khi hệ thống phát hiện lỗi?</v>
      </c>
      <c r="R661" s="67" t="s">
        <v>1514</v>
      </c>
      <c r="S661" s="50"/>
      <c r="T661" s="48" t="s">
        <v>1510</v>
      </c>
    </row>
    <row r="662" spans="2:20" ht="45.75">
      <c r="B662" s="114" t="str">
        <f>"VF8-"&amp;O662&amp;"-"&amp;P662</f>
        <v>VF8-Laixe-0217</v>
      </c>
      <c r="C662" s="114" t="str">
        <f>"["&amp;B662&amp;"] Verify Vivi: "&amp;Q664</f>
        <v>[VF8-Laixe-0217] Verify Vivi: Hệ thống TCS có được bật mặc định hay không?</v>
      </c>
      <c r="D662" s="115" t="s">
        <v>49</v>
      </c>
      <c r="E662" s="110" t="str">
        <f>" Actions:
- Step 1: Wait 5s
- Step 2: Call Vivi '"&amp;Q662&amp;"'
- Step 3: Wait Vivi respond 'Ting '
- Step 4: Speak '"&amp;Q664&amp;"'
- Step 4: Listen Vivi respond
"</f>
        <v xml:space="preserve"> Actions:
- Step 1: Wait 5s
- Step 2: Call Vivi 'Hey VinFast'
- Step 3: Wait Vivi respond 'Ting '
- Step 4: Speak 'Hệ thống TCS có được bật mặc định hay không?'
- Step 4: Listen Vivi respond
</v>
      </c>
      <c r="F662" s="110" t="str">
        <f t="shared" ref="F662" si="648">"
Expectations:
1. Vivi wake up
2. "&amp;Q664&amp;"
3. Vivi respond
"</f>
        <v xml:space="preserve">
Expectations:
1. Vivi wake up
2. Hệ thống TCS có được bật mặc định hay không?
3. Vivi respond
</v>
      </c>
      <c r="G662" s="114" t="s">
        <v>8</v>
      </c>
      <c r="H662" s="29" t="s">
        <v>50</v>
      </c>
      <c r="I662" s="30" t="str">
        <f>"[EN]["&amp;LOWER(SUBSTITUTE(SUBSTITUTE(SUBSTITUTE(SUBSTITUTE(SUBSTITUTE(SUBSTITUTE(SUBSTITUTE(SUBSTITUTE(Q662, CHAR(34),""), "[", ""), "]", ""), ".", ""), ",", ""), "/", ""), "\", ""), "-", ""))&amp;"]"</f>
        <v>[EN][hey vinfast]</v>
      </c>
      <c r="J662" s="31"/>
      <c r="K662" s="30" t="s">
        <v>51</v>
      </c>
      <c r="L662" s="32" t="s">
        <v>1270</v>
      </c>
      <c r="M662" s="33"/>
      <c r="N662" s="34"/>
      <c r="O662" s="110" t="s">
        <v>1271</v>
      </c>
      <c r="P662" s="113" t="str">
        <f>IF(COUNTA(P$13:$P661)&gt;999,COUNTA(P$13:$P661),IF(COUNTA(P$13:$P661)&gt;99,"0"&amp;COUNTA(P$13:$P661),IF(COUNTA(P$13:$P661)&gt;9,"00"&amp;COUNTA(P$13:$P661),"000"&amp;COUNTA(P$13:$P661))))</f>
        <v>0217</v>
      </c>
      <c r="Q662" s="35" t="s">
        <v>54</v>
      </c>
      <c r="R662" s="67" t="s">
        <v>141</v>
      </c>
      <c r="S662" s="36"/>
      <c r="T662" s="36"/>
    </row>
    <row r="663" spans="2:20" ht="45.75">
      <c r="B663" s="114"/>
      <c r="C663" s="114"/>
      <c r="D663" s="115"/>
      <c r="E663" s="111"/>
      <c r="F663" s="111"/>
      <c r="G663" s="114"/>
      <c r="H663" s="29" t="s">
        <v>55</v>
      </c>
      <c r="I663" s="30" t="str">
        <f t="shared" ref="I663" si="649">"[VN]["&amp;LOWER(SUBSTITUTE(SUBSTITUTE(SUBSTITUTE(SUBSTITUTE(SUBSTITUTE(SUBSTITUTE(SUBSTITUTE(SUBSTITUTE(Q663, CHAR(34),""), "[", ""), "]", ""), ".", ""), ",", ""), "/", ""), "\", ""), "-", ""))&amp;"]"</f>
        <v>[VN][tạm biệt]</v>
      </c>
      <c r="J663" s="31"/>
      <c r="K663" s="30" t="s">
        <v>56</v>
      </c>
      <c r="L663" s="32" t="s">
        <v>1272</v>
      </c>
      <c r="M663" s="32"/>
      <c r="N663" s="34"/>
      <c r="O663" s="111"/>
      <c r="P663" s="113"/>
      <c r="Q663" s="35" t="s">
        <v>58</v>
      </c>
      <c r="R663" s="67" t="s">
        <v>141</v>
      </c>
      <c r="S663" s="36"/>
      <c r="T663" s="36"/>
    </row>
    <row r="664" spans="2:20" ht="62.25">
      <c r="B664" s="114"/>
      <c r="C664" s="114"/>
      <c r="D664" s="115"/>
      <c r="E664" s="112"/>
      <c r="F664" s="112"/>
      <c r="G664" s="114"/>
      <c r="H664" s="29" t="s">
        <v>59</v>
      </c>
      <c r="I664" s="30" t="str">
        <f>"[audio][C:\Tools\Vivi_TTS\8ME_OM\" &amp;S664 &amp; "]"</f>
        <v>[audio][C:\Tools\Vivi_TTS\8ME_OM\]</v>
      </c>
      <c r="J664" s="31" t="str">
        <f>"[New][EN][Exists][80]"&amp;"["&amp;LOWER(SUBSTITUTE(SUBSTITUTE(SUBSTITUTE(SUBSTITUTE(SUBSTITUTE(SUBSTITUTE(SUBSTITUTE(SUBSTITUTE(T664,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64" s="30" t="s">
        <v>60</v>
      </c>
      <c r="L664" s="32" t="s">
        <v>1273</v>
      </c>
      <c r="M664" s="37" t="s">
        <v>62</v>
      </c>
      <c r="N664" s="34"/>
      <c r="O664" s="112"/>
      <c r="P664" s="113"/>
      <c r="Q664" s="35" t="str">
        <f t="shared" ref="Q664" si="650">R664</f>
        <v>Hệ thống TCS có được bật mặc định hay không?</v>
      </c>
      <c r="R664" s="67" t="s">
        <v>1515</v>
      </c>
      <c r="S664" s="50"/>
      <c r="T664" s="48" t="s">
        <v>1510</v>
      </c>
    </row>
    <row r="665" spans="2:20" ht="45.75">
      <c r="B665" s="114" t="str">
        <f>"VF8-"&amp;O665&amp;"-"&amp;P665</f>
        <v>VF8-Laixe-0218</v>
      </c>
      <c r="C665" s="114" t="str">
        <f>"["&amp;B665&amp;"] Verify Vivi: "&amp;Q667</f>
        <v>[VF8-Laixe-0218] Verify Vivi: Theo lưu ý của tài liệu, điều gì sẽ xảy ra với TCS khi hệ thống cân bằng điện tử (ESC) bị tắt?</v>
      </c>
      <c r="D665" s="115" t="s">
        <v>49</v>
      </c>
      <c r="E665" s="110" t="str">
        <f>" Actions:
- Step 1: Wait 5s
- Step 2: Call Vivi '"&amp;Q665&amp;"'
- Step 3: Wait Vivi respond 'Ting '
- Step 4: Speak '"&amp;Q667&amp;"'
- Step 4: Listen Vivi respond
"</f>
        <v xml:space="preserve"> Actions:
- Step 1: Wait 5s
- Step 2: Call Vivi 'Hey VinFast'
- Step 3: Wait Vivi respond 'Ting '
- Step 4: Speak 'Theo lưu ý của tài liệu, điều gì sẽ xảy ra với TCS khi hệ thống cân bằng điện tử (ESC) bị tắt?'
- Step 4: Listen Vivi respond
</v>
      </c>
      <c r="F665" s="110" t="str">
        <f t="shared" ref="F665" si="651">"
Expectations:
1. Vivi wake up
2. "&amp;Q667&amp;"
3. Vivi respond
"</f>
        <v xml:space="preserve">
Expectations:
1. Vivi wake up
2. Theo lưu ý của tài liệu, điều gì sẽ xảy ra với TCS khi hệ thống cân bằng điện tử (ESC) bị tắt?
3. Vivi respond
</v>
      </c>
      <c r="G665" s="114" t="s">
        <v>8</v>
      </c>
      <c r="H665" s="29" t="s">
        <v>50</v>
      </c>
      <c r="I665" s="30" t="str">
        <f>"[EN]["&amp;LOWER(SUBSTITUTE(SUBSTITUTE(SUBSTITUTE(SUBSTITUTE(SUBSTITUTE(SUBSTITUTE(SUBSTITUTE(SUBSTITUTE(Q665, CHAR(34),""), "[", ""), "]", ""), ".", ""), ",", ""), "/", ""), "\", ""), "-", ""))&amp;"]"</f>
        <v>[EN][hey vinfast]</v>
      </c>
      <c r="J665" s="31"/>
      <c r="K665" s="30" t="s">
        <v>51</v>
      </c>
      <c r="L665" s="32" t="s">
        <v>1270</v>
      </c>
      <c r="M665" s="33"/>
      <c r="N665" s="34"/>
      <c r="O665" s="110" t="s">
        <v>1271</v>
      </c>
      <c r="P665" s="113" t="str">
        <f>IF(COUNTA(P$13:$P664)&gt;999,COUNTA(P$13:$P664),IF(COUNTA(P$13:$P664)&gt;99,"0"&amp;COUNTA(P$13:$P664),IF(COUNTA(P$13:$P664)&gt;9,"00"&amp;COUNTA(P$13:$P664),"000"&amp;COUNTA(P$13:$P664))))</f>
        <v>0218</v>
      </c>
      <c r="Q665" s="35" t="s">
        <v>54</v>
      </c>
      <c r="R665" s="67" t="s">
        <v>141</v>
      </c>
      <c r="S665" s="36"/>
      <c r="T665" s="36"/>
    </row>
    <row r="666" spans="2:20" ht="45.75">
      <c r="B666" s="114"/>
      <c r="C666" s="114"/>
      <c r="D666" s="115"/>
      <c r="E666" s="111"/>
      <c r="F666" s="111"/>
      <c r="G666" s="114"/>
      <c r="H666" s="29" t="s">
        <v>55</v>
      </c>
      <c r="I666" s="30" t="str">
        <f t="shared" ref="I666" si="652">"[VN]["&amp;LOWER(SUBSTITUTE(SUBSTITUTE(SUBSTITUTE(SUBSTITUTE(SUBSTITUTE(SUBSTITUTE(SUBSTITUTE(SUBSTITUTE(Q666, CHAR(34),""), "[", ""), "]", ""), ".", ""), ",", ""), "/", ""), "\", ""), "-", ""))&amp;"]"</f>
        <v>[VN][tạm biệt]</v>
      </c>
      <c r="J666" s="31"/>
      <c r="K666" s="30" t="s">
        <v>56</v>
      </c>
      <c r="L666" s="32" t="s">
        <v>1272</v>
      </c>
      <c r="M666" s="32"/>
      <c r="N666" s="34"/>
      <c r="O666" s="111"/>
      <c r="P666" s="113"/>
      <c r="Q666" s="35" t="s">
        <v>58</v>
      </c>
      <c r="R666" s="67" t="s">
        <v>141</v>
      </c>
      <c r="S666" s="36"/>
      <c r="T666" s="36"/>
    </row>
    <row r="667" spans="2:20" ht="62.25">
      <c r="B667" s="114"/>
      <c r="C667" s="114"/>
      <c r="D667" s="115"/>
      <c r="E667" s="112"/>
      <c r="F667" s="112"/>
      <c r="G667" s="114"/>
      <c r="H667" s="29" t="s">
        <v>59</v>
      </c>
      <c r="I667" s="30" t="str">
        <f>"[audio][C:\Tools\Vivi_TTS\8ME_OM\" &amp;S667 &amp; "]"</f>
        <v>[audio][C:\Tools\Vivi_TTS\8ME_OM\]</v>
      </c>
      <c r="J667" s="31" t="str">
        <f>"[New][EN][Exists][80]"&amp;"["&amp;LOWER(SUBSTITUTE(SUBSTITUTE(SUBSTITUTE(SUBSTITUTE(SUBSTITUTE(SUBSTITUTE(SUBSTITUTE(SUBSTITUTE(T667, CHAR(34),""), ".", ""), ",", ""), "/", ""), "\", ""), "-", ""), "{", ""), "}", ""))&amp;"]"</f>
        <v>[New][EN][Exists][80][hệ thống kiểm soát lực kéo (tcs)
hệ thống kiểm soát lực kéo (tcs) là một tính năng an toàn chủ động giúp hạn chế hiện tượng trượt bánh và hỗ trợ người lái duy trì kiểm soát xe đặc biệt trong điều kiện mặt đường trơn trượt tcs giám sát tốc độ của từng bánh xe và khi phát hiện hiện tượng trượt hệ thống sẽ áp dụng lực phanh lên bánh xe bị trượt nhằm tối ưu độ bám đường khuyến nghị luôn bật tcs để đảm bảo an toàn tối đa
đèn tcs  sẽ nhấp nháy tạm thời trên màn hình khi hệ thống tcs đang chủ động can thiệp phanh trong trường hợp phát hiện lỗi đèn tcs  sẽ sáng liên tục trong trường hợp này hãy liên hệ trung tâm dịch vụ vinfast để kiểm tra xe
hệ thống kiểm soát lực kéo được mặc định bật
để bậttắt tcs﻿:
nhấn vào chế độ lái  trong khu vực hiển thị dành cho người lái để truy cập màn hình tùy chọn lái xe
cuộn xuống để tìm hệ thống kiểm soát lực kéo (tcs)
thay đổi cài đặt tcs sang tắtbật bằng nút chuyển đổi
 cảnh báo
hệ thống kiểm soát lực kéo không bù đắp hoặc ngăn ngừa va chạm do lái xe nguy hiểm hoặc đánh lái gấp ở tốc độ cao
 lưu ý
nếu xe bị mắc kẹt khi di chuyển trên bề mặt phủ tuyết bùn hoặc cát hoặc khi sử dụng xích lốp việc tắt tcs có thể giúp cải thiện khả năng di chuyển về phía trước tuy nhiên khuyến nghị bật lại tcs ngay khi xe có thể di chuyển trở lại
hệ thống kiểm soát lực kéo cũng sẽ bị vô hiệu hóa khi esc được tắt]</v>
      </c>
      <c r="K667" s="30" t="s">
        <v>60</v>
      </c>
      <c r="L667" s="32" t="s">
        <v>1273</v>
      </c>
      <c r="M667" s="37" t="s">
        <v>62</v>
      </c>
      <c r="N667" s="34"/>
      <c r="O667" s="112"/>
      <c r="P667" s="113"/>
      <c r="Q667" s="35" t="str">
        <f t="shared" ref="Q667" si="653">R667</f>
        <v>Theo lưu ý của tài liệu, điều gì sẽ xảy ra với TCS khi hệ thống cân bằng điện tử (ESC) bị tắt?</v>
      </c>
      <c r="R667" s="67" t="s">
        <v>1516</v>
      </c>
      <c r="S667" s="50"/>
      <c r="T667" s="48" t="s">
        <v>1510</v>
      </c>
    </row>
    <row r="668" spans="2:20" ht="45.75">
      <c r="B668" s="114" t="str">
        <f>"VF8-"&amp;O668&amp;"-"&amp;P668</f>
        <v>VF8-Laixe-0219</v>
      </c>
      <c r="C668" s="114" t="str">
        <f>"["&amp;B668&amp;"] Verify Vivi: "&amp;Q670</f>
        <v>[VF8-Laixe-0219] Verify Vivi: Hệ thống hỗ trợ khởi hành ngang dốc (HSA) có chức năng gì?</v>
      </c>
      <c r="D668" s="115" t="s">
        <v>49</v>
      </c>
      <c r="E668" s="110" t="str">
        <f>" Actions:
- Step 1: Wait 5s
- Step 2: Call Vivi '"&amp;Q668&amp;"'
- Step 3: Wait Vivi respond 'Ting '
- Step 4: Speak '"&amp;Q670&amp;"'
- Step 4: Listen Vivi respond
"</f>
        <v xml:space="preserve"> Actions:
- Step 1: Wait 5s
- Step 2: Call Vivi 'Hey VinFast'
- Step 3: Wait Vivi respond 'Ting '
- Step 4: Speak 'Hệ thống hỗ trợ khởi hành ngang dốc (HSA) có chức năng gì?'
- Step 4: Listen Vivi respond
</v>
      </c>
      <c r="F668" s="110" t="str">
        <f t="shared" ref="F668" si="654">"
Expectations:
1. Vivi wake up
2. "&amp;Q670&amp;"
3. Vivi respond
"</f>
        <v xml:space="preserve">
Expectations:
1. Vivi wake up
2. Hệ thống hỗ trợ khởi hành ngang dốc (HSA) có chức năng gì?
3. Vivi respond
</v>
      </c>
      <c r="G668" s="114" t="s">
        <v>8</v>
      </c>
      <c r="H668" s="29" t="s">
        <v>50</v>
      </c>
      <c r="I668" s="30" t="str">
        <f>"[EN]["&amp;LOWER(SUBSTITUTE(SUBSTITUTE(SUBSTITUTE(SUBSTITUTE(SUBSTITUTE(SUBSTITUTE(SUBSTITUTE(SUBSTITUTE(Q668, CHAR(34),""), "[", ""), "]", ""), ".", ""), ",", ""), "/", ""), "\", ""), "-", ""))&amp;"]"</f>
        <v>[EN][hey vinfast]</v>
      </c>
      <c r="J668" s="31"/>
      <c r="K668" s="30" t="s">
        <v>51</v>
      </c>
      <c r="L668" s="32" t="s">
        <v>1270</v>
      </c>
      <c r="M668" s="33"/>
      <c r="N668" s="34"/>
      <c r="O668" s="110" t="s">
        <v>1271</v>
      </c>
      <c r="P668" s="113" t="str">
        <f>IF(COUNTA(P$13:$P667)&gt;999,COUNTA(P$13:$P667),IF(COUNTA(P$13:$P667)&gt;99,"0"&amp;COUNTA(P$13:$P667),IF(COUNTA(P$13:$P667)&gt;9,"00"&amp;COUNTA(P$13:$P667),"000"&amp;COUNTA(P$13:$P667))))</f>
        <v>0219</v>
      </c>
      <c r="Q668" s="35" t="s">
        <v>54</v>
      </c>
      <c r="R668" s="67" t="s">
        <v>141</v>
      </c>
      <c r="S668" s="36"/>
      <c r="T668" s="36"/>
    </row>
    <row r="669" spans="2:20" ht="45.75">
      <c r="B669" s="114"/>
      <c r="C669" s="114"/>
      <c r="D669" s="115"/>
      <c r="E669" s="111"/>
      <c r="F669" s="111"/>
      <c r="G669" s="114"/>
      <c r="H669" s="29" t="s">
        <v>55</v>
      </c>
      <c r="I669" s="30" t="str">
        <f t="shared" ref="I669" si="655">"[VN]["&amp;LOWER(SUBSTITUTE(SUBSTITUTE(SUBSTITUTE(SUBSTITUTE(SUBSTITUTE(SUBSTITUTE(SUBSTITUTE(SUBSTITUTE(Q669, CHAR(34),""), "[", ""), "]", ""), ".", ""), ",", ""), "/", ""), "\", ""), "-", ""))&amp;"]"</f>
        <v>[VN][tạm biệt]</v>
      </c>
      <c r="J669" s="31"/>
      <c r="K669" s="30" t="s">
        <v>56</v>
      </c>
      <c r="L669" s="32" t="s">
        <v>1272</v>
      </c>
      <c r="M669" s="32"/>
      <c r="N669" s="34"/>
      <c r="O669" s="111"/>
      <c r="P669" s="113"/>
      <c r="Q669" s="35" t="s">
        <v>58</v>
      </c>
      <c r="R669" s="67" t="s">
        <v>141</v>
      </c>
      <c r="S669" s="36"/>
      <c r="T669" s="36"/>
    </row>
    <row r="670" spans="2:20" ht="62.25">
      <c r="B670" s="114"/>
      <c r="C670" s="114"/>
      <c r="D670" s="115"/>
      <c r="E670" s="112"/>
      <c r="F670" s="112"/>
      <c r="G670" s="114"/>
      <c r="H670" s="29" t="s">
        <v>59</v>
      </c>
      <c r="I670" s="30" t="str">
        <f>"[audio][C:\Tools\Vivi_TTS\8ME_OM\" &amp;S670 &amp; "]"</f>
        <v>[audio][C:\Tools\Vivi_TTS\8ME_OM\]</v>
      </c>
      <c r="J670" s="31" t="str">
        <f>"[New][EN][Exists][80]"&amp;"["&amp;LOWER(SUBSTITUTE(SUBSTITUTE(SUBSTITUTE(SUBSTITUTE(SUBSTITUTE(SUBSTITUTE(SUBSTITUTE(SUBSTITUTE(T670, CHAR(34),""), ".", ""), ",", ""), "/", ""), "\", ""), "-", ""), "{", ""), "}", ""))&amp;"]"</f>
        <v>[New][EN][Exists][80][hệ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v>
      </c>
      <c r="K670" s="30" t="s">
        <v>60</v>
      </c>
      <c r="L670" s="32" t="s">
        <v>1273</v>
      </c>
      <c r="M670" s="37" t="s">
        <v>62</v>
      </c>
      <c r="N670" s="34"/>
      <c r="O670" s="112"/>
      <c r="P670" s="113"/>
      <c r="Q670" s="35" t="str">
        <f t="shared" ref="Q670" si="656">R670</f>
        <v>Hệ thống hỗ trợ khởi hành ngang dốc (HSA) có chức năng gì?</v>
      </c>
      <c r="R670" s="67" t="s">
        <v>1517</v>
      </c>
      <c r="S670" s="50"/>
      <c r="T670" s="48" t="s">
        <v>1518</v>
      </c>
    </row>
    <row r="671" spans="2:20" ht="45.75">
      <c r="B671" s="114" t="str">
        <f>"VF8-"&amp;O671&amp;"-"&amp;P671</f>
        <v>VF8-Laixe-0220</v>
      </c>
      <c r="C671" s="114" t="str">
        <f>"["&amp;B671&amp;"] Verify Vivi: "&amp;Q673</f>
        <v>[VF8-Laixe-0220] Verify Vivi: HSA duy trì hoạt động trong bao lâu sau khi người lái nhả bàn đạp phanh?</v>
      </c>
      <c r="D671" s="115" t="s">
        <v>49</v>
      </c>
      <c r="E671" s="110" t="str">
        <f>" Actions:
- Step 1: Wait 5s
- Step 2: Call Vivi '"&amp;Q671&amp;"'
- Step 3: Wait Vivi respond 'Ting '
- Step 4: Speak '"&amp;Q673&amp;"'
- Step 4: Listen Vivi respond
"</f>
        <v xml:space="preserve"> Actions:
- Step 1: Wait 5s
- Step 2: Call Vivi 'Hey VinFast'
- Step 3: Wait Vivi respond 'Ting '
- Step 4: Speak 'HSA duy trì hoạt động trong bao lâu sau khi người lái nhả bàn đạp phanh?'
- Step 4: Listen Vivi respond
</v>
      </c>
      <c r="F671" s="110" t="str">
        <f t="shared" ref="F671" si="657">"
Expectations:
1. Vivi wake up
2. "&amp;Q673&amp;"
3. Vivi respond
"</f>
        <v xml:space="preserve">
Expectations:
1. Vivi wake up
2. HSA duy trì hoạt động trong bao lâu sau khi người lái nhả bàn đạp phanh?
3. Vivi respond
</v>
      </c>
      <c r="G671" s="114" t="s">
        <v>8</v>
      </c>
      <c r="H671" s="29" t="s">
        <v>50</v>
      </c>
      <c r="I671" s="30" t="str">
        <f>"[EN]["&amp;LOWER(SUBSTITUTE(SUBSTITUTE(SUBSTITUTE(SUBSTITUTE(SUBSTITUTE(SUBSTITUTE(SUBSTITUTE(SUBSTITUTE(Q671, CHAR(34),""), "[", ""), "]", ""), ".", ""), ",", ""), "/", ""), "\", ""), "-", ""))&amp;"]"</f>
        <v>[EN][hey vinfast]</v>
      </c>
      <c r="J671" s="31"/>
      <c r="K671" s="30" t="s">
        <v>51</v>
      </c>
      <c r="L671" s="32" t="s">
        <v>1270</v>
      </c>
      <c r="M671" s="33"/>
      <c r="N671" s="34"/>
      <c r="O671" s="110" t="s">
        <v>1271</v>
      </c>
      <c r="P671" s="113" t="str">
        <f>IF(COUNTA(P$13:$P670)&gt;999,COUNTA(P$13:$P670),IF(COUNTA(P$13:$P670)&gt;99,"0"&amp;COUNTA(P$13:$P670),IF(COUNTA(P$13:$P670)&gt;9,"00"&amp;COUNTA(P$13:$P670),"000"&amp;COUNTA(P$13:$P670))))</f>
        <v>0220</v>
      </c>
      <c r="Q671" s="35" t="s">
        <v>54</v>
      </c>
      <c r="R671" s="67" t="s">
        <v>141</v>
      </c>
      <c r="S671" s="36"/>
      <c r="T671" s="36"/>
    </row>
    <row r="672" spans="2:20" ht="45.75">
      <c r="B672" s="114"/>
      <c r="C672" s="114"/>
      <c r="D672" s="115"/>
      <c r="E672" s="111"/>
      <c r="F672" s="111"/>
      <c r="G672" s="114"/>
      <c r="H672" s="29" t="s">
        <v>55</v>
      </c>
      <c r="I672" s="30" t="str">
        <f t="shared" ref="I672" si="658">"[VN]["&amp;LOWER(SUBSTITUTE(SUBSTITUTE(SUBSTITUTE(SUBSTITUTE(SUBSTITUTE(SUBSTITUTE(SUBSTITUTE(SUBSTITUTE(Q672, CHAR(34),""), "[", ""), "]", ""), ".", ""), ",", ""), "/", ""), "\", ""), "-", ""))&amp;"]"</f>
        <v>[VN][tạm biệt]</v>
      </c>
      <c r="J672" s="31"/>
      <c r="K672" s="30" t="s">
        <v>56</v>
      </c>
      <c r="L672" s="32" t="s">
        <v>1272</v>
      </c>
      <c r="M672" s="32"/>
      <c r="N672" s="34"/>
      <c r="O672" s="111"/>
      <c r="P672" s="113"/>
      <c r="Q672" s="35" t="s">
        <v>58</v>
      </c>
      <c r="R672" s="67" t="s">
        <v>141</v>
      </c>
      <c r="S672" s="36"/>
      <c r="T672" s="36"/>
    </row>
    <row r="673" spans="2:20" ht="62.25">
      <c r="B673" s="114"/>
      <c r="C673" s="114"/>
      <c r="D673" s="115"/>
      <c r="E673" s="112"/>
      <c r="F673" s="112"/>
      <c r="G673" s="114"/>
      <c r="H673" s="29" t="s">
        <v>59</v>
      </c>
      <c r="I673" s="30" t="str">
        <f>"[audio][C:\Tools\Vivi_TTS\8ME_OM\" &amp;S673 &amp; "]"</f>
        <v>[audio][C:\Tools\Vivi_TTS\8ME_OM\]</v>
      </c>
      <c r="J673" s="31" t="str">
        <f>"[New][EN][Exists][80]"&amp;"["&amp;LOWER(SUBSTITUTE(SUBSTITUTE(SUBSTITUTE(SUBSTITUTE(SUBSTITUTE(SUBSTITUTE(SUBSTITUTE(SUBSTITUTE(T673, CHAR(34),""), ".", ""), ",", ""), "/", ""), "\", ""), "-", ""), "{", ""), "}", ""))&amp;"]"</f>
        <v>[New][EN][Exists][80][hệ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v>
      </c>
      <c r="K673" s="30" t="s">
        <v>60</v>
      </c>
      <c r="L673" s="32" t="s">
        <v>1273</v>
      </c>
      <c r="M673" s="37" t="s">
        <v>62</v>
      </c>
      <c r="N673" s="34"/>
      <c r="O673" s="112"/>
      <c r="P673" s="113"/>
      <c r="Q673" s="35" t="str">
        <f t="shared" ref="Q673" si="659">R673</f>
        <v>HSA duy trì hoạt động trong bao lâu sau khi người lái nhả bàn đạp phanh?</v>
      </c>
      <c r="R673" s="67" t="s">
        <v>1519</v>
      </c>
      <c r="S673" s="51"/>
      <c r="T673" s="48" t="s">
        <v>1518</v>
      </c>
    </row>
    <row r="674" spans="2:20" ht="45.75">
      <c r="B674" s="114" t="str">
        <f>"VF8-"&amp;O674&amp;"-"&amp;P674</f>
        <v>VF8-Laixe-0221</v>
      </c>
      <c r="C674" s="114" t="str">
        <f>"["&amp;B674&amp;"] Verify Vivi: "&amp;Q676</f>
        <v>[VF8-Laixe-0221] Verify Vivi: HSA hoạt động bằng cách nào để ngăn xe trôi lùi trên dốc?</v>
      </c>
      <c r="D674" s="115" t="s">
        <v>49</v>
      </c>
      <c r="E674" s="110" t="str">
        <f>" Actions:
- Step 1: Wait 5s
- Step 2: Call Vivi '"&amp;Q674&amp;"'
- Step 3: Wait Vivi respond 'Ting '
- Step 4: Speak '"&amp;Q676&amp;"'
- Step 4: Listen Vivi respond
"</f>
        <v xml:space="preserve"> Actions:
- Step 1: Wait 5s
- Step 2: Call Vivi 'Hey VinFast'
- Step 3: Wait Vivi respond 'Ting '
- Step 4: Speak 'HSA hoạt động bằng cách nào để ngăn xe trôi lùi trên dốc?'
- Step 4: Listen Vivi respond
</v>
      </c>
      <c r="F674" s="110" t="str">
        <f t="shared" ref="F674" si="660">"
Expectations:
1. Vivi wake up
2. "&amp;Q676&amp;"
3. Vivi respond
"</f>
        <v xml:space="preserve">
Expectations:
1. Vivi wake up
2. HSA hoạt động bằng cách nào để ngăn xe trôi lùi trên dốc?
3. Vivi respond
</v>
      </c>
      <c r="G674" s="114" t="s">
        <v>8</v>
      </c>
      <c r="H674" s="29" t="s">
        <v>50</v>
      </c>
      <c r="I674" s="30" t="str">
        <f>"[EN]["&amp;LOWER(SUBSTITUTE(SUBSTITUTE(SUBSTITUTE(SUBSTITUTE(SUBSTITUTE(SUBSTITUTE(SUBSTITUTE(SUBSTITUTE(Q674, CHAR(34),""), "[", ""), "]", ""), ".", ""), ",", ""), "/", ""), "\", ""), "-", ""))&amp;"]"</f>
        <v>[EN][hey vinfast]</v>
      </c>
      <c r="J674" s="31"/>
      <c r="K674" s="30" t="s">
        <v>51</v>
      </c>
      <c r="L674" s="32" t="s">
        <v>1270</v>
      </c>
      <c r="M674" s="33"/>
      <c r="N674" s="34"/>
      <c r="O674" s="110" t="s">
        <v>1271</v>
      </c>
      <c r="P674" s="113" t="str">
        <f>IF(COUNTA(P$13:$P673)&gt;999,COUNTA(P$13:$P673),IF(COUNTA(P$13:$P673)&gt;99,"0"&amp;COUNTA(P$13:$P673),IF(COUNTA(P$13:$P673)&gt;9,"00"&amp;COUNTA(P$13:$P673),"000"&amp;COUNTA(P$13:$P673))))</f>
        <v>0221</v>
      </c>
      <c r="Q674" s="35" t="s">
        <v>54</v>
      </c>
      <c r="R674" s="67" t="s">
        <v>141</v>
      </c>
      <c r="S674" s="52"/>
      <c r="T674" s="36"/>
    </row>
    <row r="675" spans="2:20" ht="45.75">
      <c r="B675" s="114"/>
      <c r="C675" s="114"/>
      <c r="D675" s="115"/>
      <c r="E675" s="111"/>
      <c r="F675" s="111"/>
      <c r="G675" s="114"/>
      <c r="H675" s="29" t="s">
        <v>55</v>
      </c>
      <c r="I675" s="30" t="str">
        <f t="shared" ref="I675" si="661">"[VN]["&amp;LOWER(SUBSTITUTE(SUBSTITUTE(SUBSTITUTE(SUBSTITUTE(SUBSTITUTE(SUBSTITUTE(SUBSTITUTE(SUBSTITUTE(Q675, CHAR(34),""), "[", ""), "]", ""), ".", ""), ",", ""), "/", ""), "\", ""), "-", ""))&amp;"]"</f>
        <v>[VN][tạm biệt]</v>
      </c>
      <c r="J675" s="31"/>
      <c r="K675" s="30" t="s">
        <v>56</v>
      </c>
      <c r="L675" s="32" t="s">
        <v>1272</v>
      </c>
      <c r="M675" s="32"/>
      <c r="N675" s="34"/>
      <c r="O675" s="111"/>
      <c r="P675" s="113"/>
      <c r="Q675" s="35" t="s">
        <v>58</v>
      </c>
      <c r="R675" s="67" t="s">
        <v>141</v>
      </c>
      <c r="S675" s="52"/>
      <c r="T675" s="36"/>
    </row>
    <row r="676" spans="2:20" ht="62.25">
      <c r="B676" s="114"/>
      <c r="C676" s="114"/>
      <c r="D676" s="115"/>
      <c r="E676" s="112"/>
      <c r="F676" s="112"/>
      <c r="G676" s="114"/>
      <c r="H676" s="29" t="s">
        <v>59</v>
      </c>
      <c r="I676" s="30" t="str">
        <f>"[audio][C:\Tools\Vivi_TTS\8ME_OM\" &amp;S676 &amp; "]"</f>
        <v>[audio][C:\Tools\Vivi_TTS\8ME_OM\]</v>
      </c>
      <c r="J676" s="31" t="str">
        <f>"[New][EN][Exists][80]"&amp;"["&amp;LOWER(SUBSTITUTE(SUBSTITUTE(SUBSTITUTE(SUBSTITUTE(SUBSTITUTE(SUBSTITUTE(SUBSTITUTE(SUBSTITUTE(T676, CHAR(34),""), ".", ""), ",", ""), "/", ""), "\", ""), "-", ""), "{", ""), "}", ""))&amp;"]"</f>
        <v>[New][EN][Exists][80][hệ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v>
      </c>
      <c r="K676" s="30" t="s">
        <v>60</v>
      </c>
      <c r="L676" s="32" t="s">
        <v>1273</v>
      </c>
      <c r="M676" s="37" t="s">
        <v>62</v>
      </c>
      <c r="N676" s="34"/>
      <c r="O676" s="112"/>
      <c r="P676" s="113"/>
      <c r="Q676" s="35" t="str">
        <f t="shared" ref="Q676" si="662">R676</f>
        <v>HSA hoạt động bằng cách nào để ngăn xe trôi lùi trên dốc?</v>
      </c>
      <c r="R676" s="67" t="s">
        <v>1520</v>
      </c>
      <c r="S676" s="51"/>
      <c r="T676" s="48" t="s">
        <v>1518</v>
      </c>
    </row>
    <row r="677" spans="2:20" ht="45.75">
      <c r="B677" s="114" t="str">
        <f>"VF8-"&amp;O677&amp;"-"&amp;P677</f>
        <v>VF8-Laixe-0222</v>
      </c>
      <c r="C677" s="114" t="str">
        <f>"["&amp;B677&amp;"] Verify Vivi: "&amp;Q679</f>
        <v>[VF8-Laixe-0222] Verify Vivi: Theo cảnh báo của nhà sản xuất, người lái có được hoàn toàn phụ thuộc vào HSA hay không?</v>
      </c>
      <c r="D677" s="115" t="s">
        <v>49</v>
      </c>
      <c r="E677" s="110" t="str">
        <f>" Actions:
- Step 1: Wait 5s
- Step 2: Call Vivi '"&amp;Q677&amp;"'
- Step 3: Wait Vivi respond 'Ting '
- Step 4: Speak '"&amp;Q679&amp;"'
- Step 4: Listen Vivi respond
"</f>
        <v xml:space="preserve"> Actions:
- Step 1: Wait 5s
- Step 2: Call Vivi 'Hey VinFast'
- Step 3: Wait Vivi respond 'Ting '
- Step 4: Speak 'Theo cảnh báo của nhà sản xuất, người lái có được hoàn toàn phụ thuộc vào HSA hay không?'
- Step 4: Listen Vivi respond
</v>
      </c>
      <c r="F677" s="110" t="str">
        <f t="shared" ref="F677" si="663">"
Expectations:
1. Vivi wake up
2. "&amp;Q679&amp;"
3. Vivi respond
"</f>
        <v xml:space="preserve">
Expectations:
1. Vivi wake up
2. Theo cảnh báo của nhà sản xuất, người lái có được hoàn toàn phụ thuộc vào HSA hay không?
3. Vivi respond
</v>
      </c>
      <c r="G677" s="114" t="s">
        <v>8</v>
      </c>
      <c r="H677" s="29" t="s">
        <v>50</v>
      </c>
      <c r="I677" s="30" t="str">
        <f>"[EN]["&amp;LOWER(SUBSTITUTE(SUBSTITUTE(SUBSTITUTE(SUBSTITUTE(SUBSTITUTE(SUBSTITUTE(SUBSTITUTE(SUBSTITUTE(Q677, CHAR(34),""), "[", ""), "]", ""), ".", ""), ",", ""), "/", ""), "\", ""), "-", ""))&amp;"]"</f>
        <v>[EN][hey vinfast]</v>
      </c>
      <c r="J677" s="31"/>
      <c r="K677" s="30" t="s">
        <v>51</v>
      </c>
      <c r="L677" s="32" t="s">
        <v>1270</v>
      </c>
      <c r="M677" s="33"/>
      <c r="N677" s="34"/>
      <c r="O677" s="110" t="s">
        <v>1271</v>
      </c>
      <c r="P677" s="113" t="str">
        <f>IF(COUNTA(P$13:$P676)&gt;999,COUNTA(P$13:$P676),IF(COUNTA(P$13:$P676)&gt;99,"0"&amp;COUNTA(P$13:$P676),IF(COUNTA(P$13:$P676)&gt;9,"00"&amp;COUNTA(P$13:$P676),"000"&amp;COUNTA(P$13:$P676))))</f>
        <v>0222</v>
      </c>
      <c r="Q677" s="35" t="s">
        <v>54</v>
      </c>
      <c r="R677" s="67" t="s">
        <v>141</v>
      </c>
      <c r="S677" s="52"/>
      <c r="T677" s="36"/>
    </row>
    <row r="678" spans="2:20" ht="45.75">
      <c r="B678" s="114"/>
      <c r="C678" s="114"/>
      <c r="D678" s="115"/>
      <c r="E678" s="111"/>
      <c r="F678" s="111"/>
      <c r="G678" s="114"/>
      <c r="H678" s="29" t="s">
        <v>55</v>
      </c>
      <c r="I678" s="30" t="str">
        <f t="shared" ref="I678" si="664">"[VN]["&amp;LOWER(SUBSTITUTE(SUBSTITUTE(SUBSTITUTE(SUBSTITUTE(SUBSTITUTE(SUBSTITUTE(SUBSTITUTE(SUBSTITUTE(Q678, CHAR(34),""), "[", ""), "]", ""), ".", ""), ",", ""), "/", ""), "\", ""), "-", ""))&amp;"]"</f>
        <v>[VN][tạm biệt]</v>
      </c>
      <c r="J678" s="31"/>
      <c r="K678" s="30" t="s">
        <v>56</v>
      </c>
      <c r="L678" s="32" t="s">
        <v>1272</v>
      </c>
      <c r="M678" s="32"/>
      <c r="N678" s="34"/>
      <c r="O678" s="111"/>
      <c r="P678" s="113"/>
      <c r="Q678" s="35" t="s">
        <v>58</v>
      </c>
      <c r="R678" s="67" t="s">
        <v>141</v>
      </c>
      <c r="S678" s="52"/>
      <c r="T678" s="36"/>
    </row>
    <row r="679" spans="2:20" ht="66">
      <c r="B679" s="114"/>
      <c r="C679" s="114"/>
      <c r="D679" s="115"/>
      <c r="E679" s="112"/>
      <c r="F679" s="112"/>
      <c r="G679" s="114"/>
      <c r="H679" s="29" t="s">
        <v>59</v>
      </c>
      <c r="I679" s="30" t="str">
        <f>"[audio][C:\Tools\Vivi_TTS\8ME_OM\" &amp;S679 &amp; "]"</f>
        <v>[audio][C:\Tools\Vivi_TTS\8ME_OM\]</v>
      </c>
      <c r="J679" s="31" t="str">
        <f>"[New][EN][Exists][80]"&amp;"["&amp;LOWER(SUBSTITUTE(SUBSTITUTE(SUBSTITUTE(SUBSTITUTE(SUBSTITUTE(SUBSTITUTE(SUBSTITUTE(SUBSTITUTE(T679, CHAR(34),""), ".", ""), ",", ""), "/", ""), "\", ""), "-", ""), "{", ""), "}", ""))&amp;"]"</f>
        <v>[New][EN][Exists][80][hệ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v>
      </c>
      <c r="K679" s="30" t="s">
        <v>60</v>
      </c>
      <c r="L679" s="32" t="s">
        <v>1273</v>
      </c>
      <c r="M679" s="37" t="s">
        <v>62</v>
      </c>
      <c r="N679" s="34"/>
      <c r="O679" s="112"/>
      <c r="P679" s="113"/>
      <c r="Q679" s="35" t="str">
        <f t="shared" ref="Q679" si="665">R679</f>
        <v>Theo cảnh báo của nhà sản xuất, người lái có được hoàn toàn phụ thuộc vào HSA hay không?</v>
      </c>
      <c r="R679" s="67" t="s">
        <v>1521</v>
      </c>
      <c r="S679" s="51"/>
      <c r="T679" s="48" t="s">
        <v>1518</v>
      </c>
    </row>
    <row r="680" spans="2:20" ht="45.75">
      <c r="B680" s="114" t="str">
        <f>"VF8-"&amp;O680&amp;"-"&amp;P680</f>
        <v>VF8-Laixe-0223</v>
      </c>
      <c r="C680" s="114" t="str">
        <f>"["&amp;B680&amp;"] Verify Vivi: "&amp;Q682</f>
        <v>[VF8-Laixe-0223] Verify Vivi: Theo lưu ý của tài liệu, xe tải nặng có thể gây ra hiện tượng gì khi HSA hoạt động?</v>
      </c>
      <c r="D680" s="115" t="s">
        <v>49</v>
      </c>
      <c r="E680" s="110" t="str">
        <f>" Actions:
- Step 1: Wait 5s
- Step 2: Call Vivi '"&amp;Q680&amp;"'
- Step 3: Wait Vivi respond 'Ting '
- Step 4: Speak '"&amp;Q682&amp;"'
- Step 4: Listen Vivi respond
"</f>
        <v xml:space="preserve"> Actions:
- Step 1: Wait 5s
- Step 2: Call Vivi 'Hey VinFast'
- Step 3: Wait Vivi respond 'Ting '
- Step 4: Speak 'Theo lưu ý của tài liệu, xe tải nặng có thể gây ra hiện tượng gì khi HSA hoạt động?'
- Step 4: Listen Vivi respond
</v>
      </c>
      <c r="F680" s="110" t="str">
        <f t="shared" ref="F680" si="666">"
Expectations:
1. Vivi wake up
2. "&amp;Q682&amp;"
3. Vivi respond
"</f>
        <v xml:space="preserve">
Expectations:
1. Vivi wake up
2. Theo lưu ý của tài liệu, xe tải nặng có thể gây ra hiện tượng gì khi HSA hoạt động?
3. Vivi respond
</v>
      </c>
      <c r="G680" s="114" t="s">
        <v>8</v>
      </c>
      <c r="H680" s="29" t="s">
        <v>50</v>
      </c>
      <c r="I680" s="30" t="str">
        <f>"[EN]["&amp;LOWER(SUBSTITUTE(SUBSTITUTE(SUBSTITUTE(SUBSTITUTE(SUBSTITUTE(SUBSTITUTE(SUBSTITUTE(SUBSTITUTE(Q680, CHAR(34),""), "[", ""), "]", ""), ".", ""), ",", ""), "/", ""), "\", ""), "-", ""))&amp;"]"</f>
        <v>[EN][hey vinfast]</v>
      </c>
      <c r="J680" s="31"/>
      <c r="K680" s="30" t="s">
        <v>51</v>
      </c>
      <c r="L680" s="32" t="s">
        <v>1270</v>
      </c>
      <c r="M680" s="33"/>
      <c r="N680" s="34"/>
      <c r="O680" s="110" t="s">
        <v>1271</v>
      </c>
      <c r="P680" s="113" t="str">
        <f>IF(COUNTA(P$13:$P679)&gt;999,COUNTA(P$13:$P679),IF(COUNTA(P$13:$P679)&gt;99,"0"&amp;COUNTA(P$13:$P679),IF(COUNTA(P$13:$P679)&gt;9,"00"&amp;COUNTA(P$13:$P679),"000"&amp;COUNTA(P$13:$P679))))</f>
        <v>0223</v>
      </c>
      <c r="Q680" s="35" t="s">
        <v>54</v>
      </c>
      <c r="R680" s="67" t="s">
        <v>141</v>
      </c>
      <c r="S680" s="52"/>
      <c r="T680" s="36"/>
    </row>
    <row r="681" spans="2:20" ht="45.75">
      <c r="B681" s="114"/>
      <c r="C681" s="114"/>
      <c r="D681" s="115"/>
      <c r="E681" s="111"/>
      <c r="F681" s="111"/>
      <c r="G681" s="114"/>
      <c r="H681" s="29" t="s">
        <v>55</v>
      </c>
      <c r="I681" s="30" t="str">
        <f t="shared" ref="I681" si="667">"[VN]["&amp;LOWER(SUBSTITUTE(SUBSTITUTE(SUBSTITUTE(SUBSTITUTE(SUBSTITUTE(SUBSTITUTE(SUBSTITUTE(SUBSTITUTE(Q681, CHAR(34),""), "[", ""), "]", ""), ".", ""), ",", ""), "/", ""), "\", ""), "-", ""))&amp;"]"</f>
        <v>[VN][tạm biệt]</v>
      </c>
      <c r="J681" s="31"/>
      <c r="K681" s="30" t="s">
        <v>56</v>
      </c>
      <c r="L681" s="32" t="s">
        <v>1272</v>
      </c>
      <c r="M681" s="32"/>
      <c r="N681" s="34"/>
      <c r="O681" s="111"/>
      <c r="P681" s="113"/>
      <c r="Q681" s="35" t="s">
        <v>58</v>
      </c>
      <c r="R681" s="67" t="s">
        <v>141</v>
      </c>
      <c r="S681" s="52"/>
      <c r="T681" s="36"/>
    </row>
    <row r="682" spans="2:20" ht="62.25">
      <c r="B682" s="114"/>
      <c r="C682" s="114"/>
      <c r="D682" s="115"/>
      <c r="E682" s="112"/>
      <c r="F682" s="112"/>
      <c r="G682" s="114"/>
      <c r="H682" s="29" t="s">
        <v>59</v>
      </c>
      <c r="I682" s="30" t="str">
        <f>"[audio][C:\Tools\Vivi_TTS\8ME_OM\" &amp;S682 &amp; "]"</f>
        <v>[audio][C:\Tools\Vivi_TTS\8ME_OM\]</v>
      </c>
      <c r="J682" s="31" t="str">
        <f>"[New][EN][Exists][80]"&amp;"["&amp;LOWER(SUBSTITUTE(SUBSTITUTE(SUBSTITUTE(SUBSTITUTE(SUBSTITUTE(SUBSTITUTE(SUBSTITUTE(SUBSTITUTE(T682, CHAR(34),""), ".", ""), ",", ""), "/", ""), "\", ""), "-", ""), "{", ""), "}", ""))&amp;"]"</f>
        <v>[New][EN][Exists][80][hệ thống hỗ trợ khởi hành ngang dốc (hsa)
hệ thống hỗ trợ khởi hành ngang dốc (hsa) tạm thời ngăn xe trôi lùi ngoài ý muốn khi dừng trên dốc hoặc đường nghiêng hệ thống duy trì kích hoạt trong khoảng 2 giây sau khi người lái nhả bàn đạp phanh hsa hoạt động bằng cách tạm thời giữ áp suất phanh sau khi người lái nhả bàn đạp phanh
 cảnh báo
không phụ thuộc hoàn toàn vào hsa hệ thống không thay thế thao tác và khả năng phán đoán của người lái dưới bất kỳ hình thức nào luôn quan sát môi trường xung quanh và lái xe an toàn
xe tải nặng có thể khiến xe bị trôi lùi nhẹ
 thận trọng
hsa chỉ duy trì hoạt động trong khoảng 2 giây sau khi nhả bàn đạp phanh luôn chú ý môi trường xung quanh và sẵn sàng đạp phanh khi cần thiết]</v>
      </c>
      <c r="K682" s="30" t="s">
        <v>60</v>
      </c>
      <c r="L682" s="32" t="s">
        <v>1273</v>
      </c>
      <c r="M682" s="37" t="s">
        <v>62</v>
      </c>
      <c r="N682" s="34"/>
      <c r="O682" s="112"/>
      <c r="P682" s="113"/>
      <c r="Q682" s="35" t="str">
        <f t="shared" ref="Q682" si="668">R682</f>
        <v>Theo lưu ý của tài liệu, xe tải nặng có thể gây ra hiện tượng gì khi HSA hoạt động?</v>
      </c>
      <c r="R682" s="67" t="s">
        <v>1522</v>
      </c>
      <c r="S682" s="51"/>
      <c r="T682" s="48" t="s">
        <v>1518</v>
      </c>
    </row>
    <row r="683" spans="2:20" ht="45.75">
      <c r="B683" s="114" t="str">
        <f>"VF8-"&amp;O683&amp;"-"&amp;P683</f>
        <v>VF8-Laixe-0224</v>
      </c>
      <c r="C683" s="114" t="str">
        <f>"["&amp;B683&amp;"] Verify Vivi: "&amp;Q685</f>
        <v>[VF8-Laixe-0224] Verify Vivi: Hệ thống giảm thiểu lật xe (ROM) có chức năng gì?</v>
      </c>
      <c r="D683" s="115" t="s">
        <v>49</v>
      </c>
      <c r="E683" s="110" t="str">
        <f>" Actions:
- Step 1: Wait 5s
- Step 2: Call Vivi '"&amp;Q683&amp;"'
- Step 3: Wait Vivi respond 'Ting '
- Step 4: Speak '"&amp;Q685&amp;"'
- Step 4: Listen Vivi respond
"</f>
        <v xml:space="preserve"> Actions:
- Step 1: Wait 5s
- Step 2: Call Vivi 'Hey VinFast'
- Step 3: Wait Vivi respond 'Ting '
- Step 4: Speak 'Hệ thống giảm thiểu lật xe (ROM) có chức năng gì?'
- Step 4: Listen Vivi respond
</v>
      </c>
      <c r="F683" s="110" t="str">
        <f t="shared" ref="F683" si="669">"
Expectations:
1. Vivi wake up
2. "&amp;Q685&amp;"
3. Vivi respond
"</f>
        <v xml:space="preserve">
Expectations:
1. Vivi wake up
2. Hệ thống giảm thiểu lật xe (ROM) có chức năng gì?
3. Vivi respond
</v>
      </c>
      <c r="G683" s="114" t="s">
        <v>8</v>
      </c>
      <c r="H683" s="29" t="s">
        <v>50</v>
      </c>
      <c r="I683" s="30" t="str">
        <f>"[EN]["&amp;LOWER(SUBSTITUTE(SUBSTITUTE(SUBSTITUTE(SUBSTITUTE(SUBSTITUTE(SUBSTITUTE(SUBSTITUTE(SUBSTITUTE(Q683, CHAR(34),""), "[", ""), "]", ""), ".", ""), ",", ""), "/", ""), "\", ""), "-", ""))&amp;"]"</f>
        <v>[EN][hey vinfast]</v>
      </c>
      <c r="J683" s="31"/>
      <c r="K683" s="30" t="s">
        <v>51</v>
      </c>
      <c r="L683" s="32" t="s">
        <v>1270</v>
      </c>
      <c r="M683" s="33"/>
      <c r="N683" s="34"/>
      <c r="O683" s="110" t="s">
        <v>1271</v>
      </c>
      <c r="P683" s="113" t="str">
        <f>IF(COUNTA(P$13:$P682)&gt;999,COUNTA(P$13:$P682),IF(COUNTA(P$13:$P682)&gt;99,"0"&amp;COUNTA(P$13:$P682),IF(COUNTA(P$13:$P682)&gt;9,"00"&amp;COUNTA(P$13:$P682),"000"&amp;COUNTA(P$13:$P682))))</f>
        <v>0224</v>
      </c>
      <c r="Q683" s="35" t="s">
        <v>54</v>
      </c>
      <c r="R683" s="67" t="s">
        <v>141</v>
      </c>
      <c r="S683" s="52"/>
      <c r="T683" s="36"/>
    </row>
    <row r="684" spans="2:20" ht="45.75">
      <c r="B684" s="114"/>
      <c r="C684" s="114"/>
      <c r="D684" s="115"/>
      <c r="E684" s="111"/>
      <c r="F684" s="111"/>
      <c r="G684" s="114"/>
      <c r="H684" s="29" t="s">
        <v>55</v>
      </c>
      <c r="I684" s="30" t="str">
        <f t="shared" ref="I684" si="670">"[VN]["&amp;LOWER(SUBSTITUTE(SUBSTITUTE(SUBSTITUTE(SUBSTITUTE(SUBSTITUTE(SUBSTITUTE(SUBSTITUTE(SUBSTITUTE(Q684, CHAR(34),""), "[", ""), "]", ""), ".", ""), ",", ""), "/", ""), "\", ""), "-", ""))&amp;"]"</f>
        <v>[VN][tạm biệt]</v>
      </c>
      <c r="J684" s="31"/>
      <c r="K684" s="30" t="s">
        <v>56</v>
      </c>
      <c r="L684" s="32" t="s">
        <v>1272</v>
      </c>
      <c r="M684" s="32"/>
      <c r="N684" s="34"/>
      <c r="O684" s="111"/>
      <c r="P684" s="113"/>
      <c r="Q684" s="35" t="s">
        <v>58</v>
      </c>
      <c r="R684" s="67" t="s">
        <v>141</v>
      </c>
      <c r="S684" s="52"/>
      <c r="T684" s="36"/>
    </row>
    <row r="685" spans="2:20" ht="409.6">
      <c r="B685" s="114"/>
      <c r="C685" s="114"/>
      <c r="D685" s="115"/>
      <c r="E685" s="112"/>
      <c r="F685" s="112"/>
      <c r="G685" s="114"/>
      <c r="H685" s="29" t="s">
        <v>59</v>
      </c>
      <c r="I685" s="30" t="str">
        <f>"[audio][C:\Tools\Vivi_TTS\8ME_OM\" &amp;S685 &amp; "]"</f>
        <v>[audio][C:\Tools\Vivi_TTS\8ME_OM\]</v>
      </c>
      <c r="J685" s="31" t="str">
        <f>"[New][EN][Exists][80]"&amp;"["&amp;LOWER(SUBSTITUTE(SUBSTITUTE(SUBSTITUTE(SUBSTITUTE(SUBSTITUTE(SUBSTITUTE(SUBSTITUTE(SUBSTITUTE(T685, CHAR(34),""), ".", ""), ",", ""), "/", ""), "\", ""), "-", ""), "{", ""), "}", ""))&amp;"]"</f>
        <v>[New][EN][Exists][80][hệ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v>
      </c>
      <c r="K685" s="30" t="s">
        <v>60</v>
      </c>
      <c r="L685" s="32" t="s">
        <v>1273</v>
      </c>
      <c r="M685" s="37" t="s">
        <v>62</v>
      </c>
      <c r="N685" s="34"/>
      <c r="O685" s="112"/>
      <c r="P685" s="113"/>
      <c r="Q685" s="35" t="str">
        <f t="shared" ref="Q685" si="671">R685</f>
        <v>Hệ thống giảm thiểu lật xe (ROM) có chức năng gì?</v>
      </c>
      <c r="R685" s="67" t="s">
        <v>1523</v>
      </c>
      <c r="S685" s="51"/>
      <c r="T685" s="16" t="s">
        <v>1524</v>
      </c>
    </row>
    <row r="686" spans="2:20" ht="45.75">
      <c r="B686" s="114" t="str">
        <f>"VF8-"&amp;O686&amp;"-"&amp;P686</f>
        <v>VF8-Laixe-0225</v>
      </c>
      <c r="C686" s="114" t="str">
        <f>"["&amp;B686&amp;"] Verify Vivi: "&amp;Q688</f>
        <v>[VF8-Laixe-0225] Verify Vivi: ROM giám sát những thông số nào để dự đoán nguy cơ nâng bánh hoặc lật xe?</v>
      </c>
      <c r="D686" s="115" t="s">
        <v>49</v>
      </c>
      <c r="E686" s="110" t="str">
        <f>" Actions:
- Step 1: Wait 5s
- Step 2: Call Vivi '"&amp;Q686&amp;"'
- Step 3: Wait Vivi respond 'Ting '
- Step 4: Speak '"&amp;Q688&amp;"'
- Step 4: Listen Vivi respond
"</f>
        <v xml:space="preserve"> Actions:
- Step 1: Wait 5s
- Step 2: Call Vivi 'Hey VinFast'
- Step 3: Wait Vivi respond 'Ting '
- Step 4: Speak 'ROM giám sát những thông số nào để dự đoán nguy cơ nâng bánh hoặc lật xe?'
- Step 4: Listen Vivi respond
</v>
      </c>
      <c r="F686" s="110" t="str">
        <f t="shared" ref="F686" si="672">"
Expectations:
1. Vivi wake up
2. "&amp;Q688&amp;"
3. Vivi respond
"</f>
        <v xml:space="preserve">
Expectations:
1. Vivi wake up
2. ROM giám sát những thông số nào để dự đoán nguy cơ nâng bánh hoặc lật xe?
3. Vivi respond
</v>
      </c>
      <c r="G686" s="114" t="s">
        <v>8</v>
      </c>
      <c r="H686" s="29" t="s">
        <v>50</v>
      </c>
      <c r="I686" s="30" t="str">
        <f>"[EN]["&amp;LOWER(SUBSTITUTE(SUBSTITUTE(SUBSTITUTE(SUBSTITUTE(SUBSTITUTE(SUBSTITUTE(SUBSTITUTE(SUBSTITUTE(Q686, CHAR(34),""), "[", ""), "]", ""), ".", ""), ",", ""), "/", ""), "\", ""), "-", ""))&amp;"]"</f>
        <v>[EN][hey vinfast]</v>
      </c>
      <c r="J686" s="31"/>
      <c r="K686" s="30" t="s">
        <v>51</v>
      </c>
      <c r="L686" s="32" t="s">
        <v>1270</v>
      </c>
      <c r="M686" s="33"/>
      <c r="N686" s="34"/>
      <c r="O686" s="110" t="s">
        <v>1271</v>
      </c>
      <c r="P686" s="113" t="str">
        <f>IF(COUNTA(P$13:$P685)&gt;999,COUNTA(P$13:$P685),IF(COUNTA(P$13:$P685)&gt;99,"0"&amp;COUNTA(P$13:$P685),IF(COUNTA(P$13:$P685)&gt;9,"00"&amp;COUNTA(P$13:$P685),"000"&amp;COUNTA(P$13:$P685))))</f>
        <v>0225</v>
      </c>
      <c r="Q686" s="35" t="s">
        <v>54</v>
      </c>
      <c r="R686" s="67" t="s">
        <v>141</v>
      </c>
      <c r="S686" s="52"/>
      <c r="T686" s="36"/>
    </row>
    <row r="687" spans="2:20" ht="45.75">
      <c r="B687" s="114"/>
      <c r="C687" s="114"/>
      <c r="D687" s="115"/>
      <c r="E687" s="111"/>
      <c r="F687" s="111"/>
      <c r="G687" s="114"/>
      <c r="H687" s="29" t="s">
        <v>55</v>
      </c>
      <c r="I687" s="30" t="str">
        <f t="shared" ref="I687" si="673">"[VN]["&amp;LOWER(SUBSTITUTE(SUBSTITUTE(SUBSTITUTE(SUBSTITUTE(SUBSTITUTE(SUBSTITUTE(SUBSTITUTE(SUBSTITUTE(Q687, CHAR(34),""), "[", ""), "]", ""), ".", ""), ",", ""), "/", ""), "\", ""), "-", ""))&amp;"]"</f>
        <v>[VN][tạm biệt]</v>
      </c>
      <c r="J687" s="31"/>
      <c r="K687" s="30" t="s">
        <v>56</v>
      </c>
      <c r="L687" s="32" t="s">
        <v>1272</v>
      </c>
      <c r="M687" s="32"/>
      <c r="N687" s="34"/>
      <c r="O687" s="111"/>
      <c r="P687" s="113"/>
      <c r="Q687" s="35" t="s">
        <v>58</v>
      </c>
      <c r="R687" s="67" t="s">
        <v>141</v>
      </c>
      <c r="S687" s="52"/>
      <c r="T687" s="36"/>
    </row>
    <row r="688" spans="2:20" ht="409.6">
      <c r="B688" s="114"/>
      <c r="C688" s="114"/>
      <c r="D688" s="115"/>
      <c r="E688" s="112"/>
      <c r="F688" s="112"/>
      <c r="G688" s="114"/>
      <c r="H688" s="29" t="s">
        <v>59</v>
      </c>
      <c r="I688" s="30" t="str">
        <f>"[audio][C:\Tools\Vivi_TTS\8ME_OM\" &amp;S688 &amp; "]"</f>
        <v>[audio][C:\Tools\Vivi_TTS\8ME_OM\]</v>
      </c>
      <c r="J688" s="31" t="str">
        <f>"[New][EN][Exists][80]"&amp;"["&amp;LOWER(SUBSTITUTE(SUBSTITUTE(SUBSTITUTE(SUBSTITUTE(SUBSTITUTE(SUBSTITUTE(SUBSTITUTE(SUBSTITUTE(T688, CHAR(34),""), ".", ""), ",", ""), "/", ""), "\", ""), "-", ""), "{", ""), "}", ""))&amp;"]"</f>
        <v>[New][EN][Exists][80][hệ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v>
      </c>
      <c r="K688" s="30" t="s">
        <v>60</v>
      </c>
      <c r="L688" s="32" t="s">
        <v>1273</v>
      </c>
      <c r="M688" s="37" t="s">
        <v>62</v>
      </c>
      <c r="N688" s="34"/>
      <c r="O688" s="112"/>
      <c r="P688" s="113"/>
      <c r="Q688" s="35" t="str">
        <f t="shared" ref="Q688" si="674">R688</f>
        <v>ROM giám sát những thông số nào để dự đoán nguy cơ nâng bánh hoặc lật xe?</v>
      </c>
      <c r="R688" s="67" t="s">
        <v>1525</v>
      </c>
      <c r="S688" s="51"/>
      <c r="T688" s="16" t="s">
        <v>1524</v>
      </c>
    </row>
    <row r="689" spans="2:20" ht="45.75">
      <c r="B689" s="114" t="str">
        <f>"VF8-"&amp;O689&amp;"-"&amp;P689</f>
        <v>VF8-Laixe-0226</v>
      </c>
      <c r="C689" s="114" t="str">
        <f>"["&amp;B689&amp;"] Verify Vivi: "&amp;Q691</f>
        <v>[VF8-Laixe-0226] Verify Vivi: Hệ thống ROM giảm nguy cơ lật xe bằng cách nào?</v>
      </c>
      <c r="D689" s="115" t="s">
        <v>49</v>
      </c>
      <c r="E689" s="110" t="str">
        <f>" Actions:
- Step 1: Wait 5s
- Step 2: Call Vivi '"&amp;Q689&amp;"'
- Step 3: Wait Vivi respond 'Ting '
- Step 4: Speak '"&amp;Q691&amp;"'
- Step 4: Listen Vivi respond
"</f>
        <v xml:space="preserve"> Actions:
- Step 1: Wait 5s
- Step 2: Call Vivi 'Hey VinFast'
- Step 3: Wait Vivi respond 'Ting '
- Step 4: Speak 'Hệ thống ROM giảm nguy cơ lật xe bằng cách nào?'
- Step 4: Listen Vivi respond
</v>
      </c>
      <c r="F689" s="110" t="str">
        <f t="shared" ref="F689" si="675">"
Expectations:
1. Vivi wake up
2. "&amp;Q691&amp;"
3. Vivi respond
"</f>
        <v xml:space="preserve">
Expectations:
1. Vivi wake up
2. Hệ thống ROM giảm nguy cơ lật xe bằng cách nào?
3. Vivi respond
</v>
      </c>
      <c r="G689" s="114" t="s">
        <v>8</v>
      </c>
      <c r="H689" s="29" t="s">
        <v>50</v>
      </c>
      <c r="I689" s="30" t="str">
        <f>"[EN]["&amp;LOWER(SUBSTITUTE(SUBSTITUTE(SUBSTITUTE(SUBSTITUTE(SUBSTITUTE(SUBSTITUTE(SUBSTITUTE(SUBSTITUTE(Q689, CHAR(34),""), "[", ""), "]", ""), ".", ""), ",", ""), "/", ""), "\", ""), "-", ""))&amp;"]"</f>
        <v>[EN][hey vinfast]</v>
      </c>
      <c r="J689" s="31"/>
      <c r="K689" s="30" t="s">
        <v>51</v>
      </c>
      <c r="L689" s="32" t="s">
        <v>1270</v>
      </c>
      <c r="M689" s="33"/>
      <c r="N689" s="34"/>
      <c r="O689" s="110" t="s">
        <v>1271</v>
      </c>
      <c r="P689" s="113" t="str">
        <f>IF(COUNTA(P$13:$P688)&gt;999,COUNTA(P$13:$P688),IF(COUNTA(P$13:$P688)&gt;99,"0"&amp;COUNTA(P$13:$P688),IF(COUNTA(P$13:$P688)&gt;9,"00"&amp;COUNTA(P$13:$P688),"000"&amp;COUNTA(P$13:$P688))))</f>
        <v>0226</v>
      </c>
      <c r="Q689" s="35" t="s">
        <v>54</v>
      </c>
      <c r="R689" s="67" t="s">
        <v>141</v>
      </c>
      <c r="S689" s="52"/>
      <c r="T689" s="36"/>
    </row>
    <row r="690" spans="2:20" ht="45.75">
      <c r="B690" s="114"/>
      <c r="C690" s="114"/>
      <c r="D690" s="115"/>
      <c r="E690" s="111"/>
      <c r="F690" s="111"/>
      <c r="G690" s="114"/>
      <c r="H690" s="29" t="s">
        <v>55</v>
      </c>
      <c r="I690" s="30" t="str">
        <f t="shared" ref="I690" si="676">"[VN]["&amp;LOWER(SUBSTITUTE(SUBSTITUTE(SUBSTITUTE(SUBSTITUTE(SUBSTITUTE(SUBSTITUTE(SUBSTITUTE(SUBSTITUTE(Q690, CHAR(34),""), "[", ""), "]", ""), ".", ""), ",", ""), "/", ""), "\", ""), "-", ""))&amp;"]"</f>
        <v>[VN][tạm biệt]</v>
      </c>
      <c r="J690" s="31"/>
      <c r="K690" s="30" t="s">
        <v>56</v>
      </c>
      <c r="L690" s="32" t="s">
        <v>1272</v>
      </c>
      <c r="M690" s="32"/>
      <c r="N690" s="34"/>
      <c r="O690" s="111"/>
      <c r="P690" s="113"/>
      <c r="Q690" s="35" t="s">
        <v>58</v>
      </c>
      <c r="R690" s="67" t="s">
        <v>141</v>
      </c>
      <c r="S690" s="52"/>
      <c r="T690" s="36"/>
    </row>
    <row r="691" spans="2:20" ht="409.6">
      <c r="B691" s="114"/>
      <c r="C691" s="114"/>
      <c r="D691" s="115"/>
      <c r="E691" s="112"/>
      <c r="F691" s="112"/>
      <c r="G691" s="114"/>
      <c r="H691" s="29" t="s">
        <v>59</v>
      </c>
      <c r="I691" s="30" t="str">
        <f>"[audio][C:\Tools\Vivi_TTS\8ME_OM\" &amp;S691 &amp; "]"</f>
        <v>[audio][C:\Tools\Vivi_TTS\8ME_OM\]</v>
      </c>
      <c r="J691" s="31" t="str">
        <f>"[New][EN][Exists][80]"&amp;"["&amp;LOWER(SUBSTITUTE(SUBSTITUTE(SUBSTITUTE(SUBSTITUTE(SUBSTITUTE(SUBSTITUTE(SUBSTITUTE(SUBSTITUTE(T691, CHAR(34),""), ".", ""), ",", ""), "/", ""), "\", ""), "-", ""), "{", ""), "}", ""))&amp;"]"</f>
        <v>[New][EN][Exists][80][hệ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v>
      </c>
      <c r="K691" s="30" t="s">
        <v>60</v>
      </c>
      <c r="L691" s="32" t="s">
        <v>1273</v>
      </c>
      <c r="M691" s="37" t="s">
        <v>62</v>
      </c>
      <c r="N691" s="34"/>
      <c r="O691" s="112"/>
      <c r="P691" s="113"/>
      <c r="Q691" s="35" t="str">
        <f t="shared" ref="Q691" si="677">R691</f>
        <v>Hệ thống ROM giảm nguy cơ lật xe bằng cách nào?</v>
      </c>
      <c r="R691" s="67" t="s">
        <v>1526</v>
      </c>
      <c r="S691" s="51"/>
      <c r="T691" s="16" t="s">
        <v>1524</v>
      </c>
    </row>
    <row r="692" spans="2:20" ht="45.75">
      <c r="B692" s="114" t="str">
        <f>"VF8-"&amp;O692&amp;"-"&amp;P692</f>
        <v>VF8-Laixe-0227</v>
      </c>
      <c r="C692" s="114" t="str">
        <f>"["&amp;B692&amp;"] Verify Vivi: "&amp;Q694</f>
        <v>[VF8-Laixe-0227] Verify Vivi: Những yếu tố nào được nêu là ROM không thể ngăn chặn hiện tượng nâng bánh hoặc lật xe?</v>
      </c>
      <c r="D692" s="115" t="s">
        <v>49</v>
      </c>
      <c r="E692" s="110" t="str">
        <f>" Actions:
- Step 1: Wait 5s
- Step 2: Call Vivi '"&amp;Q692&amp;"'
- Step 3: Wait Vivi respond 'Ting '
- Step 4: Speak '"&amp;Q694&amp;"'
- Step 4: Listen Vivi respond
"</f>
        <v xml:space="preserve"> Actions:
- Step 1: Wait 5s
- Step 2: Call Vivi 'Hey VinFast'
- Step 3: Wait Vivi respond 'Ting '
- Step 4: Speak 'Những yếu tố nào được nêu là ROM không thể ngăn chặn hiện tượng nâng bánh hoặc lật xe?'
- Step 4: Listen Vivi respond
</v>
      </c>
      <c r="F692" s="110" t="str">
        <f t="shared" ref="F692" si="678">"
Expectations:
1. Vivi wake up
2. "&amp;Q694&amp;"
3. Vivi respond
"</f>
        <v xml:space="preserve">
Expectations:
1. Vivi wake up
2. Những yếu tố nào được nêu là ROM không thể ngăn chặn hiện tượng nâng bánh hoặc lật xe?
3. Vivi respond
</v>
      </c>
      <c r="G692" s="114" t="s">
        <v>8</v>
      </c>
      <c r="H692" s="29" t="s">
        <v>50</v>
      </c>
      <c r="I692" s="30" t="str">
        <f>"[EN]["&amp;LOWER(SUBSTITUTE(SUBSTITUTE(SUBSTITUTE(SUBSTITUTE(SUBSTITUTE(SUBSTITUTE(SUBSTITUTE(SUBSTITUTE(Q692, CHAR(34),""), "[", ""), "]", ""), ".", ""), ",", ""), "/", ""), "\", ""), "-", ""))&amp;"]"</f>
        <v>[EN][hey vinfast]</v>
      </c>
      <c r="J692" s="31"/>
      <c r="K692" s="30" t="s">
        <v>51</v>
      </c>
      <c r="L692" s="32" t="s">
        <v>1270</v>
      </c>
      <c r="M692" s="33"/>
      <c r="N692" s="34"/>
      <c r="O692" s="110" t="s">
        <v>1271</v>
      </c>
      <c r="P692" s="113" t="str">
        <f>IF(COUNTA(P$13:$P691)&gt;999,COUNTA(P$13:$P691),IF(COUNTA(P$13:$P691)&gt;99,"0"&amp;COUNTA(P$13:$P691),IF(COUNTA(P$13:$P691)&gt;9,"00"&amp;COUNTA(P$13:$P691),"000"&amp;COUNTA(P$13:$P691))))</f>
        <v>0227</v>
      </c>
      <c r="Q692" s="35" t="s">
        <v>54</v>
      </c>
      <c r="R692" s="67" t="s">
        <v>141</v>
      </c>
      <c r="S692" s="52"/>
      <c r="T692" s="36"/>
    </row>
    <row r="693" spans="2:20" ht="45.75">
      <c r="B693" s="114"/>
      <c r="C693" s="114"/>
      <c r="D693" s="115"/>
      <c r="E693" s="111"/>
      <c r="F693" s="111"/>
      <c r="G693" s="114"/>
      <c r="H693" s="29" t="s">
        <v>55</v>
      </c>
      <c r="I693" s="30" t="str">
        <f t="shared" ref="I693" si="679">"[VN]["&amp;LOWER(SUBSTITUTE(SUBSTITUTE(SUBSTITUTE(SUBSTITUTE(SUBSTITUTE(SUBSTITUTE(SUBSTITUTE(SUBSTITUTE(Q693, CHAR(34),""), "[", ""), "]", ""), ".", ""), ",", ""), "/", ""), "\", ""), "-", ""))&amp;"]"</f>
        <v>[VN][tạm biệt]</v>
      </c>
      <c r="J693" s="31"/>
      <c r="K693" s="30" t="s">
        <v>56</v>
      </c>
      <c r="L693" s="32" t="s">
        <v>1272</v>
      </c>
      <c r="M693" s="32"/>
      <c r="N693" s="34"/>
      <c r="O693" s="111"/>
      <c r="P693" s="113"/>
      <c r="Q693" s="35" t="s">
        <v>58</v>
      </c>
      <c r="R693" s="67" t="s">
        <v>141</v>
      </c>
      <c r="S693" s="52"/>
      <c r="T693" s="36"/>
    </row>
    <row r="694" spans="2:20" ht="409.6">
      <c r="B694" s="114"/>
      <c r="C694" s="114"/>
      <c r="D694" s="115"/>
      <c r="E694" s="112"/>
      <c r="F694" s="112"/>
      <c r="G694" s="114"/>
      <c r="H694" s="29" t="s">
        <v>59</v>
      </c>
      <c r="I694" s="30" t="str">
        <f>"[audio][C:\Tools\Vivi_TTS\8ME_OM\" &amp;S694 &amp; "]"</f>
        <v>[audio][C:\Tools\Vivi_TTS\8ME_OM\]</v>
      </c>
      <c r="J694" s="31" t="str">
        <f>"[New][EN][Exists][80]"&amp;"["&amp;LOWER(SUBSTITUTE(SUBSTITUTE(SUBSTITUTE(SUBSTITUTE(SUBSTITUTE(SUBSTITUTE(SUBSTITUTE(SUBSTITUTE(T694, CHAR(34),""), ".", ""), ",", ""), "/", ""), "\", ""), "-", ""), "{", ""), "}", ""))&amp;"]"</f>
        <v>[New][EN][Exists][80][hệ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v>
      </c>
      <c r="K694" s="30" t="s">
        <v>60</v>
      </c>
      <c r="L694" s="32" t="s">
        <v>1273</v>
      </c>
      <c r="M694" s="37" t="s">
        <v>62</v>
      </c>
      <c r="N694" s="34"/>
      <c r="O694" s="112"/>
      <c r="P694" s="113"/>
      <c r="Q694" s="35" t="str">
        <f t="shared" ref="Q694" si="680">R694</f>
        <v>Những yếu tố nào được nêu là ROM không thể ngăn chặn hiện tượng nâng bánh hoặc lật xe?</v>
      </c>
      <c r="R694" s="67" t="s">
        <v>1527</v>
      </c>
      <c r="S694" s="51"/>
      <c r="T694" s="16" t="s">
        <v>1524</v>
      </c>
    </row>
    <row r="695" spans="2:20" ht="45.75">
      <c r="B695" s="114" t="str">
        <f>"VF8-"&amp;O695&amp;"-"&amp;P695</f>
        <v>VF8-Laixe-0228</v>
      </c>
      <c r="C695" s="114" t="str">
        <f>"["&amp;B695&amp;"] Verify Vivi: "&amp;Q697</f>
        <v>[VF8-Laixe-0228] Verify Vivi: Theo cảnh báo của nhà sản xuất, người lái có được sử dụng ROM như một lý do để lái xe liều lĩnh hay không?</v>
      </c>
      <c r="D695" s="115" t="s">
        <v>49</v>
      </c>
      <c r="E695" s="110" t="str">
        <f>" Actions:
- Step 1: Wait 5s
- Step 2: Call Vivi '"&amp;Q695&amp;"'
- Step 3: Wait Vivi respond 'Ting '
- Step 4: Speak '"&amp;Q697&amp;"'
- Step 4: Listen Vivi respond
"</f>
        <v xml:space="preserve"> Actions:
- Step 1: Wait 5s
- Step 2: Call Vivi 'Hey VinFast'
- Step 3: Wait Vivi respond 'Ting '
- Step 4: Speak 'Theo cảnh báo của nhà sản xuất, người lái có được sử dụng ROM như một lý do để lái xe liều lĩnh hay không?'
- Step 4: Listen Vivi respond
</v>
      </c>
      <c r="F695" s="110" t="str">
        <f t="shared" ref="F695" si="681">"
Expectations:
1. Vivi wake up
2. "&amp;Q697&amp;"
3. Vivi respond
"</f>
        <v xml:space="preserve">
Expectations:
1. Vivi wake up
2. Theo cảnh báo của nhà sản xuất, người lái có được sử dụng ROM như một lý do để lái xe liều lĩnh hay không?
3. Vivi respond
</v>
      </c>
      <c r="G695" s="114" t="s">
        <v>8</v>
      </c>
      <c r="H695" s="29" t="s">
        <v>50</v>
      </c>
      <c r="I695" s="30" t="str">
        <f>"[EN]["&amp;LOWER(SUBSTITUTE(SUBSTITUTE(SUBSTITUTE(SUBSTITUTE(SUBSTITUTE(SUBSTITUTE(SUBSTITUTE(SUBSTITUTE(Q695, CHAR(34),""), "[", ""), "]", ""), ".", ""), ",", ""), "/", ""), "\", ""), "-", ""))&amp;"]"</f>
        <v>[EN][hey vinfast]</v>
      </c>
      <c r="J695" s="31"/>
      <c r="K695" s="30" t="s">
        <v>51</v>
      </c>
      <c r="L695" s="32" t="s">
        <v>1270</v>
      </c>
      <c r="M695" s="33"/>
      <c r="N695" s="34"/>
      <c r="O695" s="110" t="s">
        <v>1271</v>
      </c>
      <c r="P695" s="113" t="str">
        <f>IF(COUNTA(P$13:$P694)&gt;999,COUNTA(P$13:$P694),IF(COUNTA(P$13:$P694)&gt;99,"0"&amp;COUNTA(P$13:$P694),IF(COUNTA(P$13:$P694)&gt;9,"00"&amp;COUNTA(P$13:$P694),"000"&amp;COUNTA(P$13:$P694))))</f>
        <v>0228</v>
      </c>
      <c r="Q695" s="35" t="s">
        <v>54</v>
      </c>
      <c r="R695" s="67" t="s">
        <v>141</v>
      </c>
      <c r="S695" s="52"/>
      <c r="T695" s="36"/>
    </row>
    <row r="696" spans="2:20" ht="45.75">
      <c r="B696" s="114"/>
      <c r="C696" s="114"/>
      <c r="D696" s="115"/>
      <c r="E696" s="111"/>
      <c r="F696" s="111"/>
      <c r="G696" s="114"/>
      <c r="H696" s="29" t="s">
        <v>55</v>
      </c>
      <c r="I696" s="30" t="str">
        <f t="shared" ref="I696" si="682">"[VN]["&amp;LOWER(SUBSTITUTE(SUBSTITUTE(SUBSTITUTE(SUBSTITUTE(SUBSTITUTE(SUBSTITUTE(SUBSTITUTE(SUBSTITUTE(Q696, CHAR(34),""), "[", ""), "]", ""), ".", ""), ",", ""), "/", ""), "\", ""), "-", ""))&amp;"]"</f>
        <v>[VN][tạm biệt]</v>
      </c>
      <c r="J696" s="31"/>
      <c r="K696" s="30" t="s">
        <v>56</v>
      </c>
      <c r="L696" s="32" t="s">
        <v>1272</v>
      </c>
      <c r="M696" s="32"/>
      <c r="N696" s="34"/>
      <c r="O696" s="111"/>
      <c r="P696" s="113"/>
      <c r="Q696" s="35" t="s">
        <v>58</v>
      </c>
      <c r="R696" s="67" t="s">
        <v>141</v>
      </c>
      <c r="S696" s="52"/>
      <c r="T696" s="36"/>
    </row>
    <row r="697" spans="2:20" ht="409.6">
      <c r="B697" s="114"/>
      <c r="C697" s="114"/>
      <c r="D697" s="115"/>
      <c r="E697" s="112"/>
      <c r="F697" s="112"/>
      <c r="G697" s="114"/>
      <c r="H697" s="29" t="s">
        <v>59</v>
      </c>
      <c r="I697" s="30" t="str">
        <f>"[audio][C:\Tools\Vivi_TTS\8ME_OM\" &amp;S697 &amp; "]"</f>
        <v>[audio][C:\Tools\Vivi_TTS\8ME_OM\]</v>
      </c>
      <c r="J697" s="31" t="str">
        <f>"[New][EN][Exists][80]"&amp;"["&amp;LOWER(SUBSTITUTE(SUBSTITUTE(SUBSTITUTE(SUBSTITUTE(SUBSTITUTE(SUBSTITUTE(SUBSTITUTE(SUBSTITUTE(T697, CHAR(34),""), ".", ""), ",", ""), "/", ""), "\", ""), "-", ""), "{", ""), "}", ""))&amp;"]"</f>
        <v>[New][EN][Exists][80][hệ thống giảm thiểu lật xe (rom)
hệ thống giảm thiểu lật xe là một tính năng an toàn giúp dự đoán nguy cơ nâng bánh bằng cách giám sát góc đánh lái của vô lăng tốc độ xe và gia tốc hệ thống phân tích tốc độ thay đổi góc đánh lái và tốc độ xe để xác định khả năng xảy ra lật xe hệ thống giảm thiểu nguy cơ này bằng cách áp dụng lực phanh phù hợp lên từng bánh xe
hệ thống giảm thiểu lật xe không thể ngăn chặn hiện tượng nâng bánh do các yếu tố như:
điều kiện mặt đường
địa hình gồ ghề
va chạm với phương tiện hoặc vật thể khác
 cảnh báo
các yếu tố như điều kiện mặt đường điều kiện lái xe và tải trọng xe có thể ảnh hưởng đến nguy cơ nâng bánh hoặc lật xe
hệ thống giảm thiểu lật xe không thể ngăn chặn hiện tượng nâng bánh hoặc lật xe trong mọi tình huống
hệ thống giảm thiểu lật xe là một tính năng an toàn không được lợi dụng hệ thống này để lái xe liều lĩnh gây nguy hiểm cho người lái hành khách và những người xung quanh
 lưu ý
túi khí rèm vẫn sẽ được kích hoạt hoặc sẽ được bơm trong trường hợp va chạm bên hông hoặc lật xe
khi được kích hoạt túi khí rèm được thiết kế để che phủ cửa sổ bên hông giảm nguy cơ hành khách bị văng ra khỏi xe trong trường hợp xảy ra tai nạn]</v>
      </c>
      <c r="K697" s="30" t="s">
        <v>60</v>
      </c>
      <c r="L697" s="32" t="s">
        <v>1273</v>
      </c>
      <c r="M697" s="37" t="s">
        <v>62</v>
      </c>
      <c r="N697" s="34"/>
      <c r="O697" s="112"/>
      <c r="P697" s="113"/>
      <c r="Q697" s="35" t="str">
        <f t="shared" ref="Q697" si="683">R697</f>
        <v>Theo cảnh báo của nhà sản xuất, người lái có được sử dụng ROM như một lý do để lái xe liều lĩnh hay không?</v>
      </c>
      <c r="R697" s="67" t="s">
        <v>1528</v>
      </c>
      <c r="S697" s="51"/>
      <c r="T697" s="16" t="s">
        <v>1524</v>
      </c>
    </row>
    <row r="698" spans="2:20" ht="45.75">
      <c r="B698" s="114" t="str">
        <f>"VF8-"&amp;O698&amp;"-"&amp;P698</f>
        <v>VF8-Laixe-0229</v>
      </c>
      <c r="C698" s="114" t="str">
        <f>"["&amp;B698&amp;"] Verify Vivi: "&amp;Q700</f>
        <v>[VF8-Laixe-0229] Verify Vivi: Hệ thống Hỗ trợ xuống dốc (HDC) có chức năng gì?</v>
      </c>
      <c r="D698" s="115" t="s">
        <v>49</v>
      </c>
      <c r="E698" s="110" t="str">
        <f>" Actions:
- Step 1: Wait 5s
- Step 2: Call Vivi '"&amp;Q698&amp;"'
- Step 3: Wait Vivi respond 'Ting '
- Step 4: Speak '"&amp;Q700&amp;"'
- Step 4: Listen Vivi respond
"</f>
        <v xml:space="preserve"> Actions:
- Step 1: Wait 5s
- Step 2: Call Vivi 'Hey VinFast'
- Step 3: Wait Vivi respond 'Ting '
- Step 4: Speak 'Hệ thống Hỗ trợ xuống dốc (HDC) có chức năng gì?'
- Step 4: Listen Vivi respond
</v>
      </c>
      <c r="F698" s="110" t="str">
        <f t="shared" ref="F698" si="684">"
Expectations:
1. Vivi wake up
2. "&amp;Q700&amp;"
3. Vivi respond
"</f>
        <v xml:space="preserve">
Expectations:
1. Vivi wake up
2. Hệ thống Hỗ trợ xuống dốc (HDC) có chức năng gì?
3. Vivi respond
</v>
      </c>
      <c r="G698" s="114" t="s">
        <v>8</v>
      </c>
      <c r="H698" s="29" t="s">
        <v>50</v>
      </c>
      <c r="I698" s="30" t="str">
        <f>"[EN]["&amp;LOWER(SUBSTITUTE(SUBSTITUTE(SUBSTITUTE(SUBSTITUTE(SUBSTITUTE(SUBSTITUTE(SUBSTITUTE(SUBSTITUTE(Q698, CHAR(34),""), "[", ""), "]", ""), ".", ""), ",", ""), "/", ""), "\", ""), "-", ""))&amp;"]"</f>
        <v>[EN][hey vinfast]</v>
      </c>
      <c r="J698" s="31"/>
      <c r="K698" s="30" t="s">
        <v>51</v>
      </c>
      <c r="L698" s="32" t="s">
        <v>1270</v>
      </c>
      <c r="M698" s="33"/>
      <c r="N698" s="34"/>
      <c r="O698" s="110" t="s">
        <v>1271</v>
      </c>
      <c r="P698" s="113" t="str">
        <f>IF(COUNTA(P$13:$P697)&gt;999,COUNTA(P$13:$P697),IF(COUNTA(P$13:$P697)&gt;99,"0"&amp;COUNTA(P$13:$P697),IF(COUNTA(P$13:$P697)&gt;9,"00"&amp;COUNTA(P$13:$P697),"000"&amp;COUNTA(P$13:$P697))))</f>
        <v>0229</v>
      </c>
      <c r="Q698" s="35" t="s">
        <v>54</v>
      </c>
      <c r="R698" s="67" t="s">
        <v>141</v>
      </c>
      <c r="S698" s="52"/>
      <c r="T698" s="36"/>
    </row>
    <row r="699" spans="2:20" ht="45.75">
      <c r="B699" s="114"/>
      <c r="C699" s="114"/>
      <c r="D699" s="115"/>
      <c r="E699" s="111"/>
      <c r="F699" s="111"/>
      <c r="G699" s="114"/>
      <c r="H699" s="29" t="s">
        <v>55</v>
      </c>
      <c r="I699" s="30" t="str">
        <f t="shared" ref="I699" si="685">"[VN]["&amp;LOWER(SUBSTITUTE(SUBSTITUTE(SUBSTITUTE(SUBSTITUTE(SUBSTITUTE(SUBSTITUTE(SUBSTITUTE(SUBSTITUTE(Q699, CHAR(34),""), "[", ""), "]", ""), ".", ""), ",", ""), "/", ""), "\", ""), "-", ""))&amp;"]"</f>
        <v>[VN][tạm biệt]</v>
      </c>
      <c r="J699" s="31"/>
      <c r="K699" s="30" t="s">
        <v>56</v>
      </c>
      <c r="L699" s="32" t="s">
        <v>1272</v>
      </c>
      <c r="M699" s="32"/>
      <c r="N699" s="34"/>
      <c r="O699" s="111"/>
      <c r="P699" s="113"/>
      <c r="Q699" s="35" t="s">
        <v>58</v>
      </c>
      <c r="R699" s="67" t="s">
        <v>141</v>
      </c>
      <c r="S699" s="52"/>
      <c r="T699" s="36"/>
    </row>
    <row r="700" spans="2:20" ht="62.25">
      <c r="B700" s="114"/>
      <c r="C700" s="114"/>
      <c r="D700" s="115"/>
      <c r="E700" s="112"/>
      <c r="F700" s="112"/>
      <c r="G700" s="114"/>
      <c r="H700" s="29" t="s">
        <v>59</v>
      </c>
      <c r="I700" s="30" t="str">
        <f>"[audio][C:\Tools\Vivi_TTS\8ME_OM\" &amp;S700 &amp; "]"</f>
        <v>[audio][C:\Tools\Vivi_TTS\8ME_OM\]</v>
      </c>
      <c r="J700" s="31" t="str">
        <f>"[New][EN][Exists][80]"&amp;"["&amp;LOWER(SUBSTITUTE(SUBSTITUTE(SUBSTITUTE(SUBSTITUTE(SUBSTITUTE(SUBSTITUTE(SUBSTITUTE(SUBSTITUTE(T700, CHAR(34),""), ".", ""), ",", ""), "/", ""), "\", ""), "-", ""), "{", ""), "}", ""))&amp;"]"</f>
        <v>[New][EN][Exists][80][hỗ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v>
      </c>
      <c r="K700" s="30" t="s">
        <v>60</v>
      </c>
      <c r="L700" s="32" t="s">
        <v>1273</v>
      </c>
      <c r="M700" s="37" t="s">
        <v>62</v>
      </c>
      <c r="N700" s="34"/>
      <c r="O700" s="112"/>
      <c r="P700" s="113"/>
      <c r="Q700" s="35" t="str">
        <f t="shared" ref="Q700" si="686">R700</f>
        <v>Hệ thống Hỗ trợ xuống dốc (HDC) có chức năng gì?</v>
      </c>
      <c r="R700" s="67" t="s">
        <v>1529</v>
      </c>
      <c r="S700" s="51"/>
      <c r="T700" s="48" t="s">
        <v>1530</v>
      </c>
    </row>
    <row r="701" spans="2:20" ht="45.75">
      <c r="B701" s="114" t="str">
        <f>"VF8-"&amp;O701&amp;"-"&amp;P701</f>
        <v>VF8-Laixe-0230</v>
      </c>
      <c r="C701" s="114" t="str">
        <f>"["&amp;B701&amp;"] Verify Vivi: "&amp;Q703</f>
        <v>[VF8-Laixe-0230] Verify Vivi: Người dùng có thể bật hoặc tắt HDC thông qua mục nào trong xe?</v>
      </c>
      <c r="D701" s="115" t="s">
        <v>49</v>
      </c>
      <c r="E701" s="110" t="str">
        <f>" Actions:
- Step 1: Wait 5s
- Step 2: Call Vivi '"&amp;Q701&amp;"'
- Step 3: Wait Vivi respond 'Ting '
- Step 4: Speak '"&amp;Q703&amp;"'
- Step 4: Listen Vivi respond
"</f>
        <v xml:space="preserve"> Actions:
- Step 1: Wait 5s
- Step 2: Call Vivi 'Hey VinFast'
- Step 3: Wait Vivi respond 'Ting '
- Step 4: Speak 'Người dùng có thể bật hoặc tắt HDC thông qua mục nào trong xe?'
- Step 4: Listen Vivi respond
</v>
      </c>
      <c r="F701" s="110" t="str">
        <f t="shared" ref="F701" si="687">"
Expectations:
1. Vivi wake up
2. "&amp;Q703&amp;"
3. Vivi respond
"</f>
        <v xml:space="preserve">
Expectations:
1. Vivi wake up
2. Người dùng có thể bật hoặc tắt HDC thông qua mục nào trong xe?
3. Vivi respond
</v>
      </c>
      <c r="G701" s="114" t="s">
        <v>8</v>
      </c>
      <c r="H701" s="29" t="s">
        <v>50</v>
      </c>
      <c r="I701" s="30" t="str">
        <f>"[EN]["&amp;LOWER(SUBSTITUTE(SUBSTITUTE(SUBSTITUTE(SUBSTITUTE(SUBSTITUTE(SUBSTITUTE(SUBSTITUTE(SUBSTITUTE(Q701, CHAR(34),""), "[", ""), "]", ""), ".", ""), ",", ""), "/", ""), "\", ""), "-", ""))&amp;"]"</f>
        <v>[EN][hey vinfast]</v>
      </c>
      <c r="J701" s="31"/>
      <c r="K701" s="30" t="s">
        <v>51</v>
      </c>
      <c r="L701" s="32" t="s">
        <v>1270</v>
      </c>
      <c r="M701" s="33"/>
      <c r="N701" s="34"/>
      <c r="O701" s="110" t="s">
        <v>1271</v>
      </c>
      <c r="P701" s="113" t="str">
        <f>IF(COUNTA(P$13:$P700)&gt;999,COUNTA(P$13:$P700),IF(COUNTA(P$13:$P700)&gt;99,"0"&amp;COUNTA(P$13:$P700),IF(COUNTA(P$13:$P700)&gt;9,"00"&amp;COUNTA(P$13:$P700),"000"&amp;COUNTA(P$13:$P700))))</f>
        <v>0230</v>
      </c>
      <c r="Q701" s="35" t="s">
        <v>54</v>
      </c>
      <c r="R701" s="67" t="s">
        <v>141</v>
      </c>
      <c r="S701" s="52"/>
      <c r="T701" s="36"/>
    </row>
    <row r="702" spans="2:20" ht="45.75">
      <c r="B702" s="114"/>
      <c r="C702" s="114"/>
      <c r="D702" s="115"/>
      <c r="E702" s="111"/>
      <c r="F702" s="111"/>
      <c r="G702" s="114"/>
      <c r="H702" s="29" t="s">
        <v>55</v>
      </c>
      <c r="I702" s="30" t="str">
        <f t="shared" ref="I702" si="688">"[VN]["&amp;LOWER(SUBSTITUTE(SUBSTITUTE(SUBSTITUTE(SUBSTITUTE(SUBSTITUTE(SUBSTITUTE(SUBSTITUTE(SUBSTITUTE(Q702, CHAR(34),""), "[", ""), "]", ""), ".", ""), ",", ""), "/", ""), "\", ""), "-", ""))&amp;"]"</f>
        <v>[VN][tạm biệt]</v>
      </c>
      <c r="J702" s="31"/>
      <c r="K702" s="30" t="s">
        <v>56</v>
      </c>
      <c r="L702" s="32" t="s">
        <v>1272</v>
      </c>
      <c r="M702" s="32"/>
      <c r="N702" s="34"/>
      <c r="O702" s="111"/>
      <c r="P702" s="113"/>
      <c r="Q702" s="35" t="s">
        <v>58</v>
      </c>
      <c r="R702" s="67" t="s">
        <v>141</v>
      </c>
      <c r="S702" s="52"/>
      <c r="T702" s="36"/>
    </row>
    <row r="703" spans="2:20" ht="62.25">
      <c r="B703" s="114"/>
      <c r="C703" s="114"/>
      <c r="D703" s="115"/>
      <c r="E703" s="112"/>
      <c r="F703" s="112"/>
      <c r="G703" s="114"/>
      <c r="H703" s="29" t="s">
        <v>59</v>
      </c>
      <c r="I703" s="30" t="str">
        <f>"[audio][C:\Tools\Vivi_TTS\8ME_OM\" &amp;S703 &amp; "]"</f>
        <v>[audio][C:\Tools\Vivi_TTS\8ME_OM\]</v>
      </c>
      <c r="J703" s="31" t="str">
        <f>"[New][EN][Exists][80]"&amp;"["&amp;LOWER(SUBSTITUTE(SUBSTITUTE(SUBSTITUTE(SUBSTITUTE(SUBSTITUTE(SUBSTITUTE(SUBSTITUTE(SUBSTITUTE(T703, CHAR(34),""), ".", ""), ",", ""), "/", ""), "\", ""), "-", ""), "{", ""), "}", ""))&amp;"]"</f>
        <v>[New][EN][Exists][80][hỗ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v>
      </c>
      <c r="K703" s="30" t="s">
        <v>60</v>
      </c>
      <c r="L703" s="32" t="s">
        <v>1273</v>
      </c>
      <c r="M703" s="37" t="s">
        <v>62</v>
      </c>
      <c r="N703" s="34"/>
      <c r="O703" s="112"/>
      <c r="P703" s="113"/>
      <c r="Q703" s="35" t="str">
        <f t="shared" ref="Q703" si="689">R703</f>
        <v>Người dùng có thể bật hoặc tắt HDC thông qua mục nào trong xe?</v>
      </c>
      <c r="R703" s="67" t="s">
        <v>1531</v>
      </c>
      <c r="S703" s="51"/>
      <c r="T703" s="48" t="s">
        <v>1530</v>
      </c>
    </row>
    <row r="704" spans="2:20" ht="45.75">
      <c r="B704" s="114" t="str">
        <f>"VF8-"&amp;O704&amp;"-"&amp;P704</f>
        <v>VF8-Laixe-0231</v>
      </c>
      <c r="C704" s="114" t="str">
        <f>"["&amp;B704&amp;"] Verify Vivi: "&amp;Q706</f>
        <v>[VF8-Laixe-0231] Verify Vivi: Theo cảnh báo của nhà sản xuất, HDC có thay thế trách nhiệm điều khiển xe an toàn của người lái hay không?</v>
      </c>
      <c r="D704" s="115" t="s">
        <v>49</v>
      </c>
      <c r="E704" s="110" t="str">
        <f>" Actions:
- Step 1: Wait 5s
- Step 2: Call Vivi '"&amp;Q704&amp;"'
- Step 3: Wait Vivi respond 'Ting '
- Step 4: Speak '"&amp;Q706&amp;"'
- Step 4: Listen Vivi respond
"</f>
        <v xml:space="preserve"> Actions:
- Step 1: Wait 5s
- Step 2: Call Vivi 'Hey VinFast'
- Step 3: Wait Vivi respond 'Ting '
- Step 4: Speak 'Theo cảnh báo của nhà sản xuất, HDC có thay thế trách nhiệm điều khiển xe an toàn của người lái hay không?'
- Step 4: Listen Vivi respond
</v>
      </c>
      <c r="F704" s="110" t="str">
        <f t="shared" ref="F704" si="690">"
Expectations:
1. Vivi wake up
2. "&amp;Q706&amp;"
3. Vivi respond
"</f>
        <v xml:space="preserve">
Expectations:
1. Vivi wake up
2. Theo cảnh báo của nhà sản xuất, HDC có thay thế trách nhiệm điều khiển xe an toàn của người lái hay không?
3. Vivi respond
</v>
      </c>
      <c r="G704" s="114" t="s">
        <v>8</v>
      </c>
      <c r="H704" s="29" t="s">
        <v>50</v>
      </c>
      <c r="I704" s="30" t="str">
        <f>"[EN]["&amp;LOWER(SUBSTITUTE(SUBSTITUTE(SUBSTITUTE(SUBSTITUTE(SUBSTITUTE(SUBSTITUTE(SUBSTITUTE(SUBSTITUTE(Q704, CHAR(34),""), "[", ""), "]", ""), ".", ""), ",", ""), "/", ""), "\", ""), "-", ""))&amp;"]"</f>
        <v>[EN][hey vinfast]</v>
      </c>
      <c r="J704" s="31"/>
      <c r="K704" s="30" t="s">
        <v>51</v>
      </c>
      <c r="L704" s="32" t="s">
        <v>1270</v>
      </c>
      <c r="M704" s="33"/>
      <c r="N704" s="34"/>
      <c r="O704" s="110" t="s">
        <v>1271</v>
      </c>
      <c r="P704" s="113" t="str">
        <f>IF(COUNTA(P$13:$P703)&gt;999,COUNTA(P$13:$P703),IF(COUNTA(P$13:$P703)&gt;99,"0"&amp;COUNTA(P$13:$P703),IF(COUNTA(P$13:$P703)&gt;9,"00"&amp;COUNTA(P$13:$P703),"000"&amp;COUNTA(P$13:$P703))))</f>
        <v>0231</v>
      </c>
      <c r="Q704" s="35" t="s">
        <v>54</v>
      </c>
      <c r="R704" s="67" t="s">
        <v>141</v>
      </c>
      <c r="S704" s="52"/>
      <c r="T704" s="36"/>
    </row>
    <row r="705" spans="2:20" ht="45.75">
      <c r="B705" s="114"/>
      <c r="C705" s="114"/>
      <c r="D705" s="115"/>
      <c r="E705" s="111"/>
      <c r="F705" s="111"/>
      <c r="G705" s="114"/>
      <c r="H705" s="29" t="s">
        <v>55</v>
      </c>
      <c r="I705" s="30" t="str">
        <f t="shared" ref="I705" si="691">"[VN]["&amp;LOWER(SUBSTITUTE(SUBSTITUTE(SUBSTITUTE(SUBSTITUTE(SUBSTITUTE(SUBSTITUTE(SUBSTITUTE(SUBSTITUTE(Q705, CHAR(34),""), "[", ""), "]", ""), ".", ""), ",", ""), "/", ""), "\", ""), "-", ""))&amp;"]"</f>
        <v>[VN][tạm biệt]</v>
      </c>
      <c r="J705" s="31"/>
      <c r="K705" s="30" t="s">
        <v>56</v>
      </c>
      <c r="L705" s="32" t="s">
        <v>1272</v>
      </c>
      <c r="M705" s="32"/>
      <c r="N705" s="34"/>
      <c r="O705" s="111"/>
      <c r="P705" s="113"/>
      <c r="Q705" s="35" t="s">
        <v>58</v>
      </c>
      <c r="R705" s="67" t="s">
        <v>141</v>
      </c>
      <c r="S705" s="52"/>
      <c r="T705" s="36"/>
    </row>
    <row r="706" spans="2:20" ht="66">
      <c r="B706" s="114"/>
      <c r="C706" s="114"/>
      <c r="D706" s="115"/>
      <c r="E706" s="112"/>
      <c r="F706" s="112"/>
      <c r="G706" s="114"/>
      <c r="H706" s="29" t="s">
        <v>59</v>
      </c>
      <c r="I706" s="30" t="str">
        <f>"[audio][C:\Tools\Vivi_TTS\8ME_OM\" &amp;S706 &amp; "]"</f>
        <v>[audio][C:\Tools\Vivi_TTS\8ME_OM\]</v>
      </c>
      <c r="J706" s="31" t="str">
        <f>"[New][EN][Exists][80]"&amp;"["&amp;LOWER(SUBSTITUTE(SUBSTITUTE(SUBSTITUTE(SUBSTITUTE(SUBSTITUTE(SUBSTITUTE(SUBSTITUTE(SUBSTITUTE(T706, CHAR(34),""), ".", ""), ",", ""), "/", ""), "\", ""), "-", ""), "{", ""), "}", ""))&amp;"]"</f>
        <v>[New][EN][Exists][80][hỗ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v>
      </c>
      <c r="K706" s="30" t="s">
        <v>60</v>
      </c>
      <c r="L706" s="32" t="s">
        <v>1273</v>
      </c>
      <c r="M706" s="37" t="s">
        <v>62</v>
      </c>
      <c r="N706" s="34"/>
      <c r="O706" s="112"/>
      <c r="P706" s="113"/>
      <c r="Q706" s="35" t="str">
        <f t="shared" ref="Q706" si="692">R706</f>
        <v>Theo cảnh báo của nhà sản xuất, HDC có thay thế trách nhiệm điều khiển xe an toàn của người lái hay không?</v>
      </c>
      <c r="R706" s="67" t="s">
        <v>1532</v>
      </c>
      <c r="S706" s="51"/>
      <c r="T706" s="48" t="s">
        <v>1530</v>
      </c>
    </row>
    <row r="707" spans="2:20" ht="45.75">
      <c r="B707" s="114" t="str">
        <f>"VF8-"&amp;O707&amp;"-"&amp;P707</f>
        <v>VF8-Laixe-0232</v>
      </c>
      <c r="C707" s="114" t="str">
        <f>"["&amp;B707&amp;"] Verify Vivi: "&amp;Q709</f>
        <v>[VF8-Laixe-0232] Verify Vivi: HDC có thể hoạt động trong dải tốc độ nào và sẽ tự động tắt khi tốc độ vượt quá bao nhiêu km/h?</v>
      </c>
      <c r="D707" s="115" t="s">
        <v>49</v>
      </c>
      <c r="E707" s="110" t="str">
        <f>" Actions:
- Step 1: Wait 5s
- Step 2: Call Vivi '"&amp;Q707&amp;"'
- Step 3: Wait Vivi respond 'Ting '
- Step 4: Speak '"&amp;Q709&amp;"'
- Step 4: Listen Vivi respond
"</f>
        <v xml:space="preserve"> Actions:
- Step 1: Wait 5s
- Step 2: Call Vivi 'Hey VinFast'
- Step 3: Wait Vivi respond 'Ting '
- Step 4: Speak 'HDC có thể hoạt động trong dải tốc độ nào và sẽ tự động tắt khi tốc độ vượt quá bao nhiêu km/h?'
- Step 4: Listen Vivi respond
</v>
      </c>
      <c r="F707" s="110" t="str">
        <f t="shared" ref="F707" si="693">"
Expectations:
1. Vivi wake up
2. "&amp;Q709&amp;"
3. Vivi respond
"</f>
        <v xml:space="preserve">
Expectations:
1. Vivi wake up
2. HDC có thể hoạt động trong dải tốc độ nào và sẽ tự động tắt khi tốc độ vượt quá bao nhiêu km/h?
3. Vivi respond
</v>
      </c>
      <c r="G707" s="114" t="s">
        <v>8</v>
      </c>
      <c r="H707" s="29" t="s">
        <v>50</v>
      </c>
      <c r="I707" s="30" t="str">
        <f>"[EN]["&amp;LOWER(SUBSTITUTE(SUBSTITUTE(SUBSTITUTE(SUBSTITUTE(SUBSTITUTE(SUBSTITUTE(SUBSTITUTE(SUBSTITUTE(Q707, CHAR(34),""), "[", ""), "]", ""), ".", ""), ",", ""), "/", ""), "\", ""), "-", ""))&amp;"]"</f>
        <v>[EN][hey vinfast]</v>
      </c>
      <c r="J707" s="31"/>
      <c r="K707" s="30" t="s">
        <v>51</v>
      </c>
      <c r="L707" s="32" t="s">
        <v>1270</v>
      </c>
      <c r="M707" s="33"/>
      <c r="N707" s="34"/>
      <c r="O707" s="110" t="s">
        <v>1271</v>
      </c>
      <c r="P707" s="113" t="str">
        <f>IF(COUNTA(P$13:$P706)&gt;999,COUNTA(P$13:$P706),IF(COUNTA(P$13:$P706)&gt;99,"0"&amp;COUNTA(P$13:$P706),IF(COUNTA(P$13:$P706)&gt;9,"00"&amp;COUNTA(P$13:$P706),"000"&amp;COUNTA(P$13:$P706))))</f>
        <v>0232</v>
      </c>
      <c r="Q707" s="35" t="s">
        <v>54</v>
      </c>
      <c r="R707" s="67" t="s">
        <v>141</v>
      </c>
      <c r="S707" s="52"/>
      <c r="T707" s="36"/>
    </row>
    <row r="708" spans="2:20" ht="45.75">
      <c r="B708" s="114"/>
      <c r="C708" s="114"/>
      <c r="D708" s="115"/>
      <c r="E708" s="111"/>
      <c r="F708" s="111"/>
      <c r="G708" s="114"/>
      <c r="H708" s="29" t="s">
        <v>55</v>
      </c>
      <c r="I708" s="30" t="str">
        <f t="shared" ref="I708" si="694">"[VN]["&amp;LOWER(SUBSTITUTE(SUBSTITUTE(SUBSTITUTE(SUBSTITUTE(SUBSTITUTE(SUBSTITUTE(SUBSTITUTE(SUBSTITUTE(Q708, CHAR(34),""), "[", ""), "]", ""), ".", ""), ",", ""), "/", ""), "\", ""), "-", ""))&amp;"]"</f>
        <v>[VN][tạm biệt]</v>
      </c>
      <c r="J708" s="31"/>
      <c r="K708" s="30" t="s">
        <v>56</v>
      </c>
      <c r="L708" s="32" t="s">
        <v>1272</v>
      </c>
      <c r="M708" s="32"/>
      <c r="N708" s="34"/>
      <c r="O708" s="111"/>
      <c r="P708" s="113"/>
      <c r="Q708" s="35" t="s">
        <v>58</v>
      </c>
      <c r="R708" s="67" t="s">
        <v>141</v>
      </c>
      <c r="S708" s="52"/>
      <c r="T708" s="36"/>
    </row>
    <row r="709" spans="2:20" ht="66">
      <c r="B709" s="114"/>
      <c r="C709" s="114"/>
      <c r="D709" s="115"/>
      <c r="E709" s="112"/>
      <c r="F709" s="112"/>
      <c r="G709" s="114"/>
      <c r="H709" s="29" t="s">
        <v>59</v>
      </c>
      <c r="I709" s="30" t="str">
        <f>"[audio][C:\Tools\Vivi_TTS\8ME_OM\" &amp;S709 &amp; "]"</f>
        <v>[audio][C:\Tools\Vivi_TTS\8ME_OM\]</v>
      </c>
      <c r="J709" s="31" t="str">
        <f>"[New][EN][Exists][80]"&amp;"["&amp;LOWER(SUBSTITUTE(SUBSTITUTE(SUBSTITUTE(SUBSTITUTE(SUBSTITUTE(SUBSTITUTE(SUBSTITUTE(SUBSTITUTE(T709, CHAR(34),""), ".", ""), ",", ""), "/", ""), "\", ""), "-", ""), "{", ""), "}", ""))&amp;"]"</f>
        <v>[New][EN][Exists][80][hỗ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v>
      </c>
      <c r="K709" s="30" t="s">
        <v>60</v>
      </c>
      <c r="L709" s="32" t="s">
        <v>1273</v>
      </c>
      <c r="M709" s="37" t="s">
        <v>62</v>
      </c>
      <c r="N709" s="34"/>
      <c r="O709" s="112"/>
      <c r="P709" s="113"/>
      <c r="Q709" s="35" t="str">
        <f t="shared" ref="Q709" si="695">R709</f>
        <v>HDC có thể hoạt động trong dải tốc độ nào và sẽ tự động tắt khi tốc độ vượt quá bao nhiêu km/h?</v>
      </c>
      <c r="R709" s="67" t="s">
        <v>1533</v>
      </c>
      <c r="S709" s="51"/>
      <c r="T709" s="48" t="s">
        <v>1530</v>
      </c>
    </row>
    <row r="710" spans="2:20" ht="45.75">
      <c r="B710" s="114" t="str">
        <f>"VF8-"&amp;O710&amp;"-"&amp;P710</f>
        <v>VF8-Laixe-0233</v>
      </c>
      <c r="C710" s="114" t="str">
        <f>"["&amp;B710&amp;"] Verify Vivi: "&amp;Q712</f>
        <v>[VF8-Laixe-0233] Verify Vivi: Trong trường hợp nào HDC có thể không khả dụng hoặc tự động bị vô hiệu hóa?</v>
      </c>
      <c r="D710" s="115" t="s">
        <v>49</v>
      </c>
      <c r="E710" s="110" t="str">
        <f>" Actions:
- Step 1: Wait 5s
- Step 2: Call Vivi '"&amp;Q710&amp;"'
- Step 3: Wait Vivi respond 'Ting '
- Step 4: Speak '"&amp;Q712&amp;"'
- Step 4: Listen Vivi respond
"</f>
        <v xml:space="preserve"> Actions:
- Step 1: Wait 5s
- Step 2: Call Vivi 'Hey VinFast'
- Step 3: Wait Vivi respond 'Ting '
- Step 4: Speak 'Trong trường hợp nào HDC có thể không khả dụng hoặc tự động bị vô hiệu hóa?'
- Step 4: Listen Vivi respond
</v>
      </c>
      <c r="F710" s="110" t="str">
        <f t="shared" ref="F710" si="696">"
Expectations:
1. Vivi wake up
2. "&amp;Q712&amp;"
3. Vivi respond
"</f>
        <v xml:space="preserve">
Expectations:
1. Vivi wake up
2. Trong trường hợp nào HDC có thể không khả dụng hoặc tự động bị vô hiệu hóa?
3. Vivi respond
</v>
      </c>
      <c r="G710" s="114" t="s">
        <v>8</v>
      </c>
      <c r="H710" s="29" t="s">
        <v>50</v>
      </c>
      <c r="I710" s="30" t="str">
        <f>"[EN]["&amp;LOWER(SUBSTITUTE(SUBSTITUTE(SUBSTITUTE(SUBSTITUTE(SUBSTITUTE(SUBSTITUTE(SUBSTITUTE(SUBSTITUTE(Q710, CHAR(34),""), "[", ""), "]", ""), ".", ""), ",", ""), "/", ""), "\", ""), "-", ""))&amp;"]"</f>
        <v>[EN][hey vinfast]</v>
      </c>
      <c r="J710" s="31"/>
      <c r="K710" s="30" t="s">
        <v>51</v>
      </c>
      <c r="L710" s="32" t="s">
        <v>1270</v>
      </c>
      <c r="M710" s="33"/>
      <c r="N710" s="34"/>
      <c r="O710" s="110" t="s">
        <v>1271</v>
      </c>
      <c r="P710" s="113" t="str">
        <f>IF(COUNTA(P$13:$P709)&gt;999,COUNTA(P$13:$P709),IF(COUNTA(P$13:$P709)&gt;99,"0"&amp;COUNTA(P$13:$P709),IF(COUNTA(P$13:$P709)&gt;9,"00"&amp;COUNTA(P$13:$P709),"000"&amp;COUNTA(P$13:$P709))))</f>
        <v>0233</v>
      </c>
      <c r="Q710" s="35" t="s">
        <v>54</v>
      </c>
      <c r="R710" s="67" t="s">
        <v>141</v>
      </c>
      <c r="S710" s="52"/>
      <c r="T710" s="36"/>
    </row>
    <row r="711" spans="2:20" ht="45.75">
      <c r="B711" s="114"/>
      <c r="C711" s="114"/>
      <c r="D711" s="115"/>
      <c r="E711" s="111"/>
      <c r="F711" s="111"/>
      <c r="G711" s="114"/>
      <c r="H711" s="29" t="s">
        <v>55</v>
      </c>
      <c r="I711" s="30" t="str">
        <f t="shared" ref="I711" si="697">"[VN]["&amp;LOWER(SUBSTITUTE(SUBSTITUTE(SUBSTITUTE(SUBSTITUTE(SUBSTITUTE(SUBSTITUTE(SUBSTITUTE(SUBSTITUTE(Q711, CHAR(34),""), "[", ""), "]", ""), ".", ""), ",", ""), "/", ""), "\", ""), "-", ""))&amp;"]"</f>
        <v>[VN][tạm biệt]</v>
      </c>
      <c r="J711" s="31"/>
      <c r="K711" s="30" t="s">
        <v>56</v>
      </c>
      <c r="L711" s="32" t="s">
        <v>1272</v>
      </c>
      <c r="M711" s="32"/>
      <c r="N711" s="34"/>
      <c r="O711" s="111"/>
      <c r="P711" s="113"/>
      <c r="Q711" s="35" t="s">
        <v>58</v>
      </c>
      <c r="R711" s="67" t="s">
        <v>141</v>
      </c>
      <c r="S711" s="52"/>
      <c r="T711" s="36"/>
    </row>
    <row r="712" spans="2:20" ht="62.25">
      <c r="B712" s="114"/>
      <c r="C712" s="114"/>
      <c r="D712" s="115"/>
      <c r="E712" s="112"/>
      <c r="F712" s="112"/>
      <c r="G712" s="114"/>
      <c r="H712" s="29" t="s">
        <v>59</v>
      </c>
      <c r="I712" s="30" t="str">
        <f>"[audio][C:\Tools\Vivi_TTS\8ME_OM\" &amp;S712 &amp; "]"</f>
        <v>[audio][C:\Tools\Vivi_TTS\8ME_OM\]</v>
      </c>
      <c r="J712" s="31" t="str">
        <f>"[New][EN][Exists][80]"&amp;"["&amp;LOWER(SUBSTITUTE(SUBSTITUTE(SUBSTITUTE(SUBSTITUTE(SUBSTITUTE(SUBSTITUTE(SUBSTITUTE(SUBSTITUTE(T712, CHAR(34),""), ".", ""), ",", ""), "/", ""), "\", ""), "-", ""), "{", ""), "}", ""))&amp;"]"</f>
        <v>[New][EN][Exists][80][hỗ trợ xuống dốc (hdc)
hỗ trợ xuống dốc (hdc) tự động áp dụng phanh khi xe di chuyển xuống dốc đứng để hỗ trợ người lái duy trì tốc độ ổn định và an toàn
để bậttắt hdc﻿:
nhấn vào chế độ lái  trong khu vực hiển thị dành cho người lái để truy cập màn hình tùy chọn lái xe
cuộn xuống để tìm hỗ trợ xuống dốc
thay đổi cài đặt hdc sang tắtbật bằng nút chuyển đổi
 cảnh báo
hdc chỉ là một chức năng hỗ trợ người lái vẫn chịu trách nhiệm vận hành xe an toàn và phải luôn chú ý điều kiện giao thông xung quanh
nếu độ dốc quá lớn hdc có thể không duy trì được tốc độ ổn định hãy đạp phanh để kiểm soát tốc độ xe khi cần thiết
 thận trọng
hdc có thể được kích hoạt khi tốc độ xe nằm trong khoảng 8 kmh đến 35 kmh hdc sẽ tự động tắt khi tốc độ xe vượt quá 60 kmh
nếu nhiệt độ hệ thống phanh quá cao hdc có thể không khả dụng hoặc tự động bị vô hiệu hóa]</v>
      </c>
      <c r="K712" s="30" t="s">
        <v>60</v>
      </c>
      <c r="L712" s="32" t="s">
        <v>1273</v>
      </c>
      <c r="M712" s="37" t="s">
        <v>62</v>
      </c>
      <c r="N712" s="34"/>
      <c r="O712" s="112"/>
      <c r="P712" s="113"/>
      <c r="Q712" s="35" t="str">
        <f t="shared" ref="Q712" si="698">R712</f>
        <v>Trong trường hợp nào HDC có thể không khả dụng hoặc tự động bị vô hiệu hóa?</v>
      </c>
      <c r="R712" s="67" t="s">
        <v>1534</v>
      </c>
      <c r="S712" s="51"/>
      <c r="T712" s="48" t="s">
        <v>1530</v>
      </c>
    </row>
    <row r="713" spans="2:20" ht="45.75">
      <c r="B713" s="114" t="str">
        <f>"VF8-"&amp;O713&amp;"-"&amp;P713</f>
        <v>VF8-Laixe-0234</v>
      </c>
      <c r="C713" s="114" t="str">
        <f>"["&amp;B713&amp;"] Verify Vivi: "&amp;Q715</f>
        <v>[VF8-Laixe-0234] Verify Vivi: Hệ thống tín hiệu khẩn cấp (ESS) có chức năng gì?</v>
      </c>
      <c r="D713" s="115" t="s">
        <v>49</v>
      </c>
      <c r="E713" s="110" t="str">
        <f>" Actions:
- Step 1: Wait 5s
- Step 2: Call Vivi '"&amp;Q713&amp;"'
- Step 3: Wait Vivi respond 'Ting '
- Step 4: Speak '"&amp;Q715&amp;"'
- Step 4: Listen Vivi respond
"</f>
        <v xml:space="preserve"> Actions:
- Step 1: Wait 5s
- Step 2: Call Vivi 'Hey VinFast'
- Step 3: Wait Vivi respond 'Ting '
- Step 4: Speak 'Hệ thống tín hiệu khẩn cấp (ESS) có chức năng gì?'
- Step 4: Listen Vivi respond
</v>
      </c>
      <c r="F713" s="110" t="str">
        <f t="shared" ref="F713" si="699">"
Expectations:
1. Vivi wake up
2. "&amp;Q715&amp;"
3. Vivi respond
"</f>
        <v xml:space="preserve">
Expectations:
1. Vivi wake up
2. Hệ thống tín hiệu khẩn cấp (ESS) có chức năng gì?
3. Vivi respond
</v>
      </c>
      <c r="G713" s="114" t="s">
        <v>8</v>
      </c>
      <c r="H713" s="29" t="s">
        <v>50</v>
      </c>
      <c r="I713" s="30" t="str">
        <f>"[EN]["&amp;LOWER(SUBSTITUTE(SUBSTITUTE(SUBSTITUTE(SUBSTITUTE(SUBSTITUTE(SUBSTITUTE(SUBSTITUTE(SUBSTITUTE(Q713, CHAR(34),""), "[", ""), "]", ""), ".", ""), ",", ""), "/", ""), "\", ""), "-", ""))&amp;"]"</f>
        <v>[EN][hey vinfast]</v>
      </c>
      <c r="J713" s="31"/>
      <c r="K713" s="30" t="s">
        <v>51</v>
      </c>
      <c r="L713" s="32" t="s">
        <v>1270</v>
      </c>
      <c r="M713" s="33"/>
      <c r="N713" s="34"/>
      <c r="O713" s="110" t="s">
        <v>1271</v>
      </c>
      <c r="P713" s="113" t="str">
        <f>IF(COUNTA(P$13:$P712)&gt;999,COUNTA(P$13:$P712),IF(COUNTA(P$13:$P712)&gt;99,"0"&amp;COUNTA(P$13:$P712),IF(COUNTA(P$13:$P712)&gt;9,"00"&amp;COUNTA(P$13:$P712),"000"&amp;COUNTA(P$13:$P712))))</f>
        <v>0234</v>
      </c>
      <c r="Q713" s="35" t="s">
        <v>54</v>
      </c>
      <c r="R713" s="67" t="s">
        <v>141</v>
      </c>
      <c r="S713" s="52"/>
      <c r="T713" s="36"/>
    </row>
    <row r="714" spans="2:20" ht="45.75">
      <c r="B714" s="114"/>
      <c r="C714" s="114"/>
      <c r="D714" s="115"/>
      <c r="E714" s="111"/>
      <c r="F714" s="111"/>
      <c r="G714" s="114"/>
      <c r="H714" s="29" t="s">
        <v>55</v>
      </c>
      <c r="I714" s="30" t="str">
        <f t="shared" ref="I714" si="700">"[VN]["&amp;LOWER(SUBSTITUTE(SUBSTITUTE(SUBSTITUTE(SUBSTITUTE(SUBSTITUTE(SUBSTITUTE(SUBSTITUTE(SUBSTITUTE(Q714, CHAR(34),""), "[", ""), "]", ""), ".", ""), ",", ""), "/", ""), "\", ""), "-", ""))&amp;"]"</f>
        <v>[VN][tạm biệt]</v>
      </c>
      <c r="J714" s="31"/>
      <c r="K714" s="30" t="s">
        <v>56</v>
      </c>
      <c r="L714" s="32" t="s">
        <v>1272</v>
      </c>
      <c r="M714" s="32"/>
      <c r="N714" s="34"/>
      <c r="O714" s="111"/>
      <c r="P714" s="113"/>
      <c r="Q714" s="35" t="s">
        <v>58</v>
      </c>
      <c r="R714" s="67" t="s">
        <v>141</v>
      </c>
      <c r="S714" s="52"/>
      <c r="T714" s="36"/>
    </row>
    <row r="715" spans="2:20" ht="62.25">
      <c r="B715" s="114"/>
      <c r="C715" s="114"/>
      <c r="D715" s="115"/>
      <c r="E715" s="112"/>
      <c r="F715" s="112"/>
      <c r="G715" s="114"/>
      <c r="H715" s="29" t="s">
        <v>59</v>
      </c>
      <c r="I715" s="30" t="str">
        <f>"[audio][C:\Tools\Vivi_TTS\8ME_OM\" &amp;S715 &amp; "]"</f>
        <v>[audio][C:\Tools\Vivi_TTS\8ME_OM\]</v>
      </c>
      <c r="J715" s="31" t="str">
        <f>"[New][EN][Exists][80]"&amp;"["&amp;LOWER(SUBSTITUTE(SUBSTITUTE(SUBSTITUTE(SUBSTITUTE(SUBSTITUTE(SUBSTITUTE(SUBSTITUTE(SUBSTITUTE(T715, CHAR(34),""), ".", ""), ",", ""), "/", ""), "\", ""), "-", ""), "{", ""), "}", ""))&amp;"]"</f>
        <v>[New][EN][Exists][80][hệ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v>
      </c>
      <c r="K715" s="30" t="s">
        <v>60</v>
      </c>
      <c r="L715" s="32" t="s">
        <v>1273</v>
      </c>
      <c r="M715" s="37" t="s">
        <v>62</v>
      </c>
      <c r="N715" s="34"/>
      <c r="O715" s="112"/>
      <c r="P715" s="113"/>
      <c r="Q715" s="35" t="str">
        <f t="shared" ref="Q715" si="701">R715</f>
        <v>Hệ thống tín hiệu khẩn cấp (ESS) có chức năng gì?</v>
      </c>
      <c r="R715" s="67" t="s">
        <v>1535</v>
      </c>
      <c r="S715" s="51"/>
      <c r="T715" s="48" t="s">
        <v>1536</v>
      </c>
    </row>
    <row r="716" spans="2:20" ht="45.75">
      <c r="B716" s="114" t="str">
        <f>"VF8-"&amp;O716&amp;"-"&amp;P716</f>
        <v>VF8-Laixe-0235</v>
      </c>
      <c r="C716" s="114" t="str">
        <f>"["&amp;B716&amp;"] Verify Vivi: "&amp;Q718</f>
        <v>[VF8-Laixe-0235] Verify Vivi: ESS sẽ kích hoạt đèn cảnh báo nguy hiểm trong tình huống nào?</v>
      </c>
      <c r="D716" s="115" t="s">
        <v>49</v>
      </c>
      <c r="E716" s="110" t="str">
        <f>" Actions:
- Step 1: Wait 5s
- Step 2: Call Vivi '"&amp;Q716&amp;"'
- Step 3: Wait Vivi respond 'Ting '
- Step 4: Speak '"&amp;Q718&amp;"'
- Step 4: Listen Vivi respond
"</f>
        <v xml:space="preserve"> Actions:
- Step 1: Wait 5s
- Step 2: Call Vivi 'Hey VinFast'
- Step 3: Wait Vivi respond 'Ting '
- Step 4: Speak 'ESS sẽ kích hoạt đèn cảnh báo nguy hiểm trong tình huống nào?'
- Step 4: Listen Vivi respond
</v>
      </c>
      <c r="F716" s="110" t="str">
        <f t="shared" ref="F716" si="702">"
Expectations:
1. Vivi wake up
2. "&amp;Q718&amp;"
3. Vivi respond
"</f>
        <v xml:space="preserve">
Expectations:
1. Vivi wake up
2. ESS sẽ kích hoạt đèn cảnh báo nguy hiểm trong tình huống nào?
3. Vivi respond
</v>
      </c>
      <c r="G716" s="114" t="s">
        <v>8</v>
      </c>
      <c r="H716" s="29" t="s">
        <v>50</v>
      </c>
      <c r="I716" s="30" t="str">
        <f>"[EN]["&amp;LOWER(SUBSTITUTE(SUBSTITUTE(SUBSTITUTE(SUBSTITUTE(SUBSTITUTE(SUBSTITUTE(SUBSTITUTE(SUBSTITUTE(Q716, CHAR(34),""), "[", ""), "]", ""), ".", ""), ",", ""), "/", ""), "\", ""), "-", ""))&amp;"]"</f>
        <v>[EN][hey vinfast]</v>
      </c>
      <c r="J716" s="31"/>
      <c r="K716" s="30" t="s">
        <v>51</v>
      </c>
      <c r="L716" s="32" t="s">
        <v>1270</v>
      </c>
      <c r="M716" s="33"/>
      <c r="N716" s="34"/>
      <c r="O716" s="110" t="s">
        <v>1271</v>
      </c>
      <c r="P716" s="113" t="str">
        <f>IF(COUNTA(P$13:$P715)&gt;999,COUNTA(P$13:$P715),IF(COUNTA(P$13:$P715)&gt;99,"0"&amp;COUNTA(P$13:$P715),IF(COUNTA(P$13:$P715)&gt;9,"00"&amp;COUNTA(P$13:$P715),"000"&amp;COUNTA(P$13:$P715))))</f>
        <v>0235</v>
      </c>
      <c r="Q716" s="35" t="s">
        <v>54</v>
      </c>
      <c r="R716" s="67" t="s">
        <v>141</v>
      </c>
      <c r="S716" s="52"/>
      <c r="T716" s="36"/>
    </row>
    <row r="717" spans="2:20" ht="45.75">
      <c r="B717" s="114"/>
      <c r="C717" s="114"/>
      <c r="D717" s="115"/>
      <c r="E717" s="111"/>
      <c r="F717" s="111"/>
      <c r="G717" s="114"/>
      <c r="H717" s="29" t="s">
        <v>55</v>
      </c>
      <c r="I717" s="30" t="str">
        <f t="shared" ref="I717" si="703">"[VN]["&amp;LOWER(SUBSTITUTE(SUBSTITUTE(SUBSTITUTE(SUBSTITUTE(SUBSTITUTE(SUBSTITUTE(SUBSTITUTE(SUBSTITUTE(Q717, CHAR(34),""), "[", ""), "]", ""), ".", ""), ",", ""), "/", ""), "\", ""), "-", ""))&amp;"]"</f>
        <v>[VN][tạm biệt]</v>
      </c>
      <c r="J717" s="31"/>
      <c r="K717" s="30" t="s">
        <v>56</v>
      </c>
      <c r="L717" s="32" t="s">
        <v>1272</v>
      </c>
      <c r="M717" s="32"/>
      <c r="N717" s="34"/>
      <c r="O717" s="111"/>
      <c r="P717" s="113"/>
      <c r="Q717" s="35" t="s">
        <v>58</v>
      </c>
      <c r="R717" s="67" t="s">
        <v>141</v>
      </c>
      <c r="S717" s="52"/>
      <c r="T717" s="36"/>
    </row>
    <row r="718" spans="2:20" ht="62.25">
      <c r="B718" s="114"/>
      <c r="C718" s="114"/>
      <c r="D718" s="115"/>
      <c r="E718" s="112"/>
      <c r="F718" s="112"/>
      <c r="G718" s="114"/>
      <c r="H718" s="29" t="s">
        <v>59</v>
      </c>
      <c r="I718" s="30" t="str">
        <f>"[audio][C:\Tools\Vivi_TTS\8ME_OM\" &amp;S718 &amp; "]"</f>
        <v>[audio][C:\Tools\Vivi_TTS\8ME_OM\]</v>
      </c>
      <c r="J718" s="31" t="str">
        <f>"[New][EN][Exists][80]"&amp;"["&amp;LOWER(SUBSTITUTE(SUBSTITUTE(SUBSTITUTE(SUBSTITUTE(SUBSTITUTE(SUBSTITUTE(SUBSTITUTE(SUBSTITUTE(T718, CHAR(34),""), ".", ""), ",", ""), "/", ""), "\", ""), "-", ""), "{", ""), "}", ""))&amp;"]"</f>
        <v>[New][EN][Exists][80][hệ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v>
      </c>
      <c r="K718" s="30" t="s">
        <v>60</v>
      </c>
      <c r="L718" s="32" t="s">
        <v>1273</v>
      </c>
      <c r="M718" s="37" t="s">
        <v>62</v>
      </c>
      <c r="N718" s="34"/>
      <c r="O718" s="112"/>
      <c r="P718" s="113"/>
      <c r="Q718" s="35" t="str">
        <f t="shared" ref="Q718" si="704">R718</f>
        <v>ESS sẽ kích hoạt đèn cảnh báo nguy hiểm trong tình huống nào?</v>
      </c>
      <c r="R718" s="67" t="s">
        <v>1537</v>
      </c>
      <c r="S718" s="51"/>
      <c r="T718" s="48" t="s">
        <v>1536</v>
      </c>
    </row>
    <row r="719" spans="2:20" ht="45.75">
      <c r="B719" s="114" t="str">
        <f>"VF8-"&amp;O719&amp;"-"&amp;P719</f>
        <v>VF8-Laixe-0236</v>
      </c>
      <c r="C719" s="114" t="str">
        <f>"["&amp;B719&amp;"] Verify Vivi: "&amp;Q721</f>
        <v>[VF8-Laixe-0236] Verify Vivi: Việc nháy nhanh đèn cảnh báo nguy hiểm giúp cảnh báo điều gì cho các phương tiện xung quanh?</v>
      </c>
      <c r="D719" s="115" t="s">
        <v>49</v>
      </c>
      <c r="E719" s="110" t="str">
        <f>" Actions:
- Step 1: Wait 5s
- Step 2: Call Vivi '"&amp;Q719&amp;"'
- Step 3: Wait Vivi respond 'Ting '
- Step 4: Speak '"&amp;Q721&amp;"'
- Step 4: Listen Vivi respond
"</f>
        <v xml:space="preserve"> Actions:
- Step 1: Wait 5s
- Step 2: Call Vivi 'Hey VinFast'
- Step 3: Wait Vivi respond 'Ting '
- Step 4: Speak 'Việc nháy nhanh đèn cảnh báo nguy hiểm giúp cảnh báo điều gì cho các phương tiện xung quanh?'
- Step 4: Listen Vivi respond
</v>
      </c>
      <c r="F719" s="110" t="str">
        <f t="shared" ref="F719" si="705">"
Expectations:
1. Vivi wake up
2. "&amp;Q721&amp;"
3. Vivi respond
"</f>
        <v xml:space="preserve">
Expectations:
1. Vivi wake up
2. Việc nháy nhanh đèn cảnh báo nguy hiểm giúp cảnh báo điều gì cho các phương tiện xung quanh?
3. Vivi respond
</v>
      </c>
      <c r="G719" s="114" t="s">
        <v>8</v>
      </c>
      <c r="H719" s="29" t="s">
        <v>50</v>
      </c>
      <c r="I719" s="30" t="str">
        <f>"[EN]["&amp;LOWER(SUBSTITUTE(SUBSTITUTE(SUBSTITUTE(SUBSTITUTE(SUBSTITUTE(SUBSTITUTE(SUBSTITUTE(SUBSTITUTE(Q719, CHAR(34),""), "[", ""), "]", ""), ".", ""), ",", ""), "/", ""), "\", ""), "-", ""))&amp;"]"</f>
        <v>[EN][hey vinfast]</v>
      </c>
      <c r="J719" s="31"/>
      <c r="K719" s="30" t="s">
        <v>51</v>
      </c>
      <c r="L719" s="32" t="s">
        <v>1270</v>
      </c>
      <c r="M719" s="33"/>
      <c r="N719" s="34"/>
      <c r="O719" s="110" t="s">
        <v>1271</v>
      </c>
      <c r="P719" s="113" t="str">
        <f>IF(COUNTA(P$13:$P718)&gt;999,COUNTA(P$13:$P718),IF(COUNTA(P$13:$P718)&gt;99,"0"&amp;COUNTA(P$13:$P718),IF(COUNTA(P$13:$P718)&gt;9,"00"&amp;COUNTA(P$13:$P718),"000"&amp;COUNTA(P$13:$P718))))</f>
        <v>0236</v>
      </c>
      <c r="Q719" s="35" t="s">
        <v>54</v>
      </c>
      <c r="R719" s="67" t="s">
        <v>141</v>
      </c>
      <c r="S719" s="52"/>
      <c r="T719" s="36"/>
    </row>
    <row r="720" spans="2:20" ht="45.75">
      <c r="B720" s="114"/>
      <c r="C720" s="114"/>
      <c r="D720" s="115"/>
      <c r="E720" s="111"/>
      <c r="F720" s="111"/>
      <c r="G720" s="114"/>
      <c r="H720" s="29" t="s">
        <v>55</v>
      </c>
      <c r="I720" s="30" t="str">
        <f t="shared" ref="I720" si="706">"[VN]["&amp;LOWER(SUBSTITUTE(SUBSTITUTE(SUBSTITUTE(SUBSTITUTE(SUBSTITUTE(SUBSTITUTE(SUBSTITUTE(SUBSTITUTE(Q720, CHAR(34),""), "[", ""), "]", ""), ".", ""), ",", ""), "/", ""), "\", ""), "-", ""))&amp;"]"</f>
        <v>[VN][tạm biệt]</v>
      </c>
      <c r="J720" s="31"/>
      <c r="K720" s="30" t="s">
        <v>56</v>
      </c>
      <c r="L720" s="32" t="s">
        <v>1272</v>
      </c>
      <c r="M720" s="32"/>
      <c r="N720" s="34"/>
      <c r="O720" s="111"/>
      <c r="P720" s="113"/>
      <c r="Q720" s="35" t="s">
        <v>58</v>
      </c>
      <c r="R720" s="67" t="s">
        <v>141</v>
      </c>
      <c r="S720" s="52"/>
      <c r="T720" s="36"/>
    </row>
    <row r="721" spans="2:20" ht="66">
      <c r="B721" s="114"/>
      <c r="C721" s="114"/>
      <c r="D721" s="115"/>
      <c r="E721" s="112"/>
      <c r="F721" s="112"/>
      <c r="G721" s="114"/>
      <c r="H721" s="29" t="s">
        <v>59</v>
      </c>
      <c r="I721" s="30" t="str">
        <f>"[audio][C:\Tools\Vivi_TTS\8ME_OM\" &amp;S721 &amp; "]"</f>
        <v>[audio][C:\Tools\Vivi_TTS\8ME_OM\]</v>
      </c>
      <c r="J721" s="31" t="str">
        <f>"[New][EN][Exists][80]"&amp;"["&amp;LOWER(SUBSTITUTE(SUBSTITUTE(SUBSTITUTE(SUBSTITUTE(SUBSTITUTE(SUBSTITUTE(SUBSTITUTE(SUBSTITUTE(T721, CHAR(34),""), ".", ""), ",", ""), "/", ""), "\", ""), "-", ""), "{", ""), "}", ""))&amp;"]"</f>
        <v>[New][EN][Exists][80][hệ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v>
      </c>
      <c r="K721" s="30" t="s">
        <v>60</v>
      </c>
      <c r="L721" s="32" t="s">
        <v>1273</v>
      </c>
      <c r="M721" s="37" t="s">
        <v>62</v>
      </c>
      <c r="N721" s="34"/>
      <c r="O721" s="112"/>
      <c r="P721" s="113"/>
      <c r="Q721" s="35" t="str">
        <f t="shared" ref="Q721" si="707">R721</f>
        <v>Việc nháy nhanh đèn cảnh báo nguy hiểm giúp cảnh báo điều gì cho các phương tiện xung quanh?</v>
      </c>
      <c r="R721" s="67" t="s">
        <v>1538</v>
      </c>
      <c r="S721" s="51"/>
      <c r="T721" s="48" t="s">
        <v>1536</v>
      </c>
    </row>
    <row r="722" spans="2:20" ht="45.75">
      <c r="B722" s="114" t="str">
        <f>"VF8-"&amp;O722&amp;"-"&amp;P722</f>
        <v>VF8-Laixe-0237</v>
      </c>
      <c r="C722" s="114" t="str">
        <f>"["&amp;B722&amp;"] Verify Vivi: "&amp;Q724</f>
        <v>[VF8-Laixe-0237] Verify Vivi: Đèn cảnh báo nguy hiểm sẽ ngừng nháy khi nào?</v>
      </c>
      <c r="D722" s="115" t="s">
        <v>49</v>
      </c>
      <c r="E722" s="110" t="str">
        <f>" Actions:
- Step 1: Wait 5s
- Step 2: Call Vivi '"&amp;Q722&amp;"'
- Step 3: Wait Vivi respond 'Ting '
- Step 4: Speak '"&amp;Q724&amp;"'
- Step 4: Listen Vivi respond
"</f>
        <v xml:space="preserve"> Actions:
- Step 1: Wait 5s
- Step 2: Call Vivi 'Hey VinFast'
- Step 3: Wait Vivi respond 'Ting '
- Step 4: Speak 'Đèn cảnh báo nguy hiểm sẽ ngừng nháy khi nào?'
- Step 4: Listen Vivi respond
</v>
      </c>
      <c r="F722" s="110" t="str">
        <f t="shared" ref="F722" si="708">"
Expectations:
1. Vivi wake up
2. "&amp;Q724&amp;"
3. Vivi respond
"</f>
        <v xml:space="preserve">
Expectations:
1. Vivi wake up
2. Đèn cảnh báo nguy hiểm sẽ ngừng nháy khi nào?
3. Vivi respond
</v>
      </c>
      <c r="G722" s="114" t="s">
        <v>8</v>
      </c>
      <c r="H722" s="29" t="s">
        <v>50</v>
      </c>
      <c r="I722" s="30" t="str">
        <f>"[EN]["&amp;LOWER(SUBSTITUTE(SUBSTITUTE(SUBSTITUTE(SUBSTITUTE(SUBSTITUTE(SUBSTITUTE(SUBSTITUTE(SUBSTITUTE(Q722, CHAR(34),""), "[", ""), "]", ""), ".", ""), ",", ""), "/", ""), "\", ""), "-", ""))&amp;"]"</f>
        <v>[EN][hey vinfast]</v>
      </c>
      <c r="J722" s="31"/>
      <c r="K722" s="30" t="s">
        <v>51</v>
      </c>
      <c r="L722" s="32" t="s">
        <v>1270</v>
      </c>
      <c r="M722" s="33"/>
      <c r="N722" s="34"/>
      <c r="O722" s="110" t="s">
        <v>1271</v>
      </c>
      <c r="P722" s="113" t="str">
        <f>IF(COUNTA(P$13:$P721)&gt;999,COUNTA(P$13:$P721),IF(COUNTA(P$13:$P721)&gt;99,"0"&amp;COUNTA(P$13:$P721),IF(COUNTA(P$13:$P721)&gt;9,"00"&amp;COUNTA(P$13:$P721),"000"&amp;COUNTA(P$13:$P721))))</f>
        <v>0237</v>
      </c>
      <c r="Q722" s="35" t="s">
        <v>54</v>
      </c>
      <c r="R722" s="67" t="s">
        <v>141</v>
      </c>
      <c r="S722" s="36"/>
      <c r="T722" s="36"/>
    </row>
    <row r="723" spans="2:20" ht="45.75">
      <c r="B723" s="114"/>
      <c r="C723" s="114"/>
      <c r="D723" s="115"/>
      <c r="E723" s="111"/>
      <c r="F723" s="111"/>
      <c r="G723" s="114"/>
      <c r="H723" s="29" t="s">
        <v>55</v>
      </c>
      <c r="I723" s="30" t="str">
        <f t="shared" ref="I723" si="709">"[VN]["&amp;LOWER(SUBSTITUTE(SUBSTITUTE(SUBSTITUTE(SUBSTITUTE(SUBSTITUTE(SUBSTITUTE(SUBSTITUTE(SUBSTITUTE(Q723, CHAR(34),""), "[", ""), "]", ""), ".", ""), ",", ""), "/", ""), "\", ""), "-", ""))&amp;"]"</f>
        <v>[VN][tạm biệt]</v>
      </c>
      <c r="J723" s="31"/>
      <c r="K723" s="30" t="s">
        <v>56</v>
      </c>
      <c r="L723" s="32" t="s">
        <v>1272</v>
      </c>
      <c r="M723" s="32"/>
      <c r="N723" s="34"/>
      <c r="O723" s="111"/>
      <c r="P723" s="113"/>
      <c r="Q723" s="35" t="s">
        <v>58</v>
      </c>
      <c r="R723" s="67" t="s">
        <v>141</v>
      </c>
      <c r="S723" s="36"/>
      <c r="T723" s="36"/>
    </row>
    <row r="724" spans="2:20" ht="62.25">
      <c r="B724" s="114"/>
      <c r="C724" s="114"/>
      <c r="D724" s="115"/>
      <c r="E724" s="112"/>
      <c r="F724" s="112"/>
      <c r="G724" s="114"/>
      <c r="H724" s="29" t="s">
        <v>59</v>
      </c>
      <c r="I724" s="30" t="str">
        <f>"[audio][C:\Tools\Vivi_TTS\8ME_OM\" &amp;S724 &amp; "]"</f>
        <v>[audio][C:\Tools\Vivi_TTS\8ME_OM\]</v>
      </c>
      <c r="J724" s="31" t="str">
        <f>"[New][EN][Exists][80]"&amp;"["&amp;LOWER(SUBSTITUTE(SUBSTITUTE(SUBSTITUTE(SUBSTITUTE(SUBSTITUTE(SUBSTITUTE(SUBSTITUTE(SUBSTITUTE(T724, CHAR(34),""), ".", ""), ",", ""), "/", ""), "\", ""), "-", ""), "{", ""), "}", ""))&amp;"]"</f>
        <v>[New][EN][Exists][80][hệ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v>
      </c>
      <c r="K724" s="30" t="s">
        <v>60</v>
      </c>
      <c r="L724" s="32" t="s">
        <v>1273</v>
      </c>
      <c r="M724" s="37" t="s">
        <v>62</v>
      </c>
      <c r="N724" s="34"/>
      <c r="O724" s="112"/>
      <c r="P724" s="113"/>
      <c r="Q724" s="35" t="str">
        <f t="shared" ref="Q724" si="710">R724</f>
        <v>Đèn cảnh báo nguy hiểm sẽ ngừng nháy khi nào?</v>
      </c>
      <c r="R724" s="67" t="s">
        <v>1539</v>
      </c>
      <c r="S724" s="50"/>
      <c r="T724" s="48" t="s">
        <v>1536</v>
      </c>
    </row>
    <row r="725" spans="2:20" ht="45.75">
      <c r="B725" s="114" t="str">
        <f>"VF8-"&amp;O725&amp;"-"&amp;P725</f>
        <v>VF8-Laixe-0238</v>
      </c>
      <c r="C725" s="114" t="str">
        <f>"["&amp;B725&amp;"] Verify Vivi: "&amp;Q727</f>
        <v>[VF8-Laixe-0238] Verify Vivi: Người dùng cần làm gì nếu đèn cảnh báo nguy hiểm vẫn tiếp tục nháy sau khi tình huống phanh khẩn cấp kết thúc?</v>
      </c>
      <c r="D725" s="115" t="s">
        <v>49</v>
      </c>
      <c r="E725" s="110" t="str">
        <f>" Actions:
- Step 1: Wait 5s
- Step 2: Call Vivi '"&amp;Q725&amp;"'
- Step 3: Wait Vivi respond 'Ting '
- Step 4: Speak '"&amp;Q727&amp;"'
- Step 4: Listen Vivi respond
"</f>
        <v xml:space="preserve"> Actions:
- Step 1: Wait 5s
- Step 2: Call Vivi 'Hey VinFast'
- Step 3: Wait Vivi respond 'Ting '
- Step 4: Speak 'Người dùng cần làm gì nếu đèn cảnh báo nguy hiểm vẫn tiếp tục nháy sau khi tình huống phanh khẩn cấp kết thúc?'
- Step 4: Listen Vivi respond
</v>
      </c>
      <c r="F725" s="110" t="str">
        <f t="shared" ref="F725" si="711">"
Expectations:
1. Vivi wake up
2. "&amp;Q727&amp;"
3. Vivi respond
"</f>
        <v xml:space="preserve">
Expectations:
1. Vivi wake up
2. Người dùng cần làm gì nếu đèn cảnh báo nguy hiểm vẫn tiếp tục nháy sau khi tình huống phanh khẩn cấp kết thúc?
3. Vivi respond
</v>
      </c>
      <c r="G725" s="114" t="s">
        <v>8</v>
      </c>
      <c r="H725" s="29" t="s">
        <v>50</v>
      </c>
      <c r="I725" s="30" t="str">
        <f>"[EN]["&amp;LOWER(SUBSTITUTE(SUBSTITUTE(SUBSTITUTE(SUBSTITUTE(SUBSTITUTE(SUBSTITUTE(SUBSTITUTE(SUBSTITUTE(Q725, CHAR(34),""), "[", ""), "]", ""), ".", ""), ",", ""), "/", ""), "\", ""), "-", ""))&amp;"]"</f>
        <v>[EN][hey vinfast]</v>
      </c>
      <c r="J725" s="31"/>
      <c r="K725" s="30" t="s">
        <v>51</v>
      </c>
      <c r="L725" s="32" t="s">
        <v>1270</v>
      </c>
      <c r="M725" s="33"/>
      <c r="N725" s="34"/>
      <c r="O725" s="110" t="s">
        <v>1271</v>
      </c>
      <c r="P725" s="113" t="str">
        <f>IF(COUNTA(P$13:$P724)&gt;999,COUNTA(P$13:$P724),IF(COUNTA(P$13:$P724)&gt;99,"0"&amp;COUNTA(P$13:$P724),IF(COUNTA(P$13:$P724)&gt;9,"00"&amp;COUNTA(P$13:$P724),"000"&amp;COUNTA(P$13:$P724))))</f>
        <v>0238</v>
      </c>
      <c r="Q725" s="35" t="s">
        <v>54</v>
      </c>
      <c r="R725" s="67" t="s">
        <v>141</v>
      </c>
      <c r="S725" s="36"/>
      <c r="T725" s="36"/>
    </row>
    <row r="726" spans="2:20" ht="45.75">
      <c r="B726" s="114"/>
      <c r="C726" s="114"/>
      <c r="D726" s="115"/>
      <c r="E726" s="111"/>
      <c r="F726" s="111"/>
      <c r="G726" s="114"/>
      <c r="H726" s="29" t="s">
        <v>55</v>
      </c>
      <c r="I726" s="30" t="str">
        <f t="shared" ref="I726" si="712">"[VN]["&amp;LOWER(SUBSTITUTE(SUBSTITUTE(SUBSTITUTE(SUBSTITUTE(SUBSTITUTE(SUBSTITUTE(SUBSTITUTE(SUBSTITUTE(Q726, CHAR(34),""), "[", ""), "]", ""), ".", ""), ",", ""), "/", ""), "\", ""), "-", ""))&amp;"]"</f>
        <v>[VN][tạm biệt]</v>
      </c>
      <c r="J726" s="31"/>
      <c r="K726" s="30" t="s">
        <v>56</v>
      </c>
      <c r="L726" s="32" t="s">
        <v>1272</v>
      </c>
      <c r="M726" s="32"/>
      <c r="N726" s="34"/>
      <c r="O726" s="111"/>
      <c r="P726" s="113"/>
      <c r="Q726" s="35" t="s">
        <v>58</v>
      </c>
      <c r="R726" s="67" t="s">
        <v>141</v>
      </c>
      <c r="S726" s="36"/>
      <c r="T726" s="36"/>
    </row>
    <row r="727" spans="2:20" ht="82.5">
      <c r="B727" s="114"/>
      <c r="C727" s="114"/>
      <c r="D727" s="115"/>
      <c r="E727" s="112"/>
      <c r="F727" s="112"/>
      <c r="G727" s="114"/>
      <c r="H727" s="29" t="s">
        <v>59</v>
      </c>
      <c r="I727" s="30" t="str">
        <f>"[audio][C:\Tools\Vivi_TTS\8ME_OM\" &amp;S727 &amp; "]"</f>
        <v>[audio][C:\Tools\Vivi_TTS\8ME_OM\]</v>
      </c>
      <c r="J727" s="31" t="str">
        <f>"[New][EN][Exists][80]"&amp;"["&amp;LOWER(SUBSTITUTE(SUBSTITUTE(SUBSTITUTE(SUBSTITUTE(SUBSTITUTE(SUBSTITUTE(SUBSTITUTE(SUBSTITUTE(T727, CHAR(34),""), ".", ""), ",", ""), "/", ""), "\", ""), "-", ""), "{", ""), "}", ""))&amp;"]"</f>
        <v>[New][EN][Exists][80][hệ thống tín hiệu khẩn cấp (ess)
hệ thống tín hiệu khẩn cấp (ess) tạm thời kích hoạt đèn cảnh báo nguy hiểm khi xe phát hiện tình huống phanh khẩn cấp việc nháy nhanh đèn cảnh báo nguy hiểm giúp cảnh báo các phương tiện xung quanh về tình huống giảm tốc đột ngột và nhắc họ giữ khoảng cách an toàn để tránh va chạm
đèn cảnh báo nguy hiểm sẽ ngừng nháy khi tình huống phanh khẩn cấp kết thúc nếu đèn cảnh báo nguy hiểm vẫn tiếp tục nháy hãy liên hệ trung tâm dịch vụ vinfast gần nhất]</v>
      </c>
      <c r="K727" s="30" t="s">
        <v>60</v>
      </c>
      <c r="L727" s="32" t="s">
        <v>1273</v>
      </c>
      <c r="M727" s="37" t="s">
        <v>62</v>
      </c>
      <c r="N727" s="34"/>
      <c r="O727" s="112"/>
      <c r="P727" s="113"/>
      <c r="Q727" s="35" t="str">
        <f t="shared" ref="Q727" si="713">R727</f>
        <v>Người dùng cần làm gì nếu đèn cảnh báo nguy hiểm vẫn tiếp tục nháy sau khi tình huống phanh khẩn cấp kết thúc?</v>
      </c>
      <c r="R727" s="67" t="s">
        <v>1540</v>
      </c>
      <c r="S727" s="50"/>
      <c r="T727" s="48" t="s">
        <v>1536</v>
      </c>
    </row>
    <row r="728" spans="2:20" ht="45.75">
      <c r="B728" s="114" t="str">
        <f>"VF8-"&amp;O728&amp;"-"&amp;P728</f>
        <v>VF8-Laixe-0239</v>
      </c>
      <c r="C728" s="114" t="str">
        <f>"["&amp;B728&amp;"] Verify Vivi: "&amp;Q730</f>
        <v>[VF8-Laixe-0239] Verify Vivi: Hệ thống phanh tái sinh có chức năng gì?</v>
      </c>
      <c r="D728" s="115" t="s">
        <v>49</v>
      </c>
      <c r="E728" s="110" t="str">
        <f>" Actions:
- Step 1: Wait 5s
- Step 2: Call Vivi '"&amp;Q728&amp;"'
- Step 3: Wait Vivi respond 'Ting '
- Step 4: Speak '"&amp;Q730&amp;"'
- Step 4: Listen Vivi respond
"</f>
        <v xml:space="preserve"> Actions:
- Step 1: Wait 5s
- Step 2: Call Vivi 'Hey VinFast'
- Step 3: Wait Vivi respond 'Ting '
- Step 4: Speak 'Hệ thống phanh tái sinh có chức năng gì?'
- Step 4: Listen Vivi respond
</v>
      </c>
      <c r="F728" s="110" t="str">
        <f t="shared" ref="F728" si="714">"
Expectations:
1. Vivi wake up
2. "&amp;Q730&amp;"
3. Vivi respond
"</f>
        <v xml:space="preserve">
Expectations:
1. Vivi wake up
2. Hệ thống phanh tái sinh có chức năng gì?
3. Vivi respond
</v>
      </c>
      <c r="G728" s="114" t="s">
        <v>8</v>
      </c>
      <c r="H728" s="29" t="s">
        <v>50</v>
      </c>
      <c r="I728" s="30" t="str">
        <f>"[EN]["&amp;LOWER(SUBSTITUTE(SUBSTITUTE(SUBSTITUTE(SUBSTITUTE(SUBSTITUTE(SUBSTITUTE(SUBSTITUTE(SUBSTITUTE(Q728, CHAR(34),""), "[", ""), "]", ""), ".", ""), ",", ""), "/", ""), "\", ""), "-", ""))&amp;"]"</f>
        <v>[EN][hey vinfast]</v>
      </c>
      <c r="J728" s="31"/>
      <c r="K728" s="30" t="s">
        <v>51</v>
      </c>
      <c r="L728" s="32" t="s">
        <v>1270</v>
      </c>
      <c r="M728" s="33"/>
      <c r="N728" s="34"/>
      <c r="O728" s="110" t="s">
        <v>1271</v>
      </c>
      <c r="P728" s="113" t="str">
        <f>IF(COUNTA(P$13:$P727)&gt;999,COUNTA(P$13:$P727),IF(COUNTA(P$13:$P727)&gt;99,"0"&amp;COUNTA(P$13:$P727),IF(COUNTA(P$13:$P727)&gt;9,"00"&amp;COUNTA(P$13:$P727),"000"&amp;COUNTA(P$13:$P727))))</f>
        <v>0239</v>
      </c>
      <c r="Q728" s="35" t="s">
        <v>54</v>
      </c>
      <c r="R728" s="67" t="s">
        <v>141</v>
      </c>
      <c r="S728" s="36"/>
      <c r="T728" s="36"/>
    </row>
    <row r="729" spans="2:20" ht="45.75">
      <c r="B729" s="114"/>
      <c r="C729" s="114"/>
      <c r="D729" s="115"/>
      <c r="E729" s="111"/>
      <c r="F729" s="111"/>
      <c r="G729" s="114"/>
      <c r="H729" s="29" t="s">
        <v>55</v>
      </c>
      <c r="I729" s="30" t="str">
        <f t="shared" ref="I729" si="715">"[VN]["&amp;LOWER(SUBSTITUTE(SUBSTITUTE(SUBSTITUTE(SUBSTITUTE(SUBSTITUTE(SUBSTITUTE(SUBSTITUTE(SUBSTITUTE(Q729, CHAR(34),""), "[", ""), "]", ""), ".", ""), ",", ""), "/", ""), "\", ""), "-", ""))&amp;"]"</f>
        <v>[VN][tạm biệt]</v>
      </c>
      <c r="J729" s="31"/>
      <c r="K729" s="30" t="s">
        <v>56</v>
      </c>
      <c r="L729" s="32" t="s">
        <v>1272</v>
      </c>
      <c r="M729" s="32"/>
      <c r="N729" s="34"/>
      <c r="O729" s="111"/>
      <c r="P729" s="113"/>
      <c r="Q729" s="35" t="s">
        <v>58</v>
      </c>
      <c r="R729" s="67" t="s">
        <v>141</v>
      </c>
      <c r="S729" s="36"/>
      <c r="T729" s="36"/>
    </row>
    <row r="730" spans="2:20" ht="62.25">
      <c r="B730" s="114"/>
      <c r="C730" s="114"/>
      <c r="D730" s="115"/>
      <c r="E730" s="112"/>
      <c r="F730" s="112"/>
      <c r="G730" s="114"/>
      <c r="H730" s="29" t="s">
        <v>59</v>
      </c>
      <c r="I730" s="30" t="str">
        <f>"[audio][C:\Tools\Vivi_TTS\8ME_OM\" &amp;S730 &amp; "]"</f>
        <v>[audio][C:\Tools\Vivi_TTS\8ME_OM\]</v>
      </c>
      <c r="J730" s="31" t="str">
        <f>"[New][EN][Exists][80]"&amp;"["&amp;LOWER(SUBSTITUTE(SUBSTITUTE(SUBSTITUTE(SUBSTITUTE(SUBSTITUTE(SUBSTITUTE(SUBSTITUTE(SUBSTITUTE(T730,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30" s="30" t="s">
        <v>60</v>
      </c>
      <c r="L730" s="32" t="s">
        <v>1273</v>
      </c>
      <c r="M730" s="37" t="s">
        <v>62</v>
      </c>
      <c r="N730" s="34"/>
      <c r="O730" s="112"/>
      <c r="P730" s="113"/>
      <c r="Q730" s="35" t="str">
        <f t="shared" ref="Q730" si="716">R730</f>
        <v>Hệ thống phanh tái sinh có chức năng gì?</v>
      </c>
      <c r="R730" s="67" t="s">
        <v>1541</v>
      </c>
      <c r="S730" s="50"/>
      <c r="T730" s="48" t="s">
        <v>1542</v>
      </c>
    </row>
    <row r="731" spans="2:20" ht="45.75">
      <c r="B731" s="114" t="str">
        <f>"VF8-"&amp;O731&amp;"-"&amp;P731</f>
        <v>VF8-Laixe-0240</v>
      </c>
      <c r="C731" s="114" t="str">
        <f>"["&amp;B731&amp;"] Verify Vivi: "&amp;Q733</f>
        <v>[VF8-Laixe-0240] Verify Vivi: Năng lượng thu hồi từ phanh tái sinh được sử dụng để làm gì?</v>
      </c>
      <c r="D731" s="115" t="s">
        <v>49</v>
      </c>
      <c r="E731" s="110" t="str">
        <f>" Actions:
- Step 1: Wait 5s
- Step 2: Call Vivi '"&amp;Q731&amp;"'
- Step 3: Wait Vivi respond 'Ting '
- Step 4: Speak '"&amp;Q733&amp;"'
- Step 4: Listen Vivi respond
"</f>
        <v xml:space="preserve"> Actions:
- Step 1: Wait 5s
- Step 2: Call Vivi 'Hey VinFast'
- Step 3: Wait Vivi respond 'Ting '
- Step 4: Speak 'Năng lượng thu hồi từ phanh tái sinh được sử dụng để làm gì?'
- Step 4: Listen Vivi respond
</v>
      </c>
      <c r="F731" s="110" t="str">
        <f t="shared" ref="F731" si="717">"
Expectations:
1. Vivi wake up
2. "&amp;Q733&amp;"
3. Vivi respond
"</f>
        <v xml:space="preserve">
Expectations:
1. Vivi wake up
2. Năng lượng thu hồi từ phanh tái sinh được sử dụng để làm gì?
3. Vivi respond
</v>
      </c>
      <c r="G731" s="114" t="s">
        <v>8</v>
      </c>
      <c r="H731" s="29" t="s">
        <v>50</v>
      </c>
      <c r="I731" s="30" t="str">
        <f>"[EN]["&amp;LOWER(SUBSTITUTE(SUBSTITUTE(SUBSTITUTE(SUBSTITUTE(SUBSTITUTE(SUBSTITUTE(SUBSTITUTE(SUBSTITUTE(Q731, CHAR(34),""), "[", ""), "]", ""), ".", ""), ",", ""), "/", ""), "\", ""), "-", ""))&amp;"]"</f>
        <v>[EN][hey vinfast]</v>
      </c>
      <c r="J731" s="31"/>
      <c r="K731" s="30" t="s">
        <v>51</v>
      </c>
      <c r="L731" s="32" t="s">
        <v>1270</v>
      </c>
      <c r="M731" s="33"/>
      <c r="N731" s="34"/>
      <c r="O731" s="110" t="s">
        <v>1271</v>
      </c>
      <c r="P731" s="113" t="str">
        <f>IF(COUNTA(P$13:$P730)&gt;999,COUNTA(P$13:$P730),IF(COUNTA(P$13:$P730)&gt;99,"0"&amp;COUNTA(P$13:$P730),IF(COUNTA(P$13:$P730)&gt;9,"00"&amp;COUNTA(P$13:$P730),"000"&amp;COUNTA(P$13:$P730))))</f>
        <v>0240</v>
      </c>
      <c r="Q731" s="35" t="s">
        <v>54</v>
      </c>
      <c r="R731" s="67" t="s">
        <v>141</v>
      </c>
      <c r="S731" s="36"/>
      <c r="T731" s="36"/>
    </row>
    <row r="732" spans="2:20" ht="45.75">
      <c r="B732" s="114"/>
      <c r="C732" s="114"/>
      <c r="D732" s="115"/>
      <c r="E732" s="111"/>
      <c r="F732" s="111"/>
      <c r="G732" s="114"/>
      <c r="H732" s="29" t="s">
        <v>55</v>
      </c>
      <c r="I732" s="30" t="str">
        <f t="shared" ref="I732" si="718">"[VN]["&amp;LOWER(SUBSTITUTE(SUBSTITUTE(SUBSTITUTE(SUBSTITUTE(SUBSTITUTE(SUBSTITUTE(SUBSTITUTE(SUBSTITUTE(Q732, CHAR(34),""), "[", ""), "]", ""), ".", ""), ",", ""), "/", ""), "\", ""), "-", ""))&amp;"]"</f>
        <v>[VN][tạm biệt]</v>
      </c>
      <c r="J732" s="31"/>
      <c r="K732" s="30" t="s">
        <v>56</v>
      </c>
      <c r="L732" s="32" t="s">
        <v>1272</v>
      </c>
      <c r="M732" s="32"/>
      <c r="N732" s="34"/>
      <c r="O732" s="111"/>
      <c r="P732" s="113"/>
      <c r="Q732" s="35" t="s">
        <v>58</v>
      </c>
      <c r="R732" s="67" t="s">
        <v>141</v>
      </c>
      <c r="S732" s="36"/>
      <c r="T732" s="36"/>
    </row>
    <row r="733" spans="2:20" ht="62.25">
      <c r="B733" s="114"/>
      <c r="C733" s="114"/>
      <c r="D733" s="115"/>
      <c r="E733" s="112"/>
      <c r="F733" s="112"/>
      <c r="G733" s="114"/>
      <c r="H733" s="29" t="s">
        <v>59</v>
      </c>
      <c r="I733" s="30" t="str">
        <f>"[audio][C:\Tools\Vivi_TTS\8ME_OM\" &amp;S733 &amp; "]"</f>
        <v>[audio][C:\Tools\Vivi_TTS\8ME_OM\]</v>
      </c>
      <c r="J733" s="31" t="str">
        <f>"[New][EN][Exists][80]"&amp;"["&amp;LOWER(SUBSTITUTE(SUBSTITUTE(SUBSTITUTE(SUBSTITUTE(SUBSTITUTE(SUBSTITUTE(SUBSTITUTE(SUBSTITUTE(T733,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33" s="30" t="s">
        <v>60</v>
      </c>
      <c r="L733" s="32" t="s">
        <v>1273</v>
      </c>
      <c r="M733" s="37" t="s">
        <v>62</v>
      </c>
      <c r="N733" s="34"/>
      <c r="O733" s="112"/>
      <c r="P733" s="113"/>
      <c r="Q733" s="35" t="str">
        <f t="shared" ref="Q733" si="719">R733</f>
        <v>Năng lượng thu hồi từ phanh tái sinh được sử dụng để làm gì?</v>
      </c>
      <c r="R733" s="67" t="s">
        <v>1543</v>
      </c>
      <c r="S733" s="50"/>
      <c r="T733" s="48" t="s">
        <v>1542</v>
      </c>
    </row>
    <row r="734" spans="2:20" ht="45.75">
      <c r="B734" s="114" t="str">
        <f>"VF8-"&amp;O734&amp;"-"&amp;P734</f>
        <v>VF8-Laixe-0241</v>
      </c>
      <c r="C734" s="114" t="str">
        <f>"["&amp;B734&amp;"] Verify Vivi: "&amp;Q736</f>
        <v>[VF8-Laixe-0241] Verify Vivi: Hệ thống phanh tái sinh được kích hoạt khi nào?</v>
      </c>
      <c r="D734" s="115" t="s">
        <v>49</v>
      </c>
      <c r="E734" s="110" t="str">
        <f>" Actions:
- Step 1: Wait 5s
- Step 2: Call Vivi '"&amp;Q734&amp;"'
- Step 3: Wait Vivi respond 'Ting '
- Step 4: Speak '"&amp;Q736&amp;"'
- Step 4: Listen Vivi respond
"</f>
        <v xml:space="preserve"> Actions:
- Step 1: Wait 5s
- Step 2: Call Vivi 'Hey VinFast'
- Step 3: Wait Vivi respond 'Ting '
- Step 4: Speak 'Hệ thống phanh tái sinh được kích hoạt khi nào?'
- Step 4: Listen Vivi respond
</v>
      </c>
      <c r="F734" s="110" t="str">
        <f t="shared" ref="F734" si="720">"
Expectations:
1. Vivi wake up
2. "&amp;Q736&amp;"
3. Vivi respond
"</f>
        <v xml:space="preserve">
Expectations:
1. Vivi wake up
2. Hệ thống phanh tái sinh được kích hoạt khi nào?
3. Vivi respond
</v>
      </c>
      <c r="G734" s="114" t="s">
        <v>8</v>
      </c>
      <c r="H734" s="29" t="s">
        <v>50</v>
      </c>
      <c r="I734" s="30" t="str">
        <f>"[EN]["&amp;LOWER(SUBSTITUTE(SUBSTITUTE(SUBSTITUTE(SUBSTITUTE(SUBSTITUTE(SUBSTITUTE(SUBSTITUTE(SUBSTITUTE(Q734, CHAR(34),""), "[", ""), "]", ""), ".", ""), ",", ""), "/", ""), "\", ""), "-", ""))&amp;"]"</f>
        <v>[EN][hey vinfast]</v>
      </c>
      <c r="J734" s="31"/>
      <c r="K734" s="30" t="s">
        <v>51</v>
      </c>
      <c r="L734" s="32" t="s">
        <v>1270</v>
      </c>
      <c r="M734" s="33"/>
      <c r="N734" s="34"/>
      <c r="O734" s="110" t="s">
        <v>1271</v>
      </c>
      <c r="P734" s="113" t="str">
        <f>IF(COUNTA(P$13:$P733)&gt;999,COUNTA(P$13:$P733),IF(COUNTA(P$13:$P733)&gt;99,"0"&amp;COUNTA(P$13:$P733),IF(COUNTA(P$13:$P733)&gt;9,"00"&amp;COUNTA(P$13:$P733),"000"&amp;COUNTA(P$13:$P733))))</f>
        <v>0241</v>
      </c>
      <c r="Q734" s="35" t="s">
        <v>54</v>
      </c>
      <c r="R734" s="67" t="s">
        <v>141</v>
      </c>
      <c r="S734" s="36"/>
      <c r="T734" s="36"/>
    </row>
    <row r="735" spans="2:20" ht="45.75">
      <c r="B735" s="114"/>
      <c r="C735" s="114"/>
      <c r="D735" s="115"/>
      <c r="E735" s="111"/>
      <c r="F735" s="111"/>
      <c r="G735" s="114"/>
      <c r="H735" s="29" t="s">
        <v>55</v>
      </c>
      <c r="I735" s="30" t="str">
        <f t="shared" ref="I735" si="721">"[VN]["&amp;LOWER(SUBSTITUTE(SUBSTITUTE(SUBSTITUTE(SUBSTITUTE(SUBSTITUTE(SUBSTITUTE(SUBSTITUTE(SUBSTITUTE(Q735, CHAR(34),""), "[", ""), "]", ""), ".", ""), ",", ""), "/", ""), "\", ""), "-", ""))&amp;"]"</f>
        <v>[VN][tạm biệt]</v>
      </c>
      <c r="J735" s="31"/>
      <c r="K735" s="30" t="s">
        <v>56</v>
      </c>
      <c r="L735" s="32" t="s">
        <v>1272</v>
      </c>
      <c r="M735" s="32"/>
      <c r="N735" s="34"/>
      <c r="O735" s="111"/>
      <c r="P735" s="113"/>
      <c r="Q735" s="35" t="s">
        <v>58</v>
      </c>
      <c r="R735" s="67" t="s">
        <v>141</v>
      </c>
      <c r="S735" s="36"/>
      <c r="T735" s="36"/>
    </row>
    <row r="736" spans="2:20" ht="62.25">
      <c r="B736" s="114"/>
      <c r="C736" s="114"/>
      <c r="D736" s="115"/>
      <c r="E736" s="112"/>
      <c r="F736" s="112"/>
      <c r="G736" s="114"/>
      <c r="H736" s="29" t="s">
        <v>59</v>
      </c>
      <c r="I736" s="30" t="str">
        <f>"[audio][C:\Tools\Vivi_TTS\8ME_OM\" &amp;S736 &amp; "]"</f>
        <v>[audio][C:\Tools\Vivi_TTS\8ME_OM\]</v>
      </c>
      <c r="J736" s="31" t="str">
        <f>"[New][EN][Exists][80]"&amp;"["&amp;LOWER(SUBSTITUTE(SUBSTITUTE(SUBSTITUTE(SUBSTITUTE(SUBSTITUTE(SUBSTITUTE(SUBSTITUTE(SUBSTITUTE(T736,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36" s="30" t="s">
        <v>60</v>
      </c>
      <c r="L736" s="32" t="s">
        <v>1273</v>
      </c>
      <c r="M736" s="37" t="s">
        <v>62</v>
      </c>
      <c r="N736" s="34"/>
      <c r="O736" s="112"/>
      <c r="P736" s="113"/>
      <c r="Q736" s="35" t="str">
        <f t="shared" ref="Q736" si="722">R736</f>
        <v>Hệ thống phanh tái sinh được kích hoạt khi nào?</v>
      </c>
      <c r="R736" s="67" t="s">
        <v>1544</v>
      </c>
      <c r="S736" s="51"/>
      <c r="T736" s="48" t="s">
        <v>1542</v>
      </c>
    </row>
    <row r="737" spans="2:20" ht="45.75">
      <c r="B737" s="114" t="str">
        <f>"VF8-"&amp;O737&amp;"-"&amp;P737</f>
        <v>VF8-Laixe-0242</v>
      </c>
      <c r="C737" s="114" t="str">
        <f>"["&amp;B737&amp;"] Verify Vivi: "&amp;Q739</f>
        <v>[VF8-Laixe-0242] Verify Vivi: Người lái có thể theo dõi lượng năng lượng tái sinh ở đâu?</v>
      </c>
      <c r="D737" s="115" t="s">
        <v>49</v>
      </c>
      <c r="E737" s="110" t="str">
        <f>" Actions:
- Step 1: Wait 5s
- Step 2: Call Vivi '"&amp;Q737&amp;"'
- Step 3: Wait Vivi respond 'Ting '
- Step 4: Speak '"&amp;Q739&amp;"'
- Step 4: Listen Vivi respond
"</f>
        <v xml:space="preserve"> Actions:
- Step 1: Wait 5s
- Step 2: Call Vivi 'Hey VinFast'
- Step 3: Wait Vivi respond 'Ting '
- Step 4: Speak 'Người lái có thể theo dõi lượng năng lượng tái sinh ở đâu?'
- Step 4: Listen Vivi respond
</v>
      </c>
      <c r="F737" s="110" t="str">
        <f t="shared" ref="F737" si="723">"
Expectations:
1. Vivi wake up
2. "&amp;Q739&amp;"
3. Vivi respond
"</f>
        <v xml:space="preserve">
Expectations:
1. Vivi wake up
2. Người lái có thể theo dõi lượng năng lượng tái sinh ở đâu?
3. Vivi respond
</v>
      </c>
      <c r="G737" s="114" t="s">
        <v>8</v>
      </c>
      <c r="H737" s="29" t="s">
        <v>50</v>
      </c>
      <c r="I737" s="30" t="str">
        <f>"[EN]["&amp;LOWER(SUBSTITUTE(SUBSTITUTE(SUBSTITUTE(SUBSTITUTE(SUBSTITUTE(SUBSTITUTE(SUBSTITUTE(SUBSTITUTE(Q737, CHAR(34),""), "[", ""), "]", ""), ".", ""), ",", ""), "/", ""), "\", ""), "-", ""))&amp;"]"</f>
        <v>[EN][hey vinfast]</v>
      </c>
      <c r="J737" s="31"/>
      <c r="K737" s="30" t="s">
        <v>51</v>
      </c>
      <c r="L737" s="32" t="s">
        <v>1270</v>
      </c>
      <c r="M737" s="33"/>
      <c r="N737" s="34"/>
      <c r="O737" s="110" t="s">
        <v>1271</v>
      </c>
      <c r="P737" s="113" t="str">
        <f>IF(COUNTA(P$13:$P736)&gt;999,COUNTA(P$13:$P736),IF(COUNTA(P$13:$P736)&gt;99,"0"&amp;COUNTA(P$13:$P736),IF(COUNTA(P$13:$P736)&gt;9,"00"&amp;COUNTA(P$13:$P736),"000"&amp;COUNTA(P$13:$P736))))</f>
        <v>0242</v>
      </c>
      <c r="Q737" s="35" t="s">
        <v>54</v>
      </c>
      <c r="R737" s="67" t="s">
        <v>141</v>
      </c>
      <c r="S737" s="52"/>
      <c r="T737" s="36"/>
    </row>
    <row r="738" spans="2:20" ht="45.75">
      <c r="B738" s="114"/>
      <c r="C738" s="114"/>
      <c r="D738" s="115"/>
      <c r="E738" s="111"/>
      <c r="F738" s="111"/>
      <c r="G738" s="114"/>
      <c r="H738" s="29" t="s">
        <v>55</v>
      </c>
      <c r="I738" s="30" t="str">
        <f t="shared" ref="I738" si="724">"[VN]["&amp;LOWER(SUBSTITUTE(SUBSTITUTE(SUBSTITUTE(SUBSTITUTE(SUBSTITUTE(SUBSTITUTE(SUBSTITUTE(SUBSTITUTE(Q738, CHAR(34),""), "[", ""), "]", ""), ".", ""), ",", ""), "/", ""), "\", ""), "-", ""))&amp;"]"</f>
        <v>[VN][tạm biệt]</v>
      </c>
      <c r="J738" s="31"/>
      <c r="K738" s="30" t="s">
        <v>56</v>
      </c>
      <c r="L738" s="32" t="s">
        <v>1272</v>
      </c>
      <c r="M738" s="32"/>
      <c r="N738" s="34"/>
      <c r="O738" s="111"/>
      <c r="P738" s="113"/>
      <c r="Q738" s="35" t="s">
        <v>58</v>
      </c>
      <c r="R738" s="67" t="s">
        <v>141</v>
      </c>
      <c r="S738" s="52"/>
      <c r="T738" s="36"/>
    </row>
    <row r="739" spans="2:20" ht="62.25">
      <c r="B739" s="114"/>
      <c r="C739" s="114"/>
      <c r="D739" s="115"/>
      <c r="E739" s="112"/>
      <c r="F739" s="112"/>
      <c r="G739" s="114"/>
      <c r="H739" s="29" t="s">
        <v>59</v>
      </c>
      <c r="I739" s="30" t="str">
        <f>"[audio][C:\Tools\Vivi_TTS\8ME_OM\" &amp;S739 &amp; "]"</f>
        <v>[audio][C:\Tools\Vivi_TTS\8ME_OM\]</v>
      </c>
      <c r="J739" s="31" t="str">
        <f>"[New][EN][Exists][80]"&amp;"["&amp;LOWER(SUBSTITUTE(SUBSTITUTE(SUBSTITUTE(SUBSTITUTE(SUBSTITUTE(SUBSTITUTE(SUBSTITUTE(SUBSTITUTE(T739,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39" s="30" t="s">
        <v>60</v>
      </c>
      <c r="L739" s="32" t="s">
        <v>1273</v>
      </c>
      <c r="M739" s="37" t="s">
        <v>62</v>
      </c>
      <c r="N739" s="34"/>
      <c r="O739" s="112"/>
      <c r="P739" s="113"/>
      <c r="Q739" s="35" t="str">
        <f t="shared" ref="Q739" si="725">R739</f>
        <v>Người lái có thể theo dõi lượng năng lượng tái sinh ở đâu?</v>
      </c>
      <c r="R739" s="67" t="s">
        <v>1545</v>
      </c>
      <c r="S739" s="51"/>
      <c r="T739" s="48" t="s">
        <v>1542</v>
      </c>
    </row>
    <row r="740" spans="2:20" ht="45.75">
      <c r="B740" s="114" t="str">
        <f>"VF8-"&amp;O740&amp;"-"&amp;P740</f>
        <v>VF8-Laixe-0243</v>
      </c>
      <c r="C740" s="114" t="str">
        <f>"["&amp;B740&amp;"] Verify Vivi: "&amp;Q742</f>
        <v>[VF8-Laixe-0243] Verify Vivi: Trong những trường hợp nào lượng phanh tái sinh có thể bị giảm hoặc không hỗ trợ?</v>
      </c>
      <c r="D740" s="115" t="s">
        <v>49</v>
      </c>
      <c r="E740" s="110" t="str">
        <f>" Actions:
- Step 1: Wait 5s
- Step 2: Call Vivi '"&amp;Q740&amp;"'
- Step 3: Wait Vivi respond 'Ting '
- Step 4: Speak '"&amp;Q742&amp;"'
- Step 4: Listen Vivi respond
"</f>
        <v xml:space="preserve"> Actions:
- Step 1: Wait 5s
- Step 2: Call Vivi 'Hey VinFast'
- Step 3: Wait Vivi respond 'Ting '
- Step 4: Speak 'Trong những trường hợp nào lượng phanh tái sinh có thể bị giảm hoặc không hỗ trợ?'
- Step 4: Listen Vivi respond
</v>
      </c>
      <c r="F740" s="110" t="str">
        <f t="shared" ref="F740" si="726">"
Expectations:
1. Vivi wake up
2. "&amp;Q742&amp;"
3. Vivi respond
"</f>
        <v xml:space="preserve">
Expectations:
1. Vivi wake up
2. Trong những trường hợp nào lượng phanh tái sinh có thể bị giảm hoặc không hỗ trợ?
3. Vivi respond
</v>
      </c>
      <c r="G740" s="114" t="s">
        <v>8</v>
      </c>
      <c r="H740" s="29" t="s">
        <v>50</v>
      </c>
      <c r="I740" s="30" t="str">
        <f>"[EN]["&amp;LOWER(SUBSTITUTE(SUBSTITUTE(SUBSTITUTE(SUBSTITUTE(SUBSTITUTE(SUBSTITUTE(SUBSTITUTE(SUBSTITUTE(Q740, CHAR(34),""), "[", ""), "]", ""), ".", ""), ",", ""), "/", ""), "\", ""), "-", ""))&amp;"]"</f>
        <v>[EN][hey vinfast]</v>
      </c>
      <c r="J740" s="31"/>
      <c r="K740" s="30" t="s">
        <v>51</v>
      </c>
      <c r="L740" s="32" t="s">
        <v>1270</v>
      </c>
      <c r="M740" s="33"/>
      <c r="N740" s="34"/>
      <c r="O740" s="110" t="s">
        <v>1271</v>
      </c>
      <c r="P740" s="113" t="str">
        <f>IF(COUNTA(P$13:$P739)&gt;999,COUNTA(P$13:$P739),IF(COUNTA(P$13:$P739)&gt;99,"0"&amp;COUNTA(P$13:$P739),IF(COUNTA(P$13:$P739)&gt;9,"00"&amp;COUNTA(P$13:$P739),"000"&amp;COUNTA(P$13:$P739))))</f>
        <v>0243</v>
      </c>
      <c r="Q740" s="35" t="s">
        <v>54</v>
      </c>
      <c r="R740" s="67" t="s">
        <v>141</v>
      </c>
      <c r="S740" s="52"/>
      <c r="T740" s="36"/>
    </row>
    <row r="741" spans="2:20" ht="45.75">
      <c r="B741" s="114"/>
      <c r="C741" s="114"/>
      <c r="D741" s="115"/>
      <c r="E741" s="111"/>
      <c r="F741" s="111"/>
      <c r="G741" s="114"/>
      <c r="H741" s="29" t="s">
        <v>55</v>
      </c>
      <c r="I741" s="30" t="str">
        <f t="shared" ref="I741" si="727">"[VN]["&amp;LOWER(SUBSTITUTE(SUBSTITUTE(SUBSTITUTE(SUBSTITUTE(SUBSTITUTE(SUBSTITUTE(SUBSTITUTE(SUBSTITUTE(Q741, CHAR(34),""), "[", ""), "]", ""), ".", ""), ",", ""), "/", ""), "\", ""), "-", ""))&amp;"]"</f>
        <v>[VN][tạm biệt]</v>
      </c>
      <c r="J741" s="31"/>
      <c r="K741" s="30" t="s">
        <v>56</v>
      </c>
      <c r="L741" s="32" t="s">
        <v>1272</v>
      </c>
      <c r="M741" s="32"/>
      <c r="N741" s="34"/>
      <c r="O741" s="111"/>
      <c r="P741" s="113"/>
      <c r="Q741" s="35" t="s">
        <v>58</v>
      </c>
      <c r="R741" s="67" t="s">
        <v>141</v>
      </c>
      <c r="S741" s="52"/>
      <c r="T741" s="36"/>
    </row>
    <row r="742" spans="2:20" ht="62.25">
      <c r="B742" s="114"/>
      <c r="C742" s="114"/>
      <c r="D742" s="115"/>
      <c r="E742" s="112"/>
      <c r="F742" s="112"/>
      <c r="G742" s="114"/>
      <c r="H742" s="29" t="s">
        <v>59</v>
      </c>
      <c r="I742" s="30" t="str">
        <f>"[audio][C:\Tools\Vivi_TTS\8ME_OM\" &amp;S742 &amp; "]"</f>
        <v>[audio][C:\Tools\Vivi_TTS\8ME_OM\]</v>
      </c>
      <c r="J742" s="31" t="str">
        <f>"[New][EN][Exists][80]"&amp;"["&amp;LOWER(SUBSTITUTE(SUBSTITUTE(SUBSTITUTE(SUBSTITUTE(SUBSTITUTE(SUBSTITUTE(SUBSTITUTE(SUBSTITUTE(T742,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42" s="30" t="s">
        <v>60</v>
      </c>
      <c r="L742" s="32" t="s">
        <v>1273</v>
      </c>
      <c r="M742" s="37" t="s">
        <v>62</v>
      </c>
      <c r="N742" s="34"/>
      <c r="O742" s="112"/>
      <c r="P742" s="113"/>
      <c r="Q742" s="35" t="str">
        <f t="shared" ref="Q742" si="728">R742</f>
        <v>Trong những trường hợp nào lượng phanh tái sinh có thể bị giảm hoặc không hỗ trợ?</v>
      </c>
      <c r="R742" s="67" t="s">
        <v>1546</v>
      </c>
      <c r="S742" s="51"/>
      <c r="T742" s="48" t="s">
        <v>1542</v>
      </c>
    </row>
    <row r="743" spans="2:20" ht="45.75">
      <c r="B743" s="114" t="str">
        <f>"VF8-"&amp;O743&amp;"-"&amp;P743</f>
        <v>VF8-Laixe-0244</v>
      </c>
      <c r="C743" s="114" t="str">
        <f>"["&amp;B743&amp;"] Verify Vivi: "&amp;Q745</f>
        <v>[VF8-Laixe-0244] Verify Vivi: Xe cung cấp những mức phanh tái sinh nào?</v>
      </c>
      <c r="D743" s="115" t="s">
        <v>49</v>
      </c>
      <c r="E743" s="110" t="str">
        <f>" Actions:
- Step 1: Wait 5s
- Step 2: Call Vivi '"&amp;Q743&amp;"'
- Step 3: Wait Vivi respond 'Ting '
- Step 4: Speak '"&amp;Q745&amp;"'
- Step 4: Listen Vivi respond
"</f>
        <v xml:space="preserve"> Actions:
- Step 1: Wait 5s
- Step 2: Call Vivi 'Hey VinFast'
- Step 3: Wait Vivi respond 'Ting '
- Step 4: Speak 'Xe cung cấp những mức phanh tái sinh nào?'
- Step 4: Listen Vivi respond
</v>
      </c>
      <c r="F743" s="110" t="str">
        <f t="shared" ref="F743" si="729">"
Expectations:
1. Vivi wake up
2. "&amp;Q745&amp;"
3. Vivi respond
"</f>
        <v xml:space="preserve">
Expectations:
1. Vivi wake up
2. Xe cung cấp những mức phanh tái sinh nào?
3. Vivi respond
</v>
      </c>
      <c r="G743" s="114" t="s">
        <v>8</v>
      </c>
      <c r="H743" s="29" t="s">
        <v>50</v>
      </c>
      <c r="I743" s="30" t="str">
        <f>"[EN]["&amp;LOWER(SUBSTITUTE(SUBSTITUTE(SUBSTITUTE(SUBSTITUTE(SUBSTITUTE(SUBSTITUTE(SUBSTITUTE(SUBSTITUTE(Q743, CHAR(34),""), "[", ""), "]", ""), ".", ""), ",", ""), "/", ""), "\", ""), "-", ""))&amp;"]"</f>
        <v>[EN][hey vinfast]</v>
      </c>
      <c r="J743" s="31"/>
      <c r="K743" s="30" t="s">
        <v>51</v>
      </c>
      <c r="L743" s="32" t="s">
        <v>1270</v>
      </c>
      <c r="M743" s="33"/>
      <c r="N743" s="34"/>
      <c r="O743" s="110" t="s">
        <v>1271</v>
      </c>
      <c r="P743" s="113" t="str">
        <f>IF(COUNTA(P$13:$P742)&gt;999,COUNTA(P$13:$P742),IF(COUNTA(P$13:$P742)&gt;99,"0"&amp;COUNTA(P$13:$P742),IF(COUNTA(P$13:$P742)&gt;9,"00"&amp;COUNTA(P$13:$P742),"000"&amp;COUNTA(P$13:$P742))))</f>
        <v>0244</v>
      </c>
      <c r="Q743" s="35" t="s">
        <v>54</v>
      </c>
      <c r="R743" s="67" t="s">
        <v>141</v>
      </c>
      <c r="S743" s="52"/>
      <c r="T743" s="36"/>
    </row>
    <row r="744" spans="2:20" ht="45.75">
      <c r="B744" s="114"/>
      <c r="C744" s="114"/>
      <c r="D744" s="115"/>
      <c r="E744" s="111"/>
      <c r="F744" s="111"/>
      <c r="G744" s="114"/>
      <c r="H744" s="29" t="s">
        <v>55</v>
      </c>
      <c r="I744" s="30" t="str">
        <f t="shared" ref="I744" si="730">"[VN]["&amp;LOWER(SUBSTITUTE(SUBSTITUTE(SUBSTITUTE(SUBSTITUTE(SUBSTITUTE(SUBSTITUTE(SUBSTITUTE(SUBSTITUTE(Q744, CHAR(34),""), "[", ""), "]", ""), ".", ""), ",", ""), "/", ""), "\", ""), "-", ""))&amp;"]"</f>
        <v>[VN][tạm biệt]</v>
      </c>
      <c r="J744" s="31"/>
      <c r="K744" s="30" t="s">
        <v>56</v>
      </c>
      <c r="L744" s="32" t="s">
        <v>1272</v>
      </c>
      <c r="M744" s="32"/>
      <c r="N744" s="34"/>
      <c r="O744" s="111"/>
      <c r="P744" s="113"/>
      <c r="Q744" s="35" t="s">
        <v>58</v>
      </c>
      <c r="R744" s="67" t="s">
        <v>141</v>
      </c>
      <c r="S744" s="52"/>
      <c r="T744" s="36"/>
    </row>
    <row r="745" spans="2:20" ht="62.25">
      <c r="B745" s="114"/>
      <c r="C745" s="114"/>
      <c r="D745" s="115"/>
      <c r="E745" s="112"/>
      <c r="F745" s="112"/>
      <c r="G745" s="114"/>
      <c r="H745" s="29" t="s">
        <v>59</v>
      </c>
      <c r="I745" s="30" t="str">
        <f>"[audio][C:\Tools\Vivi_TTS\8ME_OM\" &amp;S745 &amp; "]"</f>
        <v>[audio][C:\Tools\Vivi_TTS\8ME_OM\]</v>
      </c>
      <c r="J745" s="31" t="str">
        <f>"[New][EN][Exists][80]"&amp;"["&amp;LOWER(SUBSTITUTE(SUBSTITUTE(SUBSTITUTE(SUBSTITUTE(SUBSTITUTE(SUBSTITUTE(SUBSTITUTE(SUBSTITUTE(T745,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45" s="30" t="s">
        <v>60</v>
      </c>
      <c r="L745" s="32" t="s">
        <v>1273</v>
      </c>
      <c r="M745" s="37" t="s">
        <v>62</v>
      </c>
      <c r="N745" s="34"/>
      <c r="O745" s="112"/>
      <c r="P745" s="113"/>
      <c r="Q745" s="35" t="str">
        <f t="shared" ref="Q745" si="731">R745</f>
        <v>Xe cung cấp những mức phanh tái sinh nào?</v>
      </c>
      <c r="R745" s="67" t="s">
        <v>1547</v>
      </c>
      <c r="S745" s="51"/>
      <c r="T745" s="48" t="s">
        <v>1542</v>
      </c>
    </row>
    <row r="746" spans="2:20" ht="45.75">
      <c r="B746" s="114" t="str">
        <f>"VF8-"&amp;O746&amp;"-"&amp;P746</f>
        <v>VF8-Laixe-0245</v>
      </c>
      <c r="C746" s="114" t="str">
        <f>"["&amp;B746&amp;"] Verify Vivi: "&amp;Q748</f>
        <v>[VF8-Laixe-0245] Verify Vivi: Theo cảnh báo của nhà sản xuất, phanh tái sinh có được xem là hệ thống phanh chính của xe hay không?</v>
      </c>
      <c r="D746" s="115" t="s">
        <v>49</v>
      </c>
      <c r="E746" s="110" t="str">
        <f>" Actions:
- Step 1: Wait 5s
- Step 2: Call Vivi '"&amp;Q746&amp;"'
- Step 3: Wait Vivi respond 'Ting '
- Step 4: Speak '"&amp;Q748&amp;"'
- Step 4: Listen Vivi respond
"</f>
        <v xml:space="preserve"> Actions:
- Step 1: Wait 5s
- Step 2: Call Vivi 'Hey VinFast'
- Step 3: Wait Vivi respond 'Ting '
- Step 4: Speak 'Theo cảnh báo của nhà sản xuất, phanh tái sinh có được xem là hệ thống phanh chính của xe hay không?'
- Step 4: Listen Vivi respond
</v>
      </c>
      <c r="F746" s="110" t="str">
        <f t="shared" ref="F746" si="732">"
Expectations:
1. Vivi wake up
2. "&amp;Q748&amp;"
3. Vivi respond
"</f>
        <v xml:space="preserve">
Expectations:
1. Vivi wake up
2. Theo cảnh báo của nhà sản xuất, phanh tái sinh có được xem là hệ thống phanh chính của xe hay không?
3. Vivi respond
</v>
      </c>
      <c r="G746" s="114" t="s">
        <v>8</v>
      </c>
      <c r="H746" s="29" t="s">
        <v>50</v>
      </c>
      <c r="I746" s="30" t="str">
        <f>"[EN]["&amp;LOWER(SUBSTITUTE(SUBSTITUTE(SUBSTITUTE(SUBSTITUTE(SUBSTITUTE(SUBSTITUTE(SUBSTITUTE(SUBSTITUTE(Q746, CHAR(34),""), "[", ""), "]", ""), ".", ""), ",", ""), "/", ""), "\", ""), "-", ""))&amp;"]"</f>
        <v>[EN][hey vinfast]</v>
      </c>
      <c r="J746" s="31"/>
      <c r="K746" s="30" t="s">
        <v>51</v>
      </c>
      <c r="L746" s="32" t="s">
        <v>1270</v>
      </c>
      <c r="M746" s="33"/>
      <c r="N746" s="34"/>
      <c r="O746" s="110" t="s">
        <v>1271</v>
      </c>
      <c r="P746" s="113" t="str">
        <f>IF(COUNTA(P$13:$P745)&gt;999,COUNTA(P$13:$P745),IF(COUNTA(P$13:$P745)&gt;99,"0"&amp;COUNTA(P$13:$P745),IF(COUNTA(P$13:$P745)&gt;9,"00"&amp;COUNTA(P$13:$P745),"000"&amp;COUNTA(P$13:$P745))))</f>
        <v>0245</v>
      </c>
      <c r="Q746" s="35" t="s">
        <v>54</v>
      </c>
      <c r="R746" s="67" t="s">
        <v>141</v>
      </c>
      <c r="S746" s="52"/>
      <c r="T746" s="36"/>
    </row>
    <row r="747" spans="2:20" ht="45.75">
      <c r="B747" s="114"/>
      <c r="C747" s="114"/>
      <c r="D747" s="115"/>
      <c r="E747" s="111"/>
      <c r="F747" s="111"/>
      <c r="G747" s="114"/>
      <c r="H747" s="29" t="s">
        <v>55</v>
      </c>
      <c r="I747" s="30" t="str">
        <f t="shared" ref="I747" si="733">"[VN]["&amp;LOWER(SUBSTITUTE(SUBSTITUTE(SUBSTITUTE(SUBSTITUTE(SUBSTITUTE(SUBSTITUTE(SUBSTITUTE(SUBSTITUTE(Q747, CHAR(34),""), "[", ""), "]", ""), ".", ""), ",", ""), "/", ""), "\", ""), "-", ""))&amp;"]"</f>
        <v>[VN][tạm biệt]</v>
      </c>
      <c r="J747" s="31"/>
      <c r="K747" s="30" t="s">
        <v>56</v>
      </c>
      <c r="L747" s="32" t="s">
        <v>1272</v>
      </c>
      <c r="M747" s="32"/>
      <c r="N747" s="34"/>
      <c r="O747" s="111"/>
      <c r="P747" s="113"/>
      <c r="Q747" s="35" t="s">
        <v>58</v>
      </c>
      <c r="R747" s="67" t="s">
        <v>141</v>
      </c>
      <c r="S747" s="52"/>
      <c r="T747" s="36"/>
    </row>
    <row r="748" spans="2:20" ht="66">
      <c r="B748" s="114"/>
      <c r="C748" s="114"/>
      <c r="D748" s="115"/>
      <c r="E748" s="112"/>
      <c r="F748" s="112"/>
      <c r="G748" s="114"/>
      <c r="H748" s="29" t="s">
        <v>59</v>
      </c>
      <c r="I748" s="30" t="str">
        <f>"[audio][C:\Tools\Vivi_TTS\8ME_OM\" &amp;S748 &amp; "]"</f>
        <v>[audio][C:\Tools\Vivi_TTS\8ME_OM\]</v>
      </c>
      <c r="J748" s="31" t="str">
        <f>"[New][EN][Exists][80]"&amp;"["&amp;LOWER(SUBSTITUTE(SUBSTITUTE(SUBSTITUTE(SUBSTITUTE(SUBSTITUTE(SUBSTITUTE(SUBSTITUTE(SUBSTITUTE(T748, CHAR(34),""), ".", ""), ",", ""), "/", ""), "\", ""), "-", ""), "{", ""), "}", ""))&amp;"]"</f>
        <v>[New][EN][Exists][80][phanh tái sinh 
xe được trang bị hệ thống phanh tái sinh hệ thống này chuyển đổi động năng thường bị tiêu tán dưới dạng nhiệt trong quá trình phanh thành năng lượng điện năng lượng thu hồi được sử dụng để sạc lại pin điện áp cao (hv battery) giúp tăng phạm vi hoạt động của xe
hệ thống được kích hoạt ngay khi người lái nhả bàn đạp ga xe sẽ giảm tốc dần và bắt đầu sạc lại pin điện áp cao
lượng năng lượng thu hồi có thể được theo dõi trên đồng hồ công suất và tái sinh hiển thị trên thanh trạng thái phía trên biểu tượng chế độ lái trên màn hình thông tin giải trí
 lưu ý
lượng phanh tái sinh có thể bị giảm hoặc không hỗ trợ khi pin được sạc đầy hoặc khi nhiệt độ pin quá thấp hoặc quá cao
để bậttắt hiển thị công suất &amp; tái sinh:
màn hình công suất &amp; tái sinh hiển thị thông tin tiêu thụ điện năng và tái sinh năng lượng khi lái xe chức năng này chỉ khả dụng khi xe đang di chuyển
nhấn vào chế độ lái  trong khu vực hiển thị dành cho người lái để truy cập giao diện tùy chọn lái xe
cuộn xuống để tìm hiển thị công suất &amp; tái sinh
sử dụng nút gạt để bậttắt tính năng
điều chỉnh mức phanh tái sinh
xe cung cấp các mức phanh tái sinh (tắt thấp trung bình và cao) các mức này có thể được thay đổi bằng nút chuyển đổi trong mục phanh tái sinh
nhấn vào chế độ lái  trong khu vực hiển thị dành cho người lái để truy cập giao diện tùy chọn lái xe
tìm phanh tái sinh
nhấn để tắt phanh tái sinh hoặc thay đổi mức phanh tái sinh
 cảnh báo
không xem phanh tái sinh là hình thức phanh chính của xe; đây chỉ là một tính năng bổ trợ]</v>
      </c>
      <c r="K748" s="30" t="s">
        <v>60</v>
      </c>
      <c r="L748" s="32" t="s">
        <v>1273</v>
      </c>
      <c r="M748" s="37" t="s">
        <v>62</v>
      </c>
      <c r="N748" s="34"/>
      <c r="O748" s="112"/>
      <c r="P748" s="113"/>
      <c r="Q748" s="35" t="str">
        <f t="shared" ref="Q748" si="734">R748</f>
        <v>Theo cảnh báo của nhà sản xuất, phanh tái sinh có được xem là hệ thống phanh chính của xe hay không?</v>
      </c>
      <c r="R748" s="67" t="s">
        <v>1548</v>
      </c>
      <c r="S748" s="51"/>
      <c r="T748" s="48" t="s">
        <v>1542</v>
      </c>
    </row>
    <row r="749" spans="2:20" ht="45.75">
      <c r="B749" s="114" t="str">
        <f>"VF8-"&amp;O749&amp;"-"&amp;P749</f>
        <v>VF8-Laixe-0246</v>
      </c>
      <c r="C749" s="114" t="str">
        <f>"["&amp;B749&amp;"] Verify Vivi: "&amp;Q751</f>
        <v>[VF8-Laixe-0246] Verify Vivi: Lái xe tiết kiệm năng lượng mang lại những lợi ích gì?</v>
      </c>
      <c r="D749" s="115" t="s">
        <v>49</v>
      </c>
      <c r="E749" s="110" t="str">
        <f>" Actions:
- Step 1: Wait 5s
- Step 2: Call Vivi '"&amp;Q749&amp;"'
- Step 3: Wait Vivi respond 'Ting '
- Step 4: Speak '"&amp;Q751&amp;"'
- Step 4: Listen Vivi respond
"</f>
        <v xml:space="preserve"> Actions:
- Step 1: Wait 5s
- Step 2: Call Vivi 'Hey VinFast'
- Step 3: Wait Vivi respond 'Ting '
- Step 4: Speak 'Lái xe tiết kiệm năng lượng mang lại những lợi ích gì?'
- Step 4: Listen Vivi respond
</v>
      </c>
      <c r="F749" s="110" t="str">
        <f t="shared" ref="F749" si="735">"
Expectations:
1. Vivi wake up
2. "&amp;Q751&amp;"
3. Vivi respond
"</f>
        <v xml:space="preserve">
Expectations:
1. Vivi wake up
2. Lái xe tiết kiệm năng lượng mang lại những lợi ích gì?
3. Vivi respond
</v>
      </c>
      <c r="G749" s="114" t="s">
        <v>8</v>
      </c>
      <c r="H749" s="29" t="s">
        <v>50</v>
      </c>
      <c r="I749" s="30" t="str">
        <f>"[EN]["&amp;LOWER(SUBSTITUTE(SUBSTITUTE(SUBSTITUTE(SUBSTITUTE(SUBSTITUTE(SUBSTITUTE(SUBSTITUTE(SUBSTITUTE(Q749, CHAR(34),""), "[", ""), "]", ""), ".", ""), ",", ""), "/", ""), "\", ""), "-", ""))&amp;"]"</f>
        <v>[EN][hey vinfast]</v>
      </c>
      <c r="J749" s="31"/>
      <c r="K749" s="30" t="s">
        <v>51</v>
      </c>
      <c r="L749" s="32" t="s">
        <v>1270</v>
      </c>
      <c r="M749" s="33"/>
      <c r="N749" s="34"/>
      <c r="O749" s="110" t="s">
        <v>1271</v>
      </c>
      <c r="P749" s="113" t="str">
        <f>IF(COUNTA(P$13:$P748)&gt;999,COUNTA(P$13:$P748),IF(COUNTA(P$13:$P748)&gt;99,"0"&amp;COUNTA(P$13:$P748),IF(COUNTA(P$13:$P748)&gt;9,"00"&amp;COUNTA(P$13:$P748),"000"&amp;COUNTA(P$13:$P748))))</f>
        <v>0246</v>
      </c>
      <c r="Q749" s="35" t="s">
        <v>54</v>
      </c>
      <c r="R749" s="67" t="s">
        <v>141</v>
      </c>
      <c r="S749" s="52"/>
      <c r="T749" s="36"/>
    </row>
    <row r="750" spans="2:20" ht="45.75">
      <c r="B750" s="114"/>
      <c r="C750" s="114"/>
      <c r="D750" s="115"/>
      <c r="E750" s="111"/>
      <c r="F750" s="111"/>
      <c r="G750" s="114"/>
      <c r="H750" s="29" t="s">
        <v>55</v>
      </c>
      <c r="I750" s="30" t="str">
        <f t="shared" ref="I750" si="736">"[VN]["&amp;LOWER(SUBSTITUTE(SUBSTITUTE(SUBSTITUTE(SUBSTITUTE(SUBSTITUTE(SUBSTITUTE(SUBSTITUTE(SUBSTITUTE(Q750, CHAR(34),""), "[", ""), "]", ""), ".", ""), ",", ""), "/", ""), "\", ""), "-", ""))&amp;"]"</f>
        <v>[VN][tạm biệt]</v>
      </c>
      <c r="J750" s="31"/>
      <c r="K750" s="30" t="s">
        <v>56</v>
      </c>
      <c r="L750" s="32" t="s">
        <v>1272</v>
      </c>
      <c r="M750" s="32"/>
      <c r="N750" s="34"/>
      <c r="O750" s="111"/>
      <c r="P750" s="113"/>
      <c r="Q750" s="35" t="s">
        <v>58</v>
      </c>
      <c r="R750" s="67" t="s">
        <v>141</v>
      </c>
      <c r="S750" s="52"/>
      <c r="T750" s="36"/>
    </row>
    <row r="751" spans="2:20" ht="62.25">
      <c r="B751" s="114"/>
      <c r="C751" s="114"/>
      <c r="D751" s="115"/>
      <c r="E751" s="112"/>
      <c r="F751" s="112"/>
      <c r="G751" s="114"/>
      <c r="H751" s="29" t="s">
        <v>59</v>
      </c>
      <c r="I751" s="30" t="str">
        <f>"[audio][C:\Tools\Vivi_TTS\8ME_OM\" &amp;S751 &amp; "]"</f>
        <v>[audio][C:\Tools\Vivi_TTS\8ME_OM\]</v>
      </c>
      <c r="J751" s="31" t="str">
        <f>"[New][EN][Exists][80]"&amp;"["&amp;LOWER(SUBSTITUTE(SUBSTITUTE(SUBSTITUTE(SUBSTITUTE(SUBSTITUTE(SUBSTITUTE(SUBSTITUTE(SUBSTITUTE(T751,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51" s="30" t="s">
        <v>60</v>
      </c>
      <c r="L751" s="32" t="s">
        <v>1273</v>
      </c>
      <c r="M751" s="37" t="s">
        <v>62</v>
      </c>
      <c r="N751" s="34"/>
      <c r="O751" s="112"/>
      <c r="P751" s="113"/>
      <c r="Q751" s="35" t="str">
        <f t="shared" ref="Q751" si="737">R751</f>
        <v>Lái xe tiết kiệm năng lượng mang lại những lợi ích gì?</v>
      </c>
      <c r="R751" s="67" t="s">
        <v>1549</v>
      </c>
      <c r="S751" s="51"/>
      <c r="T751" s="48" t="s">
        <v>1550</v>
      </c>
    </row>
    <row r="752" spans="2:20" ht="45.75">
      <c r="B752" s="114" t="str">
        <f>"VF8-"&amp;O752&amp;"-"&amp;P752</f>
        <v>VF8-Laixe-0247</v>
      </c>
      <c r="C752" s="114" t="str">
        <f>"["&amp;B752&amp;"] Verify Vivi: "&amp;Q754</f>
        <v>[VF8-Laixe-0247] Verify Vivi: Vì sao tránh tăng tốc và phanh gấp giúp cải thiện hiệu quả sử dụng năng lượng?</v>
      </c>
      <c r="D752" s="115" t="s">
        <v>49</v>
      </c>
      <c r="E752" s="110" t="str">
        <f>" Actions:
- Step 1: Wait 5s
- Step 2: Call Vivi '"&amp;Q752&amp;"'
- Step 3: Wait Vivi respond 'Ting '
- Step 4: Speak '"&amp;Q754&amp;"'
- Step 4: Listen Vivi respond
"</f>
        <v xml:space="preserve"> Actions:
- Step 1: Wait 5s
- Step 2: Call Vivi 'Hey VinFast'
- Step 3: Wait Vivi respond 'Ting '
- Step 4: Speak 'Vì sao tránh tăng tốc và phanh gấp giúp cải thiện hiệu quả sử dụng năng lượng?'
- Step 4: Listen Vivi respond
</v>
      </c>
      <c r="F752" s="110" t="str">
        <f t="shared" ref="F752" si="738">"
Expectations:
1. Vivi wake up
2. "&amp;Q754&amp;"
3. Vivi respond
"</f>
        <v xml:space="preserve">
Expectations:
1. Vivi wake up
2. Vì sao tránh tăng tốc và phanh gấp giúp cải thiện hiệu quả sử dụng năng lượng?
3. Vivi respond
</v>
      </c>
      <c r="G752" s="114" t="s">
        <v>8</v>
      </c>
      <c r="H752" s="29" t="s">
        <v>50</v>
      </c>
      <c r="I752" s="30" t="str">
        <f>"[EN]["&amp;LOWER(SUBSTITUTE(SUBSTITUTE(SUBSTITUTE(SUBSTITUTE(SUBSTITUTE(SUBSTITUTE(SUBSTITUTE(SUBSTITUTE(Q752, CHAR(34),""), "[", ""), "]", ""), ".", ""), ",", ""), "/", ""), "\", ""), "-", ""))&amp;"]"</f>
        <v>[EN][hey vinfast]</v>
      </c>
      <c r="J752" s="31"/>
      <c r="K752" s="30" t="s">
        <v>51</v>
      </c>
      <c r="L752" s="32" t="s">
        <v>1270</v>
      </c>
      <c r="M752" s="33"/>
      <c r="N752" s="34"/>
      <c r="O752" s="110" t="s">
        <v>1271</v>
      </c>
      <c r="P752" s="113" t="str">
        <f>IF(COUNTA(P$13:$P751)&gt;999,COUNTA(P$13:$P751),IF(COUNTA(P$13:$P751)&gt;99,"0"&amp;COUNTA(P$13:$P751),IF(COUNTA(P$13:$P751)&gt;9,"00"&amp;COUNTA(P$13:$P751),"000"&amp;COUNTA(P$13:$P751))))</f>
        <v>0247</v>
      </c>
      <c r="Q752" s="35" t="s">
        <v>54</v>
      </c>
      <c r="R752" s="67" t="s">
        <v>141</v>
      </c>
      <c r="S752" s="52"/>
      <c r="T752" s="36"/>
    </row>
    <row r="753" spans="2:20" ht="45.75">
      <c r="B753" s="114"/>
      <c r="C753" s="114"/>
      <c r="D753" s="115"/>
      <c r="E753" s="111"/>
      <c r="F753" s="111"/>
      <c r="G753" s="114"/>
      <c r="H753" s="29" t="s">
        <v>55</v>
      </c>
      <c r="I753" s="30" t="str">
        <f t="shared" ref="I753" si="739">"[VN]["&amp;LOWER(SUBSTITUTE(SUBSTITUTE(SUBSTITUTE(SUBSTITUTE(SUBSTITUTE(SUBSTITUTE(SUBSTITUTE(SUBSTITUTE(Q753, CHAR(34),""), "[", ""), "]", ""), ".", ""), ",", ""), "/", ""), "\", ""), "-", ""))&amp;"]"</f>
        <v>[VN][tạm biệt]</v>
      </c>
      <c r="J753" s="31"/>
      <c r="K753" s="30" t="s">
        <v>56</v>
      </c>
      <c r="L753" s="32" t="s">
        <v>1272</v>
      </c>
      <c r="M753" s="32"/>
      <c r="N753" s="34"/>
      <c r="O753" s="111"/>
      <c r="P753" s="113"/>
      <c r="Q753" s="35" t="s">
        <v>58</v>
      </c>
      <c r="R753" s="67" t="s">
        <v>141</v>
      </c>
      <c r="S753" s="52"/>
      <c r="T753" s="36"/>
    </row>
    <row r="754" spans="2:20" ht="62.25">
      <c r="B754" s="114"/>
      <c r="C754" s="114"/>
      <c r="D754" s="115"/>
      <c r="E754" s="112"/>
      <c r="F754" s="112"/>
      <c r="G754" s="114"/>
      <c r="H754" s="29" t="s">
        <v>59</v>
      </c>
      <c r="I754" s="30" t="str">
        <f>"[audio][C:\Tools\Vivi_TTS\8ME_OM\" &amp;S754 &amp; "]"</f>
        <v>[audio][C:\Tools\Vivi_TTS\8ME_OM\]</v>
      </c>
      <c r="J754" s="31" t="str">
        <f>"[New][EN][Exists][80]"&amp;"["&amp;LOWER(SUBSTITUTE(SUBSTITUTE(SUBSTITUTE(SUBSTITUTE(SUBSTITUTE(SUBSTITUTE(SUBSTITUTE(SUBSTITUTE(T754,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54" s="30" t="s">
        <v>60</v>
      </c>
      <c r="L754" s="32" t="s">
        <v>1273</v>
      </c>
      <c r="M754" s="37" t="s">
        <v>62</v>
      </c>
      <c r="N754" s="34"/>
      <c r="O754" s="112"/>
      <c r="P754" s="113"/>
      <c r="Q754" s="35" t="str">
        <f t="shared" ref="Q754" si="740">R754</f>
        <v>Vì sao tránh tăng tốc và phanh gấp giúp cải thiện hiệu quả sử dụng năng lượng?</v>
      </c>
      <c r="R754" s="67" t="s">
        <v>1551</v>
      </c>
      <c r="S754" s="51"/>
      <c r="T754" s="48" t="s">
        <v>1550</v>
      </c>
    </row>
    <row r="755" spans="2:20" ht="45.75">
      <c r="B755" s="114" t="str">
        <f>"VF8-"&amp;O755&amp;"-"&amp;P755</f>
        <v>VF8-Laixe-0248</v>
      </c>
      <c r="C755" s="114" t="str">
        <f>"["&amp;B755&amp;"] Verify Vivi: "&amp;Q757</f>
        <v>[VF8-Laixe-0248] Verify Vivi: Hệ thống Phanh tái sinh đóng vai trò gì trong việc tiết kiệm năng lượng?</v>
      </c>
      <c r="D755" s="115" t="s">
        <v>49</v>
      </c>
      <c r="E755" s="110" t="str">
        <f>" Actions:
- Step 1: Wait 5s
- Step 2: Call Vivi '"&amp;Q755&amp;"'
- Step 3: Wait Vivi respond 'Ting '
- Step 4: Speak '"&amp;Q757&amp;"'
- Step 4: Listen Vivi respond
"</f>
        <v xml:space="preserve"> Actions:
- Step 1: Wait 5s
- Step 2: Call Vivi 'Hey VinFast'
- Step 3: Wait Vivi respond 'Ting '
- Step 4: Speak 'Hệ thống Phanh tái sinh đóng vai trò gì trong việc tiết kiệm năng lượng?'
- Step 4: Listen Vivi respond
</v>
      </c>
      <c r="F755" s="110" t="str">
        <f t="shared" ref="F755" si="741">"
Expectations:
1. Vivi wake up
2. "&amp;Q757&amp;"
3. Vivi respond
"</f>
        <v xml:space="preserve">
Expectations:
1. Vivi wake up
2. Hệ thống Phanh tái sinh đóng vai trò gì trong việc tiết kiệm năng lượng?
3. Vivi respond
</v>
      </c>
      <c r="G755" s="114" t="s">
        <v>8</v>
      </c>
      <c r="H755" s="29" t="s">
        <v>50</v>
      </c>
      <c r="I755" s="30" t="str">
        <f>"[EN]["&amp;LOWER(SUBSTITUTE(SUBSTITUTE(SUBSTITUTE(SUBSTITUTE(SUBSTITUTE(SUBSTITUTE(SUBSTITUTE(SUBSTITUTE(Q755, CHAR(34),""), "[", ""), "]", ""), ".", ""), ",", ""), "/", ""), "\", ""), "-", ""))&amp;"]"</f>
        <v>[EN][hey vinfast]</v>
      </c>
      <c r="J755" s="31"/>
      <c r="K755" s="30" t="s">
        <v>51</v>
      </c>
      <c r="L755" s="32" t="s">
        <v>1270</v>
      </c>
      <c r="M755" s="33"/>
      <c r="N755" s="34"/>
      <c r="O755" s="110" t="s">
        <v>1271</v>
      </c>
      <c r="P755" s="113" t="str">
        <f>IF(COUNTA(P$13:$P754)&gt;999,COUNTA(P$13:$P754),IF(COUNTA(P$13:$P754)&gt;99,"0"&amp;COUNTA(P$13:$P754),IF(COUNTA(P$13:$P754)&gt;9,"00"&amp;COUNTA(P$13:$P754),"000"&amp;COUNTA(P$13:$P754))))</f>
        <v>0248</v>
      </c>
      <c r="Q755" s="35" t="s">
        <v>54</v>
      </c>
      <c r="R755" s="67" t="s">
        <v>141</v>
      </c>
      <c r="S755" s="52"/>
      <c r="T755" s="36"/>
    </row>
    <row r="756" spans="2:20" ht="45.75">
      <c r="B756" s="114"/>
      <c r="C756" s="114"/>
      <c r="D756" s="115"/>
      <c r="E756" s="111"/>
      <c r="F756" s="111"/>
      <c r="G756" s="114"/>
      <c r="H756" s="29" t="s">
        <v>55</v>
      </c>
      <c r="I756" s="30" t="str">
        <f t="shared" ref="I756" si="742">"[VN]["&amp;LOWER(SUBSTITUTE(SUBSTITUTE(SUBSTITUTE(SUBSTITUTE(SUBSTITUTE(SUBSTITUTE(SUBSTITUTE(SUBSTITUTE(Q756, CHAR(34),""), "[", ""), "]", ""), ".", ""), ",", ""), "/", ""), "\", ""), "-", ""))&amp;"]"</f>
        <v>[VN][tạm biệt]</v>
      </c>
      <c r="J756" s="31"/>
      <c r="K756" s="30" t="s">
        <v>56</v>
      </c>
      <c r="L756" s="32" t="s">
        <v>1272</v>
      </c>
      <c r="M756" s="32"/>
      <c r="N756" s="34"/>
      <c r="O756" s="111"/>
      <c r="P756" s="113"/>
      <c r="Q756" s="35" t="s">
        <v>58</v>
      </c>
      <c r="R756" s="67" t="s">
        <v>141</v>
      </c>
      <c r="S756" s="52"/>
      <c r="T756" s="36"/>
    </row>
    <row r="757" spans="2:20" ht="62.25">
      <c r="B757" s="114"/>
      <c r="C757" s="114"/>
      <c r="D757" s="115"/>
      <c r="E757" s="112"/>
      <c r="F757" s="112"/>
      <c r="G757" s="114"/>
      <c r="H757" s="29" t="s">
        <v>59</v>
      </c>
      <c r="I757" s="30" t="str">
        <f>"[audio][C:\Tools\Vivi_TTS\8ME_OM\" &amp;S757 &amp; "]"</f>
        <v>[audio][C:\Tools\Vivi_TTS\8ME_OM\]</v>
      </c>
      <c r="J757" s="31" t="str">
        <f>"[New][EN][Exists][80]"&amp;"["&amp;LOWER(SUBSTITUTE(SUBSTITUTE(SUBSTITUTE(SUBSTITUTE(SUBSTITUTE(SUBSTITUTE(SUBSTITUTE(SUBSTITUTE(T757,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57" s="30" t="s">
        <v>60</v>
      </c>
      <c r="L757" s="32" t="s">
        <v>1273</v>
      </c>
      <c r="M757" s="37" t="s">
        <v>62</v>
      </c>
      <c r="N757" s="34"/>
      <c r="O757" s="112"/>
      <c r="P757" s="113"/>
      <c r="Q757" s="35" t="str">
        <f t="shared" ref="Q757" si="743">R757</f>
        <v>Hệ thống Phanh tái sinh đóng vai trò gì trong việc tiết kiệm năng lượng?</v>
      </c>
      <c r="R757" s="67" t="s">
        <v>1552</v>
      </c>
      <c r="S757" s="51"/>
      <c r="T757" s="48" t="s">
        <v>1550</v>
      </c>
    </row>
    <row r="758" spans="2:20" ht="45.75">
      <c r="B758" s="114" t="str">
        <f>"VF8-"&amp;O758&amp;"-"&amp;P758</f>
        <v>VF8-Laixe-0249</v>
      </c>
      <c r="C758" s="114" t="str">
        <f>"["&amp;B758&amp;"] Verify Vivi: "&amp;Q760</f>
        <v>[VF8-Laixe-0249] Verify Vivi: Tốc độ xe ảnh hưởng như thế nào đến mức tiêu thụ năng lượng và phạm vi hoạt động của xe?</v>
      </c>
      <c r="D758" s="115" t="s">
        <v>49</v>
      </c>
      <c r="E758" s="110" t="str">
        <f>" Actions:
- Step 1: Wait 5s
- Step 2: Call Vivi '"&amp;Q758&amp;"'
- Step 3: Wait Vivi respond 'Ting '
- Step 4: Speak '"&amp;Q760&amp;"'
- Step 4: Listen Vivi respond
"</f>
        <v xml:space="preserve"> Actions:
- Step 1: Wait 5s
- Step 2: Call Vivi 'Hey VinFast'
- Step 3: Wait Vivi respond 'Ting '
- Step 4: Speak 'Tốc độ xe ảnh hưởng như thế nào đến mức tiêu thụ năng lượng và phạm vi hoạt động của xe?'
- Step 4: Listen Vivi respond
</v>
      </c>
      <c r="F758" s="110" t="str">
        <f t="shared" ref="F758" si="744">"
Expectations:
1. Vivi wake up
2. "&amp;Q760&amp;"
3. Vivi respond
"</f>
        <v xml:space="preserve">
Expectations:
1. Vivi wake up
2. Tốc độ xe ảnh hưởng như thế nào đến mức tiêu thụ năng lượng và phạm vi hoạt động của xe?
3. Vivi respond
</v>
      </c>
      <c r="G758" s="114" t="s">
        <v>8</v>
      </c>
      <c r="H758" s="29" t="s">
        <v>50</v>
      </c>
      <c r="I758" s="30" t="str">
        <f>"[EN]["&amp;LOWER(SUBSTITUTE(SUBSTITUTE(SUBSTITUTE(SUBSTITUTE(SUBSTITUTE(SUBSTITUTE(SUBSTITUTE(SUBSTITUTE(Q758, CHAR(34),""), "[", ""), "]", ""), ".", ""), ",", ""), "/", ""), "\", ""), "-", ""))&amp;"]"</f>
        <v>[EN][hey vinfast]</v>
      </c>
      <c r="J758" s="31"/>
      <c r="K758" s="30" t="s">
        <v>51</v>
      </c>
      <c r="L758" s="32" t="s">
        <v>1270</v>
      </c>
      <c r="M758" s="33"/>
      <c r="N758" s="34"/>
      <c r="O758" s="110" t="s">
        <v>1271</v>
      </c>
      <c r="P758" s="113" t="str">
        <f>IF(COUNTA(P$13:$P757)&gt;999,COUNTA(P$13:$P757),IF(COUNTA(P$13:$P757)&gt;99,"0"&amp;COUNTA(P$13:$P757),IF(COUNTA(P$13:$P757)&gt;9,"00"&amp;COUNTA(P$13:$P757),"000"&amp;COUNTA(P$13:$P757))))</f>
        <v>0249</v>
      </c>
      <c r="Q758" s="35" t="s">
        <v>54</v>
      </c>
      <c r="R758" s="67" t="s">
        <v>141</v>
      </c>
      <c r="S758" s="52"/>
      <c r="T758" s="36"/>
    </row>
    <row r="759" spans="2:20" ht="45.75">
      <c r="B759" s="114"/>
      <c r="C759" s="114"/>
      <c r="D759" s="115"/>
      <c r="E759" s="111"/>
      <c r="F759" s="111"/>
      <c r="G759" s="114"/>
      <c r="H759" s="29" t="s">
        <v>55</v>
      </c>
      <c r="I759" s="30" t="str">
        <f t="shared" ref="I759" si="745">"[VN]["&amp;LOWER(SUBSTITUTE(SUBSTITUTE(SUBSTITUTE(SUBSTITUTE(SUBSTITUTE(SUBSTITUTE(SUBSTITUTE(SUBSTITUTE(Q759, CHAR(34),""), "[", ""), "]", ""), ".", ""), ",", ""), "/", ""), "\", ""), "-", ""))&amp;"]"</f>
        <v>[VN][tạm biệt]</v>
      </c>
      <c r="J759" s="31"/>
      <c r="K759" s="30" t="s">
        <v>56</v>
      </c>
      <c r="L759" s="32" t="s">
        <v>1272</v>
      </c>
      <c r="M759" s="32"/>
      <c r="N759" s="34"/>
      <c r="O759" s="111"/>
      <c r="P759" s="113"/>
      <c r="Q759" s="35" t="s">
        <v>58</v>
      </c>
      <c r="R759" s="67" t="s">
        <v>141</v>
      </c>
      <c r="S759" s="52"/>
      <c r="T759" s="36"/>
    </row>
    <row r="760" spans="2:20" ht="66">
      <c r="B760" s="114"/>
      <c r="C760" s="114"/>
      <c r="D760" s="115"/>
      <c r="E760" s="112"/>
      <c r="F760" s="112"/>
      <c r="G760" s="114"/>
      <c r="H760" s="29" t="s">
        <v>59</v>
      </c>
      <c r="I760" s="30" t="str">
        <f>"[audio][C:\Tools\Vivi_TTS\8ME_OM\" &amp;S760 &amp; "]"</f>
        <v>[audio][C:\Tools\Vivi_TTS\8ME_OM\]</v>
      </c>
      <c r="J760" s="31" t="str">
        <f>"[New][EN][Exists][80]"&amp;"["&amp;LOWER(SUBSTITUTE(SUBSTITUTE(SUBSTITUTE(SUBSTITUTE(SUBSTITUTE(SUBSTITUTE(SUBSTITUTE(SUBSTITUTE(T760,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60" s="30" t="s">
        <v>60</v>
      </c>
      <c r="L760" s="32" t="s">
        <v>1273</v>
      </c>
      <c r="M760" s="37" t="s">
        <v>62</v>
      </c>
      <c r="N760" s="34"/>
      <c r="O760" s="112"/>
      <c r="P760" s="113"/>
      <c r="Q760" s="35" t="str">
        <f t="shared" ref="Q760" si="746">R760</f>
        <v>Tốc độ xe ảnh hưởng như thế nào đến mức tiêu thụ năng lượng và phạm vi hoạt động của xe?</v>
      </c>
      <c r="R760" s="67" t="s">
        <v>1553</v>
      </c>
      <c r="S760" s="51"/>
      <c r="T760" s="48" t="s">
        <v>1550</v>
      </c>
    </row>
    <row r="761" spans="2:20" ht="45.75">
      <c r="B761" s="114" t="str">
        <f>"VF8-"&amp;O761&amp;"-"&amp;P761</f>
        <v>VF8-Laixe-0250</v>
      </c>
      <c r="C761" s="114" t="str">
        <f>"["&amp;B761&amp;"] Verify Vivi: "&amp;Q763</f>
        <v>[VF8-Laixe-0250] Verify Vivi: Những hệ thống nào trên xe tiêu thụ năng lượng từ pin và có thể làm giảm phạm vi di chuyển?</v>
      </c>
      <c r="D761" s="115" t="s">
        <v>49</v>
      </c>
      <c r="E761" s="110" t="str">
        <f>" Actions:
- Step 1: Wait 5s
- Step 2: Call Vivi '"&amp;Q761&amp;"'
- Step 3: Wait Vivi respond 'Ting '
- Step 4: Speak '"&amp;Q763&amp;"'
- Step 4: Listen Vivi respond
"</f>
        <v xml:space="preserve"> Actions:
- Step 1: Wait 5s
- Step 2: Call Vivi 'Hey VinFast'
- Step 3: Wait Vivi respond 'Ting '
- Step 4: Speak 'Những hệ thống nào trên xe tiêu thụ năng lượng từ pin và có thể làm giảm phạm vi di chuyển?'
- Step 4: Listen Vivi respond
</v>
      </c>
      <c r="F761" s="110" t="str">
        <f t="shared" ref="F761" si="747">"
Expectations:
1. Vivi wake up
2. "&amp;Q763&amp;"
3. Vivi respond
"</f>
        <v xml:space="preserve">
Expectations:
1. Vivi wake up
2. Những hệ thống nào trên xe tiêu thụ năng lượng từ pin và có thể làm giảm phạm vi di chuyển?
3. Vivi respond
</v>
      </c>
      <c r="G761" s="114" t="s">
        <v>8</v>
      </c>
      <c r="H761" s="29" t="s">
        <v>50</v>
      </c>
      <c r="I761" s="30" t="str">
        <f>"[EN]["&amp;LOWER(SUBSTITUTE(SUBSTITUTE(SUBSTITUTE(SUBSTITUTE(SUBSTITUTE(SUBSTITUTE(SUBSTITUTE(SUBSTITUTE(Q761, CHAR(34),""), "[", ""), "]", ""), ".", ""), ",", ""), "/", ""), "\", ""), "-", ""))&amp;"]"</f>
        <v>[EN][hey vinfast]</v>
      </c>
      <c r="J761" s="31"/>
      <c r="K761" s="30" t="s">
        <v>51</v>
      </c>
      <c r="L761" s="32" t="s">
        <v>1270</v>
      </c>
      <c r="M761" s="33"/>
      <c r="N761" s="34"/>
      <c r="O761" s="110" t="s">
        <v>1271</v>
      </c>
      <c r="P761" s="113" t="str">
        <f>IF(COUNTA(P$13:$P760)&gt;999,COUNTA(P$13:$P760),IF(COUNTA(P$13:$P760)&gt;99,"0"&amp;COUNTA(P$13:$P760),IF(COUNTA(P$13:$P760)&gt;9,"00"&amp;COUNTA(P$13:$P760),"000"&amp;COUNTA(P$13:$P760))))</f>
        <v>0250</v>
      </c>
      <c r="Q761" s="35" t="s">
        <v>54</v>
      </c>
      <c r="R761" s="67" t="s">
        <v>141</v>
      </c>
      <c r="S761" s="52"/>
      <c r="T761" s="36"/>
    </row>
    <row r="762" spans="2:20" ht="45.75">
      <c r="B762" s="114"/>
      <c r="C762" s="114"/>
      <c r="D762" s="115"/>
      <c r="E762" s="111"/>
      <c r="F762" s="111"/>
      <c r="G762" s="114"/>
      <c r="H762" s="29" t="s">
        <v>55</v>
      </c>
      <c r="I762" s="30" t="str">
        <f t="shared" ref="I762" si="748">"[VN]["&amp;LOWER(SUBSTITUTE(SUBSTITUTE(SUBSTITUTE(SUBSTITUTE(SUBSTITUTE(SUBSTITUTE(SUBSTITUTE(SUBSTITUTE(Q762, CHAR(34),""), "[", ""), "]", ""), ".", ""), ",", ""), "/", ""), "\", ""), "-", ""))&amp;"]"</f>
        <v>[VN][tạm biệt]</v>
      </c>
      <c r="J762" s="31"/>
      <c r="K762" s="30" t="s">
        <v>56</v>
      </c>
      <c r="L762" s="32" t="s">
        <v>1272</v>
      </c>
      <c r="M762" s="32"/>
      <c r="N762" s="34"/>
      <c r="O762" s="111"/>
      <c r="P762" s="113"/>
      <c r="Q762" s="35" t="s">
        <v>58</v>
      </c>
      <c r="R762" s="67" t="s">
        <v>141</v>
      </c>
      <c r="S762" s="52"/>
      <c r="T762" s="36"/>
    </row>
    <row r="763" spans="2:20" ht="66">
      <c r="B763" s="114"/>
      <c r="C763" s="114"/>
      <c r="D763" s="115"/>
      <c r="E763" s="112"/>
      <c r="F763" s="112"/>
      <c r="G763" s="114"/>
      <c r="H763" s="29" t="s">
        <v>59</v>
      </c>
      <c r="I763" s="30" t="str">
        <f>"[audio][C:\Tools\Vivi_TTS\8ME_OM\" &amp;S763 &amp; "]"</f>
        <v>[audio][C:\Tools\Vivi_TTS\8ME_OM\]</v>
      </c>
      <c r="J763" s="31" t="str">
        <f>"[New][EN][Exists][80]"&amp;"["&amp;LOWER(SUBSTITUTE(SUBSTITUTE(SUBSTITUTE(SUBSTITUTE(SUBSTITUTE(SUBSTITUTE(SUBSTITUTE(SUBSTITUTE(T763,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63" s="30" t="s">
        <v>60</v>
      </c>
      <c r="L763" s="32" t="s">
        <v>1273</v>
      </c>
      <c r="M763" s="37" t="s">
        <v>62</v>
      </c>
      <c r="N763" s="34"/>
      <c r="O763" s="112"/>
      <c r="P763" s="113"/>
      <c r="Q763" s="35" t="str">
        <f t="shared" ref="Q763" si="749">R763</f>
        <v>Những hệ thống nào trên xe tiêu thụ năng lượng từ pin và có thể làm giảm phạm vi di chuyển?</v>
      </c>
      <c r="R763" s="67" t="s">
        <v>1554</v>
      </c>
      <c r="S763" s="51"/>
      <c r="T763" s="48" t="s">
        <v>1550</v>
      </c>
    </row>
    <row r="764" spans="2:20" ht="45.75">
      <c r="B764" s="114" t="str">
        <f>"VF8-"&amp;O764&amp;"-"&amp;P764</f>
        <v>VF8-Laixe-0251</v>
      </c>
      <c r="C764" s="114" t="str">
        <f>"["&amp;B764&amp;"] Verify Vivi: "&amp;Q766</f>
        <v>[VF8-Laixe-0251] Verify Vivi: Tại sao cần duy trì áp suất lốp đúng mức khuyến nghị?</v>
      </c>
      <c r="D764" s="115" t="s">
        <v>49</v>
      </c>
      <c r="E764" s="110" t="str">
        <f>" Actions:
- Step 1: Wait 5s
- Step 2: Call Vivi '"&amp;Q764&amp;"'
- Step 3: Wait Vivi respond 'Ting '
- Step 4: Speak '"&amp;Q766&amp;"'
- Step 4: Listen Vivi respond
"</f>
        <v xml:space="preserve"> Actions:
- Step 1: Wait 5s
- Step 2: Call Vivi 'Hey VinFast'
- Step 3: Wait Vivi respond 'Ting '
- Step 4: Speak 'Tại sao cần duy trì áp suất lốp đúng mức khuyến nghị?'
- Step 4: Listen Vivi respond
</v>
      </c>
      <c r="F764" s="110" t="str">
        <f t="shared" ref="F764" si="750">"
Expectations:
1. Vivi wake up
2. "&amp;Q766&amp;"
3. Vivi respond
"</f>
        <v xml:space="preserve">
Expectations:
1. Vivi wake up
2. Tại sao cần duy trì áp suất lốp đúng mức khuyến nghị?
3. Vivi respond
</v>
      </c>
      <c r="G764" s="114" t="s">
        <v>8</v>
      </c>
      <c r="H764" s="29" t="s">
        <v>50</v>
      </c>
      <c r="I764" s="30" t="str">
        <f>"[EN]["&amp;LOWER(SUBSTITUTE(SUBSTITUTE(SUBSTITUTE(SUBSTITUTE(SUBSTITUTE(SUBSTITUTE(SUBSTITUTE(SUBSTITUTE(Q764, CHAR(34),""), "[", ""), "]", ""), ".", ""), ",", ""), "/", ""), "\", ""), "-", ""))&amp;"]"</f>
        <v>[EN][hey vinfast]</v>
      </c>
      <c r="J764" s="31"/>
      <c r="K764" s="30" t="s">
        <v>51</v>
      </c>
      <c r="L764" s="32" t="s">
        <v>1270</v>
      </c>
      <c r="M764" s="33"/>
      <c r="N764" s="34"/>
      <c r="O764" s="110" t="s">
        <v>1271</v>
      </c>
      <c r="P764" s="113" t="str">
        <f>IF(COUNTA(P$13:$P763)&gt;999,COUNTA(P$13:$P763),IF(COUNTA(P$13:$P763)&gt;99,"0"&amp;COUNTA(P$13:$P763),IF(COUNTA(P$13:$P763)&gt;9,"00"&amp;COUNTA(P$13:$P763),"000"&amp;COUNTA(P$13:$P763))))</f>
        <v>0251</v>
      </c>
      <c r="Q764" s="35" t="s">
        <v>54</v>
      </c>
      <c r="R764" s="67" t="s">
        <v>141</v>
      </c>
      <c r="S764" s="52"/>
      <c r="T764" s="36"/>
    </row>
    <row r="765" spans="2:20" ht="45.75">
      <c r="B765" s="114"/>
      <c r="C765" s="114"/>
      <c r="D765" s="115"/>
      <c r="E765" s="111"/>
      <c r="F765" s="111"/>
      <c r="G765" s="114"/>
      <c r="H765" s="29" t="s">
        <v>55</v>
      </c>
      <c r="I765" s="30" t="str">
        <f t="shared" ref="I765" si="751">"[VN]["&amp;LOWER(SUBSTITUTE(SUBSTITUTE(SUBSTITUTE(SUBSTITUTE(SUBSTITUTE(SUBSTITUTE(SUBSTITUTE(SUBSTITUTE(Q765, CHAR(34),""), "[", ""), "]", ""), ".", ""), ",", ""), "/", ""), "\", ""), "-", ""))&amp;"]"</f>
        <v>[VN][tạm biệt]</v>
      </c>
      <c r="J765" s="31"/>
      <c r="K765" s="30" t="s">
        <v>56</v>
      </c>
      <c r="L765" s="32" t="s">
        <v>1272</v>
      </c>
      <c r="M765" s="32"/>
      <c r="N765" s="34"/>
      <c r="O765" s="111"/>
      <c r="P765" s="113"/>
      <c r="Q765" s="35" t="s">
        <v>58</v>
      </c>
      <c r="R765" s="67" t="s">
        <v>141</v>
      </c>
      <c r="S765" s="52"/>
      <c r="T765" s="36"/>
    </row>
    <row r="766" spans="2:20" ht="62.25">
      <c r="B766" s="114"/>
      <c r="C766" s="114"/>
      <c r="D766" s="115"/>
      <c r="E766" s="112"/>
      <c r="F766" s="112"/>
      <c r="G766" s="114"/>
      <c r="H766" s="29" t="s">
        <v>59</v>
      </c>
      <c r="I766" s="30" t="str">
        <f>"[audio][C:\Tools\Vivi_TTS\8ME_OM\" &amp;S766 &amp; "]"</f>
        <v>[audio][C:\Tools\Vivi_TTS\8ME_OM\]</v>
      </c>
      <c r="J766" s="31" t="str">
        <f>"[New][EN][Exists][80]"&amp;"["&amp;LOWER(SUBSTITUTE(SUBSTITUTE(SUBSTITUTE(SUBSTITUTE(SUBSTITUTE(SUBSTITUTE(SUBSTITUTE(SUBSTITUTE(T766,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66" s="30" t="s">
        <v>60</v>
      </c>
      <c r="L766" s="32" t="s">
        <v>1273</v>
      </c>
      <c r="M766" s="37" t="s">
        <v>62</v>
      </c>
      <c r="N766" s="34"/>
      <c r="O766" s="112"/>
      <c r="P766" s="113"/>
      <c r="Q766" s="35" t="str">
        <f t="shared" ref="Q766" si="752">R766</f>
        <v>Tại sao cần duy trì áp suất lốp đúng mức khuyến nghị?</v>
      </c>
      <c r="R766" s="67" t="s">
        <v>1555</v>
      </c>
      <c r="S766" s="51"/>
      <c r="T766" s="48" t="s">
        <v>1550</v>
      </c>
    </row>
    <row r="767" spans="2:20" ht="45.75">
      <c r="B767" s="114" t="str">
        <f>"VF8-"&amp;O767&amp;"-"&amp;P767</f>
        <v>VF8-Laixe-0252</v>
      </c>
      <c r="C767" s="114" t="str">
        <f>"["&amp;B767&amp;"] Verify Vivi: "&amp;Q769</f>
        <v>[VF8-Laixe-0252] Verify Vivi: Những biện pháp nào được khuyến nghị để kéo dài tuổi thọ pin và cải thiện phạm vi hoạt động của xe?</v>
      </c>
      <c r="D767" s="115" t="s">
        <v>49</v>
      </c>
      <c r="E767" s="110" t="str">
        <f>" Actions:
- Step 1: Wait 5s
- Step 2: Call Vivi '"&amp;Q767&amp;"'
- Step 3: Wait Vivi respond 'Ting '
- Step 4: Speak '"&amp;Q769&amp;"'
- Step 4: Listen Vivi respond
"</f>
        <v xml:space="preserve"> Actions:
- Step 1: Wait 5s
- Step 2: Call Vivi 'Hey VinFast'
- Step 3: Wait Vivi respond 'Ting '
- Step 4: Speak 'Những biện pháp nào được khuyến nghị để kéo dài tuổi thọ pin và cải thiện phạm vi hoạt động của xe?'
- Step 4: Listen Vivi respond
</v>
      </c>
      <c r="F767" s="110" t="str">
        <f t="shared" ref="F767" si="753">"
Expectations:
1. Vivi wake up
2. "&amp;Q769&amp;"
3. Vivi respond
"</f>
        <v xml:space="preserve">
Expectations:
1. Vivi wake up
2. Những biện pháp nào được khuyến nghị để kéo dài tuổi thọ pin và cải thiện phạm vi hoạt động của xe?
3. Vivi respond
</v>
      </c>
      <c r="G767" s="114" t="s">
        <v>8</v>
      </c>
      <c r="H767" s="29" t="s">
        <v>50</v>
      </c>
      <c r="I767" s="30" t="str">
        <f>"[EN]["&amp;LOWER(SUBSTITUTE(SUBSTITUTE(SUBSTITUTE(SUBSTITUTE(SUBSTITUTE(SUBSTITUTE(SUBSTITUTE(SUBSTITUTE(Q767, CHAR(34),""), "[", ""), "]", ""), ".", ""), ",", ""), "/", ""), "\", ""), "-", ""))&amp;"]"</f>
        <v>[EN][hey vinfast]</v>
      </c>
      <c r="J767" s="31"/>
      <c r="K767" s="30" t="s">
        <v>51</v>
      </c>
      <c r="L767" s="32" t="s">
        <v>1270</v>
      </c>
      <c r="M767" s="33"/>
      <c r="N767" s="34"/>
      <c r="O767" s="110" t="s">
        <v>1271</v>
      </c>
      <c r="P767" s="113" t="str">
        <f>IF(COUNTA(P$13:$P766)&gt;999,COUNTA(P$13:$P766),IF(COUNTA(P$13:$P766)&gt;99,"0"&amp;COUNTA(P$13:$P766),IF(COUNTA(P$13:$P766)&gt;9,"00"&amp;COUNTA(P$13:$P766),"000"&amp;COUNTA(P$13:$P766))))</f>
        <v>0252</v>
      </c>
      <c r="Q767" s="35" t="s">
        <v>54</v>
      </c>
      <c r="R767" s="67" t="s">
        <v>141</v>
      </c>
      <c r="S767" s="52"/>
      <c r="T767" s="36"/>
    </row>
    <row r="768" spans="2:20" ht="45.75">
      <c r="B768" s="114"/>
      <c r="C768" s="114"/>
      <c r="D768" s="115"/>
      <c r="E768" s="111"/>
      <c r="F768" s="111"/>
      <c r="G768" s="114"/>
      <c r="H768" s="29" t="s">
        <v>55</v>
      </c>
      <c r="I768" s="30" t="str">
        <f t="shared" ref="I768" si="754">"[VN]["&amp;LOWER(SUBSTITUTE(SUBSTITUTE(SUBSTITUTE(SUBSTITUTE(SUBSTITUTE(SUBSTITUTE(SUBSTITUTE(SUBSTITUTE(Q768, CHAR(34),""), "[", ""), "]", ""), ".", ""), ",", ""), "/", ""), "\", ""), "-", ""))&amp;"]"</f>
        <v>[VN][tạm biệt]</v>
      </c>
      <c r="J768" s="31"/>
      <c r="K768" s="30" t="s">
        <v>56</v>
      </c>
      <c r="L768" s="32" t="s">
        <v>1272</v>
      </c>
      <c r="M768" s="32"/>
      <c r="N768" s="34"/>
      <c r="O768" s="111"/>
      <c r="P768" s="113"/>
      <c r="Q768" s="35" t="s">
        <v>58</v>
      </c>
      <c r="R768" s="67" t="s">
        <v>141</v>
      </c>
      <c r="S768" s="52"/>
      <c r="T768" s="36"/>
    </row>
    <row r="769" spans="2:20" ht="66">
      <c r="B769" s="114"/>
      <c r="C769" s="114"/>
      <c r="D769" s="115"/>
      <c r="E769" s="112"/>
      <c r="F769" s="112"/>
      <c r="G769" s="114"/>
      <c r="H769" s="29" t="s">
        <v>59</v>
      </c>
      <c r="I769" s="30" t="str">
        <f>"[audio][C:\Tools\Vivi_TTS\8ME_OM\" &amp;S769 &amp; "]"</f>
        <v>[audio][C:\Tools\Vivi_TTS\8ME_OM\]</v>
      </c>
      <c r="J769" s="31" t="str">
        <f>"[New][EN][Exists][80]"&amp;"["&amp;LOWER(SUBSTITUTE(SUBSTITUTE(SUBSTITUTE(SUBSTITUTE(SUBSTITUTE(SUBSTITUTE(SUBSTITUTE(SUBSTITUTE(T769, CHAR(34),""), ".", ""), ",", ""), "/", ""), "\", ""), "-", ""), "{", ""), "}", ""))&amp;"]"</f>
        <v>[New][EN][Exists][80][lái xe tiết kiệm năng lượng 
lái xe tiết kiệm năng lượng có thể giúp cải thiện hiệu suất sử dụng năng lượng tăng độ an toàn giao thông và ngăn ngừa hao mòn bất thường của xe
tham khảo các khuyến nghị sau để lái xe tiết kiệm năng lượng:
tránh phanh gấp: hệ thống phanh tái sinh là yếu tố quan trọng giúp hỗ trợ lái xe tiết kiệm năng lượng hệ thống chuyển đổi một phần động năng của xe thành năng lượng điện sau đó được sử dụng để sạc lại pin của xe và mở rộng phạm vi di chuyển tận dụng phanh tái sinh bằng cách giảm ma sát trên hệ thống phanh sẽ giúp cải thiện đáng kể khả năng lái xe tiết kiệm năng lượng và hạn chế tăng tốc phanh gấp
duy trì tốc độ hiệu quả: lái xe tốc độ cao làm tăng mức tiêu thụ năng lượng khiến pin xả nhanh hơn và do đó giảm phạm vi hoạt động của xe
cân nhắc sử dụng hệ thống sưởi và điều hòa không khí: các hệ thống sưởi chiếu sáng điều hòa không khí âm thanh và thông tin giải trí của xe đều tiêu thụ năng lượng từ hệ thống pin do đó làm giảm phạm vi di chuyển của xe khi an toàn và thuận tiện hãy giảm mức sử dụng các hệ thống này để lái xe tiết kiệm năng lượng
áp suất lốp: luôn duy trì áp suất lốp ở mức khuyến nghị để giảm lực cản lăn không cần thiết vốn làm giảm hiệu suất pin
quản lý pin: để cải thiện tình trạng và tuổi thọ pin hãy giữ xe trong điều kiện bảo dưỡng tốt pin ở trạng thái tốt hơn sẽ giúp cải thiện phạm vi di chuyển hạn chế sử dụng sạc nhanh dc đặc biệt là sạc siêu nhanh để kéo dài tuổi thọ pin không để mức sạc pin xuống quá thấp
giảm trọng lượng không cần thiết: có thể giảm mức tiêu thụ năng lượng và tăng phạm vi hoạt động bằng cách khi thuận tiện tháo các vật nặng hoặc không cần thiết như ghế trẻ em không dùng và đồ dùng cá nhân vv
duy trì khoảng cách: duy trì khoảng cách an toàn với các phương tiện khác để tránh phanh khẩn cấp
căn chỉnh bánh xe: kiểm tra độ chụm bánh xe theo khuyến nghị trong lịch bảo dưỡng căn chỉnh bánh xe sai có thể dẫn đến tăng mài mòn lốp và tiêu hao năng lượng
cửa sổ: luôn khuyến nghị đóng tất cả cửa sổ khi lái xe nếu có thể]</v>
      </c>
      <c r="K769" s="30" t="s">
        <v>60</v>
      </c>
      <c r="L769" s="32" t="s">
        <v>1273</v>
      </c>
      <c r="M769" s="37" t="s">
        <v>62</v>
      </c>
      <c r="N769" s="34"/>
      <c r="O769" s="112"/>
      <c r="P769" s="113"/>
      <c r="Q769" s="35" t="str">
        <f t="shared" ref="Q769" si="755">R769</f>
        <v>Những biện pháp nào được khuyến nghị để kéo dài tuổi thọ pin và cải thiện phạm vi hoạt động của xe?</v>
      </c>
      <c r="R769" s="67" t="s">
        <v>1556</v>
      </c>
      <c r="S769" s="51"/>
      <c r="T769" s="48" t="s">
        <v>1550</v>
      </c>
    </row>
    <row r="770" spans="2:20" ht="45.75">
      <c r="B770" s="114" t="str">
        <f>"VF8-"&amp;O770&amp;"-"&amp;P770</f>
        <v>VF8-Laixe-0253</v>
      </c>
      <c r="C770" s="114" t="str">
        <f>"["&amp;B770&amp;"] Verify Vivi: "&amp;Q772</f>
        <v>[VF8-Laixe-0253] Verify Vivi: Lái xe tiết kiệm năng lượng mang lại những lợi ích gì?</v>
      </c>
      <c r="D770" s="115" t="s">
        <v>49</v>
      </c>
      <c r="E770" s="110" t="str">
        <f>" Actions:
- Step 1: Wait 5s
- Step 2: Call Vivi '"&amp;Q770&amp;"'
- Step 3: Wait Vivi respond 'Ting '
- Step 4: Speak '"&amp;Q772&amp;"'
- Step 4: Listen Vivi respond
"</f>
        <v xml:space="preserve"> Actions:
- Step 1: Wait 5s
- Step 2: Call Vivi 'Hey VinFast'
- Step 3: Wait Vivi respond 'Ting '
- Step 4: Speak 'Lái xe tiết kiệm năng lượng mang lại những lợi ích gì?'
- Step 4: Listen Vivi respond
</v>
      </c>
      <c r="F770" s="110" t="str">
        <f t="shared" ref="F770" si="756">"
Expectations:
1. Vivi wake up
2. "&amp;Q772&amp;"
3. Vivi respond
"</f>
        <v xml:space="preserve">
Expectations:
1. Vivi wake up
2. Lái xe tiết kiệm năng lượng mang lại những lợi ích gì?
3. Vivi respond
</v>
      </c>
      <c r="G770" s="114" t="s">
        <v>8</v>
      </c>
      <c r="H770" s="29" t="s">
        <v>50</v>
      </c>
      <c r="I770" s="30" t="str">
        <f>"[EN]["&amp;LOWER(SUBSTITUTE(SUBSTITUTE(SUBSTITUTE(SUBSTITUTE(SUBSTITUTE(SUBSTITUTE(SUBSTITUTE(SUBSTITUTE(Q770, CHAR(34),""), "[", ""), "]", ""), ".", ""), ",", ""), "/", ""), "\", ""), "-", ""))&amp;"]"</f>
        <v>[EN][hey vinfast]</v>
      </c>
      <c r="J770" s="31"/>
      <c r="K770" s="30" t="s">
        <v>51</v>
      </c>
      <c r="L770" s="32" t="s">
        <v>1270</v>
      </c>
      <c r="M770" s="33"/>
      <c r="N770" s="34"/>
      <c r="O770" s="110" t="s">
        <v>1271</v>
      </c>
      <c r="P770" s="113" t="str">
        <f>IF(COUNTA(P$13:$P769)&gt;999,COUNTA(P$13:$P769),IF(COUNTA(P$13:$P769)&gt;99,"0"&amp;COUNTA(P$13:$P769),IF(COUNTA(P$13:$P769)&gt;9,"00"&amp;COUNTA(P$13:$P769),"000"&amp;COUNTA(P$13:$P769))))</f>
        <v>0253</v>
      </c>
      <c r="Q770" s="35" t="s">
        <v>54</v>
      </c>
      <c r="R770" s="67" t="s">
        <v>141</v>
      </c>
      <c r="S770" s="52"/>
      <c r="T770" s="36"/>
    </row>
    <row r="771" spans="2:20" ht="45.75">
      <c r="B771" s="114"/>
      <c r="C771" s="114"/>
      <c r="D771" s="115"/>
      <c r="E771" s="111"/>
      <c r="F771" s="111"/>
      <c r="G771" s="114"/>
      <c r="H771" s="29" t="s">
        <v>55</v>
      </c>
      <c r="I771" s="30" t="str">
        <f t="shared" ref="I771" si="757">"[VN]["&amp;LOWER(SUBSTITUTE(SUBSTITUTE(SUBSTITUTE(SUBSTITUTE(SUBSTITUTE(SUBSTITUTE(SUBSTITUTE(SUBSTITUTE(Q771, CHAR(34),""), "[", ""), "]", ""), ".", ""), ",", ""), "/", ""), "\", ""), "-", ""))&amp;"]"</f>
        <v>[VN][tạm biệt]</v>
      </c>
      <c r="J771" s="31"/>
      <c r="K771" s="30" t="s">
        <v>56</v>
      </c>
      <c r="L771" s="32" t="s">
        <v>1272</v>
      </c>
      <c r="M771" s="32"/>
      <c r="N771" s="34"/>
      <c r="O771" s="111"/>
      <c r="P771" s="113"/>
      <c r="Q771" s="35" t="s">
        <v>58</v>
      </c>
      <c r="R771" s="67" t="s">
        <v>141</v>
      </c>
      <c r="S771" s="52"/>
      <c r="T771" s="36"/>
    </row>
    <row r="772" spans="2:20" ht="62.25">
      <c r="B772" s="114"/>
      <c r="C772" s="114"/>
      <c r="D772" s="115"/>
      <c r="E772" s="112"/>
      <c r="F772" s="112"/>
      <c r="G772" s="114"/>
      <c r="H772" s="29" t="s">
        <v>59</v>
      </c>
      <c r="I772" s="30" t="str">
        <f>"[audio][C:\Tools\Vivi_TTS\8ME_OM\" &amp;S772 &amp; "]"</f>
        <v>[audio][C:\Tools\Vivi_TTS\8ME_OM\]</v>
      </c>
      <c r="J772" s="31" t="str">
        <f>"[New][EN][Exists][80]"&amp;"["&amp;LOWER(SUBSTITUTE(SUBSTITUTE(SUBSTITUTE(SUBSTITUTE(SUBSTITUTE(SUBSTITUTE(SUBSTITUTE(SUBSTITUTE(T772,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72" s="30" t="s">
        <v>60</v>
      </c>
      <c r="L772" s="32" t="s">
        <v>1273</v>
      </c>
      <c r="M772" s="37" t="s">
        <v>62</v>
      </c>
      <c r="N772" s="34"/>
      <c r="O772" s="112"/>
      <c r="P772" s="113"/>
      <c r="Q772" s="35" t="str">
        <f t="shared" ref="Q772" si="758">R772</f>
        <v>Lái xe tiết kiệm năng lượng mang lại những lợi ích gì?</v>
      </c>
      <c r="R772" s="67" t="s">
        <v>1549</v>
      </c>
      <c r="S772" s="51"/>
      <c r="T772" s="48" t="s">
        <v>1557</v>
      </c>
    </row>
    <row r="773" spans="2:20" ht="45.75">
      <c r="B773" s="114" t="str">
        <f>"VF8-"&amp;O773&amp;"-"&amp;P773</f>
        <v>VF8-Laixe-0254</v>
      </c>
      <c r="C773" s="114" t="str">
        <f>"["&amp;B773&amp;"] Verify Vivi: "&amp;Q775</f>
        <v>[VF8-Laixe-0254] Verify Vivi: Vì sao tránh tăng tốc và phanh gấp giúp cải thiện hiệu quả sử dụng năng lượng?</v>
      </c>
      <c r="D773" s="115" t="s">
        <v>49</v>
      </c>
      <c r="E773" s="110" t="str">
        <f>" Actions:
- Step 1: Wait 5s
- Step 2: Call Vivi '"&amp;Q773&amp;"'
- Step 3: Wait Vivi respond 'Ting '
- Step 4: Speak '"&amp;Q775&amp;"'
- Step 4: Listen Vivi respond
"</f>
        <v xml:space="preserve"> Actions:
- Step 1: Wait 5s
- Step 2: Call Vivi 'Hey VinFast'
- Step 3: Wait Vivi respond 'Ting '
- Step 4: Speak 'Vì sao tránh tăng tốc và phanh gấp giúp cải thiện hiệu quả sử dụng năng lượng?'
- Step 4: Listen Vivi respond
</v>
      </c>
      <c r="F773" s="110" t="str">
        <f t="shared" ref="F773" si="759">"
Expectations:
1. Vivi wake up
2. "&amp;Q775&amp;"
3. Vivi respond
"</f>
        <v xml:space="preserve">
Expectations:
1. Vivi wake up
2. Vì sao tránh tăng tốc và phanh gấp giúp cải thiện hiệu quả sử dụng năng lượng?
3. Vivi respond
</v>
      </c>
      <c r="G773" s="114" t="s">
        <v>8</v>
      </c>
      <c r="H773" s="29" t="s">
        <v>50</v>
      </c>
      <c r="I773" s="30" t="str">
        <f>"[EN]["&amp;LOWER(SUBSTITUTE(SUBSTITUTE(SUBSTITUTE(SUBSTITUTE(SUBSTITUTE(SUBSTITUTE(SUBSTITUTE(SUBSTITUTE(Q773, CHAR(34),""), "[", ""), "]", ""), ".", ""), ",", ""), "/", ""), "\", ""), "-", ""))&amp;"]"</f>
        <v>[EN][hey vinfast]</v>
      </c>
      <c r="J773" s="31"/>
      <c r="K773" s="30" t="s">
        <v>51</v>
      </c>
      <c r="L773" s="32" t="s">
        <v>1270</v>
      </c>
      <c r="M773" s="33"/>
      <c r="N773" s="34"/>
      <c r="O773" s="110" t="s">
        <v>1271</v>
      </c>
      <c r="P773" s="113" t="str">
        <f>IF(COUNTA(P$13:$P772)&gt;999,COUNTA(P$13:$P772),IF(COUNTA(P$13:$P772)&gt;99,"0"&amp;COUNTA(P$13:$P772),IF(COUNTA(P$13:$P772)&gt;9,"00"&amp;COUNTA(P$13:$P772),"000"&amp;COUNTA(P$13:$P772))))</f>
        <v>0254</v>
      </c>
      <c r="Q773" s="35" t="s">
        <v>54</v>
      </c>
      <c r="R773" s="67" t="s">
        <v>141</v>
      </c>
      <c r="S773" s="52"/>
      <c r="T773" s="36"/>
    </row>
    <row r="774" spans="2:20" ht="45.75">
      <c r="B774" s="114"/>
      <c r="C774" s="114"/>
      <c r="D774" s="115"/>
      <c r="E774" s="111"/>
      <c r="F774" s="111"/>
      <c r="G774" s="114"/>
      <c r="H774" s="29" t="s">
        <v>55</v>
      </c>
      <c r="I774" s="30" t="str">
        <f t="shared" ref="I774" si="760">"[VN]["&amp;LOWER(SUBSTITUTE(SUBSTITUTE(SUBSTITUTE(SUBSTITUTE(SUBSTITUTE(SUBSTITUTE(SUBSTITUTE(SUBSTITUTE(Q774, CHAR(34),""), "[", ""), "]", ""), ".", ""), ",", ""), "/", ""), "\", ""), "-", ""))&amp;"]"</f>
        <v>[VN][tạm biệt]</v>
      </c>
      <c r="J774" s="31"/>
      <c r="K774" s="30" t="s">
        <v>56</v>
      </c>
      <c r="L774" s="32" t="s">
        <v>1272</v>
      </c>
      <c r="M774" s="32"/>
      <c r="N774" s="34"/>
      <c r="O774" s="111"/>
      <c r="P774" s="113"/>
      <c r="Q774" s="35" t="s">
        <v>58</v>
      </c>
      <c r="R774" s="67" t="s">
        <v>141</v>
      </c>
      <c r="S774" s="52"/>
      <c r="T774" s="36"/>
    </row>
    <row r="775" spans="2:20" ht="62.25">
      <c r="B775" s="114"/>
      <c r="C775" s="114"/>
      <c r="D775" s="115"/>
      <c r="E775" s="112"/>
      <c r="F775" s="112"/>
      <c r="G775" s="114"/>
      <c r="H775" s="29" t="s">
        <v>59</v>
      </c>
      <c r="I775" s="30" t="str">
        <f>"[audio][C:\Tools\Vivi_TTS\8ME_OM\" &amp;S775 &amp; "]"</f>
        <v>[audio][C:\Tools\Vivi_TTS\8ME_OM\]</v>
      </c>
      <c r="J775" s="31" t="str">
        <f>"[New][EN][Exists][80]"&amp;"["&amp;LOWER(SUBSTITUTE(SUBSTITUTE(SUBSTITUTE(SUBSTITUTE(SUBSTITUTE(SUBSTITUTE(SUBSTITUTE(SUBSTITUTE(T775,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75" s="30" t="s">
        <v>60</v>
      </c>
      <c r="L775" s="32" t="s">
        <v>1273</v>
      </c>
      <c r="M775" s="37" t="s">
        <v>62</v>
      </c>
      <c r="N775" s="34"/>
      <c r="O775" s="112"/>
      <c r="P775" s="113"/>
      <c r="Q775" s="35" t="str">
        <f t="shared" ref="Q775" si="761">R775</f>
        <v>Vì sao tránh tăng tốc và phanh gấp giúp cải thiện hiệu quả sử dụng năng lượng?</v>
      </c>
      <c r="R775" s="67" t="s">
        <v>1551</v>
      </c>
      <c r="S775" s="51"/>
      <c r="T775" s="48" t="s">
        <v>1557</v>
      </c>
    </row>
    <row r="776" spans="2:20" ht="45.75">
      <c r="B776" s="114" t="str">
        <f>"VF8-"&amp;O776&amp;"-"&amp;P776</f>
        <v>VF8-Laixe-0255</v>
      </c>
      <c r="C776" s="114" t="str">
        <f>"["&amp;B776&amp;"] Verify Vivi: "&amp;Q778</f>
        <v>[VF8-Laixe-0255] Verify Vivi: Hệ thống Phanh tái sinh đóng vai trò gì trong việc tiết kiệm năng lượng?</v>
      </c>
      <c r="D776" s="115" t="s">
        <v>49</v>
      </c>
      <c r="E776" s="110" t="str">
        <f>" Actions:
- Step 1: Wait 5s
- Step 2: Call Vivi '"&amp;Q776&amp;"'
- Step 3: Wait Vivi respond 'Ting '
- Step 4: Speak '"&amp;Q778&amp;"'
- Step 4: Listen Vivi respond
"</f>
        <v xml:space="preserve"> Actions:
- Step 1: Wait 5s
- Step 2: Call Vivi 'Hey VinFast'
- Step 3: Wait Vivi respond 'Ting '
- Step 4: Speak 'Hệ thống Phanh tái sinh đóng vai trò gì trong việc tiết kiệm năng lượng?'
- Step 4: Listen Vivi respond
</v>
      </c>
      <c r="F776" s="110" t="str">
        <f t="shared" ref="F776" si="762">"
Expectations:
1. Vivi wake up
2. "&amp;Q778&amp;"
3. Vivi respond
"</f>
        <v xml:space="preserve">
Expectations:
1. Vivi wake up
2. Hệ thống Phanh tái sinh đóng vai trò gì trong việc tiết kiệm năng lượng?
3. Vivi respond
</v>
      </c>
      <c r="G776" s="114" t="s">
        <v>8</v>
      </c>
      <c r="H776" s="29" t="s">
        <v>50</v>
      </c>
      <c r="I776" s="30" t="str">
        <f>"[EN]["&amp;LOWER(SUBSTITUTE(SUBSTITUTE(SUBSTITUTE(SUBSTITUTE(SUBSTITUTE(SUBSTITUTE(SUBSTITUTE(SUBSTITUTE(Q776, CHAR(34),""), "[", ""), "]", ""), ".", ""), ",", ""), "/", ""), "\", ""), "-", ""))&amp;"]"</f>
        <v>[EN][hey vinfast]</v>
      </c>
      <c r="J776" s="31"/>
      <c r="K776" s="30" t="s">
        <v>51</v>
      </c>
      <c r="L776" s="32" t="s">
        <v>1270</v>
      </c>
      <c r="M776" s="33"/>
      <c r="N776" s="34"/>
      <c r="O776" s="110" t="s">
        <v>1271</v>
      </c>
      <c r="P776" s="113" t="str">
        <f>IF(COUNTA(P$13:$P775)&gt;999,COUNTA(P$13:$P775),IF(COUNTA(P$13:$P775)&gt;99,"0"&amp;COUNTA(P$13:$P775),IF(COUNTA(P$13:$P775)&gt;9,"00"&amp;COUNTA(P$13:$P775),"000"&amp;COUNTA(P$13:$P775))))</f>
        <v>0255</v>
      </c>
      <c r="Q776" s="35" t="s">
        <v>54</v>
      </c>
      <c r="R776" s="67" t="s">
        <v>141</v>
      </c>
      <c r="S776" s="52"/>
      <c r="T776" s="36"/>
    </row>
    <row r="777" spans="2:20" ht="45.75">
      <c r="B777" s="114"/>
      <c r="C777" s="114"/>
      <c r="D777" s="115"/>
      <c r="E777" s="111"/>
      <c r="F777" s="111"/>
      <c r="G777" s="114"/>
      <c r="H777" s="29" t="s">
        <v>55</v>
      </c>
      <c r="I777" s="30" t="str">
        <f t="shared" ref="I777" si="763">"[VN]["&amp;LOWER(SUBSTITUTE(SUBSTITUTE(SUBSTITUTE(SUBSTITUTE(SUBSTITUTE(SUBSTITUTE(SUBSTITUTE(SUBSTITUTE(Q777, CHAR(34),""), "[", ""), "]", ""), ".", ""), ",", ""), "/", ""), "\", ""), "-", ""))&amp;"]"</f>
        <v>[VN][tạm biệt]</v>
      </c>
      <c r="J777" s="31"/>
      <c r="K777" s="30" t="s">
        <v>56</v>
      </c>
      <c r="L777" s="32" t="s">
        <v>1272</v>
      </c>
      <c r="M777" s="32"/>
      <c r="N777" s="34"/>
      <c r="O777" s="111"/>
      <c r="P777" s="113"/>
      <c r="Q777" s="35" t="s">
        <v>58</v>
      </c>
      <c r="R777" s="67" t="s">
        <v>141</v>
      </c>
      <c r="S777" s="52"/>
      <c r="T777" s="36"/>
    </row>
    <row r="778" spans="2:20" ht="62.25">
      <c r="B778" s="114"/>
      <c r="C778" s="114"/>
      <c r="D778" s="115"/>
      <c r="E778" s="112"/>
      <c r="F778" s="112"/>
      <c r="G778" s="114"/>
      <c r="H778" s="29" t="s">
        <v>59</v>
      </c>
      <c r="I778" s="30" t="str">
        <f>"[audio][C:\Tools\Vivi_TTS\8ME_OM\" &amp;S778 &amp; "]"</f>
        <v>[audio][C:\Tools\Vivi_TTS\8ME_OM\]</v>
      </c>
      <c r="J778" s="31" t="str">
        <f>"[New][EN][Exists][80]"&amp;"["&amp;LOWER(SUBSTITUTE(SUBSTITUTE(SUBSTITUTE(SUBSTITUTE(SUBSTITUTE(SUBSTITUTE(SUBSTITUTE(SUBSTITUTE(T778,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78" s="30" t="s">
        <v>60</v>
      </c>
      <c r="L778" s="32" t="s">
        <v>1273</v>
      </c>
      <c r="M778" s="37" t="s">
        <v>62</v>
      </c>
      <c r="N778" s="34"/>
      <c r="O778" s="112"/>
      <c r="P778" s="113"/>
      <c r="Q778" s="35" t="str">
        <f t="shared" ref="Q778" si="764">R778</f>
        <v>Hệ thống Phanh tái sinh đóng vai trò gì trong việc tiết kiệm năng lượng?</v>
      </c>
      <c r="R778" s="67" t="s">
        <v>1552</v>
      </c>
      <c r="S778" s="51"/>
      <c r="T778" s="48" t="s">
        <v>1557</v>
      </c>
    </row>
    <row r="779" spans="2:20" ht="45.75">
      <c r="B779" s="114" t="str">
        <f>"VF8-"&amp;O779&amp;"-"&amp;P779</f>
        <v>VF8-Laixe-0256</v>
      </c>
      <c r="C779" s="114" t="str">
        <f>"["&amp;B779&amp;"] Verify Vivi: "&amp;Q781</f>
        <v>[VF8-Laixe-0256] Verify Vivi: Tốc độ xe ảnh hưởng như thế nào đến mức tiêu thụ năng lượng và phạm vi hoạt động của xe?</v>
      </c>
      <c r="D779" s="115" t="s">
        <v>49</v>
      </c>
      <c r="E779" s="110" t="str">
        <f>" Actions:
- Step 1: Wait 5s
- Step 2: Call Vivi '"&amp;Q779&amp;"'
- Step 3: Wait Vivi respond 'Ting '
- Step 4: Speak '"&amp;Q781&amp;"'
- Step 4: Listen Vivi respond
"</f>
        <v xml:space="preserve"> Actions:
- Step 1: Wait 5s
- Step 2: Call Vivi 'Hey VinFast'
- Step 3: Wait Vivi respond 'Ting '
- Step 4: Speak 'Tốc độ xe ảnh hưởng như thế nào đến mức tiêu thụ năng lượng và phạm vi hoạt động của xe?'
- Step 4: Listen Vivi respond
</v>
      </c>
      <c r="F779" s="110" t="str">
        <f t="shared" ref="F779" si="765">"
Expectations:
1. Vivi wake up
2. "&amp;Q781&amp;"
3. Vivi respond
"</f>
        <v xml:space="preserve">
Expectations:
1. Vivi wake up
2. Tốc độ xe ảnh hưởng như thế nào đến mức tiêu thụ năng lượng và phạm vi hoạt động của xe?
3. Vivi respond
</v>
      </c>
      <c r="G779" s="114" t="s">
        <v>8</v>
      </c>
      <c r="H779" s="29" t="s">
        <v>50</v>
      </c>
      <c r="I779" s="30" t="str">
        <f>"[EN]["&amp;LOWER(SUBSTITUTE(SUBSTITUTE(SUBSTITUTE(SUBSTITUTE(SUBSTITUTE(SUBSTITUTE(SUBSTITUTE(SUBSTITUTE(Q779, CHAR(34),""), "[", ""), "]", ""), ".", ""), ",", ""), "/", ""), "\", ""), "-", ""))&amp;"]"</f>
        <v>[EN][hey vinfast]</v>
      </c>
      <c r="J779" s="31"/>
      <c r="K779" s="30" t="s">
        <v>51</v>
      </c>
      <c r="L779" s="32" t="s">
        <v>1270</v>
      </c>
      <c r="M779" s="33"/>
      <c r="N779" s="34"/>
      <c r="O779" s="110" t="s">
        <v>1271</v>
      </c>
      <c r="P779" s="113" t="str">
        <f>IF(COUNTA(P$13:$P778)&gt;999,COUNTA(P$13:$P778),IF(COUNTA(P$13:$P778)&gt;99,"0"&amp;COUNTA(P$13:$P778),IF(COUNTA(P$13:$P778)&gt;9,"00"&amp;COUNTA(P$13:$P778),"000"&amp;COUNTA(P$13:$P778))))</f>
        <v>0256</v>
      </c>
      <c r="Q779" s="35" t="s">
        <v>54</v>
      </c>
      <c r="R779" s="67" t="s">
        <v>141</v>
      </c>
      <c r="S779" s="52"/>
      <c r="T779" s="36"/>
    </row>
    <row r="780" spans="2:20" ht="45.75">
      <c r="B780" s="114"/>
      <c r="C780" s="114"/>
      <c r="D780" s="115"/>
      <c r="E780" s="111"/>
      <c r="F780" s="111"/>
      <c r="G780" s="114"/>
      <c r="H780" s="29" t="s">
        <v>55</v>
      </c>
      <c r="I780" s="30" t="str">
        <f t="shared" ref="I780" si="766">"[VN]["&amp;LOWER(SUBSTITUTE(SUBSTITUTE(SUBSTITUTE(SUBSTITUTE(SUBSTITUTE(SUBSTITUTE(SUBSTITUTE(SUBSTITUTE(Q780, CHAR(34),""), "[", ""), "]", ""), ".", ""), ",", ""), "/", ""), "\", ""), "-", ""))&amp;"]"</f>
        <v>[VN][tạm biệt]</v>
      </c>
      <c r="J780" s="31"/>
      <c r="K780" s="30" t="s">
        <v>56</v>
      </c>
      <c r="L780" s="32" t="s">
        <v>1272</v>
      </c>
      <c r="M780" s="32"/>
      <c r="N780" s="34"/>
      <c r="O780" s="111"/>
      <c r="P780" s="113"/>
      <c r="Q780" s="35" t="s">
        <v>58</v>
      </c>
      <c r="R780" s="67" t="s">
        <v>141</v>
      </c>
      <c r="S780" s="52"/>
      <c r="T780" s="36"/>
    </row>
    <row r="781" spans="2:20" ht="66">
      <c r="B781" s="114"/>
      <c r="C781" s="114"/>
      <c r="D781" s="115"/>
      <c r="E781" s="112"/>
      <c r="F781" s="112"/>
      <c r="G781" s="114"/>
      <c r="H781" s="29" t="s">
        <v>59</v>
      </c>
      <c r="I781" s="30" t="str">
        <f>"[audio][C:\Tools\Vivi_TTS\8ME_OM\" &amp;S781 &amp; "]"</f>
        <v>[audio][C:\Tools\Vivi_TTS\8ME_OM\]</v>
      </c>
      <c r="J781" s="31" t="str">
        <f>"[New][EN][Exists][80]"&amp;"["&amp;LOWER(SUBSTITUTE(SUBSTITUTE(SUBSTITUTE(SUBSTITUTE(SUBSTITUTE(SUBSTITUTE(SUBSTITUTE(SUBSTITUTE(T781,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81" s="30" t="s">
        <v>60</v>
      </c>
      <c r="L781" s="32" t="s">
        <v>1273</v>
      </c>
      <c r="M781" s="37" t="s">
        <v>62</v>
      </c>
      <c r="N781" s="34"/>
      <c r="O781" s="112"/>
      <c r="P781" s="113"/>
      <c r="Q781" s="35" t="str">
        <f t="shared" ref="Q781" si="767">R781</f>
        <v>Tốc độ xe ảnh hưởng như thế nào đến mức tiêu thụ năng lượng và phạm vi hoạt động của xe?</v>
      </c>
      <c r="R781" s="67" t="s">
        <v>1553</v>
      </c>
      <c r="S781" s="51"/>
      <c r="T781" s="48" t="s">
        <v>1557</v>
      </c>
    </row>
    <row r="782" spans="2:20" ht="45.75">
      <c r="B782" s="114" t="str">
        <f>"VF8-"&amp;O782&amp;"-"&amp;P782</f>
        <v>VF8-Laixe-0257</v>
      </c>
      <c r="C782" s="114" t="str">
        <f>"["&amp;B782&amp;"] Verify Vivi: "&amp;Q784</f>
        <v>[VF8-Laixe-0257] Verify Vivi: Những hệ thống nào trên xe tiêu thụ năng lượng từ pin và có thể làm giảm phạm vi di chuyển?</v>
      </c>
      <c r="D782" s="115" t="s">
        <v>49</v>
      </c>
      <c r="E782" s="110" t="str">
        <f>" Actions:
- Step 1: Wait 5s
- Step 2: Call Vivi '"&amp;Q782&amp;"'
- Step 3: Wait Vivi respond 'Ting '
- Step 4: Speak '"&amp;Q784&amp;"'
- Step 4: Listen Vivi respond
"</f>
        <v xml:space="preserve"> Actions:
- Step 1: Wait 5s
- Step 2: Call Vivi 'Hey VinFast'
- Step 3: Wait Vivi respond 'Ting '
- Step 4: Speak 'Những hệ thống nào trên xe tiêu thụ năng lượng từ pin và có thể làm giảm phạm vi di chuyển?'
- Step 4: Listen Vivi respond
</v>
      </c>
      <c r="F782" s="110" t="str">
        <f t="shared" ref="F782" si="768">"
Expectations:
1. Vivi wake up
2. "&amp;Q784&amp;"
3. Vivi respond
"</f>
        <v xml:space="preserve">
Expectations:
1. Vivi wake up
2. Những hệ thống nào trên xe tiêu thụ năng lượng từ pin và có thể làm giảm phạm vi di chuyển?
3. Vivi respond
</v>
      </c>
      <c r="G782" s="114" t="s">
        <v>8</v>
      </c>
      <c r="H782" s="29" t="s">
        <v>50</v>
      </c>
      <c r="I782" s="30" t="str">
        <f>"[EN]["&amp;LOWER(SUBSTITUTE(SUBSTITUTE(SUBSTITUTE(SUBSTITUTE(SUBSTITUTE(SUBSTITUTE(SUBSTITUTE(SUBSTITUTE(Q782, CHAR(34),""), "[", ""), "]", ""), ".", ""), ",", ""), "/", ""), "\", ""), "-", ""))&amp;"]"</f>
        <v>[EN][hey vinfast]</v>
      </c>
      <c r="J782" s="31"/>
      <c r="K782" s="30" t="s">
        <v>51</v>
      </c>
      <c r="L782" s="32" t="s">
        <v>1270</v>
      </c>
      <c r="M782" s="33"/>
      <c r="N782" s="34"/>
      <c r="O782" s="110" t="s">
        <v>1271</v>
      </c>
      <c r="P782" s="113" t="str">
        <f>IF(COUNTA(P$13:$P781)&gt;999,COUNTA(P$13:$P781),IF(COUNTA(P$13:$P781)&gt;99,"0"&amp;COUNTA(P$13:$P781),IF(COUNTA(P$13:$P781)&gt;9,"00"&amp;COUNTA(P$13:$P781),"000"&amp;COUNTA(P$13:$P781))))</f>
        <v>0257</v>
      </c>
      <c r="Q782" s="35" t="s">
        <v>54</v>
      </c>
      <c r="R782" s="67" t="s">
        <v>141</v>
      </c>
      <c r="S782" s="52"/>
      <c r="T782" s="36"/>
    </row>
    <row r="783" spans="2:20" ht="45.75">
      <c r="B783" s="114"/>
      <c r="C783" s="114"/>
      <c r="D783" s="115"/>
      <c r="E783" s="111"/>
      <c r="F783" s="111"/>
      <c r="G783" s="114"/>
      <c r="H783" s="29" t="s">
        <v>55</v>
      </c>
      <c r="I783" s="30" t="str">
        <f t="shared" ref="I783" si="769">"[VN]["&amp;LOWER(SUBSTITUTE(SUBSTITUTE(SUBSTITUTE(SUBSTITUTE(SUBSTITUTE(SUBSTITUTE(SUBSTITUTE(SUBSTITUTE(Q783, CHAR(34),""), "[", ""), "]", ""), ".", ""), ",", ""), "/", ""), "\", ""), "-", ""))&amp;"]"</f>
        <v>[VN][tạm biệt]</v>
      </c>
      <c r="J783" s="31"/>
      <c r="K783" s="30" t="s">
        <v>56</v>
      </c>
      <c r="L783" s="32" t="s">
        <v>1272</v>
      </c>
      <c r="M783" s="32"/>
      <c r="N783" s="34"/>
      <c r="O783" s="111"/>
      <c r="P783" s="113"/>
      <c r="Q783" s="35" t="s">
        <v>58</v>
      </c>
      <c r="R783" s="67" t="s">
        <v>141</v>
      </c>
      <c r="S783" s="52"/>
      <c r="T783" s="36"/>
    </row>
    <row r="784" spans="2:20" ht="66">
      <c r="B784" s="114"/>
      <c r="C784" s="114"/>
      <c r="D784" s="115"/>
      <c r="E784" s="112"/>
      <c r="F784" s="112"/>
      <c r="G784" s="114"/>
      <c r="H784" s="29" t="s">
        <v>59</v>
      </c>
      <c r="I784" s="30" t="str">
        <f>"[audio][C:\Tools\Vivi_TTS\8ME_OM\" &amp;S784 &amp; "]"</f>
        <v>[audio][C:\Tools\Vivi_TTS\8ME_OM\]</v>
      </c>
      <c r="J784" s="31" t="str">
        <f>"[New][EN][Exists][80]"&amp;"["&amp;LOWER(SUBSTITUTE(SUBSTITUTE(SUBSTITUTE(SUBSTITUTE(SUBSTITUTE(SUBSTITUTE(SUBSTITUTE(SUBSTITUTE(T784,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84" s="30" t="s">
        <v>60</v>
      </c>
      <c r="L784" s="32" t="s">
        <v>1273</v>
      </c>
      <c r="M784" s="37" t="s">
        <v>62</v>
      </c>
      <c r="N784" s="34"/>
      <c r="O784" s="112"/>
      <c r="P784" s="113"/>
      <c r="Q784" s="35" t="str">
        <f t="shared" ref="Q784" si="770">R784</f>
        <v>Những hệ thống nào trên xe tiêu thụ năng lượng từ pin và có thể làm giảm phạm vi di chuyển?</v>
      </c>
      <c r="R784" s="67" t="s">
        <v>1554</v>
      </c>
      <c r="S784" s="51"/>
      <c r="T784" s="48" t="s">
        <v>1557</v>
      </c>
    </row>
    <row r="785" spans="2:20" ht="45.75">
      <c r="B785" s="114" t="str">
        <f>"VF8-"&amp;O785&amp;"-"&amp;P785</f>
        <v>VF8-Laixe-0258</v>
      </c>
      <c r="C785" s="114" t="str">
        <f>"["&amp;B785&amp;"] Verify Vivi: "&amp;Q787</f>
        <v>[VF8-Laixe-0258] Verify Vivi: Tại sao cần duy trì áp suất lốp đúng mức khuyến nghị?</v>
      </c>
      <c r="D785" s="115" t="s">
        <v>49</v>
      </c>
      <c r="E785" s="110" t="str">
        <f>" Actions:
- Step 1: Wait 5s
- Step 2: Call Vivi '"&amp;Q785&amp;"'
- Step 3: Wait Vivi respond 'Ting '
- Step 4: Speak '"&amp;Q787&amp;"'
- Step 4: Listen Vivi respond
"</f>
        <v xml:space="preserve"> Actions:
- Step 1: Wait 5s
- Step 2: Call Vivi 'Hey VinFast'
- Step 3: Wait Vivi respond 'Ting '
- Step 4: Speak 'Tại sao cần duy trì áp suất lốp đúng mức khuyến nghị?'
- Step 4: Listen Vivi respond
</v>
      </c>
      <c r="F785" s="110" t="str">
        <f t="shared" ref="F785" si="771">"
Expectations:
1. Vivi wake up
2. "&amp;Q787&amp;"
3. Vivi respond
"</f>
        <v xml:space="preserve">
Expectations:
1. Vivi wake up
2. Tại sao cần duy trì áp suất lốp đúng mức khuyến nghị?
3. Vivi respond
</v>
      </c>
      <c r="G785" s="114" t="s">
        <v>8</v>
      </c>
      <c r="H785" s="29" t="s">
        <v>50</v>
      </c>
      <c r="I785" s="30" t="str">
        <f>"[EN]["&amp;LOWER(SUBSTITUTE(SUBSTITUTE(SUBSTITUTE(SUBSTITUTE(SUBSTITUTE(SUBSTITUTE(SUBSTITUTE(SUBSTITUTE(Q785, CHAR(34),""), "[", ""), "]", ""), ".", ""), ",", ""), "/", ""), "\", ""), "-", ""))&amp;"]"</f>
        <v>[EN][hey vinfast]</v>
      </c>
      <c r="J785" s="31"/>
      <c r="K785" s="30" t="s">
        <v>51</v>
      </c>
      <c r="L785" s="32" t="s">
        <v>1270</v>
      </c>
      <c r="M785" s="33"/>
      <c r="N785" s="34"/>
      <c r="O785" s="110" t="s">
        <v>1271</v>
      </c>
      <c r="P785" s="113" t="str">
        <f>IF(COUNTA(P$13:$P784)&gt;999,COUNTA(P$13:$P784),IF(COUNTA(P$13:$P784)&gt;99,"0"&amp;COUNTA(P$13:$P784),IF(COUNTA(P$13:$P784)&gt;9,"00"&amp;COUNTA(P$13:$P784),"000"&amp;COUNTA(P$13:$P784))))</f>
        <v>0258</v>
      </c>
      <c r="Q785" s="35" t="s">
        <v>54</v>
      </c>
      <c r="R785" s="67" t="s">
        <v>141</v>
      </c>
      <c r="S785" s="52"/>
      <c r="T785" s="36"/>
    </row>
    <row r="786" spans="2:20" ht="45.75">
      <c r="B786" s="114"/>
      <c r="C786" s="114"/>
      <c r="D786" s="115"/>
      <c r="E786" s="111"/>
      <c r="F786" s="111"/>
      <c r="G786" s="114"/>
      <c r="H786" s="29" t="s">
        <v>55</v>
      </c>
      <c r="I786" s="30" t="str">
        <f t="shared" ref="I786" si="772">"[VN]["&amp;LOWER(SUBSTITUTE(SUBSTITUTE(SUBSTITUTE(SUBSTITUTE(SUBSTITUTE(SUBSTITUTE(SUBSTITUTE(SUBSTITUTE(Q786, CHAR(34),""), "[", ""), "]", ""), ".", ""), ",", ""), "/", ""), "\", ""), "-", ""))&amp;"]"</f>
        <v>[VN][tạm biệt]</v>
      </c>
      <c r="J786" s="31"/>
      <c r="K786" s="30" t="s">
        <v>56</v>
      </c>
      <c r="L786" s="32" t="s">
        <v>1272</v>
      </c>
      <c r="M786" s="32"/>
      <c r="N786" s="34"/>
      <c r="O786" s="111"/>
      <c r="P786" s="113"/>
      <c r="Q786" s="35" t="s">
        <v>58</v>
      </c>
      <c r="R786" s="67" t="s">
        <v>141</v>
      </c>
      <c r="S786" s="52"/>
      <c r="T786" s="36"/>
    </row>
    <row r="787" spans="2:20" ht="62.25">
      <c r="B787" s="114"/>
      <c r="C787" s="114"/>
      <c r="D787" s="115"/>
      <c r="E787" s="112"/>
      <c r="F787" s="112"/>
      <c r="G787" s="114"/>
      <c r="H787" s="29" t="s">
        <v>59</v>
      </c>
      <c r="I787" s="30" t="str">
        <f>"[audio][C:\Tools\Vivi_TTS\8ME_OM\" &amp;S787 &amp; "]"</f>
        <v>[audio][C:\Tools\Vivi_TTS\8ME_OM\]</v>
      </c>
      <c r="J787" s="31" t="str">
        <f>"[New][EN][Exists][80]"&amp;"["&amp;LOWER(SUBSTITUTE(SUBSTITUTE(SUBSTITUTE(SUBSTITUTE(SUBSTITUTE(SUBSTITUTE(SUBSTITUTE(SUBSTITUTE(T787,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87" s="30" t="s">
        <v>60</v>
      </c>
      <c r="L787" s="32" t="s">
        <v>1273</v>
      </c>
      <c r="M787" s="37" t="s">
        <v>62</v>
      </c>
      <c r="N787" s="34"/>
      <c r="O787" s="112"/>
      <c r="P787" s="113"/>
      <c r="Q787" s="35" t="str">
        <f t="shared" ref="Q787" si="773">R787</f>
        <v>Tại sao cần duy trì áp suất lốp đúng mức khuyến nghị?</v>
      </c>
      <c r="R787" s="67" t="s">
        <v>1555</v>
      </c>
      <c r="S787" s="51"/>
      <c r="T787" s="48" t="s">
        <v>1557</v>
      </c>
    </row>
    <row r="788" spans="2:20" ht="45.75">
      <c r="B788" s="114" t="str">
        <f>"VF8-"&amp;O788&amp;"-"&amp;P788</f>
        <v>VF8-Laixe-0259</v>
      </c>
      <c r="C788" s="114" t="str">
        <f>"["&amp;B788&amp;"] Verify Vivi: "&amp;Q790</f>
        <v>[VF8-Laixe-0259] Verify Vivi: Những biện pháp nào được khuyến nghị để kéo dài tuổi thọ pin và cải thiện phạm vi hoạt động của xe?</v>
      </c>
      <c r="D788" s="115" t="s">
        <v>49</v>
      </c>
      <c r="E788" s="110" t="str">
        <f>" Actions:
- Step 1: Wait 5s
- Step 2: Call Vivi '"&amp;Q788&amp;"'
- Step 3: Wait Vivi respond 'Ting '
- Step 4: Speak '"&amp;Q790&amp;"'
- Step 4: Listen Vivi respond
"</f>
        <v xml:space="preserve"> Actions:
- Step 1: Wait 5s
- Step 2: Call Vivi 'Hey VinFast'
- Step 3: Wait Vivi respond 'Ting '
- Step 4: Speak 'Những biện pháp nào được khuyến nghị để kéo dài tuổi thọ pin và cải thiện phạm vi hoạt động của xe?'
- Step 4: Listen Vivi respond
</v>
      </c>
      <c r="F788" s="110" t="str">
        <f t="shared" ref="F788" si="774">"
Expectations:
1. Vivi wake up
2. "&amp;Q790&amp;"
3. Vivi respond
"</f>
        <v xml:space="preserve">
Expectations:
1. Vivi wake up
2. Những biện pháp nào được khuyến nghị để kéo dài tuổi thọ pin và cải thiện phạm vi hoạt động của xe?
3. Vivi respond
</v>
      </c>
      <c r="G788" s="114" t="s">
        <v>8</v>
      </c>
      <c r="H788" s="29" t="s">
        <v>50</v>
      </c>
      <c r="I788" s="30" t="str">
        <f>"[EN]["&amp;LOWER(SUBSTITUTE(SUBSTITUTE(SUBSTITUTE(SUBSTITUTE(SUBSTITUTE(SUBSTITUTE(SUBSTITUTE(SUBSTITUTE(Q788, CHAR(34),""), "[", ""), "]", ""), ".", ""), ",", ""), "/", ""), "\", ""), "-", ""))&amp;"]"</f>
        <v>[EN][hey vinfast]</v>
      </c>
      <c r="J788" s="31"/>
      <c r="K788" s="30" t="s">
        <v>51</v>
      </c>
      <c r="L788" s="32" t="s">
        <v>1270</v>
      </c>
      <c r="M788" s="33"/>
      <c r="N788" s="34"/>
      <c r="O788" s="110" t="s">
        <v>1271</v>
      </c>
      <c r="P788" s="113" t="str">
        <f>IF(COUNTA(P$13:$P787)&gt;999,COUNTA(P$13:$P787),IF(COUNTA(P$13:$P787)&gt;99,"0"&amp;COUNTA(P$13:$P787),IF(COUNTA(P$13:$P787)&gt;9,"00"&amp;COUNTA(P$13:$P787),"000"&amp;COUNTA(P$13:$P787))))</f>
        <v>0259</v>
      </c>
      <c r="Q788" s="35" t="s">
        <v>54</v>
      </c>
      <c r="R788" s="67" t="s">
        <v>141</v>
      </c>
      <c r="S788" s="36"/>
      <c r="T788" s="36"/>
    </row>
    <row r="789" spans="2:20" ht="45.75">
      <c r="B789" s="114"/>
      <c r="C789" s="114"/>
      <c r="D789" s="115"/>
      <c r="E789" s="111"/>
      <c r="F789" s="111"/>
      <c r="G789" s="114"/>
      <c r="H789" s="29" t="s">
        <v>55</v>
      </c>
      <c r="I789" s="30" t="str">
        <f t="shared" ref="I789" si="775">"[VN]["&amp;LOWER(SUBSTITUTE(SUBSTITUTE(SUBSTITUTE(SUBSTITUTE(SUBSTITUTE(SUBSTITUTE(SUBSTITUTE(SUBSTITUTE(Q789, CHAR(34),""), "[", ""), "]", ""), ".", ""), ",", ""), "/", ""), "\", ""), "-", ""))&amp;"]"</f>
        <v>[VN][tạm biệt]</v>
      </c>
      <c r="J789" s="31"/>
      <c r="K789" s="30" t="s">
        <v>56</v>
      </c>
      <c r="L789" s="32" t="s">
        <v>1272</v>
      </c>
      <c r="M789" s="32"/>
      <c r="N789" s="34"/>
      <c r="O789" s="111"/>
      <c r="P789" s="113"/>
      <c r="Q789" s="35" t="s">
        <v>58</v>
      </c>
      <c r="R789" s="67" t="s">
        <v>141</v>
      </c>
      <c r="S789" s="36"/>
      <c r="T789" s="36"/>
    </row>
    <row r="790" spans="2:20" ht="66">
      <c r="B790" s="114"/>
      <c r="C790" s="114"/>
      <c r="D790" s="115"/>
      <c r="E790" s="112"/>
      <c r="F790" s="112"/>
      <c r="G790" s="114"/>
      <c r="H790" s="29" t="s">
        <v>59</v>
      </c>
      <c r="I790" s="30" t="str">
        <f>"[audio][C:\Tools\Vivi_TTS\8ME_OM\" &amp;S790 &amp; "]"</f>
        <v>[audio][C:\Tools\Vivi_TTS\8ME_OM\]</v>
      </c>
      <c r="J790" s="31" t="str">
        <f>"[New][EN][Exists][80]"&amp;"["&amp;LOWER(SUBSTITUTE(SUBSTITUTE(SUBSTITUTE(SUBSTITUTE(SUBSTITUTE(SUBSTITUTE(SUBSTITUTE(SUBSTITUTE(T790, CHAR(34),""), ".", ""), ",", ""), "/", ""), "\", ""), "-", ""), "{", ""), "}", ""))&amp;"]"</f>
        <v>[New][EN][Exists][80][thống kê lái xe (nếu có)
thống kê lái xe hiển thị lịch sử tiêu thụ pin quãng đường và mức sử dụng công suất của xe trong khoảng thời gian được chọn dữ liệu này cũng có thể được xem thông qua ứng dụng vinfast
 lưu ý
tùy chọn này chỉ hiển thị khi được trang bị (đối với các thị trường có kết nối internet)
để mở thống kê lái xe:
nhấn vào tên hồ sơ trên thanh trạng thái
nhấn vào hồ sơ của tôi &gt; cài đặt hồ sơ &gt; thống kê lái xe 
biểu đồ thống kê lái xe  sẽ hiển thị trên màn hình
khoảng thời gian
người lái có thể xem thống kê bằng cách chọn khoảng thời gian hoặc tùy chỉnh khoảng thời gian
để chọn khoảng thời gian:
chạm biểu tượng mở rộng 
chọn khoảng thời gian hoặc tùy chỉnh phạm vi ngày theo nhu cầu
bấm áp dụng để áp dụng khoảng thời gian cho phạm vi tùy chỉnh
thống kê sẽ được hiển thị theo khoảng thời gian đã chọn
để chọn chế độ xem:
người lái có thể chọn một trong các chế độ xem thống kê sau:
quãng đường
mức tiêu thụ trung bình
công suất
để thay đổi chế độ xem chọn chế độ xem mong muốn bằng nút chuyển đổi
để xem chi tiết:
nhấn vào một cột để xem các giá trị chi tiết trong chú giải
nhấn vào đường ngang để xem giá trị tương ứng trong chú giải
để xem trang tiếp theotrang trước:
việc xem trang tiếp theo hoặc trang trước phụ thuộc vào khoảng thời gian đã chọn
vuốt từ phải sang trái để quay về trang trước
vuốt từ trái sang phải để xem trang tiếp theo
lịch sử hành trình (nếu có)
đối với người lái chính và người lái phụ lịch sử hành trình hiển thị danh sách các chuyến đi gần đây của xe nhấn vào bất kỳ chuyến đi gần đây nào trong danh sách để xem các thông tin sau:
điểm khởi hành
điểm đến
các điểm dừng
thời gian khởi hành
thời gian đến
quãng đường di chuyển
thời lượng
 lưu ý
tùy chọn này chỉ hiển thị khi được trang bị (đối với các thị trường có kết nối internet)
để xem lịch sử hành trình:
nhấn vào tên hồ sơ trên thanh trạng thái
nhấn vào hồ sơ của tôi &gt; cài đặt hồ sơ &gt; lịch sử hành trình 
chạm thẻ hành trình để mở chi tiết hành trình﻿
để xóa lịch sử hành trình:
chạm biểu tượng xóa ở góc trên bên phải của trang chi tiết hành trình]</v>
      </c>
      <c r="K790" s="30" t="s">
        <v>60</v>
      </c>
      <c r="L790" s="32" t="s">
        <v>1273</v>
      </c>
      <c r="M790" s="37" t="s">
        <v>62</v>
      </c>
      <c r="N790" s="34"/>
      <c r="O790" s="112"/>
      <c r="P790" s="113"/>
      <c r="Q790" s="35" t="str">
        <f t="shared" ref="Q790" si="776">R790</f>
        <v>Những biện pháp nào được khuyến nghị để kéo dài tuổi thọ pin và cải thiện phạm vi hoạt động của xe?</v>
      </c>
      <c r="R790" s="67" t="s">
        <v>1556</v>
      </c>
      <c r="S790" s="50"/>
      <c r="T790" s="48" t="s">
        <v>1557</v>
      </c>
    </row>
    <row r="791" spans="2:20" ht="45.75">
      <c r="B791" s="114" t="str">
        <f>"VF8-"&amp;O791&amp;"-"&amp;P791</f>
        <v>VF8-Laixe-0260</v>
      </c>
      <c r="C791" s="114" t="str">
        <f>"["&amp;B791&amp;"] Verify Vivi: "&amp;Q793</f>
        <v>[VF8-Laixe-0260] Verify Vivi: Thời tiết lạnh có thể ảnh hưởng đến những bộ phận hoặc hệ thống nào của xe?</v>
      </c>
      <c r="D791" s="115" t="s">
        <v>49</v>
      </c>
      <c r="E791" s="110" t="str">
        <f>" Actions:
- Step 1: Wait 5s
- Step 2: Call Vivi '"&amp;Q791&amp;"'
- Step 3: Wait Vivi respond 'Ting '
- Step 4: Speak '"&amp;Q793&amp;"'
- Step 4: Listen Vivi respond
"</f>
        <v xml:space="preserve"> Actions:
- Step 1: Wait 5s
- Step 2: Call Vivi 'Hey VinFast'
- Step 3: Wait Vivi respond 'Ting '
- Step 4: Speak 'Thời tiết lạnh có thể ảnh hưởng đến những bộ phận hoặc hệ thống nào của xe?'
- Step 4: Listen Vivi respond
</v>
      </c>
      <c r="F791" s="110" t="str">
        <f t="shared" ref="F791" si="777">"
Expectations:
1. Vivi wake up
2. "&amp;Q793&amp;"
3. Vivi respond
"</f>
        <v xml:space="preserve">
Expectations:
1. Vivi wake up
2. Thời tiết lạnh có thể ảnh hưởng đến những bộ phận hoặc hệ thống nào của xe?
3. Vivi respond
</v>
      </c>
      <c r="G791" s="114" t="s">
        <v>8</v>
      </c>
      <c r="H791" s="29" t="s">
        <v>50</v>
      </c>
      <c r="I791" s="30" t="str">
        <f>"[EN]["&amp;LOWER(SUBSTITUTE(SUBSTITUTE(SUBSTITUTE(SUBSTITUTE(SUBSTITUTE(SUBSTITUTE(SUBSTITUTE(SUBSTITUTE(Q791, CHAR(34),""), "[", ""), "]", ""), ".", ""), ",", ""), "/", ""), "\", ""), "-", ""))&amp;"]"</f>
        <v>[EN][hey vinfast]</v>
      </c>
      <c r="J791" s="31"/>
      <c r="K791" s="30" t="s">
        <v>51</v>
      </c>
      <c r="L791" s="32" t="s">
        <v>1270</v>
      </c>
      <c r="M791" s="33"/>
      <c r="N791" s="34"/>
      <c r="O791" s="110" t="s">
        <v>1271</v>
      </c>
      <c r="P791" s="113" t="str">
        <f>IF(COUNTA(P$13:$P790)&gt;999,COUNTA(P$13:$P790),IF(COUNTA(P$13:$P790)&gt;99,"0"&amp;COUNTA(P$13:$P790),IF(COUNTA(P$13:$P790)&gt;9,"00"&amp;COUNTA(P$13:$P790),"000"&amp;COUNTA(P$13:$P790))))</f>
        <v>0260</v>
      </c>
      <c r="Q791" s="35" t="s">
        <v>54</v>
      </c>
      <c r="R791" s="67" t="s">
        <v>141</v>
      </c>
      <c r="S791" s="36"/>
      <c r="T791" s="36"/>
    </row>
    <row r="792" spans="2:20" ht="45.75">
      <c r="B792" s="114"/>
      <c r="C792" s="114"/>
      <c r="D792" s="115"/>
      <c r="E792" s="111"/>
      <c r="F792" s="111"/>
      <c r="G792" s="114"/>
      <c r="H792" s="29" t="s">
        <v>55</v>
      </c>
      <c r="I792" s="30" t="str">
        <f t="shared" ref="I792" si="778">"[VN]["&amp;LOWER(SUBSTITUTE(SUBSTITUTE(SUBSTITUTE(SUBSTITUTE(SUBSTITUTE(SUBSTITUTE(SUBSTITUTE(SUBSTITUTE(Q792, CHAR(34),""), "[", ""), "]", ""), ".", ""), ",", ""), "/", ""), "\", ""), "-", ""))&amp;"]"</f>
        <v>[VN][tạm biệt]</v>
      </c>
      <c r="J792" s="31"/>
      <c r="K792" s="30" t="s">
        <v>56</v>
      </c>
      <c r="L792" s="32" t="s">
        <v>1272</v>
      </c>
      <c r="M792" s="32"/>
      <c r="N792" s="34"/>
      <c r="O792" s="111"/>
      <c r="P792" s="113"/>
      <c r="Q792" s="35" t="s">
        <v>58</v>
      </c>
      <c r="R792" s="67" t="s">
        <v>141</v>
      </c>
      <c r="S792" s="36"/>
      <c r="T792" s="36"/>
    </row>
    <row r="793" spans="2:20" ht="62.25">
      <c r="B793" s="114"/>
      <c r="C793" s="114"/>
      <c r="D793" s="115"/>
      <c r="E793" s="112"/>
      <c r="F793" s="112"/>
      <c r="G793" s="114"/>
      <c r="H793" s="29" t="s">
        <v>59</v>
      </c>
      <c r="I793" s="30" t="str">
        <f>"[audio][C:\Tools\Vivi_TTS\8ME_OM\" &amp;S793 &amp; "]"</f>
        <v>[audio][C:\Tools\Vivi_TTS\8ME_OM\]</v>
      </c>
      <c r="J793" s="31" t="str">
        <f>"[New][EN][Exists][80]"&amp;"["&amp;LOWER(SUBSTITUTE(SUBSTITUTE(SUBSTITUTE(SUBSTITUTE(SUBSTITUTE(SUBSTITUTE(SUBSTITUTE(SUBSTITUTE(T793,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793" s="30" t="s">
        <v>60</v>
      </c>
      <c r="L793" s="32" t="s">
        <v>1273</v>
      </c>
      <c r="M793" s="37" t="s">
        <v>62</v>
      </c>
      <c r="N793" s="34"/>
      <c r="O793" s="112"/>
      <c r="P793" s="113"/>
      <c r="Q793" s="35" t="str">
        <f t="shared" ref="Q793" si="779">R793</f>
        <v>Thời tiết lạnh có thể ảnh hưởng đến những bộ phận hoặc hệ thống nào của xe?</v>
      </c>
      <c r="R793" s="67" t="s">
        <v>1558</v>
      </c>
      <c r="S793" s="50"/>
      <c r="T793" s="48" t="s">
        <v>1559</v>
      </c>
    </row>
    <row r="794" spans="2:20" ht="45.75">
      <c r="B794" s="114" t="str">
        <f>"VF8-"&amp;O794&amp;"-"&amp;P794</f>
        <v>VF8-Laixe-0261</v>
      </c>
      <c r="C794" s="114" t="str">
        <f>"["&amp;B794&amp;"] Verify Vivi: "&amp;Q796</f>
        <v>[VF8-Laixe-0261] Verify Vivi: Để đạt được phạm vi hoạt động và hiệu suất tối đa trong thời tiết lạnh, người dùng nên làm gì trước khi lái xe?</v>
      </c>
      <c r="D794" s="115" t="s">
        <v>49</v>
      </c>
      <c r="E794" s="110" t="str">
        <f>" Actions:
- Step 1: Wait 5s
- Step 2: Call Vivi '"&amp;Q794&amp;"'
- Step 3: Wait Vivi respond 'Ting '
- Step 4: Speak '"&amp;Q796&amp;"'
- Step 4: Listen Vivi respond
"</f>
        <v xml:space="preserve"> Actions:
- Step 1: Wait 5s
- Step 2: Call Vivi 'Hey VinFast'
- Step 3: Wait Vivi respond 'Ting '
- Step 4: Speak 'Để đạt được phạm vi hoạt động và hiệu suất tối đa trong thời tiết lạnh, người dùng nên làm gì trước khi lái xe?'
- Step 4: Listen Vivi respond
</v>
      </c>
      <c r="F794" s="110" t="str">
        <f t="shared" ref="F794" si="780">"
Expectations:
1. Vivi wake up
2. "&amp;Q796&amp;"
3. Vivi respond
"</f>
        <v xml:space="preserve">
Expectations:
1. Vivi wake up
2. Để đạt được phạm vi hoạt động và hiệu suất tối đa trong thời tiết lạnh, người dùng nên làm gì trước khi lái xe?
3. Vivi respond
</v>
      </c>
      <c r="G794" s="114" t="s">
        <v>8</v>
      </c>
      <c r="H794" s="29" t="s">
        <v>50</v>
      </c>
      <c r="I794" s="30" t="str">
        <f>"[EN]["&amp;LOWER(SUBSTITUTE(SUBSTITUTE(SUBSTITUTE(SUBSTITUTE(SUBSTITUTE(SUBSTITUTE(SUBSTITUTE(SUBSTITUTE(Q794, CHAR(34),""), "[", ""), "]", ""), ".", ""), ",", ""), "/", ""), "\", ""), "-", ""))&amp;"]"</f>
        <v>[EN][hey vinfast]</v>
      </c>
      <c r="J794" s="31"/>
      <c r="K794" s="30" t="s">
        <v>51</v>
      </c>
      <c r="L794" s="32" t="s">
        <v>1270</v>
      </c>
      <c r="M794" s="33"/>
      <c r="N794" s="34"/>
      <c r="O794" s="110" t="s">
        <v>1271</v>
      </c>
      <c r="P794" s="113" t="str">
        <f>IF(COUNTA(P$13:$P793)&gt;999,COUNTA(P$13:$P793),IF(COUNTA(P$13:$P793)&gt;99,"0"&amp;COUNTA(P$13:$P793),IF(COUNTA(P$13:$P793)&gt;9,"00"&amp;COUNTA(P$13:$P793),"000"&amp;COUNTA(P$13:$P793))))</f>
        <v>0261</v>
      </c>
      <c r="Q794" s="35" t="s">
        <v>54</v>
      </c>
      <c r="R794" s="67" t="s">
        <v>141</v>
      </c>
      <c r="S794" s="36"/>
      <c r="T794" s="36"/>
    </row>
    <row r="795" spans="2:20" ht="45.75">
      <c r="B795" s="114"/>
      <c r="C795" s="114"/>
      <c r="D795" s="115"/>
      <c r="E795" s="111"/>
      <c r="F795" s="111"/>
      <c r="G795" s="114"/>
      <c r="H795" s="29" t="s">
        <v>55</v>
      </c>
      <c r="I795" s="30" t="str">
        <f t="shared" ref="I795" si="781">"[VN]["&amp;LOWER(SUBSTITUTE(SUBSTITUTE(SUBSTITUTE(SUBSTITUTE(SUBSTITUTE(SUBSTITUTE(SUBSTITUTE(SUBSTITUTE(Q795, CHAR(34),""), "[", ""), "]", ""), ".", ""), ",", ""), "/", ""), "\", ""), "-", ""))&amp;"]"</f>
        <v>[VN][tạm biệt]</v>
      </c>
      <c r="J795" s="31"/>
      <c r="K795" s="30" t="s">
        <v>56</v>
      </c>
      <c r="L795" s="32" t="s">
        <v>1272</v>
      </c>
      <c r="M795" s="32"/>
      <c r="N795" s="34"/>
      <c r="O795" s="111"/>
      <c r="P795" s="113"/>
      <c r="Q795" s="35" t="s">
        <v>58</v>
      </c>
      <c r="R795" s="67" t="s">
        <v>141</v>
      </c>
      <c r="S795" s="36"/>
      <c r="T795" s="36"/>
    </row>
    <row r="796" spans="2:20" ht="66">
      <c r="B796" s="114"/>
      <c r="C796" s="114"/>
      <c r="D796" s="115"/>
      <c r="E796" s="112"/>
      <c r="F796" s="112"/>
      <c r="G796" s="114"/>
      <c r="H796" s="29" t="s">
        <v>59</v>
      </c>
      <c r="I796" s="30" t="str">
        <f>"[audio][C:\Tools\Vivi_TTS\8ME_OM\" &amp;S796 &amp; "]"</f>
        <v>[audio][C:\Tools\Vivi_TTS\8ME_OM\]</v>
      </c>
      <c r="J796" s="31" t="str">
        <f>"[New][EN][Exists][80]"&amp;"["&amp;LOWER(SUBSTITUTE(SUBSTITUTE(SUBSTITUTE(SUBSTITUTE(SUBSTITUTE(SUBSTITUTE(SUBSTITUTE(SUBSTITUTE(T796,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796" s="30" t="s">
        <v>60</v>
      </c>
      <c r="L796" s="32" t="s">
        <v>1273</v>
      </c>
      <c r="M796" s="37" t="s">
        <v>62</v>
      </c>
      <c r="N796" s="34"/>
      <c r="O796" s="112"/>
      <c r="P796" s="113"/>
      <c r="Q796" s="35" t="str">
        <f t="shared" ref="Q796" si="782">R796</f>
        <v>Để đạt được phạm vi hoạt động và hiệu suất tối đa trong thời tiết lạnh, người dùng nên làm gì trước khi lái xe?</v>
      </c>
      <c r="R796" s="67" t="s">
        <v>1560</v>
      </c>
      <c r="S796" s="50"/>
      <c r="T796" s="48" t="s">
        <v>1559</v>
      </c>
    </row>
    <row r="797" spans="2:20" ht="45.75">
      <c r="B797" s="114" t="str">
        <f>"VF8-"&amp;O797&amp;"-"&amp;P797</f>
        <v>VF8-Laixe-0262</v>
      </c>
      <c r="C797" s="114" t="str">
        <f>"["&amp;B797&amp;"] Verify Vivi: "&amp;Q799</f>
        <v>[VF8-Laixe-0262] Verify Vivi: Dấu hiệu nào trên màn hình cho biết pin đang ở trạng thái lạnh?</v>
      </c>
      <c r="D797" s="115" t="s">
        <v>49</v>
      </c>
      <c r="E797" s="110" t="str">
        <f>" Actions:
- Step 1: Wait 5s
- Step 2: Call Vivi '"&amp;Q797&amp;"'
- Step 3: Wait Vivi respond 'Ting '
- Step 4: Speak '"&amp;Q799&amp;"'
- Step 4: Listen Vivi respond
"</f>
        <v xml:space="preserve"> Actions:
- Step 1: Wait 5s
- Step 2: Call Vivi 'Hey VinFast'
- Step 3: Wait Vivi respond 'Ting '
- Step 4: Speak 'Dấu hiệu nào trên màn hình cho biết pin đang ở trạng thái lạnh?'
- Step 4: Listen Vivi respond
</v>
      </c>
      <c r="F797" s="110" t="str">
        <f t="shared" ref="F797" si="783">"
Expectations:
1. Vivi wake up
2. "&amp;Q799&amp;"
3. Vivi respond
"</f>
        <v xml:space="preserve">
Expectations:
1. Vivi wake up
2. Dấu hiệu nào trên màn hình cho biết pin đang ở trạng thái lạnh?
3. Vivi respond
</v>
      </c>
      <c r="G797" s="114" t="s">
        <v>8</v>
      </c>
      <c r="H797" s="29" t="s">
        <v>50</v>
      </c>
      <c r="I797" s="30" t="str">
        <f>"[EN]["&amp;LOWER(SUBSTITUTE(SUBSTITUTE(SUBSTITUTE(SUBSTITUTE(SUBSTITUTE(SUBSTITUTE(SUBSTITUTE(SUBSTITUTE(Q797, CHAR(34),""), "[", ""), "]", ""), ".", ""), ",", ""), "/", ""), "\", ""), "-", ""))&amp;"]"</f>
        <v>[EN][hey vinfast]</v>
      </c>
      <c r="J797" s="31"/>
      <c r="K797" s="30" t="s">
        <v>51</v>
      </c>
      <c r="L797" s="32" t="s">
        <v>1270</v>
      </c>
      <c r="M797" s="33"/>
      <c r="N797" s="34"/>
      <c r="O797" s="110" t="s">
        <v>1271</v>
      </c>
      <c r="P797" s="113" t="str">
        <f>IF(COUNTA(P$13:$P796)&gt;999,COUNTA(P$13:$P796),IF(COUNTA(P$13:$P796)&gt;99,"0"&amp;COUNTA(P$13:$P796),IF(COUNTA(P$13:$P796)&gt;9,"00"&amp;COUNTA(P$13:$P796),"000"&amp;COUNTA(P$13:$P796))))</f>
        <v>0262</v>
      </c>
      <c r="Q797" s="35" t="s">
        <v>54</v>
      </c>
      <c r="R797" s="67" t="s">
        <v>141</v>
      </c>
      <c r="S797" s="36"/>
      <c r="T797" s="36"/>
    </row>
    <row r="798" spans="2:20" ht="45.75">
      <c r="B798" s="114"/>
      <c r="C798" s="114"/>
      <c r="D798" s="115"/>
      <c r="E798" s="111"/>
      <c r="F798" s="111"/>
      <c r="G798" s="114"/>
      <c r="H798" s="29" t="s">
        <v>55</v>
      </c>
      <c r="I798" s="30" t="str">
        <f t="shared" ref="I798" si="784">"[VN]["&amp;LOWER(SUBSTITUTE(SUBSTITUTE(SUBSTITUTE(SUBSTITUTE(SUBSTITUTE(SUBSTITUTE(SUBSTITUTE(SUBSTITUTE(Q798, CHAR(34),""), "[", ""), "]", ""), ".", ""), ",", ""), "/", ""), "\", ""), "-", ""))&amp;"]"</f>
        <v>[VN][tạm biệt]</v>
      </c>
      <c r="J798" s="31"/>
      <c r="K798" s="30" t="s">
        <v>56</v>
      </c>
      <c r="L798" s="32" t="s">
        <v>1272</v>
      </c>
      <c r="M798" s="32"/>
      <c r="N798" s="34"/>
      <c r="O798" s="111"/>
      <c r="P798" s="113"/>
      <c r="Q798" s="35" t="s">
        <v>58</v>
      </c>
      <c r="R798" s="67" t="s">
        <v>141</v>
      </c>
      <c r="S798" s="36"/>
      <c r="T798" s="36"/>
    </row>
    <row r="799" spans="2:20" ht="62.25">
      <c r="B799" s="114"/>
      <c r="C799" s="114"/>
      <c r="D799" s="115"/>
      <c r="E799" s="112"/>
      <c r="F799" s="112"/>
      <c r="G799" s="114"/>
      <c r="H799" s="29" t="s">
        <v>59</v>
      </c>
      <c r="I799" s="30" t="str">
        <f>"[audio][C:\Tools\Vivi_TTS\8ME_OM\" &amp;S799 &amp; "]"</f>
        <v>[audio][C:\Tools\Vivi_TTS\8ME_OM\]</v>
      </c>
      <c r="J799" s="31" t="str">
        <f>"[New][EN][Exists][80]"&amp;"["&amp;LOWER(SUBSTITUTE(SUBSTITUTE(SUBSTITUTE(SUBSTITUTE(SUBSTITUTE(SUBSTITUTE(SUBSTITUTE(SUBSTITUTE(T799,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799" s="30" t="s">
        <v>60</v>
      </c>
      <c r="L799" s="32" t="s">
        <v>1273</v>
      </c>
      <c r="M799" s="37" t="s">
        <v>62</v>
      </c>
      <c r="N799" s="34"/>
      <c r="O799" s="112"/>
      <c r="P799" s="113"/>
      <c r="Q799" s="35" t="str">
        <f t="shared" ref="Q799" si="785">R799</f>
        <v>Dấu hiệu nào trên màn hình cho biết pin đang ở trạng thái lạnh?</v>
      </c>
      <c r="R799" s="67" t="s">
        <v>1561</v>
      </c>
      <c r="S799" s="50"/>
      <c r="T799" s="48" t="s">
        <v>1559</v>
      </c>
    </row>
    <row r="800" spans="2:20" ht="45.75">
      <c r="B800" s="114" t="str">
        <f>"VF8-"&amp;O800&amp;"-"&amp;P800</f>
        <v>VF8-Laixe-0263</v>
      </c>
      <c r="C800" s="114" t="str">
        <f>"["&amp;B800&amp;"] Verify Vivi: "&amp;Q802</f>
        <v>[VF8-Laixe-0263] Verify Vivi: Nhiệt độ thấp hơn bao nhiêu có thể ảnh hưởng đến hiệu suất và phạm vi hoạt động của pin?</v>
      </c>
      <c r="D800" s="115" t="s">
        <v>49</v>
      </c>
      <c r="E800" s="110" t="str">
        <f>" Actions:
- Step 1: Wait 5s
- Step 2: Call Vivi '"&amp;Q800&amp;"'
- Step 3: Wait Vivi respond 'Ting '
- Step 4: Speak '"&amp;Q802&amp;"'
- Step 4: Listen Vivi respond
"</f>
        <v xml:space="preserve"> Actions:
- Step 1: Wait 5s
- Step 2: Call Vivi 'Hey VinFast'
- Step 3: Wait Vivi respond 'Ting '
- Step 4: Speak 'Nhiệt độ thấp hơn bao nhiêu có thể ảnh hưởng đến hiệu suất và phạm vi hoạt động của pin?'
- Step 4: Listen Vivi respond
</v>
      </c>
      <c r="F800" s="110" t="str">
        <f t="shared" ref="F800" si="786">"
Expectations:
1. Vivi wake up
2. "&amp;Q802&amp;"
3. Vivi respond
"</f>
        <v xml:space="preserve">
Expectations:
1. Vivi wake up
2. Nhiệt độ thấp hơn bao nhiêu có thể ảnh hưởng đến hiệu suất và phạm vi hoạt động của pin?
3. Vivi respond
</v>
      </c>
      <c r="G800" s="114" t="s">
        <v>8</v>
      </c>
      <c r="H800" s="29" t="s">
        <v>50</v>
      </c>
      <c r="I800" s="30" t="str">
        <f>"[EN]["&amp;LOWER(SUBSTITUTE(SUBSTITUTE(SUBSTITUTE(SUBSTITUTE(SUBSTITUTE(SUBSTITUTE(SUBSTITUTE(SUBSTITUTE(Q800, CHAR(34),""), "[", ""), "]", ""), ".", ""), ",", ""), "/", ""), "\", ""), "-", ""))&amp;"]"</f>
        <v>[EN][hey vinfast]</v>
      </c>
      <c r="J800" s="31"/>
      <c r="K800" s="30" t="s">
        <v>51</v>
      </c>
      <c r="L800" s="32" t="s">
        <v>1270</v>
      </c>
      <c r="M800" s="33"/>
      <c r="N800" s="34"/>
      <c r="O800" s="110" t="s">
        <v>1271</v>
      </c>
      <c r="P800" s="113" t="str">
        <f>IF(COUNTA(P$13:$P799)&gt;999,COUNTA(P$13:$P799),IF(COUNTA(P$13:$P799)&gt;99,"0"&amp;COUNTA(P$13:$P799),IF(COUNTA(P$13:$P799)&gt;9,"00"&amp;COUNTA(P$13:$P799),"000"&amp;COUNTA(P$13:$P799))))</f>
        <v>0263</v>
      </c>
      <c r="Q800" s="35" t="s">
        <v>54</v>
      </c>
      <c r="R800" s="67" t="s">
        <v>141</v>
      </c>
      <c r="S800" s="36"/>
      <c r="T800" s="36"/>
    </row>
    <row r="801" spans="2:20" ht="45.75">
      <c r="B801" s="114"/>
      <c r="C801" s="114"/>
      <c r="D801" s="115"/>
      <c r="E801" s="111"/>
      <c r="F801" s="111"/>
      <c r="G801" s="114"/>
      <c r="H801" s="29" t="s">
        <v>55</v>
      </c>
      <c r="I801" s="30" t="str">
        <f t="shared" ref="I801" si="787">"[VN]["&amp;LOWER(SUBSTITUTE(SUBSTITUTE(SUBSTITUTE(SUBSTITUTE(SUBSTITUTE(SUBSTITUTE(SUBSTITUTE(SUBSTITUTE(Q801, CHAR(34),""), "[", ""), "]", ""), ".", ""), ",", ""), "/", ""), "\", ""), "-", ""))&amp;"]"</f>
        <v>[VN][tạm biệt]</v>
      </c>
      <c r="J801" s="31"/>
      <c r="K801" s="30" t="s">
        <v>56</v>
      </c>
      <c r="L801" s="32" t="s">
        <v>1272</v>
      </c>
      <c r="M801" s="32"/>
      <c r="N801" s="34"/>
      <c r="O801" s="111"/>
      <c r="P801" s="113"/>
      <c r="Q801" s="35" t="s">
        <v>58</v>
      </c>
      <c r="R801" s="67" t="s">
        <v>141</v>
      </c>
      <c r="S801" s="36"/>
      <c r="T801" s="36"/>
    </row>
    <row r="802" spans="2:20" ht="66">
      <c r="B802" s="114"/>
      <c r="C802" s="114"/>
      <c r="D802" s="115"/>
      <c r="E802" s="112"/>
      <c r="F802" s="112"/>
      <c r="G802" s="114"/>
      <c r="H802" s="29" t="s">
        <v>59</v>
      </c>
      <c r="I802" s="30" t="str">
        <f>"[audio][C:\Tools\Vivi_TTS\8ME_OM\" &amp;S802 &amp; "]"</f>
        <v>[audio][C:\Tools\Vivi_TTS\8ME_OM\]</v>
      </c>
      <c r="J802" s="31" t="str">
        <f>"[New][EN][Exists][80]"&amp;"["&amp;LOWER(SUBSTITUTE(SUBSTITUTE(SUBSTITUTE(SUBSTITUTE(SUBSTITUTE(SUBSTITUTE(SUBSTITUTE(SUBSTITUTE(T802,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02" s="30" t="s">
        <v>60</v>
      </c>
      <c r="L802" s="32" t="s">
        <v>1273</v>
      </c>
      <c r="M802" s="37" t="s">
        <v>62</v>
      </c>
      <c r="N802" s="34"/>
      <c r="O802" s="112"/>
      <c r="P802" s="113"/>
      <c r="Q802" s="35" t="str">
        <f t="shared" ref="Q802" si="788">R802</f>
        <v>Nhiệt độ thấp hơn bao nhiêu có thể ảnh hưởng đến hiệu suất và phạm vi hoạt động của pin?</v>
      </c>
      <c r="R802" s="67" t="s">
        <v>1562</v>
      </c>
      <c r="S802" s="51"/>
      <c r="T802" s="48" t="s">
        <v>1559</v>
      </c>
    </row>
    <row r="803" spans="2:20" ht="45.75">
      <c r="B803" s="114" t="str">
        <f>"VF8-"&amp;O803&amp;"-"&amp;P803</f>
        <v>VF8-Laixe-0264</v>
      </c>
      <c r="C803" s="114" t="str">
        <f>"["&amp;B803&amp;"] Verify Vivi: "&amp;Q805</f>
        <v>[VF8-Laixe-0264] Verify Vivi: Chế độ lái nào được khuyến nghị sử dụng để kéo dài phạm vi hoạt động khi lái xe trong thời tiết lạnh?</v>
      </c>
      <c r="D803" s="115" t="s">
        <v>49</v>
      </c>
      <c r="E803" s="110" t="str">
        <f>" Actions:
- Step 1: Wait 5s
- Step 2: Call Vivi '"&amp;Q803&amp;"'
- Step 3: Wait Vivi respond 'Ting '
- Step 4: Speak '"&amp;Q805&amp;"'
- Step 4: Listen Vivi respond
"</f>
        <v xml:space="preserve"> Actions:
- Step 1: Wait 5s
- Step 2: Call Vivi 'Hey VinFast'
- Step 3: Wait Vivi respond 'Ting '
- Step 4: Speak 'Chế độ lái nào được khuyến nghị sử dụng để kéo dài phạm vi hoạt động khi lái xe trong thời tiết lạnh?'
- Step 4: Listen Vivi respond
</v>
      </c>
      <c r="F803" s="110" t="str">
        <f t="shared" ref="F803" si="789">"
Expectations:
1. Vivi wake up
2. "&amp;Q805&amp;"
3. Vivi respond
"</f>
        <v xml:space="preserve">
Expectations:
1. Vivi wake up
2. Chế độ lái nào được khuyến nghị sử dụng để kéo dài phạm vi hoạt động khi lái xe trong thời tiết lạnh?
3. Vivi respond
</v>
      </c>
      <c r="G803" s="114" t="s">
        <v>8</v>
      </c>
      <c r="H803" s="29" t="s">
        <v>50</v>
      </c>
      <c r="I803" s="30" t="str">
        <f>"[EN]["&amp;LOWER(SUBSTITUTE(SUBSTITUTE(SUBSTITUTE(SUBSTITUTE(SUBSTITUTE(SUBSTITUTE(SUBSTITUTE(SUBSTITUTE(Q803, CHAR(34),""), "[", ""), "]", ""), ".", ""), ",", ""), "/", ""), "\", ""), "-", ""))&amp;"]"</f>
        <v>[EN][hey vinfast]</v>
      </c>
      <c r="J803" s="31"/>
      <c r="K803" s="30" t="s">
        <v>51</v>
      </c>
      <c r="L803" s="32" t="s">
        <v>1270</v>
      </c>
      <c r="M803" s="33"/>
      <c r="N803" s="34"/>
      <c r="O803" s="110" t="s">
        <v>1271</v>
      </c>
      <c r="P803" s="113" t="str">
        <f>IF(COUNTA(P$13:$P802)&gt;999,COUNTA(P$13:$P802),IF(COUNTA(P$13:$P802)&gt;99,"0"&amp;COUNTA(P$13:$P802),IF(COUNTA(P$13:$P802)&gt;9,"00"&amp;COUNTA(P$13:$P802),"000"&amp;COUNTA(P$13:$P802))))</f>
        <v>0264</v>
      </c>
      <c r="Q803" s="35" t="s">
        <v>54</v>
      </c>
      <c r="R803" s="67" t="s">
        <v>141</v>
      </c>
      <c r="S803" s="52"/>
      <c r="T803" s="36"/>
    </row>
    <row r="804" spans="2:20" ht="45.75">
      <c r="B804" s="114"/>
      <c r="C804" s="114"/>
      <c r="D804" s="115"/>
      <c r="E804" s="111"/>
      <c r="F804" s="111"/>
      <c r="G804" s="114"/>
      <c r="H804" s="29" t="s">
        <v>55</v>
      </c>
      <c r="I804" s="30" t="str">
        <f t="shared" ref="I804" si="790">"[VN]["&amp;LOWER(SUBSTITUTE(SUBSTITUTE(SUBSTITUTE(SUBSTITUTE(SUBSTITUTE(SUBSTITUTE(SUBSTITUTE(SUBSTITUTE(Q804, CHAR(34),""), "[", ""), "]", ""), ".", ""), ",", ""), "/", ""), "\", ""), "-", ""))&amp;"]"</f>
        <v>[VN][tạm biệt]</v>
      </c>
      <c r="J804" s="31"/>
      <c r="K804" s="30" t="s">
        <v>56</v>
      </c>
      <c r="L804" s="32" t="s">
        <v>1272</v>
      </c>
      <c r="M804" s="32"/>
      <c r="N804" s="34"/>
      <c r="O804" s="111"/>
      <c r="P804" s="113"/>
      <c r="Q804" s="35" t="s">
        <v>58</v>
      </c>
      <c r="R804" s="67" t="s">
        <v>141</v>
      </c>
      <c r="S804" s="52"/>
      <c r="T804" s="36"/>
    </row>
    <row r="805" spans="2:20" ht="66">
      <c r="B805" s="114"/>
      <c r="C805" s="114"/>
      <c r="D805" s="115"/>
      <c r="E805" s="112"/>
      <c r="F805" s="112"/>
      <c r="G805" s="114"/>
      <c r="H805" s="29" t="s">
        <v>59</v>
      </c>
      <c r="I805" s="30" t="str">
        <f>"[audio][C:\Tools\Vivi_TTS\8ME_OM\" &amp;S805 &amp; "]"</f>
        <v>[audio][C:\Tools\Vivi_TTS\8ME_OM\]</v>
      </c>
      <c r="J805" s="31" t="str">
        <f>"[New][EN][Exists][80]"&amp;"["&amp;LOWER(SUBSTITUTE(SUBSTITUTE(SUBSTITUTE(SUBSTITUTE(SUBSTITUTE(SUBSTITUTE(SUBSTITUTE(SUBSTITUTE(T805,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05" s="30" t="s">
        <v>60</v>
      </c>
      <c r="L805" s="32" t="s">
        <v>1273</v>
      </c>
      <c r="M805" s="37" t="s">
        <v>62</v>
      </c>
      <c r="N805" s="34"/>
      <c r="O805" s="112"/>
      <c r="P805" s="113"/>
      <c r="Q805" s="35" t="str">
        <f t="shared" ref="Q805" si="791">R805</f>
        <v>Chế độ lái nào được khuyến nghị sử dụng để kéo dài phạm vi hoạt động khi lái xe trong thời tiết lạnh?</v>
      </c>
      <c r="R805" s="67" t="s">
        <v>1563</v>
      </c>
      <c r="S805" s="51"/>
      <c r="T805" s="48" t="s">
        <v>1559</v>
      </c>
    </row>
    <row r="806" spans="2:20" ht="45.75">
      <c r="B806" s="114" t="str">
        <f>"VF8-"&amp;O806&amp;"-"&amp;P806</f>
        <v>VF8-Laixe-0265</v>
      </c>
      <c r="C806" s="114" t="str">
        <f>"["&amp;B806&amp;"] Verify Vivi: "&amp;Q808</f>
        <v>[VF8-Laixe-0265] Verify Vivi: Người dùng có thể sử dụng công cụ nào để hỗ trợ rã đông kính trước khi vào xe?</v>
      </c>
      <c r="D806" s="115" t="s">
        <v>49</v>
      </c>
      <c r="E806" s="110" t="str">
        <f>" Actions:
- Step 1: Wait 5s
- Step 2: Call Vivi '"&amp;Q806&amp;"'
- Step 3: Wait Vivi respond 'Ting '
- Step 4: Speak '"&amp;Q808&amp;"'
- Step 4: Listen Vivi respond
"</f>
        <v xml:space="preserve"> Actions:
- Step 1: Wait 5s
- Step 2: Call Vivi 'Hey VinFast'
- Step 3: Wait Vivi respond 'Ting '
- Step 4: Speak 'Người dùng có thể sử dụng công cụ nào để hỗ trợ rã đông kính trước khi vào xe?'
- Step 4: Listen Vivi respond
</v>
      </c>
      <c r="F806" s="110" t="str">
        <f t="shared" ref="F806" si="792">"
Expectations:
1. Vivi wake up
2. "&amp;Q808&amp;"
3. Vivi respond
"</f>
        <v xml:space="preserve">
Expectations:
1. Vivi wake up
2. Người dùng có thể sử dụng công cụ nào để hỗ trợ rã đông kính trước khi vào xe?
3. Vivi respond
</v>
      </c>
      <c r="G806" s="114" t="s">
        <v>8</v>
      </c>
      <c r="H806" s="29" t="s">
        <v>50</v>
      </c>
      <c r="I806" s="30" t="str">
        <f>"[EN]["&amp;LOWER(SUBSTITUTE(SUBSTITUTE(SUBSTITUTE(SUBSTITUTE(SUBSTITUTE(SUBSTITUTE(SUBSTITUTE(SUBSTITUTE(Q806, CHAR(34),""), "[", ""), "]", ""), ".", ""), ",", ""), "/", ""), "\", ""), "-", ""))&amp;"]"</f>
        <v>[EN][hey vinfast]</v>
      </c>
      <c r="J806" s="31"/>
      <c r="K806" s="30" t="s">
        <v>51</v>
      </c>
      <c r="L806" s="32" t="s">
        <v>1270</v>
      </c>
      <c r="M806" s="33"/>
      <c r="N806" s="34"/>
      <c r="O806" s="110" t="s">
        <v>1271</v>
      </c>
      <c r="P806" s="113" t="str">
        <f>IF(COUNTA(P$13:$P805)&gt;999,COUNTA(P$13:$P805),IF(COUNTA(P$13:$P805)&gt;99,"0"&amp;COUNTA(P$13:$P805),IF(COUNTA(P$13:$P805)&gt;9,"00"&amp;COUNTA(P$13:$P805),"000"&amp;COUNTA(P$13:$P805))))</f>
        <v>0265</v>
      </c>
      <c r="Q806" s="35" t="s">
        <v>54</v>
      </c>
      <c r="R806" s="67" t="s">
        <v>141</v>
      </c>
      <c r="S806" s="52"/>
      <c r="T806" s="36"/>
    </row>
    <row r="807" spans="2:20" ht="45.75">
      <c r="B807" s="114"/>
      <c r="C807" s="114"/>
      <c r="D807" s="115"/>
      <c r="E807" s="111"/>
      <c r="F807" s="111"/>
      <c r="G807" s="114"/>
      <c r="H807" s="29" t="s">
        <v>55</v>
      </c>
      <c r="I807" s="30" t="str">
        <f t="shared" ref="I807" si="793">"[VN]["&amp;LOWER(SUBSTITUTE(SUBSTITUTE(SUBSTITUTE(SUBSTITUTE(SUBSTITUTE(SUBSTITUTE(SUBSTITUTE(SUBSTITUTE(Q807, CHAR(34),""), "[", ""), "]", ""), ".", ""), ",", ""), "/", ""), "\", ""), "-", ""))&amp;"]"</f>
        <v>[VN][tạm biệt]</v>
      </c>
      <c r="J807" s="31"/>
      <c r="K807" s="30" t="s">
        <v>56</v>
      </c>
      <c r="L807" s="32" t="s">
        <v>1272</v>
      </c>
      <c r="M807" s="32"/>
      <c r="N807" s="34"/>
      <c r="O807" s="111"/>
      <c r="P807" s="113"/>
      <c r="Q807" s="35" t="s">
        <v>58</v>
      </c>
      <c r="R807" s="67" t="s">
        <v>141</v>
      </c>
      <c r="S807" s="52"/>
      <c r="T807" s="36"/>
    </row>
    <row r="808" spans="2:20" ht="62.25">
      <c r="B808" s="114"/>
      <c r="C808" s="114"/>
      <c r="D808" s="115"/>
      <c r="E808" s="112"/>
      <c r="F808" s="112"/>
      <c r="G808" s="114"/>
      <c r="H808" s="29" t="s">
        <v>59</v>
      </c>
      <c r="I808" s="30" t="str">
        <f>"[audio][C:\Tools\Vivi_TTS\8ME_OM\" &amp;S808 &amp; "]"</f>
        <v>[audio][C:\Tools\Vivi_TTS\8ME_OM\]</v>
      </c>
      <c r="J808" s="31" t="str">
        <f>"[New][EN][Exists][80]"&amp;"["&amp;LOWER(SUBSTITUTE(SUBSTITUTE(SUBSTITUTE(SUBSTITUTE(SUBSTITUTE(SUBSTITUTE(SUBSTITUTE(SUBSTITUTE(T808,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08" s="30" t="s">
        <v>60</v>
      </c>
      <c r="L808" s="32" t="s">
        <v>1273</v>
      </c>
      <c r="M808" s="37" t="s">
        <v>62</v>
      </c>
      <c r="N808" s="34"/>
      <c r="O808" s="112"/>
      <c r="P808" s="113"/>
      <c r="Q808" s="35" t="str">
        <f t="shared" ref="Q808" si="794">R808</f>
        <v>Người dùng có thể sử dụng công cụ nào để hỗ trợ rã đông kính trước khi vào xe?</v>
      </c>
      <c r="R808" s="67" t="s">
        <v>1564</v>
      </c>
      <c r="S808" s="51"/>
      <c r="T808" s="48" t="s">
        <v>1559</v>
      </c>
    </row>
    <row r="809" spans="2:20" ht="45.75">
      <c r="B809" s="114" t="str">
        <f>"VF8-"&amp;O809&amp;"-"&amp;P809</f>
        <v>VF8-Laixe-0266</v>
      </c>
      <c r="C809" s="114" t="str">
        <f>"["&amp;B809&amp;"] Verify Vivi: "&amp;Q811</f>
        <v>[VF8-Laixe-0266] Verify Vivi: Vì sao cần thường xuyên kiểm tra áp suất lốp trong điều kiện thời tiết lạnh?</v>
      </c>
      <c r="D809" s="115" t="s">
        <v>49</v>
      </c>
      <c r="E809" s="110" t="str">
        <f>" Actions:
- Step 1: Wait 5s
- Step 2: Call Vivi '"&amp;Q809&amp;"'
- Step 3: Wait Vivi respond 'Ting '
- Step 4: Speak '"&amp;Q811&amp;"'
- Step 4: Listen Vivi respond
"</f>
        <v xml:space="preserve"> Actions:
- Step 1: Wait 5s
- Step 2: Call Vivi 'Hey VinFast'
- Step 3: Wait Vivi respond 'Ting '
- Step 4: Speak 'Vì sao cần thường xuyên kiểm tra áp suất lốp trong điều kiện thời tiết lạnh?'
- Step 4: Listen Vivi respond
</v>
      </c>
      <c r="F809" s="110" t="str">
        <f t="shared" ref="F809" si="795">"
Expectations:
1. Vivi wake up
2. "&amp;Q811&amp;"
3. Vivi respond
"</f>
        <v xml:space="preserve">
Expectations:
1. Vivi wake up
2. Vì sao cần thường xuyên kiểm tra áp suất lốp trong điều kiện thời tiết lạnh?
3. Vivi respond
</v>
      </c>
      <c r="G809" s="114" t="s">
        <v>8</v>
      </c>
      <c r="H809" s="29" t="s">
        <v>50</v>
      </c>
      <c r="I809" s="30" t="str">
        <f>"[EN]["&amp;LOWER(SUBSTITUTE(SUBSTITUTE(SUBSTITUTE(SUBSTITUTE(SUBSTITUTE(SUBSTITUTE(SUBSTITUTE(SUBSTITUTE(Q809, CHAR(34),""), "[", ""), "]", ""), ".", ""), ",", ""), "/", ""), "\", ""), "-", ""))&amp;"]"</f>
        <v>[EN][hey vinfast]</v>
      </c>
      <c r="J809" s="31"/>
      <c r="K809" s="30" t="s">
        <v>51</v>
      </c>
      <c r="L809" s="32" t="s">
        <v>1270</v>
      </c>
      <c r="M809" s="33"/>
      <c r="N809" s="34"/>
      <c r="O809" s="110" t="s">
        <v>1271</v>
      </c>
      <c r="P809" s="113" t="str">
        <f>IF(COUNTA(P$13:$P808)&gt;999,COUNTA(P$13:$P808),IF(COUNTA(P$13:$P808)&gt;99,"0"&amp;COUNTA(P$13:$P808),IF(COUNTA(P$13:$P808)&gt;9,"00"&amp;COUNTA(P$13:$P808),"000"&amp;COUNTA(P$13:$P808))))</f>
        <v>0266</v>
      </c>
      <c r="Q809" s="35" t="s">
        <v>54</v>
      </c>
      <c r="R809" s="67" t="s">
        <v>141</v>
      </c>
      <c r="S809" s="52"/>
      <c r="T809" s="36"/>
    </row>
    <row r="810" spans="2:20" ht="45.75">
      <c r="B810" s="114"/>
      <c r="C810" s="114"/>
      <c r="D810" s="115"/>
      <c r="E810" s="111"/>
      <c r="F810" s="111"/>
      <c r="G810" s="114"/>
      <c r="H810" s="29" t="s">
        <v>55</v>
      </c>
      <c r="I810" s="30" t="str">
        <f t="shared" ref="I810" si="796">"[VN]["&amp;LOWER(SUBSTITUTE(SUBSTITUTE(SUBSTITUTE(SUBSTITUTE(SUBSTITUTE(SUBSTITUTE(SUBSTITUTE(SUBSTITUTE(Q810, CHAR(34),""), "[", ""), "]", ""), ".", ""), ",", ""), "/", ""), "\", ""), "-", ""))&amp;"]"</f>
        <v>[VN][tạm biệt]</v>
      </c>
      <c r="J810" s="31"/>
      <c r="K810" s="30" t="s">
        <v>56</v>
      </c>
      <c r="L810" s="32" t="s">
        <v>1272</v>
      </c>
      <c r="M810" s="32"/>
      <c r="N810" s="34"/>
      <c r="O810" s="111"/>
      <c r="P810" s="113"/>
      <c r="Q810" s="35" t="s">
        <v>58</v>
      </c>
      <c r="R810" s="67" t="s">
        <v>141</v>
      </c>
      <c r="S810" s="52"/>
      <c r="T810" s="36"/>
    </row>
    <row r="811" spans="2:20" ht="62.25">
      <c r="B811" s="114"/>
      <c r="C811" s="114"/>
      <c r="D811" s="115"/>
      <c r="E811" s="112"/>
      <c r="F811" s="112"/>
      <c r="G811" s="114"/>
      <c r="H811" s="29" t="s">
        <v>59</v>
      </c>
      <c r="I811" s="30" t="str">
        <f>"[audio][C:\Tools\Vivi_TTS\8ME_OM\" &amp;S811 &amp; "]"</f>
        <v>[audio][C:\Tools\Vivi_TTS\8ME_OM\]</v>
      </c>
      <c r="J811" s="31" t="str">
        <f>"[New][EN][Exists][80]"&amp;"["&amp;LOWER(SUBSTITUTE(SUBSTITUTE(SUBSTITUTE(SUBSTITUTE(SUBSTITUTE(SUBSTITUTE(SUBSTITUTE(SUBSTITUTE(T811,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11" s="30" t="s">
        <v>60</v>
      </c>
      <c r="L811" s="32" t="s">
        <v>1273</v>
      </c>
      <c r="M811" s="37" t="s">
        <v>62</v>
      </c>
      <c r="N811" s="34"/>
      <c r="O811" s="112"/>
      <c r="P811" s="113"/>
      <c r="Q811" s="35" t="str">
        <f t="shared" ref="Q811" si="797">R811</f>
        <v>Vì sao cần thường xuyên kiểm tra áp suất lốp trong điều kiện thời tiết lạnh?</v>
      </c>
      <c r="R811" s="67" t="s">
        <v>1565</v>
      </c>
      <c r="S811" s="51"/>
      <c r="T811" s="48" t="s">
        <v>1559</v>
      </c>
    </row>
    <row r="812" spans="2:20" ht="45.75">
      <c r="B812" s="114" t="str">
        <f>"VF8-"&amp;O812&amp;"-"&amp;P812</f>
        <v>VF8-Laixe-0267</v>
      </c>
      <c r="C812" s="114" t="str">
        <f>"["&amp;B812&amp;"] Verify Vivi: "&amp;Q814</f>
        <v>[VF8-Laixe-0267] Verify Vivi: Loại lốp nào được khuyến nghị sử dụng để tăng độ bám trên đường có tuyết hoặc băng?</v>
      </c>
      <c r="D812" s="115" t="s">
        <v>49</v>
      </c>
      <c r="E812" s="110" t="str">
        <f>" Actions:
- Step 1: Wait 5s
- Step 2: Call Vivi '"&amp;Q812&amp;"'
- Step 3: Wait Vivi respond 'Ting '
- Step 4: Speak '"&amp;Q814&amp;"'
- Step 4: Listen Vivi respond
"</f>
        <v xml:space="preserve"> Actions:
- Step 1: Wait 5s
- Step 2: Call Vivi 'Hey VinFast'
- Step 3: Wait Vivi respond 'Ting '
- Step 4: Speak 'Loại lốp nào được khuyến nghị sử dụng để tăng độ bám trên đường có tuyết hoặc băng?'
- Step 4: Listen Vivi respond
</v>
      </c>
      <c r="F812" s="110" t="str">
        <f t="shared" ref="F812" si="798">"
Expectations:
1. Vivi wake up
2. "&amp;Q814&amp;"
3. Vivi respond
"</f>
        <v xml:space="preserve">
Expectations:
1. Vivi wake up
2. Loại lốp nào được khuyến nghị sử dụng để tăng độ bám trên đường có tuyết hoặc băng?
3. Vivi respond
</v>
      </c>
      <c r="G812" s="114" t="s">
        <v>8</v>
      </c>
      <c r="H812" s="29" t="s">
        <v>50</v>
      </c>
      <c r="I812" s="30" t="str">
        <f>"[EN]["&amp;LOWER(SUBSTITUTE(SUBSTITUTE(SUBSTITUTE(SUBSTITUTE(SUBSTITUTE(SUBSTITUTE(SUBSTITUTE(SUBSTITUTE(Q812, CHAR(34),""), "[", ""), "]", ""), ".", ""), ",", ""), "/", ""), "\", ""), "-", ""))&amp;"]"</f>
        <v>[EN][hey vinfast]</v>
      </c>
      <c r="J812" s="31"/>
      <c r="K812" s="30" t="s">
        <v>51</v>
      </c>
      <c r="L812" s="32" t="s">
        <v>1270</v>
      </c>
      <c r="M812" s="33"/>
      <c r="N812" s="34"/>
      <c r="O812" s="110" t="s">
        <v>1271</v>
      </c>
      <c r="P812" s="113" t="str">
        <f>IF(COUNTA(P$13:$P811)&gt;999,COUNTA(P$13:$P811),IF(COUNTA(P$13:$P811)&gt;99,"0"&amp;COUNTA(P$13:$P811),IF(COUNTA(P$13:$P811)&gt;9,"00"&amp;COUNTA(P$13:$P811),"000"&amp;COUNTA(P$13:$P811))))</f>
        <v>0267</v>
      </c>
      <c r="Q812" s="35" t="s">
        <v>54</v>
      </c>
      <c r="R812" s="67" t="s">
        <v>141</v>
      </c>
      <c r="S812" s="52"/>
      <c r="T812" s="36"/>
    </row>
    <row r="813" spans="2:20" ht="45.75">
      <c r="B813" s="114"/>
      <c r="C813" s="114"/>
      <c r="D813" s="115"/>
      <c r="E813" s="111"/>
      <c r="F813" s="111"/>
      <c r="G813" s="114"/>
      <c r="H813" s="29" t="s">
        <v>55</v>
      </c>
      <c r="I813" s="30" t="str">
        <f t="shared" ref="I813" si="799">"[VN]["&amp;LOWER(SUBSTITUTE(SUBSTITUTE(SUBSTITUTE(SUBSTITUTE(SUBSTITUTE(SUBSTITUTE(SUBSTITUTE(SUBSTITUTE(Q813, CHAR(34),""), "[", ""), "]", ""), ".", ""), ",", ""), "/", ""), "\", ""), "-", ""))&amp;"]"</f>
        <v>[VN][tạm biệt]</v>
      </c>
      <c r="J813" s="31"/>
      <c r="K813" s="30" t="s">
        <v>56</v>
      </c>
      <c r="L813" s="32" t="s">
        <v>1272</v>
      </c>
      <c r="M813" s="32"/>
      <c r="N813" s="34"/>
      <c r="O813" s="111"/>
      <c r="P813" s="113"/>
      <c r="Q813" s="35" t="s">
        <v>58</v>
      </c>
      <c r="R813" s="67" t="s">
        <v>141</v>
      </c>
      <c r="S813" s="52"/>
      <c r="T813" s="36"/>
    </row>
    <row r="814" spans="2:20" ht="62.25">
      <c r="B814" s="114"/>
      <c r="C814" s="114"/>
      <c r="D814" s="115"/>
      <c r="E814" s="112"/>
      <c r="F814" s="112"/>
      <c r="G814" s="114"/>
      <c r="H814" s="29" t="s">
        <v>59</v>
      </c>
      <c r="I814" s="30" t="str">
        <f>"[audio][C:\Tools\Vivi_TTS\8ME_OM\" &amp;S814 &amp; "]"</f>
        <v>[audio][C:\Tools\Vivi_TTS\8ME_OM\]</v>
      </c>
      <c r="J814" s="31" t="str">
        <f>"[New][EN][Exists][80]"&amp;"["&amp;LOWER(SUBSTITUTE(SUBSTITUTE(SUBSTITUTE(SUBSTITUTE(SUBSTITUTE(SUBSTITUTE(SUBSTITUTE(SUBSTITUTE(T814,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14" s="30" t="s">
        <v>60</v>
      </c>
      <c r="L814" s="32" t="s">
        <v>1273</v>
      </c>
      <c r="M814" s="37" t="s">
        <v>62</v>
      </c>
      <c r="N814" s="34"/>
      <c r="O814" s="112"/>
      <c r="P814" s="113"/>
      <c r="Q814" s="35" t="str">
        <f t="shared" ref="Q814" si="800">R814</f>
        <v>Loại lốp nào được khuyến nghị sử dụng để tăng độ bám trên đường có tuyết hoặc băng?</v>
      </c>
      <c r="R814" s="67" t="s">
        <v>1566</v>
      </c>
      <c r="S814" s="51"/>
      <c r="T814" s="48" t="s">
        <v>1559</v>
      </c>
    </row>
    <row r="815" spans="2:20" ht="45.75">
      <c r="B815" s="114" t="str">
        <f>"VF8-"&amp;O815&amp;"-"&amp;P815</f>
        <v>VF8-Laixe-0268</v>
      </c>
      <c r="C815" s="114" t="str">
        <f>"["&amp;B815&amp;"] Verify Vivi: "&amp;Q817</f>
        <v>[VF8-Laixe-0268] Verify Vivi: Khi đỗ xe trong điều kiện có tuyết hoặc băng, nên làm gì với cần gạt mưa?</v>
      </c>
      <c r="D815" s="115" t="s">
        <v>49</v>
      </c>
      <c r="E815" s="110" t="str">
        <f>" Actions:
- Step 1: Wait 5s
- Step 2: Call Vivi '"&amp;Q815&amp;"'
- Step 3: Wait Vivi respond 'Ting '
- Step 4: Speak '"&amp;Q817&amp;"'
- Step 4: Listen Vivi respond
"</f>
        <v xml:space="preserve"> Actions:
- Step 1: Wait 5s
- Step 2: Call Vivi 'Hey VinFast'
- Step 3: Wait Vivi respond 'Ting '
- Step 4: Speak 'Khi đỗ xe trong điều kiện có tuyết hoặc băng, nên làm gì với cần gạt mưa?'
- Step 4: Listen Vivi respond
</v>
      </c>
      <c r="F815" s="110" t="str">
        <f t="shared" ref="F815" si="801">"
Expectations:
1. Vivi wake up
2. "&amp;Q817&amp;"
3. Vivi respond
"</f>
        <v xml:space="preserve">
Expectations:
1. Vivi wake up
2. Khi đỗ xe trong điều kiện có tuyết hoặc băng, nên làm gì với cần gạt mưa?
3. Vivi respond
</v>
      </c>
      <c r="G815" s="114" t="s">
        <v>8</v>
      </c>
      <c r="H815" s="29" t="s">
        <v>50</v>
      </c>
      <c r="I815" s="30" t="str">
        <f>"[EN]["&amp;LOWER(SUBSTITUTE(SUBSTITUTE(SUBSTITUTE(SUBSTITUTE(SUBSTITUTE(SUBSTITUTE(SUBSTITUTE(SUBSTITUTE(Q815, CHAR(34),""), "[", ""), "]", ""), ".", ""), ",", ""), "/", ""), "\", ""), "-", ""))&amp;"]"</f>
        <v>[EN][hey vinfast]</v>
      </c>
      <c r="J815" s="31"/>
      <c r="K815" s="30" t="s">
        <v>51</v>
      </c>
      <c r="L815" s="32" t="s">
        <v>1270</v>
      </c>
      <c r="M815" s="33"/>
      <c r="N815" s="34"/>
      <c r="O815" s="110" t="s">
        <v>1271</v>
      </c>
      <c r="P815" s="113" t="str">
        <f>IF(COUNTA(P$13:$P814)&gt;999,COUNTA(P$13:$P814),IF(COUNTA(P$13:$P814)&gt;99,"0"&amp;COUNTA(P$13:$P814),IF(COUNTA(P$13:$P814)&gt;9,"00"&amp;COUNTA(P$13:$P814),"000"&amp;COUNTA(P$13:$P814))))</f>
        <v>0268</v>
      </c>
      <c r="Q815" s="35" t="s">
        <v>54</v>
      </c>
      <c r="R815" s="67" t="s">
        <v>141</v>
      </c>
      <c r="S815" s="52"/>
      <c r="T815" s="36"/>
    </row>
    <row r="816" spans="2:20" ht="45.75">
      <c r="B816" s="114"/>
      <c r="C816" s="114"/>
      <c r="D816" s="115"/>
      <c r="E816" s="111"/>
      <c r="F816" s="111"/>
      <c r="G816" s="114"/>
      <c r="H816" s="29" t="s">
        <v>55</v>
      </c>
      <c r="I816" s="30" t="str">
        <f t="shared" ref="I816" si="802">"[VN]["&amp;LOWER(SUBSTITUTE(SUBSTITUTE(SUBSTITUTE(SUBSTITUTE(SUBSTITUTE(SUBSTITUTE(SUBSTITUTE(SUBSTITUTE(Q816, CHAR(34),""), "[", ""), "]", ""), ".", ""), ",", ""), "/", ""), "\", ""), "-", ""))&amp;"]"</f>
        <v>[VN][tạm biệt]</v>
      </c>
      <c r="J816" s="31"/>
      <c r="K816" s="30" t="s">
        <v>56</v>
      </c>
      <c r="L816" s="32" t="s">
        <v>1272</v>
      </c>
      <c r="M816" s="32"/>
      <c r="N816" s="34"/>
      <c r="O816" s="111"/>
      <c r="P816" s="113"/>
      <c r="Q816" s="35" t="s">
        <v>58</v>
      </c>
      <c r="R816" s="67" t="s">
        <v>141</v>
      </c>
      <c r="S816" s="52"/>
      <c r="T816" s="36"/>
    </row>
    <row r="817" spans="2:20" ht="62.25">
      <c r="B817" s="114"/>
      <c r="C817" s="114"/>
      <c r="D817" s="115"/>
      <c r="E817" s="112"/>
      <c r="F817" s="112"/>
      <c r="G817" s="114"/>
      <c r="H817" s="29" t="s">
        <v>59</v>
      </c>
      <c r="I817" s="30" t="str">
        <f>"[audio][C:\Tools\Vivi_TTS\8ME_OM\" &amp;S817 &amp; "]"</f>
        <v>[audio][C:\Tools\Vivi_TTS\8ME_OM\]</v>
      </c>
      <c r="J817" s="31" t="str">
        <f>"[New][EN][Exists][80]"&amp;"["&amp;LOWER(SUBSTITUTE(SUBSTITUTE(SUBSTITUTE(SUBSTITUTE(SUBSTITUTE(SUBSTITUTE(SUBSTITUTE(SUBSTITUTE(T817,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17" s="30" t="s">
        <v>60</v>
      </c>
      <c r="L817" s="32" t="s">
        <v>1273</v>
      </c>
      <c r="M817" s="37" t="s">
        <v>62</v>
      </c>
      <c r="N817" s="34"/>
      <c r="O817" s="112"/>
      <c r="P817" s="113"/>
      <c r="Q817" s="35" t="str">
        <f t="shared" ref="Q817" si="803">R817</f>
        <v>Khi đỗ xe trong điều kiện có tuyết hoặc băng, nên làm gì với cần gạt mưa?</v>
      </c>
      <c r="R817" s="67" t="s">
        <v>1567</v>
      </c>
      <c r="S817" s="51"/>
      <c r="T817" s="48" t="s">
        <v>1559</v>
      </c>
    </row>
    <row r="818" spans="2:20" ht="45.75">
      <c r="B818" s="114" t="str">
        <f>"VF8-"&amp;O818&amp;"-"&amp;P818</f>
        <v>VF8-Laixe-0269</v>
      </c>
      <c r="C818" s="114" t="str">
        <f>"["&amp;B818&amp;"] Verify Vivi: "&amp;Q820</f>
        <v>[VF8-Laixe-0269] Verify Vivi: Trước khi lái xe, cần xử lý như thế nào đối với tuyết, sương giá hoặc băng bám trên hệ thống đèn?</v>
      </c>
      <c r="D818" s="115" t="s">
        <v>49</v>
      </c>
      <c r="E818" s="110" t="str">
        <f>" Actions:
- Step 1: Wait 5s
- Step 2: Call Vivi '"&amp;Q818&amp;"'
- Step 3: Wait Vivi respond 'Ting '
- Step 4: Speak '"&amp;Q820&amp;"'
- Step 4: Listen Vivi respond
"</f>
        <v xml:space="preserve"> Actions:
- Step 1: Wait 5s
- Step 2: Call Vivi 'Hey VinFast'
- Step 3: Wait Vivi respond 'Ting '
- Step 4: Speak 'Trước khi lái xe, cần xử lý như thế nào đối với tuyết, sương giá hoặc băng bám trên hệ thống đèn?'
- Step 4: Listen Vivi respond
</v>
      </c>
      <c r="F818" s="110" t="str">
        <f t="shared" ref="F818" si="804">"
Expectations:
1. Vivi wake up
2. "&amp;Q820&amp;"
3. Vivi respond
"</f>
        <v xml:space="preserve">
Expectations:
1. Vivi wake up
2. Trước khi lái xe, cần xử lý như thế nào đối với tuyết, sương giá hoặc băng bám trên hệ thống đèn?
3. Vivi respond
</v>
      </c>
      <c r="G818" s="114" t="s">
        <v>8</v>
      </c>
      <c r="H818" s="29" t="s">
        <v>50</v>
      </c>
      <c r="I818" s="30" t="str">
        <f>"[EN]["&amp;LOWER(SUBSTITUTE(SUBSTITUTE(SUBSTITUTE(SUBSTITUTE(SUBSTITUTE(SUBSTITUTE(SUBSTITUTE(SUBSTITUTE(Q818, CHAR(34),""), "[", ""), "]", ""), ".", ""), ",", ""), "/", ""), "\", ""), "-", ""))&amp;"]"</f>
        <v>[EN][hey vinfast]</v>
      </c>
      <c r="J818" s="31"/>
      <c r="K818" s="30" t="s">
        <v>51</v>
      </c>
      <c r="L818" s="32" t="s">
        <v>1270</v>
      </c>
      <c r="M818" s="33"/>
      <c r="N818" s="34"/>
      <c r="O818" s="110" t="s">
        <v>1271</v>
      </c>
      <c r="P818" s="113" t="str">
        <f>IF(COUNTA(P$13:$P817)&gt;999,COUNTA(P$13:$P817),IF(COUNTA(P$13:$P817)&gt;99,"0"&amp;COUNTA(P$13:$P817),IF(COUNTA(P$13:$P817)&gt;9,"00"&amp;COUNTA(P$13:$P817),"000"&amp;COUNTA(P$13:$P817))))</f>
        <v>0269</v>
      </c>
      <c r="Q818" s="35" t="s">
        <v>54</v>
      </c>
      <c r="R818" s="67" t="s">
        <v>141</v>
      </c>
      <c r="S818" s="52"/>
      <c r="T818" s="36"/>
    </row>
    <row r="819" spans="2:20" ht="45.75">
      <c r="B819" s="114"/>
      <c r="C819" s="114"/>
      <c r="D819" s="115"/>
      <c r="E819" s="111"/>
      <c r="F819" s="111"/>
      <c r="G819" s="114"/>
      <c r="H819" s="29" t="s">
        <v>55</v>
      </c>
      <c r="I819" s="30" t="str">
        <f t="shared" ref="I819" si="805">"[VN]["&amp;LOWER(SUBSTITUTE(SUBSTITUTE(SUBSTITUTE(SUBSTITUTE(SUBSTITUTE(SUBSTITUTE(SUBSTITUTE(SUBSTITUTE(Q819, CHAR(34),""), "[", ""), "]", ""), ".", ""), ",", ""), "/", ""), "\", ""), "-", ""))&amp;"]"</f>
        <v>[VN][tạm biệt]</v>
      </c>
      <c r="J819" s="31"/>
      <c r="K819" s="30" t="s">
        <v>56</v>
      </c>
      <c r="L819" s="32" t="s">
        <v>1272</v>
      </c>
      <c r="M819" s="32"/>
      <c r="N819" s="34"/>
      <c r="O819" s="111"/>
      <c r="P819" s="113"/>
      <c r="Q819" s="35" t="s">
        <v>58</v>
      </c>
      <c r="R819" s="67" t="s">
        <v>141</v>
      </c>
      <c r="S819" s="52"/>
      <c r="T819" s="36"/>
    </row>
    <row r="820" spans="2:20" ht="66">
      <c r="B820" s="114"/>
      <c r="C820" s="114"/>
      <c r="D820" s="115"/>
      <c r="E820" s="112"/>
      <c r="F820" s="112"/>
      <c r="G820" s="114"/>
      <c r="H820" s="29" t="s">
        <v>59</v>
      </c>
      <c r="I820" s="30" t="str">
        <f>"[audio][C:\Tools\Vivi_TTS\8ME_OM\" &amp;S820 &amp; "]"</f>
        <v>[audio][C:\Tools\Vivi_TTS\8ME_OM\]</v>
      </c>
      <c r="J820" s="31" t="str">
        <f>"[New][EN][Exists][80]"&amp;"["&amp;LOWER(SUBSTITUTE(SUBSTITUTE(SUBSTITUTE(SUBSTITUTE(SUBSTITUTE(SUBSTITUTE(SUBSTITUTE(SUBSTITUTE(T820,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20" s="30" t="s">
        <v>60</v>
      </c>
      <c r="L820" s="32" t="s">
        <v>1273</v>
      </c>
      <c r="M820" s="37" t="s">
        <v>62</v>
      </c>
      <c r="N820" s="34"/>
      <c r="O820" s="112"/>
      <c r="P820" s="113"/>
      <c r="Q820" s="35" t="str">
        <f t="shared" ref="Q820" si="806">R820</f>
        <v>Trước khi lái xe, cần xử lý như thế nào đối với tuyết, sương giá hoặc băng bám trên hệ thống đèn?</v>
      </c>
      <c r="R820" s="67" t="s">
        <v>1568</v>
      </c>
      <c r="S820" s="51"/>
      <c r="T820" s="48" t="s">
        <v>1559</v>
      </c>
    </row>
    <row r="821" spans="2:20" ht="45.75">
      <c r="B821" s="114" t="str">
        <f>"VF8-"&amp;O821&amp;"-"&amp;P821</f>
        <v>VF8-Laixe-0270</v>
      </c>
      <c r="C821" s="114" t="str">
        <f>"["&amp;B821&amp;"] Verify Vivi: "&amp;Q823</f>
        <v>[VF8-Laixe-0270] Verify Vivi: Điều kiện thời tiết lạnh ảnh hưởng như thế nào đến mức tiêu thụ năng lượng của xe?</v>
      </c>
      <c r="D821" s="115" t="s">
        <v>49</v>
      </c>
      <c r="E821" s="110" t="str">
        <f>" Actions:
- Step 1: Wait 5s
- Step 2: Call Vivi '"&amp;Q821&amp;"'
- Step 3: Wait Vivi respond 'Ting '
- Step 4: Speak '"&amp;Q823&amp;"'
- Step 4: Listen Vivi respond
"</f>
        <v xml:space="preserve"> Actions:
- Step 1: Wait 5s
- Step 2: Call Vivi 'Hey VinFast'
- Step 3: Wait Vivi respond 'Ting '
- Step 4: Speak 'Điều kiện thời tiết lạnh ảnh hưởng như thế nào đến mức tiêu thụ năng lượng của xe?'
- Step 4: Listen Vivi respond
</v>
      </c>
      <c r="F821" s="110" t="str">
        <f t="shared" ref="F821" si="807">"
Expectations:
1. Vivi wake up
2. "&amp;Q823&amp;"
3. Vivi respond
"</f>
        <v xml:space="preserve">
Expectations:
1. Vivi wake up
2. Điều kiện thời tiết lạnh ảnh hưởng như thế nào đến mức tiêu thụ năng lượng của xe?
3. Vivi respond
</v>
      </c>
      <c r="G821" s="114" t="s">
        <v>8</v>
      </c>
      <c r="H821" s="29" t="s">
        <v>50</v>
      </c>
      <c r="I821" s="30" t="str">
        <f>"[EN]["&amp;LOWER(SUBSTITUTE(SUBSTITUTE(SUBSTITUTE(SUBSTITUTE(SUBSTITUTE(SUBSTITUTE(SUBSTITUTE(SUBSTITUTE(Q821, CHAR(34),""), "[", ""), "]", ""), ".", ""), ",", ""), "/", ""), "\", ""), "-", ""))&amp;"]"</f>
        <v>[EN][hey vinfast]</v>
      </c>
      <c r="J821" s="31"/>
      <c r="K821" s="30" t="s">
        <v>51</v>
      </c>
      <c r="L821" s="32" t="s">
        <v>1270</v>
      </c>
      <c r="M821" s="33"/>
      <c r="N821" s="34"/>
      <c r="O821" s="110" t="s">
        <v>1271</v>
      </c>
      <c r="P821" s="113" t="str">
        <f>IF(COUNTA(P$13:$P820)&gt;999,COUNTA(P$13:$P820),IF(COUNTA(P$13:$P820)&gt;99,"0"&amp;COUNTA(P$13:$P820),IF(COUNTA(P$13:$P820)&gt;9,"00"&amp;COUNTA(P$13:$P820),"000"&amp;COUNTA(P$13:$P820))))</f>
        <v>0270</v>
      </c>
      <c r="Q821" s="35" t="s">
        <v>54</v>
      </c>
      <c r="R821" s="67" t="s">
        <v>141</v>
      </c>
      <c r="S821" s="52"/>
      <c r="T821" s="36"/>
    </row>
    <row r="822" spans="2:20" ht="45.75">
      <c r="B822" s="114"/>
      <c r="C822" s="114"/>
      <c r="D822" s="115"/>
      <c r="E822" s="111"/>
      <c r="F822" s="111"/>
      <c r="G822" s="114"/>
      <c r="H822" s="29" t="s">
        <v>55</v>
      </c>
      <c r="I822" s="30" t="str">
        <f t="shared" ref="I822" si="808">"[VN]["&amp;LOWER(SUBSTITUTE(SUBSTITUTE(SUBSTITUTE(SUBSTITUTE(SUBSTITUTE(SUBSTITUTE(SUBSTITUTE(SUBSTITUTE(Q822, CHAR(34),""), "[", ""), "]", ""), ".", ""), ",", ""), "/", ""), "\", ""), "-", ""))&amp;"]"</f>
        <v>[VN][tạm biệt]</v>
      </c>
      <c r="J822" s="31"/>
      <c r="K822" s="30" t="s">
        <v>56</v>
      </c>
      <c r="L822" s="32" t="s">
        <v>1272</v>
      </c>
      <c r="M822" s="32"/>
      <c r="N822" s="34"/>
      <c r="O822" s="111"/>
      <c r="P822" s="113"/>
      <c r="Q822" s="35" t="s">
        <v>58</v>
      </c>
      <c r="R822" s="67" t="s">
        <v>141</v>
      </c>
      <c r="S822" s="52"/>
      <c r="T822" s="36"/>
    </row>
    <row r="823" spans="2:20" ht="62.25">
      <c r="B823" s="114"/>
      <c r="C823" s="114"/>
      <c r="D823" s="115"/>
      <c r="E823" s="112"/>
      <c r="F823" s="112"/>
      <c r="G823" s="114"/>
      <c r="H823" s="29" t="s">
        <v>59</v>
      </c>
      <c r="I823" s="30" t="str">
        <f>"[audio][C:\Tools\Vivi_TTS\8ME_OM\" &amp;S823 &amp; "]"</f>
        <v>[audio][C:\Tools\Vivi_TTS\8ME_OM\]</v>
      </c>
      <c r="J823" s="31" t="str">
        <f>"[New][EN][Exists][80]"&amp;"["&amp;LOWER(SUBSTITUTE(SUBSTITUTE(SUBSTITUTE(SUBSTITUTE(SUBSTITUTE(SUBSTITUTE(SUBSTITUTE(SUBSTITUTE(T823,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23" s="30" t="s">
        <v>60</v>
      </c>
      <c r="L823" s="32" t="s">
        <v>1273</v>
      </c>
      <c r="M823" s="37" t="s">
        <v>62</v>
      </c>
      <c r="N823" s="34"/>
      <c r="O823" s="112"/>
      <c r="P823" s="113"/>
      <c r="Q823" s="35" t="str">
        <f t="shared" ref="Q823" si="809">R823</f>
        <v>Điều kiện thời tiết lạnh ảnh hưởng như thế nào đến mức tiêu thụ năng lượng của xe?</v>
      </c>
      <c r="R823" s="67" t="s">
        <v>1569</v>
      </c>
      <c r="S823" s="51"/>
      <c r="T823" s="48" t="s">
        <v>1559</v>
      </c>
    </row>
    <row r="824" spans="2:20" ht="45.75">
      <c r="B824" s="114" t="str">
        <f>"VF8-"&amp;O824&amp;"-"&amp;P824</f>
        <v>VF8-Laixe-0271</v>
      </c>
      <c r="C824" s="114" t="str">
        <f>"["&amp;B824&amp;"] Verify Vivi: "&amp;Q826</f>
        <v>[VF8-Laixe-0271] Verify Vivi: Khả năng phanh tái sinh có thể thay đổi như thế nào khi pin ở nhiệt độ thấp?</v>
      </c>
      <c r="D824" s="115" t="s">
        <v>49</v>
      </c>
      <c r="E824" s="110" t="str">
        <f>" Actions:
- Step 1: Wait 5s
- Step 2: Call Vivi '"&amp;Q824&amp;"'
- Step 3: Wait Vivi respond 'Ting '
- Step 4: Speak '"&amp;Q826&amp;"'
- Step 4: Listen Vivi respond
"</f>
        <v xml:space="preserve"> Actions:
- Step 1: Wait 5s
- Step 2: Call Vivi 'Hey VinFast'
- Step 3: Wait Vivi respond 'Ting '
- Step 4: Speak 'Khả năng phanh tái sinh có thể thay đổi như thế nào khi pin ở nhiệt độ thấp?'
- Step 4: Listen Vivi respond
</v>
      </c>
      <c r="F824" s="110" t="str">
        <f t="shared" ref="F824" si="810">"
Expectations:
1. Vivi wake up
2. "&amp;Q826&amp;"
3. Vivi respond
"</f>
        <v xml:space="preserve">
Expectations:
1. Vivi wake up
2. Khả năng phanh tái sinh có thể thay đổi như thế nào khi pin ở nhiệt độ thấp?
3. Vivi respond
</v>
      </c>
      <c r="G824" s="114" t="s">
        <v>8</v>
      </c>
      <c r="H824" s="29" t="s">
        <v>50</v>
      </c>
      <c r="I824" s="30" t="str">
        <f>"[EN]["&amp;LOWER(SUBSTITUTE(SUBSTITUTE(SUBSTITUTE(SUBSTITUTE(SUBSTITUTE(SUBSTITUTE(SUBSTITUTE(SUBSTITUTE(Q824, CHAR(34),""), "[", ""), "]", ""), ".", ""), ",", ""), "/", ""), "\", ""), "-", ""))&amp;"]"</f>
        <v>[EN][hey vinfast]</v>
      </c>
      <c r="J824" s="31"/>
      <c r="K824" s="30" t="s">
        <v>51</v>
      </c>
      <c r="L824" s="32" t="s">
        <v>1270</v>
      </c>
      <c r="M824" s="33"/>
      <c r="N824" s="34"/>
      <c r="O824" s="110" t="s">
        <v>1271</v>
      </c>
      <c r="P824" s="113" t="str">
        <f>IF(COUNTA(P$13:$P823)&gt;999,COUNTA(P$13:$P823),IF(COUNTA(P$13:$P823)&gt;99,"0"&amp;COUNTA(P$13:$P823),IF(COUNTA(P$13:$P823)&gt;9,"00"&amp;COUNTA(P$13:$P823),"000"&amp;COUNTA(P$13:$P823))))</f>
        <v>0271</v>
      </c>
      <c r="Q824" s="35" t="s">
        <v>54</v>
      </c>
      <c r="R824" s="67" t="s">
        <v>141</v>
      </c>
      <c r="S824" s="52"/>
      <c r="T824" s="36"/>
    </row>
    <row r="825" spans="2:20" ht="45.75">
      <c r="B825" s="114"/>
      <c r="C825" s="114"/>
      <c r="D825" s="115"/>
      <c r="E825" s="111"/>
      <c r="F825" s="111"/>
      <c r="G825" s="114"/>
      <c r="H825" s="29" t="s">
        <v>55</v>
      </c>
      <c r="I825" s="30" t="str">
        <f t="shared" ref="I825" si="811">"[VN]["&amp;LOWER(SUBSTITUTE(SUBSTITUTE(SUBSTITUTE(SUBSTITUTE(SUBSTITUTE(SUBSTITUTE(SUBSTITUTE(SUBSTITUTE(Q825, CHAR(34),""), "[", ""), "]", ""), ".", ""), ",", ""), "/", ""), "\", ""), "-", ""))&amp;"]"</f>
        <v>[VN][tạm biệt]</v>
      </c>
      <c r="J825" s="31"/>
      <c r="K825" s="30" t="s">
        <v>56</v>
      </c>
      <c r="L825" s="32" t="s">
        <v>1272</v>
      </c>
      <c r="M825" s="32"/>
      <c r="N825" s="34"/>
      <c r="O825" s="111"/>
      <c r="P825" s="113"/>
      <c r="Q825" s="35" t="s">
        <v>58</v>
      </c>
      <c r="R825" s="67" t="s">
        <v>141</v>
      </c>
      <c r="S825" s="52"/>
      <c r="T825" s="36"/>
    </row>
    <row r="826" spans="2:20" ht="62.25">
      <c r="B826" s="114"/>
      <c r="C826" s="114"/>
      <c r="D826" s="115"/>
      <c r="E826" s="112"/>
      <c r="F826" s="112"/>
      <c r="G826" s="114"/>
      <c r="H826" s="29" t="s">
        <v>59</v>
      </c>
      <c r="I826" s="30" t="str">
        <f>"[audio][C:\Tools\Vivi_TTS\8ME_OM\" &amp;S826 &amp; "]"</f>
        <v>[audio][C:\Tools\Vivi_TTS\8ME_OM\]</v>
      </c>
      <c r="J826" s="31" t="str">
        <f>"[New][EN][Exists][80]"&amp;"["&amp;LOWER(SUBSTITUTE(SUBSTITUTE(SUBSTITUTE(SUBSTITUTE(SUBSTITUTE(SUBSTITUTE(SUBSTITUTE(SUBSTITUTE(T826,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26" s="30" t="s">
        <v>60</v>
      </c>
      <c r="L826" s="32" t="s">
        <v>1273</v>
      </c>
      <c r="M826" s="37" t="s">
        <v>62</v>
      </c>
      <c r="N826" s="34"/>
      <c r="O826" s="112"/>
      <c r="P826" s="113"/>
      <c r="Q826" s="35" t="str">
        <f t="shared" ref="Q826" si="812">R826</f>
        <v>Khả năng phanh tái sinh có thể thay đổi như thế nào khi pin ở nhiệt độ thấp?</v>
      </c>
      <c r="R826" s="67" t="s">
        <v>1570</v>
      </c>
      <c r="S826" s="51"/>
      <c r="T826" s="48" t="s">
        <v>1559</v>
      </c>
    </row>
    <row r="827" spans="2:20" ht="45.75">
      <c r="B827" s="114" t="str">
        <f>"VF8-"&amp;O827&amp;"-"&amp;P827</f>
        <v>VF8-Laixe-0272</v>
      </c>
      <c r="C827" s="114" t="str">
        <f>"["&amp;B827&amp;"] Verify Vivi: "&amp;Q829</f>
        <v>[VF8-Laixe-0272] Verify Vivi: Trước khi sử dụng xe trong mùa đông, cần làm gì đối với cản trước để tránh lỗi hệ thống làm mát?</v>
      </c>
      <c r="D827" s="115" t="s">
        <v>49</v>
      </c>
      <c r="E827" s="110" t="str">
        <f>" Actions:
- Step 1: Wait 5s
- Step 2: Call Vivi '"&amp;Q827&amp;"'
- Step 3: Wait Vivi respond 'Ting '
- Step 4: Speak '"&amp;Q829&amp;"'
- Step 4: Listen Vivi respond
"</f>
        <v xml:space="preserve"> Actions:
- Step 1: Wait 5s
- Step 2: Call Vivi 'Hey VinFast'
- Step 3: Wait Vivi respond 'Ting '
- Step 4: Speak 'Trước khi sử dụng xe trong mùa đông, cần làm gì đối với cản trước để tránh lỗi hệ thống làm mát?'
- Step 4: Listen Vivi respond
</v>
      </c>
      <c r="F827" s="110" t="str">
        <f t="shared" ref="F827" si="813">"
Expectations:
1. Vivi wake up
2. "&amp;Q829&amp;"
3. Vivi respond
"</f>
        <v xml:space="preserve">
Expectations:
1. Vivi wake up
2. Trước khi sử dụng xe trong mùa đông, cần làm gì đối với cản trước để tránh lỗi hệ thống làm mát?
3. Vivi respond
</v>
      </c>
      <c r="G827" s="114" t="s">
        <v>8</v>
      </c>
      <c r="H827" s="29" t="s">
        <v>50</v>
      </c>
      <c r="I827" s="30" t="str">
        <f>"[EN]["&amp;LOWER(SUBSTITUTE(SUBSTITUTE(SUBSTITUTE(SUBSTITUTE(SUBSTITUTE(SUBSTITUTE(SUBSTITUTE(SUBSTITUTE(Q827, CHAR(34),""), "[", ""), "]", ""), ".", ""), ",", ""), "/", ""), "\", ""), "-", ""))&amp;"]"</f>
        <v>[EN][hey vinfast]</v>
      </c>
      <c r="J827" s="31"/>
      <c r="K827" s="30" t="s">
        <v>51</v>
      </c>
      <c r="L827" s="32" t="s">
        <v>1270</v>
      </c>
      <c r="M827" s="33"/>
      <c r="N827" s="34"/>
      <c r="O827" s="110" t="s">
        <v>1271</v>
      </c>
      <c r="P827" s="113" t="str">
        <f>IF(COUNTA(P$13:$P826)&gt;999,COUNTA(P$13:$P826),IF(COUNTA(P$13:$P826)&gt;99,"0"&amp;COUNTA(P$13:$P826),IF(COUNTA(P$13:$P826)&gt;9,"00"&amp;COUNTA(P$13:$P826),"000"&amp;COUNTA(P$13:$P826))))</f>
        <v>0272</v>
      </c>
      <c r="Q827" s="35" t="s">
        <v>54</v>
      </c>
      <c r="R827" s="67" t="s">
        <v>141</v>
      </c>
      <c r="S827" s="52"/>
      <c r="T827" s="36"/>
    </row>
    <row r="828" spans="2:20" ht="45.75">
      <c r="B828" s="114"/>
      <c r="C828" s="114"/>
      <c r="D828" s="115"/>
      <c r="E828" s="111"/>
      <c r="F828" s="111"/>
      <c r="G828" s="114"/>
      <c r="H828" s="29" t="s">
        <v>55</v>
      </c>
      <c r="I828" s="30" t="str">
        <f t="shared" ref="I828" si="814">"[VN]["&amp;LOWER(SUBSTITUTE(SUBSTITUTE(SUBSTITUTE(SUBSTITUTE(SUBSTITUTE(SUBSTITUTE(SUBSTITUTE(SUBSTITUTE(Q828, CHAR(34),""), "[", ""), "]", ""), ".", ""), ",", ""), "/", ""), "\", ""), "-", ""))&amp;"]"</f>
        <v>[VN][tạm biệt]</v>
      </c>
      <c r="J828" s="31"/>
      <c r="K828" s="30" t="s">
        <v>56</v>
      </c>
      <c r="L828" s="32" t="s">
        <v>1272</v>
      </c>
      <c r="M828" s="32"/>
      <c r="N828" s="34"/>
      <c r="O828" s="111"/>
      <c r="P828" s="113"/>
      <c r="Q828" s="35" t="s">
        <v>58</v>
      </c>
      <c r="R828" s="67" t="s">
        <v>141</v>
      </c>
      <c r="S828" s="52"/>
      <c r="T828" s="36"/>
    </row>
    <row r="829" spans="2:20" ht="66">
      <c r="B829" s="114"/>
      <c r="C829" s="114"/>
      <c r="D829" s="115"/>
      <c r="E829" s="112"/>
      <c r="F829" s="112"/>
      <c r="G829" s="114"/>
      <c r="H829" s="29" t="s">
        <v>59</v>
      </c>
      <c r="I829" s="30" t="str">
        <f>"[audio][C:\Tools\Vivi_TTS\8ME_OM\" &amp;S829 &amp; "]"</f>
        <v>[audio][C:\Tools\Vivi_TTS\8ME_OM\]</v>
      </c>
      <c r="J829" s="31" t="str">
        <f>"[New][EN][Exists][80]"&amp;"["&amp;LOWER(SUBSTITUTE(SUBSTITUTE(SUBSTITUTE(SUBSTITUTE(SUBSTITUTE(SUBSTITUTE(SUBSTITUTE(SUBSTITUTE(T829,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29" s="30" t="s">
        <v>60</v>
      </c>
      <c r="L829" s="32" t="s">
        <v>1273</v>
      </c>
      <c r="M829" s="37" t="s">
        <v>62</v>
      </c>
      <c r="N829" s="34"/>
      <c r="O829" s="112"/>
      <c r="P829" s="113"/>
      <c r="Q829" s="35" t="str">
        <f t="shared" ref="Q829" si="815">R829</f>
        <v>Trước khi sử dụng xe trong mùa đông, cần làm gì đối với cản trước để tránh lỗi hệ thống làm mát?</v>
      </c>
      <c r="R829" s="67" t="s">
        <v>1571</v>
      </c>
      <c r="S829" s="51"/>
      <c r="T829" s="48" t="s">
        <v>1559</v>
      </c>
    </row>
    <row r="830" spans="2:20" ht="45.75">
      <c r="B830" s="114" t="str">
        <f>"VF8-"&amp;O830&amp;"-"&amp;P830</f>
        <v>VF8-Laixe-0273</v>
      </c>
      <c r="C830" s="114" t="str">
        <f>"["&amp;B830&amp;"] Verify Vivi: "&amp;Q832</f>
        <v>[VF8-Laixe-0273] Verify Vivi: Hiệu quả phanh có thể bị ảnh hưởng như thế nào khi xe vận hành trong điều kiện có tuyết, băng hoặc thời tiết cực lạnh?</v>
      </c>
      <c r="D830" s="115" t="s">
        <v>49</v>
      </c>
      <c r="E830" s="110" t="str">
        <f>" Actions:
- Step 1: Wait 5s
- Step 2: Call Vivi '"&amp;Q830&amp;"'
- Step 3: Wait Vivi respond 'Ting '
- Step 4: Speak '"&amp;Q832&amp;"'
- Step 4: Listen Vivi respond
"</f>
        <v xml:space="preserve"> Actions:
- Step 1: Wait 5s
- Step 2: Call Vivi 'Hey VinFast'
- Step 3: Wait Vivi respond 'Ting '
- Step 4: Speak 'Hiệu quả phanh có thể bị ảnh hưởng như thế nào khi xe vận hành trong điều kiện có tuyết, băng hoặc thời tiết cực lạnh?'
- Step 4: Listen Vivi respond
</v>
      </c>
      <c r="F830" s="110" t="str">
        <f t="shared" ref="F830" si="816">"
Expectations:
1. Vivi wake up
2. "&amp;Q832&amp;"
3. Vivi respond
"</f>
        <v xml:space="preserve">
Expectations:
1. Vivi wake up
2. Hiệu quả phanh có thể bị ảnh hưởng như thế nào khi xe vận hành trong điều kiện có tuyết, băng hoặc thời tiết cực lạnh?
3. Vivi respond
</v>
      </c>
      <c r="G830" s="114" t="s">
        <v>8</v>
      </c>
      <c r="H830" s="29" t="s">
        <v>50</v>
      </c>
      <c r="I830" s="30" t="str">
        <f>"[EN]["&amp;LOWER(SUBSTITUTE(SUBSTITUTE(SUBSTITUTE(SUBSTITUTE(SUBSTITUTE(SUBSTITUTE(SUBSTITUTE(SUBSTITUTE(Q830, CHAR(34),""), "[", ""), "]", ""), ".", ""), ",", ""), "/", ""), "\", ""), "-", ""))&amp;"]"</f>
        <v>[EN][hey vinfast]</v>
      </c>
      <c r="J830" s="31"/>
      <c r="K830" s="30" t="s">
        <v>51</v>
      </c>
      <c r="L830" s="32" t="s">
        <v>1270</v>
      </c>
      <c r="M830" s="33"/>
      <c r="N830" s="34"/>
      <c r="O830" s="110" t="s">
        <v>1271</v>
      </c>
      <c r="P830" s="113" t="str">
        <f>IF(COUNTA(P$13:$P829)&gt;999,COUNTA(P$13:$P829),IF(COUNTA(P$13:$P829)&gt;99,"0"&amp;COUNTA(P$13:$P829),IF(COUNTA(P$13:$P829)&gt;9,"00"&amp;COUNTA(P$13:$P829),"000"&amp;COUNTA(P$13:$P829))))</f>
        <v>0273</v>
      </c>
      <c r="Q830" s="35" t="s">
        <v>54</v>
      </c>
      <c r="R830" s="67" t="s">
        <v>141</v>
      </c>
      <c r="S830" s="52"/>
      <c r="T830" s="36"/>
    </row>
    <row r="831" spans="2:20" ht="45.75">
      <c r="B831" s="114"/>
      <c r="C831" s="114"/>
      <c r="D831" s="115"/>
      <c r="E831" s="111"/>
      <c r="F831" s="111"/>
      <c r="G831" s="114"/>
      <c r="H831" s="29" t="s">
        <v>55</v>
      </c>
      <c r="I831" s="30" t="str">
        <f t="shared" ref="I831" si="817">"[VN]["&amp;LOWER(SUBSTITUTE(SUBSTITUTE(SUBSTITUTE(SUBSTITUTE(SUBSTITUTE(SUBSTITUTE(SUBSTITUTE(SUBSTITUTE(Q831, CHAR(34),""), "[", ""), "]", ""), ".", ""), ",", ""), "/", ""), "\", ""), "-", ""))&amp;"]"</f>
        <v>[VN][tạm biệt]</v>
      </c>
      <c r="J831" s="31"/>
      <c r="K831" s="30" t="s">
        <v>56</v>
      </c>
      <c r="L831" s="32" t="s">
        <v>1272</v>
      </c>
      <c r="M831" s="32"/>
      <c r="N831" s="34"/>
      <c r="O831" s="111"/>
      <c r="P831" s="113"/>
      <c r="Q831" s="35" t="s">
        <v>58</v>
      </c>
      <c r="R831" s="67" t="s">
        <v>141</v>
      </c>
      <c r="S831" s="52"/>
      <c r="T831" s="36"/>
    </row>
    <row r="832" spans="2:20" ht="66">
      <c r="B832" s="114"/>
      <c r="C832" s="114"/>
      <c r="D832" s="115"/>
      <c r="E832" s="112"/>
      <c r="F832" s="112"/>
      <c r="G832" s="114"/>
      <c r="H832" s="29" t="s">
        <v>59</v>
      </c>
      <c r="I832" s="30" t="str">
        <f>"[audio][C:\Tools\Vivi_TTS\8ME_OM\" &amp;S832 &amp; "]"</f>
        <v>[audio][C:\Tools\Vivi_TTS\8ME_OM\]</v>
      </c>
      <c r="J832" s="31" t="str">
        <f>"[New][EN][Exists][80]"&amp;"["&amp;LOWER(SUBSTITUTE(SUBSTITUTE(SUBSTITUTE(SUBSTITUTE(SUBSTITUTE(SUBSTITUTE(SUBSTITUTE(SUBSTITUTE(T832,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32" s="30" t="s">
        <v>60</v>
      </c>
      <c r="L832" s="32" t="s">
        <v>1273</v>
      </c>
      <c r="M832" s="37" t="s">
        <v>62</v>
      </c>
      <c r="N832" s="34"/>
      <c r="O832" s="112"/>
      <c r="P832" s="113"/>
      <c r="Q832" s="35" t="str">
        <f t="shared" ref="Q832" si="818">R832</f>
        <v>Hiệu quả phanh có thể bị ảnh hưởng như thế nào khi xe vận hành trong điều kiện có tuyết, băng hoặc thời tiết cực lạnh?</v>
      </c>
      <c r="R832" s="67" t="s">
        <v>1572</v>
      </c>
      <c r="S832" s="51"/>
      <c r="T832" s="48" t="s">
        <v>1559</v>
      </c>
    </row>
    <row r="833" spans="2:20" ht="45.75">
      <c r="B833" s="114" t="str">
        <f>"VF8-"&amp;O833&amp;"-"&amp;P833</f>
        <v>VF8-Laixe-0274</v>
      </c>
      <c r="C833" s="114" t="str">
        <f>"["&amp;B833&amp;"] Verify Vivi: "&amp;Q835</f>
        <v>[VF8-Laixe-0274] Verify Vivi: Theo khuyến cáo an toàn, có được sử dụng kiểm soát hành trình trên đường phủ tuyết hoặc băng hay không?</v>
      </c>
      <c r="D833" s="115" t="s">
        <v>49</v>
      </c>
      <c r="E833" s="110" t="str">
        <f>" Actions:
- Step 1: Wait 5s
- Step 2: Call Vivi '"&amp;Q833&amp;"'
- Step 3: Wait Vivi respond 'Ting '
- Step 4: Speak '"&amp;Q835&amp;"'
- Step 4: Listen Vivi respond
"</f>
        <v xml:space="preserve"> Actions:
- Step 1: Wait 5s
- Step 2: Call Vivi 'Hey VinFast'
- Step 3: Wait Vivi respond 'Ting '
- Step 4: Speak 'Theo khuyến cáo an toàn, có được sử dụng kiểm soát hành trình trên đường phủ tuyết hoặc băng hay không?'
- Step 4: Listen Vivi respond
</v>
      </c>
      <c r="F833" s="110" t="str">
        <f t="shared" ref="F833" si="819">"
Expectations:
1. Vivi wake up
2. "&amp;Q835&amp;"
3. Vivi respond
"</f>
        <v xml:space="preserve">
Expectations:
1. Vivi wake up
2. Theo khuyến cáo an toàn, có được sử dụng kiểm soát hành trình trên đường phủ tuyết hoặc băng hay không?
3. Vivi respond
</v>
      </c>
      <c r="G833" s="114" t="s">
        <v>8</v>
      </c>
      <c r="H833" s="29" t="s">
        <v>50</v>
      </c>
      <c r="I833" s="30" t="str">
        <f>"[EN]["&amp;LOWER(SUBSTITUTE(SUBSTITUTE(SUBSTITUTE(SUBSTITUTE(SUBSTITUTE(SUBSTITUTE(SUBSTITUTE(SUBSTITUTE(Q833, CHAR(34),""), "[", ""), "]", ""), ".", ""), ",", ""), "/", ""), "\", ""), "-", ""))&amp;"]"</f>
        <v>[EN][hey vinfast]</v>
      </c>
      <c r="J833" s="31"/>
      <c r="K833" s="30" t="s">
        <v>51</v>
      </c>
      <c r="L833" s="32" t="s">
        <v>1270</v>
      </c>
      <c r="M833" s="33"/>
      <c r="N833" s="34"/>
      <c r="O833" s="110" t="s">
        <v>1271</v>
      </c>
      <c r="P833" s="113" t="str">
        <f>IF(COUNTA(P$13:$P832)&gt;999,COUNTA(P$13:$P832),IF(COUNTA(P$13:$P832)&gt;99,"0"&amp;COUNTA(P$13:$P832),IF(COUNTA(P$13:$P832)&gt;9,"00"&amp;COUNTA(P$13:$P832),"000"&amp;COUNTA(P$13:$P832))))</f>
        <v>0274</v>
      </c>
      <c r="Q833" s="35" t="s">
        <v>54</v>
      </c>
      <c r="R833" s="67" t="s">
        <v>141</v>
      </c>
      <c r="S833" s="52"/>
      <c r="T833" s="36"/>
    </row>
    <row r="834" spans="2:20" ht="45.75">
      <c r="B834" s="114"/>
      <c r="C834" s="114"/>
      <c r="D834" s="115"/>
      <c r="E834" s="111"/>
      <c r="F834" s="111"/>
      <c r="G834" s="114"/>
      <c r="H834" s="29" t="s">
        <v>55</v>
      </c>
      <c r="I834" s="30" t="str">
        <f t="shared" ref="I834" si="820">"[VN]["&amp;LOWER(SUBSTITUTE(SUBSTITUTE(SUBSTITUTE(SUBSTITUTE(SUBSTITUTE(SUBSTITUTE(SUBSTITUTE(SUBSTITUTE(Q834, CHAR(34),""), "[", ""), "]", ""), ".", ""), ",", ""), "/", ""), "\", ""), "-", ""))&amp;"]"</f>
        <v>[VN][tạm biệt]</v>
      </c>
      <c r="J834" s="31"/>
      <c r="K834" s="30" t="s">
        <v>56</v>
      </c>
      <c r="L834" s="32" t="s">
        <v>1272</v>
      </c>
      <c r="M834" s="32"/>
      <c r="N834" s="34"/>
      <c r="O834" s="111"/>
      <c r="P834" s="113"/>
      <c r="Q834" s="35" t="s">
        <v>58</v>
      </c>
      <c r="R834" s="67" t="s">
        <v>141</v>
      </c>
      <c r="S834" s="52"/>
      <c r="T834" s="36"/>
    </row>
    <row r="835" spans="2:20" ht="66">
      <c r="B835" s="114"/>
      <c r="C835" s="114"/>
      <c r="D835" s="115"/>
      <c r="E835" s="112"/>
      <c r="F835" s="112"/>
      <c r="G835" s="114"/>
      <c r="H835" s="29" t="s">
        <v>59</v>
      </c>
      <c r="I835" s="30" t="str">
        <f>"[audio][C:\Tools\Vivi_TTS\8ME_OM\" &amp;S835 &amp; "]"</f>
        <v>[audio][C:\Tools\Vivi_TTS\8ME_OM\]</v>
      </c>
      <c r="J835" s="31" t="str">
        <f>"[New][EN][Exists][80]"&amp;"["&amp;LOWER(SUBSTITUTE(SUBSTITUTE(SUBSTITUTE(SUBSTITUTE(SUBSTITUTE(SUBSTITUTE(SUBSTITUTE(SUBSTITUTE(T835, CHAR(34),""), ".", ""), ",", ""), "/", ""), "\", ""), "-", ""), "{", ""), "}", ""))&amp;"]"</f>
        <v>[New][EN][Exists][80][thời tiết lạnh
tổng quan
những tháng mùa đông và nhiệt độ thấp có thể gây ra một số thay đổi trong quá trình vận hành của xe điều quan trọng là phải hiểu rõ những ảnh hưởng của thời tiết lạnh để có sự chuẩn bị phù hợp khi tuyết và băng tích tụ trên xe pin lốp dung dịch rửa kính và cần gạt mưa có thể bị đóng băng để đạt được phạm vi hoạt động và hiệu suất tối đa nên làm ấm khoang hành khách và pin trước khi lái xe
khi pin ở trạng thái lạnh biểu tượng bông tuyết sẽ xuất hiện bên cạnh thanh hiển thị dung lượng pin thanh hiển thị dung lượng pin cũng sẽ chuyển sang màu hổ phách
ảnh hưởng của thời tiết lạnh
pin có nguy cơ bị ảnh hưởng:
nhiệt độ thấp hơn 30°c (22°f) có thể ảnh hưởng đến hiệu suất và phạm vi hoạt động của pin khuyến nghị chọn chế độ lái eco để giúp kéo dài phạm vi hoạt động khi lái xe trong thời tiết lạnh
tay nắm cửa cửa sổ và gương bị đóng băng:
trong điều kiện mùa đông tuyết hoặc băng có thể tích tụ bên trong tay nắm cửa cửa sổ và gương chiếu hậu bên ngoài của xe điều này khiến cửa xe cửa sổ và gương không thể hoạt động bình thường
cửa xe:
dùng lực mạnh hơn một chút khi kéo tay nắm cửa để phá lớp băng
mở và đóng tay nắm cửa thêm vài lần để loại bỏ phần băng còn bám lại
đảm bảo tay nắm cửa đã thu về hoàn toàn trước khi lên xe và đảm bảo cửa xe được đóng kín hoàn toàn trước khi khởi hành
ngoài ra có thể sử dụng ứng dụng vinfast để rã đông kính trước khi vào xe
gương:
băng có thể cản trở việc gập hoặc mở gương chiếu hậu bên ngoài do đó khuyến nghị tắt tính năng tự động gập gương để gương không gập khi khóa xe xem &gt; gương &gt; gương chiếu hậu bên ngoài
vấn đề áp suất lốp:
sự thay đổi nhiệt độ ảnh hưởng đến áp suất lốp vì vậy cần thường xuyên kiểm tra áp suất lốp trong điều kiện thời tiết lạnh sử dụng lốp mùa đông để tăng độ bám trên đường có tuyết hoặc băng 
cần gạt mưa bị đóng băng:
nhiệt độ thấp cũng có thể khiến cần gạt mưa bị đóng băng gây nguy hiểm nếu dự báo có tuyết hoặc băng khi đỗ xe hãy cân nhắc dựng cần gạt mưa lên
hoạt động của hệ thống đèn:
loại bỏ tuyết sương giá hoặc băng có thể che phủ đèn báo rẽ đèn pha và đèn phanh trước khi lái xe để đảm bảo vận hành an toàn
khi lái xe
điều kiện thời tiết lạnh làm tăng mức tiêu thụ năng lượng do cần nhiều điện năng hơn để vận hành xe sưởi khoang hành khách và sạc pin có thể giảm mức tiêu thụ năng lượng bằng các cách sau:
duy trì tốc độ chậm và ổn định khi lái xe tránh tăng tốc và phanh gấp
phanh tái sinh
tùy thuộc vào nhiệt độ của pin khả năng phanh tái sinh có thể bị hạn chế pin sẽ ấm dần khi xe vận hành và khả năng thu hồi năng lượng của phanh tái sinh sẽ tăng lên xem &gt; phanh và dừng xe &gt; phanh tái sinh
hệ thống làm mát
trước khi sử dụng hãy đảm bảo cản trước đã được làm sạch tuyết và băng vì vào mùa đông tuyết và băng có thể cản trở hoạt động bình thường của cửa chớp tản nhiệt chủ động dẫn đến lỗi hệ thống
hiệu suất phanh trong điều kiện thời tiết lạnh
khi xe được vận hành hoặc đỗ trong điều kiện có tuyết băng hoặc thời tiết cực lạnh băng hoặc sương giá có thể hình thành trên các bộ phận của hệ thống phanh trong những điều kiện này hiệu quả phanh có thể tạm thời giảm trong những lần đạp phanh đầu tiên
trước khi lái xe hãy kiểm tra hệ thống phanh để đảm bảo không có băng hoặc tuyết bám trên các bộ phận phanh bảo đảm bàn đạp phanh di chuyển trơn tru và kiểm tra hiệu quả phanh tại khu vực an toàn nếu hiệu quả phanh bị giảm hãy đạp phanh nhẹ nhiều lần hiệu quả phanh sẽ dần trở lại bình thường khi bề mặt ma sát của phanh nóng lên và băng sương giá hoặc hơi ẩm được loại bỏ
khi vận hành xe trong điều kiện mùa đông khắc nghiệt hãy lái xe cẩn thận và duy trì khoảng cách an toàn lớn hơn với xe phía trước
trong trường hợp lái xe trong thời gian dài mà ít hoặc không sử dụng phanh hãy định kỳ đạp phanh nhẹ để kiểm tra hoạt động của hệ thống phanh và giúp giữ cho bề mặt ma sát của phanh luôn khô ráo không bị bám băng
 chú ý
luôn bảo đảm phanh tay xe điện tử đã được kích hoạt và xe đang ở chế độ đỗ xe (p) trước khi rời khỏi xe
không sử dụng kiểm soát hành trình trên đường trơn trượt như đường phủ tuyết hoặc băng điều này có thể làm mất khả năng kiểm soát xe
không sử dụng kết hợp các loại lốp khác nhau trong điều kiện thời tiết khắc nghiệt]</v>
      </c>
      <c r="K835" s="30" t="s">
        <v>60</v>
      </c>
      <c r="L835" s="32" t="s">
        <v>1273</v>
      </c>
      <c r="M835" s="37" t="s">
        <v>62</v>
      </c>
      <c r="N835" s="34"/>
      <c r="O835" s="112"/>
      <c r="P835" s="113"/>
      <c r="Q835" s="35" t="str">
        <f t="shared" ref="Q835" si="821">R835</f>
        <v>Theo khuyến cáo an toàn, có được sử dụng kiểm soát hành trình trên đường phủ tuyết hoặc băng hay không?</v>
      </c>
      <c r="R835" s="67" t="s">
        <v>1573</v>
      </c>
      <c r="S835" s="51"/>
      <c r="T835" s="48" t="s">
        <v>1559</v>
      </c>
    </row>
    <row r="836" spans="2:20" ht="45.75">
      <c r="B836" s="114" t="str">
        <f>"VF8-"&amp;O836&amp;"-"&amp;P836</f>
        <v>VF8-Laixe-0275</v>
      </c>
      <c r="C836" s="114" t="str">
        <f>"["&amp;B836&amp;"] Verify Vivi: "&amp;Q838</f>
        <v>[VF8-Laixe-0275] Verify Vivi: VinFast có khuyến nghị lái xe qua khu vực ngập nước hay không?</v>
      </c>
      <c r="D836" s="115" t="s">
        <v>49</v>
      </c>
      <c r="E836" s="110" t="str">
        <f>" Actions:
- Step 1: Wait 5s
- Step 2: Call Vivi '"&amp;Q836&amp;"'
- Step 3: Wait Vivi respond 'Ting '
- Step 4: Speak '"&amp;Q838&amp;"'
- Step 4: Listen Vivi respond
"</f>
        <v xml:space="preserve"> Actions:
- Step 1: Wait 5s
- Step 2: Call Vivi 'Hey VinFast'
- Step 3: Wait Vivi respond 'Ting '
- Step 4: Speak 'VinFast có khuyến nghị lái xe qua khu vực ngập nước hay không?'
- Step 4: Listen Vivi respond
</v>
      </c>
      <c r="F836" s="110" t="str">
        <f t="shared" ref="F836" si="822">"
Expectations:
1. Vivi wake up
2. "&amp;Q838&amp;"
3. Vivi respond
"</f>
        <v xml:space="preserve">
Expectations:
1. Vivi wake up
2. VinFast có khuyến nghị lái xe qua khu vực ngập nước hay không?
3. Vivi respond
</v>
      </c>
      <c r="G836" s="114" t="s">
        <v>8</v>
      </c>
      <c r="H836" s="29" t="s">
        <v>50</v>
      </c>
      <c r="I836" s="30" t="str">
        <f>"[EN]["&amp;LOWER(SUBSTITUTE(SUBSTITUTE(SUBSTITUTE(SUBSTITUTE(SUBSTITUTE(SUBSTITUTE(SUBSTITUTE(SUBSTITUTE(Q836, CHAR(34),""), "[", ""), "]", ""), ".", ""), ",", ""), "/", ""), "\", ""), "-", ""))&amp;"]"</f>
        <v>[EN][hey vinfast]</v>
      </c>
      <c r="J836" s="31"/>
      <c r="K836" s="30" t="s">
        <v>51</v>
      </c>
      <c r="L836" s="32" t="s">
        <v>1270</v>
      </c>
      <c r="M836" s="33"/>
      <c r="N836" s="34"/>
      <c r="O836" s="110" t="s">
        <v>1271</v>
      </c>
      <c r="P836" s="113" t="str">
        <f>IF(COUNTA(P$13:$P835)&gt;999,COUNTA(P$13:$P835),IF(COUNTA(P$13:$P835)&gt;99,"0"&amp;COUNTA(P$13:$P835),IF(COUNTA(P$13:$P835)&gt;9,"00"&amp;COUNTA(P$13:$P835),"000"&amp;COUNTA(P$13:$P835))))</f>
        <v>0275</v>
      </c>
      <c r="Q836" s="35" t="s">
        <v>54</v>
      </c>
      <c r="R836" s="67" t="s">
        <v>141</v>
      </c>
      <c r="S836" s="52"/>
      <c r="T836" s="36"/>
    </row>
    <row r="837" spans="2:20" ht="45.75">
      <c r="B837" s="114"/>
      <c r="C837" s="114"/>
      <c r="D837" s="115"/>
      <c r="E837" s="111"/>
      <c r="F837" s="111"/>
      <c r="G837" s="114"/>
      <c r="H837" s="29" t="s">
        <v>55</v>
      </c>
      <c r="I837" s="30" t="str">
        <f t="shared" ref="I837" si="823">"[VN]["&amp;LOWER(SUBSTITUTE(SUBSTITUTE(SUBSTITUTE(SUBSTITUTE(SUBSTITUTE(SUBSTITUTE(SUBSTITUTE(SUBSTITUTE(Q837, CHAR(34),""), "[", ""), "]", ""), ".", ""), ",", ""), "/", ""), "\", ""), "-", ""))&amp;"]"</f>
        <v>[VN][tạm biệt]</v>
      </c>
      <c r="J837" s="31"/>
      <c r="K837" s="30" t="s">
        <v>56</v>
      </c>
      <c r="L837" s="32" t="s">
        <v>1272</v>
      </c>
      <c r="M837" s="32"/>
      <c r="N837" s="34"/>
      <c r="O837" s="111"/>
      <c r="P837" s="113"/>
      <c r="Q837" s="35" t="s">
        <v>58</v>
      </c>
      <c r="R837" s="67" t="s">
        <v>141</v>
      </c>
      <c r="S837" s="52"/>
      <c r="T837" s="36"/>
    </row>
    <row r="838" spans="2:20" ht="62.25">
      <c r="B838" s="114"/>
      <c r="C838" s="114"/>
      <c r="D838" s="115"/>
      <c r="E838" s="112"/>
      <c r="F838" s="112"/>
      <c r="G838" s="114"/>
      <c r="H838" s="29" t="s">
        <v>59</v>
      </c>
      <c r="I838" s="30" t="str">
        <f>"[audio][C:\Tools\Vivi_TTS\8ME_OM\" &amp;S838 &amp; "]"</f>
        <v>[audio][C:\Tools\Vivi_TTS\8ME_OM\]</v>
      </c>
      <c r="J838" s="31" t="str">
        <f>"[New][EN][Exists][80]"&amp;"["&amp;LOWER(SUBSTITUTE(SUBSTITUTE(SUBSTITUTE(SUBSTITUTE(SUBSTITUTE(SUBSTITUTE(SUBSTITUTE(SUBSTITUTE(T838,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38" s="30" t="s">
        <v>60</v>
      </c>
      <c r="L838" s="32" t="s">
        <v>1273</v>
      </c>
      <c r="M838" s="37" t="s">
        <v>62</v>
      </c>
      <c r="N838" s="34"/>
      <c r="O838" s="112"/>
      <c r="P838" s="113"/>
      <c r="Q838" s="35" t="str">
        <f t="shared" ref="Q838" si="824">R838</f>
        <v>VinFast có khuyến nghị lái xe qua khu vực ngập nước hay không?</v>
      </c>
      <c r="R838" s="67" t="s">
        <v>1574</v>
      </c>
      <c r="S838" s="51"/>
      <c r="T838" s="48" t="s">
        <v>1575</v>
      </c>
    </row>
    <row r="839" spans="2:20" ht="45.75">
      <c r="B839" s="114" t="str">
        <f>"VF8-"&amp;O839&amp;"-"&amp;P839</f>
        <v>VF8-Laixe-0276</v>
      </c>
      <c r="C839" s="114" t="str">
        <f>"["&amp;B839&amp;"] Verify Vivi: "&amp;Q841</f>
        <v>[VF8-Laixe-0276] Verify Vivi: Nước có thể gây ra những nguy cơ nào đối với hệ thống điện và hệ thống cao áp (HV) của xe?</v>
      </c>
      <c r="D839" s="115" t="s">
        <v>49</v>
      </c>
      <c r="E839" s="110" t="str">
        <f>" Actions:
- Step 1: Wait 5s
- Step 2: Call Vivi '"&amp;Q839&amp;"'
- Step 3: Wait Vivi respond 'Ting '
- Step 4: Speak '"&amp;Q841&amp;"'
- Step 4: Listen Vivi respond
"</f>
        <v xml:space="preserve"> Actions:
- Step 1: Wait 5s
- Step 2: Call Vivi 'Hey VinFast'
- Step 3: Wait Vivi respond 'Ting '
- Step 4: Speak 'Nước có thể gây ra những nguy cơ nào đối với hệ thống điện và hệ thống cao áp (HV) của xe?'
- Step 4: Listen Vivi respond
</v>
      </c>
      <c r="F839" s="110" t="str">
        <f t="shared" ref="F839" si="825">"
Expectations:
1. Vivi wake up
2. "&amp;Q841&amp;"
3. Vivi respond
"</f>
        <v xml:space="preserve">
Expectations:
1. Vivi wake up
2. Nước có thể gây ra những nguy cơ nào đối với hệ thống điện và hệ thống cao áp (HV) của xe?
3. Vivi respond
</v>
      </c>
      <c r="G839" s="114" t="s">
        <v>8</v>
      </c>
      <c r="H839" s="29" t="s">
        <v>50</v>
      </c>
      <c r="I839" s="30" t="str">
        <f>"[EN]["&amp;LOWER(SUBSTITUTE(SUBSTITUTE(SUBSTITUTE(SUBSTITUTE(SUBSTITUTE(SUBSTITUTE(SUBSTITUTE(SUBSTITUTE(Q839, CHAR(34),""), "[", ""), "]", ""), ".", ""), ",", ""), "/", ""), "\", ""), "-", ""))&amp;"]"</f>
        <v>[EN][hey vinfast]</v>
      </c>
      <c r="J839" s="31"/>
      <c r="K839" s="30" t="s">
        <v>51</v>
      </c>
      <c r="L839" s="32" t="s">
        <v>1270</v>
      </c>
      <c r="M839" s="33"/>
      <c r="N839" s="34"/>
      <c r="O839" s="110" t="s">
        <v>1271</v>
      </c>
      <c r="P839" s="113" t="str">
        <f>IF(COUNTA(P$13:$P838)&gt;999,COUNTA(P$13:$P838),IF(COUNTA(P$13:$P838)&gt;99,"0"&amp;COUNTA(P$13:$P838),IF(COUNTA(P$13:$P838)&gt;9,"00"&amp;COUNTA(P$13:$P838),"000"&amp;COUNTA(P$13:$P838))))</f>
        <v>0276</v>
      </c>
      <c r="Q839" s="35" t="s">
        <v>54</v>
      </c>
      <c r="R839" s="67" t="s">
        <v>141</v>
      </c>
      <c r="S839" s="52"/>
      <c r="T839" s="36"/>
    </row>
    <row r="840" spans="2:20" ht="45.75">
      <c r="B840" s="114"/>
      <c r="C840" s="114"/>
      <c r="D840" s="115"/>
      <c r="E840" s="111"/>
      <c r="F840" s="111"/>
      <c r="G840" s="114"/>
      <c r="H840" s="29" t="s">
        <v>55</v>
      </c>
      <c r="I840" s="30" t="str">
        <f t="shared" ref="I840" si="826">"[VN]["&amp;LOWER(SUBSTITUTE(SUBSTITUTE(SUBSTITUTE(SUBSTITUTE(SUBSTITUTE(SUBSTITUTE(SUBSTITUTE(SUBSTITUTE(Q840, CHAR(34),""), "[", ""), "]", ""), ".", ""), ",", ""), "/", ""), "\", ""), "-", ""))&amp;"]"</f>
        <v>[VN][tạm biệt]</v>
      </c>
      <c r="J840" s="31"/>
      <c r="K840" s="30" t="s">
        <v>56</v>
      </c>
      <c r="L840" s="32" t="s">
        <v>1272</v>
      </c>
      <c r="M840" s="32"/>
      <c r="N840" s="34"/>
      <c r="O840" s="111"/>
      <c r="P840" s="113"/>
      <c r="Q840" s="35" t="s">
        <v>58</v>
      </c>
      <c r="R840" s="67" t="s">
        <v>141</v>
      </c>
      <c r="S840" s="52"/>
      <c r="T840" s="36"/>
    </row>
    <row r="841" spans="2:20" ht="66">
      <c r="B841" s="114"/>
      <c r="C841" s="114"/>
      <c r="D841" s="115"/>
      <c r="E841" s="112"/>
      <c r="F841" s="112"/>
      <c r="G841" s="114"/>
      <c r="H841" s="29" t="s">
        <v>59</v>
      </c>
      <c r="I841" s="30" t="str">
        <f>"[audio][C:\Tools\Vivi_TTS\8ME_OM\" &amp;S841 &amp; "]"</f>
        <v>[audio][C:\Tools\Vivi_TTS\8ME_OM\]</v>
      </c>
      <c r="J841" s="31" t="str">
        <f>"[New][EN][Exists][80]"&amp;"["&amp;LOWER(SUBSTITUTE(SUBSTITUTE(SUBSTITUTE(SUBSTITUTE(SUBSTITUTE(SUBSTITUTE(SUBSTITUTE(SUBSTITUTE(T841,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41" s="30" t="s">
        <v>60</v>
      </c>
      <c r="L841" s="32" t="s">
        <v>1273</v>
      </c>
      <c r="M841" s="37" t="s">
        <v>62</v>
      </c>
      <c r="N841" s="34"/>
      <c r="O841" s="112"/>
      <c r="P841" s="113"/>
      <c r="Q841" s="35" t="str">
        <f t="shared" ref="Q841" si="827">R841</f>
        <v>Nước có thể gây ra những nguy cơ nào đối với hệ thống điện và hệ thống cao áp (HV) của xe?</v>
      </c>
      <c r="R841" s="67" t="s">
        <v>1576</v>
      </c>
      <c r="S841" s="51"/>
      <c r="T841" s="48" t="s">
        <v>1575</v>
      </c>
    </row>
    <row r="842" spans="2:20" ht="45.75">
      <c r="B842" s="114" t="str">
        <f>"VF8-"&amp;O842&amp;"-"&amp;P842</f>
        <v>VF8-Laixe-0277</v>
      </c>
      <c r="C842" s="114" t="str">
        <f>"["&amp;B842&amp;"] Verify Vivi: "&amp;Q844</f>
        <v>[VF8-Laixe-0277] Verify Vivi: Trước khi đi qua vùng ngập, người lái cần kiểm tra những yếu tố nào?</v>
      </c>
      <c r="D842" s="115" t="s">
        <v>49</v>
      </c>
      <c r="E842" s="110" t="str">
        <f>" Actions:
- Step 1: Wait 5s
- Step 2: Call Vivi '"&amp;Q842&amp;"'
- Step 3: Wait Vivi respond 'Ting '
- Step 4: Speak '"&amp;Q844&amp;"'
- Step 4: Listen Vivi respond
"</f>
        <v xml:space="preserve"> Actions:
- Step 1: Wait 5s
- Step 2: Call Vivi 'Hey VinFast'
- Step 3: Wait Vivi respond 'Ting '
- Step 4: Speak 'Trước khi đi qua vùng ngập, người lái cần kiểm tra những yếu tố nào?'
- Step 4: Listen Vivi respond
</v>
      </c>
      <c r="F842" s="110" t="str">
        <f t="shared" ref="F842" si="828">"
Expectations:
1. Vivi wake up
2. "&amp;Q844&amp;"
3. Vivi respond
"</f>
        <v xml:space="preserve">
Expectations:
1. Vivi wake up
2. Trước khi đi qua vùng ngập, người lái cần kiểm tra những yếu tố nào?
3. Vivi respond
</v>
      </c>
      <c r="G842" s="114" t="s">
        <v>8</v>
      </c>
      <c r="H842" s="29" t="s">
        <v>50</v>
      </c>
      <c r="I842" s="30" t="str">
        <f>"[EN]["&amp;LOWER(SUBSTITUTE(SUBSTITUTE(SUBSTITUTE(SUBSTITUTE(SUBSTITUTE(SUBSTITUTE(SUBSTITUTE(SUBSTITUTE(Q842, CHAR(34),""), "[", ""), "]", ""), ".", ""), ",", ""), "/", ""), "\", ""), "-", ""))&amp;"]"</f>
        <v>[EN][hey vinfast]</v>
      </c>
      <c r="J842" s="31"/>
      <c r="K842" s="30" t="s">
        <v>51</v>
      </c>
      <c r="L842" s="32" t="s">
        <v>1270</v>
      </c>
      <c r="M842" s="33"/>
      <c r="N842" s="34"/>
      <c r="O842" s="110" t="s">
        <v>1271</v>
      </c>
      <c r="P842" s="113" t="str">
        <f>IF(COUNTA(P$13:$P841)&gt;999,COUNTA(P$13:$P841),IF(COUNTA(P$13:$P841)&gt;99,"0"&amp;COUNTA(P$13:$P841),IF(COUNTA(P$13:$P841)&gt;9,"00"&amp;COUNTA(P$13:$P841),"000"&amp;COUNTA(P$13:$P841))))</f>
        <v>0277</v>
      </c>
      <c r="Q842" s="35" t="s">
        <v>54</v>
      </c>
      <c r="R842" s="67" t="s">
        <v>141</v>
      </c>
      <c r="S842" s="52"/>
      <c r="T842" s="36"/>
    </row>
    <row r="843" spans="2:20" ht="45.75">
      <c r="B843" s="114"/>
      <c r="C843" s="114"/>
      <c r="D843" s="115"/>
      <c r="E843" s="111"/>
      <c r="F843" s="111"/>
      <c r="G843" s="114"/>
      <c r="H843" s="29" t="s">
        <v>55</v>
      </c>
      <c r="I843" s="30" t="str">
        <f t="shared" ref="I843" si="829">"[VN]["&amp;LOWER(SUBSTITUTE(SUBSTITUTE(SUBSTITUTE(SUBSTITUTE(SUBSTITUTE(SUBSTITUTE(SUBSTITUTE(SUBSTITUTE(Q843, CHAR(34),""), "[", ""), "]", ""), ".", ""), ",", ""), "/", ""), "\", ""), "-", ""))&amp;"]"</f>
        <v>[VN][tạm biệt]</v>
      </c>
      <c r="J843" s="31"/>
      <c r="K843" s="30" t="s">
        <v>56</v>
      </c>
      <c r="L843" s="32" t="s">
        <v>1272</v>
      </c>
      <c r="M843" s="32"/>
      <c r="N843" s="34"/>
      <c r="O843" s="111"/>
      <c r="P843" s="113"/>
      <c r="Q843" s="35" t="s">
        <v>58</v>
      </c>
      <c r="R843" s="67" t="s">
        <v>141</v>
      </c>
      <c r="S843" s="52"/>
      <c r="T843" s="36"/>
    </row>
    <row r="844" spans="2:20" ht="62.25">
      <c r="B844" s="114"/>
      <c r="C844" s="114"/>
      <c r="D844" s="115"/>
      <c r="E844" s="112"/>
      <c r="F844" s="112"/>
      <c r="G844" s="114"/>
      <c r="H844" s="29" t="s">
        <v>59</v>
      </c>
      <c r="I844" s="30" t="str">
        <f>"[audio][C:\Tools\Vivi_TTS\8ME_OM\" &amp;S844 &amp; "]"</f>
        <v>[audio][C:\Tools\Vivi_TTS\8ME_OM\]</v>
      </c>
      <c r="J844" s="31" t="str">
        <f>"[New][EN][Exists][80]"&amp;"["&amp;LOWER(SUBSTITUTE(SUBSTITUTE(SUBSTITUTE(SUBSTITUTE(SUBSTITUTE(SUBSTITUTE(SUBSTITUTE(SUBSTITUTE(T844,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44" s="30" t="s">
        <v>60</v>
      </c>
      <c r="L844" s="32" t="s">
        <v>1273</v>
      </c>
      <c r="M844" s="37" t="s">
        <v>62</v>
      </c>
      <c r="N844" s="34"/>
      <c r="O844" s="112"/>
      <c r="P844" s="113"/>
      <c r="Q844" s="35" t="str">
        <f t="shared" ref="Q844" si="830">R844</f>
        <v>Trước khi đi qua vùng ngập, người lái cần kiểm tra những yếu tố nào?</v>
      </c>
      <c r="R844" s="67" t="s">
        <v>1577</v>
      </c>
      <c r="S844" s="51"/>
      <c r="T844" s="48" t="s">
        <v>1575</v>
      </c>
    </row>
    <row r="845" spans="2:20" ht="45.75">
      <c r="B845" s="114" t="str">
        <f>"VF8-"&amp;O845&amp;"-"&amp;P845</f>
        <v>VF8-Laixe-0278</v>
      </c>
      <c r="C845" s="114" t="str">
        <f>"["&amp;B845&amp;"] Verify Vivi: "&amp;Q847</f>
        <v>[VF8-Laixe-0278] Verify Vivi: Có được lái xe khi mực nước vượt quá khoảng sáng gầm xe hay không?</v>
      </c>
      <c r="D845" s="115" t="s">
        <v>49</v>
      </c>
      <c r="E845" s="110" t="str">
        <f>" Actions:
- Step 1: Wait 5s
- Step 2: Call Vivi '"&amp;Q845&amp;"'
- Step 3: Wait Vivi respond 'Ting '
- Step 4: Speak '"&amp;Q847&amp;"'
- Step 4: Listen Vivi respond
"</f>
        <v xml:space="preserve"> Actions:
- Step 1: Wait 5s
- Step 2: Call Vivi 'Hey VinFast'
- Step 3: Wait Vivi respond 'Ting '
- Step 4: Speak 'Có được lái xe khi mực nước vượt quá khoảng sáng gầm xe hay không?'
- Step 4: Listen Vivi respond
</v>
      </c>
      <c r="F845" s="110" t="str">
        <f t="shared" ref="F845" si="831">"
Expectations:
1. Vivi wake up
2. "&amp;Q847&amp;"
3. Vivi respond
"</f>
        <v xml:space="preserve">
Expectations:
1. Vivi wake up
2. Có được lái xe khi mực nước vượt quá khoảng sáng gầm xe hay không?
3. Vivi respond
</v>
      </c>
      <c r="G845" s="114" t="s">
        <v>8</v>
      </c>
      <c r="H845" s="29" t="s">
        <v>50</v>
      </c>
      <c r="I845" s="30" t="str">
        <f>"[EN]["&amp;LOWER(SUBSTITUTE(SUBSTITUTE(SUBSTITUTE(SUBSTITUTE(SUBSTITUTE(SUBSTITUTE(SUBSTITUTE(SUBSTITUTE(Q845, CHAR(34),""), "[", ""), "]", ""), ".", ""), ",", ""), "/", ""), "\", ""), "-", ""))&amp;"]"</f>
        <v>[EN][hey vinfast]</v>
      </c>
      <c r="J845" s="31"/>
      <c r="K845" s="30" t="s">
        <v>51</v>
      </c>
      <c r="L845" s="32" t="s">
        <v>1270</v>
      </c>
      <c r="M845" s="33"/>
      <c r="N845" s="34"/>
      <c r="O845" s="110" t="s">
        <v>1271</v>
      </c>
      <c r="P845" s="113" t="str">
        <f>IF(COUNTA(P$13:$P844)&gt;999,COUNTA(P$13:$P844),IF(COUNTA(P$13:$P844)&gt;99,"0"&amp;COUNTA(P$13:$P844),IF(COUNTA(P$13:$P844)&gt;9,"00"&amp;COUNTA(P$13:$P844),"000"&amp;COUNTA(P$13:$P844))))</f>
        <v>0278</v>
      </c>
      <c r="Q845" s="35" t="s">
        <v>54</v>
      </c>
      <c r="R845" s="67" t="s">
        <v>141</v>
      </c>
      <c r="S845" s="52"/>
      <c r="T845" s="36"/>
    </row>
    <row r="846" spans="2:20" ht="45.75">
      <c r="B846" s="114"/>
      <c r="C846" s="114"/>
      <c r="D846" s="115"/>
      <c r="E846" s="111"/>
      <c r="F846" s="111"/>
      <c r="G846" s="114"/>
      <c r="H846" s="29" t="s">
        <v>55</v>
      </c>
      <c r="I846" s="30" t="str">
        <f t="shared" ref="I846" si="832">"[VN]["&amp;LOWER(SUBSTITUTE(SUBSTITUTE(SUBSTITUTE(SUBSTITUTE(SUBSTITUTE(SUBSTITUTE(SUBSTITUTE(SUBSTITUTE(Q846, CHAR(34),""), "[", ""), "]", ""), ".", ""), ",", ""), "/", ""), "\", ""), "-", ""))&amp;"]"</f>
        <v>[VN][tạm biệt]</v>
      </c>
      <c r="J846" s="31"/>
      <c r="K846" s="30" t="s">
        <v>56</v>
      </c>
      <c r="L846" s="32" t="s">
        <v>1272</v>
      </c>
      <c r="M846" s="32"/>
      <c r="N846" s="34"/>
      <c r="O846" s="111"/>
      <c r="P846" s="113"/>
      <c r="Q846" s="35" t="s">
        <v>58</v>
      </c>
      <c r="R846" s="67" t="s">
        <v>141</v>
      </c>
      <c r="S846" s="52"/>
      <c r="T846" s="36"/>
    </row>
    <row r="847" spans="2:20" ht="62.25">
      <c r="B847" s="114"/>
      <c r="C847" s="114"/>
      <c r="D847" s="115"/>
      <c r="E847" s="112"/>
      <c r="F847" s="112"/>
      <c r="G847" s="114"/>
      <c r="H847" s="29" t="s">
        <v>59</v>
      </c>
      <c r="I847" s="30" t="str">
        <f>"[audio][C:\Tools\Vivi_TTS\8ME_OM\" &amp;S847 &amp; "]"</f>
        <v>[audio][C:\Tools\Vivi_TTS\8ME_OM\]</v>
      </c>
      <c r="J847" s="31" t="str">
        <f>"[New][EN][Exists][80]"&amp;"["&amp;LOWER(SUBSTITUTE(SUBSTITUTE(SUBSTITUTE(SUBSTITUTE(SUBSTITUTE(SUBSTITUTE(SUBSTITUTE(SUBSTITUTE(T847,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47" s="30" t="s">
        <v>60</v>
      </c>
      <c r="L847" s="32" t="s">
        <v>1273</v>
      </c>
      <c r="M847" s="37" t="s">
        <v>62</v>
      </c>
      <c r="N847" s="34"/>
      <c r="O847" s="112"/>
      <c r="P847" s="113"/>
      <c r="Q847" s="35" t="str">
        <f t="shared" ref="Q847" si="833">R847</f>
        <v>Có được lái xe khi mực nước vượt quá khoảng sáng gầm xe hay không?</v>
      </c>
      <c r="R847" s="67" t="s">
        <v>1578</v>
      </c>
      <c r="S847" s="51"/>
      <c r="T847" s="48" t="s">
        <v>1575</v>
      </c>
    </row>
    <row r="848" spans="2:20" ht="45.75">
      <c r="B848" s="114" t="str">
        <f>"VF8-"&amp;O848&amp;"-"&amp;P848</f>
        <v>VF8-Laixe-0279</v>
      </c>
      <c r="C848" s="114" t="str">
        <f>"["&amp;B848&amp;"] Verify Vivi: "&amp;Q850</f>
        <v>[VF8-Laixe-0279] Verify Vivi: Khi buộc phải di chuyển qua vùng ngập, tốc độ xe nên duy trì dưới bao nhiêu km/h?</v>
      </c>
      <c r="D848" s="115" t="s">
        <v>49</v>
      </c>
      <c r="E848" s="110" t="str">
        <f>" Actions:
- Step 1: Wait 5s
- Step 2: Call Vivi '"&amp;Q848&amp;"'
- Step 3: Wait Vivi respond 'Ting '
- Step 4: Speak '"&amp;Q850&amp;"'
- Step 4: Listen Vivi respond
"</f>
        <v xml:space="preserve"> Actions:
- Step 1: Wait 5s
- Step 2: Call Vivi 'Hey VinFast'
- Step 3: Wait Vivi respond 'Ting '
- Step 4: Speak 'Khi buộc phải di chuyển qua vùng ngập, tốc độ xe nên duy trì dưới bao nhiêu km/h?'
- Step 4: Listen Vivi respond
</v>
      </c>
      <c r="F848" s="110" t="str">
        <f t="shared" ref="F848" si="834">"
Expectations:
1. Vivi wake up
2. "&amp;Q850&amp;"
3. Vivi respond
"</f>
        <v xml:space="preserve">
Expectations:
1. Vivi wake up
2. Khi buộc phải di chuyển qua vùng ngập, tốc độ xe nên duy trì dưới bao nhiêu km/h?
3. Vivi respond
</v>
      </c>
      <c r="G848" s="114" t="s">
        <v>8</v>
      </c>
      <c r="H848" s="29" t="s">
        <v>50</v>
      </c>
      <c r="I848" s="30" t="str">
        <f>"[EN]["&amp;LOWER(SUBSTITUTE(SUBSTITUTE(SUBSTITUTE(SUBSTITUTE(SUBSTITUTE(SUBSTITUTE(SUBSTITUTE(SUBSTITUTE(Q848, CHAR(34),""), "[", ""), "]", ""), ".", ""), ",", ""), "/", ""), "\", ""), "-", ""))&amp;"]"</f>
        <v>[EN][hey vinfast]</v>
      </c>
      <c r="J848" s="31"/>
      <c r="K848" s="30" t="s">
        <v>51</v>
      </c>
      <c r="L848" s="32" t="s">
        <v>1270</v>
      </c>
      <c r="M848" s="33"/>
      <c r="N848" s="34"/>
      <c r="O848" s="110" t="s">
        <v>1271</v>
      </c>
      <c r="P848" s="113" t="str">
        <f>IF(COUNTA(P$13:$P847)&gt;999,COUNTA(P$13:$P847),IF(COUNTA(P$13:$P847)&gt;99,"0"&amp;COUNTA(P$13:$P847),IF(COUNTA(P$13:$P847)&gt;9,"00"&amp;COUNTA(P$13:$P847),"000"&amp;COUNTA(P$13:$P847))))</f>
        <v>0279</v>
      </c>
      <c r="Q848" s="35" t="s">
        <v>54</v>
      </c>
      <c r="R848" s="67" t="s">
        <v>141</v>
      </c>
      <c r="S848" s="52"/>
      <c r="T848" s="36"/>
    </row>
    <row r="849" spans="2:20" ht="45.75">
      <c r="B849" s="114"/>
      <c r="C849" s="114"/>
      <c r="D849" s="115"/>
      <c r="E849" s="111"/>
      <c r="F849" s="111"/>
      <c r="G849" s="114"/>
      <c r="H849" s="29" t="s">
        <v>55</v>
      </c>
      <c r="I849" s="30" t="str">
        <f t="shared" ref="I849" si="835">"[VN]["&amp;LOWER(SUBSTITUTE(SUBSTITUTE(SUBSTITUTE(SUBSTITUTE(SUBSTITUTE(SUBSTITUTE(SUBSTITUTE(SUBSTITUTE(Q849, CHAR(34),""), "[", ""), "]", ""), ".", ""), ",", ""), "/", ""), "\", ""), "-", ""))&amp;"]"</f>
        <v>[VN][tạm biệt]</v>
      </c>
      <c r="J849" s="31"/>
      <c r="K849" s="30" t="s">
        <v>56</v>
      </c>
      <c r="L849" s="32" t="s">
        <v>1272</v>
      </c>
      <c r="M849" s="32"/>
      <c r="N849" s="34"/>
      <c r="O849" s="111"/>
      <c r="P849" s="113"/>
      <c r="Q849" s="35" t="s">
        <v>58</v>
      </c>
      <c r="R849" s="67" t="s">
        <v>141</v>
      </c>
      <c r="S849" s="52"/>
      <c r="T849" s="36"/>
    </row>
    <row r="850" spans="2:20" ht="62.25">
      <c r="B850" s="114"/>
      <c r="C850" s="114"/>
      <c r="D850" s="115"/>
      <c r="E850" s="112"/>
      <c r="F850" s="112"/>
      <c r="G850" s="114"/>
      <c r="H850" s="29" t="s">
        <v>59</v>
      </c>
      <c r="I850" s="30" t="str">
        <f>"[audio][C:\Tools\Vivi_TTS\8ME_OM\" &amp;S850 &amp; "]"</f>
        <v>[audio][C:\Tools\Vivi_TTS\8ME_OM\]</v>
      </c>
      <c r="J850" s="31" t="str">
        <f>"[New][EN][Exists][80]"&amp;"["&amp;LOWER(SUBSTITUTE(SUBSTITUTE(SUBSTITUTE(SUBSTITUTE(SUBSTITUTE(SUBSTITUTE(SUBSTITUTE(SUBSTITUTE(T850,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50" s="30" t="s">
        <v>60</v>
      </c>
      <c r="L850" s="32" t="s">
        <v>1273</v>
      </c>
      <c r="M850" s="37" t="s">
        <v>62</v>
      </c>
      <c r="N850" s="34"/>
      <c r="O850" s="112"/>
      <c r="P850" s="113"/>
      <c r="Q850" s="35" t="str">
        <f t="shared" ref="Q850" si="836">R850</f>
        <v>Khi buộc phải di chuyển qua vùng ngập, tốc độ xe nên duy trì dưới bao nhiêu km/h?</v>
      </c>
      <c r="R850" s="67" t="s">
        <v>1579</v>
      </c>
      <c r="S850" s="51"/>
      <c r="T850" s="48" t="s">
        <v>1575</v>
      </c>
    </row>
    <row r="851" spans="2:20" ht="45.75">
      <c r="B851" s="114" t="str">
        <f>"VF8-"&amp;O851&amp;"-"&amp;P851</f>
        <v>VF8-Laixe-0280</v>
      </c>
      <c r="C851" s="114" t="str">
        <f>"["&amp;B851&amp;"] Verify Vivi: "&amp;Q853</f>
        <v>[VF8-Laixe-0280] Verify Vivi: Khi đi qua vùng ngập, người lái nên sử dụng chế độ lái nào để kiểm soát chân ga tốt hơn?</v>
      </c>
      <c r="D851" s="115" t="s">
        <v>49</v>
      </c>
      <c r="E851" s="110" t="str">
        <f>" Actions:
- Step 1: Wait 5s
- Step 2: Call Vivi '"&amp;Q851&amp;"'
- Step 3: Wait Vivi respond 'Ting '
- Step 4: Speak '"&amp;Q853&amp;"'
- Step 4: Listen Vivi respond
"</f>
        <v xml:space="preserve"> Actions:
- Step 1: Wait 5s
- Step 2: Call Vivi 'Hey VinFast'
- Step 3: Wait Vivi respond 'Ting '
- Step 4: Speak 'Khi đi qua vùng ngập, người lái nên sử dụng chế độ lái nào để kiểm soát chân ga tốt hơn?'
- Step 4: Listen Vivi respond
</v>
      </c>
      <c r="F851" s="110" t="str">
        <f t="shared" ref="F851" si="837">"
Expectations:
1. Vivi wake up
2. "&amp;Q853&amp;"
3. Vivi respond
"</f>
        <v xml:space="preserve">
Expectations:
1. Vivi wake up
2. Khi đi qua vùng ngập, người lái nên sử dụng chế độ lái nào để kiểm soát chân ga tốt hơn?
3. Vivi respond
</v>
      </c>
      <c r="G851" s="114" t="s">
        <v>8</v>
      </c>
      <c r="H851" s="29" t="s">
        <v>50</v>
      </c>
      <c r="I851" s="30" t="str">
        <f>"[EN]["&amp;LOWER(SUBSTITUTE(SUBSTITUTE(SUBSTITUTE(SUBSTITUTE(SUBSTITUTE(SUBSTITUTE(SUBSTITUTE(SUBSTITUTE(Q851, CHAR(34),""), "[", ""), "]", ""), ".", ""), ",", ""), "/", ""), "\", ""), "-", ""))&amp;"]"</f>
        <v>[EN][hey vinfast]</v>
      </c>
      <c r="J851" s="31"/>
      <c r="K851" s="30" t="s">
        <v>51</v>
      </c>
      <c r="L851" s="32" t="s">
        <v>1270</v>
      </c>
      <c r="M851" s="33"/>
      <c r="N851" s="34"/>
      <c r="O851" s="110" t="s">
        <v>1271</v>
      </c>
      <c r="P851" s="113" t="str">
        <f>IF(COUNTA(P$13:$P850)&gt;999,COUNTA(P$13:$P850),IF(COUNTA(P$13:$P850)&gt;99,"0"&amp;COUNTA(P$13:$P850),IF(COUNTA(P$13:$P850)&gt;9,"00"&amp;COUNTA(P$13:$P850),"000"&amp;COUNTA(P$13:$P850))))</f>
        <v>0280</v>
      </c>
      <c r="Q851" s="35" t="s">
        <v>54</v>
      </c>
      <c r="R851" s="67" t="s">
        <v>141</v>
      </c>
      <c r="S851" s="36"/>
      <c r="T851" s="36"/>
    </row>
    <row r="852" spans="2:20" ht="45.75">
      <c r="B852" s="114"/>
      <c r="C852" s="114"/>
      <c r="D852" s="115"/>
      <c r="E852" s="111"/>
      <c r="F852" s="111"/>
      <c r="G852" s="114"/>
      <c r="H852" s="29" t="s">
        <v>55</v>
      </c>
      <c r="I852" s="30" t="str">
        <f t="shared" ref="I852" si="838">"[VN]["&amp;LOWER(SUBSTITUTE(SUBSTITUTE(SUBSTITUTE(SUBSTITUTE(SUBSTITUTE(SUBSTITUTE(SUBSTITUTE(SUBSTITUTE(Q852, CHAR(34),""), "[", ""), "]", ""), ".", ""), ",", ""), "/", ""), "\", ""), "-", ""))&amp;"]"</f>
        <v>[VN][tạm biệt]</v>
      </c>
      <c r="J852" s="31"/>
      <c r="K852" s="30" t="s">
        <v>56</v>
      </c>
      <c r="L852" s="32" t="s">
        <v>1272</v>
      </c>
      <c r="M852" s="32"/>
      <c r="N852" s="34"/>
      <c r="O852" s="111"/>
      <c r="P852" s="113"/>
      <c r="Q852" s="35" t="s">
        <v>58</v>
      </c>
      <c r="R852" s="67" t="s">
        <v>141</v>
      </c>
      <c r="S852" s="36"/>
      <c r="T852" s="36"/>
    </row>
    <row r="853" spans="2:20" ht="62.25">
      <c r="B853" s="114"/>
      <c r="C853" s="114"/>
      <c r="D853" s="115"/>
      <c r="E853" s="112"/>
      <c r="F853" s="112"/>
      <c r="G853" s="114"/>
      <c r="H853" s="29" t="s">
        <v>59</v>
      </c>
      <c r="I853" s="30" t="str">
        <f>"[audio][C:\Tools\Vivi_TTS\8ME_OM\" &amp;S853 &amp; "]"</f>
        <v>[audio][C:\Tools\Vivi_TTS\8ME_OM\]</v>
      </c>
      <c r="J853" s="31" t="str">
        <f>"[New][EN][Exists][80]"&amp;"["&amp;LOWER(SUBSTITUTE(SUBSTITUTE(SUBSTITUTE(SUBSTITUTE(SUBSTITUTE(SUBSTITUTE(SUBSTITUTE(SUBSTITUTE(T853,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53" s="30" t="s">
        <v>60</v>
      </c>
      <c r="L853" s="32" t="s">
        <v>1273</v>
      </c>
      <c r="M853" s="37" t="s">
        <v>62</v>
      </c>
      <c r="N853" s="34"/>
      <c r="O853" s="112"/>
      <c r="P853" s="113"/>
      <c r="Q853" s="35" t="str">
        <f t="shared" ref="Q853" si="839">R853</f>
        <v>Khi đi qua vùng ngập, người lái nên sử dụng chế độ lái nào để kiểm soát chân ga tốt hơn?</v>
      </c>
      <c r="R853" s="67" t="s">
        <v>1580</v>
      </c>
      <c r="S853" s="50"/>
      <c r="T853" s="48" t="s">
        <v>1575</v>
      </c>
    </row>
    <row r="854" spans="2:20" ht="45.75">
      <c r="B854" s="114" t="str">
        <f>"VF8-"&amp;O854&amp;"-"&amp;P854</f>
        <v>VF8-Laixe-0281</v>
      </c>
      <c r="C854" s="114" t="str">
        <f>"["&amp;B854&amp;"] Verify Vivi: "&amp;Q856</f>
        <v>[VF8-Laixe-0281] Verify Vivi: Những hành động nào cần tránh khi đang di chuyển trong vùng ngập?</v>
      </c>
      <c r="D854" s="115" t="s">
        <v>49</v>
      </c>
      <c r="E854" s="110" t="str">
        <f>" Actions:
- Step 1: Wait 5s
- Step 2: Call Vivi '"&amp;Q854&amp;"'
- Step 3: Wait Vivi respond 'Ting '
- Step 4: Speak '"&amp;Q856&amp;"'
- Step 4: Listen Vivi respond
"</f>
        <v xml:space="preserve"> Actions:
- Step 1: Wait 5s
- Step 2: Call Vivi 'Hey VinFast'
- Step 3: Wait Vivi respond 'Ting '
- Step 4: Speak 'Những hành động nào cần tránh khi đang di chuyển trong vùng ngập?'
- Step 4: Listen Vivi respond
</v>
      </c>
      <c r="F854" s="110" t="str">
        <f t="shared" ref="F854" si="840">"
Expectations:
1. Vivi wake up
2. "&amp;Q856&amp;"
3. Vivi respond
"</f>
        <v xml:space="preserve">
Expectations:
1. Vivi wake up
2. Những hành động nào cần tránh khi đang di chuyển trong vùng ngập?
3. Vivi respond
</v>
      </c>
      <c r="G854" s="114" t="s">
        <v>8</v>
      </c>
      <c r="H854" s="29" t="s">
        <v>50</v>
      </c>
      <c r="I854" s="30" t="str">
        <f>"[EN]["&amp;LOWER(SUBSTITUTE(SUBSTITUTE(SUBSTITUTE(SUBSTITUTE(SUBSTITUTE(SUBSTITUTE(SUBSTITUTE(SUBSTITUTE(Q854, CHAR(34),""), "[", ""), "]", ""), ".", ""), ",", ""), "/", ""), "\", ""), "-", ""))&amp;"]"</f>
        <v>[EN][hey vinfast]</v>
      </c>
      <c r="J854" s="31"/>
      <c r="K854" s="30" t="s">
        <v>51</v>
      </c>
      <c r="L854" s="32" t="s">
        <v>1270</v>
      </c>
      <c r="M854" s="33"/>
      <c r="N854" s="34"/>
      <c r="O854" s="110" t="s">
        <v>1271</v>
      </c>
      <c r="P854" s="113" t="str">
        <f>IF(COUNTA(P$13:$P853)&gt;999,COUNTA(P$13:$P853),IF(COUNTA(P$13:$P853)&gt;99,"0"&amp;COUNTA(P$13:$P853),IF(COUNTA(P$13:$P853)&gt;9,"00"&amp;COUNTA(P$13:$P853),"000"&amp;COUNTA(P$13:$P853))))</f>
        <v>0281</v>
      </c>
      <c r="Q854" s="35" t="s">
        <v>54</v>
      </c>
      <c r="R854" s="67" t="s">
        <v>141</v>
      </c>
      <c r="S854" s="36"/>
      <c r="T854" s="36"/>
    </row>
    <row r="855" spans="2:20" ht="45.75">
      <c r="B855" s="114"/>
      <c r="C855" s="114"/>
      <c r="D855" s="115"/>
      <c r="E855" s="111"/>
      <c r="F855" s="111"/>
      <c r="G855" s="114"/>
      <c r="H855" s="29" t="s">
        <v>55</v>
      </c>
      <c r="I855" s="30" t="str">
        <f t="shared" ref="I855" si="841">"[VN]["&amp;LOWER(SUBSTITUTE(SUBSTITUTE(SUBSTITUTE(SUBSTITUTE(SUBSTITUTE(SUBSTITUTE(SUBSTITUTE(SUBSTITUTE(Q855, CHAR(34),""), "[", ""), "]", ""), ".", ""), ",", ""), "/", ""), "\", ""), "-", ""))&amp;"]"</f>
        <v>[VN][tạm biệt]</v>
      </c>
      <c r="J855" s="31"/>
      <c r="K855" s="30" t="s">
        <v>56</v>
      </c>
      <c r="L855" s="32" t="s">
        <v>1272</v>
      </c>
      <c r="M855" s="32"/>
      <c r="N855" s="34"/>
      <c r="O855" s="111"/>
      <c r="P855" s="113"/>
      <c r="Q855" s="35" t="s">
        <v>58</v>
      </c>
      <c r="R855" s="67" t="s">
        <v>141</v>
      </c>
      <c r="S855" s="36"/>
      <c r="T855" s="36"/>
    </row>
    <row r="856" spans="2:20" ht="62.25">
      <c r="B856" s="114"/>
      <c r="C856" s="114"/>
      <c r="D856" s="115"/>
      <c r="E856" s="112"/>
      <c r="F856" s="112"/>
      <c r="G856" s="114"/>
      <c r="H856" s="29" t="s">
        <v>59</v>
      </c>
      <c r="I856" s="30" t="str">
        <f>"[audio][C:\Tools\Vivi_TTS\8ME_OM\" &amp;S856 &amp; "]"</f>
        <v>[audio][C:\Tools\Vivi_TTS\8ME_OM\]</v>
      </c>
      <c r="J856" s="31" t="str">
        <f>"[New][EN][Exists][80]"&amp;"["&amp;LOWER(SUBSTITUTE(SUBSTITUTE(SUBSTITUTE(SUBSTITUTE(SUBSTITUTE(SUBSTITUTE(SUBSTITUTE(SUBSTITUTE(T856,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56" s="30" t="s">
        <v>60</v>
      </c>
      <c r="L856" s="32" t="s">
        <v>1273</v>
      </c>
      <c r="M856" s="37" t="s">
        <v>62</v>
      </c>
      <c r="N856" s="34"/>
      <c r="O856" s="112"/>
      <c r="P856" s="113"/>
      <c r="Q856" s="35" t="str">
        <f t="shared" ref="Q856" si="842">R856</f>
        <v>Những hành động nào cần tránh khi đang di chuyển trong vùng ngập?</v>
      </c>
      <c r="R856" s="67" t="s">
        <v>1581</v>
      </c>
      <c r="S856" s="50"/>
      <c r="T856" s="48" t="s">
        <v>1575</v>
      </c>
    </row>
    <row r="857" spans="2:20" ht="45.75">
      <c r="B857" s="114" t="str">
        <f>"VF8-"&amp;O857&amp;"-"&amp;P857</f>
        <v>VF8-Laixe-0282</v>
      </c>
      <c r="C857" s="114" t="str">
        <f>"["&amp;B857&amp;"] Verify Vivi: "&amp;Q859</f>
        <v>[VF8-Laixe-0282] Verify Vivi: Sau khi đi qua vùng ngập, người lái cần thực hiện thao tác gì đối với hệ thống phanh?</v>
      </c>
      <c r="D857" s="115" t="s">
        <v>49</v>
      </c>
      <c r="E857" s="110" t="str">
        <f>" Actions:
- Step 1: Wait 5s
- Step 2: Call Vivi '"&amp;Q857&amp;"'
- Step 3: Wait Vivi respond 'Ting '
- Step 4: Speak '"&amp;Q859&amp;"'
- Step 4: Listen Vivi respond
"</f>
        <v xml:space="preserve"> Actions:
- Step 1: Wait 5s
- Step 2: Call Vivi 'Hey VinFast'
- Step 3: Wait Vivi respond 'Ting '
- Step 4: Speak 'Sau khi đi qua vùng ngập, người lái cần thực hiện thao tác gì đối với hệ thống phanh?'
- Step 4: Listen Vivi respond
</v>
      </c>
      <c r="F857" s="110" t="str">
        <f t="shared" ref="F857" si="843">"
Expectations:
1. Vivi wake up
2. "&amp;Q859&amp;"
3. Vivi respond
"</f>
        <v xml:space="preserve">
Expectations:
1. Vivi wake up
2. Sau khi đi qua vùng ngập, người lái cần thực hiện thao tác gì đối với hệ thống phanh?
3. Vivi respond
</v>
      </c>
      <c r="G857" s="114" t="s">
        <v>8</v>
      </c>
      <c r="H857" s="29" t="s">
        <v>50</v>
      </c>
      <c r="I857" s="30" t="str">
        <f>"[EN]["&amp;LOWER(SUBSTITUTE(SUBSTITUTE(SUBSTITUTE(SUBSTITUTE(SUBSTITUTE(SUBSTITUTE(SUBSTITUTE(SUBSTITUTE(Q857, CHAR(34),""), "[", ""), "]", ""), ".", ""), ",", ""), "/", ""), "\", ""), "-", ""))&amp;"]"</f>
        <v>[EN][hey vinfast]</v>
      </c>
      <c r="J857" s="31"/>
      <c r="K857" s="30" t="s">
        <v>51</v>
      </c>
      <c r="L857" s="32" t="s">
        <v>1270</v>
      </c>
      <c r="M857" s="33"/>
      <c r="N857" s="34"/>
      <c r="O857" s="110" t="s">
        <v>1271</v>
      </c>
      <c r="P857" s="113" t="str">
        <f>IF(COUNTA(P$13:$P856)&gt;999,COUNTA(P$13:$P856),IF(COUNTA(P$13:$P856)&gt;99,"0"&amp;COUNTA(P$13:$P856),IF(COUNTA(P$13:$P856)&gt;9,"00"&amp;COUNTA(P$13:$P856),"000"&amp;COUNTA(P$13:$P856))))</f>
        <v>0282</v>
      </c>
      <c r="Q857" s="35" t="s">
        <v>54</v>
      </c>
      <c r="R857" s="67" t="s">
        <v>141</v>
      </c>
      <c r="S857" s="36"/>
      <c r="T857" s="36"/>
    </row>
    <row r="858" spans="2:20" ht="45.75">
      <c r="B858" s="114"/>
      <c r="C858" s="114"/>
      <c r="D858" s="115"/>
      <c r="E858" s="111"/>
      <c r="F858" s="111"/>
      <c r="G858" s="114"/>
      <c r="H858" s="29" t="s">
        <v>55</v>
      </c>
      <c r="I858" s="30" t="str">
        <f t="shared" ref="I858" si="844">"[VN]["&amp;LOWER(SUBSTITUTE(SUBSTITUTE(SUBSTITUTE(SUBSTITUTE(SUBSTITUTE(SUBSTITUTE(SUBSTITUTE(SUBSTITUTE(Q858, CHAR(34),""), "[", ""), "]", ""), ".", ""), ",", ""), "/", ""), "\", ""), "-", ""))&amp;"]"</f>
        <v>[VN][tạm biệt]</v>
      </c>
      <c r="J858" s="31"/>
      <c r="K858" s="30" t="s">
        <v>56</v>
      </c>
      <c r="L858" s="32" t="s">
        <v>1272</v>
      </c>
      <c r="M858" s="32"/>
      <c r="N858" s="34"/>
      <c r="O858" s="111"/>
      <c r="P858" s="113"/>
      <c r="Q858" s="35" t="s">
        <v>58</v>
      </c>
      <c r="R858" s="67" t="s">
        <v>141</v>
      </c>
      <c r="S858" s="36"/>
      <c r="T858" s="36"/>
    </row>
    <row r="859" spans="2:20" ht="62.25">
      <c r="B859" s="114"/>
      <c r="C859" s="114"/>
      <c r="D859" s="115"/>
      <c r="E859" s="112"/>
      <c r="F859" s="112"/>
      <c r="G859" s="114"/>
      <c r="H859" s="29" t="s">
        <v>59</v>
      </c>
      <c r="I859" s="30" t="str">
        <f>"[audio][C:\Tools\Vivi_TTS\8ME_OM\" &amp;S859 &amp; "]"</f>
        <v>[audio][C:\Tools\Vivi_TTS\8ME_OM\]</v>
      </c>
      <c r="J859" s="31" t="str">
        <f>"[New][EN][Exists][80]"&amp;"["&amp;LOWER(SUBSTITUTE(SUBSTITUTE(SUBSTITUTE(SUBSTITUTE(SUBSTITUTE(SUBSTITUTE(SUBSTITUTE(SUBSTITUTE(T859,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59" s="30" t="s">
        <v>60</v>
      </c>
      <c r="L859" s="32" t="s">
        <v>1273</v>
      </c>
      <c r="M859" s="37" t="s">
        <v>62</v>
      </c>
      <c r="N859" s="34"/>
      <c r="O859" s="112"/>
      <c r="P859" s="113"/>
      <c r="Q859" s="35" t="str">
        <f t="shared" ref="Q859" si="845">R859</f>
        <v>Sau khi đi qua vùng ngập, người lái cần thực hiện thao tác gì đối với hệ thống phanh?</v>
      </c>
      <c r="R859" s="67" t="s">
        <v>1582</v>
      </c>
      <c r="S859" s="50"/>
      <c r="T859" s="48" t="s">
        <v>1575</v>
      </c>
    </row>
    <row r="860" spans="2:20" ht="45.75">
      <c r="B860" s="114" t="str">
        <f>"VF8-"&amp;O860&amp;"-"&amp;P860</f>
        <v>VF8-Laixe-0283</v>
      </c>
      <c r="C860" s="114" t="str">
        <f>"["&amp;B860&amp;"] Verify Vivi: "&amp;Q862</f>
        <v>[VF8-Laixe-0283] Verify Vivi: Vì sao cần giữ khoảng cách an toàn và tránh phanh gấp sau khi đi qua vùng ngập?</v>
      </c>
      <c r="D860" s="115" t="s">
        <v>49</v>
      </c>
      <c r="E860" s="110" t="str">
        <f>" Actions:
- Step 1: Wait 5s
- Step 2: Call Vivi '"&amp;Q860&amp;"'
- Step 3: Wait Vivi respond 'Ting '
- Step 4: Speak '"&amp;Q862&amp;"'
- Step 4: Listen Vivi respond
"</f>
        <v xml:space="preserve"> Actions:
- Step 1: Wait 5s
- Step 2: Call Vivi 'Hey VinFast'
- Step 3: Wait Vivi respond 'Ting '
- Step 4: Speak 'Vì sao cần giữ khoảng cách an toàn và tránh phanh gấp sau khi đi qua vùng ngập?'
- Step 4: Listen Vivi respond
</v>
      </c>
      <c r="F860" s="110" t="str">
        <f t="shared" ref="F860" si="846">"
Expectations:
1. Vivi wake up
2. "&amp;Q862&amp;"
3. Vivi respond
"</f>
        <v xml:space="preserve">
Expectations:
1. Vivi wake up
2. Vì sao cần giữ khoảng cách an toàn và tránh phanh gấp sau khi đi qua vùng ngập?
3. Vivi respond
</v>
      </c>
      <c r="G860" s="114" t="s">
        <v>8</v>
      </c>
      <c r="H860" s="29" t="s">
        <v>50</v>
      </c>
      <c r="I860" s="30" t="str">
        <f>"[EN]["&amp;LOWER(SUBSTITUTE(SUBSTITUTE(SUBSTITUTE(SUBSTITUTE(SUBSTITUTE(SUBSTITUTE(SUBSTITUTE(SUBSTITUTE(Q860, CHAR(34),""), "[", ""), "]", ""), ".", ""), ",", ""), "/", ""), "\", ""), "-", ""))&amp;"]"</f>
        <v>[EN][hey vinfast]</v>
      </c>
      <c r="J860" s="31"/>
      <c r="K860" s="30" t="s">
        <v>51</v>
      </c>
      <c r="L860" s="32" t="s">
        <v>1270</v>
      </c>
      <c r="M860" s="33"/>
      <c r="N860" s="34"/>
      <c r="O860" s="110" t="s">
        <v>1271</v>
      </c>
      <c r="P860" s="113" t="str">
        <f>IF(COUNTA(P$13:$P859)&gt;999,COUNTA(P$13:$P859),IF(COUNTA(P$13:$P859)&gt;99,"0"&amp;COUNTA(P$13:$P859),IF(COUNTA(P$13:$P859)&gt;9,"00"&amp;COUNTA(P$13:$P859),"000"&amp;COUNTA(P$13:$P859))))</f>
        <v>0283</v>
      </c>
      <c r="Q860" s="35" t="s">
        <v>54</v>
      </c>
      <c r="R860" s="67" t="s">
        <v>141</v>
      </c>
      <c r="S860" s="36"/>
      <c r="T860" s="36"/>
    </row>
    <row r="861" spans="2:20" ht="45.75">
      <c r="B861" s="114"/>
      <c r="C861" s="114"/>
      <c r="D861" s="115"/>
      <c r="E861" s="111"/>
      <c r="F861" s="111"/>
      <c r="G861" s="114"/>
      <c r="H861" s="29" t="s">
        <v>55</v>
      </c>
      <c r="I861" s="30" t="str">
        <f t="shared" ref="I861" si="847">"[VN]["&amp;LOWER(SUBSTITUTE(SUBSTITUTE(SUBSTITUTE(SUBSTITUTE(SUBSTITUTE(SUBSTITUTE(SUBSTITUTE(SUBSTITUTE(Q861, CHAR(34),""), "[", ""), "]", ""), ".", ""), ",", ""), "/", ""), "\", ""), "-", ""))&amp;"]"</f>
        <v>[VN][tạm biệt]</v>
      </c>
      <c r="J861" s="31"/>
      <c r="K861" s="30" t="s">
        <v>56</v>
      </c>
      <c r="L861" s="32" t="s">
        <v>1272</v>
      </c>
      <c r="M861" s="32"/>
      <c r="N861" s="34"/>
      <c r="O861" s="111"/>
      <c r="P861" s="113"/>
      <c r="Q861" s="35" t="s">
        <v>58</v>
      </c>
      <c r="R861" s="67" t="s">
        <v>141</v>
      </c>
      <c r="S861" s="36"/>
      <c r="T861" s="36"/>
    </row>
    <row r="862" spans="2:20" ht="62.25">
      <c r="B862" s="114"/>
      <c r="C862" s="114"/>
      <c r="D862" s="115"/>
      <c r="E862" s="112"/>
      <c r="F862" s="112"/>
      <c r="G862" s="114"/>
      <c r="H862" s="29" t="s">
        <v>59</v>
      </c>
      <c r="I862" s="30" t="str">
        <f>"[audio][C:\Tools\Vivi_TTS\8ME_OM\" &amp;S862 &amp; "]"</f>
        <v>[audio][C:\Tools\Vivi_TTS\8ME_OM\]</v>
      </c>
      <c r="J862" s="31" t="str">
        <f>"[New][EN][Exists][80]"&amp;"["&amp;LOWER(SUBSTITUTE(SUBSTITUTE(SUBSTITUTE(SUBSTITUTE(SUBSTITUTE(SUBSTITUTE(SUBSTITUTE(SUBSTITUTE(T862,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62" s="30" t="s">
        <v>60</v>
      </c>
      <c r="L862" s="32" t="s">
        <v>1273</v>
      </c>
      <c r="M862" s="37" t="s">
        <v>62</v>
      </c>
      <c r="N862" s="34"/>
      <c r="O862" s="112"/>
      <c r="P862" s="113"/>
      <c r="Q862" s="35" t="str">
        <f t="shared" ref="Q862" si="848">R862</f>
        <v>Vì sao cần giữ khoảng cách an toàn và tránh phanh gấp sau khi đi qua vùng ngập?</v>
      </c>
      <c r="R862" s="67" t="s">
        <v>1583</v>
      </c>
      <c r="S862" s="50"/>
      <c r="T862" s="48" t="s">
        <v>1575</v>
      </c>
    </row>
    <row r="863" spans="2:20" ht="45.75">
      <c r="B863" s="114" t="str">
        <f>"VF8-"&amp;O863&amp;"-"&amp;P863</f>
        <v>VF8-Laixe-0284</v>
      </c>
      <c r="C863" s="114" t="str">
        <f>"["&amp;B863&amp;"] Verify Vivi: "&amp;Q865</f>
        <v>[VF8-Laixe-0284] Verify Vivi: Những hệ thống hoặc bộ phận nào có thể bị hư hỏng nghiêm trọng do nước ngập sâu?</v>
      </c>
      <c r="D863" s="115" t="s">
        <v>49</v>
      </c>
      <c r="E863" s="110" t="str">
        <f>" Actions:
- Step 1: Wait 5s
- Step 2: Call Vivi '"&amp;Q863&amp;"'
- Step 3: Wait Vivi respond 'Ting '
- Step 4: Speak '"&amp;Q865&amp;"'
- Step 4: Listen Vivi respond
"</f>
        <v xml:space="preserve"> Actions:
- Step 1: Wait 5s
- Step 2: Call Vivi 'Hey VinFast'
- Step 3: Wait Vivi respond 'Ting '
- Step 4: Speak 'Những hệ thống hoặc bộ phận nào có thể bị hư hỏng nghiêm trọng do nước ngập sâu?'
- Step 4: Listen Vivi respond
</v>
      </c>
      <c r="F863" s="110" t="str">
        <f t="shared" ref="F863" si="849">"
Expectations:
1. Vivi wake up
2. "&amp;Q865&amp;"
3. Vivi respond
"</f>
        <v xml:space="preserve">
Expectations:
1. Vivi wake up
2. Những hệ thống hoặc bộ phận nào có thể bị hư hỏng nghiêm trọng do nước ngập sâu?
3. Vivi respond
</v>
      </c>
      <c r="G863" s="114" t="s">
        <v>8</v>
      </c>
      <c r="H863" s="29" t="s">
        <v>50</v>
      </c>
      <c r="I863" s="30" t="str">
        <f>"[EN]["&amp;LOWER(SUBSTITUTE(SUBSTITUTE(SUBSTITUTE(SUBSTITUTE(SUBSTITUTE(SUBSTITUTE(SUBSTITUTE(SUBSTITUTE(Q863, CHAR(34),""), "[", ""), "]", ""), ".", ""), ",", ""), "/", ""), "\", ""), "-", ""))&amp;"]"</f>
        <v>[EN][hey vinfast]</v>
      </c>
      <c r="J863" s="31"/>
      <c r="K863" s="30" t="s">
        <v>51</v>
      </c>
      <c r="L863" s="32" t="s">
        <v>1270</v>
      </c>
      <c r="M863" s="33"/>
      <c r="N863" s="34"/>
      <c r="O863" s="110" t="s">
        <v>1271</v>
      </c>
      <c r="P863" s="113" t="str">
        <f>IF(COUNTA(P$13:$P862)&gt;999,COUNTA(P$13:$P862),IF(COUNTA(P$13:$P862)&gt;99,"0"&amp;COUNTA(P$13:$P862),IF(COUNTA(P$13:$P862)&gt;9,"00"&amp;COUNTA(P$13:$P862),"000"&amp;COUNTA(P$13:$P862))))</f>
        <v>0284</v>
      </c>
      <c r="Q863" s="35" t="s">
        <v>54</v>
      </c>
      <c r="R863" s="67" t="s">
        <v>141</v>
      </c>
      <c r="S863" s="36"/>
      <c r="T863" s="36"/>
    </row>
    <row r="864" spans="2:20" ht="45.75">
      <c r="B864" s="114"/>
      <c r="C864" s="114"/>
      <c r="D864" s="115"/>
      <c r="E864" s="111"/>
      <c r="F864" s="111"/>
      <c r="G864" s="114"/>
      <c r="H864" s="29" t="s">
        <v>55</v>
      </c>
      <c r="I864" s="30" t="str">
        <f t="shared" ref="I864" si="850">"[VN]["&amp;LOWER(SUBSTITUTE(SUBSTITUTE(SUBSTITUTE(SUBSTITUTE(SUBSTITUTE(SUBSTITUTE(SUBSTITUTE(SUBSTITUTE(Q864, CHAR(34),""), "[", ""), "]", ""), ".", ""), ",", ""), "/", ""), "\", ""), "-", ""))&amp;"]"</f>
        <v>[VN][tạm biệt]</v>
      </c>
      <c r="J864" s="31"/>
      <c r="K864" s="30" t="s">
        <v>56</v>
      </c>
      <c r="L864" s="32" t="s">
        <v>1272</v>
      </c>
      <c r="M864" s="32"/>
      <c r="N864" s="34"/>
      <c r="O864" s="111"/>
      <c r="P864" s="113"/>
      <c r="Q864" s="35" t="s">
        <v>58</v>
      </c>
      <c r="R864" s="67" t="s">
        <v>141</v>
      </c>
      <c r="S864" s="36"/>
      <c r="T864" s="36"/>
    </row>
    <row r="865" spans="2:20" ht="66">
      <c r="B865" s="114"/>
      <c r="C865" s="114"/>
      <c r="D865" s="115"/>
      <c r="E865" s="112"/>
      <c r="F865" s="112"/>
      <c r="G865" s="114"/>
      <c r="H865" s="29" t="s">
        <v>59</v>
      </c>
      <c r="I865" s="30" t="str">
        <f>"[audio][C:\Tools\Vivi_TTS\8ME_OM\" &amp;S865 &amp; "]"</f>
        <v>[audio][C:\Tools\Vivi_TTS\8ME_OM\]</v>
      </c>
      <c r="J865" s="31" t="str">
        <f>"[New][EN][Exists][80]"&amp;"["&amp;LOWER(SUBSTITUTE(SUBSTITUTE(SUBSTITUTE(SUBSTITUTE(SUBSTITUTE(SUBSTITUTE(SUBSTITUTE(SUBSTITUTE(T865,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65" s="30" t="s">
        <v>60</v>
      </c>
      <c r="L865" s="32" t="s">
        <v>1273</v>
      </c>
      <c r="M865" s="37" t="s">
        <v>62</v>
      </c>
      <c r="N865" s="34"/>
      <c r="O865" s="112"/>
      <c r="P865" s="113"/>
      <c r="Q865" s="35" t="str">
        <f t="shared" ref="Q865" si="851">R865</f>
        <v>Những hệ thống hoặc bộ phận nào có thể bị hư hỏng nghiêm trọng do nước ngập sâu?</v>
      </c>
      <c r="R865" s="67" t="s">
        <v>1584</v>
      </c>
      <c r="S865" s="51"/>
      <c r="T865" s="48" t="s">
        <v>1575</v>
      </c>
    </row>
    <row r="866" spans="2:20" ht="45.75">
      <c r="B866" s="114" t="str">
        <f>"VF8-"&amp;O866&amp;"-"&amp;P866</f>
        <v>VF8-Laixe-0285</v>
      </c>
      <c r="C866" s="114" t="str">
        <f>"["&amp;B866&amp;"] Verify Vivi: "&amp;Q868</f>
        <v>[VF8-Laixe-0285] Verify Vivi: Các hư hỏng do ngập nước có thuộc phạm vi bảo hành hay không?</v>
      </c>
      <c r="D866" s="115" t="s">
        <v>49</v>
      </c>
      <c r="E866" s="110" t="str">
        <f>" Actions:
- Step 1: Wait 5s
- Step 2: Call Vivi '"&amp;Q866&amp;"'
- Step 3: Wait Vivi respond 'Ting '
- Step 4: Speak '"&amp;Q868&amp;"'
- Step 4: Listen Vivi respond
"</f>
        <v xml:space="preserve"> Actions:
- Step 1: Wait 5s
- Step 2: Call Vivi 'Hey VinFast'
- Step 3: Wait Vivi respond 'Ting '
- Step 4: Speak 'Các hư hỏng do ngập nước có thuộc phạm vi bảo hành hay không?'
- Step 4: Listen Vivi respond
</v>
      </c>
      <c r="F866" s="110" t="str">
        <f t="shared" ref="F866" si="852">"
Expectations:
1. Vivi wake up
2. "&amp;Q868&amp;"
3. Vivi respond
"</f>
        <v xml:space="preserve">
Expectations:
1. Vivi wake up
2. Các hư hỏng do ngập nước có thuộc phạm vi bảo hành hay không?
3. Vivi respond
</v>
      </c>
      <c r="G866" s="114" t="s">
        <v>8</v>
      </c>
      <c r="H866" s="29" t="s">
        <v>50</v>
      </c>
      <c r="I866" s="30" t="str">
        <f>"[EN]["&amp;LOWER(SUBSTITUTE(SUBSTITUTE(SUBSTITUTE(SUBSTITUTE(SUBSTITUTE(SUBSTITUTE(SUBSTITUTE(SUBSTITUTE(Q866, CHAR(34),""), "[", ""), "]", ""), ".", ""), ",", ""), "/", ""), "\", ""), "-", ""))&amp;"]"</f>
        <v>[EN][hey vinfast]</v>
      </c>
      <c r="J866" s="31"/>
      <c r="K866" s="30" t="s">
        <v>51</v>
      </c>
      <c r="L866" s="32" t="s">
        <v>1270</v>
      </c>
      <c r="M866" s="33"/>
      <c r="N866" s="34"/>
      <c r="O866" s="110" t="s">
        <v>1271</v>
      </c>
      <c r="P866" s="113" t="str">
        <f>IF(COUNTA(P$13:$P865)&gt;999,COUNTA(P$13:$P865),IF(COUNTA(P$13:$P865)&gt;99,"0"&amp;COUNTA(P$13:$P865),IF(COUNTA(P$13:$P865)&gt;9,"00"&amp;COUNTA(P$13:$P865),"000"&amp;COUNTA(P$13:$P865))))</f>
        <v>0285</v>
      </c>
      <c r="Q866" s="35" t="s">
        <v>54</v>
      </c>
      <c r="R866" s="67" t="s">
        <v>141</v>
      </c>
      <c r="S866" s="52"/>
      <c r="T866" s="36"/>
    </row>
    <row r="867" spans="2:20" ht="45.75">
      <c r="B867" s="114"/>
      <c r="C867" s="114"/>
      <c r="D867" s="115"/>
      <c r="E867" s="111"/>
      <c r="F867" s="111"/>
      <c r="G867" s="114"/>
      <c r="H867" s="29" t="s">
        <v>55</v>
      </c>
      <c r="I867" s="30" t="str">
        <f t="shared" ref="I867" si="853">"[VN]["&amp;LOWER(SUBSTITUTE(SUBSTITUTE(SUBSTITUTE(SUBSTITUTE(SUBSTITUTE(SUBSTITUTE(SUBSTITUTE(SUBSTITUTE(Q867, CHAR(34),""), "[", ""), "]", ""), ".", ""), ",", ""), "/", ""), "\", ""), "-", ""))&amp;"]"</f>
        <v>[VN][tạm biệt]</v>
      </c>
      <c r="J867" s="31"/>
      <c r="K867" s="30" t="s">
        <v>56</v>
      </c>
      <c r="L867" s="32" t="s">
        <v>1272</v>
      </c>
      <c r="M867" s="32"/>
      <c r="N867" s="34"/>
      <c r="O867" s="111"/>
      <c r="P867" s="113"/>
      <c r="Q867" s="35" t="s">
        <v>58</v>
      </c>
      <c r="R867" s="67" t="s">
        <v>141</v>
      </c>
      <c r="S867" s="52"/>
      <c r="T867" s="36"/>
    </row>
    <row r="868" spans="2:20" ht="62.25">
      <c r="B868" s="114"/>
      <c r="C868" s="114"/>
      <c r="D868" s="115"/>
      <c r="E868" s="112"/>
      <c r="F868" s="112"/>
      <c r="G868" s="114"/>
      <c r="H868" s="29" t="s">
        <v>59</v>
      </c>
      <c r="I868" s="30" t="str">
        <f>"[audio][C:\Tools\Vivi_TTS\8ME_OM\" &amp;S868 &amp; "]"</f>
        <v>[audio][C:\Tools\Vivi_TTS\8ME_OM\]</v>
      </c>
      <c r="J868" s="31" t="str">
        <f>"[New][EN][Exists][80]"&amp;"["&amp;LOWER(SUBSTITUTE(SUBSTITUTE(SUBSTITUTE(SUBSTITUTE(SUBSTITUTE(SUBSTITUTE(SUBSTITUTE(SUBSTITUTE(T868,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68" s="30" t="s">
        <v>60</v>
      </c>
      <c r="L868" s="32" t="s">
        <v>1273</v>
      </c>
      <c r="M868" s="37" t="s">
        <v>62</v>
      </c>
      <c r="N868" s="34"/>
      <c r="O868" s="112"/>
      <c r="P868" s="113"/>
      <c r="Q868" s="35" t="str">
        <f t="shared" ref="Q868" si="854">R868</f>
        <v>Các hư hỏng do ngập nước có thuộc phạm vi bảo hành hay không?</v>
      </c>
      <c r="R868" s="67" t="s">
        <v>1585</v>
      </c>
      <c r="S868" s="51"/>
      <c r="T868" s="48" t="s">
        <v>1575</v>
      </c>
    </row>
    <row r="869" spans="2:20" ht="45.75">
      <c r="B869" s="114" t="str">
        <f>"VF8-"&amp;O869&amp;"-"&amp;P869</f>
        <v>VF8-Laixe-0286</v>
      </c>
      <c r="C869" s="114" t="str">
        <f>"["&amp;B869&amp;"] Verify Vivi: "&amp;Q871</f>
        <v>[VF8-Laixe-0286] Verify Vivi: Nếu nước xâm nhập vào hệ thống cao áp (HV), những nguy cơ nào có thể xảy ra?</v>
      </c>
      <c r="D869" s="115" t="s">
        <v>49</v>
      </c>
      <c r="E869" s="110" t="str">
        <f>" Actions:
- Step 1: Wait 5s
- Step 2: Call Vivi '"&amp;Q869&amp;"'
- Step 3: Wait Vivi respond 'Ting '
- Step 4: Speak '"&amp;Q871&amp;"'
- Step 4: Listen Vivi respond
"</f>
        <v xml:space="preserve"> Actions:
- Step 1: Wait 5s
- Step 2: Call Vivi 'Hey VinFast'
- Step 3: Wait Vivi respond 'Ting '
- Step 4: Speak 'Nếu nước xâm nhập vào hệ thống cao áp (HV), những nguy cơ nào có thể xảy ra?'
- Step 4: Listen Vivi respond
</v>
      </c>
      <c r="F869" s="110" t="str">
        <f t="shared" ref="F869" si="855">"
Expectations:
1. Vivi wake up
2. "&amp;Q871&amp;"
3. Vivi respond
"</f>
        <v xml:space="preserve">
Expectations:
1. Vivi wake up
2. Nếu nước xâm nhập vào hệ thống cao áp (HV), những nguy cơ nào có thể xảy ra?
3. Vivi respond
</v>
      </c>
      <c r="G869" s="114" t="s">
        <v>8</v>
      </c>
      <c r="H869" s="29" t="s">
        <v>50</v>
      </c>
      <c r="I869" s="30" t="str">
        <f>"[EN]["&amp;LOWER(SUBSTITUTE(SUBSTITUTE(SUBSTITUTE(SUBSTITUTE(SUBSTITUTE(SUBSTITUTE(SUBSTITUTE(SUBSTITUTE(Q869, CHAR(34),""), "[", ""), "]", ""), ".", ""), ",", ""), "/", ""), "\", ""), "-", ""))&amp;"]"</f>
        <v>[EN][hey vinfast]</v>
      </c>
      <c r="J869" s="31"/>
      <c r="K869" s="30" t="s">
        <v>51</v>
      </c>
      <c r="L869" s="32" t="s">
        <v>1270</v>
      </c>
      <c r="M869" s="33"/>
      <c r="N869" s="34"/>
      <c r="O869" s="110" t="s">
        <v>1271</v>
      </c>
      <c r="P869" s="113" t="str">
        <f>IF(COUNTA(P$13:$P868)&gt;999,COUNTA(P$13:$P868),IF(COUNTA(P$13:$P868)&gt;99,"0"&amp;COUNTA(P$13:$P868),IF(COUNTA(P$13:$P868)&gt;9,"00"&amp;COUNTA(P$13:$P868),"000"&amp;COUNTA(P$13:$P868))))</f>
        <v>0286</v>
      </c>
      <c r="Q869" s="35" t="s">
        <v>54</v>
      </c>
      <c r="R869" s="67" t="s">
        <v>141</v>
      </c>
      <c r="S869" s="52"/>
      <c r="T869" s="36"/>
    </row>
    <row r="870" spans="2:20" ht="45.75">
      <c r="B870" s="114"/>
      <c r="C870" s="114"/>
      <c r="D870" s="115"/>
      <c r="E870" s="111"/>
      <c r="F870" s="111"/>
      <c r="G870" s="114"/>
      <c r="H870" s="29" t="s">
        <v>55</v>
      </c>
      <c r="I870" s="30" t="str">
        <f t="shared" ref="I870" si="856">"[VN]["&amp;LOWER(SUBSTITUTE(SUBSTITUTE(SUBSTITUTE(SUBSTITUTE(SUBSTITUTE(SUBSTITUTE(SUBSTITUTE(SUBSTITUTE(Q870, CHAR(34),""), "[", ""), "]", ""), ".", ""), ",", ""), "/", ""), "\", ""), "-", ""))&amp;"]"</f>
        <v>[VN][tạm biệt]</v>
      </c>
      <c r="J870" s="31"/>
      <c r="K870" s="30" t="s">
        <v>56</v>
      </c>
      <c r="L870" s="32" t="s">
        <v>1272</v>
      </c>
      <c r="M870" s="32"/>
      <c r="N870" s="34"/>
      <c r="O870" s="111"/>
      <c r="P870" s="113"/>
      <c r="Q870" s="35" t="s">
        <v>58</v>
      </c>
      <c r="R870" s="67" t="s">
        <v>141</v>
      </c>
      <c r="S870" s="52"/>
      <c r="T870" s="36"/>
    </row>
    <row r="871" spans="2:20" ht="62.25">
      <c r="B871" s="114"/>
      <c r="C871" s="114"/>
      <c r="D871" s="115"/>
      <c r="E871" s="112"/>
      <c r="F871" s="112"/>
      <c r="G871" s="114"/>
      <c r="H871" s="29" t="s">
        <v>59</v>
      </c>
      <c r="I871" s="30" t="str">
        <f>"[audio][C:\Tools\Vivi_TTS\8ME_OM\" &amp;S871 &amp; "]"</f>
        <v>[audio][C:\Tools\Vivi_TTS\8ME_OM\]</v>
      </c>
      <c r="J871" s="31" t="str">
        <f>"[New][EN][Exists][80]"&amp;"["&amp;LOWER(SUBSTITUTE(SUBSTITUTE(SUBSTITUTE(SUBSTITUTE(SUBSTITUTE(SUBSTITUTE(SUBSTITUTE(SUBSTITUTE(T871,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71" s="30" t="s">
        <v>60</v>
      </c>
      <c r="L871" s="32" t="s">
        <v>1273</v>
      </c>
      <c r="M871" s="37" t="s">
        <v>62</v>
      </c>
      <c r="N871" s="34"/>
      <c r="O871" s="112"/>
      <c r="P871" s="113"/>
      <c r="Q871" s="35" t="str">
        <f t="shared" ref="Q871" si="857">R871</f>
        <v>Nếu nước xâm nhập vào hệ thống cao áp (HV), những nguy cơ nào có thể xảy ra?</v>
      </c>
      <c r="R871" s="67" t="s">
        <v>1586</v>
      </c>
      <c r="S871" s="51"/>
      <c r="T871" s="48" t="s">
        <v>1575</v>
      </c>
    </row>
    <row r="872" spans="2:20" ht="45.75">
      <c r="B872" s="114" t="str">
        <f>"VF8-"&amp;O872&amp;"-"&amp;P872</f>
        <v>VF8-Laixe-0287</v>
      </c>
      <c r="C872" s="114" t="str">
        <f>"["&amp;B872&amp;"] Verify Vivi: "&amp;Q874</f>
        <v>[VF8-Laixe-0287] Verify Vivi: Những dấu hiệu nào cho thấy cần dừng xe và liên hệ VinFast ngay lập tức?</v>
      </c>
      <c r="D872" s="115" t="s">
        <v>49</v>
      </c>
      <c r="E872" s="110" t="str">
        <f>" Actions:
- Step 1: Wait 5s
- Step 2: Call Vivi '"&amp;Q872&amp;"'
- Step 3: Wait Vivi respond 'Ting '
- Step 4: Speak '"&amp;Q874&amp;"'
- Step 4: Listen Vivi respond
"</f>
        <v xml:space="preserve"> Actions:
- Step 1: Wait 5s
- Step 2: Call Vivi 'Hey VinFast'
- Step 3: Wait Vivi respond 'Ting '
- Step 4: Speak 'Những dấu hiệu nào cho thấy cần dừng xe và liên hệ VinFast ngay lập tức?'
- Step 4: Listen Vivi respond
</v>
      </c>
      <c r="F872" s="110" t="str">
        <f t="shared" ref="F872" si="858">"
Expectations:
1. Vivi wake up
2. "&amp;Q874&amp;"
3. Vivi respond
"</f>
        <v xml:space="preserve">
Expectations:
1. Vivi wake up
2. Những dấu hiệu nào cho thấy cần dừng xe và liên hệ VinFast ngay lập tức?
3. Vivi respond
</v>
      </c>
      <c r="G872" s="114" t="s">
        <v>8</v>
      </c>
      <c r="H872" s="29" t="s">
        <v>50</v>
      </c>
      <c r="I872" s="30" t="str">
        <f>"[EN]["&amp;LOWER(SUBSTITUTE(SUBSTITUTE(SUBSTITUTE(SUBSTITUTE(SUBSTITUTE(SUBSTITUTE(SUBSTITUTE(SUBSTITUTE(Q872, CHAR(34),""), "[", ""), "]", ""), ".", ""), ",", ""), "/", ""), "\", ""), "-", ""))&amp;"]"</f>
        <v>[EN][hey vinfast]</v>
      </c>
      <c r="J872" s="31"/>
      <c r="K872" s="30" t="s">
        <v>51</v>
      </c>
      <c r="L872" s="32" t="s">
        <v>1270</v>
      </c>
      <c r="M872" s="33"/>
      <c r="N872" s="34"/>
      <c r="O872" s="110" t="s">
        <v>1271</v>
      </c>
      <c r="P872" s="113" t="str">
        <f>IF(COUNTA(P$13:$P871)&gt;999,COUNTA(P$13:$P871),IF(COUNTA(P$13:$P871)&gt;99,"0"&amp;COUNTA(P$13:$P871),IF(COUNTA(P$13:$P871)&gt;9,"00"&amp;COUNTA(P$13:$P871),"000"&amp;COUNTA(P$13:$P871))))</f>
        <v>0287</v>
      </c>
      <c r="Q872" s="35" t="s">
        <v>54</v>
      </c>
      <c r="R872" s="67" t="s">
        <v>141</v>
      </c>
      <c r="S872" s="52"/>
      <c r="T872" s="36"/>
    </row>
    <row r="873" spans="2:20" ht="45.75">
      <c r="B873" s="114"/>
      <c r="C873" s="114"/>
      <c r="D873" s="115"/>
      <c r="E873" s="111"/>
      <c r="F873" s="111"/>
      <c r="G873" s="114"/>
      <c r="H873" s="29" t="s">
        <v>55</v>
      </c>
      <c r="I873" s="30" t="str">
        <f t="shared" ref="I873" si="859">"[VN]["&amp;LOWER(SUBSTITUTE(SUBSTITUTE(SUBSTITUTE(SUBSTITUTE(SUBSTITUTE(SUBSTITUTE(SUBSTITUTE(SUBSTITUTE(Q873, CHAR(34),""), "[", ""), "]", ""), ".", ""), ",", ""), "/", ""), "\", ""), "-", ""))&amp;"]"</f>
        <v>[VN][tạm biệt]</v>
      </c>
      <c r="J873" s="31"/>
      <c r="K873" s="30" t="s">
        <v>56</v>
      </c>
      <c r="L873" s="32" t="s">
        <v>1272</v>
      </c>
      <c r="M873" s="32"/>
      <c r="N873" s="34"/>
      <c r="O873" s="111"/>
      <c r="P873" s="113"/>
      <c r="Q873" s="35" t="s">
        <v>58</v>
      </c>
      <c r="R873" s="67" t="s">
        <v>141</v>
      </c>
      <c r="S873" s="52"/>
      <c r="T873" s="36"/>
    </row>
    <row r="874" spans="2:20" ht="62.25">
      <c r="B874" s="114"/>
      <c r="C874" s="114"/>
      <c r="D874" s="115"/>
      <c r="E874" s="112"/>
      <c r="F874" s="112"/>
      <c r="G874" s="114"/>
      <c r="H874" s="29" t="s">
        <v>59</v>
      </c>
      <c r="I874" s="30" t="str">
        <f>"[audio][C:\Tools\Vivi_TTS\8ME_OM\" &amp;S874 &amp; "]"</f>
        <v>[audio][C:\Tools\Vivi_TTS\8ME_OM\]</v>
      </c>
      <c r="J874" s="31" t="str">
        <f>"[New][EN][Exists][80]"&amp;"["&amp;LOWER(SUBSTITUTE(SUBSTITUTE(SUBSTITUTE(SUBSTITUTE(SUBSTITUTE(SUBSTITUTE(SUBSTITUTE(SUBSTITUTE(T874,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74" s="30" t="s">
        <v>60</v>
      </c>
      <c r="L874" s="32" t="s">
        <v>1273</v>
      </c>
      <c r="M874" s="37" t="s">
        <v>62</v>
      </c>
      <c r="N874" s="34"/>
      <c r="O874" s="112"/>
      <c r="P874" s="113"/>
      <c r="Q874" s="35" t="str">
        <f t="shared" ref="Q874" si="860">R874</f>
        <v>Những dấu hiệu nào cho thấy cần dừng xe và liên hệ VinFast ngay lập tức?</v>
      </c>
      <c r="R874" s="67" t="s">
        <v>1587</v>
      </c>
      <c r="S874" s="51"/>
      <c r="T874" s="48" t="s">
        <v>1575</v>
      </c>
    </row>
    <row r="875" spans="2:20" ht="45.75">
      <c r="B875" s="114" t="str">
        <f>"VF8-"&amp;O875&amp;"-"&amp;P875</f>
        <v>VF8-Laixe-0288</v>
      </c>
      <c r="C875" s="114" t="str">
        <f>"["&amp;B875&amp;"] Verify Vivi: "&amp;Q877</f>
        <v>[VF8-Laixe-0288] Verify Vivi: Khi phát hiện xe có dấu hiệu mất an toàn sau khi ngập nước, người dùng không được thực hiện những việc gì?</v>
      </c>
      <c r="D875" s="115" t="s">
        <v>49</v>
      </c>
      <c r="E875" s="110" t="str">
        <f>" Actions:
- Step 1: Wait 5s
- Step 2: Call Vivi '"&amp;Q875&amp;"'
- Step 3: Wait Vivi respond 'Ting '
- Step 4: Speak '"&amp;Q877&amp;"'
- Step 4: Listen Vivi respond
"</f>
        <v xml:space="preserve"> Actions:
- Step 1: Wait 5s
- Step 2: Call Vivi 'Hey VinFast'
- Step 3: Wait Vivi respond 'Ting '
- Step 4: Speak 'Khi phát hiện xe có dấu hiệu mất an toàn sau khi ngập nước, người dùng không được thực hiện những việc gì?'
- Step 4: Listen Vivi respond
</v>
      </c>
      <c r="F875" s="110" t="str">
        <f t="shared" ref="F875" si="861">"
Expectations:
1. Vivi wake up
2. "&amp;Q877&amp;"
3. Vivi respond
"</f>
        <v xml:space="preserve">
Expectations:
1. Vivi wake up
2. Khi phát hiện xe có dấu hiệu mất an toàn sau khi ngập nước, người dùng không được thực hiện những việc gì?
3. Vivi respond
</v>
      </c>
      <c r="G875" s="114" t="s">
        <v>8</v>
      </c>
      <c r="H875" s="29" t="s">
        <v>50</v>
      </c>
      <c r="I875" s="30" t="str">
        <f>"[EN]["&amp;LOWER(SUBSTITUTE(SUBSTITUTE(SUBSTITUTE(SUBSTITUTE(SUBSTITUTE(SUBSTITUTE(SUBSTITUTE(SUBSTITUTE(Q875, CHAR(34),""), "[", ""), "]", ""), ".", ""), ",", ""), "/", ""), "\", ""), "-", ""))&amp;"]"</f>
        <v>[EN][hey vinfast]</v>
      </c>
      <c r="J875" s="31"/>
      <c r="K875" s="30" t="s">
        <v>51</v>
      </c>
      <c r="L875" s="32" t="s">
        <v>1270</v>
      </c>
      <c r="M875" s="33"/>
      <c r="N875" s="34"/>
      <c r="O875" s="110" t="s">
        <v>1271</v>
      </c>
      <c r="P875" s="113" t="str">
        <f>IF(COUNTA(P$13:$P874)&gt;999,COUNTA(P$13:$P874),IF(COUNTA(P$13:$P874)&gt;99,"0"&amp;COUNTA(P$13:$P874),IF(COUNTA(P$13:$P874)&gt;9,"00"&amp;COUNTA(P$13:$P874),"000"&amp;COUNTA(P$13:$P874))))</f>
        <v>0288</v>
      </c>
      <c r="Q875" s="35" t="s">
        <v>54</v>
      </c>
      <c r="R875" s="67" t="s">
        <v>141</v>
      </c>
      <c r="S875" s="52"/>
      <c r="T875" s="36"/>
    </row>
    <row r="876" spans="2:20" ht="45.75">
      <c r="B876" s="114"/>
      <c r="C876" s="114"/>
      <c r="D876" s="115"/>
      <c r="E876" s="111"/>
      <c r="F876" s="111"/>
      <c r="G876" s="114"/>
      <c r="H876" s="29" t="s">
        <v>55</v>
      </c>
      <c r="I876" s="30" t="str">
        <f t="shared" ref="I876" si="862">"[VN]["&amp;LOWER(SUBSTITUTE(SUBSTITUTE(SUBSTITUTE(SUBSTITUTE(SUBSTITUTE(SUBSTITUTE(SUBSTITUTE(SUBSTITUTE(Q876, CHAR(34),""), "[", ""), "]", ""), ".", ""), ",", ""), "/", ""), "\", ""), "-", ""))&amp;"]"</f>
        <v>[VN][tạm biệt]</v>
      </c>
      <c r="J876" s="31"/>
      <c r="K876" s="30" t="s">
        <v>56</v>
      </c>
      <c r="L876" s="32" t="s">
        <v>1272</v>
      </c>
      <c r="M876" s="32"/>
      <c r="N876" s="34"/>
      <c r="O876" s="111"/>
      <c r="P876" s="113"/>
      <c r="Q876" s="35" t="s">
        <v>58</v>
      </c>
      <c r="R876" s="67" t="s">
        <v>141</v>
      </c>
      <c r="S876" s="52"/>
      <c r="T876" s="36"/>
    </row>
    <row r="877" spans="2:20" ht="66">
      <c r="B877" s="114"/>
      <c r="C877" s="114"/>
      <c r="D877" s="115"/>
      <c r="E877" s="112"/>
      <c r="F877" s="112"/>
      <c r="G877" s="114"/>
      <c r="H877" s="29" t="s">
        <v>59</v>
      </c>
      <c r="I877" s="30" t="str">
        <f>"[audio][C:\Tools\Vivi_TTS\8ME_OM\" &amp;S877 &amp; "]"</f>
        <v>[audio][C:\Tools\Vivi_TTS\8ME_OM\]</v>
      </c>
      <c r="J877" s="31" t="str">
        <f>"[New][EN][Exists][80]"&amp;"["&amp;LOWER(SUBSTITUTE(SUBSTITUTE(SUBSTITUTE(SUBSTITUTE(SUBSTITUTE(SUBSTITUTE(SUBSTITUTE(SUBSTITUTE(T877,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77" s="30" t="s">
        <v>60</v>
      </c>
      <c r="L877" s="32" t="s">
        <v>1273</v>
      </c>
      <c r="M877" s="37" t="s">
        <v>62</v>
      </c>
      <c r="N877" s="34"/>
      <c r="O877" s="112"/>
      <c r="P877" s="113"/>
      <c r="Q877" s="35" t="str">
        <f t="shared" ref="Q877" si="863">R877</f>
        <v>Khi phát hiện xe có dấu hiệu mất an toàn sau khi ngập nước, người dùng không được thực hiện những việc gì?</v>
      </c>
      <c r="R877" s="67" t="s">
        <v>1588</v>
      </c>
      <c r="S877" s="51"/>
      <c r="T877" s="48" t="s">
        <v>1575</v>
      </c>
    </row>
    <row r="878" spans="2:20" ht="45.75">
      <c r="B878" s="114" t="str">
        <f>"VF8-"&amp;O878&amp;"-"&amp;P878</f>
        <v>VF8-Laixe-0289</v>
      </c>
      <c r="C878" s="114" t="str">
        <f>"["&amp;B878&amp;"] Verify Vivi: "&amp;Q880</f>
        <v>[VF8-Laixe-0289] Verify Vivi: Nếu xe đã bị ngập nước, yêu cầu bắt buộc của VinFast đối với việc kiểm tra và sửa chữa xe là gì?</v>
      </c>
      <c r="D878" s="115" t="s">
        <v>49</v>
      </c>
      <c r="E878" s="110" t="str">
        <f>" Actions:
- Step 1: Wait 5s
- Step 2: Call Vivi '"&amp;Q878&amp;"'
- Step 3: Wait Vivi respond 'Ting '
- Step 4: Speak '"&amp;Q880&amp;"'
- Step 4: Listen Vivi respond
"</f>
        <v xml:space="preserve"> Actions:
- Step 1: Wait 5s
- Step 2: Call Vivi 'Hey VinFast'
- Step 3: Wait Vivi respond 'Ting '
- Step 4: Speak 'Nếu xe đã bị ngập nước, yêu cầu bắt buộc của VinFast đối với việc kiểm tra và sửa chữa xe là gì?'
- Step 4: Listen Vivi respond
</v>
      </c>
      <c r="F878" s="110" t="str">
        <f t="shared" ref="F878" si="864">"
Expectations:
1. Vivi wake up
2. "&amp;Q880&amp;"
3. Vivi respond
"</f>
        <v xml:space="preserve">
Expectations:
1. Vivi wake up
2. Nếu xe đã bị ngập nước, yêu cầu bắt buộc của VinFast đối với việc kiểm tra và sửa chữa xe là gì?
3. Vivi respond
</v>
      </c>
      <c r="G878" s="114" t="s">
        <v>8</v>
      </c>
      <c r="H878" s="29" t="s">
        <v>50</v>
      </c>
      <c r="I878" s="30" t="str">
        <f>"[EN]["&amp;LOWER(SUBSTITUTE(SUBSTITUTE(SUBSTITUTE(SUBSTITUTE(SUBSTITUTE(SUBSTITUTE(SUBSTITUTE(SUBSTITUTE(Q878, CHAR(34),""), "[", ""), "]", ""), ".", ""), ",", ""), "/", ""), "\", ""), "-", ""))&amp;"]"</f>
        <v>[EN][hey vinfast]</v>
      </c>
      <c r="J878" s="31"/>
      <c r="K878" s="30" t="s">
        <v>51</v>
      </c>
      <c r="L878" s="32" t="s">
        <v>1270</v>
      </c>
      <c r="M878" s="33"/>
      <c r="N878" s="34"/>
      <c r="O878" s="110" t="s">
        <v>1271</v>
      </c>
      <c r="P878" s="113" t="str">
        <f>IF(COUNTA(P$13:$P877)&gt;999,COUNTA(P$13:$P877),IF(COUNTA(P$13:$P877)&gt;99,"0"&amp;COUNTA(P$13:$P877),IF(COUNTA(P$13:$P877)&gt;9,"00"&amp;COUNTA(P$13:$P877),"000"&amp;COUNTA(P$13:$P877))))</f>
        <v>0289</v>
      </c>
      <c r="Q878" s="35" t="s">
        <v>54</v>
      </c>
      <c r="R878" s="67" t="s">
        <v>141</v>
      </c>
      <c r="S878" s="52"/>
      <c r="T878" s="36"/>
    </row>
    <row r="879" spans="2:20" ht="45.75">
      <c r="B879" s="114"/>
      <c r="C879" s="114"/>
      <c r="D879" s="115"/>
      <c r="E879" s="111"/>
      <c r="F879" s="111"/>
      <c r="G879" s="114"/>
      <c r="H879" s="29" t="s">
        <v>55</v>
      </c>
      <c r="I879" s="30" t="str">
        <f t="shared" ref="I879" si="865">"[VN]["&amp;LOWER(SUBSTITUTE(SUBSTITUTE(SUBSTITUTE(SUBSTITUTE(SUBSTITUTE(SUBSTITUTE(SUBSTITUTE(SUBSTITUTE(Q879, CHAR(34),""), "[", ""), "]", ""), ".", ""), ",", ""), "/", ""), "\", ""), "-", ""))&amp;"]"</f>
        <v>[VN][tạm biệt]</v>
      </c>
      <c r="J879" s="31"/>
      <c r="K879" s="30" t="s">
        <v>56</v>
      </c>
      <c r="L879" s="32" t="s">
        <v>1272</v>
      </c>
      <c r="M879" s="32"/>
      <c r="N879" s="34"/>
      <c r="O879" s="111"/>
      <c r="P879" s="113"/>
      <c r="Q879" s="35" t="s">
        <v>58</v>
      </c>
      <c r="R879" s="67" t="s">
        <v>141</v>
      </c>
      <c r="S879" s="52"/>
      <c r="T879" s="36"/>
    </row>
    <row r="880" spans="2:20" ht="66">
      <c r="B880" s="114"/>
      <c r="C880" s="114"/>
      <c r="D880" s="115"/>
      <c r="E880" s="112"/>
      <c r="F880" s="112"/>
      <c r="G880" s="114"/>
      <c r="H880" s="29" t="s">
        <v>59</v>
      </c>
      <c r="I880" s="30" t="str">
        <f>"[audio][C:\Tools\Vivi_TTS\8ME_OM\" &amp;S880 &amp; "]"</f>
        <v>[audio][C:\Tools\Vivi_TTS\8ME_OM\]</v>
      </c>
      <c r="J880" s="31" t="str">
        <f>"[New][EN][Exists][80]"&amp;"["&amp;LOWER(SUBSTITUTE(SUBSTITUTE(SUBSTITUTE(SUBSTITUTE(SUBSTITUTE(SUBSTITUTE(SUBSTITUTE(SUBSTITUTE(T880, CHAR(34),""), ".", ""), ",", ""), "/", ""), "\", ""), "-", ""), "{", ""), "}", ""))&amp;"]"</f>
        <v>[New][EN][Exists][80][vận hành xe trong điều kiện ngập nước
thận trọng
vinfast không khuyến nghị lái xe qua khu vực ngập nước
nước có thể xâm nhập vào các hệ thống quan trọng của xe đặc biệt là hệ thống điện và hệ thống cao áp (hv) gây ra các nguy cơ như:
điện giật
cháy hoặc quá nhiệt
hư hỏng pin động cơ điện và bộ điều khiển
mất khả năng vận hành
vinfast không khuyến nghị lái xe qua khu vực ngập nước chỉ di chuyển qua vùng ngập khi không có lựa chọn an toàn hơn
trước khi đi qua vùng ngập
kiểm tra và xác định độ sâu của nước trước khi di chuyển
không lái xe nếu mực nước vượt quá khoảng sáng gầm xe
quan sát điều kiện mặt đường và dòng chảy
khi phải di chuyển qua vùng ngập
nguyên tắc vận hành:
lái xe với tốc độ thấp (dưới 10 kmh)
giữ tốc độ ổn định tránh tănggiảm ga đột ngột
lái xe thẳng tránh đánh lái gấp
giữ khoảng cách an toàn với các phương tiện khác
tắt hệ thống điều hòa để hạn chế quạt gió hút nước vào xe và giảm áp lực điện năng
sử dụng chế độ lái phù hợp chuyển sang chế độ eco hoặc normal (nếu có) để kiểm soát chân ga tốt hơn giảm hiện tượng trượt bánh
những điều cần tránh:
không dừng xe giữa vùng ngập
không tăng tốc đột ngột hoặc tạo sóng lớn phía trước xe
hạn chế lùi xe trong nước trừ trường hợp cần thiết để thoát khỏi khu vực ngập
không mở cửa xe khi đang ở trong vùng nước
sóng nước lớn có thể làm nước xâm nhập vào các bộ phận điện gây hư hỏng xe
 cảnh báo
sau khi đi qua vùng ngập
 đạp phanh nhiều lần để làm khô hệ thống phanh
 kiểm tra khả năng phản hồi của phanh khi lái xe chậm
 quan sát các cảnh báo hiển thị trên xe
lưu ý khi tiếp tục vận hành
 nước bùn hoặc phù sa có thể làm giảm hiệu quả phanh
 quãng đường phanh có thể tăng
 cần giữ khoảng cách an toàn và tránh phanh gấp
nguy cơ hư hỏng do ngập nước
lái xe qua vùng nước sâu có thể gây hư hỏng nghiêm trọng:
 pin cao áp (hv battery)
 động cơ điện
 hệ thống truyền động
 hệ thống lái
 hệ thống điện và các bộ điều khiển
nước bùn lá cây hoặc rác tích tụ sau khi xe đi qua vùng ngập có thể gây:
ăn mòn
chập điện
ảnh hưởng đến giàn mát nóng và hiệu quả làm mát của hệ thống điều hòa
lỗi hoạt động không ổn định (có thể xuất hiện sau một thời gian)
các hư hỏng do ngập nước không thuộc phạm vi bảo hành
ảnh hưởng đến hệ thống cao áp (hv)
nếu xe bị ngập nước vượt quá khoảng sáng gầm xe
 nước có thể xâm nhập vào hệ thống cao áp
 gây mất cách điện và rò rỉ điện
 tiềm ẩn nguy cơ điện giật cháy hoặc hư hỏng nghiêm trọng
các hư hỏng liên quan hệ thống cao áp có thể không xảy ra ngay mà xuất hiện sau một thời gian
trường hợp cần xử lý ngay:
dừng xe và liên hệ vinfast khi có các dấu hiệu sau:
xe không vào chế độ sẵn sàng
xuất hiện cảnh báo hệ thống điện hoặc pin
xe vận hành bất thường hoặc mất công suất
có mùi khét khói hoặc âm thanh bất thường
hành động cần thực hiện
dừng xe tại vị trí an toàn
tắt nguồn xe
không tiếp tục vận hành xe
không sạc xe trong mọi trường hợp
rời khỏi xe nếu có dấu hiệu mất an toàn
liên hệ hỗ trợ vinfast
xử lý xe bị ngập nước
nếu xe đã bị ngập nước:
không thực hiện
không khởi động lại xe
không sạc xe
không tự ý kiểm tra hoặc tháo lắp các bộ phận
yêu cầu bắt buộc
liên hệ vinfast để được hỗ trợ
đưa xe đến đại lý ủy quyền gần nhất
chỉ sửa chữa tại các cơ sở được vinfast ủy quyền
việc sửa chữa tại cơ sở không được ủy quyền có thể không đảm bảo an toàn và ảnh hưởng đến quyền lợi bảo hành
khuyến nghị
tránh di chuyển qua khu vực ngập nước khi có thể
không mạo hiểm khi không xác định được độ sâu
lựa chọn lộ trình thay thế an toàn]</v>
      </c>
      <c r="K880" s="30" t="s">
        <v>60</v>
      </c>
      <c r="L880" s="32" t="s">
        <v>1273</v>
      </c>
      <c r="M880" s="37" t="s">
        <v>62</v>
      </c>
      <c r="N880" s="34"/>
      <c r="O880" s="112"/>
      <c r="P880" s="113"/>
      <c r="Q880" s="35" t="str">
        <f t="shared" ref="Q880" si="866">R880</f>
        <v>Nếu xe đã bị ngập nước, yêu cầu bắt buộc của VinFast đối với việc kiểm tra và sửa chữa xe là gì?</v>
      </c>
      <c r="R880" s="67" t="s">
        <v>1589</v>
      </c>
      <c r="S880" s="51"/>
      <c r="T880" s="48" t="s">
        <v>1575</v>
      </c>
    </row>
    <row r="881" spans="18:18">
      <c r="R881" s="109"/>
    </row>
    <row r="882" spans="18:18">
      <c r="R882" s="109"/>
    </row>
    <row r="883" spans="18:18">
      <c r="R883" s="109"/>
    </row>
    <row r="884" spans="18:18">
      <c r="R884" s="109"/>
    </row>
    <row r="885" spans="18:18">
      <c r="R885" s="109"/>
    </row>
    <row r="886" spans="18:18">
      <c r="R886" s="109"/>
    </row>
    <row r="887" spans="18:18">
      <c r="R887" s="109"/>
    </row>
    <row r="888" spans="18:18">
      <c r="R888" s="109"/>
    </row>
    <row r="889" spans="18:18">
      <c r="R889" s="109"/>
    </row>
    <row r="890" spans="18:18">
      <c r="R890" s="109"/>
    </row>
    <row r="891" spans="18:18">
      <c r="R891" s="109"/>
    </row>
    <row r="892" spans="18:18">
      <c r="R892" s="109"/>
    </row>
    <row r="893" spans="18:18">
      <c r="R893" s="109"/>
    </row>
    <row r="894" spans="18:18">
      <c r="R894" s="109"/>
    </row>
    <row r="895" spans="18:18">
      <c r="R895" s="109"/>
    </row>
    <row r="896" spans="18:18">
      <c r="R896" s="109"/>
    </row>
    <row r="897" spans="18:18">
      <c r="R897" s="109"/>
    </row>
    <row r="898" spans="18:18">
      <c r="R898" s="109"/>
    </row>
    <row r="899" spans="18:18">
      <c r="R899" s="109"/>
    </row>
    <row r="900" spans="18:18">
      <c r="R900" s="109"/>
    </row>
    <row r="901" spans="18:18">
      <c r="R901" s="109"/>
    </row>
    <row r="902" spans="18:18">
      <c r="R902" s="109"/>
    </row>
    <row r="903" spans="18:18">
      <c r="R903" s="109"/>
    </row>
    <row r="904" spans="18:18">
      <c r="R904" s="109"/>
    </row>
    <row r="905" spans="18:18">
      <c r="R905" s="109"/>
    </row>
    <row r="906" spans="18:18">
      <c r="R906" s="109"/>
    </row>
    <row r="907" spans="18:18">
      <c r="R907" s="109"/>
    </row>
    <row r="908" spans="18:18">
      <c r="R908" s="109"/>
    </row>
    <row r="909" spans="18:18">
      <c r="R909" s="109"/>
    </row>
    <row r="910" spans="18:18">
      <c r="R910" s="109"/>
    </row>
    <row r="911" spans="18:18">
      <c r="R911" s="109"/>
    </row>
    <row r="912" spans="18:18">
      <c r="R912" s="109"/>
    </row>
    <row r="913" spans="18:18">
      <c r="R913" s="109"/>
    </row>
    <row r="914" spans="18:18">
      <c r="R914" s="109"/>
    </row>
    <row r="915" spans="18:18">
      <c r="R915" s="109"/>
    </row>
    <row r="916" spans="18:18">
      <c r="R916" s="109"/>
    </row>
    <row r="917" spans="18:18">
      <c r="R917" s="109"/>
    </row>
    <row r="918" spans="18:18">
      <c r="R918" s="109"/>
    </row>
    <row r="919" spans="18:18">
      <c r="R919" s="109"/>
    </row>
    <row r="920" spans="18:18">
      <c r="R920" s="109"/>
    </row>
    <row r="921" spans="18:18">
      <c r="R921" s="109"/>
    </row>
    <row r="922" spans="18:18">
      <c r="R922" s="109"/>
    </row>
    <row r="923" spans="18:18">
      <c r="R923" s="109"/>
    </row>
    <row r="924" spans="18:18">
      <c r="R924" s="109"/>
    </row>
    <row r="925" spans="18:18">
      <c r="R925" s="109"/>
    </row>
    <row r="926" spans="18:18">
      <c r="R926" s="109"/>
    </row>
    <row r="927" spans="18:18">
      <c r="R927" s="109"/>
    </row>
    <row r="928" spans="18:18">
      <c r="R928" s="109"/>
    </row>
    <row r="929" spans="18:18">
      <c r="R929" s="109"/>
    </row>
    <row r="930" spans="18:18">
      <c r="R930" s="109"/>
    </row>
    <row r="931" spans="18:18">
      <c r="R931" s="109"/>
    </row>
    <row r="932" spans="18:18">
      <c r="R932" s="109"/>
    </row>
    <row r="933" spans="18:18">
      <c r="R933" s="109"/>
    </row>
    <row r="934" spans="18:18">
      <c r="R934" s="109"/>
    </row>
    <row r="935" spans="18:18">
      <c r="R935" s="109"/>
    </row>
    <row r="936" spans="18:18">
      <c r="R936" s="109"/>
    </row>
    <row r="937" spans="18:18">
      <c r="R937" s="109"/>
    </row>
    <row r="938" spans="18:18">
      <c r="R938" s="109"/>
    </row>
    <row r="939" spans="18:18">
      <c r="R939" s="109"/>
    </row>
    <row r="940" spans="18:18">
      <c r="R940" s="109"/>
    </row>
    <row r="941" spans="18:18">
      <c r="R941" s="109"/>
    </row>
    <row r="942" spans="18:18">
      <c r="R942" s="109"/>
    </row>
    <row r="943" spans="18:18">
      <c r="R943" s="109"/>
    </row>
    <row r="944" spans="18:18">
      <c r="R944" s="109"/>
    </row>
    <row r="945" spans="18:18">
      <c r="R945" s="109"/>
    </row>
    <row r="946" spans="18:18">
      <c r="R946" s="109"/>
    </row>
    <row r="947" spans="18:18">
      <c r="R947" s="109"/>
    </row>
    <row r="948" spans="18:18">
      <c r="R948" s="109"/>
    </row>
    <row r="949" spans="18:18">
      <c r="R949" s="109"/>
    </row>
    <row r="950" spans="18:18">
      <c r="R950" s="109"/>
    </row>
    <row r="951" spans="18:18">
      <c r="R951" s="109"/>
    </row>
    <row r="952" spans="18:18">
      <c r="R952" s="109"/>
    </row>
    <row r="953" spans="18:18">
      <c r="R953" s="109"/>
    </row>
    <row r="954" spans="18:18">
      <c r="R954" s="109"/>
    </row>
    <row r="955" spans="18:18">
      <c r="R955" s="109"/>
    </row>
    <row r="956" spans="18:18">
      <c r="R956" s="109"/>
    </row>
    <row r="957" spans="18:18">
      <c r="R957" s="109"/>
    </row>
    <row r="958" spans="18:18">
      <c r="R958" s="109"/>
    </row>
    <row r="959" spans="18:18">
      <c r="R959" s="109"/>
    </row>
    <row r="960" spans="18:18">
      <c r="R960" s="109"/>
    </row>
    <row r="961" spans="18:18">
      <c r="R961" s="109"/>
    </row>
    <row r="962" spans="18:18">
      <c r="R962" s="109"/>
    </row>
    <row r="963" spans="18:18">
      <c r="R963" s="109"/>
    </row>
    <row r="964" spans="18:18">
      <c r="R964" s="109"/>
    </row>
    <row r="965" spans="18:18">
      <c r="R965" s="109"/>
    </row>
    <row r="966" spans="18:18">
      <c r="R966" s="109"/>
    </row>
    <row r="967" spans="18:18">
      <c r="R967" s="109"/>
    </row>
    <row r="968" spans="18:18">
      <c r="R968" s="109"/>
    </row>
    <row r="969" spans="18:18">
      <c r="R969" s="109"/>
    </row>
    <row r="970" spans="18:18">
      <c r="R970" s="109"/>
    </row>
    <row r="971" spans="18:18">
      <c r="R971" s="109"/>
    </row>
    <row r="972" spans="18:18">
      <c r="R972" s="109"/>
    </row>
    <row r="973" spans="18:18">
      <c r="R973" s="109"/>
    </row>
    <row r="974" spans="18:18">
      <c r="R974" s="109"/>
    </row>
    <row r="975" spans="18:18">
      <c r="R975" s="109"/>
    </row>
    <row r="976" spans="18:18">
      <c r="R976" s="109"/>
    </row>
    <row r="977" spans="18:18">
      <c r="R977" s="109"/>
    </row>
    <row r="978" spans="18:18">
      <c r="R978" s="109"/>
    </row>
    <row r="979" spans="18:18">
      <c r="R979" s="109"/>
    </row>
    <row r="980" spans="18:18">
      <c r="R980" s="109"/>
    </row>
    <row r="981" spans="18:18">
      <c r="R981" s="109"/>
    </row>
    <row r="982" spans="18:18">
      <c r="R982" s="109"/>
    </row>
    <row r="983" spans="18:18">
      <c r="R983" s="109"/>
    </row>
    <row r="984" spans="18:18">
      <c r="R984" s="109"/>
    </row>
    <row r="985" spans="18:18">
      <c r="R985" s="109"/>
    </row>
    <row r="986" spans="18:18">
      <c r="R986" s="109"/>
    </row>
    <row r="987" spans="18:18">
      <c r="R987" s="109"/>
    </row>
    <row r="988" spans="18:18">
      <c r="R988" s="109"/>
    </row>
    <row r="989" spans="18:18">
      <c r="R989" s="109"/>
    </row>
    <row r="990" spans="18:18">
      <c r="R990" s="109"/>
    </row>
    <row r="991" spans="18:18">
      <c r="R991" s="109"/>
    </row>
    <row r="992" spans="18:18">
      <c r="R992" s="109"/>
    </row>
    <row r="993" spans="18:18">
      <c r="R993" s="109"/>
    </row>
    <row r="994" spans="18:18">
      <c r="R994" s="109"/>
    </row>
    <row r="995" spans="18:18">
      <c r="R995" s="109"/>
    </row>
    <row r="996" spans="18:18">
      <c r="R996" s="109"/>
    </row>
    <row r="997" spans="18:18">
      <c r="R997" s="109"/>
    </row>
    <row r="998" spans="18:18">
      <c r="R998" s="109"/>
    </row>
    <row r="999" spans="18:18">
      <c r="R999" s="109"/>
    </row>
    <row r="1000" spans="18:18">
      <c r="R1000" s="109"/>
    </row>
    <row r="1001" spans="18:18">
      <c r="R1001" s="109"/>
    </row>
    <row r="1002" spans="18:18">
      <c r="R1002" s="109"/>
    </row>
    <row r="1003" spans="18:18">
      <c r="R1003" s="109"/>
    </row>
    <row r="1004" spans="18:18">
      <c r="R1004" s="109"/>
    </row>
    <row r="1005" spans="18:18">
      <c r="R1005" s="109"/>
    </row>
    <row r="1006" spans="18:18">
      <c r="R1006" s="109"/>
    </row>
    <row r="1007" spans="18:18">
      <c r="R1007" s="109"/>
    </row>
    <row r="1008" spans="18:18">
      <c r="R1008" s="109"/>
    </row>
    <row r="1009" spans="18:18">
      <c r="R1009" s="109"/>
    </row>
    <row r="1010" spans="18:18">
      <c r="R1010" s="109"/>
    </row>
    <row r="1011" spans="18:18">
      <c r="R1011" s="109"/>
    </row>
    <row r="1012" spans="18:18">
      <c r="R1012" s="109"/>
    </row>
    <row r="1013" spans="18:18">
      <c r="R1013" s="109"/>
    </row>
    <row r="1014" spans="18:18">
      <c r="R1014" s="109"/>
    </row>
    <row r="1015" spans="18:18">
      <c r="R1015" s="109"/>
    </row>
    <row r="1016" spans="18:18">
      <c r="R1016" s="109"/>
    </row>
    <row r="1017" spans="18:18">
      <c r="R1017" s="109"/>
    </row>
    <row r="1018" spans="18:18">
      <c r="R1018" s="109"/>
    </row>
    <row r="1019" spans="18:18">
      <c r="R1019" s="109"/>
    </row>
    <row r="1020" spans="18:18">
      <c r="R1020" s="109"/>
    </row>
    <row r="1021" spans="18:18">
      <c r="R1021" s="109"/>
    </row>
    <row r="1022" spans="18:18">
      <c r="R1022" s="109"/>
    </row>
    <row r="1023" spans="18:18">
      <c r="R1023" s="109"/>
    </row>
    <row r="1024" spans="18:18">
      <c r="R1024" s="109"/>
    </row>
    <row r="1025" spans="18:18">
      <c r="R1025" s="109"/>
    </row>
    <row r="1026" spans="18:18">
      <c r="R1026" s="109"/>
    </row>
    <row r="1027" spans="18:18">
      <c r="R1027" s="109"/>
    </row>
    <row r="1028" spans="18:18">
      <c r="R1028" s="109"/>
    </row>
    <row r="1029" spans="18:18">
      <c r="R1029" s="109"/>
    </row>
    <row r="1030" spans="18:18">
      <c r="R1030" s="109"/>
    </row>
    <row r="1031" spans="18:18">
      <c r="R1031" s="109"/>
    </row>
    <row r="1032" spans="18:18">
      <c r="R1032" s="109"/>
    </row>
    <row r="1033" spans="18:18">
      <c r="R1033" s="109"/>
    </row>
    <row r="1034" spans="18:18">
      <c r="R1034" s="109"/>
    </row>
    <row r="1035" spans="18:18">
      <c r="R1035" s="109"/>
    </row>
    <row r="1036" spans="18:18">
      <c r="R1036" s="109"/>
    </row>
    <row r="1037" spans="18:18">
      <c r="R1037" s="109"/>
    </row>
    <row r="1038" spans="18:18">
      <c r="R1038" s="109"/>
    </row>
    <row r="1039" spans="18:18">
      <c r="R1039" s="109"/>
    </row>
    <row r="1040" spans="18:18">
      <c r="R1040" s="109"/>
    </row>
    <row r="1041" spans="18:18">
      <c r="R1041" s="109"/>
    </row>
    <row r="1042" spans="18:18">
      <c r="R1042" s="109"/>
    </row>
    <row r="1043" spans="18:18">
      <c r="R1043" s="109"/>
    </row>
    <row r="1044" spans="18:18">
      <c r="R1044" s="109"/>
    </row>
    <row r="1045" spans="18:18">
      <c r="R1045" s="109"/>
    </row>
    <row r="1046" spans="18:18">
      <c r="R1046" s="109"/>
    </row>
    <row r="1047" spans="18:18">
      <c r="R1047" s="109"/>
    </row>
    <row r="1048" spans="18:18">
      <c r="R1048" s="109"/>
    </row>
    <row r="1049" spans="18:18">
      <c r="R1049" s="109"/>
    </row>
    <row r="1050" spans="18:18">
      <c r="R1050" s="109"/>
    </row>
    <row r="1051" spans="18:18">
      <c r="R1051" s="109"/>
    </row>
    <row r="1052" spans="18:18">
      <c r="R1052" s="109"/>
    </row>
    <row r="1053" spans="18:18">
      <c r="R1053" s="109"/>
    </row>
    <row r="1054" spans="18:18">
      <c r="R1054" s="109"/>
    </row>
    <row r="1055" spans="18:18">
      <c r="R1055" s="109"/>
    </row>
    <row r="1056" spans="18:18">
      <c r="R1056" s="109"/>
    </row>
    <row r="1057" spans="18:18">
      <c r="R1057" s="109"/>
    </row>
    <row r="1058" spans="18:18">
      <c r="R1058" s="109"/>
    </row>
    <row r="1059" spans="18:18">
      <c r="R1059" s="109"/>
    </row>
    <row r="1060" spans="18:18">
      <c r="R1060" s="109"/>
    </row>
    <row r="1061" spans="18:18">
      <c r="R1061" s="109"/>
    </row>
    <row r="1062" spans="18:18">
      <c r="R1062" s="109"/>
    </row>
    <row r="1063" spans="18:18">
      <c r="R1063" s="109"/>
    </row>
    <row r="1064" spans="18:18">
      <c r="R1064" s="109"/>
    </row>
    <row r="1065" spans="18:18">
      <c r="R1065" s="109"/>
    </row>
    <row r="1066" spans="18:18">
      <c r="R1066" s="109"/>
    </row>
    <row r="1067" spans="18:18">
      <c r="R1067" s="109"/>
    </row>
    <row r="1068" spans="18:18">
      <c r="R1068" s="109"/>
    </row>
    <row r="1069" spans="18:18">
      <c r="R1069" s="109"/>
    </row>
    <row r="1070" spans="18:18">
      <c r="R1070" s="109"/>
    </row>
    <row r="1071" spans="18:18">
      <c r="R1071" s="109"/>
    </row>
    <row r="1072" spans="18:18">
      <c r="R1072" s="109"/>
    </row>
    <row r="1073" spans="18:18">
      <c r="R1073" s="109"/>
    </row>
    <row r="1074" spans="18:18">
      <c r="R1074" s="109"/>
    </row>
    <row r="1075" spans="18:18">
      <c r="R1075" s="109"/>
    </row>
    <row r="1076" spans="18:18">
      <c r="R1076" s="109"/>
    </row>
    <row r="1077" spans="18:18">
      <c r="R1077" s="109"/>
    </row>
    <row r="1078" spans="18:18">
      <c r="R1078" s="109"/>
    </row>
    <row r="1079" spans="18:18">
      <c r="R1079" s="109"/>
    </row>
    <row r="1080" spans="18:18">
      <c r="R1080" s="109"/>
    </row>
    <row r="1081" spans="18:18">
      <c r="R1081" s="109"/>
    </row>
    <row r="1082" spans="18:18">
      <c r="R1082" s="109"/>
    </row>
    <row r="1083" spans="18:18">
      <c r="R1083" s="109"/>
    </row>
    <row r="1084" spans="18:18">
      <c r="R1084" s="109"/>
    </row>
    <row r="1085" spans="18:18">
      <c r="R1085" s="109"/>
    </row>
    <row r="1086" spans="18:18">
      <c r="R1086" s="109"/>
    </row>
    <row r="1087" spans="18:18">
      <c r="R1087" s="109"/>
    </row>
    <row r="1088" spans="18:18">
      <c r="R1088" s="109"/>
    </row>
    <row r="1089" spans="18:18">
      <c r="R1089" s="109"/>
    </row>
    <row r="1090" spans="18:18">
      <c r="R1090" s="109"/>
    </row>
    <row r="1091" spans="18:18">
      <c r="R1091" s="109"/>
    </row>
    <row r="1092" spans="18:18">
      <c r="R1092" s="109"/>
    </row>
    <row r="1093" spans="18:18">
      <c r="R1093" s="109"/>
    </row>
    <row r="1094" spans="18:18">
      <c r="R1094" s="109"/>
    </row>
    <row r="1095" spans="18:18">
      <c r="R1095" s="109"/>
    </row>
    <row r="1096" spans="18:18">
      <c r="R1096" s="109"/>
    </row>
    <row r="1097" spans="18:18">
      <c r="R1097" s="109"/>
    </row>
    <row r="1098" spans="18:18">
      <c r="R1098" s="109"/>
    </row>
    <row r="1099" spans="18:18">
      <c r="R1099" s="109"/>
    </row>
    <row r="1100" spans="18:18">
      <c r="R1100" s="109"/>
    </row>
    <row r="1101" spans="18:18">
      <c r="R1101" s="109"/>
    </row>
    <row r="1102" spans="18:18">
      <c r="R1102" s="109"/>
    </row>
    <row r="1103" spans="18:18">
      <c r="R1103" s="109"/>
    </row>
    <row r="1104" spans="18:18">
      <c r="R1104" s="109"/>
    </row>
    <row r="1105" spans="18:18">
      <c r="R1105" s="109"/>
    </row>
    <row r="1106" spans="18:18">
      <c r="R1106" s="109"/>
    </row>
    <row r="1107" spans="18:18">
      <c r="R1107" s="109"/>
    </row>
    <row r="1108" spans="18:18">
      <c r="R1108" s="109"/>
    </row>
    <row r="1109" spans="18:18">
      <c r="R1109" s="109"/>
    </row>
    <row r="1110" spans="18:18">
      <c r="R1110" s="109"/>
    </row>
    <row r="1111" spans="18:18">
      <c r="R1111" s="109"/>
    </row>
    <row r="1112" spans="18:18">
      <c r="R1112" s="109"/>
    </row>
    <row r="1113" spans="18:18">
      <c r="R1113" s="109"/>
    </row>
    <row r="1114" spans="18:18">
      <c r="R1114" s="109"/>
    </row>
    <row r="1115" spans="18:18">
      <c r="R1115" s="109"/>
    </row>
    <row r="1116" spans="18:18">
      <c r="R1116" s="109"/>
    </row>
    <row r="1117" spans="18:18">
      <c r="R1117" s="109"/>
    </row>
    <row r="1118" spans="18:18">
      <c r="R1118" s="109"/>
    </row>
    <row r="1119" spans="18:18">
      <c r="R1119" s="109"/>
    </row>
    <row r="1120" spans="18:18">
      <c r="R1120" s="109"/>
    </row>
    <row r="1121" spans="18:18">
      <c r="R1121" s="109"/>
    </row>
    <row r="1122" spans="18:18">
      <c r="R1122" s="109"/>
    </row>
    <row r="1123" spans="18:18">
      <c r="R1123" s="109"/>
    </row>
    <row r="1124" spans="18:18">
      <c r="R1124" s="109"/>
    </row>
    <row r="1125" spans="18:18">
      <c r="R1125" s="109"/>
    </row>
    <row r="1126" spans="18:18">
      <c r="R1126" s="109"/>
    </row>
    <row r="1127" spans="18:18">
      <c r="R1127" s="109"/>
    </row>
    <row r="1128" spans="18:18">
      <c r="R1128" s="109"/>
    </row>
    <row r="1129" spans="18:18">
      <c r="R1129" s="109"/>
    </row>
    <row r="1130" spans="18:18">
      <c r="R1130" s="109"/>
    </row>
    <row r="1131" spans="18:18">
      <c r="R1131" s="109"/>
    </row>
    <row r="1132" spans="18:18">
      <c r="R1132" s="109"/>
    </row>
    <row r="1133" spans="18:18">
      <c r="R1133" s="109"/>
    </row>
    <row r="1134" spans="18:18">
      <c r="R1134" s="109"/>
    </row>
    <row r="1135" spans="18:18">
      <c r="R1135" s="109"/>
    </row>
    <row r="1136" spans="18:18">
      <c r="R1136" s="109"/>
    </row>
    <row r="1137" spans="18:18">
      <c r="R1137" s="109"/>
    </row>
    <row r="1138" spans="18:18">
      <c r="R1138" s="109"/>
    </row>
    <row r="1139" spans="18:18">
      <c r="R1139" s="109"/>
    </row>
    <row r="1140" spans="18:18">
      <c r="R1140" s="109"/>
    </row>
    <row r="1141" spans="18:18">
      <c r="R1141" s="109"/>
    </row>
    <row r="1142" spans="18:18">
      <c r="R1142" s="109"/>
    </row>
    <row r="1143" spans="18:18">
      <c r="R1143" s="109"/>
    </row>
    <row r="1144" spans="18:18">
      <c r="R1144" s="109"/>
    </row>
    <row r="1145" spans="18:18">
      <c r="R1145" s="109"/>
    </row>
    <row r="1146" spans="18:18">
      <c r="R1146" s="109"/>
    </row>
    <row r="1147" spans="18:18">
      <c r="R1147" s="109"/>
    </row>
    <row r="1148" spans="18:18">
      <c r="R1148" s="109"/>
    </row>
    <row r="1149" spans="18:18">
      <c r="R1149" s="109"/>
    </row>
    <row r="1150" spans="18:18">
      <c r="R1150" s="109"/>
    </row>
    <row r="1151" spans="18:18">
      <c r="R1151" s="109"/>
    </row>
    <row r="1152" spans="18:18">
      <c r="R1152" s="109"/>
    </row>
    <row r="1153" spans="18:18">
      <c r="R1153" s="109"/>
    </row>
    <row r="1154" spans="18:18">
      <c r="R1154" s="109"/>
    </row>
    <row r="1155" spans="18:18">
      <c r="R1155" s="109"/>
    </row>
    <row r="1156" spans="18:18">
      <c r="R1156" s="109"/>
    </row>
    <row r="1157" spans="18:18">
      <c r="R1157" s="109"/>
    </row>
    <row r="1158" spans="18:18">
      <c r="R1158" s="109"/>
    </row>
    <row r="1159" spans="18:18">
      <c r="R1159" s="109"/>
    </row>
    <row r="1160" spans="18:18">
      <c r="R1160" s="109"/>
    </row>
    <row r="1161" spans="18:18">
      <c r="R1161" s="109"/>
    </row>
    <row r="1162" spans="18:18">
      <c r="R1162" s="109"/>
    </row>
    <row r="1163" spans="18:18">
      <c r="R1163" s="109"/>
    </row>
    <row r="1164" spans="18:18">
      <c r="R1164" s="109"/>
    </row>
    <row r="1165" spans="18:18">
      <c r="R1165" s="109"/>
    </row>
    <row r="1166" spans="18:18">
      <c r="R1166" s="109"/>
    </row>
    <row r="1167" spans="18:18">
      <c r="R1167" s="109"/>
    </row>
    <row r="1168" spans="18:18">
      <c r="R1168" s="109"/>
    </row>
    <row r="1169" spans="18:18">
      <c r="R1169" s="109"/>
    </row>
    <row r="1170" spans="18:18">
      <c r="R1170" s="109"/>
    </row>
    <row r="1171" spans="18:18">
      <c r="R1171" s="109"/>
    </row>
    <row r="1172" spans="18:18">
      <c r="R1172" s="109"/>
    </row>
    <row r="1173" spans="18:18">
      <c r="R1173" s="109"/>
    </row>
    <row r="1174" spans="18:18">
      <c r="R1174" s="109"/>
    </row>
    <row r="1175" spans="18:18">
      <c r="R1175" s="109"/>
    </row>
    <row r="1176" spans="18:18">
      <c r="R1176" s="109"/>
    </row>
    <row r="1177" spans="18:18">
      <c r="R1177" s="109"/>
    </row>
    <row r="1178" spans="18:18">
      <c r="R1178" s="109"/>
    </row>
    <row r="1179" spans="18:18">
      <c r="R1179" s="109"/>
    </row>
    <row r="1180" spans="18:18">
      <c r="R1180" s="109"/>
    </row>
    <row r="1181" spans="18:18">
      <c r="R1181" s="109"/>
    </row>
    <row r="1182" spans="18:18">
      <c r="R1182" s="109"/>
    </row>
    <row r="1183" spans="18:18">
      <c r="R1183" s="109"/>
    </row>
    <row r="1184" spans="18:18">
      <c r="R1184" s="109"/>
    </row>
    <row r="1185" spans="18:18">
      <c r="R1185" s="109"/>
    </row>
    <row r="1186" spans="18:18">
      <c r="R1186" s="109"/>
    </row>
    <row r="1187" spans="18:18">
      <c r="R1187" s="109"/>
    </row>
    <row r="1188" spans="18:18">
      <c r="R1188" s="109"/>
    </row>
    <row r="1189" spans="18:18">
      <c r="R1189" s="109"/>
    </row>
    <row r="1190" spans="18:18">
      <c r="R1190" s="109"/>
    </row>
    <row r="1191" spans="18:18">
      <c r="R1191" s="109"/>
    </row>
    <row r="1192" spans="18:18">
      <c r="R1192" s="109"/>
    </row>
    <row r="1193" spans="18:18">
      <c r="R1193" s="109"/>
    </row>
    <row r="1194" spans="18:18">
      <c r="R1194" s="109"/>
    </row>
    <row r="1195" spans="18:18">
      <c r="R1195" s="109"/>
    </row>
    <row r="1196" spans="18:18">
      <c r="R1196" s="109"/>
    </row>
    <row r="1197" spans="18:18">
      <c r="R1197" s="109"/>
    </row>
    <row r="1198" spans="18:18">
      <c r="R1198" s="109"/>
    </row>
    <row r="1199" spans="18:18">
      <c r="R1199" s="109"/>
    </row>
    <row r="1200" spans="18:18">
      <c r="R1200" s="109"/>
    </row>
    <row r="1201" spans="18:18">
      <c r="R1201" s="109"/>
    </row>
    <row r="1202" spans="18:18">
      <c r="R1202" s="109"/>
    </row>
    <row r="1203" spans="18:18">
      <c r="R1203" s="109"/>
    </row>
    <row r="1204" spans="18:18">
      <c r="R1204" s="109"/>
    </row>
    <row r="1205" spans="18:18">
      <c r="R1205" s="109"/>
    </row>
    <row r="1206" spans="18:18">
      <c r="R1206" s="109"/>
    </row>
    <row r="1207" spans="18:18">
      <c r="R1207" s="109"/>
    </row>
    <row r="1208" spans="18:18">
      <c r="R1208" s="109"/>
    </row>
    <row r="1209" spans="18:18">
      <c r="R1209" s="109"/>
    </row>
    <row r="1210" spans="18:18">
      <c r="R1210" s="109"/>
    </row>
    <row r="1211" spans="18:18">
      <c r="R1211" s="109"/>
    </row>
    <row r="1212" spans="18:18">
      <c r="R1212" s="109"/>
    </row>
    <row r="1213" spans="18:18">
      <c r="R1213" s="109"/>
    </row>
    <row r="1214" spans="18:18">
      <c r="R1214" s="109"/>
    </row>
    <row r="1215" spans="18:18">
      <c r="R1215" s="109"/>
    </row>
    <row r="1216" spans="18:18">
      <c r="R1216" s="109"/>
    </row>
    <row r="1217" spans="18:18">
      <c r="R1217" s="109"/>
    </row>
    <row r="1218" spans="18:18">
      <c r="R1218" s="109"/>
    </row>
    <row r="1219" spans="18:18">
      <c r="R1219" s="109"/>
    </row>
    <row r="1220" spans="18:18">
      <c r="R1220" s="109"/>
    </row>
    <row r="1221" spans="18:18">
      <c r="R1221" s="109"/>
    </row>
    <row r="1222" spans="18:18">
      <c r="R1222" s="109"/>
    </row>
    <row r="1223" spans="18:18">
      <c r="R1223" s="109"/>
    </row>
    <row r="1224" spans="18:18">
      <c r="R1224" s="109"/>
    </row>
    <row r="1225" spans="18:18">
      <c r="R1225" s="109"/>
    </row>
    <row r="1226" spans="18:18">
      <c r="R1226" s="109"/>
    </row>
    <row r="1227" spans="18:18">
      <c r="R1227" s="109"/>
    </row>
    <row r="1228" spans="18:18">
      <c r="R1228" s="109"/>
    </row>
    <row r="1229" spans="18:18">
      <c r="R1229" s="109"/>
    </row>
    <row r="1230" spans="18:18">
      <c r="R1230" s="109"/>
    </row>
    <row r="1231" spans="18:18">
      <c r="R1231" s="109"/>
    </row>
    <row r="1232" spans="18:18">
      <c r="R1232" s="109"/>
    </row>
    <row r="1233" spans="18:18">
      <c r="R1233" s="109"/>
    </row>
    <row r="1234" spans="18:18">
      <c r="R1234" s="109"/>
    </row>
    <row r="1235" spans="18:18">
      <c r="R1235" s="109"/>
    </row>
    <row r="1236" spans="18:18">
      <c r="R1236" s="109"/>
    </row>
    <row r="1237" spans="18:18">
      <c r="R1237" s="109"/>
    </row>
    <row r="1238" spans="18:18">
      <c r="R1238" s="109"/>
    </row>
    <row r="1239" spans="18:18">
      <c r="R1239" s="109"/>
    </row>
    <row r="1240" spans="18:18">
      <c r="R1240" s="109"/>
    </row>
    <row r="1241" spans="18:18">
      <c r="R1241" s="109"/>
    </row>
    <row r="1242" spans="18:18">
      <c r="R1242" s="109"/>
    </row>
    <row r="1243" spans="18:18">
      <c r="R1243" s="109"/>
    </row>
    <row r="1244" spans="18:18">
      <c r="R1244" s="109"/>
    </row>
    <row r="1245" spans="18:18">
      <c r="R1245" s="109"/>
    </row>
    <row r="1246" spans="18:18">
      <c r="R1246" s="109"/>
    </row>
    <row r="1247" spans="18:18">
      <c r="R1247" s="109"/>
    </row>
    <row r="1248" spans="18:18">
      <c r="R1248" s="109"/>
    </row>
    <row r="1249" spans="18:18">
      <c r="R1249" s="109"/>
    </row>
    <row r="1250" spans="18:18">
      <c r="R1250" s="109"/>
    </row>
    <row r="1251" spans="18:18">
      <c r="R1251" s="109"/>
    </row>
    <row r="1252" spans="18:18">
      <c r="R1252" s="109"/>
    </row>
    <row r="1253" spans="18:18">
      <c r="R1253" s="109"/>
    </row>
    <row r="1254" spans="18:18">
      <c r="R1254" s="109"/>
    </row>
    <row r="1255" spans="18:18">
      <c r="R1255" s="109"/>
    </row>
    <row r="1256" spans="18:18">
      <c r="R1256" s="109"/>
    </row>
    <row r="1257" spans="18:18">
      <c r="R1257" s="109"/>
    </row>
    <row r="1258" spans="18:18">
      <c r="R1258" s="109"/>
    </row>
    <row r="1259" spans="18:18">
      <c r="R1259" s="109"/>
    </row>
    <row r="1260" spans="18:18">
      <c r="R1260" s="109"/>
    </row>
    <row r="1261" spans="18:18">
      <c r="R1261" s="109"/>
    </row>
    <row r="1262" spans="18:18">
      <c r="R1262" s="109"/>
    </row>
    <row r="1263" spans="18:18">
      <c r="R1263" s="109"/>
    </row>
    <row r="1264" spans="18:18">
      <c r="R1264" s="109"/>
    </row>
    <row r="1265" spans="18:18">
      <c r="R1265" s="109"/>
    </row>
    <row r="1266" spans="18:18">
      <c r="R1266" s="109"/>
    </row>
    <row r="1267" spans="18:18">
      <c r="R1267" s="109"/>
    </row>
    <row r="1268" spans="18:18">
      <c r="R1268" s="109"/>
    </row>
    <row r="1269" spans="18:18">
      <c r="R1269" s="109"/>
    </row>
    <row r="1270" spans="18:18">
      <c r="R1270" s="109"/>
    </row>
    <row r="1271" spans="18:18">
      <c r="R1271" s="109"/>
    </row>
    <row r="1272" spans="18:18">
      <c r="R1272" s="109"/>
    </row>
    <row r="1273" spans="18:18">
      <c r="R1273" s="109"/>
    </row>
    <row r="1274" spans="18:18">
      <c r="R1274" s="109"/>
    </row>
    <row r="1275" spans="18:18">
      <c r="R1275" s="109"/>
    </row>
    <row r="1276" spans="18:18">
      <c r="R1276" s="109"/>
    </row>
    <row r="1277" spans="18:18">
      <c r="R1277" s="109"/>
    </row>
    <row r="1278" spans="18:18">
      <c r="R1278" s="109"/>
    </row>
    <row r="1279" spans="18:18">
      <c r="R1279" s="109"/>
    </row>
    <row r="1280" spans="18:18">
      <c r="R1280" s="109"/>
    </row>
    <row r="1281" spans="18:18">
      <c r="R1281" s="109"/>
    </row>
    <row r="1282" spans="18:18">
      <c r="R1282" s="109"/>
    </row>
    <row r="1283" spans="18:18">
      <c r="R1283" s="109"/>
    </row>
    <row r="1284" spans="18:18">
      <c r="R1284" s="109"/>
    </row>
    <row r="1285" spans="18:18">
      <c r="R1285" s="109"/>
    </row>
    <row r="1286" spans="18:18">
      <c r="R1286" s="109"/>
    </row>
    <row r="1287" spans="18:18">
      <c r="R1287" s="109"/>
    </row>
    <row r="1288" spans="18:18">
      <c r="R1288" s="109"/>
    </row>
    <row r="1289" spans="18:18">
      <c r="R1289" s="109"/>
    </row>
    <row r="1290" spans="18:18">
      <c r="R1290" s="109"/>
    </row>
    <row r="1291" spans="18:18">
      <c r="R1291" s="109"/>
    </row>
    <row r="1292" spans="18:18">
      <c r="R1292" s="109"/>
    </row>
    <row r="1293" spans="18:18">
      <c r="R1293" s="109"/>
    </row>
    <row r="1294" spans="18:18">
      <c r="R1294" s="109"/>
    </row>
    <row r="1295" spans="18:18">
      <c r="R1295" s="109"/>
    </row>
    <row r="1296" spans="18:18">
      <c r="R1296" s="109"/>
    </row>
    <row r="1297" spans="18:18">
      <c r="R1297" s="109"/>
    </row>
    <row r="1298" spans="18:18">
      <c r="R1298" s="109"/>
    </row>
    <row r="1299" spans="18:18">
      <c r="R1299" s="109"/>
    </row>
    <row r="1300" spans="18:18">
      <c r="R1300" s="109"/>
    </row>
    <row r="1301" spans="18:18">
      <c r="R1301" s="109"/>
    </row>
    <row r="1302" spans="18:18">
      <c r="R1302" s="109"/>
    </row>
    <row r="1303" spans="18:18">
      <c r="R1303" s="109"/>
    </row>
    <row r="1304" spans="18:18">
      <c r="R1304" s="109"/>
    </row>
    <row r="1305" spans="18:18">
      <c r="R1305" s="109"/>
    </row>
    <row r="1306" spans="18:18">
      <c r="R1306" s="109"/>
    </row>
    <row r="1307" spans="18:18">
      <c r="R1307" s="109"/>
    </row>
    <row r="1308" spans="18:18">
      <c r="R1308" s="109"/>
    </row>
    <row r="1309" spans="18:18">
      <c r="R1309" s="109"/>
    </row>
    <row r="1310" spans="18:18">
      <c r="R1310" s="109"/>
    </row>
    <row r="1311" spans="18:18">
      <c r="R1311" s="109"/>
    </row>
    <row r="1312" spans="18:18">
      <c r="R1312" s="109"/>
    </row>
    <row r="1313" spans="18:18">
      <c r="R1313" s="109"/>
    </row>
    <row r="1314" spans="18:18">
      <c r="R1314" s="109"/>
    </row>
    <row r="1315" spans="18:18">
      <c r="R1315" s="109"/>
    </row>
    <row r="1316" spans="18:18">
      <c r="R1316" s="109"/>
    </row>
    <row r="1317" spans="18:18">
      <c r="R1317" s="109"/>
    </row>
    <row r="1318" spans="18:18">
      <c r="R1318" s="109"/>
    </row>
    <row r="1319" spans="18:18">
      <c r="R1319" s="109"/>
    </row>
    <row r="1320" spans="18:18">
      <c r="R1320" s="109"/>
    </row>
    <row r="1321" spans="18:18">
      <c r="R1321" s="109"/>
    </row>
    <row r="1322" spans="18:18">
      <c r="R1322" s="109"/>
    </row>
    <row r="1323" spans="18:18">
      <c r="R1323" s="109"/>
    </row>
    <row r="1324" spans="18:18">
      <c r="R1324" s="109"/>
    </row>
    <row r="1325" spans="18:18">
      <c r="R1325" s="109"/>
    </row>
    <row r="1326" spans="18:18">
      <c r="R1326" s="109"/>
    </row>
    <row r="1327" spans="18:18">
      <c r="R1327" s="109"/>
    </row>
    <row r="1328" spans="18:18">
      <c r="R1328" s="109"/>
    </row>
    <row r="1329" spans="18:18">
      <c r="R1329" s="109"/>
    </row>
    <row r="1330" spans="18:18">
      <c r="R1330" s="109"/>
    </row>
    <row r="1331" spans="18:18">
      <c r="R1331" s="109"/>
    </row>
    <row r="1332" spans="18:18">
      <c r="R1332" s="109"/>
    </row>
    <row r="1333" spans="18:18">
      <c r="R1333" s="109"/>
    </row>
    <row r="1334" spans="18:18">
      <c r="R1334" s="109"/>
    </row>
    <row r="1335" spans="18:18">
      <c r="R1335" s="109"/>
    </row>
    <row r="1336" spans="18:18">
      <c r="R1336" s="109"/>
    </row>
    <row r="1337" spans="18:18">
      <c r="R1337" s="109"/>
    </row>
    <row r="1338" spans="18:18">
      <c r="R1338" s="109"/>
    </row>
    <row r="1339" spans="18:18">
      <c r="R1339" s="109"/>
    </row>
    <row r="1340" spans="18:18">
      <c r="R1340" s="109"/>
    </row>
    <row r="1341" spans="18:18">
      <c r="R1341" s="109"/>
    </row>
    <row r="1342" spans="18:18">
      <c r="R1342" s="109"/>
    </row>
    <row r="1343" spans="18:18">
      <c r="R1343" s="109"/>
    </row>
    <row r="1344" spans="18:18">
      <c r="R1344" s="109"/>
    </row>
    <row r="1345" spans="18:18">
      <c r="R1345" s="109"/>
    </row>
    <row r="1346" spans="18:18">
      <c r="R1346" s="109"/>
    </row>
    <row r="1347" spans="18:18">
      <c r="R1347" s="109"/>
    </row>
    <row r="1348" spans="18:18">
      <c r="R1348" s="109"/>
    </row>
    <row r="1349" spans="18:18">
      <c r="R1349" s="109"/>
    </row>
    <row r="1350" spans="18:18">
      <c r="R1350" s="109"/>
    </row>
    <row r="1351" spans="18:18">
      <c r="R1351" s="109"/>
    </row>
    <row r="1352" spans="18:18">
      <c r="R1352" s="109"/>
    </row>
    <row r="1353" spans="18:18">
      <c r="R1353" s="109"/>
    </row>
    <row r="1354" spans="18:18">
      <c r="R1354" s="109"/>
    </row>
    <row r="1355" spans="18:18">
      <c r="R1355" s="109"/>
    </row>
    <row r="1356" spans="18:18">
      <c r="R1356" s="109"/>
    </row>
    <row r="1357" spans="18:18">
      <c r="R1357" s="109"/>
    </row>
    <row r="1358" spans="18:18">
      <c r="R1358" s="109"/>
    </row>
    <row r="1359" spans="18:18">
      <c r="R1359" s="109"/>
    </row>
    <row r="1360" spans="18:18">
      <c r="R1360" s="109"/>
    </row>
    <row r="1361" spans="18:18">
      <c r="R1361" s="109"/>
    </row>
    <row r="1362" spans="18:18">
      <c r="R1362" s="109"/>
    </row>
    <row r="1363" spans="18:18">
      <c r="R1363" s="109"/>
    </row>
    <row r="1364" spans="18:18">
      <c r="R1364" s="109"/>
    </row>
    <row r="1365" spans="18:18">
      <c r="R1365" s="109"/>
    </row>
    <row r="1366" spans="18:18">
      <c r="R1366" s="109"/>
    </row>
    <row r="1367" spans="18:18">
      <c r="R1367" s="109"/>
    </row>
    <row r="1368" spans="18:18">
      <c r="R1368" s="109"/>
    </row>
    <row r="1369" spans="18:18">
      <c r="R1369" s="109"/>
    </row>
    <row r="1370" spans="18:18">
      <c r="R1370" s="109"/>
    </row>
    <row r="1371" spans="18:18">
      <c r="R1371" s="109"/>
    </row>
    <row r="1372" spans="18:18">
      <c r="R1372" s="109"/>
    </row>
    <row r="1373" spans="18:18">
      <c r="R1373" s="109"/>
    </row>
    <row r="1374" spans="18:18">
      <c r="R1374" s="109"/>
    </row>
    <row r="1375" spans="18:18">
      <c r="R1375" s="109"/>
    </row>
    <row r="1376" spans="18:18">
      <c r="R1376" s="109"/>
    </row>
    <row r="1377" spans="18:18">
      <c r="R1377" s="109"/>
    </row>
    <row r="1378" spans="18:18">
      <c r="R1378" s="109"/>
    </row>
    <row r="1379" spans="18:18">
      <c r="R1379" s="109"/>
    </row>
    <row r="1380" spans="18:18">
      <c r="R1380" s="109"/>
    </row>
    <row r="1381" spans="18:18">
      <c r="R1381" s="109"/>
    </row>
    <row r="1382" spans="18:18">
      <c r="R1382" s="109"/>
    </row>
    <row r="1383" spans="18:18">
      <c r="R1383" s="109"/>
    </row>
    <row r="1384" spans="18:18">
      <c r="R1384" s="109"/>
    </row>
    <row r="1385" spans="18:18">
      <c r="R1385" s="109"/>
    </row>
    <row r="1386" spans="18:18">
      <c r="R1386" s="109"/>
    </row>
    <row r="1387" spans="18:18">
      <c r="R1387" s="109"/>
    </row>
    <row r="1388" spans="18:18">
      <c r="R1388" s="109"/>
    </row>
    <row r="1389" spans="18:18">
      <c r="R1389" s="109"/>
    </row>
    <row r="1390" spans="18:18">
      <c r="R1390" s="109"/>
    </row>
    <row r="1391" spans="18:18">
      <c r="R1391" s="109"/>
    </row>
    <row r="1392" spans="18:18">
      <c r="R1392" s="109"/>
    </row>
    <row r="1393" spans="18:18">
      <c r="R1393" s="109"/>
    </row>
    <row r="1394" spans="18:18">
      <c r="R1394" s="109"/>
    </row>
    <row r="1395" spans="18:18">
      <c r="R1395" s="109"/>
    </row>
    <row r="1396" spans="18:18">
      <c r="R1396" s="109"/>
    </row>
    <row r="1397" spans="18:18">
      <c r="R1397" s="109"/>
    </row>
    <row r="1398" spans="18:18">
      <c r="R1398" s="109"/>
    </row>
    <row r="1399" spans="18:18">
      <c r="R1399" s="109"/>
    </row>
    <row r="1400" spans="18:18">
      <c r="R1400" s="109"/>
    </row>
    <row r="1401" spans="18:18">
      <c r="R1401" s="109"/>
    </row>
    <row r="1402" spans="18:18">
      <c r="R1402" s="109"/>
    </row>
    <row r="1403" spans="18:18">
      <c r="R1403" s="109"/>
    </row>
    <row r="1404" spans="18:18">
      <c r="R1404" s="109"/>
    </row>
    <row r="1405" spans="18:18">
      <c r="R1405" s="109"/>
    </row>
    <row r="1406" spans="18:18">
      <c r="R1406" s="109"/>
    </row>
    <row r="1407" spans="18:18">
      <c r="R1407" s="109"/>
    </row>
    <row r="1408" spans="18:18">
      <c r="R1408" s="109"/>
    </row>
    <row r="1409" spans="18:18">
      <c r="R1409" s="109"/>
    </row>
    <row r="1410" spans="18:18">
      <c r="R1410" s="109"/>
    </row>
    <row r="1411" spans="18:18">
      <c r="R1411" s="109"/>
    </row>
    <row r="1412" spans="18:18">
      <c r="R1412" s="109"/>
    </row>
    <row r="1413" spans="18:18">
      <c r="R1413" s="109"/>
    </row>
    <row r="1414" spans="18:18">
      <c r="R1414" s="109"/>
    </row>
    <row r="1415" spans="18:18">
      <c r="R1415" s="109"/>
    </row>
    <row r="1416" spans="18:18">
      <c r="R1416" s="109"/>
    </row>
    <row r="1417" spans="18:18">
      <c r="R1417" s="109"/>
    </row>
    <row r="1418" spans="18:18">
      <c r="R1418" s="109"/>
    </row>
    <row r="1419" spans="18:18">
      <c r="R1419" s="109"/>
    </row>
    <row r="1420" spans="18:18">
      <c r="R1420" s="109"/>
    </row>
    <row r="1421" spans="18:18">
      <c r="R1421" s="109"/>
    </row>
    <row r="1422" spans="18:18">
      <c r="R1422" s="109"/>
    </row>
    <row r="1423" spans="18:18">
      <c r="R1423" s="109"/>
    </row>
    <row r="1424" spans="18:18">
      <c r="R1424" s="109"/>
    </row>
    <row r="1425" spans="18:18">
      <c r="R1425" s="109"/>
    </row>
    <row r="1426" spans="18:18">
      <c r="R1426" s="109"/>
    </row>
    <row r="1427" spans="18:18">
      <c r="R1427" s="109"/>
    </row>
    <row r="1428" spans="18:18">
      <c r="R1428" s="109"/>
    </row>
    <row r="1429" spans="18:18">
      <c r="R1429" s="109"/>
    </row>
    <row r="1430" spans="18:18">
      <c r="R1430" s="109"/>
    </row>
    <row r="1431" spans="18:18">
      <c r="R1431" s="109"/>
    </row>
    <row r="1432" spans="18:18">
      <c r="R1432" s="109"/>
    </row>
    <row r="1433" spans="18:18">
      <c r="R1433" s="109"/>
    </row>
    <row r="1434" spans="18:18">
      <c r="R1434" s="109"/>
    </row>
    <row r="1435" spans="18:18">
      <c r="R1435" s="109"/>
    </row>
    <row r="1436" spans="18:18">
      <c r="R1436" s="109"/>
    </row>
    <row r="1437" spans="18:18">
      <c r="R1437" s="109"/>
    </row>
    <row r="1438" spans="18:18">
      <c r="R1438" s="109"/>
    </row>
    <row r="1439" spans="18:18">
      <c r="R1439" s="109"/>
    </row>
    <row r="1440" spans="18:18">
      <c r="R1440" s="109"/>
    </row>
    <row r="1441" spans="18:18">
      <c r="R1441" s="109"/>
    </row>
    <row r="1442" spans="18:18">
      <c r="R1442" s="109"/>
    </row>
    <row r="1443" spans="18:18">
      <c r="R1443" s="109"/>
    </row>
    <row r="1444" spans="18:18">
      <c r="R1444" s="109"/>
    </row>
    <row r="1445" spans="18:18">
      <c r="R1445" s="109"/>
    </row>
    <row r="1446" spans="18:18">
      <c r="R1446" s="109"/>
    </row>
    <row r="1447" spans="18:18">
      <c r="R1447" s="109"/>
    </row>
    <row r="1448" spans="18:18">
      <c r="R1448" s="109"/>
    </row>
    <row r="1449" spans="18:18">
      <c r="R1449" s="109"/>
    </row>
    <row r="1450" spans="18:18">
      <c r="R1450" s="109"/>
    </row>
    <row r="1451" spans="18:18">
      <c r="R1451" s="109"/>
    </row>
    <row r="1452" spans="18:18">
      <c r="R1452" s="109"/>
    </row>
    <row r="1453" spans="18:18">
      <c r="R1453" s="109"/>
    </row>
    <row r="1454" spans="18:18">
      <c r="R1454" s="109"/>
    </row>
    <row r="1455" spans="18:18">
      <c r="R1455" s="109"/>
    </row>
    <row r="1456" spans="18:18">
      <c r="R1456" s="109"/>
    </row>
    <row r="1457" spans="18:18">
      <c r="R1457" s="109"/>
    </row>
    <row r="1458" spans="18:18">
      <c r="R1458" s="109"/>
    </row>
    <row r="1459" spans="18:18">
      <c r="R1459" s="109"/>
    </row>
    <row r="1460" spans="18:18">
      <c r="R1460" s="109"/>
    </row>
    <row r="1461" spans="18:18">
      <c r="R1461" s="109"/>
    </row>
    <row r="1462" spans="18:18">
      <c r="R1462" s="109"/>
    </row>
    <row r="1463" spans="18:18">
      <c r="R1463" s="109"/>
    </row>
    <row r="1464" spans="18:18">
      <c r="R1464" s="109"/>
    </row>
    <row r="1465" spans="18:18">
      <c r="R1465" s="109"/>
    </row>
    <row r="1466" spans="18:18">
      <c r="R1466" s="109"/>
    </row>
    <row r="1467" spans="18:18">
      <c r="R1467" s="109"/>
    </row>
    <row r="1468" spans="18:18">
      <c r="R1468" s="109"/>
    </row>
    <row r="1469" spans="18:18">
      <c r="R1469" s="109"/>
    </row>
    <row r="1470" spans="18:18">
      <c r="R1470" s="109"/>
    </row>
    <row r="1471" spans="18:18">
      <c r="R1471" s="109"/>
    </row>
    <row r="1472" spans="18:18">
      <c r="R1472" s="109"/>
    </row>
    <row r="1473" spans="18:18">
      <c r="R1473" s="109"/>
    </row>
    <row r="1474" spans="18:18">
      <c r="R1474" s="109"/>
    </row>
    <row r="1475" spans="18:18">
      <c r="R1475" s="109"/>
    </row>
    <row r="1476" spans="18:18">
      <c r="R1476" s="109"/>
    </row>
    <row r="1477" spans="18:18">
      <c r="R1477" s="109"/>
    </row>
    <row r="1478" spans="18:18">
      <c r="R1478" s="109"/>
    </row>
    <row r="1479" spans="18:18">
      <c r="R1479" s="109"/>
    </row>
    <row r="1480" spans="18:18">
      <c r="R1480" s="109"/>
    </row>
    <row r="1481" spans="18:18">
      <c r="R1481" s="109"/>
    </row>
    <row r="1482" spans="18:18">
      <c r="R1482" s="109"/>
    </row>
    <row r="1483" spans="18:18">
      <c r="R1483" s="109"/>
    </row>
    <row r="1484" spans="18:18">
      <c r="R1484" s="109"/>
    </row>
    <row r="1485" spans="18:18">
      <c r="R1485" s="109"/>
    </row>
    <row r="1486" spans="18:18">
      <c r="R1486" s="109"/>
    </row>
    <row r="1487" spans="18:18">
      <c r="R1487" s="109"/>
    </row>
    <row r="1488" spans="18:18">
      <c r="R1488" s="109"/>
    </row>
    <row r="1489" spans="18:18">
      <c r="R1489" s="109"/>
    </row>
    <row r="1490" spans="18:18">
      <c r="R1490" s="109"/>
    </row>
    <row r="1491" spans="18:18">
      <c r="R1491" s="109"/>
    </row>
    <row r="1492" spans="18:18">
      <c r="R1492" s="109"/>
    </row>
    <row r="1493" spans="18:18">
      <c r="R1493" s="109"/>
    </row>
    <row r="1494" spans="18:18">
      <c r="R1494" s="109"/>
    </row>
    <row r="1495" spans="18:18">
      <c r="R1495" s="109"/>
    </row>
    <row r="1496" spans="18:18">
      <c r="R1496" s="109"/>
    </row>
    <row r="1497" spans="18:18">
      <c r="R1497" s="109"/>
    </row>
    <row r="1498" spans="18:18">
      <c r="R1498" s="109"/>
    </row>
    <row r="1499" spans="18:18">
      <c r="R1499" s="109"/>
    </row>
    <row r="1500" spans="18:18">
      <c r="R1500" s="109"/>
    </row>
    <row r="1501" spans="18:18">
      <c r="R1501" s="109"/>
    </row>
    <row r="1502" spans="18:18">
      <c r="R1502" s="109"/>
    </row>
    <row r="1503" spans="18:18">
      <c r="R1503" s="109"/>
    </row>
    <row r="1504" spans="18:18">
      <c r="R1504" s="109"/>
    </row>
    <row r="1505" spans="18:18">
      <c r="R1505" s="109"/>
    </row>
    <row r="1506" spans="18:18">
      <c r="R1506" s="109"/>
    </row>
    <row r="1507" spans="18:18">
      <c r="R1507" s="109"/>
    </row>
    <row r="1508" spans="18:18">
      <c r="R1508" s="109"/>
    </row>
    <row r="1509" spans="18:18">
      <c r="R1509" s="109"/>
    </row>
    <row r="1510" spans="18:18">
      <c r="R1510" s="109"/>
    </row>
    <row r="1511" spans="18:18">
      <c r="R1511" s="109"/>
    </row>
    <row r="1512" spans="18:18">
      <c r="R1512" s="109"/>
    </row>
    <row r="1513" spans="18:18">
      <c r="R1513" s="109"/>
    </row>
    <row r="1514" spans="18:18">
      <c r="R1514" s="109"/>
    </row>
    <row r="1515" spans="18:18">
      <c r="R1515" s="109"/>
    </row>
    <row r="1516" spans="18:18">
      <c r="R1516" s="109"/>
    </row>
    <row r="1517" spans="18:18">
      <c r="R1517" s="109"/>
    </row>
    <row r="1518" spans="18:18">
      <c r="R1518" s="109"/>
    </row>
    <row r="1519" spans="18:18">
      <c r="R1519" s="109"/>
    </row>
    <row r="1520" spans="18:18">
      <c r="R1520" s="109"/>
    </row>
    <row r="1521" spans="18:18">
      <c r="R1521" s="109"/>
    </row>
    <row r="1522" spans="18:18">
      <c r="R1522" s="109"/>
    </row>
    <row r="1523" spans="18:18">
      <c r="R1523" s="109"/>
    </row>
    <row r="1524" spans="18:18">
      <c r="R1524" s="109"/>
    </row>
    <row r="1525" spans="18:18">
      <c r="R1525" s="109"/>
    </row>
    <row r="1526" spans="18:18">
      <c r="R1526" s="109"/>
    </row>
    <row r="1527" spans="18:18">
      <c r="R1527" s="109"/>
    </row>
    <row r="1528" spans="18:18">
      <c r="R1528" s="109"/>
    </row>
    <row r="1529" spans="18:18">
      <c r="R1529" s="109"/>
    </row>
    <row r="1530" spans="18:18">
      <c r="R1530" s="109"/>
    </row>
    <row r="1531" spans="18:18">
      <c r="R1531" s="109"/>
    </row>
    <row r="1532" spans="18:18">
      <c r="R1532" s="109"/>
    </row>
    <row r="1533" spans="18:18">
      <c r="R1533" s="109"/>
    </row>
    <row r="1534" spans="18:18">
      <c r="R1534" s="109"/>
    </row>
    <row r="1535" spans="18:18">
      <c r="R1535" s="109"/>
    </row>
    <row r="1536" spans="18:18">
      <c r="R1536" s="109"/>
    </row>
    <row r="1537" spans="18:18">
      <c r="R1537" s="109"/>
    </row>
    <row r="1538" spans="18:18">
      <c r="R1538" s="109"/>
    </row>
    <row r="1539" spans="18:18">
      <c r="R1539" s="109"/>
    </row>
    <row r="1540" spans="18:18">
      <c r="R1540" s="109"/>
    </row>
    <row r="1541" spans="18:18">
      <c r="R1541" s="109"/>
    </row>
    <row r="1542" spans="18:18">
      <c r="R1542" s="109"/>
    </row>
    <row r="1543" spans="18:18">
      <c r="R1543" s="109"/>
    </row>
    <row r="1544" spans="18:18">
      <c r="R1544" s="109"/>
    </row>
    <row r="1545" spans="18:18">
      <c r="R1545" s="109"/>
    </row>
    <row r="1546" spans="18:18">
      <c r="R1546" s="109"/>
    </row>
    <row r="1547" spans="18:18">
      <c r="R1547" s="109"/>
    </row>
    <row r="1548" spans="18:18">
      <c r="R1548" s="109"/>
    </row>
    <row r="1549" spans="18:18">
      <c r="R1549" s="109"/>
    </row>
    <row r="1550" spans="18:18">
      <c r="R1550" s="109"/>
    </row>
    <row r="1551" spans="18:18">
      <c r="R1551" s="109"/>
    </row>
    <row r="1552" spans="18:18">
      <c r="R1552" s="109"/>
    </row>
    <row r="1553" spans="18:18">
      <c r="R1553" s="109"/>
    </row>
    <row r="1554" spans="18:18">
      <c r="R1554" s="109"/>
    </row>
    <row r="1555" spans="18:18">
      <c r="R1555" s="109"/>
    </row>
    <row r="1556" spans="18:18">
      <c r="R1556" s="109"/>
    </row>
    <row r="1557" spans="18:18">
      <c r="R1557" s="109"/>
    </row>
    <row r="1558" spans="18:18">
      <c r="R1558" s="109"/>
    </row>
    <row r="1559" spans="18:18">
      <c r="R1559" s="109"/>
    </row>
    <row r="1560" spans="18:18">
      <c r="R1560" s="109"/>
    </row>
    <row r="1561" spans="18:18">
      <c r="R1561" s="109"/>
    </row>
    <row r="1562" spans="18:18">
      <c r="R1562" s="109"/>
    </row>
    <row r="1563" spans="18:18">
      <c r="R1563" s="109"/>
    </row>
    <row r="1564" spans="18:18">
      <c r="R1564" s="109"/>
    </row>
    <row r="1565" spans="18:18">
      <c r="R1565" s="109"/>
    </row>
    <row r="1566" spans="18:18">
      <c r="R1566" s="109"/>
    </row>
    <row r="1567" spans="18:18">
      <c r="R1567" s="109"/>
    </row>
    <row r="1568" spans="18:18">
      <c r="R1568" s="109"/>
    </row>
    <row r="1569" spans="18:18">
      <c r="R1569" s="109"/>
    </row>
    <row r="1570" spans="18:18">
      <c r="R1570" s="109"/>
    </row>
    <row r="1571" spans="18:18">
      <c r="R1571" s="109"/>
    </row>
    <row r="1572" spans="18:18">
      <c r="R1572" s="109"/>
    </row>
    <row r="1573" spans="18:18">
      <c r="R1573" s="109"/>
    </row>
    <row r="1574" spans="18:18">
      <c r="R1574" s="109"/>
    </row>
    <row r="1575" spans="18:18">
      <c r="R1575" s="109"/>
    </row>
    <row r="1576" spans="18:18">
      <c r="R1576" s="109"/>
    </row>
    <row r="1577" spans="18:18">
      <c r="R1577" s="109"/>
    </row>
    <row r="1578" spans="18:18">
      <c r="R1578" s="109"/>
    </row>
    <row r="1579" spans="18:18">
      <c r="R1579" s="109"/>
    </row>
    <row r="1580" spans="18:18">
      <c r="R1580" s="109"/>
    </row>
    <row r="1581" spans="18:18">
      <c r="R1581" s="109"/>
    </row>
    <row r="1582" spans="18:18">
      <c r="R1582" s="109"/>
    </row>
    <row r="1583" spans="18:18">
      <c r="R1583" s="109"/>
    </row>
    <row r="1584" spans="18:18">
      <c r="R1584" s="109"/>
    </row>
    <row r="1585" spans="18:18">
      <c r="R1585" s="109"/>
    </row>
    <row r="1586" spans="18:18">
      <c r="R1586" s="109"/>
    </row>
    <row r="1587" spans="18:18">
      <c r="R1587" s="109"/>
    </row>
    <row r="1588" spans="18:18">
      <c r="R1588" s="109"/>
    </row>
    <row r="1589" spans="18:18">
      <c r="R1589" s="109"/>
    </row>
    <row r="1590" spans="18:18">
      <c r="R1590" s="109"/>
    </row>
    <row r="1591" spans="18:18">
      <c r="R1591" s="109"/>
    </row>
    <row r="1592" spans="18:18">
      <c r="R1592" s="109"/>
    </row>
    <row r="1593" spans="18:18">
      <c r="R1593" s="109"/>
    </row>
    <row r="1594" spans="18:18">
      <c r="R1594" s="109"/>
    </row>
    <row r="1595" spans="18:18">
      <c r="R1595" s="109"/>
    </row>
    <row r="1596" spans="18:18">
      <c r="R1596" s="109"/>
    </row>
    <row r="1597" spans="18:18">
      <c r="R1597" s="109"/>
    </row>
    <row r="1598" spans="18:18">
      <c r="R1598" s="109"/>
    </row>
    <row r="1599" spans="18:18">
      <c r="R1599" s="109"/>
    </row>
    <row r="1600" spans="18:18">
      <c r="R1600" s="109"/>
    </row>
    <row r="1601" spans="18:18">
      <c r="R1601" s="109"/>
    </row>
    <row r="1602" spans="18:18">
      <c r="R1602" s="109"/>
    </row>
    <row r="1603" spans="18:18">
      <c r="R1603" s="109"/>
    </row>
    <row r="1604" spans="18:18">
      <c r="R1604" s="109"/>
    </row>
    <row r="1605" spans="18:18">
      <c r="R1605" s="109"/>
    </row>
    <row r="1606" spans="18:18">
      <c r="R1606" s="109"/>
    </row>
    <row r="1607" spans="18:18">
      <c r="R1607" s="109"/>
    </row>
    <row r="1608" spans="18:18">
      <c r="R1608" s="109"/>
    </row>
    <row r="1609" spans="18:18">
      <c r="R1609" s="109"/>
    </row>
    <row r="1610" spans="18:18">
      <c r="R1610" s="109"/>
    </row>
    <row r="1611" spans="18:18">
      <c r="R1611" s="109"/>
    </row>
    <row r="1612" spans="18:18">
      <c r="R1612" s="109"/>
    </row>
    <row r="1613" spans="18:18">
      <c r="R1613" s="109"/>
    </row>
    <row r="1614" spans="18:18">
      <c r="R1614" s="109"/>
    </row>
    <row r="1615" spans="18:18">
      <c r="R1615" s="109"/>
    </row>
    <row r="1616" spans="18:18">
      <c r="R1616" s="109"/>
    </row>
    <row r="1617" spans="18:18">
      <c r="R1617" s="109"/>
    </row>
    <row r="1618" spans="18:18">
      <c r="R1618" s="109"/>
    </row>
    <row r="1619" spans="18:18">
      <c r="R1619" s="109"/>
    </row>
    <row r="1620" spans="18:18">
      <c r="R1620" s="109"/>
    </row>
    <row r="1621" spans="18:18">
      <c r="R1621" s="109"/>
    </row>
    <row r="1622" spans="18:18">
      <c r="R1622" s="109"/>
    </row>
    <row r="1623" spans="18:18">
      <c r="R1623" s="109"/>
    </row>
    <row r="1624" spans="18:18">
      <c r="R1624" s="109"/>
    </row>
    <row r="1625" spans="18:18">
      <c r="R1625" s="109"/>
    </row>
    <row r="1626" spans="18:18">
      <c r="R1626" s="109"/>
    </row>
    <row r="1627" spans="18:18">
      <c r="R1627" s="109"/>
    </row>
    <row r="1628" spans="18:18">
      <c r="R1628" s="109"/>
    </row>
    <row r="1629" spans="18:18">
      <c r="R1629" s="109"/>
    </row>
    <row r="1630" spans="18:18">
      <c r="R1630" s="109"/>
    </row>
    <row r="1631" spans="18:18">
      <c r="R1631" s="109"/>
    </row>
    <row r="1632" spans="18:18">
      <c r="R1632" s="109"/>
    </row>
    <row r="1633" spans="18:18">
      <c r="R1633" s="109"/>
    </row>
    <row r="1634" spans="18:18">
      <c r="R1634" s="109"/>
    </row>
    <row r="1635" spans="18:18">
      <c r="R1635" s="109"/>
    </row>
    <row r="1636" spans="18:18">
      <c r="R1636" s="109"/>
    </row>
    <row r="1637" spans="18:18">
      <c r="R1637" s="109"/>
    </row>
    <row r="1638" spans="18:18">
      <c r="R1638" s="109"/>
    </row>
    <row r="1639" spans="18:18">
      <c r="R1639" s="109"/>
    </row>
    <row r="1640" spans="18:18">
      <c r="R1640" s="109"/>
    </row>
    <row r="1641" spans="18:18">
      <c r="R1641" s="109"/>
    </row>
    <row r="1642" spans="18:18">
      <c r="R1642" s="109"/>
    </row>
    <row r="1643" spans="18:18">
      <c r="R1643" s="109"/>
    </row>
    <row r="1644" spans="18:18">
      <c r="R1644" s="109"/>
    </row>
    <row r="1645" spans="18:18">
      <c r="R1645" s="109"/>
    </row>
    <row r="1646" spans="18:18">
      <c r="R1646" s="109"/>
    </row>
    <row r="1647" spans="18:18">
      <c r="R1647" s="109"/>
    </row>
    <row r="1648" spans="18:18">
      <c r="R1648" s="109"/>
    </row>
    <row r="1649" spans="18:18">
      <c r="R1649" s="109"/>
    </row>
    <row r="1650" spans="18:18">
      <c r="R1650" s="109"/>
    </row>
    <row r="1651" spans="18:18">
      <c r="R1651" s="109"/>
    </row>
    <row r="1652" spans="18:18">
      <c r="R1652" s="109"/>
    </row>
    <row r="1653" spans="18:18">
      <c r="R1653" s="109"/>
    </row>
    <row r="1654" spans="18:18">
      <c r="R1654" s="109"/>
    </row>
    <row r="1655" spans="18:18">
      <c r="R1655" s="109"/>
    </row>
    <row r="1656" spans="18:18">
      <c r="R1656" s="109"/>
    </row>
    <row r="1657" spans="18:18">
      <c r="R1657" s="109"/>
    </row>
    <row r="1658" spans="18:18">
      <c r="R1658" s="109"/>
    </row>
    <row r="1659" spans="18:18">
      <c r="R1659" s="109"/>
    </row>
    <row r="1660" spans="18:18">
      <c r="R1660" s="109"/>
    </row>
    <row r="1661" spans="18:18">
      <c r="R1661" s="109"/>
    </row>
    <row r="1662" spans="18:18">
      <c r="R1662" s="109"/>
    </row>
    <row r="1663" spans="18:18">
      <c r="R1663" s="109"/>
    </row>
    <row r="1664" spans="18:18">
      <c r="R1664" s="109"/>
    </row>
    <row r="1665" spans="18:18">
      <c r="R1665" s="109"/>
    </row>
    <row r="1666" spans="18:18">
      <c r="R1666" s="109"/>
    </row>
    <row r="1667" spans="18:18">
      <c r="R1667" s="109"/>
    </row>
    <row r="1668" spans="18:18">
      <c r="R1668" s="109"/>
    </row>
    <row r="1669" spans="18:18">
      <c r="R1669" s="109"/>
    </row>
    <row r="1670" spans="18:18">
      <c r="R1670" s="109"/>
    </row>
    <row r="1671" spans="18:18">
      <c r="R1671" s="109"/>
    </row>
    <row r="1672" spans="18:18">
      <c r="R1672" s="109"/>
    </row>
    <row r="1673" spans="18:18">
      <c r="R1673" s="109"/>
    </row>
    <row r="1674" spans="18:18">
      <c r="R1674" s="109"/>
    </row>
    <row r="1675" spans="18:18">
      <c r="R1675" s="109"/>
    </row>
    <row r="1676" spans="18:18">
      <c r="R1676" s="109"/>
    </row>
    <row r="1677" spans="18:18">
      <c r="R1677" s="109"/>
    </row>
    <row r="1678" spans="18:18">
      <c r="R1678" s="109"/>
    </row>
    <row r="1679" spans="18:18">
      <c r="R1679" s="109"/>
    </row>
    <row r="1680" spans="18:18">
      <c r="R1680" s="109"/>
    </row>
    <row r="1681" spans="18:18">
      <c r="R1681" s="109"/>
    </row>
    <row r="1682" spans="18:18">
      <c r="R1682" s="109"/>
    </row>
    <row r="1683" spans="18:18">
      <c r="R1683" s="109"/>
    </row>
    <row r="1684" spans="18:18">
      <c r="R1684" s="109"/>
    </row>
    <row r="1685" spans="18:18">
      <c r="R1685" s="109"/>
    </row>
    <row r="1686" spans="18:18">
      <c r="R1686" s="109"/>
    </row>
    <row r="1687" spans="18:18">
      <c r="R1687" s="109"/>
    </row>
    <row r="1688" spans="18:18">
      <c r="R1688" s="109"/>
    </row>
    <row r="1689" spans="18:18">
      <c r="R1689" s="109"/>
    </row>
    <row r="1690" spans="18:18">
      <c r="R1690" s="109"/>
    </row>
    <row r="1691" spans="18:18">
      <c r="R1691" s="109"/>
    </row>
    <row r="1692" spans="18:18">
      <c r="R1692" s="109"/>
    </row>
    <row r="1693" spans="18:18">
      <c r="R1693" s="109"/>
    </row>
    <row r="1694" spans="18:18">
      <c r="R1694" s="109"/>
    </row>
    <row r="1695" spans="18:18">
      <c r="R1695" s="109"/>
    </row>
    <row r="1696" spans="18:18">
      <c r="R1696" s="109"/>
    </row>
    <row r="1697" spans="18:18">
      <c r="R1697" s="109"/>
    </row>
    <row r="1698" spans="18:18">
      <c r="R1698" s="109"/>
    </row>
    <row r="1699" spans="18:18">
      <c r="R1699" s="109"/>
    </row>
    <row r="1700" spans="18:18">
      <c r="R1700" s="109"/>
    </row>
    <row r="1701" spans="18:18">
      <c r="R1701" s="109"/>
    </row>
    <row r="1702" spans="18:18">
      <c r="R1702" s="109"/>
    </row>
    <row r="1703" spans="18:18">
      <c r="R1703" s="109"/>
    </row>
    <row r="1704" spans="18:18">
      <c r="R1704" s="109"/>
    </row>
    <row r="1705" spans="18:18">
      <c r="R1705" s="109"/>
    </row>
    <row r="1706" spans="18:18">
      <c r="R1706" s="109"/>
    </row>
    <row r="1707" spans="18:18">
      <c r="R1707" s="109"/>
    </row>
    <row r="1708" spans="18:18">
      <c r="R1708" s="109"/>
    </row>
    <row r="1709" spans="18:18">
      <c r="R1709" s="109"/>
    </row>
    <row r="1710" spans="18:18">
      <c r="R1710" s="109"/>
    </row>
    <row r="1711" spans="18:18">
      <c r="R1711" s="109"/>
    </row>
    <row r="1712" spans="18:18">
      <c r="R1712" s="109"/>
    </row>
    <row r="1713" spans="18:18">
      <c r="R1713" s="109"/>
    </row>
    <row r="1714" spans="18:18">
      <c r="R1714" s="109"/>
    </row>
    <row r="1715" spans="18:18">
      <c r="R1715" s="109"/>
    </row>
    <row r="1716" spans="18:18">
      <c r="R1716" s="109"/>
    </row>
    <row r="1717" spans="18:18">
      <c r="R1717" s="109"/>
    </row>
    <row r="1718" spans="18:18">
      <c r="R1718" s="109"/>
    </row>
    <row r="1719" spans="18:18">
      <c r="R1719" s="109"/>
    </row>
    <row r="1720" spans="18:18">
      <c r="R1720" s="109"/>
    </row>
    <row r="1721" spans="18:18">
      <c r="R1721" s="109"/>
    </row>
    <row r="1722" spans="18:18">
      <c r="R1722" s="109"/>
    </row>
    <row r="1723" spans="18:18">
      <c r="R1723" s="109"/>
    </row>
    <row r="1724" spans="18:18">
      <c r="R1724" s="109"/>
    </row>
    <row r="1725" spans="18:18">
      <c r="R1725" s="109"/>
    </row>
    <row r="1726" spans="18:18">
      <c r="R1726" s="109"/>
    </row>
    <row r="1727" spans="18:18">
      <c r="R1727" s="109"/>
    </row>
    <row r="1728" spans="18:18">
      <c r="R1728" s="109"/>
    </row>
    <row r="1729" spans="18:18">
      <c r="R1729" s="109"/>
    </row>
    <row r="1730" spans="18:18">
      <c r="R1730" s="109"/>
    </row>
    <row r="1731" spans="18:18">
      <c r="R1731" s="109"/>
    </row>
    <row r="1732" spans="18:18">
      <c r="R1732" s="109"/>
    </row>
    <row r="1733" spans="18:18">
      <c r="R1733" s="109"/>
    </row>
    <row r="1734" spans="18:18">
      <c r="R1734" s="109"/>
    </row>
    <row r="1735" spans="18:18">
      <c r="R1735" s="109"/>
    </row>
    <row r="1736" spans="18:18">
      <c r="R1736" s="109"/>
    </row>
    <row r="1737" spans="18:18">
      <c r="R1737" s="109"/>
    </row>
    <row r="1738" spans="18:18">
      <c r="R1738" s="109"/>
    </row>
    <row r="1739" spans="18:18">
      <c r="R1739" s="109"/>
    </row>
    <row r="1740" spans="18:18">
      <c r="R1740" s="109"/>
    </row>
    <row r="1741" spans="18:18">
      <c r="R1741" s="109"/>
    </row>
    <row r="1742" spans="18:18">
      <c r="R1742" s="109"/>
    </row>
    <row r="1743" spans="18:18">
      <c r="R1743" s="109"/>
    </row>
    <row r="1744" spans="18:18">
      <c r="R1744" s="109"/>
    </row>
    <row r="1745" spans="18:18">
      <c r="R1745" s="109"/>
    </row>
    <row r="1746" spans="18:18">
      <c r="R1746" s="109"/>
    </row>
    <row r="1747" spans="18:18">
      <c r="R1747" s="109"/>
    </row>
    <row r="1748" spans="18:18">
      <c r="R1748" s="109"/>
    </row>
    <row r="1749" spans="18:18">
      <c r="R1749" s="109"/>
    </row>
    <row r="1750" spans="18:18">
      <c r="R1750" s="109"/>
    </row>
    <row r="1751" spans="18:18">
      <c r="R1751" s="109"/>
    </row>
    <row r="1752" spans="18:18">
      <c r="R1752" s="109"/>
    </row>
    <row r="1753" spans="18:18">
      <c r="R1753" s="109"/>
    </row>
    <row r="1754" spans="18:18">
      <c r="R1754" s="109"/>
    </row>
    <row r="1755" spans="18:18">
      <c r="R1755" s="109"/>
    </row>
    <row r="1756" spans="18:18">
      <c r="R1756" s="109"/>
    </row>
    <row r="1757" spans="18:18">
      <c r="R1757" s="109"/>
    </row>
    <row r="1758" spans="18:18">
      <c r="R1758" s="109"/>
    </row>
    <row r="1759" spans="18:18">
      <c r="R1759" s="109"/>
    </row>
    <row r="1760" spans="18:18">
      <c r="R1760" s="109"/>
    </row>
    <row r="1761" spans="18:18">
      <c r="R1761" s="109"/>
    </row>
    <row r="1762" spans="18:18">
      <c r="R1762" s="109"/>
    </row>
    <row r="1763" spans="18:18">
      <c r="R1763" s="109"/>
    </row>
    <row r="1764" spans="18:18">
      <c r="R1764" s="109"/>
    </row>
    <row r="1765" spans="18:18">
      <c r="R1765" s="109"/>
    </row>
    <row r="1766" spans="18:18">
      <c r="R1766" s="109"/>
    </row>
    <row r="1767" spans="18:18">
      <c r="R1767" s="109"/>
    </row>
    <row r="1768" spans="18:18">
      <c r="R1768" s="109"/>
    </row>
    <row r="1769" spans="18:18">
      <c r="R1769" s="109"/>
    </row>
    <row r="1770" spans="18:18">
      <c r="R1770" s="109"/>
    </row>
    <row r="1771" spans="18:18">
      <c r="R1771" s="109"/>
    </row>
    <row r="1772" spans="18:18">
      <c r="R1772" s="109"/>
    </row>
    <row r="1773" spans="18:18">
      <c r="R1773" s="109"/>
    </row>
    <row r="1774" spans="18:18">
      <c r="R1774" s="109"/>
    </row>
    <row r="1775" spans="18:18">
      <c r="R1775" s="109"/>
    </row>
    <row r="1776" spans="18:18">
      <c r="R1776" s="109"/>
    </row>
    <row r="1777" spans="18:18">
      <c r="R1777" s="109"/>
    </row>
    <row r="1778" spans="18:18">
      <c r="R1778" s="109"/>
    </row>
    <row r="1779" spans="18:18">
      <c r="R1779" s="109"/>
    </row>
    <row r="1780" spans="18:18">
      <c r="R1780" s="109"/>
    </row>
    <row r="1781" spans="18:18">
      <c r="R1781" s="109"/>
    </row>
    <row r="1782" spans="18:18">
      <c r="R1782" s="109"/>
    </row>
    <row r="1783" spans="18:18">
      <c r="R1783" s="109"/>
    </row>
    <row r="1784" spans="18:18">
      <c r="R1784" s="109"/>
    </row>
    <row r="1785" spans="18:18">
      <c r="R1785" s="109"/>
    </row>
    <row r="1786" spans="18:18">
      <c r="R1786" s="109"/>
    </row>
    <row r="1787" spans="18:18">
      <c r="R1787" s="109"/>
    </row>
    <row r="1788" spans="18:18">
      <c r="R1788" s="109"/>
    </row>
    <row r="1789" spans="18:18">
      <c r="R1789" s="109"/>
    </row>
    <row r="1790" spans="18:18">
      <c r="R1790" s="109"/>
    </row>
    <row r="1791" spans="18:18">
      <c r="R1791" s="109"/>
    </row>
    <row r="1792" spans="18:18">
      <c r="R1792" s="109"/>
    </row>
    <row r="1793" spans="18:18">
      <c r="R1793" s="109"/>
    </row>
    <row r="1794" spans="18:18">
      <c r="R1794" s="109"/>
    </row>
    <row r="1795" spans="18:18">
      <c r="R1795" s="109"/>
    </row>
    <row r="1796" spans="18:18">
      <c r="R1796" s="109"/>
    </row>
    <row r="1797" spans="18:18">
      <c r="R1797" s="109"/>
    </row>
    <row r="1798" spans="18:18">
      <c r="R1798" s="109"/>
    </row>
    <row r="1799" spans="18:18">
      <c r="R1799" s="109"/>
    </row>
    <row r="1800" spans="18:18">
      <c r="R1800" s="109"/>
    </row>
    <row r="1801" spans="18:18">
      <c r="R1801" s="109"/>
    </row>
    <row r="1802" spans="18:18">
      <c r="R1802" s="109"/>
    </row>
    <row r="1803" spans="18:18">
      <c r="R1803" s="109"/>
    </row>
    <row r="1804" spans="18:18">
      <c r="R1804" s="109"/>
    </row>
    <row r="1805" spans="18:18">
      <c r="R1805" s="109"/>
    </row>
    <row r="1806" spans="18:18">
      <c r="R1806" s="109"/>
    </row>
    <row r="1807" spans="18:18">
      <c r="R1807" s="109"/>
    </row>
    <row r="1808" spans="18:18">
      <c r="R1808" s="109"/>
    </row>
    <row r="1809" spans="18:18">
      <c r="R1809" s="109"/>
    </row>
    <row r="1810" spans="18:18">
      <c r="R1810" s="109"/>
    </row>
    <row r="1811" spans="18:18">
      <c r="R1811" s="109"/>
    </row>
    <row r="1812" spans="18:18">
      <c r="R1812" s="109"/>
    </row>
    <row r="1813" spans="18:18">
      <c r="R1813" s="109"/>
    </row>
    <row r="1814" spans="18:18">
      <c r="R1814" s="109"/>
    </row>
    <row r="1815" spans="18:18">
      <c r="R1815" s="109"/>
    </row>
    <row r="1816" spans="18:18">
      <c r="R1816" s="109"/>
    </row>
    <row r="1817" spans="18:18">
      <c r="R1817" s="109"/>
    </row>
    <row r="1818" spans="18:18">
      <c r="R1818" s="109"/>
    </row>
    <row r="1819" spans="18:18">
      <c r="R1819" s="109"/>
    </row>
    <row r="1820" spans="18:18">
      <c r="R1820" s="109"/>
    </row>
    <row r="1821" spans="18:18">
      <c r="R1821" s="109"/>
    </row>
    <row r="1822" spans="18:18">
      <c r="R1822" s="109"/>
    </row>
    <row r="1823" spans="18:18">
      <c r="R1823" s="109"/>
    </row>
    <row r="1824" spans="18:18">
      <c r="R1824" s="109"/>
    </row>
    <row r="1825" spans="18:18">
      <c r="R1825" s="109"/>
    </row>
    <row r="1826" spans="18:18">
      <c r="R1826" s="109"/>
    </row>
    <row r="1827" spans="18:18">
      <c r="R1827" s="109"/>
    </row>
    <row r="1828" spans="18:18">
      <c r="R1828" s="109"/>
    </row>
    <row r="1829" spans="18:18">
      <c r="R1829" s="109"/>
    </row>
    <row r="1830" spans="18:18">
      <c r="R1830" s="109"/>
    </row>
    <row r="1831" spans="18:18">
      <c r="R1831" s="109"/>
    </row>
    <row r="1832" spans="18:18">
      <c r="R1832" s="109"/>
    </row>
    <row r="1833" spans="18:18">
      <c r="R1833" s="109"/>
    </row>
    <row r="1834" spans="18:18">
      <c r="R1834" s="109"/>
    </row>
    <row r="1835" spans="18:18">
      <c r="R1835" s="109"/>
    </row>
    <row r="1836" spans="18:18">
      <c r="R1836" s="109"/>
    </row>
    <row r="1837" spans="18:18">
      <c r="R1837" s="109"/>
    </row>
    <row r="1838" spans="18:18">
      <c r="R1838" s="109"/>
    </row>
    <row r="1839" spans="18:18">
      <c r="R1839" s="109"/>
    </row>
    <row r="1840" spans="18:18">
      <c r="R1840" s="109"/>
    </row>
    <row r="1841" spans="18:18">
      <c r="R1841" s="109"/>
    </row>
    <row r="1842" spans="18:18">
      <c r="R1842" s="109"/>
    </row>
    <row r="1843" spans="18:18">
      <c r="R1843" s="109"/>
    </row>
    <row r="1844" spans="18:18">
      <c r="R1844" s="109"/>
    </row>
    <row r="1845" spans="18:18">
      <c r="R1845" s="109"/>
    </row>
    <row r="1846" spans="18:18">
      <c r="R1846" s="109"/>
    </row>
    <row r="1847" spans="18:18">
      <c r="R1847" s="109"/>
    </row>
    <row r="1848" spans="18:18">
      <c r="R1848" s="109"/>
    </row>
    <row r="1849" spans="18:18">
      <c r="R1849" s="109"/>
    </row>
    <row r="1850" spans="18:18">
      <c r="R1850" s="109"/>
    </row>
    <row r="1851" spans="18:18">
      <c r="R1851" s="109"/>
    </row>
    <row r="1852" spans="18:18">
      <c r="R1852" s="109"/>
    </row>
    <row r="1853" spans="18:18">
      <c r="R1853" s="109"/>
    </row>
    <row r="1854" spans="18:18">
      <c r="R1854" s="109"/>
    </row>
    <row r="1855" spans="18:18">
      <c r="R1855" s="109"/>
    </row>
    <row r="1856" spans="18:18">
      <c r="R1856" s="109"/>
    </row>
    <row r="1857" spans="18:18">
      <c r="R1857" s="109"/>
    </row>
    <row r="1858" spans="18:18">
      <c r="R1858" s="109"/>
    </row>
    <row r="1859" spans="18:18">
      <c r="R1859" s="109"/>
    </row>
    <row r="1860" spans="18:18">
      <c r="R1860" s="109"/>
    </row>
    <row r="1861" spans="18:18">
      <c r="R1861" s="109"/>
    </row>
    <row r="1862" spans="18:18">
      <c r="R1862" s="109"/>
    </row>
    <row r="1863" spans="18:18">
      <c r="R1863" s="109"/>
    </row>
    <row r="1864" spans="18:18">
      <c r="R1864" s="109"/>
    </row>
    <row r="1865" spans="18:18">
      <c r="R1865" s="109"/>
    </row>
    <row r="1866" spans="18:18">
      <c r="R1866" s="109"/>
    </row>
    <row r="1867" spans="18:18">
      <c r="R1867" s="109"/>
    </row>
    <row r="1868" spans="18:18">
      <c r="R1868" s="109"/>
    </row>
    <row r="1869" spans="18:18">
      <c r="R1869" s="109"/>
    </row>
    <row r="1870" spans="18:18">
      <c r="R1870" s="109"/>
    </row>
    <row r="1871" spans="18:18">
      <c r="R1871" s="109"/>
    </row>
    <row r="1872" spans="18:18">
      <c r="R1872" s="109"/>
    </row>
    <row r="1873" spans="18:18">
      <c r="R1873" s="109"/>
    </row>
    <row r="1874" spans="18:18">
      <c r="R1874" s="109"/>
    </row>
    <row r="1875" spans="18:18">
      <c r="R1875" s="109"/>
    </row>
    <row r="1876" spans="18:18">
      <c r="R1876" s="109"/>
    </row>
    <row r="1877" spans="18:18">
      <c r="R1877" s="109"/>
    </row>
    <row r="1878" spans="18:18">
      <c r="R1878" s="109"/>
    </row>
    <row r="1879" spans="18:18">
      <c r="R1879" s="109"/>
    </row>
    <row r="1880" spans="18:18">
      <c r="R1880" s="109"/>
    </row>
    <row r="1881" spans="18:18">
      <c r="R1881" s="109"/>
    </row>
    <row r="1882" spans="18:18">
      <c r="R1882" s="109"/>
    </row>
    <row r="1883" spans="18:18">
      <c r="R1883" s="109"/>
    </row>
    <row r="1884" spans="18:18">
      <c r="R1884" s="109"/>
    </row>
    <row r="1885" spans="18:18">
      <c r="R1885" s="109"/>
    </row>
    <row r="1886" spans="18:18">
      <c r="R1886" s="109"/>
    </row>
    <row r="1887" spans="18:18">
      <c r="R1887" s="109"/>
    </row>
    <row r="1888" spans="18:18">
      <c r="R1888" s="109"/>
    </row>
    <row r="1889" spans="18:18">
      <c r="R1889" s="109"/>
    </row>
    <row r="1890" spans="18:18">
      <c r="R1890" s="109"/>
    </row>
    <row r="1891" spans="18:18">
      <c r="R1891" s="109"/>
    </row>
    <row r="1892" spans="18:18">
      <c r="R1892" s="109"/>
    </row>
    <row r="1893" spans="18:18">
      <c r="R1893" s="109"/>
    </row>
    <row r="1894" spans="18:18">
      <c r="R1894" s="109"/>
    </row>
    <row r="1895" spans="18:18">
      <c r="R1895" s="109"/>
    </row>
    <row r="1896" spans="18:18">
      <c r="R1896" s="109"/>
    </row>
    <row r="1897" spans="18:18">
      <c r="R1897" s="109"/>
    </row>
    <row r="1898" spans="18:18">
      <c r="R1898" s="109"/>
    </row>
    <row r="1899" spans="18:18">
      <c r="R1899" s="109"/>
    </row>
    <row r="1900" spans="18:18">
      <c r="R1900" s="109"/>
    </row>
    <row r="1901" spans="18:18">
      <c r="R1901" s="109"/>
    </row>
    <row r="1902" spans="18:18">
      <c r="R1902" s="109"/>
    </row>
    <row r="1903" spans="18:18">
      <c r="R1903" s="109"/>
    </row>
    <row r="1904" spans="18:18">
      <c r="R1904" s="109"/>
    </row>
    <row r="1905" spans="18:18">
      <c r="R1905" s="109"/>
    </row>
    <row r="1906" spans="18:18">
      <c r="R1906" s="109"/>
    </row>
    <row r="1907" spans="18:18">
      <c r="R1907" s="109"/>
    </row>
    <row r="1908" spans="18:18">
      <c r="R1908" s="109"/>
    </row>
    <row r="1909" spans="18:18">
      <c r="R1909" s="109"/>
    </row>
    <row r="1910" spans="18:18">
      <c r="R1910" s="109"/>
    </row>
    <row r="1911" spans="18:18">
      <c r="R1911" s="109"/>
    </row>
    <row r="1912" spans="18:18">
      <c r="R1912" s="109"/>
    </row>
    <row r="1913" spans="18:18">
      <c r="R1913" s="109"/>
    </row>
    <row r="1914" spans="18:18">
      <c r="R1914" s="109"/>
    </row>
    <row r="1915" spans="18:18">
      <c r="R1915" s="109"/>
    </row>
    <row r="1916" spans="18:18">
      <c r="R1916" s="109"/>
    </row>
    <row r="1917" spans="18:18">
      <c r="R1917" s="109"/>
    </row>
    <row r="1918" spans="18:18">
      <c r="R1918" s="109"/>
    </row>
    <row r="1919" spans="18:18">
      <c r="R1919" s="109"/>
    </row>
    <row r="1920" spans="18:18">
      <c r="R1920" s="109"/>
    </row>
    <row r="1921" spans="18:18">
      <c r="R1921" s="109"/>
    </row>
    <row r="1922" spans="18:18">
      <c r="R1922" s="109"/>
    </row>
    <row r="1923" spans="18:18">
      <c r="R1923" s="109"/>
    </row>
    <row r="1924" spans="18:18">
      <c r="R1924" s="109"/>
    </row>
    <row r="1925" spans="18:18">
      <c r="R1925" s="109"/>
    </row>
    <row r="1926" spans="18:18">
      <c r="R1926" s="109"/>
    </row>
    <row r="1927" spans="18:18">
      <c r="R1927" s="109"/>
    </row>
    <row r="1928" spans="18:18">
      <c r="R1928" s="109"/>
    </row>
    <row r="1929" spans="18:18">
      <c r="R1929" s="109"/>
    </row>
    <row r="1930" spans="18:18">
      <c r="R1930" s="109"/>
    </row>
    <row r="1931" spans="18:18">
      <c r="R1931" s="109"/>
    </row>
    <row r="1932" spans="18:18">
      <c r="R1932" s="109"/>
    </row>
    <row r="1933" spans="18:18">
      <c r="R1933" s="109"/>
    </row>
  </sheetData>
  <mergeCells count="2334">
    <mergeCell ref="O878:O880"/>
    <mergeCell ref="P878:P880"/>
    <mergeCell ref="B878:B880"/>
    <mergeCell ref="C878:C880"/>
    <mergeCell ref="D878:D880"/>
    <mergeCell ref="E878:E880"/>
    <mergeCell ref="F878:F880"/>
    <mergeCell ref="G878:G880"/>
    <mergeCell ref="O872:O874"/>
    <mergeCell ref="P872:P874"/>
    <mergeCell ref="B875:B877"/>
    <mergeCell ref="C875:C877"/>
    <mergeCell ref="D875:D877"/>
    <mergeCell ref="E875:E877"/>
    <mergeCell ref="F875:F877"/>
    <mergeCell ref="G875:G877"/>
    <mergeCell ref="O875:O877"/>
    <mergeCell ref="P875:P877"/>
    <mergeCell ref="B872:B874"/>
    <mergeCell ref="C872:C874"/>
    <mergeCell ref="D872:D874"/>
    <mergeCell ref="E872:E874"/>
    <mergeCell ref="F872:F874"/>
    <mergeCell ref="G872:G874"/>
    <mergeCell ref="O866:O868"/>
    <mergeCell ref="P866:P868"/>
    <mergeCell ref="B869:B871"/>
    <mergeCell ref="C869:C871"/>
    <mergeCell ref="D869:D871"/>
    <mergeCell ref="E869:E871"/>
    <mergeCell ref="F869:F871"/>
    <mergeCell ref="G869:G871"/>
    <mergeCell ref="O869:O871"/>
    <mergeCell ref="P869:P871"/>
    <mergeCell ref="B866:B868"/>
    <mergeCell ref="C866:C868"/>
    <mergeCell ref="D866:D868"/>
    <mergeCell ref="E866:E868"/>
    <mergeCell ref="F866:F868"/>
    <mergeCell ref="G866:G868"/>
    <mergeCell ref="O860:O862"/>
    <mergeCell ref="P860:P862"/>
    <mergeCell ref="B863:B865"/>
    <mergeCell ref="C863:C865"/>
    <mergeCell ref="D863:D865"/>
    <mergeCell ref="E863:E865"/>
    <mergeCell ref="F863:F865"/>
    <mergeCell ref="G863:G865"/>
    <mergeCell ref="O863:O865"/>
    <mergeCell ref="P863:P865"/>
    <mergeCell ref="B860:B862"/>
    <mergeCell ref="C860:C862"/>
    <mergeCell ref="D860:D862"/>
    <mergeCell ref="E860:E862"/>
    <mergeCell ref="F860:F862"/>
    <mergeCell ref="G860:G862"/>
    <mergeCell ref="O854:O856"/>
    <mergeCell ref="P854:P856"/>
    <mergeCell ref="B857:B859"/>
    <mergeCell ref="C857:C859"/>
    <mergeCell ref="D857:D859"/>
    <mergeCell ref="E857:E859"/>
    <mergeCell ref="F857:F859"/>
    <mergeCell ref="G857:G859"/>
    <mergeCell ref="O857:O859"/>
    <mergeCell ref="P857:P859"/>
    <mergeCell ref="B854:B856"/>
    <mergeCell ref="C854:C856"/>
    <mergeCell ref="D854:D856"/>
    <mergeCell ref="E854:E856"/>
    <mergeCell ref="F854:F856"/>
    <mergeCell ref="G854:G856"/>
    <mergeCell ref="O848:O850"/>
    <mergeCell ref="P848:P850"/>
    <mergeCell ref="B851:B853"/>
    <mergeCell ref="C851:C853"/>
    <mergeCell ref="D851:D853"/>
    <mergeCell ref="E851:E853"/>
    <mergeCell ref="F851:F853"/>
    <mergeCell ref="G851:G853"/>
    <mergeCell ref="O851:O853"/>
    <mergeCell ref="P851:P853"/>
    <mergeCell ref="B848:B850"/>
    <mergeCell ref="C848:C850"/>
    <mergeCell ref="D848:D850"/>
    <mergeCell ref="E848:E850"/>
    <mergeCell ref="F848:F850"/>
    <mergeCell ref="G848:G850"/>
    <mergeCell ref="O842:O844"/>
    <mergeCell ref="P842:P844"/>
    <mergeCell ref="B845:B847"/>
    <mergeCell ref="C845:C847"/>
    <mergeCell ref="D845:D847"/>
    <mergeCell ref="E845:E847"/>
    <mergeCell ref="F845:F847"/>
    <mergeCell ref="G845:G847"/>
    <mergeCell ref="O845:O847"/>
    <mergeCell ref="P845:P847"/>
    <mergeCell ref="B842:B844"/>
    <mergeCell ref="C842:C844"/>
    <mergeCell ref="D842:D844"/>
    <mergeCell ref="E842:E844"/>
    <mergeCell ref="F842:F844"/>
    <mergeCell ref="G842:G844"/>
    <mergeCell ref="O836:O838"/>
    <mergeCell ref="P836:P838"/>
    <mergeCell ref="B839:B841"/>
    <mergeCell ref="C839:C841"/>
    <mergeCell ref="D839:D841"/>
    <mergeCell ref="E839:E841"/>
    <mergeCell ref="F839:F841"/>
    <mergeCell ref="G839:G841"/>
    <mergeCell ref="O839:O841"/>
    <mergeCell ref="P839:P841"/>
    <mergeCell ref="B836:B838"/>
    <mergeCell ref="C836:C838"/>
    <mergeCell ref="D836:D838"/>
    <mergeCell ref="E836:E838"/>
    <mergeCell ref="F836:F838"/>
    <mergeCell ref="G836:G838"/>
    <mergeCell ref="O830:O832"/>
    <mergeCell ref="P830:P832"/>
    <mergeCell ref="B833:B835"/>
    <mergeCell ref="C833:C835"/>
    <mergeCell ref="D833:D835"/>
    <mergeCell ref="E833:E835"/>
    <mergeCell ref="F833:F835"/>
    <mergeCell ref="G833:G835"/>
    <mergeCell ref="O833:O835"/>
    <mergeCell ref="P833:P835"/>
    <mergeCell ref="B830:B832"/>
    <mergeCell ref="C830:C832"/>
    <mergeCell ref="D830:D832"/>
    <mergeCell ref="E830:E832"/>
    <mergeCell ref="F830:F832"/>
    <mergeCell ref="G830:G832"/>
    <mergeCell ref="O824:O826"/>
    <mergeCell ref="P824:P826"/>
    <mergeCell ref="B827:B829"/>
    <mergeCell ref="C827:C829"/>
    <mergeCell ref="D827:D829"/>
    <mergeCell ref="E827:E829"/>
    <mergeCell ref="F827:F829"/>
    <mergeCell ref="G827:G829"/>
    <mergeCell ref="O827:O829"/>
    <mergeCell ref="P827:P829"/>
    <mergeCell ref="B824:B826"/>
    <mergeCell ref="C824:C826"/>
    <mergeCell ref="D824:D826"/>
    <mergeCell ref="E824:E826"/>
    <mergeCell ref="F824:F826"/>
    <mergeCell ref="G824:G826"/>
    <mergeCell ref="O818:O820"/>
    <mergeCell ref="P818:P820"/>
    <mergeCell ref="B821:B823"/>
    <mergeCell ref="C821:C823"/>
    <mergeCell ref="D821:D823"/>
    <mergeCell ref="E821:E823"/>
    <mergeCell ref="F821:F823"/>
    <mergeCell ref="G821:G823"/>
    <mergeCell ref="O821:O823"/>
    <mergeCell ref="P821:P823"/>
    <mergeCell ref="B818:B820"/>
    <mergeCell ref="C818:C820"/>
    <mergeCell ref="D818:D820"/>
    <mergeCell ref="E818:E820"/>
    <mergeCell ref="F818:F820"/>
    <mergeCell ref="G818:G820"/>
    <mergeCell ref="O812:O814"/>
    <mergeCell ref="P812:P814"/>
    <mergeCell ref="B815:B817"/>
    <mergeCell ref="C815:C817"/>
    <mergeCell ref="D815:D817"/>
    <mergeCell ref="E815:E817"/>
    <mergeCell ref="F815:F817"/>
    <mergeCell ref="G815:G817"/>
    <mergeCell ref="O815:O817"/>
    <mergeCell ref="P815:P817"/>
    <mergeCell ref="B812:B814"/>
    <mergeCell ref="C812:C814"/>
    <mergeCell ref="D812:D814"/>
    <mergeCell ref="E812:E814"/>
    <mergeCell ref="F812:F814"/>
    <mergeCell ref="G812:G814"/>
    <mergeCell ref="O806:O808"/>
    <mergeCell ref="P806:P808"/>
    <mergeCell ref="B809:B811"/>
    <mergeCell ref="C809:C811"/>
    <mergeCell ref="D809:D811"/>
    <mergeCell ref="E809:E811"/>
    <mergeCell ref="F809:F811"/>
    <mergeCell ref="G809:G811"/>
    <mergeCell ref="O809:O811"/>
    <mergeCell ref="P809:P811"/>
    <mergeCell ref="B806:B808"/>
    <mergeCell ref="C806:C808"/>
    <mergeCell ref="D806:D808"/>
    <mergeCell ref="E806:E808"/>
    <mergeCell ref="F806:F808"/>
    <mergeCell ref="G806:G808"/>
    <mergeCell ref="O800:O802"/>
    <mergeCell ref="P800:P802"/>
    <mergeCell ref="B803:B805"/>
    <mergeCell ref="C803:C805"/>
    <mergeCell ref="D803:D805"/>
    <mergeCell ref="E803:E805"/>
    <mergeCell ref="F803:F805"/>
    <mergeCell ref="G803:G805"/>
    <mergeCell ref="O803:O805"/>
    <mergeCell ref="P803:P805"/>
    <mergeCell ref="B800:B802"/>
    <mergeCell ref="C800:C802"/>
    <mergeCell ref="D800:D802"/>
    <mergeCell ref="E800:E802"/>
    <mergeCell ref="F800:F802"/>
    <mergeCell ref="G800:G802"/>
    <mergeCell ref="O794:O796"/>
    <mergeCell ref="P794:P796"/>
    <mergeCell ref="B797:B799"/>
    <mergeCell ref="C797:C799"/>
    <mergeCell ref="D797:D799"/>
    <mergeCell ref="E797:E799"/>
    <mergeCell ref="F797:F799"/>
    <mergeCell ref="G797:G799"/>
    <mergeCell ref="O797:O799"/>
    <mergeCell ref="P797:P799"/>
    <mergeCell ref="B794:B796"/>
    <mergeCell ref="C794:C796"/>
    <mergeCell ref="D794:D796"/>
    <mergeCell ref="E794:E796"/>
    <mergeCell ref="F794:F796"/>
    <mergeCell ref="G794:G796"/>
    <mergeCell ref="O788:O790"/>
    <mergeCell ref="P788:P790"/>
    <mergeCell ref="B791:B793"/>
    <mergeCell ref="C791:C793"/>
    <mergeCell ref="D791:D793"/>
    <mergeCell ref="E791:E793"/>
    <mergeCell ref="F791:F793"/>
    <mergeCell ref="G791:G793"/>
    <mergeCell ref="O791:O793"/>
    <mergeCell ref="P791:P793"/>
    <mergeCell ref="B788:B790"/>
    <mergeCell ref="C788:C790"/>
    <mergeCell ref="D788:D790"/>
    <mergeCell ref="E788:E790"/>
    <mergeCell ref="F788:F790"/>
    <mergeCell ref="G788:G790"/>
    <mergeCell ref="O782:O784"/>
    <mergeCell ref="P782:P784"/>
    <mergeCell ref="B785:B787"/>
    <mergeCell ref="C785:C787"/>
    <mergeCell ref="D785:D787"/>
    <mergeCell ref="E785:E787"/>
    <mergeCell ref="F785:F787"/>
    <mergeCell ref="G785:G787"/>
    <mergeCell ref="O785:O787"/>
    <mergeCell ref="P785:P787"/>
    <mergeCell ref="B782:B784"/>
    <mergeCell ref="C782:C784"/>
    <mergeCell ref="D782:D784"/>
    <mergeCell ref="E782:E784"/>
    <mergeCell ref="F782:F784"/>
    <mergeCell ref="G782:G784"/>
    <mergeCell ref="O776:O778"/>
    <mergeCell ref="P776:P778"/>
    <mergeCell ref="B779:B781"/>
    <mergeCell ref="C779:C781"/>
    <mergeCell ref="D779:D781"/>
    <mergeCell ref="E779:E781"/>
    <mergeCell ref="F779:F781"/>
    <mergeCell ref="G779:G781"/>
    <mergeCell ref="O779:O781"/>
    <mergeCell ref="P779:P781"/>
    <mergeCell ref="B776:B778"/>
    <mergeCell ref="C776:C778"/>
    <mergeCell ref="D776:D778"/>
    <mergeCell ref="E776:E778"/>
    <mergeCell ref="F776:F778"/>
    <mergeCell ref="G776:G778"/>
    <mergeCell ref="O770:O772"/>
    <mergeCell ref="P770:P772"/>
    <mergeCell ref="B773:B775"/>
    <mergeCell ref="C773:C775"/>
    <mergeCell ref="D773:D775"/>
    <mergeCell ref="E773:E775"/>
    <mergeCell ref="F773:F775"/>
    <mergeCell ref="G773:G775"/>
    <mergeCell ref="O773:O775"/>
    <mergeCell ref="P773:P775"/>
    <mergeCell ref="B770:B772"/>
    <mergeCell ref="C770:C772"/>
    <mergeCell ref="D770:D772"/>
    <mergeCell ref="E770:E772"/>
    <mergeCell ref="F770:F772"/>
    <mergeCell ref="G770:G772"/>
    <mergeCell ref="O764:O766"/>
    <mergeCell ref="P764:P766"/>
    <mergeCell ref="B767:B769"/>
    <mergeCell ref="C767:C769"/>
    <mergeCell ref="D767:D769"/>
    <mergeCell ref="E767:E769"/>
    <mergeCell ref="F767:F769"/>
    <mergeCell ref="G767:G769"/>
    <mergeCell ref="O767:O769"/>
    <mergeCell ref="P767:P769"/>
    <mergeCell ref="B764:B766"/>
    <mergeCell ref="C764:C766"/>
    <mergeCell ref="D764:D766"/>
    <mergeCell ref="E764:E766"/>
    <mergeCell ref="F764:F766"/>
    <mergeCell ref="G764:G766"/>
    <mergeCell ref="O758:O760"/>
    <mergeCell ref="P758:P760"/>
    <mergeCell ref="B761:B763"/>
    <mergeCell ref="C761:C763"/>
    <mergeCell ref="D761:D763"/>
    <mergeCell ref="E761:E763"/>
    <mergeCell ref="F761:F763"/>
    <mergeCell ref="G761:G763"/>
    <mergeCell ref="O761:O763"/>
    <mergeCell ref="P761:P763"/>
    <mergeCell ref="B758:B760"/>
    <mergeCell ref="C758:C760"/>
    <mergeCell ref="D758:D760"/>
    <mergeCell ref="E758:E760"/>
    <mergeCell ref="F758:F760"/>
    <mergeCell ref="G758:G760"/>
    <mergeCell ref="O752:O754"/>
    <mergeCell ref="P752:P754"/>
    <mergeCell ref="B755:B757"/>
    <mergeCell ref="C755:C757"/>
    <mergeCell ref="D755:D757"/>
    <mergeCell ref="E755:E757"/>
    <mergeCell ref="F755:F757"/>
    <mergeCell ref="G755:G757"/>
    <mergeCell ref="O755:O757"/>
    <mergeCell ref="P755:P757"/>
    <mergeCell ref="B752:B754"/>
    <mergeCell ref="C752:C754"/>
    <mergeCell ref="D752:D754"/>
    <mergeCell ref="E752:E754"/>
    <mergeCell ref="F752:F754"/>
    <mergeCell ref="G752:G754"/>
    <mergeCell ref="O746:O748"/>
    <mergeCell ref="P746:P748"/>
    <mergeCell ref="B749:B751"/>
    <mergeCell ref="C749:C751"/>
    <mergeCell ref="D749:D751"/>
    <mergeCell ref="E749:E751"/>
    <mergeCell ref="F749:F751"/>
    <mergeCell ref="G749:G751"/>
    <mergeCell ref="O749:O751"/>
    <mergeCell ref="P749:P751"/>
    <mergeCell ref="B746:B748"/>
    <mergeCell ref="C746:C748"/>
    <mergeCell ref="D746:D748"/>
    <mergeCell ref="E746:E748"/>
    <mergeCell ref="F746:F748"/>
    <mergeCell ref="G746:G748"/>
    <mergeCell ref="O740:O742"/>
    <mergeCell ref="P740:P742"/>
    <mergeCell ref="B743:B745"/>
    <mergeCell ref="C743:C745"/>
    <mergeCell ref="D743:D745"/>
    <mergeCell ref="E743:E745"/>
    <mergeCell ref="F743:F745"/>
    <mergeCell ref="G743:G745"/>
    <mergeCell ref="O743:O745"/>
    <mergeCell ref="P743:P745"/>
    <mergeCell ref="B740:B742"/>
    <mergeCell ref="C740:C742"/>
    <mergeCell ref="D740:D742"/>
    <mergeCell ref="E740:E742"/>
    <mergeCell ref="F740:F742"/>
    <mergeCell ref="G740:G742"/>
    <mergeCell ref="O734:O736"/>
    <mergeCell ref="P734:P736"/>
    <mergeCell ref="B737:B739"/>
    <mergeCell ref="C737:C739"/>
    <mergeCell ref="D737:D739"/>
    <mergeCell ref="E737:E739"/>
    <mergeCell ref="F737:F739"/>
    <mergeCell ref="G737:G739"/>
    <mergeCell ref="O737:O739"/>
    <mergeCell ref="P737:P739"/>
    <mergeCell ref="B734:B736"/>
    <mergeCell ref="C734:C736"/>
    <mergeCell ref="D734:D736"/>
    <mergeCell ref="E734:E736"/>
    <mergeCell ref="F734:F736"/>
    <mergeCell ref="G734:G736"/>
    <mergeCell ref="O728:O730"/>
    <mergeCell ref="P728:P730"/>
    <mergeCell ref="B731:B733"/>
    <mergeCell ref="C731:C733"/>
    <mergeCell ref="D731:D733"/>
    <mergeCell ref="E731:E733"/>
    <mergeCell ref="F731:F733"/>
    <mergeCell ref="G731:G733"/>
    <mergeCell ref="O731:O733"/>
    <mergeCell ref="P731:P733"/>
    <mergeCell ref="B728:B730"/>
    <mergeCell ref="C728:C730"/>
    <mergeCell ref="D728:D730"/>
    <mergeCell ref="E728:E730"/>
    <mergeCell ref="F728:F730"/>
    <mergeCell ref="G728:G730"/>
    <mergeCell ref="O722:O724"/>
    <mergeCell ref="P722:P724"/>
    <mergeCell ref="B725:B727"/>
    <mergeCell ref="C725:C727"/>
    <mergeCell ref="D725:D727"/>
    <mergeCell ref="E725:E727"/>
    <mergeCell ref="F725:F727"/>
    <mergeCell ref="G725:G727"/>
    <mergeCell ref="O725:O727"/>
    <mergeCell ref="P725:P727"/>
    <mergeCell ref="B722:B724"/>
    <mergeCell ref="C722:C724"/>
    <mergeCell ref="D722:D724"/>
    <mergeCell ref="E722:E724"/>
    <mergeCell ref="F722:F724"/>
    <mergeCell ref="G722:G724"/>
    <mergeCell ref="O716:O718"/>
    <mergeCell ref="P716:P718"/>
    <mergeCell ref="B719:B721"/>
    <mergeCell ref="C719:C721"/>
    <mergeCell ref="D719:D721"/>
    <mergeCell ref="E719:E721"/>
    <mergeCell ref="F719:F721"/>
    <mergeCell ref="G719:G721"/>
    <mergeCell ref="O719:O721"/>
    <mergeCell ref="P719:P721"/>
    <mergeCell ref="B716:B718"/>
    <mergeCell ref="C716:C718"/>
    <mergeCell ref="D716:D718"/>
    <mergeCell ref="E716:E718"/>
    <mergeCell ref="F716:F718"/>
    <mergeCell ref="G716:G718"/>
    <mergeCell ref="O710:O712"/>
    <mergeCell ref="P710:P712"/>
    <mergeCell ref="B713:B715"/>
    <mergeCell ref="C713:C715"/>
    <mergeCell ref="D713:D715"/>
    <mergeCell ref="E713:E715"/>
    <mergeCell ref="F713:F715"/>
    <mergeCell ref="G713:G715"/>
    <mergeCell ref="O713:O715"/>
    <mergeCell ref="P713:P715"/>
    <mergeCell ref="B710:B712"/>
    <mergeCell ref="C710:C712"/>
    <mergeCell ref="D710:D712"/>
    <mergeCell ref="E710:E712"/>
    <mergeCell ref="F710:F712"/>
    <mergeCell ref="G710:G712"/>
    <mergeCell ref="O704:O706"/>
    <mergeCell ref="P704:P706"/>
    <mergeCell ref="B707:B709"/>
    <mergeCell ref="C707:C709"/>
    <mergeCell ref="D707:D709"/>
    <mergeCell ref="E707:E709"/>
    <mergeCell ref="F707:F709"/>
    <mergeCell ref="G707:G709"/>
    <mergeCell ref="O707:O709"/>
    <mergeCell ref="P707:P709"/>
    <mergeCell ref="B704:B706"/>
    <mergeCell ref="C704:C706"/>
    <mergeCell ref="D704:D706"/>
    <mergeCell ref="E704:E706"/>
    <mergeCell ref="F704:F706"/>
    <mergeCell ref="G704:G706"/>
    <mergeCell ref="O698:O700"/>
    <mergeCell ref="P698:P700"/>
    <mergeCell ref="B701:B703"/>
    <mergeCell ref="C701:C703"/>
    <mergeCell ref="D701:D703"/>
    <mergeCell ref="E701:E703"/>
    <mergeCell ref="F701:F703"/>
    <mergeCell ref="G701:G703"/>
    <mergeCell ref="O701:O703"/>
    <mergeCell ref="P701:P703"/>
    <mergeCell ref="B698:B700"/>
    <mergeCell ref="C698:C700"/>
    <mergeCell ref="D698:D700"/>
    <mergeCell ref="E698:E700"/>
    <mergeCell ref="F698:F700"/>
    <mergeCell ref="G698:G700"/>
    <mergeCell ref="O692:O694"/>
    <mergeCell ref="P692:P694"/>
    <mergeCell ref="B695:B697"/>
    <mergeCell ref="C695:C697"/>
    <mergeCell ref="D695:D697"/>
    <mergeCell ref="E695:E697"/>
    <mergeCell ref="F695:F697"/>
    <mergeCell ref="G695:G697"/>
    <mergeCell ref="O695:O697"/>
    <mergeCell ref="P695:P697"/>
    <mergeCell ref="B692:B694"/>
    <mergeCell ref="C692:C694"/>
    <mergeCell ref="D692:D694"/>
    <mergeCell ref="E692:E694"/>
    <mergeCell ref="F692:F694"/>
    <mergeCell ref="G692:G694"/>
    <mergeCell ref="O686:O688"/>
    <mergeCell ref="P686:P688"/>
    <mergeCell ref="B689:B691"/>
    <mergeCell ref="C689:C691"/>
    <mergeCell ref="D689:D691"/>
    <mergeCell ref="E689:E691"/>
    <mergeCell ref="F689:F691"/>
    <mergeCell ref="G689:G691"/>
    <mergeCell ref="O689:O691"/>
    <mergeCell ref="P689:P691"/>
    <mergeCell ref="B686:B688"/>
    <mergeCell ref="C686:C688"/>
    <mergeCell ref="D686:D688"/>
    <mergeCell ref="E686:E688"/>
    <mergeCell ref="F686:F688"/>
    <mergeCell ref="G686:G688"/>
    <mergeCell ref="O680:O682"/>
    <mergeCell ref="P680:P682"/>
    <mergeCell ref="B683:B685"/>
    <mergeCell ref="C683:C685"/>
    <mergeCell ref="D683:D685"/>
    <mergeCell ref="E683:E685"/>
    <mergeCell ref="F683:F685"/>
    <mergeCell ref="G683:G685"/>
    <mergeCell ref="O683:O685"/>
    <mergeCell ref="P683:P685"/>
    <mergeCell ref="B680:B682"/>
    <mergeCell ref="C680:C682"/>
    <mergeCell ref="D680:D682"/>
    <mergeCell ref="E680:E682"/>
    <mergeCell ref="F680:F682"/>
    <mergeCell ref="G680:G682"/>
    <mergeCell ref="O674:O676"/>
    <mergeCell ref="P674:P676"/>
    <mergeCell ref="B677:B679"/>
    <mergeCell ref="C677:C679"/>
    <mergeCell ref="D677:D679"/>
    <mergeCell ref="E677:E679"/>
    <mergeCell ref="F677:F679"/>
    <mergeCell ref="G677:G679"/>
    <mergeCell ref="O677:O679"/>
    <mergeCell ref="P677:P679"/>
    <mergeCell ref="B674:B676"/>
    <mergeCell ref="C674:C676"/>
    <mergeCell ref="D674:D676"/>
    <mergeCell ref="E674:E676"/>
    <mergeCell ref="F674:F676"/>
    <mergeCell ref="G674:G676"/>
    <mergeCell ref="O668:O670"/>
    <mergeCell ref="P668:P670"/>
    <mergeCell ref="B671:B673"/>
    <mergeCell ref="C671:C673"/>
    <mergeCell ref="D671:D673"/>
    <mergeCell ref="E671:E673"/>
    <mergeCell ref="F671:F673"/>
    <mergeCell ref="G671:G673"/>
    <mergeCell ref="O671:O673"/>
    <mergeCell ref="P671:P673"/>
    <mergeCell ref="B668:B670"/>
    <mergeCell ref="C668:C670"/>
    <mergeCell ref="D668:D670"/>
    <mergeCell ref="E668:E670"/>
    <mergeCell ref="F668:F670"/>
    <mergeCell ref="G668:G670"/>
    <mergeCell ref="O662:O664"/>
    <mergeCell ref="P662:P664"/>
    <mergeCell ref="B665:B667"/>
    <mergeCell ref="C665:C667"/>
    <mergeCell ref="D665:D667"/>
    <mergeCell ref="E665:E667"/>
    <mergeCell ref="F665:F667"/>
    <mergeCell ref="G665:G667"/>
    <mergeCell ref="O665:O667"/>
    <mergeCell ref="P665:P667"/>
    <mergeCell ref="B662:B664"/>
    <mergeCell ref="C662:C664"/>
    <mergeCell ref="D662:D664"/>
    <mergeCell ref="E662:E664"/>
    <mergeCell ref="F662:F664"/>
    <mergeCell ref="G662:G664"/>
    <mergeCell ref="O656:O658"/>
    <mergeCell ref="P656:P658"/>
    <mergeCell ref="B659:B661"/>
    <mergeCell ref="C659:C661"/>
    <mergeCell ref="D659:D661"/>
    <mergeCell ref="E659:E661"/>
    <mergeCell ref="F659:F661"/>
    <mergeCell ref="G659:G661"/>
    <mergeCell ref="O659:O661"/>
    <mergeCell ref="P659:P661"/>
    <mergeCell ref="B656:B658"/>
    <mergeCell ref="C656:C658"/>
    <mergeCell ref="D656:D658"/>
    <mergeCell ref="E656:E658"/>
    <mergeCell ref="F656:F658"/>
    <mergeCell ref="G656:G658"/>
    <mergeCell ref="O650:O652"/>
    <mergeCell ref="P650:P652"/>
    <mergeCell ref="B653:B655"/>
    <mergeCell ref="C653:C655"/>
    <mergeCell ref="D653:D655"/>
    <mergeCell ref="E653:E655"/>
    <mergeCell ref="F653:F655"/>
    <mergeCell ref="G653:G655"/>
    <mergeCell ref="O653:O655"/>
    <mergeCell ref="P653:P655"/>
    <mergeCell ref="B650:B652"/>
    <mergeCell ref="C650:C652"/>
    <mergeCell ref="D650:D652"/>
    <mergeCell ref="E650:E652"/>
    <mergeCell ref="F650:F652"/>
    <mergeCell ref="G650:G652"/>
    <mergeCell ref="O644:O646"/>
    <mergeCell ref="P644:P646"/>
    <mergeCell ref="B647:B649"/>
    <mergeCell ref="C647:C649"/>
    <mergeCell ref="D647:D649"/>
    <mergeCell ref="E647:E649"/>
    <mergeCell ref="F647:F649"/>
    <mergeCell ref="G647:G649"/>
    <mergeCell ref="O647:O649"/>
    <mergeCell ref="P647:P649"/>
    <mergeCell ref="B644:B646"/>
    <mergeCell ref="C644:C646"/>
    <mergeCell ref="D644:D646"/>
    <mergeCell ref="E644:E646"/>
    <mergeCell ref="F644:F646"/>
    <mergeCell ref="G644:G646"/>
    <mergeCell ref="O638:O640"/>
    <mergeCell ref="P638:P640"/>
    <mergeCell ref="B641:B643"/>
    <mergeCell ref="C641:C643"/>
    <mergeCell ref="D641:D643"/>
    <mergeCell ref="E641:E643"/>
    <mergeCell ref="F641:F643"/>
    <mergeCell ref="G641:G643"/>
    <mergeCell ref="O641:O643"/>
    <mergeCell ref="P641:P643"/>
    <mergeCell ref="B638:B640"/>
    <mergeCell ref="C638:C640"/>
    <mergeCell ref="D638:D640"/>
    <mergeCell ref="E638:E640"/>
    <mergeCell ref="F638:F640"/>
    <mergeCell ref="G638:G640"/>
    <mergeCell ref="O632:O634"/>
    <mergeCell ref="P632:P634"/>
    <mergeCell ref="B635:B637"/>
    <mergeCell ref="C635:C637"/>
    <mergeCell ref="D635:D637"/>
    <mergeCell ref="E635:E637"/>
    <mergeCell ref="F635:F637"/>
    <mergeCell ref="G635:G637"/>
    <mergeCell ref="O635:O637"/>
    <mergeCell ref="P635:P637"/>
    <mergeCell ref="B632:B634"/>
    <mergeCell ref="C632:C634"/>
    <mergeCell ref="D632:D634"/>
    <mergeCell ref="E632:E634"/>
    <mergeCell ref="F632:F634"/>
    <mergeCell ref="G632:G634"/>
    <mergeCell ref="O626:O628"/>
    <mergeCell ref="P626:P628"/>
    <mergeCell ref="B629:B631"/>
    <mergeCell ref="C629:C631"/>
    <mergeCell ref="D629:D631"/>
    <mergeCell ref="E629:E631"/>
    <mergeCell ref="F629:F631"/>
    <mergeCell ref="G629:G631"/>
    <mergeCell ref="O629:O631"/>
    <mergeCell ref="P629:P631"/>
    <mergeCell ref="B626:B628"/>
    <mergeCell ref="C626:C628"/>
    <mergeCell ref="D626:D628"/>
    <mergeCell ref="E626:E628"/>
    <mergeCell ref="F626:F628"/>
    <mergeCell ref="G626:G628"/>
    <mergeCell ref="O620:O622"/>
    <mergeCell ref="P620:P622"/>
    <mergeCell ref="B623:B625"/>
    <mergeCell ref="C623:C625"/>
    <mergeCell ref="D623:D625"/>
    <mergeCell ref="E623:E625"/>
    <mergeCell ref="F623:F625"/>
    <mergeCell ref="G623:G625"/>
    <mergeCell ref="O623:O625"/>
    <mergeCell ref="P623:P625"/>
    <mergeCell ref="B620:B622"/>
    <mergeCell ref="C620:C622"/>
    <mergeCell ref="D620:D622"/>
    <mergeCell ref="E620:E622"/>
    <mergeCell ref="F620:F622"/>
    <mergeCell ref="G620:G622"/>
    <mergeCell ref="O614:O616"/>
    <mergeCell ref="P614:P616"/>
    <mergeCell ref="B617:B619"/>
    <mergeCell ref="C617:C619"/>
    <mergeCell ref="D617:D619"/>
    <mergeCell ref="E617:E619"/>
    <mergeCell ref="F617:F619"/>
    <mergeCell ref="G617:G619"/>
    <mergeCell ref="O617:O619"/>
    <mergeCell ref="P617:P619"/>
    <mergeCell ref="B614:B616"/>
    <mergeCell ref="C614:C616"/>
    <mergeCell ref="D614:D616"/>
    <mergeCell ref="E614:E616"/>
    <mergeCell ref="F614:F616"/>
    <mergeCell ref="G614:G616"/>
    <mergeCell ref="O608:O610"/>
    <mergeCell ref="P608:P610"/>
    <mergeCell ref="B611:B613"/>
    <mergeCell ref="C611:C613"/>
    <mergeCell ref="D611:D613"/>
    <mergeCell ref="E611:E613"/>
    <mergeCell ref="F611:F613"/>
    <mergeCell ref="G611:G613"/>
    <mergeCell ref="O611:O613"/>
    <mergeCell ref="P611:P613"/>
    <mergeCell ref="B608:B610"/>
    <mergeCell ref="C608:C610"/>
    <mergeCell ref="D608:D610"/>
    <mergeCell ref="E608:E610"/>
    <mergeCell ref="F608:F610"/>
    <mergeCell ref="G608:G610"/>
    <mergeCell ref="O602:O604"/>
    <mergeCell ref="P602:P604"/>
    <mergeCell ref="B605:B607"/>
    <mergeCell ref="C605:C607"/>
    <mergeCell ref="D605:D607"/>
    <mergeCell ref="E605:E607"/>
    <mergeCell ref="F605:F607"/>
    <mergeCell ref="G605:G607"/>
    <mergeCell ref="O605:O607"/>
    <mergeCell ref="P605:P607"/>
    <mergeCell ref="B602:B604"/>
    <mergeCell ref="C602:C604"/>
    <mergeCell ref="D602:D604"/>
    <mergeCell ref="E602:E604"/>
    <mergeCell ref="F602:F604"/>
    <mergeCell ref="G602:G604"/>
    <mergeCell ref="O596:O598"/>
    <mergeCell ref="P596:P598"/>
    <mergeCell ref="B599:B601"/>
    <mergeCell ref="C599:C601"/>
    <mergeCell ref="D599:D601"/>
    <mergeCell ref="E599:E601"/>
    <mergeCell ref="F599:F601"/>
    <mergeCell ref="G599:G601"/>
    <mergeCell ref="O599:O601"/>
    <mergeCell ref="P599:P601"/>
    <mergeCell ref="B596:B598"/>
    <mergeCell ref="C596:C598"/>
    <mergeCell ref="D596:D598"/>
    <mergeCell ref="E596:E598"/>
    <mergeCell ref="F596:F598"/>
    <mergeCell ref="G596:G598"/>
    <mergeCell ref="O590:O592"/>
    <mergeCell ref="P590:P592"/>
    <mergeCell ref="B593:B595"/>
    <mergeCell ref="C593:C595"/>
    <mergeCell ref="D593:D595"/>
    <mergeCell ref="E593:E595"/>
    <mergeCell ref="F593:F595"/>
    <mergeCell ref="G593:G595"/>
    <mergeCell ref="O593:O595"/>
    <mergeCell ref="P593:P595"/>
    <mergeCell ref="B590:B592"/>
    <mergeCell ref="C590:C592"/>
    <mergeCell ref="D590:D592"/>
    <mergeCell ref="E590:E592"/>
    <mergeCell ref="F590:F592"/>
    <mergeCell ref="G590:G592"/>
    <mergeCell ref="O584:O586"/>
    <mergeCell ref="P584:P586"/>
    <mergeCell ref="B587:B589"/>
    <mergeCell ref="C587:C589"/>
    <mergeCell ref="D587:D589"/>
    <mergeCell ref="E587:E589"/>
    <mergeCell ref="F587:F589"/>
    <mergeCell ref="G587:G589"/>
    <mergeCell ref="O587:O589"/>
    <mergeCell ref="P587:P589"/>
    <mergeCell ref="B584:B586"/>
    <mergeCell ref="C584:C586"/>
    <mergeCell ref="D584:D586"/>
    <mergeCell ref="E584:E586"/>
    <mergeCell ref="F584:F586"/>
    <mergeCell ref="G584:G586"/>
    <mergeCell ref="O578:O580"/>
    <mergeCell ref="P578:P580"/>
    <mergeCell ref="B581:B583"/>
    <mergeCell ref="C581:C583"/>
    <mergeCell ref="D581:D583"/>
    <mergeCell ref="E581:E583"/>
    <mergeCell ref="F581:F583"/>
    <mergeCell ref="G581:G583"/>
    <mergeCell ref="O581:O583"/>
    <mergeCell ref="P581:P583"/>
    <mergeCell ref="B578:B580"/>
    <mergeCell ref="C578:C580"/>
    <mergeCell ref="D578:D580"/>
    <mergeCell ref="E578:E580"/>
    <mergeCell ref="F578:F580"/>
    <mergeCell ref="G578:G580"/>
    <mergeCell ref="O572:O574"/>
    <mergeCell ref="P572:P574"/>
    <mergeCell ref="B575:B577"/>
    <mergeCell ref="C575:C577"/>
    <mergeCell ref="D575:D577"/>
    <mergeCell ref="E575:E577"/>
    <mergeCell ref="F575:F577"/>
    <mergeCell ref="G575:G577"/>
    <mergeCell ref="O575:O577"/>
    <mergeCell ref="P575:P577"/>
    <mergeCell ref="B572:B574"/>
    <mergeCell ref="C572:C574"/>
    <mergeCell ref="D572:D574"/>
    <mergeCell ref="E572:E574"/>
    <mergeCell ref="F572:F574"/>
    <mergeCell ref="G572:G574"/>
    <mergeCell ref="O566:O568"/>
    <mergeCell ref="P566:P568"/>
    <mergeCell ref="B569:B571"/>
    <mergeCell ref="C569:C571"/>
    <mergeCell ref="D569:D571"/>
    <mergeCell ref="E569:E571"/>
    <mergeCell ref="F569:F571"/>
    <mergeCell ref="G569:G571"/>
    <mergeCell ref="O569:O571"/>
    <mergeCell ref="P569:P571"/>
    <mergeCell ref="B566:B568"/>
    <mergeCell ref="C566:C568"/>
    <mergeCell ref="D566:D568"/>
    <mergeCell ref="E566:E568"/>
    <mergeCell ref="F566:F568"/>
    <mergeCell ref="G566:G568"/>
    <mergeCell ref="O560:O562"/>
    <mergeCell ref="P560:P562"/>
    <mergeCell ref="B563:B565"/>
    <mergeCell ref="C563:C565"/>
    <mergeCell ref="D563:D565"/>
    <mergeCell ref="E563:E565"/>
    <mergeCell ref="F563:F565"/>
    <mergeCell ref="G563:G565"/>
    <mergeCell ref="O563:O565"/>
    <mergeCell ref="P563:P565"/>
    <mergeCell ref="B560:B562"/>
    <mergeCell ref="C560:C562"/>
    <mergeCell ref="D560:D562"/>
    <mergeCell ref="E560:E562"/>
    <mergeCell ref="F560:F562"/>
    <mergeCell ref="G560:G562"/>
    <mergeCell ref="O554:O556"/>
    <mergeCell ref="P554:P556"/>
    <mergeCell ref="B557:B559"/>
    <mergeCell ref="C557:C559"/>
    <mergeCell ref="D557:D559"/>
    <mergeCell ref="E557:E559"/>
    <mergeCell ref="F557:F559"/>
    <mergeCell ref="G557:G559"/>
    <mergeCell ref="O557:O559"/>
    <mergeCell ref="P557:P559"/>
    <mergeCell ref="B554:B556"/>
    <mergeCell ref="C554:C556"/>
    <mergeCell ref="D554:D556"/>
    <mergeCell ref="E554:E556"/>
    <mergeCell ref="F554:F556"/>
    <mergeCell ref="G554:G556"/>
    <mergeCell ref="O548:O550"/>
    <mergeCell ref="P548:P550"/>
    <mergeCell ref="B551:B553"/>
    <mergeCell ref="C551:C553"/>
    <mergeCell ref="D551:D553"/>
    <mergeCell ref="E551:E553"/>
    <mergeCell ref="F551:F553"/>
    <mergeCell ref="G551:G553"/>
    <mergeCell ref="O551:O553"/>
    <mergeCell ref="P551:P553"/>
    <mergeCell ref="B548:B550"/>
    <mergeCell ref="C548:C550"/>
    <mergeCell ref="D548:D550"/>
    <mergeCell ref="E548:E550"/>
    <mergeCell ref="F548:F550"/>
    <mergeCell ref="G548:G550"/>
    <mergeCell ref="O542:O544"/>
    <mergeCell ref="P542:P544"/>
    <mergeCell ref="B545:B547"/>
    <mergeCell ref="C545:C547"/>
    <mergeCell ref="D545:D547"/>
    <mergeCell ref="E545:E547"/>
    <mergeCell ref="F545:F547"/>
    <mergeCell ref="G545:G547"/>
    <mergeCell ref="O545:O547"/>
    <mergeCell ref="P545:P547"/>
    <mergeCell ref="B542:B544"/>
    <mergeCell ref="C542:C544"/>
    <mergeCell ref="D542:D544"/>
    <mergeCell ref="E542:E544"/>
    <mergeCell ref="F542:F544"/>
    <mergeCell ref="G542:G544"/>
    <mergeCell ref="O536:O538"/>
    <mergeCell ref="P536:P538"/>
    <mergeCell ref="B539:B541"/>
    <mergeCell ref="C539:C541"/>
    <mergeCell ref="D539:D541"/>
    <mergeCell ref="E539:E541"/>
    <mergeCell ref="F539:F541"/>
    <mergeCell ref="G539:G541"/>
    <mergeCell ref="O539:O541"/>
    <mergeCell ref="P539:P541"/>
    <mergeCell ref="B536:B538"/>
    <mergeCell ref="C536:C538"/>
    <mergeCell ref="D536:D538"/>
    <mergeCell ref="E536:E538"/>
    <mergeCell ref="F536:F538"/>
    <mergeCell ref="G536:G538"/>
    <mergeCell ref="O530:O532"/>
    <mergeCell ref="P530:P532"/>
    <mergeCell ref="B533:B535"/>
    <mergeCell ref="C533:C535"/>
    <mergeCell ref="D533:D535"/>
    <mergeCell ref="E533:E535"/>
    <mergeCell ref="F533:F535"/>
    <mergeCell ref="G533:G535"/>
    <mergeCell ref="O533:O535"/>
    <mergeCell ref="P533:P535"/>
    <mergeCell ref="B530:B532"/>
    <mergeCell ref="C530:C532"/>
    <mergeCell ref="D530:D532"/>
    <mergeCell ref="E530:E532"/>
    <mergeCell ref="F530:F532"/>
    <mergeCell ref="G530:G532"/>
    <mergeCell ref="O524:O526"/>
    <mergeCell ref="P524:P526"/>
    <mergeCell ref="B527:B529"/>
    <mergeCell ref="C527:C529"/>
    <mergeCell ref="D527:D529"/>
    <mergeCell ref="E527:E529"/>
    <mergeCell ref="F527:F529"/>
    <mergeCell ref="G527:G529"/>
    <mergeCell ref="O527:O529"/>
    <mergeCell ref="P527:P529"/>
    <mergeCell ref="B524:B526"/>
    <mergeCell ref="C524:C526"/>
    <mergeCell ref="D524:D526"/>
    <mergeCell ref="E524:E526"/>
    <mergeCell ref="F524:F526"/>
    <mergeCell ref="G524:G526"/>
    <mergeCell ref="O518:O520"/>
    <mergeCell ref="P518:P520"/>
    <mergeCell ref="B521:B523"/>
    <mergeCell ref="C521:C523"/>
    <mergeCell ref="D521:D523"/>
    <mergeCell ref="E521:E523"/>
    <mergeCell ref="F521:F523"/>
    <mergeCell ref="G521:G523"/>
    <mergeCell ref="O521:O523"/>
    <mergeCell ref="P521:P523"/>
    <mergeCell ref="B518:B520"/>
    <mergeCell ref="C518:C520"/>
    <mergeCell ref="D518:D520"/>
    <mergeCell ref="E518:E520"/>
    <mergeCell ref="F518:F520"/>
    <mergeCell ref="G518:G520"/>
    <mergeCell ref="O512:O514"/>
    <mergeCell ref="P512:P514"/>
    <mergeCell ref="B515:B517"/>
    <mergeCell ref="C515:C517"/>
    <mergeCell ref="D515:D517"/>
    <mergeCell ref="E515:E517"/>
    <mergeCell ref="F515:F517"/>
    <mergeCell ref="G515:G517"/>
    <mergeCell ref="O515:O517"/>
    <mergeCell ref="P515:P517"/>
    <mergeCell ref="B512:B514"/>
    <mergeCell ref="C512:C514"/>
    <mergeCell ref="D512:D514"/>
    <mergeCell ref="E512:E514"/>
    <mergeCell ref="F512:F514"/>
    <mergeCell ref="G512:G514"/>
    <mergeCell ref="O506:O508"/>
    <mergeCell ref="P506:P508"/>
    <mergeCell ref="B509:B511"/>
    <mergeCell ref="C509:C511"/>
    <mergeCell ref="D509:D511"/>
    <mergeCell ref="E509:E511"/>
    <mergeCell ref="F509:F511"/>
    <mergeCell ref="G509:G511"/>
    <mergeCell ref="O509:O511"/>
    <mergeCell ref="P509:P511"/>
    <mergeCell ref="B506:B508"/>
    <mergeCell ref="C506:C508"/>
    <mergeCell ref="D506:D508"/>
    <mergeCell ref="E506:E508"/>
    <mergeCell ref="F506:F508"/>
    <mergeCell ref="G506:G508"/>
    <mergeCell ref="O500:O502"/>
    <mergeCell ref="P500:P502"/>
    <mergeCell ref="B503:B505"/>
    <mergeCell ref="C503:C505"/>
    <mergeCell ref="D503:D505"/>
    <mergeCell ref="E503:E505"/>
    <mergeCell ref="F503:F505"/>
    <mergeCell ref="G503:G505"/>
    <mergeCell ref="O503:O505"/>
    <mergeCell ref="P503:P505"/>
    <mergeCell ref="B500:B502"/>
    <mergeCell ref="C500:C502"/>
    <mergeCell ref="D500:D502"/>
    <mergeCell ref="E500:E502"/>
    <mergeCell ref="F500:F502"/>
    <mergeCell ref="G500:G502"/>
    <mergeCell ref="O494:O496"/>
    <mergeCell ref="P494:P496"/>
    <mergeCell ref="B497:B499"/>
    <mergeCell ref="C497:C499"/>
    <mergeCell ref="D497:D499"/>
    <mergeCell ref="E497:E499"/>
    <mergeCell ref="F497:F499"/>
    <mergeCell ref="G497:G499"/>
    <mergeCell ref="O497:O499"/>
    <mergeCell ref="P497:P499"/>
    <mergeCell ref="B494:B496"/>
    <mergeCell ref="C494:C496"/>
    <mergeCell ref="D494:D496"/>
    <mergeCell ref="E494:E496"/>
    <mergeCell ref="F494:F496"/>
    <mergeCell ref="G494:G496"/>
    <mergeCell ref="O488:O490"/>
    <mergeCell ref="P488:P490"/>
    <mergeCell ref="B491:B493"/>
    <mergeCell ref="C491:C493"/>
    <mergeCell ref="D491:D493"/>
    <mergeCell ref="E491:E493"/>
    <mergeCell ref="F491:F493"/>
    <mergeCell ref="G491:G493"/>
    <mergeCell ref="O491:O493"/>
    <mergeCell ref="P491:P493"/>
    <mergeCell ref="B488:B490"/>
    <mergeCell ref="C488:C490"/>
    <mergeCell ref="D488:D490"/>
    <mergeCell ref="E488:E490"/>
    <mergeCell ref="F488:F490"/>
    <mergeCell ref="G488:G490"/>
    <mergeCell ref="O482:O484"/>
    <mergeCell ref="P482:P484"/>
    <mergeCell ref="B485:B487"/>
    <mergeCell ref="C485:C487"/>
    <mergeCell ref="D485:D487"/>
    <mergeCell ref="E485:E487"/>
    <mergeCell ref="F485:F487"/>
    <mergeCell ref="G485:G487"/>
    <mergeCell ref="O485:O487"/>
    <mergeCell ref="P485:P487"/>
    <mergeCell ref="B482:B484"/>
    <mergeCell ref="C482:C484"/>
    <mergeCell ref="D482:D484"/>
    <mergeCell ref="E482:E484"/>
    <mergeCell ref="F482:F484"/>
    <mergeCell ref="G482:G484"/>
    <mergeCell ref="O476:O478"/>
    <mergeCell ref="P476:P478"/>
    <mergeCell ref="B479:B481"/>
    <mergeCell ref="C479:C481"/>
    <mergeCell ref="D479:D481"/>
    <mergeCell ref="E479:E481"/>
    <mergeCell ref="F479:F481"/>
    <mergeCell ref="G479:G481"/>
    <mergeCell ref="O479:O481"/>
    <mergeCell ref="P479:P481"/>
    <mergeCell ref="B476:B478"/>
    <mergeCell ref="C476:C478"/>
    <mergeCell ref="D476:D478"/>
    <mergeCell ref="E476:E478"/>
    <mergeCell ref="F476:F478"/>
    <mergeCell ref="G476:G478"/>
    <mergeCell ref="O470:O472"/>
    <mergeCell ref="P470:P472"/>
    <mergeCell ref="B473:B475"/>
    <mergeCell ref="C473:C475"/>
    <mergeCell ref="D473:D475"/>
    <mergeCell ref="E473:E475"/>
    <mergeCell ref="F473:F475"/>
    <mergeCell ref="G473:G475"/>
    <mergeCell ref="O473:O475"/>
    <mergeCell ref="P473:P475"/>
    <mergeCell ref="B470:B472"/>
    <mergeCell ref="C470:C472"/>
    <mergeCell ref="D470:D472"/>
    <mergeCell ref="E470:E472"/>
    <mergeCell ref="F470:F472"/>
    <mergeCell ref="G470:G472"/>
    <mergeCell ref="O464:O466"/>
    <mergeCell ref="P464:P466"/>
    <mergeCell ref="B467:B469"/>
    <mergeCell ref="C467:C469"/>
    <mergeCell ref="D467:D469"/>
    <mergeCell ref="E467:E469"/>
    <mergeCell ref="F467:F469"/>
    <mergeCell ref="G467:G469"/>
    <mergeCell ref="O467:O469"/>
    <mergeCell ref="P467:P469"/>
    <mergeCell ref="B464:B466"/>
    <mergeCell ref="C464:C466"/>
    <mergeCell ref="D464:D466"/>
    <mergeCell ref="E464:E466"/>
    <mergeCell ref="F464:F466"/>
    <mergeCell ref="G464:G466"/>
    <mergeCell ref="O458:O460"/>
    <mergeCell ref="P458:P460"/>
    <mergeCell ref="B461:B463"/>
    <mergeCell ref="C461:C463"/>
    <mergeCell ref="D461:D463"/>
    <mergeCell ref="E461:E463"/>
    <mergeCell ref="F461:F463"/>
    <mergeCell ref="G461:G463"/>
    <mergeCell ref="O461:O463"/>
    <mergeCell ref="P461:P463"/>
    <mergeCell ref="B458:B460"/>
    <mergeCell ref="C458:C460"/>
    <mergeCell ref="D458:D460"/>
    <mergeCell ref="E458:E460"/>
    <mergeCell ref="F458:F460"/>
    <mergeCell ref="G458:G460"/>
    <mergeCell ref="O452:O454"/>
    <mergeCell ref="P452:P454"/>
    <mergeCell ref="B455:B457"/>
    <mergeCell ref="C455:C457"/>
    <mergeCell ref="D455:D457"/>
    <mergeCell ref="E455:E457"/>
    <mergeCell ref="F455:F457"/>
    <mergeCell ref="G455:G457"/>
    <mergeCell ref="O455:O457"/>
    <mergeCell ref="P455:P457"/>
    <mergeCell ref="B452:B454"/>
    <mergeCell ref="C452:C454"/>
    <mergeCell ref="D452:D454"/>
    <mergeCell ref="E452:E454"/>
    <mergeCell ref="F452:F454"/>
    <mergeCell ref="G452:G454"/>
    <mergeCell ref="O446:O448"/>
    <mergeCell ref="P446:P448"/>
    <mergeCell ref="B449:B451"/>
    <mergeCell ref="C449:C451"/>
    <mergeCell ref="D449:D451"/>
    <mergeCell ref="E449:E451"/>
    <mergeCell ref="F449:F451"/>
    <mergeCell ref="G449:G451"/>
    <mergeCell ref="O449:O451"/>
    <mergeCell ref="P449:P451"/>
    <mergeCell ref="B446:B448"/>
    <mergeCell ref="C446:C448"/>
    <mergeCell ref="D446:D448"/>
    <mergeCell ref="E446:E448"/>
    <mergeCell ref="F446:F448"/>
    <mergeCell ref="G446:G448"/>
    <mergeCell ref="O440:O442"/>
    <mergeCell ref="P440:P442"/>
    <mergeCell ref="B443:B445"/>
    <mergeCell ref="C443:C445"/>
    <mergeCell ref="D443:D445"/>
    <mergeCell ref="E443:E445"/>
    <mergeCell ref="F443:F445"/>
    <mergeCell ref="G443:G445"/>
    <mergeCell ref="O443:O445"/>
    <mergeCell ref="P443:P445"/>
    <mergeCell ref="B440:B442"/>
    <mergeCell ref="C440:C442"/>
    <mergeCell ref="D440:D442"/>
    <mergeCell ref="E440:E442"/>
    <mergeCell ref="F440:F442"/>
    <mergeCell ref="G440:G442"/>
    <mergeCell ref="O434:O436"/>
    <mergeCell ref="P434:P436"/>
    <mergeCell ref="B437:B439"/>
    <mergeCell ref="C437:C439"/>
    <mergeCell ref="D437:D439"/>
    <mergeCell ref="E437:E439"/>
    <mergeCell ref="F437:F439"/>
    <mergeCell ref="G437:G439"/>
    <mergeCell ref="O437:O439"/>
    <mergeCell ref="P437:P439"/>
    <mergeCell ref="B434:B436"/>
    <mergeCell ref="C434:C436"/>
    <mergeCell ref="D434:D436"/>
    <mergeCell ref="E434:E436"/>
    <mergeCell ref="F434:F436"/>
    <mergeCell ref="G434:G436"/>
    <mergeCell ref="O428:O430"/>
    <mergeCell ref="P428:P430"/>
    <mergeCell ref="B431:B433"/>
    <mergeCell ref="C431:C433"/>
    <mergeCell ref="D431:D433"/>
    <mergeCell ref="E431:E433"/>
    <mergeCell ref="F431:F433"/>
    <mergeCell ref="G431:G433"/>
    <mergeCell ref="O431:O433"/>
    <mergeCell ref="P431:P433"/>
    <mergeCell ref="B428:B430"/>
    <mergeCell ref="C428:C430"/>
    <mergeCell ref="D428:D430"/>
    <mergeCell ref="E428:E430"/>
    <mergeCell ref="F428:F430"/>
    <mergeCell ref="G428:G430"/>
    <mergeCell ref="O422:O424"/>
    <mergeCell ref="P422:P424"/>
    <mergeCell ref="B425:B427"/>
    <mergeCell ref="C425:C427"/>
    <mergeCell ref="D425:D427"/>
    <mergeCell ref="E425:E427"/>
    <mergeCell ref="F425:F427"/>
    <mergeCell ref="G425:G427"/>
    <mergeCell ref="O425:O427"/>
    <mergeCell ref="P425:P427"/>
    <mergeCell ref="B422:B424"/>
    <mergeCell ref="C422:C424"/>
    <mergeCell ref="D422:D424"/>
    <mergeCell ref="E422:E424"/>
    <mergeCell ref="F422:F424"/>
    <mergeCell ref="G422:G424"/>
    <mergeCell ref="O416:O418"/>
    <mergeCell ref="P416:P418"/>
    <mergeCell ref="B419:B421"/>
    <mergeCell ref="C419:C421"/>
    <mergeCell ref="D419:D421"/>
    <mergeCell ref="E419:E421"/>
    <mergeCell ref="F419:F421"/>
    <mergeCell ref="G419:G421"/>
    <mergeCell ref="O419:O421"/>
    <mergeCell ref="P419:P421"/>
    <mergeCell ref="B416:B418"/>
    <mergeCell ref="C416:C418"/>
    <mergeCell ref="D416:D418"/>
    <mergeCell ref="E416:E418"/>
    <mergeCell ref="F416:F418"/>
    <mergeCell ref="G416:G418"/>
    <mergeCell ref="O410:O412"/>
    <mergeCell ref="P410:P412"/>
    <mergeCell ref="B413:B415"/>
    <mergeCell ref="C413:C415"/>
    <mergeCell ref="D413:D415"/>
    <mergeCell ref="E413:E415"/>
    <mergeCell ref="F413:F415"/>
    <mergeCell ref="G413:G415"/>
    <mergeCell ref="O413:O415"/>
    <mergeCell ref="P413:P415"/>
    <mergeCell ref="B410:B412"/>
    <mergeCell ref="C410:C412"/>
    <mergeCell ref="D410:D412"/>
    <mergeCell ref="E410:E412"/>
    <mergeCell ref="F410:F412"/>
    <mergeCell ref="G410:G412"/>
    <mergeCell ref="O404:O406"/>
    <mergeCell ref="P404:P406"/>
    <mergeCell ref="B407:B409"/>
    <mergeCell ref="C407:C409"/>
    <mergeCell ref="D407:D409"/>
    <mergeCell ref="E407:E409"/>
    <mergeCell ref="F407:F409"/>
    <mergeCell ref="G407:G409"/>
    <mergeCell ref="O407:O409"/>
    <mergeCell ref="P407:P409"/>
    <mergeCell ref="B404:B406"/>
    <mergeCell ref="C404:C406"/>
    <mergeCell ref="D404:D406"/>
    <mergeCell ref="E404:E406"/>
    <mergeCell ref="F404:F406"/>
    <mergeCell ref="G404:G406"/>
    <mergeCell ref="O398:O400"/>
    <mergeCell ref="P398:P400"/>
    <mergeCell ref="B401:B403"/>
    <mergeCell ref="C401:C403"/>
    <mergeCell ref="D401:D403"/>
    <mergeCell ref="E401:E403"/>
    <mergeCell ref="F401:F403"/>
    <mergeCell ref="G401:G403"/>
    <mergeCell ref="O401:O403"/>
    <mergeCell ref="P401:P403"/>
    <mergeCell ref="B398:B400"/>
    <mergeCell ref="C398:C400"/>
    <mergeCell ref="D398:D400"/>
    <mergeCell ref="E398:E400"/>
    <mergeCell ref="F398:F400"/>
    <mergeCell ref="G398:G400"/>
    <mergeCell ref="O392:O394"/>
    <mergeCell ref="P392:P394"/>
    <mergeCell ref="B395:B397"/>
    <mergeCell ref="C395:C397"/>
    <mergeCell ref="D395:D397"/>
    <mergeCell ref="E395:E397"/>
    <mergeCell ref="F395:F397"/>
    <mergeCell ref="G395:G397"/>
    <mergeCell ref="O395:O397"/>
    <mergeCell ref="P395:P397"/>
    <mergeCell ref="B392:B394"/>
    <mergeCell ref="C392:C394"/>
    <mergeCell ref="D392:D394"/>
    <mergeCell ref="E392:E394"/>
    <mergeCell ref="F392:F394"/>
    <mergeCell ref="G392:G394"/>
    <mergeCell ref="O386:O388"/>
    <mergeCell ref="P386:P388"/>
    <mergeCell ref="B389:B391"/>
    <mergeCell ref="C389:C391"/>
    <mergeCell ref="D389:D391"/>
    <mergeCell ref="E389:E391"/>
    <mergeCell ref="F389:F391"/>
    <mergeCell ref="G389:G391"/>
    <mergeCell ref="O389:O391"/>
    <mergeCell ref="P389:P391"/>
    <mergeCell ref="B386:B388"/>
    <mergeCell ref="C386:C388"/>
    <mergeCell ref="D386:D388"/>
    <mergeCell ref="E386:E388"/>
    <mergeCell ref="F386:F388"/>
    <mergeCell ref="G386:G388"/>
    <mergeCell ref="O380:O382"/>
    <mergeCell ref="P380:P382"/>
    <mergeCell ref="B383:B385"/>
    <mergeCell ref="C383:C385"/>
    <mergeCell ref="D383:D385"/>
    <mergeCell ref="E383:E385"/>
    <mergeCell ref="F383:F385"/>
    <mergeCell ref="G383:G385"/>
    <mergeCell ref="O383:O385"/>
    <mergeCell ref="P383:P385"/>
    <mergeCell ref="B380:B382"/>
    <mergeCell ref="C380:C382"/>
    <mergeCell ref="D380:D382"/>
    <mergeCell ref="E380:E382"/>
    <mergeCell ref="F380:F382"/>
    <mergeCell ref="G380:G382"/>
    <mergeCell ref="O374:O376"/>
    <mergeCell ref="P374:P376"/>
    <mergeCell ref="B377:B379"/>
    <mergeCell ref="C377:C379"/>
    <mergeCell ref="D377:D379"/>
    <mergeCell ref="E377:E379"/>
    <mergeCell ref="F377:F379"/>
    <mergeCell ref="G377:G379"/>
    <mergeCell ref="O377:O379"/>
    <mergeCell ref="P377:P379"/>
    <mergeCell ref="B374:B376"/>
    <mergeCell ref="C374:C376"/>
    <mergeCell ref="D374:D376"/>
    <mergeCell ref="E374:E376"/>
    <mergeCell ref="F374:F376"/>
    <mergeCell ref="G374:G376"/>
    <mergeCell ref="O368:O370"/>
    <mergeCell ref="P368:P370"/>
    <mergeCell ref="B371:B373"/>
    <mergeCell ref="C371:C373"/>
    <mergeCell ref="D371:D373"/>
    <mergeCell ref="E371:E373"/>
    <mergeCell ref="F371:F373"/>
    <mergeCell ref="G371:G373"/>
    <mergeCell ref="O371:O373"/>
    <mergeCell ref="P371:P373"/>
    <mergeCell ref="B368:B370"/>
    <mergeCell ref="C368:C370"/>
    <mergeCell ref="D368:D370"/>
    <mergeCell ref="E368:E370"/>
    <mergeCell ref="F368:F370"/>
    <mergeCell ref="G368:G370"/>
    <mergeCell ref="O362:O364"/>
    <mergeCell ref="P362:P364"/>
    <mergeCell ref="B365:B367"/>
    <mergeCell ref="C365:C367"/>
    <mergeCell ref="D365:D367"/>
    <mergeCell ref="E365:E367"/>
    <mergeCell ref="F365:F367"/>
    <mergeCell ref="G365:G367"/>
    <mergeCell ref="O365:O367"/>
    <mergeCell ref="P365:P367"/>
    <mergeCell ref="B362:B364"/>
    <mergeCell ref="C362:C364"/>
    <mergeCell ref="D362:D364"/>
    <mergeCell ref="E362:E364"/>
    <mergeCell ref="F362:F364"/>
    <mergeCell ref="G362:G364"/>
    <mergeCell ref="O356:O358"/>
    <mergeCell ref="P356:P358"/>
    <mergeCell ref="B359:B361"/>
    <mergeCell ref="C359:C361"/>
    <mergeCell ref="D359:D361"/>
    <mergeCell ref="E359:E361"/>
    <mergeCell ref="F359:F361"/>
    <mergeCell ref="G359:G361"/>
    <mergeCell ref="O359:O361"/>
    <mergeCell ref="P359:P361"/>
    <mergeCell ref="B356:B358"/>
    <mergeCell ref="C356:C358"/>
    <mergeCell ref="D356:D358"/>
    <mergeCell ref="E356:E358"/>
    <mergeCell ref="F356:F358"/>
    <mergeCell ref="G356:G358"/>
    <mergeCell ref="O350:O352"/>
    <mergeCell ref="P350:P352"/>
    <mergeCell ref="B353:B355"/>
    <mergeCell ref="C353:C355"/>
    <mergeCell ref="D353:D355"/>
    <mergeCell ref="E353:E355"/>
    <mergeCell ref="F353:F355"/>
    <mergeCell ref="G353:G355"/>
    <mergeCell ref="O353:O355"/>
    <mergeCell ref="P353:P355"/>
    <mergeCell ref="B350:B352"/>
    <mergeCell ref="C350:C352"/>
    <mergeCell ref="D350:D352"/>
    <mergeCell ref="E350:E352"/>
    <mergeCell ref="F350:F352"/>
    <mergeCell ref="G350:G352"/>
    <mergeCell ref="O344:O346"/>
    <mergeCell ref="P344:P346"/>
    <mergeCell ref="B347:B349"/>
    <mergeCell ref="C347:C349"/>
    <mergeCell ref="D347:D349"/>
    <mergeCell ref="E347:E349"/>
    <mergeCell ref="F347:F349"/>
    <mergeCell ref="G347:G349"/>
    <mergeCell ref="O347:O349"/>
    <mergeCell ref="P347:P349"/>
    <mergeCell ref="B344:B346"/>
    <mergeCell ref="C344:C346"/>
    <mergeCell ref="D344:D346"/>
    <mergeCell ref="E344:E346"/>
    <mergeCell ref="F344:F346"/>
    <mergeCell ref="G344:G346"/>
    <mergeCell ref="O338:O340"/>
    <mergeCell ref="P338:P340"/>
    <mergeCell ref="B341:B343"/>
    <mergeCell ref="C341:C343"/>
    <mergeCell ref="D341:D343"/>
    <mergeCell ref="E341:E343"/>
    <mergeCell ref="F341:F343"/>
    <mergeCell ref="G341:G343"/>
    <mergeCell ref="O341:O343"/>
    <mergeCell ref="P341:P343"/>
    <mergeCell ref="B338:B340"/>
    <mergeCell ref="C338:C340"/>
    <mergeCell ref="D338:D340"/>
    <mergeCell ref="E338:E340"/>
    <mergeCell ref="F338:F340"/>
    <mergeCell ref="G338:G340"/>
    <mergeCell ref="O332:O334"/>
    <mergeCell ref="P332:P334"/>
    <mergeCell ref="B335:B337"/>
    <mergeCell ref="C335:C337"/>
    <mergeCell ref="D335:D337"/>
    <mergeCell ref="E335:E337"/>
    <mergeCell ref="F335:F337"/>
    <mergeCell ref="G335:G337"/>
    <mergeCell ref="O335:O337"/>
    <mergeCell ref="P335:P337"/>
    <mergeCell ref="B332:B334"/>
    <mergeCell ref="C332:C334"/>
    <mergeCell ref="D332:D334"/>
    <mergeCell ref="E332:E334"/>
    <mergeCell ref="F332:F334"/>
    <mergeCell ref="G332:G334"/>
    <mergeCell ref="O326:O328"/>
    <mergeCell ref="P326:P328"/>
    <mergeCell ref="B329:B331"/>
    <mergeCell ref="C329:C331"/>
    <mergeCell ref="D329:D331"/>
    <mergeCell ref="E329:E331"/>
    <mergeCell ref="F329:F331"/>
    <mergeCell ref="G329:G331"/>
    <mergeCell ref="O329:O331"/>
    <mergeCell ref="P329:P331"/>
    <mergeCell ref="B326:B328"/>
    <mergeCell ref="C326:C328"/>
    <mergeCell ref="D326:D328"/>
    <mergeCell ref="E326:E328"/>
    <mergeCell ref="F326:F328"/>
    <mergeCell ref="G326:G328"/>
    <mergeCell ref="O320:O322"/>
    <mergeCell ref="P320:P322"/>
    <mergeCell ref="B323:B325"/>
    <mergeCell ref="C323:C325"/>
    <mergeCell ref="D323:D325"/>
    <mergeCell ref="E323:E325"/>
    <mergeCell ref="F323:F325"/>
    <mergeCell ref="G323:G325"/>
    <mergeCell ref="O323:O325"/>
    <mergeCell ref="P323:P325"/>
    <mergeCell ref="B320:B322"/>
    <mergeCell ref="C320:C322"/>
    <mergeCell ref="D320:D322"/>
    <mergeCell ref="E320:E322"/>
    <mergeCell ref="F320:F322"/>
    <mergeCell ref="G320:G322"/>
    <mergeCell ref="O314:O316"/>
    <mergeCell ref="P314:P316"/>
    <mergeCell ref="B317:B319"/>
    <mergeCell ref="C317:C319"/>
    <mergeCell ref="D317:D319"/>
    <mergeCell ref="E317:E319"/>
    <mergeCell ref="F317:F319"/>
    <mergeCell ref="G317:G319"/>
    <mergeCell ref="O317:O319"/>
    <mergeCell ref="P317:P319"/>
    <mergeCell ref="B314:B316"/>
    <mergeCell ref="C314:C316"/>
    <mergeCell ref="D314:D316"/>
    <mergeCell ref="E314:E316"/>
    <mergeCell ref="F314:F316"/>
    <mergeCell ref="G314:G316"/>
    <mergeCell ref="O308:O310"/>
    <mergeCell ref="P308:P310"/>
    <mergeCell ref="B311:B313"/>
    <mergeCell ref="C311:C313"/>
    <mergeCell ref="D311:D313"/>
    <mergeCell ref="E311:E313"/>
    <mergeCell ref="F311:F313"/>
    <mergeCell ref="G311:G313"/>
    <mergeCell ref="O311:O313"/>
    <mergeCell ref="P311:P313"/>
    <mergeCell ref="B308:B310"/>
    <mergeCell ref="C308:C310"/>
    <mergeCell ref="D308:D310"/>
    <mergeCell ref="E308:E310"/>
    <mergeCell ref="F308:F310"/>
    <mergeCell ref="G308:G310"/>
    <mergeCell ref="O302:O304"/>
    <mergeCell ref="P302:P304"/>
    <mergeCell ref="B305:B307"/>
    <mergeCell ref="C305:C307"/>
    <mergeCell ref="D305:D307"/>
    <mergeCell ref="E305:E307"/>
    <mergeCell ref="F305:F307"/>
    <mergeCell ref="G305:G307"/>
    <mergeCell ref="O305:O307"/>
    <mergeCell ref="P305:P307"/>
    <mergeCell ref="B302:B304"/>
    <mergeCell ref="C302:C304"/>
    <mergeCell ref="D302:D304"/>
    <mergeCell ref="E302:E304"/>
    <mergeCell ref="F302:F304"/>
    <mergeCell ref="G302:G304"/>
    <mergeCell ref="O296:O298"/>
    <mergeCell ref="P296:P298"/>
    <mergeCell ref="B299:B301"/>
    <mergeCell ref="C299:C301"/>
    <mergeCell ref="D299:D301"/>
    <mergeCell ref="E299:E301"/>
    <mergeCell ref="F299:F301"/>
    <mergeCell ref="G299:G301"/>
    <mergeCell ref="O299:O301"/>
    <mergeCell ref="P299:P301"/>
    <mergeCell ref="B296:B298"/>
    <mergeCell ref="C296:C298"/>
    <mergeCell ref="D296:D298"/>
    <mergeCell ref="E296:E298"/>
    <mergeCell ref="F296:F298"/>
    <mergeCell ref="G296:G298"/>
    <mergeCell ref="O290:O292"/>
    <mergeCell ref="P290:P292"/>
    <mergeCell ref="B293:B295"/>
    <mergeCell ref="C293:C295"/>
    <mergeCell ref="D293:D295"/>
    <mergeCell ref="E293:E295"/>
    <mergeCell ref="F293:F295"/>
    <mergeCell ref="G293:G295"/>
    <mergeCell ref="O293:O295"/>
    <mergeCell ref="P293:P295"/>
    <mergeCell ref="B290:B292"/>
    <mergeCell ref="C290:C292"/>
    <mergeCell ref="D290:D292"/>
    <mergeCell ref="E290:E292"/>
    <mergeCell ref="F290:F292"/>
    <mergeCell ref="G290:G292"/>
    <mergeCell ref="O284:O286"/>
    <mergeCell ref="P284:P286"/>
    <mergeCell ref="B287:B289"/>
    <mergeCell ref="C287:C289"/>
    <mergeCell ref="D287:D289"/>
    <mergeCell ref="E287:E289"/>
    <mergeCell ref="F287:F289"/>
    <mergeCell ref="G287:G289"/>
    <mergeCell ref="O287:O289"/>
    <mergeCell ref="P287:P289"/>
    <mergeCell ref="B284:B286"/>
    <mergeCell ref="C284:C286"/>
    <mergeCell ref="D284:D286"/>
    <mergeCell ref="E284:E286"/>
    <mergeCell ref="F284:F286"/>
    <mergeCell ref="G284:G286"/>
    <mergeCell ref="O278:O280"/>
    <mergeCell ref="P278:P280"/>
    <mergeCell ref="B281:B283"/>
    <mergeCell ref="C281:C283"/>
    <mergeCell ref="D281:D283"/>
    <mergeCell ref="E281:E283"/>
    <mergeCell ref="F281:F283"/>
    <mergeCell ref="G281:G283"/>
    <mergeCell ref="O281:O283"/>
    <mergeCell ref="P281:P283"/>
    <mergeCell ref="B278:B280"/>
    <mergeCell ref="C278:C280"/>
    <mergeCell ref="D278:D280"/>
    <mergeCell ref="E278:E280"/>
    <mergeCell ref="F278:F280"/>
    <mergeCell ref="G278:G280"/>
    <mergeCell ref="O272:O274"/>
    <mergeCell ref="P272:P274"/>
    <mergeCell ref="B275:B277"/>
    <mergeCell ref="C275:C277"/>
    <mergeCell ref="D275:D277"/>
    <mergeCell ref="E275:E277"/>
    <mergeCell ref="F275:F277"/>
    <mergeCell ref="G275:G277"/>
    <mergeCell ref="O275:O277"/>
    <mergeCell ref="P275:P277"/>
    <mergeCell ref="B272:B274"/>
    <mergeCell ref="C272:C274"/>
    <mergeCell ref="D272:D274"/>
    <mergeCell ref="E272:E274"/>
    <mergeCell ref="F272:F274"/>
    <mergeCell ref="G272:G274"/>
    <mergeCell ref="O266:O268"/>
    <mergeCell ref="P266:P268"/>
    <mergeCell ref="B269:B271"/>
    <mergeCell ref="C269:C271"/>
    <mergeCell ref="D269:D271"/>
    <mergeCell ref="E269:E271"/>
    <mergeCell ref="F269:F271"/>
    <mergeCell ref="G269:G271"/>
    <mergeCell ref="O269:O271"/>
    <mergeCell ref="P269:P271"/>
    <mergeCell ref="B266:B268"/>
    <mergeCell ref="C266:C268"/>
    <mergeCell ref="D266:D268"/>
    <mergeCell ref="E266:E268"/>
    <mergeCell ref="F266:F268"/>
    <mergeCell ref="G266:G268"/>
    <mergeCell ref="O260:O262"/>
    <mergeCell ref="P260:P262"/>
    <mergeCell ref="B263:B265"/>
    <mergeCell ref="C263:C265"/>
    <mergeCell ref="D263:D265"/>
    <mergeCell ref="E263:E265"/>
    <mergeCell ref="F263:F265"/>
    <mergeCell ref="G263:G265"/>
    <mergeCell ref="O263:O265"/>
    <mergeCell ref="P263:P265"/>
    <mergeCell ref="B260:B262"/>
    <mergeCell ref="C260:C262"/>
    <mergeCell ref="D260:D262"/>
    <mergeCell ref="E260:E262"/>
    <mergeCell ref="F260:F262"/>
    <mergeCell ref="G260:G262"/>
    <mergeCell ref="O254:O256"/>
    <mergeCell ref="P254:P256"/>
    <mergeCell ref="B257:B259"/>
    <mergeCell ref="C257:C259"/>
    <mergeCell ref="D257:D259"/>
    <mergeCell ref="E257:E259"/>
    <mergeCell ref="F257:F259"/>
    <mergeCell ref="G257:G259"/>
    <mergeCell ref="O257:O259"/>
    <mergeCell ref="P257:P259"/>
    <mergeCell ref="B254:B256"/>
    <mergeCell ref="C254:C256"/>
    <mergeCell ref="D254:D256"/>
    <mergeCell ref="E254:E256"/>
    <mergeCell ref="F254:F256"/>
    <mergeCell ref="G254:G256"/>
    <mergeCell ref="O248:O250"/>
    <mergeCell ref="P248:P250"/>
    <mergeCell ref="B251:B253"/>
    <mergeCell ref="C251:C253"/>
    <mergeCell ref="D251:D253"/>
    <mergeCell ref="E251:E253"/>
    <mergeCell ref="F251:F253"/>
    <mergeCell ref="G251:G253"/>
    <mergeCell ref="O251:O253"/>
    <mergeCell ref="P251:P253"/>
    <mergeCell ref="B248:B250"/>
    <mergeCell ref="C248:C250"/>
    <mergeCell ref="D248:D250"/>
    <mergeCell ref="E248:E250"/>
    <mergeCell ref="F248:F250"/>
    <mergeCell ref="G248:G250"/>
    <mergeCell ref="O242:O244"/>
    <mergeCell ref="P242:P244"/>
    <mergeCell ref="B245:B247"/>
    <mergeCell ref="C245:C247"/>
    <mergeCell ref="D245:D247"/>
    <mergeCell ref="E245:E247"/>
    <mergeCell ref="F245:F247"/>
    <mergeCell ref="G245:G247"/>
    <mergeCell ref="O245:O247"/>
    <mergeCell ref="P245:P247"/>
    <mergeCell ref="B242:B244"/>
    <mergeCell ref="C242:C244"/>
    <mergeCell ref="D242:D244"/>
    <mergeCell ref="E242:E244"/>
    <mergeCell ref="F242:F244"/>
    <mergeCell ref="G242:G244"/>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P74:P76"/>
    <mergeCell ref="B77:B79"/>
    <mergeCell ref="C77:C79"/>
    <mergeCell ref="D77:D79"/>
    <mergeCell ref="E77:E79"/>
    <mergeCell ref="F77:F79"/>
    <mergeCell ref="G77:G79"/>
    <mergeCell ref="O77:O79"/>
    <mergeCell ref="P77:P79"/>
    <mergeCell ref="G71:G73"/>
    <mergeCell ref="O71:O73"/>
    <mergeCell ref="P71:P73"/>
    <mergeCell ref="B74:B76"/>
    <mergeCell ref="C74:C76"/>
    <mergeCell ref="D74:D76"/>
    <mergeCell ref="E74:E76"/>
    <mergeCell ref="F74:F76"/>
    <mergeCell ref="G74:G76"/>
    <mergeCell ref="O74:O76"/>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O62:O64"/>
    <mergeCell ref="P62:P64"/>
    <mergeCell ref="A65:A67"/>
    <mergeCell ref="B65:B67"/>
    <mergeCell ref="C65:C67"/>
    <mergeCell ref="D65:D67"/>
    <mergeCell ref="E65:E67"/>
    <mergeCell ref="F65:F67"/>
    <mergeCell ref="G65:G67"/>
    <mergeCell ref="O65:O67"/>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P53:P55"/>
    <mergeCell ref="A56:A58"/>
    <mergeCell ref="B56:B58"/>
    <mergeCell ref="C56:C58"/>
    <mergeCell ref="D56:D58"/>
    <mergeCell ref="E56:E58"/>
    <mergeCell ref="F56:F58"/>
    <mergeCell ref="G56:G58"/>
    <mergeCell ref="O56:O58"/>
    <mergeCell ref="P56:P58"/>
    <mergeCell ref="O50:O52"/>
    <mergeCell ref="P50:P52"/>
    <mergeCell ref="A53:A55"/>
    <mergeCell ref="B53:B55"/>
    <mergeCell ref="C53:C55"/>
    <mergeCell ref="D53:D55"/>
    <mergeCell ref="E53:E55"/>
    <mergeCell ref="F53:F55"/>
    <mergeCell ref="G53:G55"/>
    <mergeCell ref="O53:O55"/>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P41:P43"/>
    <mergeCell ref="A44:A46"/>
    <mergeCell ref="B44:B46"/>
    <mergeCell ref="C44:C46"/>
    <mergeCell ref="D44:D46"/>
    <mergeCell ref="E44:E46"/>
    <mergeCell ref="F44:F46"/>
    <mergeCell ref="G44:G46"/>
    <mergeCell ref="O44:O46"/>
    <mergeCell ref="P44:P46"/>
    <mergeCell ref="O38:O40"/>
    <mergeCell ref="P38:P40"/>
    <mergeCell ref="A41:A43"/>
    <mergeCell ref="B41:B43"/>
    <mergeCell ref="C41:C43"/>
    <mergeCell ref="D41:D43"/>
    <mergeCell ref="E41:E43"/>
    <mergeCell ref="F41:F43"/>
    <mergeCell ref="G41:G43"/>
    <mergeCell ref="O41:O43"/>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P29:P31"/>
    <mergeCell ref="A32:A34"/>
    <mergeCell ref="B32:B34"/>
    <mergeCell ref="C32:C34"/>
    <mergeCell ref="D32:D34"/>
    <mergeCell ref="E32:E34"/>
    <mergeCell ref="F32:F34"/>
    <mergeCell ref="G32:G34"/>
    <mergeCell ref="O32:O34"/>
    <mergeCell ref="P32:P34"/>
    <mergeCell ref="O26:O28"/>
    <mergeCell ref="P26:P28"/>
    <mergeCell ref="A29:A31"/>
    <mergeCell ref="B29:B31"/>
    <mergeCell ref="C29:C31"/>
    <mergeCell ref="D29:D31"/>
    <mergeCell ref="E29:E31"/>
    <mergeCell ref="F29:F31"/>
    <mergeCell ref="G29:G31"/>
    <mergeCell ref="O29:O31"/>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B4:B10"/>
    <mergeCell ref="H4:H8"/>
    <mergeCell ref="A14:A16"/>
    <mergeCell ref="B14:B16"/>
    <mergeCell ref="C14:C16"/>
    <mergeCell ref="D14:D16"/>
    <mergeCell ref="E14:E16"/>
    <mergeCell ref="F14:F16"/>
    <mergeCell ref="G14:G16"/>
    <mergeCell ref="P17:P19"/>
    <mergeCell ref="A20:A22"/>
    <mergeCell ref="B20:B22"/>
    <mergeCell ref="C20:C22"/>
    <mergeCell ref="D20:D22"/>
    <mergeCell ref="E20:E22"/>
    <mergeCell ref="F20:F22"/>
    <mergeCell ref="G20:G22"/>
    <mergeCell ref="O20:O22"/>
    <mergeCell ref="P20:P22"/>
    <mergeCell ref="O14:O16"/>
    <mergeCell ref="P14:P16"/>
    <mergeCell ref="A17:A19"/>
    <mergeCell ref="B17:B19"/>
    <mergeCell ref="C17:C19"/>
    <mergeCell ref="D17:D19"/>
    <mergeCell ref="E17:E19"/>
    <mergeCell ref="F17:F19"/>
    <mergeCell ref="G17:G19"/>
    <mergeCell ref="O17:O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59160-4DA0-4046-A212-B5B5C1113B2E}">
  <dimension ref="A1:T1090"/>
  <sheetViews>
    <sheetView topLeftCell="J1086" workbookViewId="0">
      <selection activeCell="O14" sqref="O14:O1090"/>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60" t="s">
        <v>46</v>
      </c>
      <c r="S13" s="26" t="s">
        <v>47</v>
      </c>
      <c r="T13" s="28" t="s">
        <v>48</v>
      </c>
    </row>
    <row r="14" spans="1:20" ht="112.5" customHeight="1">
      <c r="A14" s="116"/>
      <c r="B14" s="114" t="str">
        <f>"VF8-"&amp;O14&amp;"-"&amp;P14</f>
        <v>VF8-ManhinhKetnoi&amp;Dieuhoa-0001</v>
      </c>
      <c r="C14" s="114" t="str">
        <f>"["&amp;B14&amp;"] Verify Vivi: "&amp;Q16</f>
        <v>[VF8-ManhinhKetnoi&amp;Dieuhoa-0001] Verify Vivi: Màn hình thông tin giải trí được sử dụng để làm gì?</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'Màn hình thông tin giải trí được sử dụng để làm gì?'
- Step 4: Listen Vivi respond
</v>
      </c>
      <c r="F14" s="110" t="str">
        <f t="shared" ref="F14" si="0">"
Expectations:
1. Vivi wake up
2. "&amp;Q16&amp;"
3. Vivi respond
"</f>
        <v xml:space="preserve">
Expectations:
1. Vivi wake up
2. Màn hình thông tin giải trí được sử dụng để làm gì?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1590</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61"/>
      <c r="S15" s="36"/>
      <c r="T15" s="36"/>
    </row>
    <row r="16" spans="1:20" ht="62.25">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16" s="30" t="s">
        <v>60</v>
      </c>
      <c r="L16" s="32" t="s">
        <v>61</v>
      </c>
      <c r="M16" s="37" t="s">
        <v>62</v>
      </c>
      <c r="N16" s="34"/>
      <c r="O16" s="112"/>
      <c r="P16" s="113"/>
      <c r="Q16" s="35" t="str">
        <f t="shared" ref="Q16" si="2">R16</f>
        <v>Màn hình thông tin giải trí được sử dụng để làm gì?</v>
      </c>
      <c r="R16" s="66" t="s">
        <v>1591</v>
      </c>
      <c r="S16" s="50"/>
      <c r="T16" s="48" t="s">
        <v>1592</v>
      </c>
    </row>
    <row r="17" spans="1:20" ht="45.75">
      <c r="A17" s="116"/>
      <c r="B17" s="114" t="str">
        <f>"VF8-"&amp;O17&amp;"-"&amp;P17</f>
        <v>VF8-ManhinhKetnoi&amp;Dieuhoa-0002</v>
      </c>
      <c r="C17" s="114" t="str">
        <f>"["&amp;B17&amp;"] Verify Vivi: "&amp;Q19</f>
        <v>[VF8-ManhinhKetnoi&amp;Dieuhoa-0002] Verify Vivi: Tùy theo phiên bản xe, màn hình thông tin giải trí có thể thay thế bộ phận nào trên xe?</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'Tùy theo phiên bản xe, màn hình thông tin giải trí có thể thay thế bộ phận nào trên xe?'
- Step 4: Listen Vivi respond
</v>
      </c>
      <c r="F17" s="110" t="str">
        <f t="shared" ref="F17" si="3">"
Expectations:
1. Vivi wake up
2. "&amp;Q19&amp;"
3. Vivi respond
"</f>
        <v xml:space="preserve">
Expectations:
1. Vivi wake up
2. Tùy theo phiên bản xe, màn hình thông tin giải trí có thể thay thế bộ phận nào trên xe?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1590</v>
      </c>
      <c r="P17" s="113" t="str">
        <f>IF(COUNTA(P$13:$P16)&gt;999,COUNTA(P$13:$P16),IF(COUNTA(P$13:$P16)&gt;99,"0"&amp;COUNTA(P$13:$P16),IF(COUNTA(P$13:$P16)&gt;9,"00"&amp;COUNTA(P$13:$P16),"000"&amp;COUNTA(P$13:$P16))))</f>
        <v>0002</v>
      </c>
      <c r="Q17" s="35" t="s">
        <v>54</v>
      </c>
      <c r="R17" s="67"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67" t="s">
        <v>141</v>
      </c>
      <c r="S18" s="36"/>
      <c r="T18" s="36"/>
    </row>
    <row r="19" spans="1:20" ht="62.25">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19" s="30" t="s">
        <v>60</v>
      </c>
      <c r="L19" s="32" t="s">
        <v>61</v>
      </c>
      <c r="M19" s="37" t="s">
        <v>62</v>
      </c>
      <c r="N19" s="34"/>
      <c r="O19" s="112"/>
      <c r="P19" s="113"/>
      <c r="Q19" s="35" t="str">
        <f t="shared" ref="Q19" si="5">R19</f>
        <v>Tùy theo phiên bản xe, màn hình thông tin giải trí có thể thay thế bộ phận nào trên xe?</v>
      </c>
      <c r="R19" s="67" t="s">
        <v>1593</v>
      </c>
      <c r="S19" s="50"/>
      <c r="T19" s="48" t="s">
        <v>1592</v>
      </c>
    </row>
    <row r="20" spans="1:20" ht="45.75">
      <c r="A20" s="116"/>
      <c r="B20" s="114" t="str">
        <f>"VF8-"&amp;O20&amp;"-"&amp;P20</f>
        <v>VF8-ManhinhKetnoi&amp;Dieuhoa-0003</v>
      </c>
      <c r="C20" s="114" t="str">
        <f>"["&amp;B20&amp;"] Verify Vivi: "&amp;Q22</f>
        <v>[VF8-ManhinhKetnoi&amp;Dieuhoa-0003] Verify Vivi: Khu vực hiển thị dành cho người lái cung cấp những thông tin gì?</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'Khu vực hiển thị dành cho người lái cung cấp những thông tin gì?'
- Step 4: Listen Vivi respond
</v>
      </c>
      <c r="F20" s="110" t="str">
        <f t="shared" ref="F20" si="6">"
Expectations:
1. Vivi wake up
2. "&amp;Q22&amp;"
3. Vivi respond
"</f>
        <v xml:space="preserve">
Expectations:
1. Vivi wake up
2. Khu vực hiển thị dành cho người lái cung cấp những thông tin gì?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1590</v>
      </c>
      <c r="P20" s="113" t="str">
        <f>IF(COUNTA(P$13:$P19)&gt;999,COUNTA(P$13:$P19),IF(COUNTA(P$13:$P19)&gt;99,"0"&amp;COUNTA(P$13:$P19),IF(COUNTA(P$13:$P19)&gt;9,"00"&amp;COUNTA(P$13:$P19),"000"&amp;COUNTA(P$13:$P19))))</f>
        <v>0003</v>
      </c>
      <c r="Q20" s="35" t="s">
        <v>54</v>
      </c>
      <c r="R20" s="67"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67" t="s">
        <v>141</v>
      </c>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22" s="30" t="s">
        <v>60</v>
      </c>
      <c r="L22" s="32" t="s">
        <v>61</v>
      </c>
      <c r="M22" s="37" t="s">
        <v>62</v>
      </c>
      <c r="N22" s="34"/>
      <c r="O22" s="112"/>
      <c r="P22" s="113"/>
      <c r="Q22" s="35" t="str">
        <f t="shared" ref="Q22" si="8">R22</f>
        <v>Khu vực hiển thị dành cho người lái cung cấp những thông tin gì?</v>
      </c>
      <c r="R22" s="67" t="s">
        <v>1594</v>
      </c>
      <c r="S22" s="50"/>
      <c r="T22" s="48" t="s">
        <v>1592</v>
      </c>
    </row>
    <row r="23" spans="1:20" ht="45.75">
      <c r="A23" s="116"/>
      <c r="B23" s="114" t="str">
        <f>"VF8-"&amp;O23&amp;"-"&amp;P23</f>
        <v>VF8-ManhinhKetnoi&amp;Dieuhoa-0004</v>
      </c>
      <c r="C23" s="114" t="str">
        <f>"["&amp;B23&amp;"] Verify Vivi: "&amp;Q25</f>
        <v>[VF8-ManhinhKetnoi&amp;Dieuhoa-0004] Verify Vivi: Khu vực hiển thị dành cho người lái có thể cung cấp lối tắt đến các chức năng nào?</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'Khu vực hiển thị dành cho người lái có thể cung cấp lối tắt đến các chức năng nào?'
- Step 4: Listen Vivi respond
</v>
      </c>
      <c r="F23" s="110" t="str">
        <f t="shared" ref="F23" si="9">"
Expectations:
1. Vivi wake up
2. "&amp;Q25&amp;"
3. Vivi respond
"</f>
        <v xml:space="preserve">
Expectations:
1. Vivi wake up
2. Khu vực hiển thị dành cho người lái có thể cung cấp lối tắt đến các chức năng nào?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1590</v>
      </c>
      <c r="P23" s="113" t="str">
        <f>IF(COUNTA(P$13:$P22)&gt;999,COUNTA(P$13:$P22),IF(COUNTA(P$13:$P22)&gt;99,"0"&amp;COUNTA(P$13:$P22),IF(COUNTA(P$13:$P22)&gt;9,"00"&amp;COUNTA(P$13:$P22),"000"&amp;COUNTA(P$13:$P22))))</f>
        <v>0004</v>
      </c>
      <c r="Q23" s="35" t="s">
        <v>54</v>
      </c>
      <c r="R23" s="67"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67" t="s">
        <v>141</v>
      </c>
      <c r="S24" s="36"/>
      <c r="T24" s="36"/>
    </row>
    <row r="25" spans="1:20" ht="62.2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25" s="30" t="s">
        <v>60</v>
      </c>
      <c r="L25" s="32" t="s">
        <v>61</v>
      </c>
      <c r="M25" s="37" t="s">
        <v>62</v>
      </c>
      <c r="N25" s="34"/>
      <c r="O25" s="112"/>
      <c r="P25" s="113"/>
      <c r="Q25" s="35" t="str">
        <f t="shared" ref="Q25" si="11">R25</f>
        <v>Khu vực hiển thị dành cho người lái có thể cung cấp lối tắt đến các chức năng nào?</v>
      </c>
      <c r="R25" s="67" t="s">
        <v>1595</v>
      </c>
      <c r="S25" s="50"/>
      <c r="T25" s="48" t="s">
        <v>1592</v>
      </c>
    </row>
    <row r="26" spans="1:20" ht="45.75">
      <c r="A26" s="116"/>
      <c r="B26" s="114" t="str">
        <f>"VF8-"&amp;O26&amp;"-"&amp;P26</f>
        <v>VF8-ManhinhKetnoi&amp;Dieuhoa-0005</v>
      </c>
      <c r="C26" s="114" t="str">
        <f>"["&amp;B26&amp;"] Verify Vivi: "&amp;Q28</f>
        <v>[VF8-ManhinhKetnoi&amp;Dieuhoa-0005] Verify Vivi: Thanh trạng thái hiển thị những loại thông tin nào?</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'Thanh trạng thái hiển thị những loại thông tin nào?'
- Step 4: Listen Vivi respond
</v>
      </c>
      <c r="F26" s="110" t="str">
        <f t="shared" ref="F26" si="12">"
Expectations:
1. Vivi wake up
2. "&amp;Q28&amp;"
3. Vivi respond
"</f>
        <v xml:space="preserve">
Expectations:
1. Vivi wake up
2. Thanh trạng thái hiển thị những loại thông tin nào?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1590</v>
      </c>
      <c r="P26" s="113" t="str">
        <f>IF(COUNTA(P$13:$P25)&gt;999,COUNTA(P$13:$P25),IF(COUNTA(P$13:$P25)&gt;99,"0"&amp;COUNTA(P$13:$P25),IF(COUNTA(P$13:$P25)&gt;9,"00"&amp;COUNTA(P$13:$P25),"000"&amp;COUNTA(P$13:$P25))))</f>
        <v>0005</v>
      </c>
      <c r="Q26" s="35" t="s">
        <v>54</v>
      </c>
      <c r="R26" s="67"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67" t="s">
        <v>141</v>
      </c>
      <c r="S27" s="36"/>
      <c r="T27" s="36"/>
    </row>
    <row r="28" spans="1:20" ht="62.2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28" s="30" t="s">
        <v>60</v>
      </c>
      <c r="L28" s="32" t="s">
        <v>61</v>
      </c>
      <c r="M28" s="37" t="s">
        <v>62</v>
      </c>
      <c r="N28" s="34"/>
      <c r="O28" s="112"/>
      <c r="P28" s="113"/>
      <c r="Q28" s="35" t="str">
        <f t="shared" ref="Q28" si="14">R28</f>
        <v>Thanh trạng thái hiển thị những loại thông tin nào?</v>
      </c>
      <c r="R28" s="67" t="s">
        <v>1596</v>
      </c>
      <c r="S28" s="51"/>
      <c r="T28" s="48" t="s">
        <v>1592</v>
      </c>
    </row>
    <row r="29" spans="1:20" ht="45.75">
      <c r="A29" s="116"/>
      <c r="B29" s="114" t="str">
        <f>"VF8-"&amp;O29&amp;"-"&amp;P29</f>
        <v>VF8-ManhinhKetnoi&amp;Dieuhoa-0006</v>
      </c>
      <c r="C29" s="114" t="str">
        <f>"["&amp;B29&amp;"] Verify Vivi: "&amp;Q31</f>
        <v>[VF8-ManhinhKetnoi&amp;Dieuhoa-0006] Verify Vivi: Trang chủ/Màn hình ứng dụng dùng để hiển thị nội dung gì?</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'Trang chủ/Màn hình ứng dụng dùng để hiển thị nội dung gì?'
- Step 4: Listen Vivi respond
</v>
      </c>
      <c r="F29" s="110" t="str">
        <f t="shared" ref="F29" si="15">"
Expectations:
1. Vivi wake up
2. "&amp;Q31&amp;"
3. Vivi respond
"</f>
        <v xml:space="preserve">
Expectations:
1. Vivi wake up
2. Trang chủ/Màn hình ứng dụng dùng để hiển thị nội dung gì?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1590</v>
      </c>
      <c r="P29" s="113" t="str">
        <f>IF(COUNTA(P$13:$P28)&gt;999,COUNTA(P$13:$P28),IF(COUNTA(P$13:$P28)&gt;99,"0"&amp;COUNTA(P$13:$P28),IF(COUNTA(P$13:$P28)&gt;9,"00"&amp;COUNTA(P$13:$P28),"000"&amp;COUNTA(P$13:$P28))))</f>
        <v>0006</v>
      </c>
      <c r="Q29" s="35" t="s">
        <v>54</v>
      </c>
      <c r="R29" s="67"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67"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31" s="30" t="s">
        <v>60</v>
      </c>
      <c r="L31" s="32" t="s">
        <v>61</v>
      </c>
      <c r="M31" s="37" t="s">
        <v>62</v>
      </c>
      <c r="N31" s="34"/>
      <c r="O31" s="112"/>
      <c r="P31" s="113"/>
      <c r="Q31" s="35" t="str">
        <f t="shared" ref="Q31" si="17">R31</f>
        <v>Trang chủ/Màn hình ứng dụng dùng để hiển thị nội dung gì?</v>
      </c>
      <c r="R31" s="67" t="s">
        <v>1597</v>
      </c>
      <c r="S31" s="51"/>
      <c r="T31" s="48" t="s">
        <v>1592</v>
      </c>
    </row>
    <row r="32" spans="1:20" ht="45.75">
      <c r="A32" s="116"/>
      <c r="B32" s="114" t="str">
        <f>"VF8-"&amp;O32&amp;"-"&amp;P32</f>
        <v>VF8-ManhinhKetnoi&amp;Dieuhoa-0007</v>
      </c>
      <c r="C32" s="114" t="str">
        <f>"["&amp;B32&amp;"] Verify Vivi: "&amp;Q34</f>
        <v>[VF8-ManhinhKetnoi&amp;Dieuhoa-0007] Verify Vivi: Thanh dưới cùng cung cấp quyền truy cập nhanh đến những chức năng nào?</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'Thanh dưới cùng cung cấp quyền truy cập nhanh đến những chức năng nào?'
- Step 4: Listen Vivi respond
</v>
      </c>
      <c r="F32" s="110" t="str">
        <f t="shared" ref="F32" si="18">"
Expectations:
1. Vivi wake up
2. "&amp;Q34&amp;"
3. Vivi respond
"</f>
        <v xml:space="preserve">
Expectations:
1. Vivi wake up
2. Thanh dưới cùng cung cấp quyền truy cập nhanh đến những chức năng nào?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1590</v>
      </c>
      <c r="P32" s="113" t="str">
        <f>IF(COUNTA(P$13:$P31)&gt;999,COUNTA(P$13:$P31),IF(COUNTA(P$13:$P31)&gt;99,"0"&amp;COUNTA(P$13:$P31),IF(COUNTA(P$13:$P31)&gt;9,"00"&amp;COUNTA(P$13:$P31),"000"&amp;COUNTA(P$13:$P31))))</f>
        <v>0007</v>
      </c>
      <c r="Q32" s="35" t="s">
        <v>54</v>
      </c>
      <c r="R32" s="67"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67" t="s">
        <v>141</v>
      </c>
      <c r="S33" s="52"/>
      <c r="T33" s="36"/>
    </row>
    <row r="34" spans="1:20" ht="62.2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34" s="30" t="s">
        <v>60</v>
      </c>
      <c r="L34" s="32" t="s">
        <v>61</v>
      </c>
      <c r="M34" s="37" t="s">
        <v>62</v>
      </c>
      <c r="N34" s="34"/>
      <c r="O34" s="112"/>
      <c r="P34" s="113"/>
      <c r="Q34" s="35" t="str">
        <f t="shared" ref="Q34" si="20">R34</f>
        <v>Thanh dưới cùng cung cấp quyền truy cập nhanh đến những chức năng nào?</v>
      </c>
      <c r="R34" s="67" t="s">
        <v>1598</v>
      </c>
      <c r="S34" s="51"/>
      <c r="T34" s="48" t="s">
        <v>1592</v>
      </c>
    </row>
    <row r="35" spans="1:20" ht="45.75">
      <c r="A35" s="116"/>
      <c r="B35" s="114" t="str">
        <f>"VF8-"&amp;O35&amp;"-"&amp;P35</f>
        <v>VF8-ManhinhKetnoi&amp;Dieuhoa-0008</v>
      </c>
      <c r="C35" s="114" t="str">
        <f>"["&amp;B35&amp;"] Verify Vivi: "&amp;Q37</f>
        <v>[VF8-ManhinhKetnoi&amp;Dieuhoa-0008] Verify Vivi: Thư viện ứng dụng có chức năng gì?</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'Thư viện ứng dụng có chức năng gì?'
- Step 4: Listen Vivi respond
</v>
      </c>
      <c r="F35" s="110" t="str">
        <f t="shared" ref="F35" si="21">"
Expectations:
1. Vivi wake up
2. "&amp;Q37&amp;"
3. Vivi respond
"</f>
        <v xml:space="preserve">
Expectations:
1. Vivi wake up
2. Thư viện ứng dụng có chức năng gì?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1590</v>
      </c>
      <c r="P35" s="113" t="str">
        <f>IF(COUNTA(P$13:$P34)&gt;999,COUNTA(P$13:$P34),IF(COUNTA(P$13:$P34)&gt;99,"0"&amp;COUNTA(P$13:$P34),IF(COUNTA(P$13:$P34)&gt;9,"00"&amp;COUNTA(P$13:$P34),"000"&amp;COUNTA(P$13:$P34))))</f>
        <v>0008</v>
      </c>
      <c r="Q35" s="35" t="s">
        <v>54</v>
      </c>
      <c r="R35" s="67"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67" t="s">
        <v>141</v>
      </c>
      <c r="S36" s="52"/>
      <c r="T36" s="36"/>
    </row>
    <row r="37" spans="1:20" ht="62.2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37" s="30" t="s">
        <v>60</v>
      </c>
      <c r="L37" s="32" t="s">
        <v>61</v>
      </c>
      <c r="M37" s="37" t="s">
        <v>62</v>
      </c>
      <c r="N37" s="34"/>
      <c r="O37" s="112"/>
      <c r="P37" s="113"/>
      <c r="Q37" s="35" t="str">
        <f t="shared" ref="Q37" si="23">R37</f>
        <v>Thư viện ứng dụng có chức năng gì?</v>
      </c>
      <c r="R37" s="67" t="s">
        <v>1599</v>
      </c>
      <c r="S37" s="51"/>
      <c r="T37" s="48" t="s">
        <v>1592</v>
      </c>
    </row>
    <row r="38" spans="1:20" ht="45.75">
      <c r="A38" s="116"/>
      <c r="B38" s="114" t="str">
        <f>"VF8-"&amp;O38&amp;"-"&amp;P38</f>
        <v>VF8-ManhinhKetnoi&amp;Dieuhoa-0009</v>
      </c>
      <c r="C38" s="114" t="str">
        <f>"["&amp;B38&amp;"] Verify Vivi: "&amp;Q40</f>
        <v>[VF8-ManhinhKetnoi&amp;Dieuhoa-0009] Verify Vivi: Người dùng thực hiện thao tác nào để mở Thư viện ứng dụng?</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'Người dùng thực hiện thao tác nào để mở Thư viện ứng dụng?'
- Step 4: Listen Vivi respond
</v>
      </c>
      <c r="F38" s="110" t="str">
        <f t="shared" ref="F38" si="24">"
Expectations:
1. Vivi wake up
2. "&amp;Q40&amp;"
3. Vivi respond
"</f>
        <v xml:space="preserve">
Expectations:
1. Vivi wake up
2. Người dùng thực hiện thao tác nào để mở Thư viện ứng dụng?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1590</v>
      </c>
      <c r="P38" s="113" t="str">
        <f>IF(COUNTA(P$13:$P37)&gt;999,COUNTA(P$13:$P37),IF(COUNTA(P$13:$P37)&gt;99,"0"&amp;COUNTA(P$13:$P37),IF(COUNTA(P$13:$P37)&gt;9,"00"&amp;COUNTA(P$13:$P37),"000"&amp;COUNTA(P$13:$P37))))</f>
        <v>0009</v>
      </c>
      <c r="Q38" s="35" t="s">
        <v>54</v>
      </c>
      <c r="R38" s="67"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67" t="s">
        <v>141</v>
      </c>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40" s="30" t="s">
        <v>60</v>
      </c>
      <c r="L40" s="32" t="s">
        <v>61</v>
      </c>
      <c r="M40" s="37" t="s">
        <v>62</v>
      </c>
      <c r="N40" s="34"/>
      <c r="O40" s="112"/>
      <c r="P40" s="113"/>
      <c r="Q40" s="35" t="str">
        <f t="shared" ref="Q40" si="26">R40</f>
        <v>Người dùng thực hiện thao tác nào để mở Thư viện ứng dụng?</v>
      </c>
      <c r="R40" s="67" t="s">
        <v>1600</v>
      </c>
      <c r="S40" s="51"/>
      <c r="T40" s="48" t="s">
        <v>1592</v>
      </c>
    </row>
    <row r="41" spans="1:20" ht="45.75">
      <c r="A41" s="116"/>
      <c r="B41" s="114" t="str">
        <f>"VF8-"&amp;O41&amp;"-"&amp;P41</f>
        <v>VF8-ManhinhKetnoi&amp;Dieuhoa-0010</v>
      </c>
      <c r="C41" s="114" t="str">
        <f>"["&amp;B41&amp;"] Verify Vivi: "&amp;Q43</f>
        <v>[VF8-ManhinhKetnoi&amp;Dieuhoa-0010] Verify Vivi: Sau khi mở Thư viện ứng dụng, hệ thống sẽ hiển thị nội dung gì?</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'Sau khi mở Thư viện ứng dụng, hệ thống sẽ hiển thị nội dung gì?'
- Step 4: Listen Vivi respond
</v>
      </c>
      <c r="F41" s="110" t="str">
        <f t="shared" ref="F41" si="27">"
Expectations:
1. Vivi wake up
2. "&amp;Q43&amp;"
3. Vivi respond
"</f>
        <v xml:space="preserve">
Expectations:
1. Vivi wake up
2. Sau khi mở Thư viện ứng dụng, hệ thống sẽ hiển thị nội dung gì?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1590</v>
      </c>
      <c r="P41" s="113" t="str">
        <f>IF(COUNTA(P$13:$P40)&gt;999,COUNTA(P$13:$P40),IF(COUNTA(P$13:$P40)&gt;99,"0"&amp;COUNTA(P$13:$P40),IF(COUNTA(P$13:$P40)&gt;9,"00"&amp;COUNTA(P$13:$P40),"000"&amp;COUNTA(P$13:$P40))))</f>
        <v>0010</v>
      </c>
      <c r="Q41" s="35" t="s">
        <v>54</v>
      </c>
      <c r="R41" s="67"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67"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[New][EN][Exists][80][tổng quan màn hình thông tin giải trí
bạn có thể điều khiển hoặc điều chỉnh các tính năng và chức năng của xe thông qua màn hình thông tin giải trí tùy vào phiên bản xe màn hình thông tin giải trí cũng thay thế cụm đồng hồ truyền thống để hiển thị các thông tin quan trọng như tốc độ xe trạng thái lái xe cảnh báo chỉ báo và nhiều thông tin khác
hình ảnh và các tính năng trong chương này chỉ nhằm mục đích minh họa và có thể khác nhau tùy theo phiên bản xe và phiên bản phần mềm được cài đặt
bố cục màn hình thông tin giải trí
khu vực hiển thị dành cho người lái
hiển thị trạng thái xe và các thông tin liên quan đến quá trình lái xe bao gồm tốc độ xe các biểu tượng cảnh báo và trạng thái pin cung cấp lối tắt đến nhiều chức năng khác nhau của xe nội dung hiển thị và các tính năng khả dụng có thể khác nhau tùy theo phiên bản xe
thanh trạng thái
hiển thị các thông tin quan trọng như biểu tượng vinfast trạng thái kết nối điện thoại ảnh đại diện hồ sơ và các biểu tượng trạng thái
trang chủmàn hình ứng dụng
hiển thị các ứng dụng và tiện ích đang mở
thanh dưới cùng
cung đường dẫn truy cập vào thư viện ứng dụng và nhiều chức năng khác như điều khiển đèn điều khiển điều hòa không khí và quay lại màn hình chính
thư viện ứng dụng
thư viện ứng dụng hiển thị tất cả các ứng dụng có trên hệ thống thông tin giải trí
để vào thư viện ứng dụng:
nhấn vào thư viện ứng dụng inline rectangle trên màn hình thông tin giải trí
tất cả các ứng dụng khả dụng sẽ được hiển thị]</v>
      </c>
      <c r="K43" s="30" t="s">
        <v>60</v>
      </c>
      <c r="L43" s="32" t="s">
        <v>61</v>
      </c>
      <c r="M43" s="37" t="s">
        <v>62</v>
      </c>
      <c r="N43" s="34"/>
      <c r="O43" s="112"/>
      <c r="P43" s="113"/>
      <c r="Q43" s="35" t="str">
        <f t="shared" ref="Q43" si="29">R43</f>
        <v>Sau khi mở Thư viện ứng dụng, hệ thống sẽ hiển thị nội dung gì?</v>
      </c>
      <c r="R43" s="67" t="s">
        <v>1601</v>
      </c>
      <c r="S43" s="51"/>
      <c r="T43" s="48" t="s">
        <v>1592</v>
      </c>
    </row>
    <row r="44" spans="1:20" ht="45.75">
      <c r="A44" s="116"/>
      <c r="B44" s="114" t="str">
        <f>"VF8-"&amp;O44&amp;"-"&amp;P44</f>
        <v>VF8-ManhinhKetnoi&amp;Dieuhoa-0011</v>
      </c>
      <c r="C44" s="114" t="str">
        <f>"["&amp;B44&amp;"] Verify Vivi: "&amp;Q46</f>
        <v>[VF8-ManhinhKetnoi&amp;Dieuhoa-0011] Verify Vivi: Màn hình thông tin giải trí được sử dụng để làm gì?</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'Màn hình thông tin giải trí được sử dụng để làm gì?'
- Step 4: Listen Vivi respond
</v>
      </c>
      <c r="F44" s="110" t="str">
        <f t="shared" ref="F44" si="30">"
Expectations:
1. Vivi wake up
2. "&amp;Q46&amp;"
3. Vivi respond
"</f>
        <v xml:space="preserve">
Expectations:
1. Vivi wake up
2. Màn hình thông tin giải trí được sử dụng để làm gì?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1590</v>
      </c>
      <c r="P44" s="113" t="str">
        <f>IF(COUNTA(P$13:$P43)&gt;999,COUNTA(P$13:$P43),IF(COUNTA(P$13:$P43)&gt;99,"0"&amp;COUNTA(P$13:$P43),IF(COUNTA(P$13:$P43)&gt;9,"00"&amp;COUNTA(P$13:$P43),"000"&amp;COUNTA(P$13:$P43))))</f>
        <v>0011</v>
      </c>
      <c r="Q44" s="35" t="s">
        <v>54</v>
      </c>
      <c r="R44" s="67"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67" t="s">
        <v>141</v>
      </c>
      <c r="S45" s="52"/>
      <c r="T45" s="36"/>
    </row>
    <row r="46" spans="1:20" ht="62.25">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46" s="30" t="s">
        <v>60</v>
      </c>
      <c r="L46" s="32" t="s">
        <v>61</v>
      </c>
      <c r="M46" s="37" t="s">
        <v>62</v>
      </c>
      <c r="N46" s="34"/>
      <c r="O46" s="112"/>
      <c r="P46" s="113"/>
      <c r="Q46" s="35" t="str">
        <f t="shared" ref="Q46" si="32">R46</f>
        <v>Màn hình thông tin giải trí được sử dụng để làm gì?</v>
      </c>
      <c r="R46" s="67" t="s">
        <v>1591</v>
      </c>
      <c r="S46" s="51"/>
      <c r="T46" s="48" t="s">
        <v>1602</v>
      </c>
    </row>
    <row r="47" spans="1:20" ht="45.75">
      <c r="A47" s="116"/>
      <c r="B47" s="114" t="str">
        <f>"VF8-"&amp;O47&amp;"-"&amp;P47</f>
        <v>VF8-ManhinhKetnoi&amp;Dieuhoa-0012</v>
      </c>
      <c r="C47" s="114" t="str">
        <f>"["&amp;B47&amp;"] Verify Vivi: "&amp;Q49</f>
        <v>[VF8-ManhinhKetnoi&amp;Dieuhoa-0012] Verify Vivi: Vì sao người dùng được khuyến nghị làm quen với toàn bộ nội dung liên quan đến Màn hình thông tin giải trí trong Hướng dẫn sử dụng?</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'Vì sao người dùng được khuyến nghị làm quen với toàn bộ nội dung liên quan đến Màn hình thông tin giải trí trong Hướng dẫn sử dụng?'
- Step 4: Listen Vivi respond
</v>
      </c>
      <c r="F47" s="110" t="str">
        <f t="shared" ref="F47" si="33">"
Expectations:
1. Vivi wake up
2. "&amp;Q49&amp;"
3. Vivi respond
"</f>
        <v xml:space="preserve">
Expectations:
1. Vivi wake up
2. Vì sao người dùng được khuyến nghị làm quen với toàn bộ nội dung liên quan đến Màn hình thông tin giải trí trong Hướng dẫn sử dụng?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1590</v>
      </c>
      <c r="P47" s="113" t="str">
        <f>IF(COUNTA(P$13:$P46)&gt;999,COUNTA(P$13:$P46),IF(COUNTA(P$13:$P46)&gt;99,"0"&amp;COUNTA(P$13:$P46),IF(COUNTA(P$13:$P46)&gt;9,"00"&amp;COUNTA(P$13:$P46),"000"&amp;COUNTA(P$13:$P46))))</f>
        <v>0012</v>
      </c>
      <c r="Q47" s="35" t="s">
        <v>54</v>
      </c>
      <c r="R47" s="67"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67" t="s">
        <v>141</v>
      </c>
      <c r="S48" s="52"/>
      <c r="T48" s="36"/>
    </row>
    <row r="49" spans="1:20" ht="82.5">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49" s="30" t="s">
        <v>60</v>
      </c>
      <c r="L49" s="32" t="s">
        <v>61</v>
      </c>
      <c r="M49" s="37" t="s">
        <v>62</v>
      </c>
      <c r="N49" s="34"/>
      <c r="O49" s="112"/>
      <c r="P49" s="113"/>
      <c r="Q49" s="35" t="str">
        <f t="shared" ref="Q49" si="35">R49</f>
        <v>Vì sao người dùng được khuyến nghị làm quen với toàn bộ nội dung liên quan đến Màn hình thông tin giải trí trong Hướng dẫn sử dụng?</v>
      </c>
      <c r="R49" s="67" t="s">
        <v>1603</v>
      </c>
      <c r="S49" s="51"/>
      <c r="T49" s="48" t="s">
        <v>1602</v>
      </c>
    </row>
    <row r="50" spans="1:20" ht="45.75">
      <c r="A50" s="116"/>
      <c r="B50" s="114" t="str">
        <f>"VF8-"&amp;O50&amp;"-"&amp;P50</f>
        <v>VF8-ManhinhKetnoi&amp;Dieuhoa-0013</v>
      </c>
      <c r="C50" s="114" t="str">
        <f>"["&amp;B50&amp;"] Verify Vivi: "&amp;Q52</f>
        <v>[VF8-ManhinhKetnoi&amp;Dieuhoa-0013] Verify Vivi: Theo cảnh báo của nhà sản xuất, người lái cần tránh làm gì khi đang lái xe?</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'Theo cảnh báo của nhà sản xuất, người lái cần tránh làm gì khi đang lái xe?'
- Step 4: Listen Vivi respond
</v>
      </c>
      <c r="F50" s="110" t="str">
        <f t="shared" ref="F50" si="36">"
Expectations:
1. Vivi wake up
2. "&amp;Q52&amp;"
3. Vivi respond
"</f>
        <v xml:space="preserve">
Expectations:
1. Vivi wake up
2. Theo cảnh báo của nhà sản xuất, người lái cần tránh làm gì khi đang lái xe?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1590</v>
      </c>
      <c r="P50" s="113" t="str">
        <f>IF(COUNTA(P$13:$P49)&gt;999,COUNTA(P$13:$P49),IF(COUNTA(P$13:$P49)&gt;99,"0"&amp;COUNTA(P$13:$P49),IF(COUNTA(P$13:$P49)&gt;9,"00"&amp;COUNTA(P$13:$P49),"000"&amp;COUNTA(P$13:$P49))))</f>
        <v>0013</v>
      </c>
      <c r="Q50" s="35" t="s">
        <v>54</v>
      </c>
      <c r="R50" s="67"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67" t="s">
        <v>141</v>
      </c>
      <c r="S51" s="52"/>
      <c r="T51" s="36"/>
    </row>
    <row r="52" spans="1:20" ht="62.25">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52" s="30" t="s">
        <v>60</v>
      </c>
      <c r="L52" s="32" t="s">
        <v>61</v>
      </c>
      <c r="M52" s="37" t="s">
        <v>62</v>
      </c>
      <c r="N52" s="34"/>
      <c r="O52" s="112"/>
      <c r="P52" s="113"/>
      <c r="Q52" s="35" t="str">
        <f t="shared" ref="Q52" si="38">R52</f>
        <v>Theo cảnh báo của nhà sản xuất, người lái cần tránh làm gì khi đang lái xe?</v>
      </c>
      <c r="R52" s="67" t="s">
        <v>1604</v>
      </c>
      <c r="S52" s="51"/>
      <c r="T52" s="48" t="s">
        <v>1602</v>
      </c>
    </row>
    <row r="53" spans="1:20" ht="45.75">
      <c r="A53" s="116"/>
      <c r="B53" s="114" t="str">
        <f>"VF8-"&amp;O53&amp;"-"&amp;P53</f>
        <v>VF8-ManhinhKetnoi&amp;Dieuhoa-0014</v>
      </c>
      <c r="C53" s="114" t="str">
        <f>"["&amp;B53&amp;"] Verify Vivi: "&amp;Q55</f>
        <v>[VF8-ManhinhKetnoi&amp;Dieuhoa-0014] Verify Vivi: Nên sử dụng loại khăn nào để vệ sinh Màn hình thông tin giải trí?</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'Nên sử dụng loại khăn nào để vệ sinh Màn hình thông tin giải trí?'
- Step 4: Listen Vivi respond
</v>
      </c>
      <c r="F53" s="110" t="str">
        <f t="shared" ref="F53" si="39">"
Expectations:
1. Vivi wake up
2. "&amp;Q55&amp;"
3. Vivi respond
"</f>
        <v xml:space="preserve">
Expectations:
1. Vivi wake up
2. Nên sử dụng loại khăn nào để vệ sinh Màn hình thông tin giải trí?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1590</v>
      </c>
      <c r="P53" s="113" t="str">
        <f>IF(COUNTA(P$13:$P52)&gt;999,COUNTA(P$13:$P52),IF(COUNTA(P$13:$P52)&gt;99,"0"&amp;COUNTA(P$13:$P52),IF(COUNTA(P$13:$P52)&gt;9,"00"&amp;COUNTA(P$13:$P52),"000"&amp;COUNTA(P$13:$P52))))</f>
        <v>0014</v>
      </c>
      <c r="Q53" s="35" t="s">
        <v>54</v>
      </c>
      <c r="R53" s="67"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67" t="s">
        <v>141</v>
      </c>
      <c r="S54" s="52"/>
      <c r="T54" s="36"/>
    </row>
    <row r="55" spans="1:20" ht="62.2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55" s="30" t="s">
        <v>60</v>
      </c>
      <c r="L55" s="32" t="s">
        <v>61</v>
      </c>
      <c r="M55" s="37" t="s">
        <v>62</v>
      </c>
      <c r="N55" s="34"/>
      <c r="O55" s="112"/>
      <c r="P55" s="113"/>
      <c r="Q55" s="35" t="str">
        <f t="shared" ref="Q55" si="41">R55</f>
        <v>Nên sử dụng loại khăn nào để vệ sinh Màn hình thông tin giải trí?</v>
      </c>
      <c r="R55" s="67" t="s">
        <v>1605</v>
      </c>
      <c r="S55" s="51"/>
      <c r="T55" s="48" t="s">
        <v>1602</v>
      </c>
    </row>
    <row r="56" spans="1:20" ht="45.75">
      <c r="A56" s="116"/>
      <c r="B56" s="114" t="str">
        <f>"VF8-"&amp;O56&amp;"-"&amp;P56</f>
        <v>VF8-ManhinhKetnoi&amp;Dieuhoa-0015</v>
      </c>
      <c r="C56" s="114" t="str">
        <f>"["&amp;B56&amp;"] Verify Vivi: "&amp;Q58</f>
        <v>[VF8-ManhinhKetnoi&amp;Dieuhoa-0015] Verify Vivi: Người dùng thực hiện thao tác gì để chọn hoặc mở một chức năng trên màn hình?</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'Người dùng thực hiện thao tác gì để chọn hoặc mở một chức năng trên màn hình?'
- Step 4: Listen Vivi respond
</v>
      </c>
      <c r="F56" s="110" t="str">
        <f t="shared" ref="F56" si="42">"
Expectations:
1. Vivi wake up
2. "&amp;Q58&amp;"
3. Vivi respond
"</f>
        <v xml:space="preserve">
Expectations:
1. Vivi wake up
2. Người dùng thực hiện thao tác gì để chọn hoặc mở một chức năng trên màn hình?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1590</v>
      </c>
      <c r="P56" s="113" t="str">
        <f>IF(COUNTA(P$13:$P55)&gt;999,COUNTA(P$13:$P55),IF(COUNTA(P$13:$P55)&gt;99,"0"&amp;COUNTA(P$13:$P55),IF(COUNTA(P$13:$P55)&gt;9,"00"&amp;COUNTA(P$13:$P55),"000"&amp;COUNTA(P$13:$P55))))</f>
        <v>0015</v>
      </c>
      <c r="Q56" s="35" t="s">
        <v>54</v>
      </c>
      <c r="R56" s="67"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67"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58" s="30" t="s">
        <v>60</v>
      </c>
      <c r="L58" s="32" t="s">
        <v>61</v>
      </c>
      <c r="M58" s="37" t="s">
        <v>62</v>
      </c>
      <c r="N58" s="34"/>
      <c r="O58" s="112"/>
      <c r="P58" s="113"/>
      <c r="Q58" s="35" t="str">
        <f t="shared" ref="Q58" si="44">R58</f>
        <v>Người dùng thực hiện thao tác gì để chọn hoặc mở một chức năng trên màn hình?</v>
      </c>
      <c r="R58" s="67" t="s">
        <v>1606</v>
      </c>
      <c r="S58" s="51"/>
      <c r="T58" s="48" t="s">
        <v>1602</v>
      </c>
    </row>
    <row r="59" spans="1:20" ht="45.75">
      <c r="A59" s="116"/>
      <c r="B59" s="114" t="str">
        <f>"VF8-"&amp;O59&amp;"-"&amp;P59</f>
        <v>VF8-ManhinhKetnoi&amp;Dieuhoa-0016</v>
      </c>
      <c r="C59" s="114" t="str">
        <f>"["&amp;B59&amp;"] Verify Vivi: "&amp;Q61</f>
        <v>[VF8-ManhinhKetnoi&amp;Dieuhoa-0016] Verify Vivi: Thao tác nào được sử dụng để phóng to và thu nhỏ hình ảnh hoặc trang web trên màn hình?</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'Thao tác nào được sử dụng để phóng to và thu nhỏ hình ảnh hoặc trang web trên màn hình?'
- Step 4: Listen Vivi respond
</v>
      </c>
      <c r="F59" s="110" t="str">
        <f t="shared" ref="F59" si="45">"
Expectations:
1. Vivi wake up
2. "&amp;Q61&amp;"
3. Vivi respond
"</f>
        <v xml:space="preserve">
Expectations:
1. Vivi wake up
2. Thao tác nào được sử dụng để phóng to và thu nhỏ hình ảnh hoặc trang web trên màn hình?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1590</v>
      </c>
      <c r="P59" s="113" t="str">
        <f>IF(COUNTA(P$13:$P58)&gt;999,COUNTA(P$13:$P58),IF(COUNTA(P$13:$P58)&gt;99,"0"&amp;COUNTA(P$13:$P58),IF(COUNTA(P$13:$P58)&gt;9,"00"&amp;COUNTA(P$13:$P58),"000"&amp;COUNTA(P$13:$P58))))</f>
        <v>0016</v>
      </c>
      <c r="Q59" s="35" t="s">
        <v>54</v>
      </c>
      <c r="R59" s="67"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67" t="s">
        <v>141</v>
      </c>
      <c r="S60" s="52"/>
      <c r="T60" s="36"/>
    </row>
    <row r="61" spans="1:20" ht="66">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61" s="30" t="s">
        <v>60</v>
      </c>
      <c r="L61" s="32" t="s">
        <v>61</v>
      </c>
      <c r="M61" s="37" t="s">
        <v>62</v>
      </c>
      <c r="N61" s="34"/>
      <c r="O61" s="112"/>
      <c r="P61" s="113"/>
      <c r="Q61" s="35" t="str">
        <f t="shared" ref="Q61" si="47">R61</f>
        <v>Thao tác nào được sử dụng để phóng to và thu nhỏ hình ảnh hoặc trang web trên màn hình?</v>
      </c>
      <c r="R61" s="67" t="s">
        <v>1607</v>
      </c>
      <c r="S61" s="51"/>
      <c r="T61" s="48" t="s">
        <v>1602</v>
      </c>
    </row>
    <row r="62" spans="1:20" ht="45.75">
      <c r="A62" s="116"/>
      <c r="B62" s="114" t="str">
        <f>"VF8-"&amp;O62&amp;"-"&amp;P62</f>
        <v>VF8-ManhinhKetnoi&amp;Dieuhoa-0017</v>
      </c>
      <c r="C62" s="114" t="str">
        <f>"["&amp;B62&amp;"] Verify Vivi: "&amp;Q64</f>
        <v>[VF8-ManhinhKetnoi&amp;Dieuhoa-0017] Verify Vivi: Chức năng Di chuyển (Pan) có tác dụng gì khi xem bản đồ hoặc hình ảnh đã được phóng to?</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'Chức năng Di chuyển (Pan) có tác dụng gì khi xem bản đồ hoặc hình ảnh đã được phóng to?'
- Step 4: Listen Vivi respond
</v>
      </c>
      <c r="F62" s="110" t="str">
        <f t="shared" ref="F62" si="48">"
Expectations:
1. Vivi wake up
2. "&amp;Q64&amp;"
3. Vivi respond
"</f>
        <v xml:space="preserve">
Expectations:
1. Vivi wake up
2. Chức năng Di chuyển (Pan) có tác dụng gì khi xem bản đồ hoặc hình ảnh đã được phóng to?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1590</v>
      </c>
      <c r="P62" s="113" t="str">
        <f>IF(COUNTA(P$13:$P61)&gt;999,COUNTA(P$13:$P61),IF(COUNTA(P$13:$P61)&gt;99,"0"&amp;COUNTA(P$13:$P61),IF(COUNTA(P$13:$P61)&gt;9,"00"&amp;COUNTA(P$13:$P61),"000"&amp;COUNTA(P$13:$P61))))</f>
        <v>0017</v>
      </c>
      <c r="Q62" s="35" t="s">
        <v>54</v>
      </c>
      <c r="R62" s="67"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67" t="s">
        <v>141</v>
      </c>
      <c r="S63" s="52"/>
      <c r="T63" s="36"/>
    </row>
    <row r="64" spans="1:20" ht="66">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[New][EN][Exists][80][sử dụng màn hình thông tin giải trí
sử dụng màn hình thông tin giải trí để điều khiển các cài đặt của xe và hệ thống thông tin giải trí
khuyến nghị người dùng làm quen với toàn bộ nội dung liên quan đến màn hình thông tin giải trí được trình bày trong hướng dẫn sử dụng điều này giúp người lái tập trung vào việc lái xe đồng thời tận dụng tối đa hiệu suất và các tính năng mà hệ thống cung cấp
 cảnh báookhông sử dụng màn hình thông tin giải trí quá thường xuyên và tránh đọc bất kỳ văn bản nào khi đang lái xe việc tập trung quá lâu vào màn hình thông tin giải trí có thể dẫn đến tai nạn gây thương tích nghiêm trọng hoặc tử vong
 thận trọng
sử dụng khăn sợi microfiber chất lượng cao để vệ sinh màn hình thông tin giải trí không sử dụng vật liệu có tính mài mòn hoặc dung dịch vệ sinh trên màn hình thông tin giải trí vì có thể gây hư hỏng vĩnh viễn
thao tác trên màn hình thông tin giải trí
chọn một chức năng:
nhấn vào bất kỳ chức năng nào để chọn
ví dụ: nhấn vào bất kỳ ứng dụng nào để mở
phóng tothu nhỏ
để phóng to hình ảnh hoặc trang web đặt hai ngón tay lên màn hình thông tin giải trí rồi tách chúng ra
để thu nhỏ đặt hai ngón tay lên màn hình thông tin giải trí rồi chụm chúng lại
duyệt danh sách và di chuyển
duyệt danh sách:
để cuộn xuống danh sách vuốt từ dưới lên trên
để cuộn lên danh sách vuốt từ trên xuống dưới
di chuyển:
cho phép thay đổi vùng hiển thị bằng cách kéo trên màn hình mà không thay đổi mức thu phóng
sử dụng chức năng di chuyển để xem khu vực khác trên bản đồ hoặc trên hình ảnh đã được phóng to mà không thay đổi mức thu phóng]</v>
      </c>
      <c r="K64" s="30" t="s">
        <v>60</v>
      </c>
      <c r="L64" s="32" t="s">
        <v>61</v>
      </c>
      <c r="M64" s="37" t="s">
        <v>62</v>
      </c>
      <c r="N64" s="34"/>
      <c r="O64" s="112"/>
      <c r="P64" s="113"/>
      <c r="Q64" s="35" t="str">
        <f t="shared" ref="Q64" si="50">R64</f>
        <v>Chức năng Di chuyển (Pan) có tác dụng gì khi xem bản đồ hoặc hình ảnh đã được phóng to?</v>
      </c>
      <c r="R64" s="67" t="s">
        <v>1608</v>
      </c>
      <c r="S64" s="51"/>
      <c r="T64" s="48" t="s">
        <v>1602</v>
      </c>
    </row>
    <row r="65" spans="1:20" ht="45.75">
      <c r="A65" s="116"/>
      <c r="B65" s="114" t="str">
        <f>"VF8-"&amp;O65&amp;"-"&amp;P65</f>
        <v>VF8-ManhinhKetnoi&amp;Dieuhoa-0018</v>
      </c>
      <c r="C65" s="114" t="str">
        <f>"["&amp;B65&amp;"] Verify Vivi: "&amp;Q67</f>
        <v>[VF8-ManhinhKetnoi&amp;Dieuhoa-0018] Verify Vivi: Thông báo trên Màn hình thông tin giải trí được hiển thị dưới dạng gì?</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'Thông báo trên Màn hình thông tin giải trí được hiển thị dưới dạng gì?'
- Step 4: Listen Vivi respond
</v>
      </c>
      <c r="F65" s="110" t="str">
        <f t="shared" ref="F65" si="51">"
Expectations:
1. Vivi wake up
2. "&amp;Q67&amp;"
3. Vivi respond
"</f>
        <v xml:space="preserve">
Expectations:
1. Vivi wake up
2. Thông báo trên Màn hình thông tin giải trí được hiển thị dưới dạng gì?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1590</v>
      </c>
      <c r="P65" s="113" t="str">
        <f>IF(COUNTA(P$13:$P64)&gt;999,COUNTA(P$13:$P64),IF(COUNTA(P$13:$P64)&gt;99,"0"&amp;COUNTA(P$13:$P64),IF(COUNTA(P$13:$P64)&gt;9,"00"&amp;COUNTA(P$13:$P64),"000"&amp;COUNTA(P$13:$P64))))</f>
        <v>0018</v>
      </c>
      <c r="Q65" s="35" t="s">
        <v>54</v>
      </c>
      <c r="R65" s="67"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67" t="s">
        <v>141</v>
      </c>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67" s="30" t="s">
        <v>60</v>
      </c>
      <c r="L67" s="32" t="s">
        <v>61</v>
      </c>
      <c r="M67" s="37" t="s">
        <v>62</v>
      </c>
      <c r="N67" s="34"/>
      <c r="O67" s="112"/>
      <c r="P67" s="113"/>
      <c r="Q67" s="35" t="str">
        <f t="shared" ref="Q67" si="53">R67</f>
        <v>Thông báo trên Màn hình thông tin giải trí được hiển thị dưới dạng gì?</v>
      </c>
      <c r="R67" s="67" t="s">
        <v>1609</v>
      </c>
      <c r="S67" s="51"/>
      <c r="T67" s="48" t="s">
        <v>1610</v>
      </c>
    </row>
    <row r="68" spans="1:20" ht="45.75">
      <c r="A68" s="116"/>
      <c r="B68" s="114" t="str">
        <f>"VF8-"&amp;O68&amp;"-"&amp;P68</f>
        <v>VF8-ManhinhKetnoi&amp;Dieuhoa-0019</v>
      </c>
      <c r="C68" s="114" t="str">
        <f>"["&amp;B68&amp;"] Verify Vivi: "&amp;Q70</f>
        <v>[VF8-ManhinhKetnoi&amp;Dieuhoa-0019] Verify Vivi: Có bao nhiêu loại thông báo được hệ thống hỗ trợ?</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'Có bao nhiêu loại thông báo được hệ thống hỗ trợ?'
- Step 4: Listen Vivi respond
</v>
      </c>
      <c r="F68" s="110" t="str">
        <f t="shared" ref="F68" si="54">"
Expectations:
1. Vivi wake up
2. "&amp;Q70&amp;"
3. Vivi respond
"</f>
        <v xml:space="preserve">
Expectations:
1. Vivi wake up
2. Có bao nhiêu loại thông báo được hệ thống hỗ trợ?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1590</v>
      </c>
      <c r="P68" s="113" t="str">
        <f>IF(COUNTA(P$13:$P67)&gt;999,COUNTA(P$13:$P67),IF(COUNTA(P$13:$P67)&gt;99,"0"&amp;COUNTA(P$13:$P67),IF(COUNTA(P$13:$P67)&gt;9,"00"&amp;COUNTA(P$13:$P67),"000"&amp;COUNTA(P$13:$P67))))</f>
        <v>0019</v>
      </c>
      <c r="Q68" s="35" t="s">
        <v>54</v>
      </c>
      <c r="R68" s="67"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67" t="s">
        <v>141</v>
      </c>
      <c r="S69" s="52"/>
      <c r="T69" s="36"/>
    </row>
    <row r="70" spans="1:20" ht="62.2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70" s="30" t="s">
        <v>60</v>
      </c>
      <c r="L70" s="32" t="s">
        <v>61</v>
      </c>
      <c r="M70" s="37" t="s">
        <v>62</v>
      </c>
      <c r="N70" s="34"/>
      <c r="O70" s="112"/>
      <c r="P70" s="113"/>
      <c r="Q70" s="35" t="str">
        <f t="shared" ref="Q70" si="56">R70</f>
        <v>Có bao nhiêu loại thông báo được hệ thống hỗ trợ?</v>
      </c>
      <c r="R70" s="67" t="s">
        <v>1611</v>
      </c>
      <c r="S70" s="51"/>
      <c r="T70" s="48" t="s">
        <v>1610</v>
      </c>
    </row>
    <row r="71" spans="1:20" ht="45.75">
      <c r="A71" s="116"/>
      <c r="B71" s="114" t="str">
        <f>"VF8-"&amp;O71&amp;"-"&amp;P71</f>
        <v>VF8-ManhinhKetnoi&amp;Dieuhoa-0020</v>
      </c>
      <c r="C71" s="114" t="str">
        <f>"["&amp;B71&amp;"] Verify Vivi: "&amp;Q73</f>
        <v>[VF8-ManhinhKetnoi&amp;Dieuhoa-0020] Verify Vivi: Chỉ báo âm lượng dùng để hiển thị thông tin gì?</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'Chỉ báo âm lượng dùng để hiển thị thông tin gì?'
- Step 4: Listen Vivi respond
</v>
      </c>
      <c r="F71" s="110" t="str">
        <f t="shared" ref="F71" si="57">"
Expectations:
1. Vivi wake up
2. "&amp;Q73&amp;"
3. Vivi respond
"</f>
        <v xml:space="preserve">
Expectations:
1. Vivi wake up
2. Chỉ báo âm lượng dùng để hiển thị thông tin gì?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1590</v>
      </c>
      <c r="P71" s="113" t="str">
        <f>IF(COUNTA(P$13:$P70)&gt;999,COUNTA(P$13:$P70),IF(COUNTA(P$13:$P70)&gt;99,"0"&amp;COUNTA(P$13:$P70),IF(COUNTA(P$13:$P70)&gt;9,"00"&amp;COUNTA(P$13:$P70),"000"&amp;COUNTA(P$13:$P70))))</f>
        <v>0020</v>
      </c>
      <c r="Q71" s="35" t="s">
        <v>54</v>
      </c>
      <c r="R71" s="67"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67" t="s">
        <v>141</v>
      </c>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73" s="30" t="s">
        <v>60</v>
      </c>
      <c r="L73" s="32" t="s">
        <v>61</v>
      </c>
      <c r="M73" s="37" t="s">
        <v>62</v>
      </c>
      <c r="N73" s="34"/>
      <c r="O73" s="112"/>
      <c r="P73" s="113"/>
      <c r="Q73" s="35" t="str">
        <f t="shared" ref="Q73" si="59">R73</f>
        <v>Chỉ báo âm lượng dùng để hiển thị thông tin gì?</v>
      </c>
      <c r="R73" s="67" t="s">
        <v>1612</v>
      </c>
      <c r="S73" s="51"/>
      <c r="T73" s="48" t="s">
        <v>1610</v>
      </c>
    </row>
    <row r="74" spans="1:20" ht="45.75">
      <c r="B74" s="114" t="str">
        <f>"VF8-"&amp;O74&amp;"-"&amp;P74</f>
        <v>VF8-ManhinhKetnoi&amp;Dieuhoa-0021</v>
      </c>
      <c r="C74" s="114" t="str">
        <f>"["&amp;B74&amp;"] Verify Vivi: "&amp;Q76</f>
        <v>[VF8-ManhinhKetnoi&amp;Dieuhoa-0021] Verify Vivi: Thông báo dạng Biểu ngữ (Banner) có chức năng gì?</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'Thông báo dạng Biểu ngữ (Banner) có chức năng gì?'
- Step 4: Listen Vivi respond
</v>
      </c>
      <c r="F74" s="110" t="str">
        <f t="shared" ref="F74" si="60">"
Expectations:
1. Vivi wake up
2. "&amp;Q76&amp;"
3. Vivi respond
"</f>
        <v xml:space="preserve">
Expectations:
1. Vivi wake up
2. Thông báo dạng Biểu ngữ (Banner) có chức năng gì?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1590</v>
      </c>
      <c r="P74" s="113" t="str">
        <f>IF(COUNTA(P$13:$P73)&gt;999,COUNTA(P$13:$P73),IF(COUNTA(P$13:$P73)&gt;99,"0"&amp;COUNTA(P$13:$P73),IF(COUNTA(P$13:$P73)&gt;9,"00"&amp;COUNTA(P$13:$P73),"000"&amp;COUNTA(P$13:$P73))))</f>
        <v>0021</v>
      </c>
      <c r="Q74" s="35" t="s">
        <v>54</v>
      </c>
      <c r="R74" s="67"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67" t="s">
        <v>141</v>
      </c>
      <c r="S75" s="52"/>
      <c r="T75" s="36"/>
    </row>
    <row r="76" spans="1:20" ht="6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76" s="30" t="s">
        <v>60</v>
      </c>
      <c r="L76" s="32" t="s">
        <v>61</v>
      </c>
      <c r="M76" s="37" t="s">
        <v>62</v>
      </c>
      <c r="N76" s="34"/>
      <c r="O76" s="112"/>
      <c r="P76" s="113"/>
      <c r="Q76" s="35" t="str">
        <f t="shared" ref="Q76" si="62">R76</f>
        <v>Thông báo dạng Biểu ngữ (Banner) có chức năng gì?</v>
      </c>
      <c r="R76" s="67" t="s">
        <v>1613</v>
      </c>
      <c r="S76" s="51"/>
      <c r="T76" s="48" t="s">
        <v>1610</v>
      </c>
    </row>
    <row r="77" spans="1:20" ht="45.75">
      <c r="B77" s="114" t="str">
        <f>"VF8-"&amp;O77&amp;"-"&amp;P77</f>
        <v>VF8-ManhinhKetnoi&amp;Dieuhoa-0022</v>
      </c>
      <c r="C77" s="114" t="str">
        <f>"["&amp;B77&amp;"] Verify Vivi: "&amp;Q79</f>
        <v>[VF8-ManhinhKetnoi&amp;Dieuhoa-0022] Verify Vivi: Thông báo dạng Lời nhắc (Prompt) thường cung cấp nội dung gì cho người lái?</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'Thông báo dạng Lời nhắc (Prompt) thường cung cấp nội dung gì cho người lái?'
- Step 4: Listen Vivi respond
</v>
      </c>
      <c r="F77" s="110" t="str">
        <f t="shared" ref="F77" si="63">"
Expectations:
1. Vivi wake up
2. "&amp;Q79&amp;"
3. Vivi respond
"</f>
        <v xml:space="preserve">
Expectations:
1. Vivi wake up
2. Thông báo dạng Lời nhắc (Prompt) thường cung cấp nội dung gì cho người lái?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1590</v>
      </c>
      <c r="P77" s="113" t="str">
        <f>IF(COUNTA(P$13:$P76)&gt;999,COUNTA(P$13:$P76),IF(COUNTA(P$13:$P76)&gt;99,"0"&amp;COUNTA(P$13:$P76),IF(COUNTA(P$13:$P76)&gt;9,"00"&amp;COUNTA(P$13:$P76),"000"&amp;COUNTA(P$13:$P76))))</f>
        <v>0022</v>
      </c>
      <c r="Q77" s="35" t="s">
        <v>54</v>
      </c>
      <c r="R77" s="67"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67" t="s">
        <v>141</v>
      </c>
      <c r="S78" s="36"/>
      <c r="T78" s="36"/>
    </row>
    <row r="79" spans="1:20" ht="62.25">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79" s="30" t="s">
        <v>60</v>
      </c>
      <c r="L79" s="32" t="s">
        <v>61</v>
      </c>
      <c r="M79" s="37" t="s">
        <v>62</v>
      </c>
      <c r="N79" s="34"/>
      <c r="O79" s="112"/>
      <c r="P79" s="113"/>
      <c r="Q79" s="35" t="str">
        <f t="shared" ref="Q79" si="65">R79</f>
        <v>Thông báo dạng Lời nhắc (Prompt) thường cung cấp nội dung gì cho người lái?</v>
      </c>
      <c r="R79" s="67" t="s">
        <v>1614</v>
      </c>
      <c r="S79" s="50"/>
      <c r="T79" s="48" t="s">
        <v>1610</v>
      </c>
    </row>
    <row r="80" spans="1:20" ht="45.75">
      <c r="B80" s="114" t="str">
        <f>"VF8-"&amp;O80&amp;"-"&amp;P80</f>
        <v>VF8-ManhinhKetnoi&amp;Dieuhoa-0023</v>
      </c>
      <c r="C80" s="114" t="str">
        <f>"["&amp;B80&amp;"] Verify Vivi: "&amp;Q82</f>
        <v>[VF8-ManhinhKetnoi&amp;Dieuhoa-0023] Verify Vivi: Thông báo Cảnh báo và Báo động cung cấp thông tin về vấn đề gì?</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'Thông báo Cảnh báo và Báo động cung cấp thông tin về vấn đề gì?'
- Step 4: Listen Vivi respond
</v>
      </c>
      <c r="F80" s="110" t="str">
        <f t="shared" ref="F80" si="66">"
Expectations:
1. Vivi wake up
2. "&amp;Q82&amp;"
3. Vivi respond
"</f>
        <v xml:space="preserve">
Expectations:
1. Vivi wake up
2. Thông báo Cảnh báo và Báo động cung cấp thông tin về vấn đề gì?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1590</v>
      </c>
      <c r="P80" s="113" t="str">
        <f>IF(COUNTA(P$13:$P79)&gt;999,COUNTA(P$13:$P79),IF(COUNTA(P$13:$P79)&gt;99,"0"&amp;COUNTA(P$13:$P79),IF(COUNTA(P$13:$P79)&gt;9,"00"&amp;COUNTA(P$13:$P79),"000"&amp;COUNTA(P$13:$P79))))</f>
        <v>0023</v>
      </c>
      <c r="Q80" s="35" t="s">
        <v>54</v>
      </c>
      <c r="R80" s="67"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67" t="s">
        <v>141</v>
      </c>
      <c r="S81" s="36"/>
      <c r="T81" s="36"/>
    </row>
    <row r="82" spans="2:20" ht="62.25">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82" s="30" t="s">
        <v>60</v>
      </c>
      <c r="L82" s="32" t="s">
        <v>61</v>
      </c>
      <c r="M82" s="37" t="s">
        <v>62</v>
      </c>
      <c r="N82" s="34"/>
      <c r="O82" s="112"/>
      <c r="P82" s="113"/>
      <c r="Q82" s="35" t="str">
        <f t="shared" ref="Q82" si="68">R82</f>
        <v>Thông báo Cảnh báo và Báo động cung cấp thông tin về vấn đề gì?</v>
      </c>
      <c r="R82" s="67" t="s">
        <v>1615</v>
      </c>
      <c r="S82" s="50"/>
      <c r="T82" s="48" t="s">
        <v>1610</v>
      </c>
    </row>
    <row r="83" spans="2:20" ht="45.75">
      <c r="B83" s="114" t="str">
        <f>"VF8-"&amp;O83&amp;"-"&amp;P83</f>
        <v>VF8-ManhinhKetnoi&amp;Dieuhoa-0024</v>
      </c>
      <c r="C83" s="114" t="str">
        <f>"["&amp;B83&amp;"] Verify Vivi: "&amp;Q85</f>
        <v>[VF8-ManhinhKetnoi&amp;Dieuhoa-0024] Verify Vivi: Trung tâm thông báo cho phép người dùng xem những loại thông tin nào?</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'Trung tâm thông báo cho phép người dùng xem những loại thông tin nào?'
- Step 4: Listen Vivi respond
</v>
      </c>
      <c r="F83" s="110" t="str">
        <f t="shared" ref="F83" si="69">"
Expectations:
1. Vivi wake up
2. "&amp;Q85&amp;"
3. Vivi respond
"</f>
        <v xml:space="preserve">
Expectations:
1. Vivi wake up
2. Trung tâm thông báo cho phép người dùng xem những loại thông tin nào?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1590</v>
      </c>
      <c r="P83" s="113" t="str">
        <f>IF(COUNTA(P$13:$P82)&gt;999,COUNTA(P$13:$P82),IF(COUNTA(P$13:$P82)&gt;99,"0"&amp;COUNTA(P$13:$P82),IF(COUNTA(P$13:$P82)&gt;9,"00"&amp;COUNTA(P$13:$P82),"000"&amp;COUNTA(P$13:$P82))))</f>
        <v>0024</v>
      </c>
      <c r="Q83" s="35" t="s">
        <v>54</v>
      </c>
      <c r="R83" s="67"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67" t="s">
        <v>141</v>
      </c>
      <c r="S84" s="36"/>
      <c r="T84" s="36"/>
    </row>
    <row r="85" spans="2:20" ht="62.25">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85" s="30" t="s">
        <v>60</v>
      </c>
      <c r="L85" s="32" t="s">
        <v>61</v>
      </c>
      <c r="M85" s="37" t="s">
        <v>62</v>
      </c>
      <c r="N85" s="34"/>
      <c r="O85" s="112"/>
      <c r="P85" s="113"/>
      <c r="Q85" s="35" t="str">
        <f t="shared" ref="Q85" si="71">R85</f>
        <v>Trung tâm thông báo cho phép người dùng xem những loại thông tin nào?</v>
      </c>
      <c r="R85" s="67" t="s">
        <v>1616</v>
      </c>
      <c r="S85" s="50"/>
      <c r="T85" s="48" t="s">
        <v>1610</v>
      </c>
    </row>
    <row r="86" spans="2:20" ht="45.75">
      <c r="B86" s="114" t="str">
        <f>"VF8-"&amp;O86&amp;"-"&amp;P86</f>
        <v>VF8-ManhinhKetnoi&amp;Dieuhoa-0025</v>
      </c>
      <c r="C86" s="114" t="str">
        <f>"["&amp;B86&amp;"] Verify Vivi: "&amp;Q88</f>
        <v>[VF8-ManhinhKetnoi&amp;Dieuhoa-0025] Verify Vivi: Người dùng mở Trung tâm thông báo bằng thao tác nào trên màn hình?</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'Người dùng mở Trung tâm thông báo bằng thao tác nào trên màn hình?'
- Step 4: Listen Vivi respond
</v>
      </c>
      <c r="F86" s="110" t="str">
        <f t="shared" ref="F86" si="72">"
Expectations:
1. Vivi wake up
2. "&amp;Q88&amp;"
3. Vivi respond
"</f>
        <v xml:space="preserve">
Expectations:
1. Vivi wake up
2. Người dùng mở Trung tâm thông báo bằng thao tác nào trên màn hình?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1590</v>
      </c>
      <c r="P86" s="113" t="str">
        <f>IF(COUNTA(P$13:$P85)&gt;999,COUNTA(P$13:$P85),IF(COUNTA(P$13:$P85)&gt;99,"0"&amp;COUNTA(P$13:$P85),IF(COUNTA(P$13:$P85)&gt;9,"00"&amp;COUNTA(P$13:$P85),"000"&amp;COUNTA(P$13:$P85))))</f>
        <v>0025</v>
      </c>
      <c r="Q86" s="35" t="s">
        <v>54</v>
      </c>
      <c r="R86" s="67"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67" t="s">
        <v>141</v>
      </c>
      <c r="S87" s="36"/>
      <c r="T87" s="36"/>
    </row>
    <row r="88" spans="2:20" ht="62.25">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88" s="30" t="s">
        <v>60</v>
      </c>
      <c r="L88" s="32" t="s">
        <v>61</v>
      </c>
      <c r="M88" s="37" t="s">
        <v>62</v>
      </c>
      <c r="N88" s="34"/>
      <c r="O88" s="112"/>
      <c r="P88" s="113"/>
      <c r="Q88" s="35" t="str">
        <f t="shared" ref="Q88" si="74">R88</f>
        <v>Người dùng mở Trung tâm thông báo bằng thao tác nào trên màn hình?</v>
      </c>
      <c r="R88" s="67" t="s">
        <v>1617</v>
      </c>
      <c r="S88" s="50"/>
      <c r="T88" s="48" t="s">
        <v>1610</v>
      </c>
    </row>
    <row r="89" spans="2:20" ht="45.75">
      <c r="B89" s="114" t="str">
        <f>"VF8-"&amp;O89&amp;"-"&amp;P89</f>
        <v>VF8-ManhinhKetnoi&amp;Dieuhoa-0026</v>
      </c>
      <c r="C89" s="114" t="str">
        <f>"["&amp;B89&amp;"] Verify Vivi: "&amp;Q91</f>
        <v>[VF8-ManhinhKetnoi&amp;Dieuhoa-0026] Verify Vivi: Làm thế nào để xóa tất cả thông báo trong Trung tâm thông báo?</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'Làm thế nào để xóa tất cả thông báo trong Trung tâm thông báo?'
- Step 4: Listen Vivi respond
</v>
      </c>
      <c r="F89" s="110" t="str">
        <f t="shared" ref="F89" si="75">"
Expectations:
1. Vivi wake up
2. "&amp;Q91&amp;"
3. Vivi respond
"</f>
        <v xml:space="preserve">
Expectations:
1. Vivi wake up
2. Làm thế nào để xóa tất cả thông báo trong Trung tâm thông báo?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1590</v>
      </c>
      <c r="P89" s="113" t="str">
        <f>IF(COUNTA(P$13:$P88)&gt;999,COUNTA(P$13:$P88),IF(COUNTA(P$13:$P88)&gt;99,"0"&amp;COUNTA(P$13:$P88),IF(COUNTA(P$13:$P88)&gt;9,"00"&amp;COUNTA(P$13:$P88),"000"&amp;COUNTA(P$13:$P88))))</f>
        <v>0026</v>
      </c>
      <c r="Q89" s="35" t="s">
        <v>54</v>
      </c>
      <c r="R89" s="67"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67" t="s">
        <v>141</v>
      </c>
      <c r="S90" s="36"/>
      <c r="T90" s="36"/>
    </row>
    <row r="91" spans="2:20" ht="62.25">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91" s="30" t="s">
        <v>60</v>
      </c>
      <c r="L91" s="32" t="s">
        <v>61</v>
      </c>
      <c r="M91" s="37" t="s">
        <v>62</v>
      </c>
      <c r="N91" s="34"/>
      <c r="O91" s="112"/>
      <c r="P91" s="113"/>
      <c r="Q91" s="35" t="str">
        <f t="shared" ref="Q91" si="77">R91</f>
        <v>Làm thế nào để xóa tất cả thông báo trong Trung tâm thông báo?</v>
      </c>
      <c r="R91" s="67" t="s">
        <v>1618</v>
      </c>
      <c r="S91" s="51"/>
      <c r="T91" s="48" t="s">
        <v>1610</v>
      </c>
    </row>
    <row r="92" spans="2:20" ht="45.75">
      <c r="B92" s="114" t="str">
        <f>"VF8-"&amp;O92&amp;"-"&amp;P92</f>
        <v>VF8-ManhinhKetnoi&amp;Dieuhoa-0027</v>
      </c>
      <c r="C92" s="114" t="str">
        <f>"["&amp;B92&amp;"] Verify Vivi: "&amp;Q94</f>
        <v>[VF8-ManhinhKetnoi&amp;Dieuhoa-0027] Verify Vivi: Theo cảnh báo của nhà sản xuất, người lái cần tránh làm gì trên Màn hình thông tin giải trí khi đang lái xe?</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'Theo cảnh báo của nhà sản xuất, người lái cần tránh làm gì trên Màn hình thông tin giải trí khi đang lái xe?'
- Step 4: Listen Vivi respond
</v>
      </c>
      <c r="F92" s="110" t="str">
        <f t="shared" ref="F92" si="78">"
Expectations:
1. Vivi wake up
2. "&amp;Q94&amp;"
3. Vivi respond
"</f>
        <v xml:space="preserve">
Expectations:
1. Vivi wake up
2. Theo cảnh báo của nhà sản xuất, người lái cần tránh làm gì trên Màn hình thông tin giải trí khi đang lái xe?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1590</v>
      </c>
      <c r="P92" s="113" t="str">
        <f>IF(COUNTA(P$13:$P91)&gt;999,COUNTA(P$13:$P91),IF(COUNTA(P$13:$P91)&gt;99,"0"&amp;COUNTA(P$13:$P91),IF(COUNTA(P$13:$P91)&gt;9,"00"&amp;COUNTA(P$13:$P91),"000"&amp;COUNTA(P$13:$P91))))</f>
        <v>0027</v>
      </c>
      <c r="Q92" s="35" t="s">
        <v>54</v>
      </c>
      <c r="R92" s="67"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67" t="s">
        <v>141</v>
      </c>
      <c r="S93" s="52"/>
      <c r="T93" s="36"/>
    </row>
    <row r="94" spans="2:20" ht="66">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[New][EN][Exists][80][thông báo &amp; điều khiển nhanh
thông báo được hiển thị dưới dạng cửa sổ bật lên trên màn hình thông tin giải trí nhấn vào thông báo để mở ứng dụng liên quan nếu không được chạm thông báo sẽ tự động biến mất sau một khoảng thời gian hoặc khi sự việc đã được xử lý
các loại thông báo
có năm loại thông báo khác nhau:
thông báo
mô tả
chỉ báo âm lượng
hiển thị mức âm lượng của tất cả các chương trình bao gồm đa phương tiện giọng nói hỗ trợ đỗ xe và điện thoại trên xe
(bao gồm các trạng thái tắt tiếng và âm lượng tối thiểu)
biểu ngữ
cung cấp thông tin về một sự kiện đang diễn ra (có thể cung cấp các tùy chọn liên quan đến sự kiện đó)
lời nhắc
thông báo liên quan đến lái xe kèm theo các hành động được khuyến nghị
(cũng có thể cung cấp hướng dẫn trực tiếp liên quan đến điều kiện lái xe hiện tại)
hộp thoại
thông báo về một tác vụ và có thể chứa thông tin quan trọng hoặc yêu cầu người dùng xác nhận hoặc đưa ra lựa chọn
cảnh báo và báo động
cung cấp thông tin về các vấn đề liên quan đến xe cho người dùng
(các thông báo này được hiển thị trong khu vực hiển thị dành cho người lái và có thể được xem lại bất kỳ lúc nào thông qua trang cảnh báo của xe các cảnh báo của xe sẽ được hiển thị bằng màu sắc tương ứng với mức độ quan trọng)
trung tâm thông báo
tính năng này cung cấp danh sách tất cả các thông báo hoặc chỉ báo trạng thái không nghiêm trọng của xe
ngoài ra trong trung tâm thông báo người dùng có thể nhanh chóng điều chỉnh một số chức năng tùy theo phiên bản xe bao gồm:
mở ứng dụng cài đặt
bậttắt wifi
bậttắt sạc không dây (nếu được trang bị)
bậttắt giảm âm báo
bậttắt tắt tiếng toàn bộ
bậttắt túi khí hành khách phía trước
bật chế độ cắm trại (nếu có)
bật chế độ thú cưng (nếu có)
bật chế độ rửa xe (nếu có)
bật chế độ nghỉ ngơi (nếu có)
điều chỉnh độ sáng màn hình
để mở trung tâm thông báo:
vuốt xuống từ phía trên màn hình thông tin giải trí
giao diện trung tâm thông báo sẽ mở trực tiếp
nhấn vào bất kỳ thông báo nào trong danh sách để xem chi tiết
để xóa thông báo trong trung tâm thông báo﻿:
để xóa tất cả thông báo chạm xóa tất cả
vuốt từ trái sang phải hoặc từ phải sang trái trên bất kỳ thông báo nào để xóa khỏi danh sách
để đóng trung tâm thông báo:
vuốt lên từ phía dưới màn hình cảm ứng để đóng trung tâm thông báo
hoặc chạm thanh điều khiển 
 cảnh báo
không đọc thông tin chi tiết hoặc thực hiện các thao tác khác trên màn hình thông tin giải trí khi đang lái xe điều này có thể gây mất tập trung dẫn đến va chạm thương tích hoặc tử vong
 lưu ý
khi thẻ thông báo có thanh tiến trình không thể xóa thông báo đó cho đến khi thanh tiến trình đạt 100%]</v>
      </c>
      <c r="K94" s="30" t="s">
        <v>60</v>
      </c>
      <c r="L94" s="32" t="s">
        <v>61</v>
      </c>
      <c r="M94" s="37" t="s">
        <v>62</v>
      </c>
      <c r="N94" s="34"/>
      <c r="O94" s="112"/>
      <c r="P94" s="113"/>
      <c r="Q94" s="35" t="str">
        <f t="shared" ref="Q94" si="80">R94</f>
        <v>Theo cảnh báo của nhà sản xuất, người lái cần tránh làm gì trên Màn hình thông tin giải trí khi đang lái xe?</v>
      </c>
      <c r="R94" s="67" t="s">
        <v>1619</v>
      </c>
      <c r="S94" s="51"/>
      <c r="T94" s="48" t="s">
        <v>1610</v>
      </c>
    </row>
    <row r="95" spans="2:20" ht="45.75">
      <c r="B95" s="114" t="str">
        <f>"VF8-"&amp;O95&amp;"-"&amp;P95</f>
        <v>VF8-ManhinhKetnoi&amp;Dieuhoa-0028</v>
      </c>
      <c r="C95" s="114" t="str">
        <f>"["&amp;B95&amp;"] Verify Vivi: "&amp;Q97</f>
        <v>[VF8-ManhinhKetnoi&amp;Dieuhoa-0028] Verify Vivi: Hồ sơ người dùng có chức năng gì trên Màn hình thông tin giải trí?</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'Hồ sơ người dùng có chức năng gì trên Màn hình thông tin giải trí?'
- Step 4: Listen Vivi respond
</v>
      </c>
      <c r="F95" s="110" t="str">
        <f t="shared" ref="F95" si="81">"
Expectations:
1. Vivi wake up
2. "&amp;Q97&amp;"
3. Vivi respond
"</f>
        <v xml:space="preserve">
Expectations:
1. Vivi wake up
2. Hồ sơ người dùng có chức năng gì trên Màn hình thông tin giải trí?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1590</v>
      </c>
      <c r="P95" s="113" t="str">
        <f>IF(COUNTA(P$13:$P94)&gt;999,COUNTA(P$13:$P94),IF(COUNTA(P$13:$P94)&gt;99,"0"&amp;COUNTA(P$13:$P94),IF(COUNTA(P$13:$P94)&gt;9,"00"&amp;COUNTA(P$13:$P94),"000"&amp;COUNTA(P$13:$P94))))</f>
        <v>0028</v>
      </c>
      <c r="Q95" s="35" t="s">
        <v>54</v>
      </c>
      <c r="R95" s="67"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67" t="s">
        <v>141</v>
      </c>
      <c r="S96" s="52"/>
      <c r="T96" s="36"/>
    </row>
    <row r="97" spans="2:20" ht="62.25">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97" s="30" t="s">
        <v>60</v>
      </c>
      <c r="L97" s="32" t="s">
        <v>61</v>
      </c>
      <c r="M97" s="37" t="s">
        <v>62</v>
      </c>
      <c r="N97" s="34"/>
      <c r="O97" s="112"/>
      <c r="P97" s="113"/>
      <c r="Q97" s="35" t="str">
        <f t="shared" ref="Q97" si="83">R97</f>
        <v>Hồ sơ người dùng có chức năng gì trên Màn hình thông tin giải trí?</v>
      </c>
      <c r="R97" s="67" t="s">
        <v>1620</v>
      </c>
      <c r="S97" s="51"/>
      <c r="T97" s="48" t="s">
        <v>1621</v>
      </c>
    </row>
    <row r="98" spans="2:20" ht="45.75">
      <c r="B98" s="114" t="str">
        <f>"VF8-"&amp;O98&amp;"-"&amp;P98</f>
        <v>VF8-ManhinhKetnoi&amp;Dieuhoa-0029</v>
      </c>
      <c r="C98" s="114" t="str">
        <f>"["&amp;B98&amp;"] Verify Vivi: "&amp;Q100</f>
        <v>[VF8-ManhinhKetnoi&amp;Dieuhoa-0029] Verify Vivi: Tối đa có thể tạo bao nhiêu hồ sơ người dùng trên xe?</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'Tối đa có thể tạo bao nhiêu hồ sơ người dùng trên xe?'
- Step 4: Listen Vivi respond
</v>
      </c>
      <c r="F98" s="110" t="str">
        <f t="shared" ref="F98" si="84">"
Expectations:
1. Vivi wake up
2. "&amp;Q100&amp;"
3. Vivi respond
"</f>
        <v xml:space="preserve">
Expectations:
1. Vivi wake up
2. Tối đa có thể tạo bao nhiêu hồ sơ người dùng trên xe?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1590</v>
      </c>
      <c r="P98" s="113" t="str">
        <f>IF(COUNTA(P$13:$P97)&gt;999,COUNTA(P$13:$P97),IF(COUNTA(P$13:$P97)&gt;99,"0"&amp;COUNTA(P$13:$P97),IF(COUNTA(P$13:$P97)&gt;9,"00"&amp;COUNTA(P$13:$P97),"000"&amp;COUNTA(P$13:$P97))))</f>
        <v>0029</v>
      </c>
      <c r="Q98" s="35" t="s">
        <v>54</v>
      </c>
      <c r="R98" s="67"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67"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00" s="30" t="s">
        <v>60</v>
      </c>
      <c r="L100" s="32" t="s">
        <v>61</v>
      </c>
      <c r="M100" s="37" t="s">
        <v>62</v>
      </c>
      <c r="N100" s="34"/>
      <c r="O100" s="112"/>
      <c r="P100" s="113"/>
      <c r="Q100" s="35" t="str">
        <f t="shared" ref="Q100" si="86">R100</f>
        <v>Tối đa có thể tạo bao nhiêu hồ sơ người dùng trên xe?</v>
      </c>
      <c r="R100" s="67" t="s">
        <v>1622</v>
      </c>
      <c r="S100" s="51"/>
      <c r="T100" s="48" t="s">
        <v>1621</v>
      </c>
    </row>
    <row r="101" spans="2:20" ht="45.75">
      <c r="B101" s="114" t="str">
        <f>"VF8-"&amp;O101&amp;"-"&amp;P101</f>
        <v>VF8-ManhinhKetnoi&amp;Dieuhoa-0030</v>
      </c>
      <c r="C101" s="114" t="str">
        <f>"["&amp;B101&amp;"] Verify Vivi: "&amp;Q103</f>
        <v>[VF8-ManhinhKetnoi&amp;Dieuhoa-0030] Verify Vivi: Việc tạo mới hoặc chuyển đổi hồ sơ bị vô hiệu hóa khi xe không ở chế độ nào?</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'Việc tạo mới hoặc chuyển đổi hồ sơ bị vô hiệu hóa khi xe không ở chế độ nào?'
- Step 4: Listen Vivi respond
</v>
      </c>
      <c r="F101" s="110" t="str">
        <f t="shared" ref="F101" si="87">"
Expectations:
1. Vivi wake up
2. "&amp;Q103&amp;"
3. Vivi respond
"</f>
        <v xml:space="preserve">
Expectations:
1. Vivi wake up
2. Việc tạo mới hoặc chuyển đổi hồ sơ bị vô hiệu hóa khi xe không ở chế độ nào?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1590</v>
      </c>
      <c r="P101" s="113" t="str">
        <f>IF(COUNTA(P$13:$P100)&gt;999,COUNTA(P$13:$P100),IF(COUNTA(P$13:$P100)&gt;99,"0"&amp;COUNTA(P$13:$P100),IF(COUNTA(P$13:$P100)&gt;9,"00"&amp;COUNTA(P$13:$P100),"000"&amp;COUNTA(P$13:$P100))))</f>
        <v>0030</v>
      </c>
      <c r="Q101" s="35" t="s">
        <v>54</v>
      </c>
      <c r="R101" s="67"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67" t="s">
        <v>141</v>
      </c>
      <c r="S102" s="52"/>
      <c r="T102" s="36"/>
    </row>
    <row r="103" spans="2:20" ht="62.25">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03" s="30" t="s">
        <v>60</v>
      </c>
      <c r="L103" s="32" t="s">
        <v>61</v>
      </c>
      <c r="M103" s="37" t="s">
        <v>62</v>
      </c>
      <c r="N103" s="34"/>
      <c r="O103" s="112"/>
      <c r="P103" s="113"/>
      <c r="Q103" s="35" t="str">
        <f t="shared" ref="Q103" si="89">R103</f>
        <v>Việc tạo mới hoặc chuyển đổi hồ sơ bị vô hiệu hóa khi xe không ở chế độ nào?</v>
      </c>
      <c r="R103" s="67" t="s">
        <v>1623</v>
      </c>
      <c r="S103" s="51"/>
      <c r="T103" s="48" t="s">
        <v>1621</v>
      </c>
    </row>
    <row r="104" spans="2:20" ht="45.75">
      <c r="B104" s="114" t="str">
        <f>"VF8-"&amp;O104&amp;"-"&amp;P104</f>
        <v>VF8-ManhinhKetnoi&amp;Dieuhoa-0031</v>
      </c>
      <c r="C104" s="114" t="str">
        <f>"["&amp;B104&amp;"] Verify Vivi: "&amp;Q106</f>
        <v>[VF8-ManhinhKetnoi&amp;Dieuhoa-0031] Verify Vivi: Người dùng truy cập mục Hồ sơ của tôi bằng cách nào?</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'Người dùng truy cập mục Hồ sơ của tôi bằng cách nào?'
- Step 4: Listen Vivi respond
</v>
      </c>
      <c r="F104" s="110" t="str">
        <f t="shared" ref="F104" si="90">"
Expectations:
1. Vivi wake up
2. "&amp;Q106&amp;"
3. Vivi respond
"</f>
        <v xml:space="preserve">
Expectations:
1. Vivi wake up
2. Người dùng truy cập mục Hồ sơ của tôi bằng cách nào?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1590</v>
      </c>
      <c r="P104" s="113" t="str">
        <f>IF(COUNTA(P$13:$P103)&gt;999,COUNTA(P$13:$P103),IF(COUNTA(P$13:$P103)&gt;99,"0"&amp;COUNTA(P$13:$P103),IF(COUNTA(P$13:$P103)&gt;9,"00"&amp;COUNTA(P$13:$P103),"000"&amp;COUNTA(P$13:$P103))))</f>
        <v>0031</v>
      </c>
      <c r="Q104" s="35" t="s">
        <v>54</v>
      </c>
      <c r="R104" s="67"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67" t="s">
        <v>141</v>
      </c>
      <c r="S105" s="52"/>
      <c r="T105" s="36"/>
    </row>
    <row r="106" spans="2:20" ht="62.25">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06" s="30" t="s">
        <v>60</v>
      </c>
      <c r="L106" s="32" t="s">
        <v>61</v>
      </c>
      <c r="M106" s="37" t="s">
        <v>62</v>
      </c>
      <c r="N106" s="34"/>
      <c r="O106" s="112"/>
      <c r="P106" s="113"/>
      <c r="Q106" s="35" t="str">
        <f t="shared" ref="Q106" si="92">R106</f>
        <v>Người dùng truy cập mục Hồ sơ của tôi bằng cách nào?</v>
      </c>
      <c r="R106" s="67" t="s">
        <v>1624</v>
      </c>
      <c r="S106" s="51"/>
      <c r="T106" s="48" t="s">
        <v>1621</v>
      </c>
    </row>
    <row r="107" spans="2:20" ht="45.75">
      <c r="B107" s="114" t="str">
        <f>"VF8-"&amp;O107&amp;"-"&amp;P107</f>
        <v>VF8-ManhinhKetnoi&amp;Dieuhoa-0032</v>
      </c>
      <c r="C107" s="114" t="str">
        <f>"["&amp;B107&amp;"] Verify Vivi: "&amp;Q109</f>
        <v>[VF8-ManhinhKetnoi&amp;Dieuhoa-0032] Verify Vivi: Người lái có thể thực hiện những thao tác nào đối với hồ sơ tùy theo quyền được cấp?</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'Người lái có thể thực hiện những thao tác nào đối với hồ sơ tùy theo quyền được cấp?'
- Step 4: Listen Vivi respond
</v>
      </c>
      <c r="F107" s="110" t="str">
        <f t="shared" ref="F107" si="93">"
Expectations:
1. Vivi wake up
2. "&amp;Q109&amp;"
3. Vivi respond
"</f>
        <v xml:space="preserve">
Expectations:
1. Vivi wake up
2. Người lái có thể thực hiện những thao tác nào đối với hồ sơ tùy theo quyền được cấp?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1590</v>
      </c>
      <c r="P107" s="113" t="str">
        <f>IF(COUNTA(P$13:$P106)&gt;999,COUNTA(P$13:$P106),IF(COUNTA(P$13:$P106)&gt;99,"0"&amp;COUNTA(P$13:$P106),IF(COUNTA(P$13:$P106)&gt;9,"00"&amp;COUNTA(P$13:$P106),"000"&amp;COUNTA(P$13:$P106))))</f>
        <v>0032</v>
      </c>
      <c r="Q107" s="35" t="s">
        <v>54</v>
      </c>
      <c r="R107" s="67"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67" t="s">
        <v>141</v>
      </c>
      <c r="S108" s="52"/>
      <c r="T108" s="36"/>
    </row>
    <row r="109" spans="2:20" ht="62.25">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09" s="30" t="s">
        <v>60</v>
      </c>
      <c r="L109" s="32" t="s">
        <v>61</v>
      </c>
      <c r="M109" s="37" t="s">
        <v>62</v>
      </c>
      <c r="N109" s="34"/>
      <c r="O109" s="112"/>
      <c r="P109" s="113"/>
      <c r="Q109" s="35" t="str">
        <f t="shared" ref="Q109" si="95">R109</f>
        <v>Người lái có thể thực hiện những thao tác nào đối với hồ sơ tùy theo quyền được cấp?</v>
      </c>
      <c r="R109" s="67" t="s">
        <v>1625</v>
      </c>
      <c r="S109" s="51"/>
      <c r="T109" s="48" t="s">
        <v>1621</v>
      </c>
    </row>
    <row r="110" spans="2:20" ht="45.75">
      <c r="B110" s="114" t="str">
        <f>"VF8-"&amp;O110&amp;"-"&amp;P110</f>
        <v>VF8-ManhinhKetnoi&amp;Dieuhoa-0033</v>
      </c>
      <c r="C110" s="114" t="str">
        <f>"["&amp;B110&amp;"] Verify Vivi: "&amp;Q112</f>
        <v>[VF8-ManhinhKetnoi&amp;Dieuhoa-0033] Verify Vivi: Trong phần Cài đặt hồ sơ, người dùng có thể điều chỉnh những nhóm cài đặt nào?</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'Trong phần Cài đặt hồ sơ, người dùng có thể điều chỉnh những nhóm cài đặt nào?'
- Step 4: Listen Vivi respond
</v>
      </c>
      <c r="F110" s="110" t="str">
        <f t="shared" ref="F110" si="96">"
Expectations:
1. Vivi wake up
2. "&amp;Q112&amp;"
3. Vivi respond
"</f>
        <v xml:space="preserve">
Expectations:
1. Vivi wake up
2. Trong phần Cài đặt hồ sơ, người dùng có thể điều chỉnh những nhóm cài đặt nào?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1590</v>
      </c>
      <c r="P110" s="113" t="str">
        <f>IF(COUNTA(P$13:$P109)&gt;999,COUNTA(P$13:$P109),IF(COUNTA(P$13:$P109)&gt;99,"0"&amp;COUNTA(P$13:$P109),IF(COUNTA(P$13:$P109)&gt;9,"00"&amp;COUNTA(P$13:$P109),"000"&amp;COUNTA(P$13:$P109))))</f>
        <v>0033</v>
      </c>
      <c r="Q110" s="35" t="s">
        <v>54</v>
      </c>
      <c r="R110" s="67"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67" t="s">
        <v>141</v>
      </c>
      <c r="S111" s="52"/>
      <c r="T111" s="36"/>
    </row>
    <row r="112" spans="2:20" ht="62.25">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12" s="30" t="s">
        <v>60</v>
      </c>
      <c r="L112" s="32" t="s">
        <v>61</v>
      </c>
      <c r="M112" s="37" t="s">
        <v>62</v>
      </c>
      <c r="N112" s="34"/>
      <c r="O112" s="112"/>
      <c r="P112" s="113"/>
      <c r="Q112" s="35" t="str">
        <f t="shared" ref="Q112" si="98">R112</f>
        <v>Trong phần Cài đặt hồ sơ, người dùng có thể điều chỉnh những nhóm cài đặt nào?</v>
      </c>
      <c r="R112" s="67" t="s">
        <v>1626</v>
      </c>
      <c r="S112" s="51"/>
      <c r="T112" s="48" t="s">
        <v>1621</v>
      </c>
    </row>
    <row r="113" spans="2:20" ht="45.75">
      <c r="B113" s="114" t="str">
        <f>"VF8-"&amp;O113&amp;"-"&amp;P113</f>
        <v>VF8-ManhinhKetnoi&amp;Dieuhoa-0034</v>
      </c>
      <c r="C113" s="114" t="str">
        <f>"["&amp;B113&amp;"] Verify Vivi: "&amp;Q115</f>
        <v>[VF8-ManhinhKetnoi&amp;Dieuhoa-0034] Verify Vivi: Trang Thông tin cá nhân hiển thị những thông tin gì của người dùng?</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'Trang Thông tin cá nhân hiển thị những thông tin gì của người dùng?'
- Step 4: Listen Vivi respond
</v>
      </c>
      <c r="F113" s="110" t="str">
        <f t="shared" ref="F113" si="99">"
Expectations:
1. Vivi wake up
2. "&amp;Q115&amp;"
3. Vivi respond
"</f>
        <v xml:space="preserve">
Expectations:
1. Vivi wake up
2. Trang Thông tin cá nhân hiển thị những thông tin gì của người dùng?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1590</v>
      </c>
      <c r="P113" s="113" t="str">
        <f>IF(COUNTA(P$13:$P112)&gt;999,COUNTA(P$13:$P112),IF(COUNTA(P$13:$P112)&gt;99,"0"&amp;COUNTA(P$13:$P112),IF(COUNTA(P$13:$P112)&gt;9,"00"&amp;COUNTA(P$13:$P112),"000"&amp;COUNTA(P$13:$P112))))</f>
        <v>0034</v>
      </c>
      <c r="Q113" s="35" t="s">
        <v>54</v>
      </c>
      <c r="R113" s="67"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67" t="s">
        <v>141</v>
      </c>
      <c r="S114" s="52"/>
      <c r="T114" s="36"/>
    </row>
    <row r="115" spans="2:20" ht="62.25">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15" s="30" t="s">
        <v>60</v>
      </c>
      <c r="L115" s="32" t="s">
        <v>61</v>
      </c>
      <c r="M115" s="37" t="s">
        <v>62</v>
      </c>
      <c r="N115" s="34"/>
      <c r="O115" s="112"/>
      <c r="P115" s="113"/>
      <c r="Q115" s="35" t="str">
        <f t="shared" ref="Q115" si="101">R115</f>
        <v>Trang Thông tin cá nhân hiển thị những thông tin gì của người dùng?</v>
      </c>
      <c r="R115" s="67" t="s">
        <v>1627</v>
      </c>
      <c r="S115" s="51"/>
      <c r="T115" s="48" t="s">
        <v>1621</v>
      </c>
    </row>
    <row r="116" spans="2:20" ht="45.75">
      <c r="B116" s="114" t="str">
        <f>"VF8-"&amp;O116&amp;"-"&amp;P116</f>
        <v>VF8-ManhinhKetnoi&amp;Dieuhoa-0035</v>
      </c>
      <c r="C116" s="114" t="str">
        <f>"["&amp;B116&amp;"] Verify Vivi: "&amp;Q118</f>
        <v>[VF8-ManhinhKetnoi&amp;Dieuhoa-0035] Verify Vivi: Điều kiện cần đáp ứng trước khi đăng nhập Tài khoản VinFast là gì?</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'Điều kiện cần đáp ứng trước khi đăng nhập Tài khoản VinFast là gì?'
- Step 4: Listen Vivi respond
</v>
      </c>
      <c r="F116" s="110" t="str">
        <f t="shared" ref="F116" si="102">"
Expectations:
1. Vivi wake up
2. "&amp;Q118&amp;"
3. Vivi respond
"</f>
        <v xml:space="preserve">
Expectations:
1. Vivi wake up
2. Điều kiện cần đáp ứng trước khi đăng nhập Tài khoản VinFast là gì?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1590</v>
      </c>
      <c r="P116" s="113" t="str">
        <f>IF(COUNTA(P$13:$P115)&gt;999,COUNTA(P$13:$P115),IF(COUNTA(P$13:$P115)&gt;99,"0"&amp;COUNTA(P$13:$P115),IF(COUNTA(P$13:$P115)&gt;9,"00"&amp;COUNTA(P$13:$P115),"000"&amp;COUNTA(P$13:$P115))))</f>
        <v>0035</v>
      </c>
      <c r="Q116" s="35" t="s">
        <v>54</v>
      </c>
      <c r="R116" s="67"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67" t="s">
        <v>141</v>
      </c>
      <c r="S117" s="52"/>
      <c r="T117" s="36"/>
    </row>
    <row r="118" spans="2:20" ht="62.25">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18" s="30" t="s">
        <v>60</v>
      </c>
      <c r="L118" s="32" t="s">
        <v>61</v>
      </c>
      <c r="M118" s="37" t="s">
        <v>62</v>
      </c>
      <c r="N118" s="34"/>
      <c r="O118" s="112"/>
      <c r="P118" s="113"/>
      <c r="Q118" s="35" t="str">
        <f t="shared" ref="Q118" si="104">R118</f>
        <v>Điều kiện cần đáp ứng trước khi đăng nhập Tài khoản VinFast là gì?</v>
      </c>
      <c r="R118" s="67" t="s">
        <v>1628</v>
      </c>
      <c r="S118" s="51"/>
      <c r="T118" s="48" t="s">
        <v>1621</v>
      </c>
    </row>
    <row r="119" spans="2:20" ht="45.75">
      <c r="B119" s="114" t="str">
        <f>"VF8-"&amp;O119&amp;"-"&amp;P119</f>
        <v>VF8-ManhinhKetnoi&amp;Dieuhoa-0036</v>
      </c>
      <c r="C119" s="114" t="str">
        <f>"["&amp;B119&amp;"] Verify Vivi: "&amp;Q121</f>
        <v>[VF8-ManhinhKetnoi&amp;Dieuhoa-0036] Verify Vivi: Người dùng có thể thiết lập mã PIN gồm bao nhiêu chữ số?</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'Người dùng có thể thiết lập mã PIN gồm bao nhiêu chữ số?'
- Step 4: Listen Vivi respond
</v>
      </c>
      <c r="F119" s="110" t="str">
        <f t="shared" ref="F119" si="105">"
Expectations:
1. Vivi wake up
2. "&amp;Q121&amp;"
3. Vivi respond
"</f>
        <v xml:space="preserve">
Expectations:
1. Vivi wake up
2. Người dùng có thể thiết lập mã PIN gồm bao nhiêu chữ số?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1590</v>
      </c>
      <c r="P119" s="113" t="str">
        <f>IF(COUNTA(P$13:$P118)&gt;999,COUNTA(P$13:$P118),IF(COUNTA(P$13:$P118)&gt;99,"0"&amp;COUNTA(P$13:$P118),IF(COUNTA(P$13:$P118)&gt;9,"00"&amp;COUNTA(P$13:$P118),"000"&amp;COUNTA(P$13:$P118))))</f>
        <v>0036</v>
      </c>
      <c r="Q119" s="35" t="s">
        <v>54</v>
      </c>
      <c r="R119" s="67"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67" t="s">
        <v>141</v>
      </c>
      <c r="S120" s="52"/>
      <c r="T120" s="36"/>
    </row>
    <row r="121" spans="2:20" ht="62.25">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21" s="30" t="s">
        <v>60</v>
      </c>
      <c r="L121" s="32" t="s">
        <v>61</v>
      </c>
      <c r="M121" s="37" t="s">
        <v>62</v>
      </c>
      <c r="N121" s="34"/>
      <c r="O121" s="112"/>
      <c r="P121" s="113"/>
      <c r="Q121" s="35" t="str">
        <f t="shared" ref="Q121" si="107">R121</f>
        <v>Người dùng có thể thiết lập mã PIN gồm bao nhiêu chữ số?</v>
      </c>
      <c r="R121" s="67" t="s">
        <v>1629</v>
      </c>
      <c r="S121" s="51"/>
      <c r="T121" s="48" t="s">
        <v>1621</v>
      </c>
    </row>
    <row r="122" spans="2:20" ht="45.75">
      <c r="B122" s="114" t="str">
        <f>"VF8-"&amp;O122&amp;"-"&amp;P122</f>
        <v>VF8-ManhinhKetnoi&amp;Dieuhoa-0037</v>
      </c>
      <c r="C122" s="114" t="str">
        <f>"["&amp;B122&amp;"] Verify Vivi: "&amp;Q124</f>
        <v>[VF8-ManhinhKetnoi&amp;Dieuhoa-0037] Verify Vivi: Trang Xác thực cho phép quản lý những nội dung nào?</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'Trang Xác thực cho phép quản lý những nội dung nào?'
- Step 4: Listen Vivi respond
</v>
      </c>
      <c r="F122" s="110" t="str">
        <f t="shared" ref="F122" si="108">"
Expectations:
1. Vivi wake up
2. "&amp;Q124&amp;"
3. Vivi respond
"</f>
        <v xml:space="preserve">
Expectations:
1. Vivi wake up
2. Trang Xác thực cho phép quản lý những nội dung nào?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1590</v>
      </c>
      <c r="P122" s="113" t="str">
        <f>IF(COUNTA(P$13:$P121)&gt;999,COUNTA(P$13:$P121),IF(COUNTA(P$13:$P121)&gt;99,"0"&amp;COUNTA(P$13:$P121),IF(COUNTA(P$13:$P121)&gt;9,"00"&amp;COUNTA(P$13:$P121),"000"&amp;COUNTA(P$13:$P121))))</f>
        <v>0037</v>
      </c>
      <c r="Q122" s="35" t="s">
        <v>54</v>
      </c>
      <c r="R122" s="67"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67" t="s">
        <v>141</v>
      </c>
      <c r="S123" s="52"/>
      <c r="T123" s="36"/>
    </row>
    <row r="124" spans="2:20" ht="62.25">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24" s="30" t="s">
        <v>60</v>
      </c>
      <c r="L124" s="32" t="s">
        <v>61</v>
      </c>
      <c r="M124" s="37" t="s">
        <v>62</v>
      </c>
      <c r="N124" s="34"/>
      <c r="O124" s="112"/>
      <c r="P124" s="113"/>
      <c r="Q124" s="35" t="str">
        <f t="shared" ref="Q124" si="110">R124</f>
        <v>Trang Xác thực cho phép quản lý những nội dung nào?</v>
      </c>
      <c r="R124" s="67" t="s">
        <v>1630</v>
      </c>
      <c r="S124" s="51"/>
      <c r="T124" s="48" t="s">
        <v>1621</v>
      </c>
    </row>
    <row r="125" spans="2:20" ht="45.75">
      <c r="B125" s="114" t="str">
        <f>"VF8-"&amp;O125&amp;"-"&amp;P125</f>
        <v>VF8-ManhinhKetnoi&amp;Dieuhoa-0038</v>
      </c>
      <c r="C125" s="114" t="str">
        <f>"["&amp;B125&amp;"] Verify Vivi: "&amp;Q127</f>
        <v>[VF8-ManhinhKetnoi&amp;Dieuhoa-0038] Verify Vivi: Để liên kết Chìa khóa điều khiển từ xa với hồ sơ, người dùng cần đặt chìa khóa ở đâu?</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'Để liên kết Chìa khóa điều khiển từ xa với hồ sơ, người dùng cần đặt chìa khóa ở đâu?'
- Step 4: Listen Vivi respond
</v>
      </c>
      <c r="F125" s="110" t="str">
        <f t="shared" ref="F125" si="111">"
Expectations:
1. Vivi wake up
2. "&amp;Q127&amp;"
3. Vivi respond
"</f>
        <v xml:space="preserve">
Expectations:
1. Vivi wake up
2. Để liên kết Chìa khóa điều khiển từ xa với hồ sơ, người dùng cần đặt chìa khóa ở đâu?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1590</v>
      </c>
      <c r="P125" s="113" t="str">
        <f>IF(COUNTA(P$13:$P124)&gt;999,COUNTA(P$13:$P124),IF(COUNTA(P$13:$P124)&gt;99,"0"&amp;COUNTA(P$13:$P124),IF(COUNTA(P$13:$P124)&gt;9,"00"&amp;COUNTA(P$13:$P124),"000"&amp;COUNTA(P$13:$P124))))</f>
        <v>0038</v>
      </c>
      <c r="Q125" s="35" t="s">
        <v>54</v>
      </c>
      <c r="R125" s="67"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67" t="s">
        <v>141</v>
      </c>
      <c r="S126" s="52"/>
      <c r="T126" s="36"/>
    </row>
    <row r="127" spans="2:20" ht="62.25">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27" s="30" t="s">
        <v>60</v>
      </c>
      <c r="L127" s="32" t="s">
        <v>61</v>
      </c>
      <c r="M127" s="37" t="s">
        <v>62</v>
      </c>
      <c r="N127" s="34"/>
      <c r="O127" s="112"/>
      <c r="P127" s="113"/>
      <c r="Q127" s="35" t="str">
        <f t="shared" ref="Q127" si="113">R127</f>
        <v>Để liên kết Chìa khóa điều khiển từ xa với hồ sơ, người dùng cần đặt chìa khóa ở đâu?</v>
      </c>
      <c r="R127" s="67" t="s">
        <v>1631</v>
      </c>
      <c r="S127" s="51"/>
      <c r="T127" s="48" t="s">
        <v>1621</v>
      </c>
    </row>
    <row r="128" spans="2:20" ht="45.75">
      <c r="B128" s="114" t="str">
        <f>"VF8-"&amp;O128&amp;"-"&amp;P128</f>
        <v>VF8-ManhinhKetnoi&amp;Dieuhoa-0039</v>
      </c>
      <c r="C128" s="114" t="str">
        <f>"["&amp;B128&amp;"] Verify Vivi: "&amp;Q130</f>
        <v>[VF8-ManhinhKetnoi&amp;Dieuhoa-0039] Verify Vivi: Chức năng Điều khiển từ xa cho phép liên kết ứng dụng nào với xe?</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'Chức năng Điều khiển từ xa cho phép liên kết ứng dụng nào với xe?'
- Step 4: Listen Vivi respond
</v>
      </c>
      <c r="F128" s="110" t="str">
        <f t="shared" ref="F128" si="114">"
Expectations:
1. Vivi wake up
2. "&amp;Q130&amp;"
3. Vivi respond
"</f>
        <v xml:space="preserve">
Expectations:
1. Vivi wake up
2. Chức năng Điều khiển từ xa cho phép liên kết ứng dụng nào với xe?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1590</v>
      </c>
      <c r="P128" s="113" t="str">
        <f>IF(COUNTA(P$13:$P127)&gt;999,COUNTA(P$13:$P127),IF(COUNTA(P$13:$P127)&gt;99,"0"&amp;COUNTA(P$13:$P127),IF(COUNTA(P$13:$P127)&gt;9,"00"&amp;COUNTA(P$13:$P127),"000"&amp;COUNTA(P$13:$P127))))</f>
        <v>0039</v>
      </c>
      <c r="Q128" s="35" t="s">
        <v>54</v>
      </c>
      <c r="R128" s="67"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67" t="s">
        <v>141</v>
      </c>
      <c r="S129" s="52"/>
      <c r="T129" s="36"/>
    </row>
    <row r="130" spans="2:20" ht="62.25">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30" s="30" t="s">
        <v>60</v>
      </c>
      <c r="L130" s="32" t="s">
        <v>61</v>
      </c>
      <c r="M130" s="37" t="s">
        <v>62</v>
      </c>
      <c r="N130" s="34"/>
      <c r="O130" s="112"/>
      <c r="P130" s="113"/>
      <c r="Q130" s="35" t="str">
        <f t="shared" ref="Q130" si="116">R130</f>
        <v>Chức năng Điều khiển từ xa cho phép liên kết ứng dụng nào với xe?</v>
      </c>
      <c r="R130" s="67" t="s">
        <v>1632</v>
      </c>
      <c r="S130" s="51"/>
      <c r="T130" s="48" t="s">
        <v>1621</v>
      </c>
    </row>
    <row r="131" spans="2:20" ht="45.75">
      <c r="B131" s="114" t="str">
        <f>"VF8-"&amp;O131&amp;"-"&amp;P131</f>
        <v>VF8-ManhinhKetnoi&amp;Dieuhoa-0040</v>
      </c>
      <c r="C131" s="114" t="str">
        <f>"["&amp;B131&amp;"] Verify Vivi: "&amp;Q133</f>
        <v>[VF8-ManhinhKetnoi&amp;Dieuhoa-0040] Verify Vivi: Người dùng thực hiện thao tác gì để liên kết Ứng dụng VinFast?</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'Người dùng thực hiện thao tác gì để liên kết Ứng dụng VinFast?'
- Step 4: Listen Vivi respond
</v>
      </c>
      <c r="F131" s="110" t="str">
        <f t="shared" ref="F131" si="117">"
Expectations:
1. Vivi wake up
2. "&amp;Q133&amp;"
3. Vivi respond
"</f>
        <v xml:space="preserve">
Expectations:
1. Vivi wake up
2. Người dùng thực hiện thao tác gì để liên kết Ứng dụng VinFast?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1590</v>
      </c>
      <c r="P131" s="113" t="str">
        <f>IF(COUNTA(P$13:$P130)&gt;999,COUNTA(P$13:$P130),IF(COUNTA(P$13:$P130)&gt;99,"0"&amp;COUNTA(P$13:$P130),IF(COUNTA(P$13:$P130)&gt;9,"00"&amp;COUNTA(P$13:$P130),"000"&amp;COUNTA(P$13:$P130))))</f>
        <v>0040</v>
      </c>
      <c r="Q131" s="35" t="s">
        <v>54</v>
      </c>
      <c r="R131" s="67"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67" t="s">
        <v>141</v>
      </c>
      <c r="S132" s="52"/>
      <c r="T132" s="36"/>
    </row>
    <row r="133" spans="2:20" ht="62.25">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33" s="30" t="s">
        <v>60</v>
      </c>
      <c r="L133" s="32" t="s">
        <v>61</v>
      </c>
      <c r="M133" s="37" t="s">
        <v>62</v>
      </c>
      <c r="N133" s="34"/>
      <c r="O133" s="112"/>
      <c r="P133" s="113"/>
      <c r="Q133" s="35" t="str">
        <f t="shared" ref="Q133" si="119">R133</f>
        <v>Người dùng thực hiện thao tác gì để liên kết Ứng dụng VinFast?</v>
      </c>
      <c r="R133" s="67" t="s">
        <v>1633</v>
      </c>
      <c r="S133" s="51"/>
      <c r="T133" s="48" t="s">
        <v>1621</v>
      </c>
    </row>
    <row r="134" spans="2:20" ht="45.75">
      <c r="B134" s="114" t="str">
        <f>"VF8-"&amp;O134&amp;"-"&amp;P134</f>
        <v>VF8-ManhinhKetnoi&amp;Dieuhoa-0041</v>
      </c>
      <c r="C134" s="114" t="str">
        <f>"["&amp;B134&amp;"] Verify Vivi: "&amp;Q136</f>
        <v>[VF8-ManhinhKetnoi&amp;Dieuhoa-0041] Verify Vivi: Chức năng Cá nhân hóa cho phép lưu những cài đặt nào cho từng hồ sơ?</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'Chức năng Cá nhân hóa cho phép lưu những cài đặt nào cho từng hồ sơ?'
- Step 4: Listen Vivi respond
</v>
      </c>
      <c r="F134" s="110" t="str">
        <f t="shared" ref="F134" si="120">"
Expectations:
1. Vivi wake up
2. "&amp;Q136&amp;"
3. Vivi respond
"</f>
        <v xml:space="preserve">
Expectations:
1. Vivi wake up
2. Chức năng Cá nhân hóa cho phép lưu những cài đặt nào cho từng hồ sơ?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1590</v>
      </c>
      <c r="P134" s="113" t="str">
        <f>IF(COUNTA(P$13:$P133)&gt;999,COUNTA(P$13:$P133),IF(COUNTA(P$13:$P133)&gt;99,"0"&amp;COUNTA(P$13:$P133),IF(COUNTA(P$13:$P133)&gt;9,"00"&amp;COUNTA(P$13:$P133),"000"&amp;COUNTA(P$13:$P133))))</f>
        <v>0041</v>
      </c>
      <c r="Q134" s="35" t="s">
        <v>54</v>
      </c>
      <c r="R134" s="67"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67" t="s">
        <v>141</v>
      </c>
      <c r="S135" s="52"/>
      <c r="T135" s="36"/>
    </row>
    <row r="136" spans="2:20" ht="62.25">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36" s="30" t="s">
        <v>60</v>
      </c>
      <c r="L136" s="32" t="s">
        <v>61</v>
      </c>
      <c r="M136" s="37" t="s">
        <v>62</v>
      </c>
      <c r="N136" s="34"/>
      <c r="O136" s="112"/>
      <c r="P136" s="113"/>
      <c r="Q136" s="35" t="str">
        <f t="shared" ref="Q136" si="122">R136</f>
        <v>Chức năng Cá nhân hóa cho phép lưu những cài đặt nào cho từng hồ sơ?</v>
      </c>
      <c r="R136" s="67" t="s">
        <v>1634</v>
      </c>
      <c r="S136" s="51"/>
      <c r="T136" s="48" t="s">
        <v>1621</v>
      </c>
    </row>
    <row r="137" spans="2:20" ht="45.75">
      <c r="B137" s="114" t="str">
        <f>"VF8-"&amp;O137&amp;"-"&amp;P137</f>
        <v>VF8-ManhinhKetnoi&amp;Dieuhoa-0042</v>
      </c>
      <c r="C137" s="114" t="str">
        <f>"["&amp;B137&amp;"] Verify Vivi: "&amp;Q139</f>
        <v>[VF8-ManhinhKetnoi&amp;Dieuhoa-0042] Verify Vivi: Các vị trí đã lưu trong mục Cá nhân hóa sẽ được áp dụng khi nào?</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'Các vị trí đã lưu trong mục Cá nhân hóa sẽ được áp dụng khi nào?'
- Step 4: Listen Vivi respond
</v>
      </c>
      <c r="F137" s="110" t="str">
        <f t="shared" ref="F137" si="123">"
Expectations:
1. Vivi wake up
2. "&amp;Q139&amp;"
3. Vivi respond
"</f>
        <v xml:space="preserve">
Expectations:
1. Vivi wake up
2. Các vị trí đã lưu trong mục Cá nhân hóa sẽ được áp dụng khi nào?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1590</v>
      </c>
      <c r="P137" s="113" t="str">
        <f>IF(COUNTA(P$13:$P136)&gt;999,COUNTA(P$13:$P136),IF(COUNTA(P$13:$P136)&gt;99,"0"&amp;COUNTA(P$13:$P136),IF(COUNTA(P$13:$P136)&gt;9,"00"&amp;COUNTA(P$13:$P136),"000"&amp;COUNTA(P$13:$P136))))</f>
        <v>0042</v>
      </c>
      <c r="Q137" s="35" t="s">
        <v>54</v>
      </c>
      <c r="R137" s="67"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67" t="s">
        <v>141</v>
      </c>
      <c r="S138" s="52"/>
      <c r="T138" s="36"/>
    </row>
    <row r="139" spans="2:20" ht="62.25">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[New][EN][Exists][80][hồ sơ người dùng
hồ sơ người dùng cho phép bạn quản lý các hồ sơ người dùng của xe trên màn hình thông tin giải trí
để tạo hồ sơ mới:
để biết thông tin chi tiết về cách tạo hồ sơ chính hồ sơ phụ hoặc hồ sơ tùy chỉnh
 lưu ý
có thể tạo tối đa 11 hồ sơ khác nhau bao gồm hồ sơ người lái chính người lái phụ khách người lạ và 7 hồ sơ tùy chỉnh
việc tạo hồ sơ mới hoặc chuyển đổi hồ sơ sẽ bị vô hiệu hóa khi xe không ở chế độ đỗ xe (p)
để xóa hồ sơ:
chạm tên hồ sơ &gt; hồ sơ của tôi
chạm biểu tượng ba chấm  
chạm xóa hồ sơ
chạm xóa hồ sơ để xác nhận
 lưu ý
người lái có thể tạo chỉnh sửa hoặc xóa hồ sơ tùy thuộc vào quyền của hồ sơ đang hoạt động
cài đặt hồ sơ
cho phép người dùng điều chỉnhcài đặt lại các mục sau:
thông tin cá nhân
xác thực
cài đặt nâng cao
điều khiển từ xa
cá nhân hóa
để truy cập cài đặt hồ sơ:
nhấn vào tên hồ sơ &gt; hồ sơ của tôi
thông tin cá nhân
trang này hiển thị các thông tin sau của hồ sơ người dùng:
họ và tên
email và số điện thoại
tài khoản vinfast
ảnh đại diện
để chỉnh sửa tên ảnh hồ sơ:
nhấn vào cài đặt hồ sơ &gt; thông tin cá nhân
nhấn vào biểu tượng chỉnh sửa inline rectangle
để đăng nhập tài khoản vinfast:
nhấn vào liên kết ngay
nhập địa chỉ email hợp lệ của tài khoản vinfast
nhấn vào liên kết
 lưu ý
trước khi đăng nhập tài khoản vinfast hãy đảm bảo đã chấp nhận chính sách quyền riêng tư dữ liệu và có kết nối internet
để hủy liên kết tài khoản vinfast:
nhấn vào biểu tượng hủy liên kết inline rectangle
nhấn vào hủy liên kết
để chỉnh sửa ảnh đại diện:
nhấn biểu tượng chỉnh sửa bên cạnh ảnh đại diện
chọn một ảnh trong các ảnh có sẵn
hoặc
nhấn vào ảnh từ usb
chọn một ảnh từ các ảnh có sẵn trên usb
chỉnh sửa ảnh đại diện bằng các biểu tượng xoaylật
nhấn vào lưu
xác thực
trang này cho phép người dùng điều chỉnhcài đặt lại các mục sau:
mã pin
chìa khóa điều khiển từ xa
để thiết lập mã pin:
nhấn vào cài đặt hồ sơ &gt; xác thực
nhấn vào thiết lập
nhập mã pin gồm 6 chữ số
để chỉnh sửaxóa mã pin:
nhấn vào cài đặt hồ sơ &gt; xác thực
nhấn vào chỉnh sửaxóa
nhập mã pin để xác nhận
để liên kết chìa khóa điều khiển từ xa:
nhấn vào cài đặt hồ sơ &gt; xác thực
nhấn vào liên kết
đặt chìa khóa điều khiển từ xa vào khu vực bảng điều khiển trung tâm xem &gt; khởi động xe  pin chìa khóa điều khiển từ xa yếu
nhấn liên kết chìa khóa điều khiển từ xa
để chỉnh sửa và hủy liên kết chìa khóa điều khiển từ xa
nhấn vào cài đặt hồ sơ &gt; xác thực
để kích hoạthủy kích hoạt tính năng liên kết chìa khóa điều khiển từ xa nhấn vào kích hoạthủy kích hoạt
để hủy liên kết chìa khóa điều khiển từ xa nhấn vào hủy liên kết
điều khiển từ xa (nếu có)
để liên kết ứng dụng vinfast:
nhấn vào ghép nối ngay
để liên kết từ ứng dụng vinfast quét mã qr
sau khi xác nhận một thông báo sẽ hiển thị trên màn hình
để hủy liên kết ứng dụng vinfast:
nhấn hủy ghép nối thiết bị
nhấn hủy ghép nối để xác nhận
cá nhân hóa
cho phép người lái lưucài đặt vị trí vôlăng gương chiếu hậu bên ngoài và ghế người lái cho từng hồ sơ các cài đặt này sẽ được áp dụng khi đăng nhập lại hồ sơ vào lần tiếp theo
để lưuxóa vị trí:
nhấn cài đặt hồ sơ &gt; cá nhân hóa
để lưu vị trí hiện tại của vôlănggương chiếu hậu bên ngoàighế người lái chạm lưu mới
để xóa vị trí đã lưu nhấn vào xóa]</v>
      </c>
      <c r="K139" s="30" t="s">
        <v>60</v>
      </c>
      <c r="L139" s="32" t="s">
        <v>61</v>
      </c>
      <c r="M139" s="37" t="s">
        <v>62</v>
      </c>
      <c r="N139" s="34"/>
      <c r="O139" s="112"/>
      <c r="P139" s="113"/>
      <c r="Q139" s="35" t="str">
        <f t="shared" ref="Q139" si="125">R139</f>
        <v>Các vị trí đã lưu trong mục Cá nhân hóa sẽ được áp dụng khi nào?</v>
      </c>
      <c r="R139" s="67" t="s">
        <v>1635</v>
      </c>
      <c r="S139" s="51"/>
      <c r="T139" s="48" t="s">
        <v>1621</v>
      </c>
    </row>
    <row r="140" spans="2:20" ht="45.75">
      <c r="B140" s="114" t="str">
        <f>"VF8-"&amp;O140&amp;"-"&amp;P140</f>
        <v>VF8-ManhinhKetnoi&amp;Dieuhoa-0043</v>
      </c>
      <c r="C140" s="114" t="str">
        <f>"["&amp;B140&amp;"] Verify Vivi: "&amp;Q142</f>
        <v>[VF8-ManhinhKetnoi&amp;Dieuhoa-0043] Verify Vivi: Chế độ người lạ có mục đích gì?</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'Chế độ người lạ có mục đích gì?'
- Step 4: Listen Vivi respond
</v>
      </c>
      <c r="F140" s="110" t="str">
        <f t="shared" ref="F140" si="126">"
Expectations:
1. Vivi wake up
2. "&amp;Q142&amp;"
3. Vivi respond
"</f>
        <v xml:space="preserve">
Expectations:
1. Vivi wake up
2. Chế độ người lạ có mục đích gì?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1590</v>
      </c>
      <c r="P140" s="113" t="str">
        <f>IF(COUNTA(P$13:$P139)&gt;999,COUNTA(P$13:$P139),IF(COUNTA(P$13:$P139)&gt;99,"0"&amp;COUNTA(P$13:$P139),IF(COUNTA(P$13:$P139)&gt;9,"00"&amp;COUNTA(P$13:$P139),"000"&amp;COUNTA(P$13:$P139))))</f>
        <v>0043</v>
      </c>
      <c r="Q140" s="35" t="s">
        <v>54</v>
      </c>
      <c r="R140" s="67"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67" t="s">
        <v>141</v>
      </c>
      <c r="S141" s="52"/>
      <c r="T141" s="36"/>
    </row>
    <row r="142" spans="2:20" ht="62.25">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42" s="30" t="s">
        <v>60</v>
      </c>
      <c r="L142" s="32" t="s">
        <v>61</v>
      </c>
      <c r="M142" s="37" t="s">
        <v>62</v>
      </c>
      <c r="N142" s="34"/>
      <c r="O142" s="112"/>
      <c r="P142" s="113"/>
      <c r="Q142" s="35" t="str">
        <f t="shared" ref="Q142" si="128">R142</f>
        <v>Chế độ người lạ có mục đích gì?</v>
      </c>
      <c r="R142" s="67" t="s">
        <v>1636</v>
      </c>
      <c r="S142" s="51"/>
      <c r="T142" s="48" t="s">
        <v>1637</v>
      </c>
    </row>
    <row r="143" spans="2:20" ht="45.75">
      <c r="B143" s="114" t="str">
        <f>"VF8-"&amp;O143&amp;"-"&amp;P143</f>
        <v>VF8-ManhinhKetnoi&amp;Dieuhoa-0044</v>
      </c>
      <c r="C143" s="114" t="str">
        <f>"["&amp;B143&amp;"] Verify Vivi: "&amp;Q145</f>
        <v>[VF8-ManhinhKetnoi&amp;Dieuhoa-0044] Verify Vivi: Khi kích hoạt Chế độ người lạ, những kết nối nào sẽ bị ngắt hoặc vô hiệu hóa?</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'Khi kích hoạt Chế độ người lạ, những kết nối nào sẽ bị ngắt hoặc vô hiệu hóa?'
- Step 4: Listen Vivi respond
</v>
      </c>
      <c r="F143" s="110" t="str">
        <f t="shared" ref="F143" si="129">"
Expectations:
1. Vivi wake up
2. "&amp;Q145&amp;"
3. Vivi respond
"</f>
        <v xml:space="preserve">
Expectations:
1. Vivi wake up
2. Khi kích hoạt Chế độ người lạ, những kết nối nào sẽ bị ngắt hoặc vô hiệu hóa?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1590</v>
      </c>
      <c r="P143" s="113" t="str">
        <f>IF(COUNTA(P$13:$P142)&gt;999,COUNTA(P$13:$P142),IF(COUNTA(P$13:$P142)&gt;99,"0"&amp;COUNTA(P$13:$P142),IF(COUNTA(P$13:$P142)&gt;9,"00"&amp;COUNTA(P$13:$P142),"000"&amp;COUNTA(P$13:$P142))))</f>
        <v>0044</v>
      </c>
      <c r="Q143" s="35" t="s">
        <v>54</v>
      </c>
      <c r="R143" s="67"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67" t="s">
        <v>141</v>
      </c>
      <c r="S144" s="36"/>
      <c r="T144" s="36"/>
    </row>
    <row r="145" spans="2:20" ht="62.25">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45" s="30" t="s">
        <v>60</v>
      </c>
      <c r="L145" s="32" t="s">
        <v>61</v>
      </c>
      <c r="M145" s="37" t="s">
        <v>62</v>
      </c>
      <c r="N145" s="34"/>
      <c r="O145" s="112"/>
      <c r="P145" s="113"/>
      <c r="Q145" s="35" t="str">
        <f t="shared" ref="Q145" si="131">R145</f>
        <v>Khi kích hoạt Chế độ người lạ, những kết nối nào sẽ bị ngắt hoặc vô hiệu hóa?</v>
      </c>
      <c r="R145" s="67" t="s">
        <v>1638</v>
      </c>
      <c r="S145" s="50"/>
      <c r="T145" s="48" t="s">
        <v>1637</v>
      </c>
    </row>
    <row r="146" spans="2:20" ht="45.75">
      <c r="B146" s="114" t="str">
        <f>"VF8-"&amp;O146&amp;"-"&amp;P146</f>
        <v>VF8-ManhinhKetnoi&amp;Dieuhoa-0045</v>
      </c>
      <c r="C146" s="114" t="str">
        <f>"["&amp;B146&amp;"] Verify Vivi: "&amp;Q148</f>
        <v>[VF8-ManhinhKetnoi&amp;Dieuhoa-0045] Verify Vivi: Những chức năng giải trí nào sẽ bị vô hiệu hóa khi Chế độ người lạ được bật?</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'Những chức năng giải trí nào sẽ bị vô hiệu hóa khi Chế độ người lạ được bật?'
- Step 4: Listen Vivi respond
</v>
      </c>
      <c r="F146" s="110" t="str">
        <f t="shared" ref="F146" si="132">"
Expectations:
1. Vivi wake up
2. "&amp;Q148&amp;"
3. Vivi respond
"</f>
        <v xml:space="preserve">
Expectations:
1. Vivi wake up
2. Những chức năng giải trí nào sẽ bị vô hiệu hóa khi Chế độ người lạ được bật?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1590</v>
      </c>
      <c r="P146" s="113" t="str">
        <f>IF(COUNTA(P$13:$P145)&gt;999,COUNTA(P$13:$P145),IF(COUNTA(P$13:$P145)&gt;99,"0"&amp;COUNTA(P$13:$P145),IF(COUNTA(P$13:$P145)&gt;9,"00"&amp;COUNTA(P$13:$P145),"000"&amp;COUNTA(P$13:$P145))))</f>
        <v>0045</v>
      </c>
      <c r="Q146" s="35" t="s">
        <v>54</v>
      </c>
      <c r="R146" s="67"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67" t="s">
        <v>141</v>
      </c>
      <c r="S147" s="36"/>
      <c r="T147" s="36"/>
    </row>
    <row r="148" spans="2:20" ht="62.25">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48" s="30" t="s">
        <v>60</v>
      </c>
      <c r="L148" s="32" t="s">
        <v>61</v>
      </c>
      <c r="M148" s="37" t="s">
        <v>62</v>
      </c>
      <c r="N148" s="34"/>
      <c r="O148" s="112"/>
      <c r="P148" s="113"/>
      <c r="Q148" s="35" t="str">
        <f t="shared" ref="Q148" si="134">R148</f>
        <v>Những chức năng giải trí nào sẽ bị vô hiệu hóa khi Chế độ người lạ được bật?</v>
      </c>
      <c r="R148" s="67" t="s">
        <v>1639</v>
      </c>
      <c r="S148" s="50"/>
      <c r="T148" s="48" t="s">
        <v>1637</v>
      </c>
    </row>
    <row r="149" spans="2:20" ht="45.75">
      <c r="B149" s="114" t="str">
        <f>"VF8-"&amp;O149&amp;"-"&amp;P149</f>
        <v>VF8-ManhinhKetnoi&amp;Dieuhoa-0046</v>
      </c>
      <c r="C149" s="114" t="str">
        <f>"["&amp;B149&amp;"] Verify Vivi: "&amp;Q151</f>
        <v>[VF8-ManhinhKetnoi&amp;Dieuhoa-0046] Verify Vivi: Người dùng có thể truy cập Hồ sơ người dùng và cài đặt xe khi đang ở Chế độ người lạ hay không?</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'Người dùng có thể truy cập Hồ sơ người dùng và cài đặt xe khi đang ở Chế độ người lạ hay không?'
- Step 4: Listen Vivi respond
</v>
      </c>
      <c r="F149" s="110" t="str">
        <f t="shared" ref="F149" si="135">"
Expectations:
1. Vivi wake up
2. "&amp;Q151&amp;"
3. Vivi respond
"</f>
        <v xml:space="preserve">
Expectations:
1. Vivi wake up
2. Người dùng có thể truy cập Hồ sơ người dùng và cài đặt xe khi đang ở Chế độ người lạ hay không?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1590</v>
      </c>
      <c r="P149" s="113" t="str">
        <f>IF(COUNTA(P$13:$P148)&gt;999,COUNTA(P$13:$P148),IF(COUNTA(P$13:$P148)&gt;99,"0"&amp;COUNTA(P$13:$P148),IF(COUNTA(P$13:$P148)&gt;9,"00"&amp;COUNTA(P$13:$P148),"000"&amp;COUNTA(P$13:$P148))))</f>
        <v>0046</v>
      </c>
      <c r="Q149" s="35" t="s">
        <v>54</v>
      </c>
      <c r="R149" s="67"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67" t="s">
        <v>141</v>
      </c>
      <c r="S150" s="36"/>
      <c r="T150" s="36"/>
    </row>
    <row r="151" spans="2:20" ht="66">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51" s="30" t="s">
        <v>60</v>
      </c>
      <c r="L151" s="32" t="s">
        <v>61</v>
      </c>
      <c r="M151" s="37" t="s">
        <v>62</v>
      </c>
      <c r="N151" s="34"/>
      <c r="O151" s="112"/>
      <c r="P151" s="113"/>
      <c r="Q151" s="35" t="str">
        <f t="shared" ref="Q151" si="137">R151</f>
        <v>Người dùng có thể truy cập Hồ sơ người dùng và cài đặt xe khi đang ở Chế độ người lạ hay không?</v>
      </c>
      <c r="R151" s="67" t="s">
        <v>1640</v>
      </c>
      <c r="S151" s="50"/>
      <c r="T151" s="48" t="s">
        <v>1637</v>
      </c>
    </row>
    <row r="152" spans="2:20" ht="45.75">
      <c r="B152" s="114" t="str">
        <f>"VF8-"&amp;O152&amp;"-"&amp;P152</f>
        <v>VF8-ManhinhKetnoi&amp;Dieuhoa-0047</v>
      </c>
      <c r="C152" s="114" t="str">
        <f>"["&amp;B152&amp;"] Verify Vivi: "&amp;Q154</f>
        <v>[VF8-ManhinhKetnoi&amp;Dieuhoa-0047] Verify Vivi: Những tính năng ADAS nào được nêu sẽ bị vô hiệu hóa trong Chế độ người lạ?</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'Những tính năng ADAS nào được nêu sẽ bị vô hiệu hóa trong Chế độ người lạ?'
- Step 4: Listen Vivi respond
</v>
      </c>
      <c r="F152" s="110" t="str">
        <f t="shared" ref="F152" si="138">"
Expectations:
1. Vivi wake up
2. "&amp;Q154&amp;"
3. Vivi respond
"</f>
        <v xml:space="preserve">
Expectations:
1. Vivi wake up
2. Những tính năng ADAS nào được nêu sẽ bị vô hiệu hóa trong Chế độ người lạ?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1590</v>
      </c>
      <c r="P152" s="113" t="str">
        <f>IF(COUNTA(P$13:$P151)&gt;999,COUNTA(P$13:$P151),IF(COUNTA(P$13:$P151)&gt;99,"0"&amp;COUNTA(P$13:$P151),IF(COUNTA(P$13:$P151)&gt;9,"00"&amp;COUNTA(P$13:$P151),"000"&amp;COUNTA(P$13:$P151))))</f>
        <v>0047</v>
      </c>
      <c r="Q152" s="35" t="s">
        <v>54</v>
      </c>
      <c r="R152" s="67"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67" t="s">
        <v>141</v>
      </c>
      <c r="S153" s="36"/>
      <c r="T153" s="36"/>
    </row>
    <row r="154" spans="2:20" ht="62.25">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54" s="30" t="s">
        <v>60</v>
      </c>
      <c r="L154" s="32" t="s">
        <v>61</v>
      </c>
      <c r="M154" s="37" t="s">
        <v>62</v>
      </c>
      <c r="N154" s="34"/>
      <c r="O154" s="112"/>
      <c r="P154" s="113"/>
      <c r="Q154" s="35" t="str">
        <f t="shared" ref="Q154" si="140">R154</f>
        <v>Những tính năng ADAS nào được nêu sẽ bị vô hiệu hóa trong Chế độ người lạ?</v>
      </c>
      <c r="R154" s="67" t="s">
        <v>1641</v>
      </c>
      <c r="S154" s="50"/>
      <c r="T154" s="48" t="s">
        <v>1637</v>
      </c>
    </row>
    <row r="155" spans="2:20" ht="45.75">
      <c r="B155" s="114" t="str">
        <f>"VF8-"&amp;O155&amp;"-"&amp;P155</f>
        <v>VF8-ManhinhKetnoi&amp;Dieuhoa-0048</v>
      </c>
      <c r="C155" s="114" t="str">
        <f>"["&amp;B155&amp;"] Verify Vivi: "&amp;Q157</f>
        <v>[VF8-ManhinhKetnoi&amp;Dieuhoa-0048] Verify Vivi: Có những cách nào để kích hoạt Chế độ người lạ?</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'Có những cách nào để kích hoạt Chế độ người lạ?'
- Step 4: Listen Vivi respond
</v>
      </c>
      <c r="F155" s="110" t="str">
        <f t="shared" ref="F155" si="141">"
Expectations:
1. Vivi wake up
2. "&amp;Q157&amp;"
3. Vivi respond
"</f>
        <v xml:space="preserve">
Expectations:
1. Vivi wake up
2. Có những cách nào để kích hoạt Chế độ người lạ?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1590</v>
      </c>
      <c r="P155" s="113" t="str">
        <f>IF(COUNTA(P$13:$P154)&gt;999,COUNTA(P$13:$P154),IF(COUNTA(P$13:$P154)&gt;99,"0"&amp;COUNTA(P$13:$P154),IF(COUNTA(P$13:$P154)&gt;9,"00"&amp;COUNTA(P$13:$P154),"000"&amp;COUNTA(P$13:$P154))))</f>
        <v>0048</v>
      </c>
      <c r="Q155" s="35" t="s">
        <v>54</v>
      </c>
      <c r="R155" s="67"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67" t="s">
        <v>141</v>
      </c>
      <c r="S156" s="36"/>
      <c r="T156" s="36"/>
    </row>
    <row r="157" spans="2:20" ht="62.25">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57" s="30" t="s">
        <v>60</v>
      </c>
      <c r="L157" s="32" t="s">
        <v>61</v>
      </c>
      <c r="M157" s="37" t="s">
        <v>62</v>
      </c>
      <c r="N157" s="34"/>
      <c r="O157" s="112"/>
      <c r="P157" s="113"/>
      <c r="Q157" s="35" t="str">
        <f t="shared" ref="Q157" si="143">R157</f>
        <v>Có những cách nào để kích hoạt Chế độ người lạ?</v>
      </c>
      <c r="R157" s="67" t="s">
        <v>1642</v>
      </c>
      <c r="S157" s="51"/>
      <c r="T157" s="48" t="s">
        <v>1637</v>
      </c>
    </row>
    <row r="158" spans="2:20" ht="45.75">
      <c r="B158" s="114" t="str">
        <f>"VF8-"&amp;O158&amp;"-"&amp;P158</f>
        <v>VF8-ManhinhKetnoi&amp;Dieuhoa-0049</v>
      </c>
      <c r="C158" s="114" t="str">
        <f>"["&amp;B158&amp;"] Verify Vivi: "&amp;Q160</f>
        <v>[VF8-ManhinhKetnoi&amp;Dieuhoa-0049] Verify Vivi: Hồ sơ nào không thể kích hoạt Chế độ người lạ?</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'Hồ sơ nào không thể kích hoạt Chế độ người lạ?'
- Step 4: Listen Vivi respond
</v>
      </c>
      <c r="F158" s="110" t="str">
        <f t="shared" ref="F158" si="144">"
Expectations:
1. Vivi wake up
2. "&amp;Q160&amp;"
3. Vivi respond
"</f>
        <v xml:space="preserve">
Expectations:
1. Vivi wake up
2. Hồ sơ nào không thể kích hoạt Chế độ người lạ?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1590</v>
      </c>
      <c r="P158" s="113" t="str">
        <f>IF(COUNTA(P$13:$P157)&gt;999,COUNTA(P$13:$P157),IF(COUNTA(P$13:$P157)&gt;99,"0"&amp;COUNTA(P$13:$P157),IF(COUNTA(P$13:$P157)&gt;9,"00"&amp;COUNTA(P$13:$P157),"000"&amp;COUNTA(P$13:$P157))))</f>
        <v>0049</v>
      </c>
      <c r="Q158" s="35" t="s">
        <v>54</v>
      </c>
      <c r="R158" s="67"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67" t="s">
        <v>141</v>
      </c>
      <c r="S159" s="52"/>
      <c r="T159" s="36"/>
    </row>
    <row r="160" spans="2:20" ht="62.25">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60" s="30" t="s">
        <v>60</v>
      </c>
      <c r="L160" s="32" t="s">
        <v>61</v>
      </c>
      <c r="M160" s="37" t="s">
        <v>62</v>
      </c>
      <c r="N160" s="34"/>
      <c r="O160" s="112"/>
      <c r="P160" s="113"/>
      <c r="Q160" s="35" t="str">
        <f t="shared" ref="Q160" si="146">R160</f>
        <v>Hồ sơ nào không thể kích hoạt Chế độ người lạ?</v>
      </c>
      <c r="R160" s="67" t="s">
        <v>1643</v>
      </c>
      <c r="S160" s="51"/>
      <c r="T160" s="48" t="s">
        <v>1637</v>
      </c>
    </row>
    <row r="161" spans="2:20" ht="45.75">
      <c r="B161" s="114" t="str">
        <f>"VF8-"&amp;O161&amp;"-"&amp;P161</f>
        <v>VF8-ManhinhKetnoi&amp;Dieuhoa-0050</v>
      </c>
      <c r="C161" s="114" t="str">
        <f>"["&amp;B161&amp;"] Verify Vivi: "&amp;Q163</f>
        <v>[VF8-ManhinhKetnoi&amp;Dieuhoa-0050] Verify Vivi: Trong Chế độ người lạ, người dùng có thể điều chỉnh những cài đặt nào?</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'Trong Chế độ người lạ, người dùng có thể điều chỉnh những cài đặt nào?'
- Step 4: Listen Vivi respond
</v>
      </c>
      <c r="F161" s="110" t="str">
        <f t="shared" ref="F161" si="147">"
Expectations:
1. Vivi wake up
2. "&amp;Q163&amp;"
3. Vivi respond
"</f>
        <v xml:space="preserve">
Expectations:
1. Vivi wake up
2. Trong Chế độ người lạ, người dùng có thể điều chỉnh những cài đặt nào?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1590</v>
      </c>
      <c r="P161" s="113" t="str">
        <f>IF(COUNTA(P$13:$P160)&gt;999,COUNTA(P$13:$P160),IF(COUNTA(P$13:$P160)&gt;99,"0"&amp;COUNTA(P$13:$P160),IF(COUNTA(P$13:$P160)&gt;9,"00"&amp;COUNTA(P$13:$P160),"000"&amp;COUNTA(P$13:$P160))))</f>
        <v>0050</v>
      </c>
      <c r="Q161" s="35" t="s">
        <v>54</v>
      </c>
      <c r="R161" s="67"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67" t="s">
        <v>141</v>
      </c>
      <c r="S162" s="52"/>
      <c r="T162" s="36"/>
    </row>
    <row r="163" spans="2:20" ht="62.25">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63" s="30" t="s">
        <v>60</v>
      </c>
      <c r="L163" s="32" t="s">
        <v>61</v>
      </c>
      <c r="M163" s="37" t="s">
        <v>62</v>
      </c>
      <c r="N163" s="34"/>
      <c r="O163" s="112"/>
      <c r="P163" s="113"/>
      <c r="Q163" s="35" t="str">
        <f t="shared" ref="Q163" si="149">R163</f>
        <v>Trong Chế độ người lạ, người dùng có thể điều chỉnh những cài đặt nào?</v>
      </c>
      <c r="R163" s="67" t="s">
        <v>1644</v>
      </c>
      <c r="S163" s="51"/>
      <c r="T163" s="48" t="s">
        <v>1637</v>
      </c>
    </row>
    <row r="164" spans="2:20" ht="45.75">
      <c r="B164" s="114" t="str">
        <f>"VF8-"&amp;O164&amp;"-"&amp;P164</f>
        <v>VF8-ManhinhKetnoi&amp;Dieuhoa-0051</v>
      </c>
      <c r="C164" s="114" t="str">
        <f>"["&amp;B164&amp;"] Verify Vivi: "&amp;Q166</f>
        <v>[VF8-ManhinhKetnoi&amp;Dieuhoa-0051] Verify Vivi: Giới hạn tốc độ trong Chế độ người lạ có thể được cài đặt trong khoảng bao nhiêu km/h?</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'Giới hạn tốc độ trong Chế độ người lạ có thể được cài đặt trong khoảng bao nhiêu km/h?'
- Step 4: Listen Vivi respond
</v>
      </c>
      <c r="F164" s="110" t="str">
        <f t="shared" ref="F164" si="150">"
Expectations:
1. Vivi wake up
2. "&amp;Q166&amp;"
3. Vivi respond
"</f>
        <v xml:space="preserve">
Expectations:
1. Vivi wake up
2. Giới hạn tốc độ trong Chế độ người lạ có thể được cài đặt trong khoảng bao nhiêu km/h?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1590</v>
      </c>
      <c r="P164" s="113" t="str">
        <f>IF(COUNTA(P$13:$P163)&gt;999,COUNTA(P$13:$P163),IF(COUNTA(P$13:$P163)&gt;99,"0"&amp;COUNTA(P$13:$P163),IF(COUNTA(P$13:$P163)&gt;9,"00"&amp;COUNTA(P$13:$P163),"000"&amp;COUNTA(P$13:$P163))))</f>
        <v>0051</v>
      </c>
      <c r="Q164" s="35" t="s">
        <v>54</v>
      </c>
      <c r="R164" s="67"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67" t="s">
        <v>141</v>
      </c>
      <c r="S165" s="52"/>
      <c r="T165" s="36"/>
    </row>
    <row r="166" spans="2:20" ht="66">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66" s="30" t="s">
        <v>60</v>
      </c>
      <c r="L166" s="32" t="s">
        <v>61</v>
      </c>
      <c r="M166" s="37" t="s">
        <v>62</v>
      </c>
      <c r="N166" s="34"/>
      <c r="O166" s="112"/>
      <c r="P166" s="113"/>
      <c r="Q166" s="35" t="str">
        <f t="shared" ref="Q166" si="152">R166</f>
        <v>Giới hạn tốc độ trong Chế độ người lạ có thể được cài đặt trong khoảng bao nhiêu km/h?</v>
      </c>
      <c r="R166" s="67" t="s">
        <v>1645</v>
      </c>
      <c r="S166" s="51"/>
      <c r="T166" s="48" t="s">
        <v>1637</v>
      </c>
    </row>
    <row r="167" spans="2:20" ht="45.75">
      <c r="B167" s="114" t="str">
        <f>"VF8-"&amp;O167&amp;"-"&amp;P167</f>
        <v>VF8-ManhinhKetnoi&amp;Dieuhoa-0052</v>
      </c>
      <c r="C167" s="114" t="str">
        <f>"["&amp;B167&amp;"] Verify Vivi: "&amp;Q169</f>
        <v>[VF8-ManhinhKetnoi&amp;Dieuhoa-0052] Verify Vivi: Có thể thoát Chế độ người lạ bằng cách khởi động lại xe hoặc khi đang lái xe hay không?</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'Có thể thoát Chế độ người lạ bằng cách khởi động lại xe hoặc khi đang lái xe hay không?'
- Step 4: Listen Vivi respond
</v>
      </c>
      <c r="F167" s="110" t="str">
        <f t="shared" ref="F167" si="153">"
Expectations:
1. Vivi wake up
2. "&amp;Q169&amp;"
3. Vivi respond
"</f>
        <v xml:space="preserve">
Expectations:
1. Vivi wake up
2. Có thể thoát Chế độ người lạ bằng cách khởi động lại xe hoặc khi đang lái xe hay không?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1590</v>
      </c>
      <c r="P167" s="113" t="str">
        <f>IF(COUNTA(P$13:$P166)&gt;999,COUNTA(P$13:$P166),IF(COUNTA(P$13:$P166)&gt;99,"0"&amp;COUNTA(P$13:$P166),IF(COUNTA(P$13:$P166)&gt;9,"00"&amp;COUNTA(P$13:$P166),"000"&amp;COUNTA(P$13:$P166))))</f>
        <v>0052</v>
      </c>
      <c r="Q167" s="35" t="s">
        <v>54</v>
      </c>
      <c r="R167" s="67"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67" t="s">
        <v>141</v>
      </c>
      <c r="S168" s="52"/>
      <c r="T168" s="36"/>
    </row>
    <row r="169" spans="2:20" ht="66">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[New][EN][Exists][80][chế độ người lạ (nếu có)
tính năng này khi được kích hoạt sẽ vô hiệu hóa một số tính năng và chức năng của hệ thống nhằm ngăn chặn việc sử dụng ngoài ý muốn bởi người khác hoặc truy cập vào thông tin cá nhân
chế độ người lạ chỉ sử dụng các tính năng hạn chế khi được kích hoạt các nội dung sau sẽ được áp dụng:
lưu cài đặt chế độ người lạ vào nvm
trì hoãn 5 giây rồi ngắt kết nối wifi (nếu có)
ngắt kết nối bluetooth (nếu có)
ngắt kết nối usb (nếu có)
tắt giải trí hàng ghế sau (nếu được trang bị)
không thể quản lý wifi và bluetooth
tất cả các chức năng giải trí đều bị vô hiệu hóa (đa phương tiện điện thoại trò chơi bản đồ ứng dụng bên thứ ba) &amp; dừng đa phương tiệnradio (nếu đang phát)
không thể truy cập tất cả cài đặt của xe
không thể truy cập hồ sơ người dùng
smartlinks (android auto apple carplay) bị vô hiệu hóa
trợ lý giọng nói bị vô hiệu hóa
không hiển thị bản đồ tích hợp
vô hiệu hóa việc tự động cập nhật dữ liệu hồ sơ người dùng
vô hiệu hóa fotasota (ngoại trừ hiển thị thông tin chiến dịch mới)
không hiển thị lịch sử sửa chữa
một số chức năng adas sẽ bị vô hiệu hóa (bao gồm: kiểm soát hành trình thích ứng (acc)trợ lái trên cao tốchỗ trợ đỗ xe thông minh (fapa) đỗ xe từ xa (rp) (nếu có) sẽ bị vô hiệu hóa)
hiển thị thông báo để thông báo rằng xe đã bị giới hạn tốc độ
kích hoạt
chế độ người lạ có thể được kích hoạt bằng một trong các cách sau:
chuyển hồ sơ sang người lạ
ứng dụng vinfast (nếu có)
để kích hoạt chế độ người lạ bằng cách thay đổi hồ sơ
trên thanh trạng thái nhấn vào tên hồ sơ
để kích hoạt chế độ người lạ nhấn vào người lạ
 lưu ý
hồ sơ khách không thể kích hoạt chế độ người lạ
để kích hoạt chế độ người lạ bằng ứng dụng vinfast (nếu có)
đảm bảo ứng dụng vinfast đã được ghép nối thành công với xe
từ màn hình chính nhấn vào điều khiển từ xa
tại tính năng chế độ người lạ chọn bậttắt
tổng quan cài đặt chế độ người lạ
có thể điều chỉnh các cài đặt sau:
pin chế độ người lạ  chỉnh sửa mã pin chế độ người lạ
giới hạn tốc độ  giới hạn tốc độ tối đa của xe
 lưu ý
có thể điều chỉnh giới hạn tốc độ trong khoảng từ 40110 kmh
để truy cập cài đặt chế độ người lạ:
nhấn vào thư viện ứng dụng  trên màn hình cảm ứng
hoặc
vuốt xuống từ phía trên màn hình cảm ứng để mở trung tâm thông báo
nhấn vào cài đặt  &gt; cài đặt bảo mật  &gt; chế độ người lạ
hủy kích hoạt
có thể hủy kích hoạt chế độ người lạ bằng mã pin chế độ người lạ
để hủy kích hoạt bằng mã pin chế độ người lạ:
nhấn vào thoát chế độ người lạ trong menu thả xuống hồ sơ
hoặc
nhấn vào thoát chế độ người lạ trong màn hình ứng dụng
nhập mã pin hợp lệ
 lưu ý
không thể thoát chế độ người lạ khi đang lái xe hoặc bằng cách khởi động lại xe]</v>
      </c>
      <c r="K169" s="30" t="s">
        <v>60</v>
      </c>
      <c r="L169" s="32" t="s">
        <v>61</v>
      </c>
      <c r="M169" s="37" t="s">
        <v>62</v>
      </c>
      <c r="N169" s="34"/>
      <c r="O169" s="112"/>
      <c r="P169" s="113"/>
      <c r="Q169" s="35" t="str">
        <f t="shared" ref="Q169" si="155">R169</f>
        <v>Có thể thoát Chế độ người lạ bằng cách khởi động lại xe hoặc khi đang lái xe hay không?</v>
      </c>
      <c r="R169" s="67" t="s">
        <v>1646</v>
      </c>
      <c r="S169" s="51"/>
      <c r="T169" s="48" t="s">
        <v>1637</v>
      </c>
    </row>
    <row r="170" spans="2:20" ht="45.75">
      <c r="B170" s="114" t="str">
        <f>"VF8-"&amp;O170&amp;"-"&amp;P170</f>
        <v>VF8-ManhinhKetnoi&amp;Dieuhoa-0053</v>
      </c>
      <c r="C170" s="114" t="str">
        <f>"["&amp;B170&amp;"] Verify Vivi: "&amp;Q172</f>
        <v>[VF8-ManhinhKetnoi&amp;Dieuhoa-0053] Verify Vivi: Chế độ Cắm trại có mục đích gì?</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'Chế độ Cắm trại có mục đích gì?'
- Step 4: Listen Vivi respond
</v>
      </c>
      <c r="F170" s="110" t="str">
        <f t="shared" ref="F170" si="156">"
Expectations:
1. Vivi wake up
2. "&amp;Q172&amp;"
3. Vivi respond
"</f>
        <v xml:space="preserve">
Expectations:
1. Vivi wake up
2. Chế độ Cắm trại có mục đích gì?
3. Vivi respond
</v>
      </c>
      <c r="G170" s="114" t="s">
        <v>8</v>
      </c>
      <c r="H170" s="29" t="s">
        <v>50</v>
      </c>
      <c r="I170" s="30" t="str">
        <f>"[EN]["&amp;LOWER(SUBSTITUTE(SUBSTITUTE(SUBSTITUTE(SUBSTITUTE(SUBSTITUTE(SUBSTITUTE(SUBSTITUTE(SUBSTITUTE(Q170, CHAR(34),""), "[", ""), "]", ""), ".", ""), ",", ""), "/", ""), "\", ""), "-", ""))&amp;"]"</f>
        <v>[EN][hey vinfast]</v>
      </c>
      <c r="J170" s="31"/>
      <c r="K170" s="30" t="s">
        <v>51</v>
      </c>
      <c r="L170" s="32" t="s">
        <v>52</v>
      </c>
      <c r="M170" s="33"/>
      <c r="N170" s="34"/>
      <c r="O170" s="110" t="s">
        <v>1590</v>
      </c>
      <c r="P170" s="113" t="str">
        <f>IF(COUNTA(P$13:$P169)&gt;999,COUNTA(P$13:$P169),IF(COUNTA(P$13:$P169)&gt;99,"0"&amp;COUNTA(P$13:$P169),IF(COUNTA(P$13:$P169)&gt;9,"00"&amp;COUNTA(P$13:$P169),"000"&amp;COUNTA(P$13:$P169))))</f>
        <v>0053</v>
      </c>
      <c r="Q170" s="35" t="s">
        <v>54</v>
      </c>
      <c r="R170" s="67"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57</v>
      </c>
      <c r="M171" s="32"/>
      <c r="N171" s="34"/>
      <c r="O171" s="111"/>
      <c r="P171" s="113"/>
      <c r="Q171" s="35" t="s">
        <v>58</v>
      </c>
      <c r="R171" s="67" t="s">
        <v>141</v>
      </c>
      <c r="S171" s="52"/>
      <c r="T171" s="36"/>
    </row>
    <row r="172" spans="2:20" ht="62.25">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v>
      </c>
      <c r="K172" s="30" t="s">
        <v>60</v>
      </c>
      <c r="L172" s="32" t="s">
        <v>61</v>
      </c>
      <c r="M172" s="37" t="s">
        <v>62</v>
      </c>
      <c r="N172" s="34"/>
      <c r="O172" s="112"/>
      <c r="P172" s="113"/>
      <c r="Q172" s="35" t="str">
        <f t="shared" ref="Q172" si="158">R172</f>
        <v>Chế độ Cắm trại có mục đích gì?</v>
      </c>
      <c r="R172" s="67" t="s">
        <v>1647</v>
      </c>
      <c r="S172" s="51"/>
      <c r="T172" s="48" t="s">
        <v>1648</v>
      </c>
    </row>
    <row r="173" spans="2:20" ht="45.75">
      <c r="B173" s="114" t="str">
        <f>"VF8-"&amp;O173&amp;"-"&amp;P173</f>
        <v>VF8-ManhinhKetnoi&amp;Dieuhoa-0054</v>
      </c>
      <c r="C173" s="114" t="str">
        <f>"["&amp;B173&amp;"] Verify Vivi: "&amp;Q175</f>
        <v>[VF8-ManhinhKetnoi&amp;Dieuhoa-0054] Verify Vivi: Những điều kiện nào phải được đáp ứng để kích hoạt Chế độ Cắm trại?</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'Những điều kiện nào phải được đáp ứng để kích hoạt Chế độ Cắm trại?'
- Step 4: Listen Vivi respond
</v>
      </c>
      <c r="F173" s="110" t="str">
        <f t="shared" ref="F173" si="159">"
Expectations:
1. Vivi wake up
2. "&amp;Q175&amp;"
3. Vivi respond
"</f>
        <v xml:space="preserve">
Expectations:
1. Vivi wake up
2. Những điều kiện nào phải được đáp ứng để kích hoạt Chế độ Cắm trại?
3. Vivi respond
</v>
      </c>
      <c r="G173" s="114" t="s">
        <v>8</v>
      </c>
      <c r="H173" s="29" t="s">
        <v>50</v>
      </c>
      <c r="I173" s="30" t="str">
        <f>"[EN]["&amp;LOWER(SUBSTITUTE(SUBSTITUTE(SUBSTITUTE(SUBSTITUTE(SUBSTITUTE(SUBSTITUTE(SUBSTITUTE(SUBSTITUTE(Q173, CHAR(34),""), "[", ""), "]", ""), ".", ""), ",", ""), "/", ""), "\", ""), "-", ""))&amp;"]"</f>
        <v>[EN][hey vinfast]</v>
      </c>
      <c r="J173" s="31"/>
      <c r="K173" s="30" t="s">
        <v>51</v>
      </c>
      <c r="L173" s="32" t="s">
        <v>52</v>
      </c>
      <c r="M173" s="33"/>
      <c r="N173" s="34"/>
      <c r="O173" s="110" t="s">
        <v>1590</v>
      </c>
      <c r="P173" s="113" t="str">
        <f>IF(COUNTA(P$13:$P172)&gt;999,COUNTA(P$13:$P172),IF(COUNTA(P$13:$P172)&gt;99,"0"&amp;COUNTA(P$13:$P172),IF(COUNTA(P$13:$P172)&gt;9,"00"&amp;COUNTA(P$13:$P172),"000"&amp;COUNTA(P$13:$P172))))</f>
        <v>0054</v>
      </c>
      <c r="Q173" s="35" t="s">
        <v>54</v>
      </c>
      <c r="R173" s="67"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57</v>
      </c>
      <c r="M174" s="32"/>
      <c r="N174" s="34"/>
      <c r="O174" s="111"/>
      <c r="P174" s="113"/>
      <c r="Q174" s="35" t="s">
        <v>58</v>
      </c>
      <c r="R174" s="67" t="s">
        <v>141</v>
      </c>
      <c r="S174" s="52"/>
      <c r="T174" s="36"/>
    </row>
    <row r="175" spans="2:20" ht="62.25">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v>
      </c>
      <c r="K175" s="30" t="s">
        <v>60</v>
      </c>
      <c r="L175" s="32" t="s">
        <v>61</v>
      </c>
      <c r="M175" s="37" t="s">
        <v>62</v>
      </c>
      <c r="N175" s="34"/>
      <c r="O175" s="112"/>
      <c r="P175" s="113"/>
      <c r="Q175" s="35" t="str">
        <f t="shared" ref="Q175" si="161">R175</f>
        <v>Những điều kiện nào phải được đáp ứng để kích hoạt Chế độ Cắm trại?</v>
      </c>
      <c r="R175" s="67" t="s">
        <v>1649</v>
      </c>
      <c r="S175" s="51"/>
      <c r="T175" s="48" t="s">
        <v>1648</v>
      </c>
    </row>
    <row r="176" spans="2:20" ht="45.75">
      <c r="B176" s="114" t="str">
        <f>"VF8-"&amp;O176&amp;"-"&amp;P176</f>
        <v>VF8-ManhinhKetnoi&amp;Dieuhoa-0055</v>
      </c>
      <c r="C176" s="114" t="str">
        <f>"["&amp;B176&amp;"] Verify Vivi: "&amp;Q178</f>
        <v>[VF8-ManhinhKetnoi&amp;Dieuhoa-0055] Verify Vivi: Chế độ Cắm trại có thể được kích hoạt khi pin dưới 25% trong trường hợp nào?</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'Chế độ Cắm trại có thể được kích hoạt khi pin dưới 25% trong trường hợp nào?'
- Step 4: Listen Vivi respond
</v>
      </c>
      <c r="F176" s="110" t="str">
        <f t="shared" ref="F176" si="162">"
Expectations:
1. Vivi wake up
2. "&amp;Q178&amp;"
3. Vivi respond
"</f>
        <v xml:space="preserve">
Expectations:
1. Vivi wake up
2. Chế độ Cắm trại có thể được kích hoạt khi pin dưới 25% trong trường hợp nào?
3. Vivi respond
</v>
      </c>
      <c r="G176" s="114" t="s">
        <v>8</v>
      </c>
      <c r="H176" s="29" t="s">
        <v>50</v>
      </c>
      <c r="I176" s="30" t="str">
        <f>"[EN]["&amp;LOWER(SUBSTITUTE(SUBSTITUTE(SUBSTITUTE(SUBSTITUTE(SUBSTITUTE(SUBSTITUTE(SUBSTITUTE(SUBSTITUTE(Q176, CHAR(34),""), "[", ""), "]", ""), ".", ""), ",", ""), "/", ""), "\", ""), "-", ""))&amp;"]"</f>
        <v>[EN][hey vinfast]</v>
      </c>
      <c r="J176" s="31"/>
      <c r="K176" s="30" t="s">
        <v>51</v>
      </c>
      <c r="L176" s="32" t="s">
        <v>52</v>
      </c>
      <c r="M176" s="33"/>
      <c r="N176" s="34"/>
      <c r="O176" s="110" t="s">
        <v>1590</v>
      </c>
      <c r="P176" s="113" t="str">
        <f>IF(COUNTA(P$13:$P175)&gt;999,COUNTA(P$13:$P175),IF(COUNTA(P$13:$P175)&gt;99,"0"&amp;COUNTA(P$13:$P175),IF(COUNTA(P$13:$P175)&gt;9,"00"&amp;COUNTA(P$13:$P175),"000"&amp;COUNTA(P$13:$P175))))</f>
        <v>0055</v>
      </c>
      <c r="Q176" s="35" t="s">
        <v>54</v>
      </c>
      <c r="R176" s="67"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57</v>
      </c>
      <c r="M177" s="32"/>
      <c r="N177" s="34"/>
      <c r="O177" s="111"/>
      <c r="P177" s="113"/>
      <c r="Q177" s="35" t="s">
        <v>58</v>
      </c>
      <c r="R177" s="67" t="s">
        <v>141</v>
      </c>
      <c r="S177" s="52"/>
      <c r="T177" s="36"/>
    </row>
    <row r="178" spans="2:20" ht="62.25">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v>
      </c>
      <c r="K178" s="30" t="s">
        <v>60</v>
      </c>
      <c r="L178" s="32" t="s">
        <v>61</v>
      </c>
      <c r="M178" s="37" t="s">
        <v>62</v>
      </c>
      <c r="N178" s="34"/>
      <c r="O178" s="112"/>
      <c r="P178" s="113"/>
      <c r="Q178" s="35" t="str">
        <f t="shared" ref="Q178" si="164">R178</f>
        <v>Chế độ Cắm trại có thể được kích hoạt khi pin dưới 25% trong trường hợp nào?</v>
      </c>
      <c r="R178" s="67" t="s">
        <v>1650</v>
      </c>
      <c r="S178" s="51"/>
      <c r="T178" s="48" t="s">
        <v>1648</v>
      </c>
    </row>
    <row r="179" spans="2:20" ht="45.75">
      <c r="B179" s="114" t="str">
        <f>"VF8-"&amp;O179&amp;"-"&amp;P179</f>
        <v>VF8-ManhinhKetnoi&amp;Dieuhoa-0056</v>
      </c>
      <c r="C179" s="114" t="str">
        <f>"["&amp;B179&amp;"] Verify Vivi: "&amp;Q181</f>
        <v>[VF8-ManhinhKetnoi&amp;Dieuhoa-0056] Verify Vivi: Những trường hợp nào sẽ làm Chế độ Cắm trại tự động hoặc thủ công bị hủy kích hoạt?</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'Những trường hợp nào sẽ làm Chế độ Cắm trại tự động hoặc thủ công bị hủy kích hoạt?'
- Step 4: Listen Vivi respond
</v>
      </c>
      <c r="F179" s="110" t="str">
        <f t="shared" ref="F179" si="165">"
Expectations:
1. Vivi wake up
2. "&amp;Q181&amp;"
3. Vivi respond
"</f>
        <v xml:space="preserve">
Expectations:
1. Vivi wake up
2. Những trường hợp nào sẽ làm Chế độ Cắm trại tự động hoặc thủ công bị hủy kích hoạt?
3. Vivi respond
</v>
      </c>
      <c r="G179" s="114" t="s">
        <v>8</v>
      </c>
      <c r="H179" s="29" t="s">
        <v>50</v>
      </c>
      <c r="I179" s="30" t="str">
        <f>"[EN]["&amp;LOWER(SUBSTITUTE(SUBSTITUTE(SUBSTITUTE(SUBSTITUTE(SUBSTITUTE(SUBSTITUTE(SUBSTITUTE(SUBSTITUTE(Q179, CHAR(34),""), "[", ""), "]", ""), ".", ""), ",", ""), "/", ""), "\", ""), "-", ""))&amp;"]"</f>
        <v>[EN][hey vinfast]</v>
      </c>
      <c r="J179" s="31"/>
      <c r="K179" s="30" t="s">
        <v>51</v>
      </c>
      <c r="L179" s="32" t="s">
        <v>52</v>
      </c>
      <c r="M179" s="33"/>
      <c r="N179" s="34"/>
      <c r="O179" s="110" t="s">
        <v>1590</v>
      </c>
      <c r="P179" s="113" t="str">
        <f>IF(COUNTA(P$13:$P178)&gt;999,COUNTA(P$13:$P178),IF(COUNTA(P$13:$P178)&gt;99,"0"&amp;COUNTA(P$13:$P178),IF(COUNTA(P$13:$P178)&gt;9,"00"&amp;COUNTA(P$13:$P178),"000"&amp;COUNTA(P$13:$P178))))</f>
        <v>0056</v>
      </c>
      <c r="Q179" s="35" t="s">
        <v>54</v>
      </c>
      <c r="R179" s="67"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57</v>
      </c>
      <c r="M180" s="32"/>
      <c r="N180" s="34"/>
      <c r="O180" s="111"/>
      <c r="P180" s="113"/>
      <c r="Q180" s="35" t="s">
        <v>58</v>
      </c>
      <c r="R180" s="67" t="s">
        <v>141</v>
      </c>
      <c r="S180" s="52"/>
      <c r="T180" s="36"/>
    </row>
    <row r="181" spans="2:20" ht="62.25">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v>
      </c>
      <c r="K181" s="30" t="s">
        <v>60</v>
      </c>
      <c r="L181" s="32" t="s">
        <v>61</v>
      </c>
      <c r="M181" s="37" t="s">
        <v>62</v>
      </c>
      <c r="N181" s="34"/>
      <c r="O181" s="112"/>
      <c r="P181" s="113"/>
      <c r="Q181" s="35" t="str">
        <f t="shared" ref="Q181" si="167">R181</f>
        <v>Những trường hợp nào sẽ làm Chế độ Cắm trại tự động hoặc thủ công bị hủy kích hoạt?</v>
      </c>
      <c r="R181" s="67" t="s">
        <v>1651</v>
      </c>
      <c r="S181" s="51"/>
      <c r="T181" s="48" t="s">
        <v>1648</v>
      </c>
    </row>
    <row r="182" spans="2:20" ht="45.75">
      <c r="B182" s="114" t="str">
        <f>"VF8-"&amp;O182&amp;"-"&amp;P182</f>
        <v>VF8-ManhinhKetnoi&amp;Dieuhoa-0057</v>
      </c>
      <c r="C182" s="114" t="str">
        <f>"["&amp;B182&amp;"] Verify Vivi: "&amp;Q184</f>
        <v>[VF8-ManhinhKetnoi&amp;Dieuhoa-0057] Verify Vivi: Chế độ Cắm trại sẽ tự động bị hủy kích hoạt khi mức pin giảm xuống dưới bao nhiêu phần trăm?</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'Chế độ Cắm trại sẽ tự động bị hủy kích hoạt khi mức pin giảm xuống dưới bao nhiêu phần trăm?'
- Step 4: Listen Vivi respond
</v>
      </c>
      <c r="F182" s="110" t="str">
        <f t="shared" ref="F182" si="168">"
Expectations:
1. Vivi wake up
2. "&amp;Q184&amp;"
3. Vivi respond
"</f>
        <v xml:space="preserve">
Expectations:
1. Vivi wake up
2. Chế độ Cắm trại sẽ tự động bị hủy kích hoạt khi mức pin giảm xuống dưới bao nhiêu phần trăm?
3. Vivi respond
</v>
      </c>
      <c r="G182" s="114" t="s">
        <v>8</v>
      </c>
      <c r="H182" s="29" t="s">
        <v>50</v>
      </c>
      <c r="I182" s="30" t="str">
        <f>"[EN]["&amp;LOWER(SUBSTITUTE(SUBSTITUTE(SUBSTITUTE(SUBSTITUTE(SUBSTITUTE(SUBSTITUTE(SUBSTITUTE(SUBSTITUTE(Q182, CHAR(34),""), "[", ""), "]", ""), ".", ""), ",", ""), "/", ""), "\", ""), "-", ""))&amp;"]"</f>
        <v>[EN][hey vinfast]</v>
      </c>
      <c r="J182" s="31"/>
      <c r="K182" s="30" t="s">
        <v>51</v>
      </c>
      <c r="L182" s="32" t="s">
        <v>52</v>
      </c>
      <c r="M182" s="33"/>
      <c r="N182" s="34"/>
      <c r="O182" s="110" t="s">
        <v>1590</v>
      </c>
      <c r="P182" s="113" t="str">
        <f>IF(COUNTA(P$13:$P181)&gt;999,COUNTA(P$13:$P181),IF(COUNTA(P$13:$P181)&gt;99,"0"&amp;COUNTA(P$13:$P181),IF(COUNTA(P$13:$P181)&gt;9,"00"&amp;COUNTA(P$13:$P181),"000"&amp;COUNTA(P$13:$P181))))</f>
        <v>0057</v>
      </c>
      <c r="Q182" s="35" t="s">
        <v>54</v>
      </c>
      <c r="R182" s="67"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57</v>
      </c>
      <c r="M183" s="32"/>
      <c r="N183" s="34"/>
      <c r="O183" s="111"/>
      <c r="P183" s="113"/>
      <c r="Q183" s="35" t="s">
        <v>58</v>
      </c>
      <c r="R183" s="67" t="s">
        <v>141</v>
      </c>
      <c r="S183" s="52"/>
      <c r="T183" s="36"/>
    </row>
    <row r="184" spans="2:20" ht="66">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[New][EN][Exists][80][chế độ cắm trại
chế độ cắm trại là tính năng tiện lợi giúp nâng cao sự thoải mái cho người dùng khi sử dụng xe để nghỉ ngơi hoặc cắm trại ngoài trời
kích hoạt
điều kiện tiên quyết để kích hoạt chế độ cắm trại:
xe phải ở chế độ đỗ xe (p)
xe phải đang bật
dung lượng pin phải lớn hơn 25%
 lưu ý
chế độ cắm trại có thể được kích hoạt khi dung lượng pin dưới 25% nếu xe đang sạc
để kích hoạt chế độ cắm trại:
vuốt xuống từ thanh trạng thái phía trên của màn hình thông tin giải trí
từ danh sách lối tắt chức năng của xe nhấn vào chế độ cắm trại 
 lưu ý
chế độ cắm trại cũng có thể được kích hoạt thông qua thông báo tắt xe
hủy kích hoạt:
chế độ cắm trại có thể được hủy kích hoạt trong bất kỳ điều kiện nào sau đây:
nhấn vào thoát chế độ cắm trại trên màn hình thông tin giải trí
chuyển chế độ số sang tiến (d)lùi (r)sô trung gian (n)
bật chế độ thú cưngchế độ người lạchế độ rửa xe
khởi động lại mhu
hệ thống điện áp cao gặp sự cố
 lưu ý
không thể truy cập chế độ cắm trại nếu mức pin dưới 25%
chế độ cắm trại sẽ tự động bị hủy kích hoạt nếu mức pin dưới 15%
ngoài ra người dùng cũng có thể bật hoặc tắt chế độ cắm trại thông qua ứng dụng vinfast (nếu có)]</v>
      </c>
      <c r="K184" s="30" t="s">
        <v>60</v>
      </c>
      <c r="L184" s="32" t="s">
        <v>61</v>
      </c>
      <c r="M184" s="37" t="s">
        <v>62</v>
      </c>
      <c r="N184" s="34"/>
      <c r="O184" s="112"/>
      <c r="P184" s="113"/>
      <c r="Q184" s="35" t="str">
        <f t="shared" ref="Q184" si="170">R184</f>
        <v>Chế độ Cắm trại sẽ tự động bị hủy kích hoạt khi mức pin giảm xuống dưới bao nhiêu phần trăm?</v>
      </c>
      <c r="R184" s="67" t="s">
        <v>1652</v>
      </c>
      <c r="S184" s="51"/>
      <c r="T184" s="48" t="s">
        <v>1648</v>
      </c>
    </row>
    <row r="185" spans="2:20" ht="45.75">
      <c r="B185" s="114" t="str">
        <f>"VF8-"&amp;O185&amp;"-"&amp;P185</f>
        <v>VF8-ManhinhKetnoi&amp;Dieuhoa-0058</v>
      </c>
      <c r="C185" s="114" t="str">
        <f>"["&amp;B185&amp;"] Verify Vivi: "&amp;Q187</f>
        <v>[VF8-ManhinhKetnoi&amp;Dieuhoa-0058] Verify Vivi: Chế độ Rửa xe có tác dụng gì?</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'Chế độ Rửa xe có tác dụng gì?'
- Step 4: Listen Vivi respond
</v>
      </c>
      <c r="F185" s="110" t="str">
        <f t="shared" ref="F185" si="171">"
Expectations:
1. Vivi wake up
2. "&amp;Q187&amp;"
3. Vivi respond
"</f>
        <v xml:space="preserve">
Expectations:
1. Vivi wake up
2. Chế độ Rửa xe có tác dụng gì?
3. Vivi respond
</v>
      </c>
      <c r="G185" s="114" t="s">
        <v>8</v>
      </c>
      <c r="H185" s="29" t="s">
        <v>50</v>
      </c>
      <c r="I185" s="30" t="str">
        <f>"[EN]["&amp;LOWER(SUBSTITUTE(SUBSTITUTE(SUBSTITUTE(SUBSTITUTE(SUBSTITUTE(SUBSTITUTE(SUBSTITUTE(SUBSTITUTE(Q185, CHAR(34),""), "[", ""), "]", ""), ".", ""), ",", ""), "/", ""), "\", ""), "-", ""))&amp;"]"</f>
        <v>[EN][hey vinfast]</v>
      </c>
      <c r="J185" s="31"/>
      <c r="K185" s="30" t="s">
        <v>51</v>
      </c>
      <c r="L185" s="32" t="s">
        <v>52</v>
      </c>
      <c r="M185" s="33"/>
      <c r="N185" s="34"/>
      <c r="O185" s="110" t="s">
        <v>1590</v>
      </c>
      <c r="P185" s="113" t="str">
        <f>IF(COUNTA(P$13:$P184)&gt;999,COUNTA(P$13:$P184),IF(COUNTA(P$13:$P184)&gt;99,"0"&amp;COUNTA(P$13:$P184),IF(COUNTA(P$13:$P184)&gt;9,"00"&amp;COUNTA(P$13:$P184),"000"&amp;COUNTA(P$13:$P184))))</f>
        <v>0058</v>
      </c>
      <c r="Q185" s="35" t="s">
        <v>54</v>
      </c>
      <c r="R185" s="67"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57</v>
      </c>
      <c r="M186" s="32"/>
      <c r="N186" s="34"/>
      <c r="O186" s="111"/>
      <c r="P186" s="113"/>
      <c r="Q186" s="35" t="s">
        <v>58</v>
      </c>
      <c r="R186" s="67" t="s">
        <v>141</v>
      </c>
      <c r="S186" s="52"/>
      <c r="T186" s="36"/>
    </row>
    <row r="187" spans="2:20" ht="62.25">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187" s="30" t="s">
        <v>60</v>
      </c>
      <c r="L187" s="32" t="s">
        <v>61</v>
      </c>
      <c r="M187" s="37" t="s">
        <v>62</v>
      </c>
      <c r="N187" s="34"/>
      <c r="O187" s="112"/>
      <c r="P187" s="113"/>
      <c r="Q187" s="35" t="str">
        <f t="shared" ref="Q187" si="173">R187</f>
        <v>Chế độ Rửa xe có tác dụng gì?</v>
      </c>
      <c r="R187" s="67" t="s">
        <v>1653</v>
      </c>
      <c r="S187" s="51"/>
      <c r="T187" s="48" t="s">
        <v>1654</v>
      </c>
    </row>
    <row r="188" spans="2:20" ht="45.75">
      <c r="B188" s="114" t="str">
        <f>"VF8-"&amp;O188&amp;"-"&amp;P188</f>
        <v>VF8-ManhinhKetnoi&amp;Dieuhoa-0059</v>
      </c>
      <c r="C188" s="114" t="str">
        <f>"["&amp;B188&amp;"] Verify Vivi: "&amp;Q190</f>
        <v>[VF8-ManhinhKetnoi&amp;Dieuhoa-0059] Verify Vivi: Những điều kiện nào phải được đáp ứng trước khi kích hoạt Chế độ Rửa xe?</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'Những điều kiện nào phải được đáp ứng trước khi kích hoạt Chế độ Rửa xe?'
- Step 4: Listen Vivi respond
</v>
      </c>
      <c r="F188" s="110" t="str">
        <f t="shared" ref="F188" si="174">"
Expectations:
1. Vivi wake up
2. "&amp;Q190&amp;"
3. Vivi respond
"</f>
        <v xml:space="preserve">
Expectations:
1. Vivi wake up
2. Những điều kiện nào phải được đáp ứng trước khi kích hoạt Chế độ Rửa xe?
3. Vivi respond
</v>
      </c>
      <c r="G188" s="114" t="s">
        <v>8</v>
      </c>
      <c r="H188" s="29" t="s">
        <v>50</v>
      </c>
      <c r="I188" s="30" t="str">
        <f>"[EN]["&amp;LOWER(SUBSTITUTE(SUBSTITUTE(SUBSTITUTE(SUBSTITUTE(SUBSTITUTE(SUBSTITUTE(SUBSTITUTE(SUBSTITUTE(Q188, CHAR(34),""), "[", ""), "]", ""), ".", ""), ",", ""), "/", ""), "\", ""), "-", ""))&amp;"]"</f>
        <v>[EN][hey vinfast]</v>
      </c>
      <c r="J188" s="31"/>
      <c r="K188" s="30" t="s">
        <v>51</v>
      </c>
      <c r="L188" s="32" t="s">
        <v>52</v>
      </c>
      <c r="M188" s="33"/>
      <c r="N188" s="34"/>
      <c r="O188" s="110" t="s">
        <v>1590</v>
      </c>
      <c r="P188" s="113" t="str">
        <f>IF(COUNTA(P$13:$P187)&gt;999,COUNTA(P$13:$P187),IF(COUNTA(P$13:$P187)&gt;99,"0"&amp;COUNTA(P$13:$P187),IF(COUNTA(P$13:$P187)&gt;9,"00"&amp;COUNTA(P$13:$P187),"000"&amp;COUNTA(P$13:$P187))))</f>
        <v>0059</v>
      </c>
      <c r="Q188" s="35" t="s">
        <v>54</v>
      </c>
      <c r="R188" s="67"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57</v>
      </c>
      <c r="M189" s="32"/>
      <c r="N189" s="34"/>
      <c r="O189" s="111"/>
      <c r="P189" s="113"/>
      <c r="Q189" s="35" t="s">
        <v>58</v>
      </c>
      <c r="R189" s="67" t="s">
        <v>141</v>
      </c>
      <c r="S189" s="52"/>
      <c r="T189" s="36"/>
    </row>
    <row r="190" spans="2:20" ht="62.25">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190" s="30" t="s">
        <v>60</v>
      </c>
      <c r="L190" s="32" t="s">
        <v>61</v>
      </c>
      <c r="M190" s="37" t="s">
        <v>62</v>
      </c>
      <c r="N190" s="34"/>
      <c r="O190" s="112"/>
      <c r="P190" s="113"/>
      <c r="Q190" s="35" t="str">
        <f t="shared" ref="Q190" si="176">R190</f>
        <v>Những điều kiện nào phải được đáp ứng trước khi kích hoạt Chế độ Rửa xe?</v>
      </c>
      <c r="R190" s="67" t="s">
        <v>1655</v>
      </c>
      <c r="S190" s="51"/>
      <c r="T190" s="48" t="s">
        <v>1654</v>
      </c>
    </row>
    <row r="191" spans="2:20" ht="45.75">
      <c r="B191" s="114" t="str">
        <f>"VF8-"&amp;O191&amp;"-"&amp;P191</f>
        <v>VF8-ManhinhKetnoi&amp;Dieuhoa-0060</v>
      </c>
      <c r="C191" s="114" t="str">
        <f>"["&amp;B191&amp;"] Verify Vivi: "&amp;Q193</f>
        <v>[VF8-ManhinhKetnoi&amp;Dieuhoa-0060] Verify Vivi: Người dùng kích hoạt Chế độ Rửa xe bằng cách nào?</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'Người dùng kích hoạt Chế độ Rửa xe bằng cách nào?'
- Step 4: Listen Vivi respond
</v>
      </c>
      <c r="F191" s="110" t="str">
        <f t="shared" ref="F191" si="177">"
Expectations:
1. Vivi wake up
2. "&amp;Q193&amp;"
3. Vivi respond
"</f>
        <v xml:space="preserve">
Expectations:
1. Vivi wake up
2. Người dùng kích hoạt Chế độ Rửa xe bằng cách nào?
3. Vivi respond
</v>
      </c>
      <c r="G191" s="114" t="s">
        <v>8</v>
      </c>
      <c r="H191" s="29" t="s">
        <v>50</v>
      </c>
      <c r="I191" s="30" t="str">
        <f>"[EN]["&amp;LOWER(SUBSTITUTE(SUBSTITUTE(SUBSTITUTE(SUBSTITUTE(SUBSTITUTE(SUBSTITUTE(SUBSTITUTE(SUBSTITUTE(Q191, CHAR(34),""), "[", ""), "]", ""), ".", ""), ",", ""), "/", ""), "\", ""), "-", ""))&amp;"]"</f>
        <v>[EN][hey vinfast]</v>
      </c>
      <c r="J191" s="31"/>
      <c r="K191" s="30" t="s">
        <v>51</v>
      </c>
      <c r="L191" s="32" t="s">
        <v>52</v>
      </c>
      <c r="M191" s="33"/>
      <c r="N191" s="34"/>
      <c r="O191" s="110" t="s">
        <v>1590</v>
      </c>
      <c r="P191" s="113" t="str">
        <f>IF(COUNTA(P$13:$P190)&gt;999,COUNTA(P$13:$P190),IF(COUNTA(P$13:$P190)&gt;99,"0"&amp;COUNTA(P$13:$P190),IF(COUNTA(P$13:$P190)&gt;9,"00"&amp;COUNTA(P$13:$P190),"000"&amp;COUNTA(P$13:$P190))))</f>
        <v>0060</v>
      </c>
      <c r="Q191" s="35" t="s">
        <v>54</v>
      </c>
      <c r="R191" s="67"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57</v>
      </c>
      <c r="M192" s="32"/>
      <c r="N192" s="34"/>
      <c r="O192" s="111"/>
      <c r="P192" s="113"/>
      <c r="Q192" s="35" t="s">
        <v>58</v>
      </c>
      <c r="R192" s="67" t="s">
        <v>141</v>
      </c>
      <c r="S192" s="52"/>
      <c r="T192" s="36"/>
    </row>
    <row r="193" spans="2:20" ht="62.25">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193" s="30" t="s">
        <v>60</v>
      </c>
      <c r="L193" s="32" t="s">
        <v>61</v>
      </c>
      <c r="M193" s="37" t="s">
        <v>62</v>
      </c>
      <c r="N193" s="34"/>
      <c r="O193" s="112"/>
      <c r="P193" s="113"/>
      <c r="Q193" s="35" t="str">
        <f t="shared" ref="Q193" si="179">R193</f>
        <v>Người dùng kích hoạt Chế độ Rửa xe bằng cách nào?</v>
      </c>
      <c r="R193" s="67" t="s">
        <v>1656</v>
      </c>
      <c r="S193" s="51"/>
      <c r="T193" s="48" t="s">
        <v>1654</v>
      </c>
    </row>
    <row r="194" spans="2:20" ht="45.75">
      <c r="B194" s="114" t="str">
        <f>"VF8-"&amp;O194&amp;"-"&amp;P194</f>
        <v>VF8-ManhinhKetnoi&amp;Dieuhoa-0061</v>
      </c>
      <c r="C194" s="114" t="str">
        <f>"["&amp;B194&amp;"] Verify Vivi: "&amp;Q196</f>
        <v>[VF8-ManhinhKetnoi&amp;Dieuhoa-0061] Verify Vivi: Nếu có điều kiện tiên quyết chưa được đáp ứng, hệ thống sẽ hiển thị gì trên màn hình?</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'Nếu có điều kiện tiên quyết chưa được đáp ứng, hệ thống sẽ hiển thị gì trên màn hình?'
- Step 4: Listen Vivi respond
</v>
      </c>
      <c r="F194" s="110" t="str">
        <f t="shared" ref="F194" si="180">"
Expectations:
1. Vivi wake up
2. "&amp;Q196&amp;"
3. Vivi respond
"</f>
        <v xml:space="preserve">
Expectations:
1. Vivi wake up
2. Nếu có điều kiện tiên quyết chưa được đáp ứng, hệ thống sẽ hiển thị gì trên màn hình?
3. Vivi respond
</v>
      </c>
      <c r="G194" s="114" t="s">
        <v>8</v>
      </c>
      <c r="H194" s="29" t="s">
        <v>50</v>
      </c>
      <c r="I194" s="30" t="str">
        <f>"[EN]["&amp;LOWER(SUBSTITUTE(SUBSTITUTE(SUBSTITUTE(SUBSTITUTE(SUBSTITUTE(SUBSTITUTE(SUBSTITUTE(SUBSTITUTE(Q194, CHAR(34),""), "[", ""), "]", ""), ".", ""), ",", ""), "/", ""), "\", ""), "-", ""))&amp;"]"</f>
        <v>[EN][hey vinfast]</v>
      </c>
      <c r="J194" s="31"/>
      <c r="K194" s="30" t="s">
        <v>51</v>
      </c>
      <c r="L194" s="32" t="s">
        <v>52</v>
      </c>
      <c r="M194" s="33"/>
      <c r="N194" s="34"/>
      <c r="O194" s="110" t="s">
        <v>1590</v>
      </c>
      <c r="P194" s="113" t="str">
        <f>IF(COUNTA(P$13:$P193)&gt;999,COUNTA(P$13:$P193),IF(COUNTA(P$13:$P193)&gt;99,"0"&amp;COUNTA(P$13:$P193),IF(COUNTA(P$13:$P193)&gt;9,"00"&amp;COUNTA(P$13:$P193),"000"&amp;COUNTA(P$13:$P193))))</f>
        <v>0061</v>
      </c>
      <c r="Q194" s="35" t="s">
        <v>54</v>
      </c>
      <c r="R194" s="67"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57</v>
      </c>
      <c r="M195" s="32"/>
      <c r="N195" s="34"/>
      <c r="O195" s="111"/>
      <c r="P195" s="113"/>
      <c r="Q195" s="35" t="s">
        <v>58</v>
      </c>
      <c r="R195" s="67" t="s">
        <v>141</v>
      </c>
      <c r="S195" s="52"/>
      <c r="T195" s="36"/>
    </row>
    <row r="196" spans="2:20" ht="62.25">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196" s="30" t="s">
        <v>60</v>
      </c>
      <c r="L196" s="32" t="s">
        <v>61</v>
      </c>
      <c r="M196" s="37" t="s">
        <v>62</v>
      </c>
      <c r="N196" s="34"/>
      <c r="O196" s="112"/>
      <c r="P196" s="113"/>
      <c r="Q196" s="35" t="str">
        <f t="shared" ref="Q196" si="182">R196</f>
        <v>Nếu có điều kiện tiên quyết chưa được đáp ứng, hệ thống sẽ hiển thị gì trên màn hình?</v>
      </c>
      <c r="R196" s="67" t="s">
        <v>1657</v>
      </c>
      <c r="S196" s="51"/>
      <c r="T196" s="48" t="s">
        <v>1654</v>
      </c>
    </row>
    <row r="197" spans="2:20" ht="45.75">
      <c r="B197" s="114" t="str">
        <f>"VF8-"&amp;O197&amp;"-"&amp;P197</f>
        <v>VF8-ManhinhKetnoi&amp;Dieuhoa-0062</v>
      </c>
      <c r="C197" s="114" t="str">
        <f>"["&amp;B197&amp;"] Verify Vivi: "&amp;Q199</f>
        <v>[VF8-ManhinhKetnoi&amp;Dieuhoa-0062] Verify Vivi: Trong Chế độ Rửa xe, người dùng có thể gập hoặc mở gương chiếu hậu bên ngoài hay không?</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'Trong Chế độ Rửa xe, người dùng có thể gập hoặc mở gương chiếu hậu bên ngoài hay không?'
- Step 4: Listen Vivi respond
</v>
      </c>
      <c r="F197" s="110" t="str">
        <f t="shared" ref="F197" si="183">"
Expectations:
1. Vivi wake up
2. "&amp;Q199&amp;"
3. Vivi respond
"</f>
        <v xml:space="preserve">
Expectations:
1. Vivi wake up
2. Trong Chế độ Rửa xe, người dùng có thể gập hoặc mở gương chiếu hậu bên ngoài hay không?
3. Vivi respond
</v>
      </c>
      <c r="G197" s="114" t="s">
        <v>8</v>
      </c>
      <c r="H197" s="29" t="s">
        <v>50</v>
      </c>
      <c r="I197" s="30" t="str">
        <f>"[EN]["&amp;LOWER(SUBSTITUTE(SUBSTITUTE(SUBSTITUTE(SUBSTITUTE(SUBSTITUTE(SUBSTITUTE(SUBSTITUTE(SUBSTITUTE(Q197, CHAR(34),""), "[", ""), "]", ""), ".", ""), ",", ""), "/", ""), "\", ""), "-", ""))&amp;"]"</f>
        <v>[EN][hey vinfast]</v>
      </c>
      <c r="J197" s="31"/>
      <c r="K197" s="30" t="s">
        <v>51</v>
      </c>
      <c r="L197" s="32" t="s">
        <v>52</v>
      </c>
      <c r="M197" s="33"/>
      <c r="N197" s="34"/>
      <c r="O197" s="110" t="s">
        <v>1590</v>
      </c>
      <c r="P197" s="113" t="str">
        <f>IF(COUNTA(P$13:$P196)&gt;999,COUNTA(P$13:$P196),IF(COUNTA(P$13:$P196)&gt;99,"0"&amp;COUNTA(P$13:$P196),IF(COUNTA(P$13:$P196)&gt;9,"00"&amp;COUNTA(P$13:$P196),"000"&amp;COUNTA(P$13:$P196))))</f>
        <v>0062</v>
      </c>
      <c r="Q197" s="35" t="s">
        <v>54</v>
      </c>
      <c r="R197" s="67"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57</v>
      </c>
      <c r="M198" s="32"/>
      <c r="N198" s="34"/>
      <c r="O198" s="111"/>
      <c r="P198" s="113"/>
      <c r="Q198" s="35" t="s">
        <v>58</v>
      </c>
      <c r="R198" s="67" t="s">
        <v>141</v>
      </c>
      <c r="S198" s="52"/>
      <c r="T198" s="36"/>
    </row>
    <row r="199" spans="2:20" ht="66">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199" s="30" t="s">
        <v>60</v>
      </c>
      <c r="L199" s="32" t="s">
        <v>61</v>
      </c>
      <c r="M199" s="37" t="s">
        <v>62</v>
      </c>
      <c r="N199" s="34"/>
      <c r="O199" s="112"/>
      <c r="P199" s="113"/>
      <c r="Q199" s="35" t="str">
        <f t="shared" ref="Q199" si="185">R199</f>
        <v>Trong Chế độ Rửa xe, người dùng có thể gập hoặc mở gương chiếu hậu bên ngoài hay không?</v>
      </c>
      <c r="R199" s="67" t="s">
        <v>1658</v>
      </c>
      <c r="S199" s="51"/>
      <c r="T199" s="48" t="s">
        <v>1654</v>
      </c>
    </row>
    <row r="200" spans="2:20" ht="45.75">
      <c r="B200" s="114" t="str">
        <f>"VF8-"&amp;O200&amp;"-"&amp;P200</f>
        <v>VF8-ManhinhKetnoi&amp;Dieuhoa-0063</v>
      </c>
      <c r="C200" s="114" t="str">
        <f>"["&amp;B200&amp;"] Verify Vivi: "&amp;Q202</f>
        <v>[VF8-ManhinhKetnoi&amp;Dieuhoa-0063] Verify Vivi: Người lái cần lưu ý gì đối với hệ thống phanh sau khi rửa xe?</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'Người lái cần lưu ý gì đối với hệ thống phanh sau khi rửa xe?'
- Step 4: Listen Vivi respond
</v>
      </c>
      <c r="F200" s="110" t="str">
        <f t="shared" ref="F200" si="186">"
Expectations:
1. Vivi wake up
2. "&amp;Q202&amp;"
3. Vivi respond
"</f>
        <v xml:space="preserve">
Expectations:
1. Vivi wake up
2. Người lái cần lưu ý gì đối với hệ thống phanh sau khi rửa xe?
3. Vivi respond
</v>
      </c>
      <c r="G200" s="114" t="s">
        <v>8</v>
      </c>
      <c r="H200" s="29" t="s">
        <v>50</v>
      </c>
      <c r="I200" s="30" t="str">
        <f>"[EN]["&amp;LOWER(SUBSTITUTE(SUBSTITUTE(SUBSTITUTE(SUBSTITUTE(SUBSTITUTE(SUBSTITUTE(SUBSTITUTE(SUBSTITUTE(Q200, CHAR(34),""), "[", ""), "]", ""), ".", ""), ",", ""), "/", ""), "\", ""), "-", ""))&amp;"]"</f>
        <v>[EN][hey vinfast]</v>
      </c>
      <c r="J200" s="31"/>
      <c r="K200" s="30" t="s">
        <v>51</v>
      </c>
      <c r="L200" s="32" t="s">
        <v>52</v>
      </c>
      <c r="M200" s="33"/>
      <c r="N200" s="34"/>
      <c r="O200" s="110" t="s">
        <v>1590</v>
      </c>
      <c r="P200" s="113" t="str">
        <f>IF(COUNTA(P$13:$P199)&gt;999,COUNTA(P$13:$P199),IF(COUNTA(P$13:$P199)&gt;99,"0"&amp;COUNTA(P$13:$P199),IF(COUNTA(P$13:$P199)&gt;9,"00"&amp;COUNTA(P$13:$P199),"000"&amp;COUNTA(P$13:$P199))))</f>
        <v>0063</v>
      </c>
      <c r="Q200" s="35" t="s">
        <v>54</v>
      </c>
      <c r="R200" s="67"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57</v>
      </c>
      <c r="M201" s="32"/>
      <c r="N201" s="34"/>
      <c r="O201" s="111"/>
      <c r="P201" s="113"/>
      <c r="Q201" s="35" t="s">
        <v>58</v>
      </c>
      <c r="R201" s="67" t="s">
        <v>141</v>
      </c>
      <c r="S201" s="52"/>
      <c r="T201" s="36"/>
    </row>
    <row r="202" spans="2:20" ht="62.25">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202" s="30" t="s">
        <v>60</v>
      </c>
      <c r="L202" s="32" t="s">
        <v>61</v>
      </c>
      <c r="M202" s="37" t="s">
        <v>62</v>
      </c>
      <c r="N202" s="34"/>
      <c r="O202" s="112"/>
      <c r="P202" s="113"/>
      <c r="Q202" s="35" t="str">
        <f t="shared" ref="Q202" si="188">R202</f>
        <v>Người lái cần lưu ý gì đối với hệ thống phanh sau khi rửa xe?</v>
      </c>
      <c r="R202" s="67" t="s">
        <v>1659</v>
      </c>
      <c r="S202" s="51"/>
      <c r="T202" s="48" t="s">
        <v>1654</v>
      </c>
    </row>
    <row r="203" spans="2:20" ht="45.75">
      <c r="B203" s="114" t="str">
        <f>"VF8-"&amp;O203&amp;"-"&amp;P203</f>
        <v>VF8-ManhinhKetnoi&amp;Dieuhoa-0064</v>
      </c>
      <c r="C203" s="114" t="str">
        <f>"["&amp;B203&amp;"] Verify Vivi: "&amp;Q205</f>
        <v>[VF8-ManhinhKetnoi&amp;Dieuhoa-0064] Verify Vivi: Theo khuyến cáo, xe nên duy trì ở Chế độ Rửa xe đến khi nào?</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'Theo khuyến cáo, xe nên duy trì ở Chế độ Rửa xe đến khi nào?'
- Step 4: Listen Vivi respond
</v>
      </c>
      <c r="F203" s="110" t="str">
        <f t="shared" ref="F203" si="189">"
Expectations:
1. Vivi wake up
2. "&amp;Q205&amp;"
3. Vivi respond
"</f>
        <v xml:space="preserve">
Expectations:
1. Vivi wake up
2. Theo khuyến cáo, xe nên duy trì ở Chế độ Rửa xe đến khi nào?
3. Vivi respond
</v>
      </c>
      <c r="G203" s="114" t="s">
        <v>8</v>
      </c>
      <c r="H203" s="29" t="s">
        <v>50</v>
      </c>
      <c r="I203" s="30" t="str">
        <f>"[EN]["&amp;LOWER(SUBSTITUTE(SUBSTITUTE(SUBSTITUTE(SUBSTITUTE(SUBSTITUTE(SUBSTITUTE(SUBSTITUTE(SUBSTITUTE(Q203, CHAR(34),""), "[", ""), "]", ""), ".", ""), ",", ""), "/", ""), "\", ""), "-", ""))&amp;"]"</f>
        <v>[EN][hey vinfast]</v>
      </c>
      <c r="J203" s="31"/>
      <c r="K203" s="30" t="s">
        <v>51</v>
      </c>
      <c r="L203" s="32" t="s">
        <v>52</v>
      </c>
      <c r="M203" s="33"/>
      <c r="N203" s="34"/>
      <c r="O203" s="110" t="s">
        <v>1590</v>
      </c>
      <c r="P203" s="113" t="str">
        <f>IF(COUNTA(P$13:$P202)&gt;999,COUNTA(P$13:$P202),IF(COUNTA(P$13:$P202)&gt;99,"0"&amp;COUNTA(P$13:$P202),IF(COUNTA(P$13:$P202)&gt;9,"00"&amp;COUNTA(P$13:$P202),"000"&amp;COUNTA(P$13:$P202))))</f>
        <v>0064</v>
      </c>
      <c r="Q203" s="35" t="s">
        <v>54</v>
      </c>
      <c r="R203" s="67"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57</v>
      </c>
      <c r="M204" s="32"/>
      <c r="N204" s="34"/>
      <c r="O204" s="111"/>
      <c r="P204" s="113"/>
      <c r="Q204" s="35" t="s">
        <v>58</v>
      </c>
      <c r="R204" s="67" t="s">
        <v>141</v>
      </c>
      <c r="S204" s="52"/>
      <c r="T204" s="36"/>
    </row>
    <row r="205" spans="2:20" ht="62.25">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205" s="30" t="s">
        <v>60</v>
      </c>
      <c r="L205" s="32" t="s">
        <v>61</v>
      </c>
      <c r="M205" s="37" t="s">
        <v>62</v>
      </c>
      <c r="N205" s="34"/>
      <c r="O205" s="112"/>
      <c r="P205" s="113"/>
      <c r="Q205" s="35" t="str">
        <f t="shared" ref="Q205" si="191">R205</f>
        <v>Theo khuyến cáo, xe nên duy trì ở Chế độ Rửa xe đến khi nào?</v>
      </c>
      <c r="R205" s="67" t="s">
        <v>1660</v>
      </c>
      <c r="S205" s="51"/>
      <c r="T205" s="48" t="s">
        <v>1654</v>
      </c>
    </row>
    <row r="206" spans="2:20" ht="45.75">
      <c r="B206" s="114" t="str">
        <f>"VF8-"&amp;O206&amp;"-"&amp;P206</f>
        <v>VF8-ManhinhKetnoi&amp;Dieuhoa-0065</v>
      </c>
      <c r="C206" s="114" t="str">
        <f>"["&amp;B206&amp;"] Verify Vivi: "&amp;Q208</f>
        <v>[VF8-ManhinhKetnoi&amp;Dieuhoa-0065] Verify Vivi: Làm thế nào để hủy kích hoạt Chế độ Rửa xe?</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'Làm thế nào để hủy kích hoạt Chế độ Rửa xe?'
- Step 4: Listen Vivi respond
</v>
      </c>
      <c r="F206" s="110" t="str">
        <f t="shared" ref="F206" si="192">"
Expectations:
1. Vivi wake up
2. "&amp;Q208&amp;"
3. Vivi respond
"</f>
        <v xml:space="preserve">
Expectations:
1. Vivi wake up
2. Làm thế nào để hủy kích hoạt Chế độ Rửa xe?
3. Vivi respond
</v>
      </c>
      <c r="G206" s="114" t="s">
        <v>8</v>
      </c>
      <c r="H206" s="29" t="s">
        <v>50</v>
      </c>
      <c r="I206" s="30" t="str">
        <f>"[EN]["&amp;LOWER(SUBSTITUTE(SUBSTITUTE(SUBSTITUTE(SUBSTITUTE(SUBSTITUTE(SUBSTITUTE(SUBSTITUTE(SUBSTITUTE(Q206, CHAR(34),""), "[", ""), "]", ""), ".", ""), ",", ""), "/", ""), "\", ""), "-", ""))&amp;"]"</f>
        <v>[EN][hey vinfast]</v>
      </c>
      <c r="J206" s="31"/>
      <c r="K206" s="30" t="s">
        <v>51</v>
      </c>
      <c r="L206" s="32" t="s">
        <v>52</v>
      </c>
      <c r="M206" s="33"/>
      <c r="N206" s="34"/>
      <c r="O206" s="110" t="s">
        <v>1590</v>
      </c>
      <c r="P206" s="113" t="str">
        <f>IF(COUNTA(P$13:$P205)&gt;999,COUNTA(P$13:$P205),IF(COUNTA(P$13:$P205)&gt;99,"0"&amp;COUNTA(P$13:$P205),IF(COUNTA(P$13:$P205)&gt;9,"00"&amp;COUNTA(P$13:$P205),"000"&amp;COUNTA(P$13:$P205))))</f>
        <v>0065</v>
      </c>
      <c r="Q206" s="35" t="s">
        <v>54</v>
      </c>
      <c r="R206" s="67"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57</v>
      </c>
      <c r="M207" s="32"/>
      <c r="N207" s="34"/>
      <c r="O207" s="111"/>
      <c r="P207" s="113"/>
      <c r="Q207" s="35" t="s">
        <v>58</v>
      </c>
      <c r="R207" s="67" t="s">
        <v>141</v>
      </c>
      <c r="S207" s="36"/>
      <c r="T207" s="36"/>
    </row>
    <row r="208" spans="2:20" ht="62.25">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208" s="30" t="s">
        <v>60</v>
      </c>
      <c r="L208" s="32" t="s">
        <v>61</v>
      </c>
      <c r="M208" s="37" t="s">
        <v>62</v>
      </c>
      <c r="N208" s="34"/>
      <c r="O208" s="112"/>
      <c r="P208" s="113"/>
      <c r="Q208" s="35" t="str">
        <f t="shared" ref="Q208" si="194">R208</f>
        <v>Làm thế nào để hủy kích hoạt Chế độ Rửa xe?</v>
      </c>
      <c r="R208" s="67" t="s">
        <v>1661</v>
      </c>
      <c r="S208" s="50"/>
      <c r="T208" s="48" t="s">
        <v>1654</v>
      </c>
    </row>
    <row r="209" spans="2:20" ht="45.75">
      <c r="B209" s="114" t="str">
        <f>"VF8-"&amp;O209&amp;"-"&amp;P209</f>
        <v>VF8-ManhinhKetnoi&amp;Dieuhoa-0066</v>
      </c>
      <c r="C209" s="114" t="str">
        <f>"["&amp;B209&amp;"] Verify Vivi: "&amp;Q211</f>
        <v>[VF8-ManhinhKetnoi&amp;Dieuhoa-0066] Verify Vivi: Chế độ Rửa xe sẽ tự động hủy kích hoạt khi nào?</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'Chế độ Rửa xe sẽ tự động hủy kích hoạt khi nào?'
- Step 4: Listen Vivi respond
</v>
      </c>
      <c r="F209" s="110" t="str">
        <f t="shared" ref="F209" si="195">"
Expectations:
1. Vivi wake up
2. "&amp;Q211&amp;"
3. Vivi respond
"</f>
        <v xml:space="preserve">
Expectations:
1. Vivi wake up
2. Chế độ Rửa xe sẽ tự động hủy kích hoạt khi nào?
3. Vivi respond
</v>
      </c>
      <c r="G209" s="114" t="s">
        <v>8</v>
      </c>
      <c r="H209" s="29" t="s">
        <v>50</v>
      </c>
      <c r="I209" s="30" t="str">
        <f>"[EN]["&amp;LOWER(SUBSTITUTE(SUBSTITUTE(SUBSTITUTE(SUBSTITUTE(SUBSTITUTE(SUBSTITUTE(SUBSTITUTE(SUBSTITUTE(Q209, CHAR(34),""), "[", ""), "]", ""), ".", ""), ",", ""), "/", ""), "\", ""), "-", ""))&amp;"]"</f>
        <v>[EN][hey vinfast]</v>
      </c>
      <c r="J209" s="31"/>
      <c r="K209" s="30" t="s">
        <v>51</v>
      </c>
      <c r="L209" s="32" t="s">
        <v>52</v>
      </c>
      <c r="M209" s="33"/>
      <c r="N209" s="34"/>
      <c r="O209" s="110" t="s">
        <v>1590</v>
      </c>
      <c r="P209" s="113" t="str">
        <f>IF(COUNTA(P$13:$P208)&gt;999,COUNTA(P$13:$P208),IF(COUNTA(P$13:$P208)&gt;99,"0"&amp;COUNTA(P$13:$P208),IF(COUNTA(P$13:$P208)&gt;9,"00"&amp;COUNTA(P$13:$P208),"000"&amp;COUNTA(P$13:$P208))))</f>
        <v>0066</v>
      </c>
      <c r="Q209" s="35" t="s">
        <v>54</v>
      </c>
      <c r="R209" s="67" t="s">
        <v>141</v>
      </c>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57</v>
      </c>
      <c r="M210" s="32"/>
      <c r="N210" s="34"/>
      <c r="O210" s="111"/>
      <c r="P210" s="113"/>
      <c r="Q210" s="35" t="s">
        <v>58</v>
      </c>
      <c r="R210" s="67" t="s">
        <v>141</v>
      </c>
      <c r="S210" s="36"/>
      <c r="T210" s="36"/>
    </row>
    <row r="211" spans="2:20" ht="62.25">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211" s="30" t="s">
        <v>60</v>
      </c>
      <c r="L211" s="32" t="s">
        <v>61</v>
      </c>
      <c r="M211" s="37" t="s">
        <v>62</v>
      </c>
      <c r="N211" s="34"/>
      <c r="O211" s="112"/>
      <c r="P211" s="113"/>
      <c r="Q211" s="35" t="str">
        <f t="shared" ref="Q211" si="197">R211</f>
        <v>Chế độ Rửa xe sẽ tự động hủy kích hoạt khi nào?</v>
      </c>
      <c r="R211" s="67" t="s">
        <v>1662</v>
      </c>
      <c r="S211" s="50"/>
      <c r="T211" s="48" t="s">
        <v>1654</v>
      </c>
    </row>
    <row r="212" spans="2:20" ht="45.75">
      <c r="B212" s="114" t="str">
        <f>"VF8-"&amp;O212&amp;"-"&amp;P212</f>
        <v>VF8-ManhinhKetnoi&amp;Dieuhoa-0067</v>
      </c>
      <c r="C212" s="114" t="str">
        <f>"["&amp;B212&amp;"] Verify Vivi: "&amp;Q214</f>
        <v>[VF8-ManhinhKetnoi&amp;Dieuhoa-0067] Verify Vivi: Theo lưu ý của tài liệu, cần đảm bảo điều gì về hệ thống rửa xe trước khi sử dụng?</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'Theo lưu ý của tài liệu, cần đảm bảo điều gì về hệ thống rửa xe trước khi sử dụng?'
- Step 4: Listen Vivi respond
</v>
      </c>
      <c r="F212" s="110" t="str">
        <f t="shared" ref="F212" si="198">"
Expectations:
1. Vivi wake up
2. "&amp;Q214&amp;"
3. Vivi respond
"</f>
        <v xml:space="preserve">
Expectations:
1. Vivi wake up
2. Theo lưu ý của tài liệu, cần đảm bảo điều gì về hệ thống rửa xe trước khi sử dụng?
3. Vivi respond
</v>
      </c>
      <c r="G212" s="114" t="s">
        <v>8</v>
      </c>
      <c r="H212" s="29" t="s">
        <v>50</v>
      </c>
      <c r="I212" s="30" t="str">
        <f>"[EN]["&amp;LOWER(SUBSTITUTE(SUBSTITUTE(SUBSTITUTE(SUBSTITUTE(SUBSTITUTE(SUBSTITUTE(SUBSTITUTE(SUBSTITUTE(Q212, CHAR(34),""), "[", ""), "]", ""), ".", ""), ",", ""), "/", ""), "\", ""), "-", ""))&amp;"]"</f>
        <v>[EN][hey vinfast]</v>
      </c>
      <c r="J212" s="31"/>
      <c r="K212" s="30" t="s">
        <v>51</v>
      </c>
      <c r="L212" s="32" t="s">
        <v>52</v>
      </c>
      <c r="M212" s="33"/>
      <c r="N212" s="34"/>
      <c r="O212" s="110" t="s">
        <v>1590</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57</v>
      </c>
      <c r="M213" s="32"/>
      <c r="N213" s="34"/>
      <c r="O213" s="111"/>
      <c r="P213" s="113"/>
      <c r="Q213" s="35" t="s">
        <v>58</v>
      </c>
      <c r="R213" s="67" t="s">
        <v>141</v>
      </c>
      <c r="S213" s="36"/>
      <c r="T213" s="36"/>
    </row>
    <row r="214" spans="2:20" ht="62.25">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[New][EN][Exists][80][chế độ rửa xe (nếu có)
chế độ rửa xe chuẩn bị xe để đưa vào hệ thống rửa xe tự động bằng cách đóng tất cả các cửa sổ khóa tất cả các cửa khóa nắp cổng sạc và vô hiệu hóa cần gạt nước kính chắn gió vv
điều kiện tiên quyết để kích hoạt chế độ rửa xe:
xe phải ở chế độ đỗ xe (p)
nắp capô phải được đóng
cổng sạc phải được đóng
cửa hậu phải được đóng
tất cả các cửa phải được đóng
để kích hoạt chế độ rửa xe:
vuốt xuống từ thanh trạng thái phía trên của màn hình thông tin giải trí
từ danh sách lối tắt chức năng của xe nhấn vào chế độ rửa xe 
đảm bảo tất cả các điều kiện tiên quyết đều được đáp ứng để bắt đầu chế độ rửa xe
nếu bất kỳ điều kiện tiên quyết nào chưa được đáp ứng biểu tượng x sẽ hiển thị trên màn hình thông tin giải trí
nhấn vào bắt đầu chế độ rửa xe
các hệ thống của xe sẽ kiểm tra danh sách các điều kiện bổ sung cần đáp ứng để kích hoạt chế độ rửa xe
 cảnh báo
đạp phanh cẩn thận sau khi rửa xe việc rửa xe có thể làm giảm hiệu quả hoạt động của hệ thống phanh hệ thống phanh sẽ trở lại hoạt động bình thường sau vài phút lái xe
 thận trọng
đảm bảo xe luôn ở chế độ rửa xe cho đến khi quá trình rửa xe hoàn tất
hệ thống rửa xe tự động có thể làm hư hỏng xe những hư hỏng này không được bảo hành theo chính sách bảo hành của nhà sản xuất
 lưu ý
đảm bảo hệ thống rửa xe phù hợp với kích thước của xe
trong chế độ rửa xe có thể gậpmở gương chiếu hậu bên ngoài bằng công tắc trên màn hình
hủy kích hoạt:
nhấn vào thoát chế độ rửa xe trên màn hình thông tin giải trí
 lưu ý
chế độ rửa xe sẽ tự động bị hủy kích hoạt nếu người lái chuyển sang tiến (d) và tốc độ xe lớn hơn 16 kmh (10 mph)]</v>
      </c>
      <c r="K214" s="30" t="s">
        <v>60</v>
      </c>
      <c r="L214" s="32" t="s">
        <v>61</v>
      </c>
      <c r="M214" s="37" t="s">
        <v>62</v>
      </c>
      <c r="N214" s="34"/>
      <c r="O214" s="112"/>
      <c r="P214" s="113"/>
      <c r="Q214" s="35" t="str">
        <f t="shared" ref="Q214" si="200">R214</f>
        <v>Theo lưu ý của tài liệu, cần đảm bảo điều gì về hệ thống rửa xe trước khi sử dụng?</v>
      </c>
      <c r="R214" s="67" t="s">
        <v>1663</v>
      </c>
      <c r="S214" s="50"/>
      <c r="T214" s="48" t="s">
        <v>1654</v>
      </c>
    </row>
    <row r="215" spans="2:20" ht="45.75">
      <c r="B215" s="114" t="str">
        <f>"VF8-"&amp;O215&amp;"-"&amp;P215</f>
        <v>VF8-ManhinhKetnoi&amp;Dieuhoa-0068</v>
      </c>
      <c r="C215" s="114" t="str">
        <f>"["&amp;B215&amp;"] Verify Vivi: "&amp;Q217</f>
        <v>[VF8-ManhinhKetnoi&amp;Dieuhoa-0068] Verify Vivi: Chế độ Thú cưng có chức năng gì?</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'Chế độ Thú cưng có chức năng gì?'
- Step 4: Listen Vivi respond
</v>
      </c>
      <c r="F215" s="110" t="str">
        <f t="shared" ref="F215" si="201">"
Expectations:
1. Vivi wake up
2. "&amp;Q217&amp;"
3. Vivi respond
"</f>
        <v xml:space="preserve">
Expectations:
1. Vivi wake up
2. Chế độ Thú cưng có chức năng gì?
3. Vivi respond
</v>
      </c>
      <c r="G215" s="114" t="s">
        <v>8</v>
      </c>
      <c r="H215" s="29" t="s">
        <v>50</v>
      </c>
      <c r="I215" s="30" t="str">
        <f>"[EN]["&amp;LOWER(SUBSTITUTE(SUBSTITUTE(SUBSTITUTE(SUBSTITUTE(SUBSTITUTE(SUBSTITUTE(SUBSTITUTE(SUBSTITUTE(Q215, CHAR(34),""), "[", ""), "]", ""), ".", ""), ",", ""), "/", ""), "\", ""), "-", ""))&amp;"]"</f>
        <v>[EN][hey vinfast]</v>
      </c>
      <c r="J215" s="31"/>
      <c r="K215" s="30" t="s">
        <v>51</v>
      </c>
      <c r="L215" s="32" t="s">
        <v>52</v>
      </c>
      <c r="M215" s="33"/>
      <c r="N215" s="34"/>
      <c r="O215" s="110" t="s">
        <v>1590</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57</v>
      </c>
      <c r="M216" s="32"/>
      <c r="N216" s="34"/>
      <c r="O216" s="111"/>
      <c r="P216" s="113"/>
      <c r="Q216" s="35" t="s">
        <v>58</v>
      </c>
      <c r="R216" s="67" t="s">
        <v>141</v>
      </c>
      <c r="S216" s="36"/>
      <c r="T216" s="36"/>
    </row>
    <row r="217" spans="2:20" ht="62.25">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17" s="30" t="s">
        <v>60</v>
      </c>
      <c r="L217" s="32" t="s">
        <v>61</v>
      </c>
      <c r="M217" s="37" t="s">
        <v>62</v>
      </c>
      <c r="N217" s="34"/>
      <c r="O217" s="112"/>
      <c r="P217" s="113"/>
      <c r="Q217" s="35" t="str">
        <f t="shared" ref="Q217" si="203">R217</f>
        <v>Chế độ Thú cưng có chức năng gì?</v>
      </c>
      <c r="R217" s="67" t="s">
        <v>1664</v>
      </c>
      <c r="S217" s="50"/>
      <c r="T217" s="48" t="s">
        <v>1665</v>
      </c>
    </row>
    <row r="218" spans="2:20" ht="45.75">
      <c r="B218" s="114" t="str">
        <f>"VF8-"&amp;O218&amp;"-"&amp;P218</f>
        <v>VF8-ManhinhKetnoi&amp;Dieuhoa-0069</v>
      </c>
      <c r="C218" s="114" t="str">
        <f>"["&amp;B218&amp;"] Verify Vivi: "&amp;Q220</f>
        <v>[VF8-ManhinhKetnoi&amp;Dieuhoa-0069] Verify Vivi: Chế độ Thú cưng có được thiết kế để sử dụng cho người hay không?</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'Chế độ Thú cưng có được thiết kế để sử dụng cho người hay không?'
- Step 4: Listen Vivi respond
</v>
      </c>
      <c r="F218" s="110" t="str">
        <f t="shared" ref="F218" si="204">"
Expectations:
1. Vivi wake up
2. "&amp;Q220&amp;"
3. Vivi respond
"</f>
        <v xml:space="preserve">
Expectations:
1. Vivi wake up
2. Chế độ Thú cưng có được thiết kế để sử dụng cho người hay không?
3. Vivi respond
</v>
      </c>
      <c r="G218" s="114" t="s">
        <v>8</v>
      </c>
      <c r="H218" s="29" t="s">
        <v>50</v>
      </c>
      <c r="I218" s="30" t="str">
        <f>"[EN]["&amp;LOWER(SUBSTITUTE(SUBSTITUTE(SUBSTITUTE(SUBSTITUTE(SUBSTITUTE(SUBSTITUTE(SUBSTITUTE(SUBSTITUTE(Q218, CHAR(34),""), "[", ""), "]", ""), ".", ""), ",", ""), "/", ""), "\", ""), "-", ""))&amp;"]"</f>
        <v>[EN][hey vinfast]</v>
      </c>
      <c r="J218" s="31"/>
      <c r="K218" s="30" t="s">
        <v>51</v>
      </c>
      <c r="L218" s="32" t="s">
        <v>52</v>
      </c>
      <c r="M218" s="33"/>
      <c r="N218" s="34"/>
      <c r="O218" s="110" t="s">
        <v>1590</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57</v>
      </c>
      <c r="M219" s="32"/>
      <c r="N219" s="34"/>
      <c r="O219" s="111"/>
      <c r="P219" s="113"/>
      <c r="Q219" s="35" t="s">
        <v>58</v>
      </c>
      <c r="R219" s="67" t="s">
        <v>141</v>
      </c>
      <c r="S219" s="36"/>
      <c r="T219" s="36"/>
    </row>
    <row r="220" spans="2:20" ht="62.25">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20" s="30" t="s">
        <v>60</v>
      </c>
      <c r="L220" s="32" t="s">
        <v>61</v>
      </c>
      <c r="M220" s="37" t="s">
        <v>62</v>
      </c>
      <c r="N220" s="34"/>
      <c r="O220" s="112"/>
      <c r="P220" s="113"/>
      <c r="Q220" s="35" t="str">
        <f t="shared" ref="Q220" si="206">R220</f>
        <v>Chế độ Thú cưng có được thiết kế để sử dụng cho người hay không?</v>
      </c>
      <c r="R220" s="67" t="s">
        <v>1666</v>
      </c>
      <c r="S220" s="51"/>
      <c r="T220" s="48" t="s">
        <v>1665</v>
      </c>
    </row>
    <row r="221" spans="2:20" ht="45.75">
      <c r="B221" s="114" t="str">
        <f>"VF8-"&amp;O221&amp;"-"&amp;P221</f>
        <v>VF8-ManhinhKetnoi&amp;Dieuhoa-0070</v>
      </c>
      <c r="C221" s="114" t="str">
        <f>"["&amp;B221&amp;"] Verify Vivi: "&amp;Q223</f>
        <v>[VF8-ManhinhKetnoi&amp;Dieuhoa-0070] Verify Vivi: Những điều kiện nào cần đáp ứng để kích hoạt Chế độ Thú cưng?</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'Những điều kiện nào cần đáp ứng để kích hoạt Chế độ Thú cưng?'
- Step 4: Listen Vivi respond
</v>
      </c>
      <c r="F221" s="110" t="str">
        <f t="shared" ref="F221" si="207">"
Expectations:
1. Vivi wake up
2. "&amp;Q223&amp;"
3. Vivi respond
"</f>
        <v xml:space="preserve">
Expectations:
1. Vivi wake up
2. Những điều kiện nào cần đáp ứng để kích hoạt Chế độ Thú cưng?
3. Vivi respond
</v>
      </c>
      <c r="G221" s="114" t="s">
        <v>8</v>
      </c>
      <c r="H221" s="29" t="s">
        <v>50</v>
      </c>
      <c r="I221" s="30" t="str">
        <f>"[EN]["&amp;LOWER(SUBSTITUTE(SUBSTITUTE(SUBSTITUTE(SUBSTITUTE(SUBSTITUTE(SUBSTITUTE(SUBSTITUTE(SUBSTITUTE(Q221, CHAR(34),""), "[", ""), "]", ""), ".", ""), ",", ""), "/", ""), "\", ""), "-", ""))&amp;"]"</f>
        <v>[EN][hey vinfast]</v>
      </c>
      <c r="J221" s="31"/>
      <c r="K221" s="30" t="s">
        <v>51</v>
      </c>
      <c r="L221" s="32" t="s">
        <v>52</v>
      </c>
      <c r="M221" s="33"/>
      <c r="N221" s="34"/>
      <c r="O221" s="110" t="s">
        <v>1590</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57</v>
      </c>
      <c r="M222" s="32"/>
      <c r="N222" s="34"/>
      <c r="O222" s="111"/>
      <c r="P222" s="113"/>
      <c r="Q222" s="35" t="s">
        <v>58</v>
      </c>
      <c r="R222" s="67" t="s">
        <v>141</v>
      </c>
      <c r="S222" s="52"/>
      <c r="T222" s="36"/>
    </row>
    <row r="223" spans="2:20" ht="62.25">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23" s="30" t="s">
        <v>60</v>
      </c>
      <c r="L223" s="32" t="s">
        <v>61</v>
      </c>
      <c r="M223" s="37" t="s">
        <v>62</v>
      </c>
      <c r="N223" s="34"/>
      <c r="O223" s="112"/>
      <c r="P223" s="113"/>
      <c r="Q223" s="35" t="str">
        <f t="shared" ref="Q223" si="209">R223</f>
        <v>Những điều kiện nào cần đáp ứng để kích hoạt Chế độ Thú cưng?</v>
      </c>
      <c r="R223" s="67" t="s">
        <v>1667</v>
      </c>
      <c r="S223" s="51"/>
      <c r="T223" s="48" t="s">
        <v>1665</v>
      </c>
    </row>
    <row r="224" spans="2:20" ht="45.75">
      <c r="B224" s="114" t="str">
        <f>"VF8-"&amp;O224&amp;"-"&amp;P224</f>
        <v>VF8-ManhinhKetnoi&amp;Dieuhoa-0071</v>
      </c>
      <c r="C224" s="114" t="str">
        <f>"["&amp;B224&amp;"] Verify Vivi: "&amp;Q226</f>
        <v>[VF8-ManhinhKetnoi&amp;Dieuhoa-0071] Verify Vivi: Mức pin tối thiểu để kích hoạt Chế độ Thú cưng là bao nhiêu?</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'Mức pin tối thiểu để kích hoạt Chế độ Thú cưng là bao nhiêu?'
- Step 4: Listen Vivi respond
</v>
      </c>
      <c r="F224" s="110" t="str">
        <f t="shared" ref="F224" si="210">"
Expectations:
1. Vivi wake up
2. "&amp;Q226&amp;"
3. Vivi respond
"</f>
        <v xml:space="preserve">
Expectations:
1. Vivi wake up
2. Mức pin tối thiểu để kích hoạt Chế độ Thú cưng là bao nhiêu?
3. Vivi respond
</v>
      </c>
      <c r="G224" s="114" t="s">
        <v>8</v>
      </c>
      <c r="H224" s="29" t="s">
        <v>50</v>
      </c>
      <c r="I224" s="30" t="str">
        <f>"[EN]["&amp;LOWER(SUBSTITUTE(SUBSTITUTE(SUBSTITUTE(SUBSTITUTE(SUBSTITUTE(SUBSTITUTE(SUBSTITUTE(SUBSTITUTE(Q224, CHAR(34),""), "[", ""), "]", ""), ".", ""), ",", ""), "/", ""), "\", ""), "-", ""))&amp;"]"</f>
        <v>[EN][hey vinfast]</v>
      </c>
      <c r="J224" s="31"/>
      <c r="K224" s="30" t="s">
        <v>51</v>
      </c>
      <c r="L224" s="32" t="s">
        <v>52</v>
      </c>
      <c r="M224" s="33"/>
      <c r="N224" s="34"/>
      <c r="O224" s="110" t="s">
        <v>1590</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57</v>
      </c>
      <c r="M225" s="32"/>
      <c r="N225" s="34"/>
      <c r="O225" s="111"/>
      <c r="P225" s="113"/>
      <c r="Q225" s="35" t="s">
        <v>58</v>
      </c>
      <c r="R225" s="67" t="s">
        <v>141</v>
      </c>
      <c r="S225" s="52"/>
      <c r="T225" s="36"/>
    </row>
    <row r="226" spans="2:20" ht="62.25">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26" s="30" t="s">
        <v>60</v>
      </c>
      <c r="L226" s="32" t="s">
        <v>61</v>
      </c>
      <c r="M226" s="37" t="s">
        <v>62</v>
      </c>
      <c r="N226" s="34"/>
      <c r="O226" s="112"/>
      <c r="P226" s="113"/>
      <c r="Q226" s="35" t="str">
        <f t="shared" ref="Q226" si="212">R226</f>
        <v>Mức pin tối thiểu để kích hoạt Chế độ Thú cưng là bao nhiêu?</v>
      </c>
      <c r="R226" s="67" t="s">
        <v>1668</v>
      </c>
      <c r="S226" s="51"/>
      <c r="T226" s="48" t="s">
        <v>1665</v>
      </c>
    </row>
    <row r="227" spans="2:20" ht="45.75">
      <c r="B227" s="114" t="str">
        <f>"VF8-"&amp;O227&amp;"-"&amp;P227</f>
        <v>VF8-ManhinhKetnoi&amp;Dieuhoa-0072</v>
      </c>
      <c r="C227" s="114" t="str">
        <f>"["&amp;B227&amp;"] Verify Vivi: "&amp;Q229</f>
        <v>[VF8-ManhinhKetnoi&amp;Dieuhoa-0072] Verify Vivi: Người dùng có thể kích hoạt Chế độ Thú cưng bằng cách nào?</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'Người dùng có thể kích hoạt Chế độ Thú cưng bằng cách nào?'
- Step 4: Listen Vivi respond
</v>
      </c>
      <c r="F227" s="110" t="str">
        <f t="shared" ref="F227" si="213">"
Expectations:
1. Vivi wake up
2. "&amp;Q229&amp;"
3. Vivi respond
"</f>
        <v xml:space="preserve">
Expectations:
1. Vivi wake up
2. Người dùng có thể kích hoạt Chế độ Thú cưng bằng cách nào?
3. Vivi respond
</v>
      </c>
      <c r="G227" s="114" t="s">
        <v>8</v>
      </c>
      <c r="H227" s="29" t="s">
        <v>50</v>
      </c>
      <c r="I227" s="30" t="str">
        <f>"[EN]["&amp;LOWER(SUBSTITUTE(SUBSTITUTE(SUBSTITUTE(SUBSTITUTE(SUBSTITUTE(SUBSTITUTE(SUBSTITUTE(SUBSTITUTE(Q227, CHAR(34),""), "[", ""), "]", ""), ".", ""), ",", ""), "/", ""), "\", ""), "-", ""))&amp;"]"</f>
        <v>[EN][hey vinfast]</v>
      </c>
      <c r="J227" s="31"/>
      <c r="K227" s="30" t="s">
        <v>51</v>
      </c>
      <c r="L227" s="32" t="s">
        <v>52</v>
      </c>
      <c r="M227" s="33"/>
      <c r="N227" s="34"/>
      <c r="O227" s="110" t="s">
        <v>1590</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57</v>
      </c>
      <c r="M228" s="32"/>
      <c r="N228" s="34"/>
      <c r="O228" s="111"/>
      <c r="P228" s="113"/>
      <c r="Q228" s="35" t="s">
        <v>58</v>
      </c>
      <c r="R228" s="67" t="s">
        <v>141</v>
      </c>
      <c r="S228" s="52"/>
      <c r="T228" s="36"/>
    </row>
    <row r="229" spans="2:20" ht="62.25">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29" s="30" t="s">
        <v>60</v>
      </c>
      <c r="L229" s="32" t="s">
        <v>61</v>
      </c>
      <c r="M229" s="37" t="s">
        <v>62</v>
      </c>
      <c r="N229" s="34"/>
      <c r="O229" s="112"/>
      <c r="P229" s="113"/>
      <c r="Q229" s="35" t="str">
        <f t="shared" ref="Q229" si="215">R229</f>
        <v>Người dùng có thể kích hoạt Chế độ Thú cưng bằng cách nào?</v>
      </c>
      <c r="R229" s="67" t="s">
        <v>1669</v>
      </c>
      <c r="S229" s="51"/>
      <c r="T229" s="48" t="s">
        <v>1665</v>
      </c>
    </row>
    <row r="230" spans="2:20" ht="45.75">
      <c r="B230" s="114" t="str">
        <f>"VF8-"&amp;O230&amp;"-"&amp;P230</f>
        <v>VF8-ManhinhKetnoi&amp;Dieuhoa-0073</v>
      </c>
      <c r="C230" s="114" t="str">
        <f>"["&amp;B230&amp;"] Verify Vivi: "&amp;Q232</f>
        <v>[VF8-ManhinhKetnoi&amp;Dieuhoa-0073] Verify Vivi: Chế độ Thú cưng có cho phép người dùng chỉnh sửa thông điệp hiển thị hay không?</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'Chế độ Thú cưng có cho phép người dùng chỉnh sửa thông điệp hiển thị hay không?'
- Step 4: Listen Vivi respond
</v>
      </c>
      <c r="F230" s="110" t="str">
        <f t="shared" ref="F230" si="216">"
Expectations:
1. Vivi wake up
2. "&amp;Q232&amp;"
3. Vivi respond
"</f>
        <v xml:space="preserve">
Expectations:
1. Vivi wake up
2. Chế độ Thú cưng có cho phép người dùng chỉnh sửa thông điệp hiển thị hay không?
3. Vivi respond
</v>
      </c>
      <c r="G230" s="114" t="s">
        <v>8</v>
      </c>
      <c r="H230" s="29" t="s">
        <v>50</v>
      </c>
      <c r="I230" s="30" t="str">
        <f>"[EN]["&amp;LOWER(SUBSTITUTE(SUBSTITUTE(SUBSTITUTE(SUBSTITUTE(SUBSTITUTE(SUBSTITUTE(SUBSTITUTE(SUBSTITUTE(Q230, CHAR(34),""), "[", ""), "]", ""), ".", ""), ",", ""), "/", ""), "\", ""), "-", ""))&amp;"]"</f>
        <v>[EN][hey vinfast]</v>
      </c>
      <c r="J230" s="31"/>
      <c r="K230" s="30" t="s">
        <v>51</v>
      </c>
      <c r="L230" s="32" t="s">
        <v>52</v>
      </c>
      <c r="M230" s="33"/>
      <c r="N230" s="34"/>
      <c r="O230" s="110" t="s">
        <v>1590</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57</v>
      </c>
      <c r="M231" s="32"/>
      <c r="N231" s="34"/>
      <c r="O231" s="111"/>
      <c r="P231" s="113"/>
      <c r="Q231" s="35" t="s">
        <v>58</v>
      </c>
      <c r="R231" s="67" t="s">
        <v>141</v>
      </c>
      <c r="S231" s="52"/>
      <c r="T231" s="36"/>
    </row>
    <row r="232" spans="2:20" ht="62.25">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32" s="30" t="s">
        <v>60</v>
      </c>
      <c r="L232" s="32" t="s">
        <v>61</v>
      </c>
      <c r="M232" s="37" t="s">
        <v>62</v>
      </c>
      <c r="N232" s="34"/>
      <c r="O232" s="112"/>
      <c r="P232" s="113"/>
      <c r="Q232" s="35" t="str">
        <f t="shared" ref="Q232" si="218">R232</f>
        <v>Chế độ Thú cưng có cho phép người dùng chỉnh sửa thông điệp hiển thị hay không?</v>
      </c>
      <c r="R232" s="67" t="s">
        <v>1670</v>
      </c>
      <c r="S232" s="51"/>
      <c r="T232" s="48" t="s">
        <v>1665</v>
      </c>
    </row>
    <row r="233" spans="2:20" ht="45.75">
      <c r="B233" s="114" t="str">
        <f>"VF8-"&amp;O233&amp;"-"&amp;P233</f>
        <v>VF8-ManhinhKetnoi&amp;Dieuhoa-0074</v>
      </c>
      <c r="C233" s="114" t="str">
        <f>"["&amp;B233&amp;"] Verify Vivi: "&amp;Q235</f>
        <v>[VF8-ManhinhKetnoi&amp;Dieuhoa-0074] Verify Vivi: Những trường hợp nào sẽ làm Chế độ Thú cưng bị hủy kích hoạt?</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'Những trường hợp nào sẽ làm Chế độ Thú cưng bị hủy kích hoạt?'
- Step 4: Listen Vivi respond
</v>
      </c>
      <c r="F233" s="110" t="str">
        <f t="shared" ref="F233" si="219">"
Expectations:
1. Vivi wake up
2. "&amp;Q235&amp;"
3. Vivi respond
"</f>
        <v xml:space="preserve">
Expectations:
1. Vivi wake up
2. Những trường hợp nào sẽ làm Chế độ Thú cưng bị hủy kích hoạt?
3. Vivi respond
</v>
      </c>
      <c r="G233" s="114" t="s">
        <v>8</v>
      </c>
      <c r="H233" s="29" t="s">
        <v>50</v>
      </c>
      <c r="I233" s="30" t="str">
        <f>"[EN]["&amp;LOWER(SUBSTITUTE(SUBSTITUTE(SUBSTITUTE(SUBSTITUTE(SUBSTITUTE(SUBSTITUTE(SUBSTITUTE(SUBSTITUTE(Q233, CHAR(34),""), "[", ""), "]", ""), ".", ""), ",", ""), "/", ""), "\", ""), "-", ""))&amp;"]"</f>
        <v>[EN][hey vinfast]</v>
      </c>
      <c r="J233" s="31"/>
      <c r="K233" s="30" t="s">
        <v>51</v>
      </c>
      <c r="L233" s="32" t="s">
        <v>52</v>
      </c>
      <c r="M233" s="33"/>
      <c r="N233" s="34"/>
      <c r="O233" s="110" t="s">
        <v>1590</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57</v>
      </c>
      <c r="M234" s="32"/>
      <c r="N234" s="34"/>
      <c r="O234" s="111"/>
      <c r="P234" s="113"/>
      <c r="Q234" s="35" t="s">
        <v>58</v>
      </c>
      <c r="R234" s="67" t="s">
        <v>141</v>
      </c>
      <c r="S234" s="52"/>
      <c r="T234" s="36"/>
    </row>
    <row r="235" spans="2:20" ht="62.25">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35" s="30" t="s">
        <v>60</v>
      </c>
      <c r="L235" s="32" t="s">
        <v>61</v>
      </c>
      <c r="M235" s="37" t="s">
        <v>62</v>
      </c>
      <c r="N235" s="34"/>
      <c r="O235" s="112"/>
      <c r="P235" s="113"/>
      <c r="Q235" s="35" t="str">
        <f t="shared" ref="Q235" si="221">R235</f>
        <v>Những trường hợp nào sẽ làm Chế độ Thú cưng bị hủy kích hoạt?</v>
      </c>
      <c r="R235" s="67" t="s">
        <v>1671</v>
      </c>
      <c r="S235" s="51"/>
      <c r="T235" s="48" t="s">
        <v>1665</v>
      </c>
    </row>
    <row r="236" spans="2:20" ht="45.75">
      <c r="B236" s="114" t="str">
        <f>"VF8-"&amp;O236&amp;"-"&amp;P236</f>
        <v>VF8-ManhinhKetnoi&amp;Dieuhoa-0075</v>
      </c>
      <c r="C236" s="114" t="str">
        <f>"["&amp;B236&amp;"] Verify Vivi: "&amp;Q238</f>
        <v>[VF8-ManhinhKetnoi&amp;Dieuhoa-0075] Verify Vivi: Chế độ Thú cưng sẽ tự động bị hủy kích hoạt khi mức pin giảm xuống dưới bao nhiêu phần trăm?</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'Chế độ Thú cưng sẽ tự động bị hủy kích hoạt khi mức pin giảm xuống dưới bao nhiêu phần trăm?'
- Step 4: Listen Vivi respond
</v>
      </c>
      <c r="F236" s="110" t="str">
        <f t="shared" ref="F236" si="222">"
Expectations:
1. Vivi wake up
2. "&amp;Q238&amp;"
3. Vivi respond
"</f>
        <v xml:space="preserve">
Expectations:
1. Vivi wake up
2. Chế độ Thú cưng sẽ tự động bị hủy kích hoạt khi mức pin giảm xuống dưới bao nhiêu phần trăm?
3. Vivi respond
</v>
      </c>
      <c r="G236" s="114" t="s">
        <v>8</v>
      </c>
      <c r="H236" s="29" t="s">
        <v>50</v>
      </c>
      <c r="I236" s="30" t="str">
        <f>"[EN]["&amp;LOWER(SUBSTITUTE(SUBSTITUTE(SUBSTITUTE(SUBSTITUTE(SUBSTITUTE(SUBSTITUTE(SUBSTITUTE(SUBSTITUTE(Q236, CHAR(34),""), "[", ""), "]", ""), ".", ""), ",", ""), "/", ""), "\", ""), "-", ""))&amp;"]"</f>
        <v>[EN][hey vinfast]</v>
      </c>
      <c r="J236" s="31"/>
      <c r="K236" s="30" t="s">
        <v>51</v>
      </c>
      <c r="L236" s="32" t="s">
        <v>52</v>
      </c>
      <c r="M236" s="33"/>
      <c r="N236" s="34"/>
      <c r="O236" s="110" t="s">
        <v>1590</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57</v>
      </c>
      <c r="M237" s="32"/>
      <c r="N237" s="34"/>
      <c r="O237" s="111"/>
      <c r="P237" s="113"/>
      <c r="Q237" s="35" t="s">
        <v>58</v>
      </c>
      <c r="R237" s="67" t="s">
        <v>141</v>
      </c>
      <c r="S237" s="52"/>
      <c r="T237" s="36"/>
    </row>
    <row r="238" spans="2:20" ht="66">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38" s="30" t="s">
        <v>60</v>
      </c>
      <c r="L238" s="32" t="s">
        <v>61</v>
      </c>
      <c r="M238" s="37" t="s">
        <v>62</v>
      </c>
      <c r="N238" s="34"/>
      <c r="O238" s="112"/>
      <c r="P238" s="113"/>
      <c r="Q238" s="35" t="str">
        <f t="shared" ref="Q238" si="224">R238</f>
        <v>Chế độ Thú cưng sẽ tự động bị hủy kích hoạt khi mức pin giảm xuống dưới bao nhiêu phần trăm?</v>
      </c>
      <c r="R238" s="67" t="s">
        <v>1672</v>
      </c>
      <c r="S238" s="51"/>
      <c r="T238" s="48" t="s">
        <v>1665</v>
      </c>
    </row>
    <row r="239" spans="2:20" ht="45.75">
      <c r="B239" s="114" t="str">
        <f>"VF8-"&amp;O239&amp;"-"&amp;P239</f>
        <v>VF8-ManhinhKetnoi&amp;Dieuhoa-0076</v>
      </c>
      <c r="C239" s="114" t="str">
        <f>"["&amp;B239&amp;"] Verify Vivi: "&amp;Q241</f>
        <v>[VF8-ManhinhKetnoi&amp;Dieuhoa-0076] Verify Vivi: Theo cảnh báo của nhà sản xuất, người dùng có được để thú cưng trong xe mà không có người trông trong thời gian dài hay không?</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'Theo cảnh báo của nhà sản xuất, người dùng có được để thú cưng trong xe mà không có người trông trong thời gian dài hay không?'
- Step 4: Listen Vivi respond
</v>
      </c>
      <c r="F239" s="110" t="str">
        <f t="shared" ref="F239" si="225">"
Expectations:
1. Vivi wake up
2. "&amp;Q241&amp;"
3. Vivi respond
"</f>
        <v xml:space="preserve">
Expectations:
1. Vivi wake up
2. Theo cảnh báo của nhà sản xuất, người dùng có được để thú cưng trong xe mà không có người trông trong thời gian dài hay không?
3. Vivi respond
</v>
      </c>
      <c r="G239" s="114" t="s">
        <v>8</v>
      </c>
      <c r="H239" s="29" t="s">
        <v>50</v>
      </c>
      <c r="I239" s="30" t="str">
        <f>"[EN]["&amp;LOWER(SUBSTITUTE(SUBSTITUTE(SUBSTITUTE(SUBSTITUTE(SUBSTITUTE(SUBSTITUTE(SUBSTITUTE(SUBSTITUTE(Q239, CHAR(34),""), "[", ""), "]", ""), ".", ""), ",", ""), "/", ""), "\", ""), "-", ""))&amp;"]"</f>
        <v>[EN][hey vinfast]</v>
      </c>
      <c r="J239" s="31"/>
      <c r="K239" s="30" t="s">
        <v>51</v>
      </c>
      <c r="L239" s="32" t="s">
        <v>52</v>
      </c>
      <c r="M239" s="33"/>
      <c r="N239" s="34"/>
      <c r="O239" s="110" t="s">
        <v>1590</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57</v>
      </c>
      <c r="M240" s="32"/>
      <c r="N240" s="34"/>
      <c r="O240" s="111"/>
      <c r="P240" s="113"/>
      <c r="Q240" s="35" t="s">
        <v>58</v>
      </c>
      <c r="R240" s="67" t="s">
        <v>141</v>
      </c>
      <c r="S240" s="52"/>
      <c r="T240" s="36"/>
    </row>
    <row r="241" spans="2:20" ht="82.5">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41" s="30" t="s">
        <v>60</v>
      </c>
      <c r="L241" s="32" t="s">
        <v>61</v>
      </c>
      <c r="M241" s="37" t="s">
        <v>62</v>
      </c>
      <c r="N241" s="34"/>
      <c r="O241" s="112"/>
      <c r="P241" s="113"/>
      <c r="Q241" s="35" t="str">
        <f t="shared" ref="Q241" si="227">R241</f>
        <v>Theo cảnh báo của nhà sản xuất, người dùng có được để thú cưng trong xe mà không có người trông trong thời gian dài hay không?</v>
      </c>
      <c r="R241" s="67" t="s">
        <v>1673</v>
      </c>
      <c r="S241" s="51"/>
      <c r="T241" s="48" t="s">
        <v>1665</v>
      </c>
    </row>
    <row r="242" spans="2:20" ht="45.75">
      <c r="B242" s="114" t="str">
        <f>"VF8-"&amp;O242&amp;"-"&amp;P242</f>
        <v>VF8-ManhinhKetnoi&amp;Dieuhoa-0077</v>
      </c>
      <c r="C242" s="114" t="str">
        <f>"["&amp;B242&amp;"] Verify Vivi: "&amp;Q244</f>
        <v>[VF8-ManhinhKetnoi&amp;Dieuhoa-0077] Verify Vivi: Ngoài màn hình thông tin giải trí, người dùng còn có thể bật hoặc tắt Chế độ Thú cưng thông qua ứng dụng nào?</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'Ngoài màn hình thông tin giải trí, người dùng còn có thể bật hoặc tắt Chế độ Thú cưng thông qua ứng dụng nào?'
- Step 4: Listen Vivi respond
</v>
      </c>
      <c r="F242" s="110" t="str">
        <f t="shared" ref="F242" si="228">"
Expectations:
1. Vivi wake up
2. "&amp;Q244&amp;"
3. Vivi respond
"</f>
        <v xml:space="preserve">
Expectations:
1. Vivi wake up
2. Ngoài màn hình thông tin giải trí, người dùng còn có thể bật hoặc tắt Chế độ Thú cưng thông qua ứng dụng nào?
3. Vivi respond
</v>
      </c>
      <c r="G242" s="114" t="s">
        <v>8</v>
      </c>
      <c r="H242" s="29" t="s">
        <v>50</v>
      </c>
      <c r="I242" s="30" t="str">
        <f>"[EN]["&amp;LOWER(SUBSTITUTE(SUBSTITUTE(SUBSTITUTE(SUBSTITUTE(SUBSTITUTE(SUBSTITUTE(SUBSTITUTE(SUBSTITUTE(Q242, CHAR(34),""), "[", ""), "]", ""), ".", ""), ",", ""), "/", ""), "\", ""), "-", ""))&amp;"]"</f>
        <v>[EN][hey vinfast]</v>
      </c>
      <c r="J242" s="31"/>
      <c r="K242" s="30" t="s">
        <v>51</v>
      </c>
      <c r="L242" s="32" t="s">
        <v>52</v>
      </c>
      <c r="M242" s="33"/>
      <c r="N242" s="34"/>
      <c r="O242" s="110" t="s">
        <v>1590</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57</v>
      </c>
      <c r="M243" s="32"/>
      <c r="N243" s="34"/>
      <c r="O243" s="111"/>
      <c r="P243" s="113"/>
      <c r="Q243" s="35" t="s">
        <v>58</v>
      </c>
      <c r="R243" s="67" t="s">
        <v>141</v>
      </c>
      <c r="S243" s="52"/>
      <c r="T243" s="36"/>
    </row>
    <row r="244" spans="2:20" ht="66">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[New][EN][Exists][80][chế độ thú cưng (nếu có)
tính năng này cho phép để thú cưng ở trong xe mà không cần có người trông bằng cách tạo và duy trì một môi trường thoải mái
 cảnh báo
chế độ thú cưng không được thiết kế để sử dụng cho người
luôn ở gần xe khi sử dụng chế độ thú cưng
tham khảo luật và quy định tại quốc gia của bạn về các hạn chế đối với việc để thú cưng trong xe mà không có người trông
không phụ thuộc hoàn toàn vào chế độ thú cưng không được để thú cưng ở trong xe mà không có người trông trong thời gian dài
thường xuyên theo dõi nhiệt độ trong xe từ thiết bị di động
luôn theo dõi mức sạc pin từ thiết bị di động vì mức sạc pin thấp sẽ làm chế độ thú cưng tự động bị hủy kích hoạt
kích hoạt
điều kiện tiên quyết để kích hoạt chế độ thú cưng:
chế độ thú cưng chỉ được kích hoạt khi mức sạc pin của xe lớn hơn 25%
cần số phải ở chế độ đỗ xe (p) và phanh tay điện tử (epb) phải được kích hoạt
xe đang bật hoặc đang ở trạng thái sạc
để kích hoạt chế độ thú cưng:
vuốt xuống từ thanh trạng thái phía trên của màn hình thông tin giải trí
từ danh sách lối tắt chức năng của xe nhấn vào chế độ thú cưng 
để chỉnh sửa thông điệp của chế độ thú cưng:
nhấn vào chỉnh sửa thông điệp
nhập nội dung vào trường văn bản
nhấn vào lưu thông điệp
hủy kích hoạt
chế độ thú cưng có thể bị hủy kích hoạt trong bất kỳ điều kiện nào sau đây:
nhấn vào thoát chế độ thú cưng trên màn hình thông tin giải trí
chuyển chế độ số sang tiến (d)lùi (r)sô trung gian (n)
bật chế độ cắm trạichế độ người lạchế độ rửa xe
cửa phía lái được mở
khởi động lại mhu
hệ thống điện áp cao gặp sự cố
 lưu ý
chế độ thú cưng sẽ tự động bị hủy kích hoạt nếu mức pin dưới 15%
ngoài ra người dùng cũng có thể bật hoặc tắt chế độ thú cưng thông qua ứng dụng vinfast (nếu có)]</v>
      </c>
      <c r="K244" s="30" t="s">
        <v>60</v>
      </c>
      <c r="L244" s="32" t="s">
        <v>61</v>
      </c>
      <c r="M244" s="37" t="s">
        <v>62</v>
      </c>
      <c r="N244" s="34"/>
      <c r="O244" s="112"/>
      <c r="P244" s="113"/>
      <c r="Q244" s="35" t="str">
        <f t="shared" ref="Q244" si="230">R244</f>
        <v>Ngoài màn hình thông tin giải trí, người dùng còn có thể bật hoặc tắt Chế độ Thú cưng thông qua ứng dụng nào?</v>
      </c>
      <c r="R244" s="67" t="s">
        <v>1674</v>
      </c>
      <c r="S244" s="51"/>
      <c r="T244" s="48" t="s">
        <v>1665</v>
      </c>
    </row>
    <row r="245" spans="2:20" ht="45.75">
      <c r="B245" s="114" t="str">
        <f>"VF8-"&amp;O245&amp;"-"&amp;P245</f>
        <v>VF8-ManhinhKetnoi&amp;Dieuhoa-0078</v>
      </c>
      <c r="C245" s="114" t="str">
        <f>"["&amp;B245&amp;"] Verify Vivi: "&amp;Q247</f>
        <v>[VF8-ManhinhKetnoi&amp;Dieuhoa-0078] Verify Vivi: Hệ thống thông tin giải trí được điều khiển thông qua bộ phận nào trên xe?</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'Hệ thống thông tin giải trí được điều khiển thông qua bộ phận nào trên xe?'
- Step 4: Listen Vivi respond
</v>
      </c>
      <c r="F245" s="110" t="str">
        <f t="shared" ref="F245" si="231">"
Expectations:
1. Vivi wake up
2. "&amp;Q247&amp;"
3. Vivi respond
"</f>
        <v xml:space="preserve">
Expectations:
1. Vivi wake up
2. Hệ thống thông tin giải trí được điều khiển thông qua bộ phận nào trên xe?
3. Vivi respond
</v>
      </c>
      <c r="G245" s="114" t="s">
        <v>8</v>
      </c>
      <c r="H245" s="29" t="s">
        <v>50</v>
      </c>
      <c r="I245" s="30" t="str">
        <f>"[EN]["&amp;LOWER(SUBSTITUTE(SUBSTITUTE(SUBSTITUTE(SUBSTITUTE(SUBSTITUTE(SUBSTITUTE(SUBSTITUTE(SUBSTITUTE(Q245, CHAR(34),""), "[", ""), "]", ""), ".", ""), ",", ""), "/", ""), "\", ""), "-", ""))&amp;"]"</f>
        <v>[EN][hey vinfast]</v>
      </c>
      <c r="J245" s="31"/>
      <c r="K245" s="30" t="s">
        <v>51</v>
      </c>
      <c r="L245" s="32" t="s">
        <v>52</v>
      </c>
      <c r="M245" s="33"/>
      <c r="N245" s="34"/>
      <c r="O245" s="110" t="s">
        <v>1590</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57</v>
      </c>
      <c r="M246" s="32"/>
      <c r="N246" s="34"/>
      <c r="O246" s="111"/>
      <c r="P246" s="113"/>
      <c r="Q246" s="35" t="s">
        <v>58</v>
      </c>
      <c r="R246" s="67" t="s">
        <v>141</v>
      </c>
      <c r="S246" s="52"/>
      <c r="T246" s="36"/>
    </row>
    <row r="247" spans="2:20" ht="62.25">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47" s="30" t="s">
        <v>60</v>
      </c>
      <c r="L247" s="32" t="s">
        <v>61</v>
      </c>
      <c r="M247" s="37" t="s">
        <v>62</v>
      </c>
      <c r="N247" s="34"/>
      <c r="O247" s="112"/>
      <c r="P247" s="113"/>
      <c r="Q247" s="35" t="str">
        <f t="shared" ref="Q247" si="233">R247</f>
        <v>Hệ thống thông tin giải trí được điều khiển thông qua bộ phận nào trên xe?</v>
      </c>
      <c r="R247" s="67" t="s">
        <v>1675</v>
      </c>
      <c r="S247" s="51"/>
      <c r="T247" s="48" t="s">
        <v>1676</v>
      </c>
    </row>
    <row r="248" spans="2:20" ht="45.75">
      <c r="B248" s="114" t="str">
        <f>"VF8-"&amp;O248&amp;"-"&amp;P248</f>
        <v>VF8-ManhinhKetnoi&amp;Dieuhoa-0079</v>
      </c>
      <c r="C248" s="114" t="str">
        <f>"["&amp;B248&amp;"] Verify Vivi: "&amp;Q250</f>
        <v>[VF8-ManhinhKetnoi&amp;Dieuhoa-0079] Verify Vivi: Hệ thống thông tin giải trí có thể phát những nguồn đa phương tiện nào?</v>
      </c>
      <c r="D248" s="115"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'Hệ thống thông tin giải trí có thể phát những nguồn đa phương tiện nào?'
- Step 4: Listen Vivi respond
</v>
      </c>
      <c r="F248" s="110" t="str">
        <f t="shared" ref="F248" si="234">"
Expectations:
1. Vivi wake up
2. "&amp;Q250&amp;"
3. Vivi respond
"</f>
        <v xml:space="preserve">
Expectations:
1. Vivi wake up
2. Hệ thống thông tin giải trí có thể phát những nguồn đa phương tiện nào?
3. Vivi respond
</v>
      </c>
      <c r="G248" s="114" t="s">
        <v>8</v>
      </c>
      <c r="H248" s="29" t="s">
        <v>50</v>
      </c>
      <c r="I248" s="30" t="str">
        <f>"[EN]["&amp;LOWER(SUBSTITUTE(SUBSTITUTE(SUBSTITUTE(SUBSTITUTE(SUBSTITUTE(SUBSTITUTE(SUBSTITUTE(SUBSTITUTE(Q248, CHAR(34),""), "[", ""), "]", ""), ".", ""), ",", ""), "/", ""), "\", ""), "-", ""))&amp;"]"</f>
        <v>[EN][hey vinfast]</v>
      </c>
      <c r="J248" s="31"/>
      <c r="K248" s="30" t="s">
        <v>51</v>
      </c>
      <c r="L248" s="32" t="s">
        <v>52</v>
      </c>
      <c r="M248" s="33"/>
      <c r="N248" s="34"/>
      <c r="O248" s="110" t="s">
        <v>1590</v>
      </c>
      <c r="P248" s="113" t="str">
        <f>IF(COUNTA(P$13:$P247)&gt;999,COUNTA(P$13:$P247),IF(COUNTA(P$13:$P247)&gt;99,"0"&amp;COUNTA(P$13:$P247),IF(COUNTA(P$13:$P247)&gt;9,"00"&amp;COUNTA(P$13:$P247),"000"&amp;COUNTA(P$13:$P247))))</f>
        <v>0079</v>
      </c>
      <c r="Q248" s="35" t="s">
        <v>54</v>
      </c>
      <c r="R248" s="67" t="s">
        <v>141</v>
      </c>
      <c r="S248" s="52"/>
      <c r="T248" s="36"/>
    </row>
    <row r="249" spans="2:20" ht="45.75">
      <c r="B249" s="114"/>
      <c r="C249" s="114"/>
      <c r="D249" s="115"/>
      <c r="E249" s="111"/>
      <c r="F249" s="111"/>
      <c r="G249" s="114"/>
      <c r="H249" s="29" t="s">
        <v>55</v>
      </c>
      <c r="I249" s="30" t="str">
        <f t="shared" ref="I249" si="235">"[VN]["&amp;LOWER(SUBSTITUTE(SUBSTITUTE(SUBSTITUTE(SUBSTITUTE(SUBSTITUTE(SUBSTITUTE(SUBSTITUTE(SUBSTITUTE(Q249, CHAR(34),""), "[", ""), "]", ""), ".", ""), ",", ""), "/", ""), "\", ""), "-", ""))&amp;"]"</f>
        <v>[VN][tạm biệt]</v>
      </c>
      <c r="J249" s="31"/>
      <c r="K249" s="30" t="s">
        <v>56</v>
      </c>
      <c r="L249" s="32" t="s">
        <v>57</v>
      </c>
      <c r="M249" s="32"/>
      <c r="N249" s="34"/>
      <c r="O249" s="111"/>
      <c r="P249" s="113"/>
      <c r="Q249" s="35" t="s">
        <v>58</v>
      </c>
      <c r="R249" s="67" t="s">
        <v>141</v>
      </c>
      <c r="S249" s="52"/>
      <c r="T249" s="36"/>
    </row>
    <row r="250" spans="2:20" ht="62.25">
      <c r="B250" s="114"/>
      <c r="C250" s="114"/>
      <c r="D250" s="115"/>
      <c r="E250" s="112"/>
      <c r="F250" s="112"/>
      <c r="G250" s="114"/>
      <c r="H250" s="29" t="s">
        <v>59</v>
      </c>
      <c r="I250" s="30" t="str">
        <f>"[audio][C:\Tools\Vivi_TTS\8ME_OM\" &amp;S250 &amp; "]"</f>
        <v>[audio][C:\Tools\Vivi_TTS\8ME_OM\]</v>
      </c>
      <c r="J250" s="31" t="str">
        <f>"[New][EN][Exists][80]"&amp;"["&amp;LOWER(SUBSTITUTE(SUBSTITUTE(SUBSTITUTE(SUBSTITUTE(SUBSTITUTE(SUBSTITUTE(SUBSTITUTE(SUBSTITUTE(T250,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50" s="30" t="s">
        <v>60</v>
      </c>
      <c r="L250" s="32" t="s">
        <v>61</v>
      </c>
      <c r="M250" s="37" t="s">
        <v>62</v>
      </c>
      <c r="N250" s="34"/>
      <c r="O250" s="112"/>
      <c r="P250" s="113"/>
      <c r="Q250" s="35" t="str">
        <f t="shared" ref="Q250" si="236">R250</f>
        <v>Hệ thống thông tin giải trí có thể phát những nguồn đa phương tiện nào?</v>
      </c>
      <c r="R250" s="67" t="s">
        <v>1677</v>
      </c>
      <c r="S250" s="51"/>
      <c r="T250" s="48" t="s">
        <v>1676</v>
      </c>
    </row>
    <row r="251" spans="2:20" ht="45.75">
      <c r="B251" s="114" t="str">
        <f>"VF8-"&amp;O251&amp;"-"&amp;P251</f>
        <v>VF8-ManhinhKetnoi&amp;Dieuhoa-0080</v>
      </c>
      <c r="C251" s="114" t="str">
        <f>"["&amp;B251&amp;"] Verify Vivi: "&amp;Q253</f>
        <v>[VF8-ManhinhKetnoi&amp;Dieuhoa-0080] Verify Vivi: Chức năng Radio cho phép người dùng nghe các đài phát thanh trên băng tần nào?</v>
      </c>
      <c r="D251" s="115"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'Chức năng Radio cho phép người dùng nghe các đài phát thanh trên băng tần nào?'
- Step 4: Listen Vivi respond
</v>
      </c>
      <c r="F251" s="110" t="str">
        <f t="shared" ref="F251" si="237">"
Expectations:
1. Vivi wake up
2. "&amp;Q253&amp;"
3. Vivi respond
"</f>
        <v xml:space="preserve">
Expectations:
1. Vivi wake up
2. Chức năng Radio cho phép người dùng nghe các đài phát thanh trên băng tần nào?
3. Vivi respond
</v>
      </c>
      <c r="G251" s="114" t="s">
        <v>8</v>
      </c>
      <c r="H251" s="29" t="s">
        <v>50</v>
      </c>
      <c r="I251" s="30" t="str">
        <f>"[EN]["&amp;LOWER(SUBSTITUTE(SUBSTITUTE(SUBSTITUTE(SUBSTITUTE(SUBSTITUTE(SUBSTITUTE(SUBSTITUTE(SUBSTITUTE(Q251, CHAR(34),""), "[", ""), "]", ""), ".", ""), ",", ""), "/", ""), "\", ""), "-", ""))&amp;"]"</f>
        <v>[EN][hey vinfast]</v>
      </c>
      <c r="J251" s="31"/>
      <c r="K251" s="30" t="s">
        <v>51</v>
      </c>
      <c r="L251" s="32" t="s">
        <v>52</v>
      </c>
      <c r="M251" s="33"/>
      <c r="N251" s="34"/>
      <c r="O251" s="110" t="s">
        <v>1590</v>
      </c>
      <c r="P251" s="113" t="str">
        <f>IF(COUNTA(P$13:$P250)&gt;999,COUNTA(P$13:$P250),IF(COUNTA(P$13:$P250)&gt;99,"0"&amp;COUNTA(P$13:$P250),IF(COUNTA(P$13:$P250)&gt;9,"00"&amp;COUNTA(P$13:$P250),"000"&amp;COUNTA(P$13:$P250))))</f>
        <v>0080</v>
      </c>
      <c r="Q251" s="35" t="s">
        <v>54</v>
      </c>
      <c r="R251" s="67" t="s">
        <v>141</v>
      </c>
      <c r="S251" s="52"/>
      <c r="T251" s="36"/>
    </row>
    <row r="252" spans="2:20" ht="45.75">
      <c r="B252" s="114"/>
      <c r="C252" s="114"/>
      <c r="D252" s="115"/>
      <c r="E252" s="111"/>
      <c r="F252" s="111"/>
      <c r="G252" s="114"/>
      <c r="H252" s="29" t="s">
        <v>55</v>
      </c>
      <c r="I252" s="30" t="str">
        <f t="shared" ref="I252" si="238">"[VN]["&amp;LOWER(SUBSTITUTE(SUBSTITUTE(SUBSTITUTE(SUBSTITUTE(SUBSTITUTE(SUBSTITUTE(SUBSTITUTE(SUBSTITUTE(Q252, CHAR(34),""), "[", ""), "]", ""), ".", ""), ",", ""), "/", ""), "\", ""), "-", ""))&amp;"]"</f>
        <v>[VN][tạm biệt]</v>
      </c>
      <c r="J252" s="31"/>
      <c r="K252" s="30" t="s">
        <v>56</v>
      </c>
      <c r="L252" s="32" t="s">
        <v>57</v>
      </c>
      <c r="M252" s="32"/>
      <c r="N252" s="34"/>
      <c r="O252" s="111"/>
      <c r="P252" s="113"/>
      <c r="Q252" s="35" t="s">
        <v>58</v>
      </c>
      <c r="R252" s="67" t="s">
        <v>141</v>
      </c>
      <c r="S252" s="52"/>
      <c r="T252" s="36"/>
    </row>
    <row r="253" spans="2:20" ht="62.25">
      <c r="B253" s="114"/>
      <c r="C253" s="114"/>
      <c r="D253" s="115"/>
      <c r="E253" s="112"/>
      <c r="F253" s="112"/>
      <c r="G253" s="114"/>
      <c r="H253" s="29" t="s">
        <v>59</v>
      </c>
      <c r="I253" s="30" t="str">
        <f>"[audio][C:\Tools\Vivi_TTS\8ME_OM\" &amp;S253 &amp; "]"</f>
        <v>[audio][C:\Tools\Vivi_TTS\8ME_OM\]</v>
      </c>
      <c r="J253" s="31" t="str">
        <f>"[New][EN][Exists][80]"&amp;"["&amp;LOWER(SUBSTITUTE(SUBSTITUTE(SUBSTITUTE(SUBSTITUTE(SUBSTITUTE(SUBSTITUTE(SUBSTITUTE(SUBSTITUTE(T253,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53" s="30" t="s">
        <v>60</v>
      </c>
      <c r="L253" s="32" t="s">
        <v>61</v>
      </c>
      <c r="M253" s="37" t="s">
        <v>62</v>
      </c>
      <c r="N253" s="34"/>
      <c r="O253" s="112"/>
      <c r="P253" s="113"/>
      <c r="Q253" s="35" t="str">
        <f t="shared" ref="Q253" si="239">R253</f>
        <v>Chức năng Radio cho phép người dùng nghe các đài phát thanh trên băng tần nào?</v>
      </c>
      <c r="R253" s="67" t="s">
        <v>1678</v>
      </c>
      <c r="S253" s="51"/>
      <c r="T253" s="48" t="s">
        <v>1676</v>
      </c>
    </row>
    <row r="254" spans="2:20" ht="45.75">
      <c r="B254" s="114" t="str">
        <f>"VF8-"&amp;O254&amp;"-"&amp;P254</f>
        <v>VF8-ManhinhKetnoi&amp;Dieuhoa-0081</v>
      </c>
      <c r="C254" s="114" t="str">
        <f>"["&amp;B254&amp;"] Verify Vivi: "&amp;Q256</f>
        <v>[VF8-ManhinhKetnoi&amp;Dieuhoa-0081] Verify Vivi: Điều kiện để sử dụng Âm thanh Bluetooth là gì?</v>
      </c>
      <c r="D254" s="115"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'Điều kiện để sử dụng Âm thanh Bluetooth là gì?'
- Step 4: Listen Vivi respond
</v>
      </c>
      <c r="F254" s="110" t="str">
        <f t="shared" ref="F254" si="240">"
Expectations:
1. Vivi wake up
2. "&amp;Q256&amp;"
3. Vivi respond
"</f>
        <v xml:space="preserve">
Expectations:
1. Vivi wake up
2. Điều kiện để sử dụng Âm thanh Bluetooth là gì?
3. Vivi respond
</v>
      </c>
      <c r="G254" s="114" t="s">
        <v>8</v>
      </c>
      <c r="H254" s="29" t="s">
        <v>50</v>
      </c>
      <c r="I254" s="30" t="str">
        <f>"[EN]["&amp;LOWER(SUBSTITUTE(SUBSTITUTE(SUBSTITUTE(SUBSTITUTE(SUBSTITUTE(SUBSTITUTE(SUBSTITUTE(SUBSTITUTE(Q254, CHAR(34),""), "[", ""), "]", ""), ".", ""), ",", ""), "/", ""), "\", ""), "-", ""))&amp;"]"</f>
        <v>[EN][hey vinfast]</v>
      </c>
      <c r="J254" s="31"/>
      <c r="K254" s="30" t="s">
        <v>51</v>
      </c>
      <c r="L254" s="32" t="s">
        <v>52</v>
      </c>
      <c r="M254" s="33"/>
      <c r="N254" s="34"/>
      <c r="O254" s="110" t="s">
        <v>1590</v>
      </c>
      <c r="P254" s="113" t="str">
        <f>IF(COUNTA(P$13:$P253)&gt;999,COUNTA(P$13:$P253),IF(COUNTA(P$13:$P253)&gt;99,"0"&amp;COUNTA(P$13:$P253),IF(COUNTA(P$13:$P253)&gt;9,"00"&amp;COUNTA(P$13:$P253),"000"&amp;COUNTA(P$13:$P253))))</f>
        <v>0081</v>
      </c>
      <c r="Q254" s="35" t="s">
        <v>54</v>
      </c>
      <c r="R254" s="67" t="s">
        <v>141</v>
      </c>
      <c r="S254" s="52"/>
      <c r="T254" s="36"/>
    </row>
    <row r="255" spans="2:20" ht="45.75">
      <c r="B255" s="114"/>
      <c r="C255" s="114"/>
      <c r="D255" s="115"/>
      <c r="E255" s="111"/>
      <c r="F255" s="111"/>
      <c r="G255" s="114"/>
      <c r="H255" s="29" t="s">
        <v>55</v>
      </c>
      <c r="I255" s="30" t="str">
        <f t="shared" ref="I255" si="241">"[VN]["&amp;LOWER(SUBSTITUTE(SUBSTITUTE(SUBSTITUTE(SUBSTITUTE(SUBSTITUTE(SUBSTITUTE(SUBSTITUTE(SUBSTITUTE(Q255, CHAR(34),""), "[", ""), "]", ""), ".", ""), ",", ""), "/", ""), "\", ""), "-", ""))&amp;"]"</f>
        <v>[VN][tạm biệt]</v>
      </c>
      <c r="J255" s="31"/>
      <c r="K255" s="30" t="s">
        <v>56</v>
      </c>
      <c r="L255" s="32" t="s">
        <v>57</v>
      </c>
      <c r="M255" s="32"/>
      <c r="N255" s="34"/>
      <c r="O255" s="111"/>
      <c r="P255" s="113"/>
      <c r="Q255" s="35" t="s">
        <v>58</v>
      </c>
      <c r="R255" s="67" t="s">
        <v>141</v>
      </c>
      <c r="S255" s="52"/>
      <c r="T255" s="36"/>
    </row>
    <row r="256" spans="2:20" ht="62.25">
      <c r="B256" s="114"/>
      <c r="C256" s="114"/>
      <c r="D256" s="115"/>
      <c r="E256" s="112"/>
      <c r="F256" s="112"/>
      <c r="G256" s="114"/>
      <c r="H256" s="29" t="s">
        <v>59</v>
      </c>
      <c r="I256" s="30" t="str">
        <f>"[audio][C:\Tools\Vivi_TTS\8ME_OM\" &amp;S256 &amp; "]"</f>
        <v>[audio][C:\Tools\Vivi_TTS\8ME_OM\]</v>
      </c>
      <c r="J256" s="31" t="str">
        <f>"[New][EN][Exists][80]"&amp;"["&amp;LOWER(SUBSTITUTE(SUBSTITUTE(SUBSTITUTE(SUBSTITUTE(SUBSTITUTE(SUBSTITUTE(SUBSTITUTE(SUBSTITUTE(T256,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56" s="30" t="s">
        <v>60</v>
      </c>
      <c r="L256" s="32" t="s">
        <v>61</v>
      </c>
      <c r="M256" s="37" t="s">
        <v>62</v>
      </c>
      <c r="N256" s="34"/>
      <c r="O256" s="112"/>
      <c r="P256" s="113"/>
      <c r="Q256" s="35" t="str">
        <f t="shared" ref="Q256" si="242">R256</f>
        <v>Điều kiện để sử dụng Âm thanh Bluetooth là gì?</v>
      </c>
      <c r="R256" s="67" t="s">
        <v>1679</v>
      </c>
      <c r="S256" s="51"/>
      <c r="T256" s="48" t="s">
        <v>1676</v>
      </c>
    </row>
    <row r="257" spans="2:20" ht="45.75">
      <c r="B257" s="114" t="str">
        <f>"VF8-"&amp;O257&amp;"-"&amp;P257</f>
        <v>VF8-ManhinhKetnoi&amp;Dieuhoa-0082</v>
      </c>
      <c r="C257" s="114" t="str">
        <f>"["&amp;B257&amp;"] Verify Vivi: "&amp;Q259</f>
        <v>[VF8-ManhinhKetnoi&amp;Dieuhoa-0082] Verify Vivi: Điều kiện để sử dụng Đa phương tiện USB là gì?</v>
      </c>
      <c r="D257" s="115"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'Điều kiện để sử dụng Đa phương tiện USB là gì?'
- Step 4: Listen Vivi respond
</v>
      </c>
      <c r="F257" s="110" t="str">
        <f t="shared" ref="F257" si="243">"
Expectations:
1. Vivi wake up
2. "&amp;Q259&amp;"
3. Vivi respond
"</f>
        <v xml:space="preserve">
Expectations:
1. Vivi wake up
2. Điều kiện để sử dụng Đa phương tiện USB là gì?
3. Vivi respond
</v>
      </c>
      <c r="G257" s="114" t="s">
        <v>8</v>
      </c>
      <c r="H257" s="29" t="s">
        <v>50</v>
      </c>
      <c r="I257" s="30" t="str">
        <f>"[EN]["&amp;LOWER(SUBSTITUTE(SUBSTITUTE(SUBSTITUTE(SUBSTITUTE(SUBSTITUTE(SUBSTITUTE(SUBSTITUTE(SUBSTITUTE(Q257, CHAR(34),""), "[", ""), "]", ""), ".", ""), ",", ""), "/", ""), "\", ""), "-", ""))&amp;"]"</f>
        <v>[EN][hey vinfast]</v>
      </c>
      <c r="J257" s="31"/>
      <c r="K257" s="30" t="s">
        <v>51</v>
      </c>
      <c r="L257" s="32" t="s">
        <v>52</v>
      </c>
      <c r="M257" s="33"/>
      <c r="N257" s="34"/>
      <c r="O257" s="110" t="s">
        <v>1590</v>
      </c>
      <c r="P257" s="113" t="str">
        <f>IF(COUNTA(P$13:$P256)&gt;999,COUNTA(P$13:$P256),IF(COUNTA(P$13:$P256)&gt;99,"0"&amp;COUNTA(P$13:$P256),IF(COUNTA(P$13:$P256)&gt;9,"00"&amp;COUNTA(P$13:$P256),"000"&amp;COUNTA(P$13:$P256))))</f>
        <v>0082</v>
      </c>
      <c r="Q257" s="35" t="s">
        <v>54</v>
      </c>
      <c r="R257" s="67" t="s">
        <v>141</v>
      </c>
      <c r="S257" s="52"/>
      <c r="T257" s="36"/>
    </row>
    <row r="258" spans="2:20" ht="45.75">
      <c r="B258" s="114"/>
      <c r="C258" s="114"/>
      <c r="D258" s="115"/>
      <c r="E258" s="111"/>
      <c r="F258" s="111"/>
      <c r="G258" s="114"/>
      <c r="H258" s="29" t="s">
        <v>55</v>
      </c>
      <c r="I258" s="30" t="str">
        <f t="shared" ref="I258" si="244">"[VN]["&amp;LOWER(SUBSTITUTE(SUBSTITUTE(SUBSTITUTE(SUBSTITUTE(SUBSTITUTE(SUBSTITUTE(SUBSTITUTE(SUBSTITUTE(Q258, CHAR(34),""), "[", ""), "]", ""), ".", ""), ",", ""), "/", ""), "\", ""), "-", ""))&amp;"]"</f>
        <v>[VN][tạm biệt]</v>
      </c>
      <c r="J258" s="31"/>
      <c r="K258" s="30" t="s">
        <v>56</v>
      </c>
      <c r="L258" s="32" t="s">
        <v>57</v>
      </c>
      <c r="M258" s="32"/>
      <c r="N258" s="34"/>
      <c r="O258" s="111"/>
      <c r="P258" s="113"/>
      <c r="Q258" s="35" t="s">
        <v>58</v>
      </c>
      <c r="R258" s="67" t="s">
        <v>141</v>
      </c>
      <c r="S258" s="52"/>
      <c r="T258" s="36"/>
    </row>
    <row r="259" spans="2:20" ht="62.25">
      <c r="B259" s="114"/>
      <c r="C259" s="114"/>
      <c r="D259" s="115"/>
      <c r="E259" s="112"/>
      <c r="F259" s="112"/>
      <c r="G259" s="114"/>
      <c r="H259" s="29" t="s">
        <v>59</v>
      </c>
      <c r="I259" s="30" t="str">
        <f>"[audio][C:\Tools\Vivi_TTS\8ME_OM\" &amp;S259 &amp; "]"</f>
        <v>[audio][C:\Tools\Vivi_TTS\8ME_OM\]</v>
      </c>
      <c r="J259" s="31" t="str">
        <f>"[New][EN][Exists][80]"&amp;"["&amp;LOWER(SUBSTITUTE(SUBSTITUTE(SUBSTITUTE(SUBSTITUTE(SUBSTITUTE(SUBSTITUTE(SUBSTITUTE(SUBSTITUTE(T259,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59" s="30" t="s">
        <v>60</v>
      </c>
      <c r="L259" s="32" t="s">
        <v>61</v>
      </c>
      <c r="M259" s="37" t="s">
        <v>62</v>
      </c>
      <c r="N259" s="34"/>
      <c r="O259" s="112"/>
      <c r="P259" s="113"/>
      <c r="Q259" s="35" t="str">
        <f t="shared" ref="Q259" si="245">R259</f>
        <v>Điều kiện để sử dụng Đa phương tiện USB là gì?</v>
      </c>
      <c r="R259" s="67" t="s">
        <v>1680</v>
      </c>
      <c r="S259" s="51"/>
      <c r="T259" s="48" t="s">
        <v>1676</v>
      </c>
    </row>
    <row r="260" spans="2:20" ht="45.75">
      <c r="B260" s="114" t="str">
        <f>"VF8-"&amp;O260&amp;"-"&amp;P260</f>
        <v>VF8-ManhinhKetnoi&amp;Dieuhoa-0083</v>
      </c>
      <c r="C260" s="114" t="str">
        <f>"["&amp;B260&amp;"] Verify Vivi: "&amp;Q262</f>
        <v>[VF8-ManhinhKetnoi&amp;Dieuhoa-0083] Verify Vivi: Trình duyệt trên hệ thống thông tin giải trí được dùng để làm gì?</v>
      </c>
      <c r="D260" s="115"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'Trình duyệt trên hệ thống thông tin giải trí được dùng để làm gì?'
- Step 4: Listen Vivi respond
</v>
      </c>
      <c r="F260" s="110" t="str">
        <f t="shared" ref="F260" si="246">"
Expectations:
1. Vivi wake up
2. "&amp;Q262&amp;"
3. Vivi respond
"</f>
        <v xml:space="preserve">
Expectations:
1. Vivi wake up
2. Trình duyệt trên hệ thống thông tin giải trí được dùng để làm gì?
3. Vivi respond
</v>
      </c>
      <c r="G260" s="114" t="s">
        <v>8</v>
      </c>
      <c r="H260" s="29" t="s">
        <v>50</v>
      </c>
      <c r="I260" s="30" t="str">
        <f>"[EN]["&amp;LOWER(SUBSTITUTE(SUBSTITUTE(SUBSTITUTE(SUBSTITUTE(SUBSTITUTE(SUBSTITUTE(SUBSTITUTE(SUBSTITUTE(Q260, CHAR(34),""), "[", ""), "]", ""), ".", ""), ",", ""), "/", ""), "\", ""), "-", ""))&amp;"]"</f>
        <v>[EN][hey vinfast]</v>
      </c>
      <c r="J260" s="31"/>
      <c r="K260" s="30" t="s">
        <v>51</v>
      </c>
      <c r="L260" s="32" t="s">
        <v>52</v>
      </c>
      <c r="M260" s="33"/>
      <c r="N260" s="34"/>
      <c r="O260" s="110" t="s">
        <v>1590</v>
      </c>
      <c r="P260" s="113" t="str">
        <f>IF(COUNTA(P$13:$P259)&gt;999,COUNTA(P$13:$P259),IF(COUNTA(P$13:$P259)&gt;99,"0"&amp;COUNTA(P$13:$P259),IF(COUNTA(P$13:$P259)&gt;9,"00"&amp;COUNTA(P$13:$P259),"000"&amp;COUNTA(P$13:$P259))))</f>
        <v>0083</v>
      </c>
      <c r="Q260" s="35" t="s">
        <v>54</v>
      </c>
      <c r="R260" s="67" t="s">
        <v>141</v>
      </c>
      <c r="S260" s="52"/>
      <c r="T260" s="36"/>
    </row>
    <row r="261" spans="2:20" ht="45.75">
      <c r="B261" s="114"/>
      <c r="C261" s="114"/>
      <c r="D261" s="115"/>
      <c r="E261" s="111"/>
      <c r="F261" s="111"/>
      <c r="G261" s="114"/>
      <c r="H261" s="29" t="s">
        <v>55</v>
      </c>
      <c r="I261" s="30" t="str">
        <f t="shared" ref="I261" si="247">"[VN]["&amp;LOWER(SUBSTITUTE(SUBSTITUTE(SUBSTITUTE(SUBSTITUTE(SUBSTITUTE(SUBSTITUTE(SUBSTITUTE(SUBSTITUTE(Q261, CHAR(34),""), "[", ""), "]", ""), ".", ""), ",", ""), "/", ""), "\", ""), "-", ""))&amp;"]"</f>
        <v>[VN][tạm biệt]</v>
      </c>
      <c r="J261" s="31"/>
      <c r="K261" s="30" t="s">
        <v>56</v>
      </c>
      <c r="L261" s="32" t="s">
        <v>57</v>
      </c>
      <c r="M261" s="32"/>
      <c r="N261" s="34"/>
      <c r="O261" s="111"/>
      <c r="P261" s="113"/>
      <c r="Q261" s="35" t="s">
        <v>58</v>
      </c>
      <c r="R261" s="67" t="s">
        <v>141</v>
      </c>
      <c r="S261" s="52"/>
      <c r="T261" s="36"/>
    </row>
    <row r="262" spans="2:20" ht="62.25">
      <c r="B262" s="114"/>
      <c r="C262" s="114"/>
      <c r="D262" s="115"/>
      <c r="E262" s="112"/>
      <c r="F262" s="112"/>
      <c r="G262" s="114"/>
      <c r="H262" s="29" t="s">
        <v>59</v>
      </c>
      <c r="I262" s="30" t="str">
        <f>"[audio][C:\Tools\Vivi_TTS\8ME_OM\" &amp;S262 &amp; "]"</f>
        <v>[audio][C:\Tools\Vivi_TTS\8ME_OM\]</v>
      </c>
      <c r="J262" s="31" t="str">
        <f>"[New][EN][Exists][80]"&amp;"["&amp;LOWER(SUBSTITUTE(SUBSTITUTE(SUBSTITUTE(SUBSTITUTE(SUBSTITUTE(SUBSTITUTE(SUBSTITUTE(SUBSTITUTE(T262,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62" s="30" t="s">
        <v>60</v>
      </c>
      <c r="L262" s="32" t="s">
        <v>61</v>
      </c>
      <c r="M262" s="37" t="s">
        <v>62</v>
      </c>
      <c r="N262" s="34"/>
      <c r="O262" s="112"/>
      <c r="P262" s="113"/>
      <c r="Q262" s="35" t="str">
        <f t="shared" ref="Q262" si="248">R262</f>
        <v>Trình duyệt trên hệ thống thông tin giải trí được dùng để làm gì?</v>
      </c>
      <c r="R262" s="67" t="s">
        <v>1681</v>
      </c>
      <c r="S262" s="51"/>
      <c r="T262" s="48" t="s">
        <v>1676</v>
      </c>
    </row>
    <row r="263" spans="2:20" ht="45.75">
      <c r="B263" s="114" t="str">
        <f>"VF8-"&amp;O263&amp;"-"&amp;P263</f>
        <v>VF8-ManhinhKetnoi&amp;Dieuhoa-0084</v>
      </c>
      <c r="C263" s="114" t="str">
        <f>"["&amp;B263&amp;"] Verify Vivi: "&amp;Q265</f>
        <v>[VF8-ManhinhKetnoi&amp;Dieuhoa-0084] Verify Vivi: Theo cảnh báo của nhà sản xuất, người lái có nên sử dụng Màn hình thông tin giải trí khi đang lái xe hay không?</v>
      </c>
      <c r="D263" s="115"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'Theo cảnh báo của nhà sản xuất, người lái có nên sử dụng Màn hình thông tin giải trí khi đang lái xe hay không?'
- Step 4: Listen Vivi respond
</v>
      </c>
      <c r="F263" s="110" t="str">
        <f t="shared" ref="F263" si="249">"
Expectations:
1. Vivi wake up
2. "&amp;Q265&amp;"
3. Vivi respond
"</f>
        <v xml:space="preserve">
Expectations:
1. Vivi wake up
2. Theo cảnh báo của nhà sản xuất, người lái có nên sử dụng Màn hình thông tin giải trí khi đang lái xe hay không?
3. Vivi respond
</v>
      </c>
      <c r="G263" s="114" t="s">
        <v>8</v>
      </c>
      <c r="H263" s="29" t="s">
        <v>50</v>
      </c>
      <c r="I263" s="30" t="str">
        <f>"[EN]["&amp;LOWER(SUBSTITUTE(SUBSTITUTE(SUBSTITUTE(SUBSTITUTE(SUBSTITUTE(SUBSTITUTE(SUBSTITUTE(SUBSTITUTE(Q263, CHAR(34),""), "[", ""), "]", ""), ".", ""), ",", ""), "/", ""), "\", ""), "-", ""))&amp;"]"</f>
        <v>[EN][hey vinfast]</v>
      </c>
      <c r="J263" s="31"/>
      <c r="K263" s="30" t="s">
        <v>51</v>
      </c>
      <c r="L263" s="32" t="s">
        <v>52</v>
      </c>
      <c r="M263" s="33"/>
      <c r="N263" s="34"/>
      <c r="O263" s="110" t="s">
        <v>1590</v>
      </c>
      <c r="P263" s="113" t="str">
        <f>IF(COUNTA(P$13:$P262)&gt;999,COUNTA(P$13:$P262),IF(COUNTA(P$13:$P262)&gt;99,"0"&amp;COUNTA(P$13:$P262),IF(COUNTA(P$13:$P262)&gt;9,"00"&amp;COUNTA(P$13:$P262),"000"&amp;COUNTA(P$13:$P262))))</f>
        <v>0084</v>
      </c>
      <c r="Q263" s="35" t="s">
        <v>54</v>
      </c>
      <c r="R263" s="67" t="s">
        <v>141</v>
      </c>
      <c r="S263" s="52"/>
      <c r="T263" s="36"/>
    </row>
    <row r="264" spans="2:20" ht="45.75">
      <c r="B264" s="114"/>
      <c r="C264" s="114"/>
      <c r="D264" s="115"/>
      <c r="E264" s="111"/>
      <c r="F264" s="111"/>
      <c r="G264" s="114"/>
      <c r="H264" s="29" t="s">
        <v>55</v>
      </c>
      <c r="I264" s="30" t="str">
        <f t="shared" ref="I264" si="250">"[VN]["&amp;LOWER(SUBSTITUTE(SUBSTITUTE(SUBSTITUTE(SUBSTITUTE(SUBSTITUTE(SUBSTITUTE(SUBSTITUTE(SUBSTITUTE(Q264, CHAR(34),""), "[", ""), "]", ""), ".", ""), ",", ""), "/", ""), "\", ""), "-", ""))&amp;"]"</f>
        <v>[VN][tạm biệt]</v>
      </c>
      <c r="J264" s="31"/>
      <c r="K264" s="30" t="s">
        <v>56</v>
      </c>
      <c r="L264" s="32" t="s">
        <v>57</v>
      </c>
      <c r="M264" s="32"/>
      <c r="N264" s="34"/>
      <c r="O264" s="111"/>
      <c r="P264" s="113"/>
      <c r="Q264" s="35" t="s">
        <v>58</v>
      </c>
      <c r="R264" s="67" t="s">
        <v>141</v>
      </c>
      <c r="S264" s="52"/>
      <c r="T264" s="36"/>
    </row>
    <row r="265" spans="2:20" ht="67.5" customHeight="1">
      <c r="B265" s="114"/>
      <c r="C265" s="114"/>
      <c r="D265" s="115"/>
      <c r="E265" s="112"/>
      <c r="F265" s="112"/>
      <c r="G265" s="114"/>
      <c r="H265" s="29" t="s">
        <v>59</v>
      </c>
      <c r="I265" s="30" t="str">
        <f>"[audio][C:\Tools\Vivi_TTS\8ME_OM\" &amp;S265 &amp; "]"</f>
        <v>[audio][C:\Tools\Vivi_TTS\8ME_OM\]</v>
      </c>
      <c r="J265" s="31" t="str">
        <f>"[New][EN][Exists][80]"&amp;"["&amp;LOWER(SUBSTITUTE(SUBSTITUTE(SUBSTITUTE(SUBSTITUTE(SUBSTITUTE(SUBSTITUTE(SUBSTITUTE(SUBSTITUTE(T265, CHAR(34),""), ".", ""), ",", ""), "/", ""), "\", ""), "-", ""), "{", ""), "}", ""))&amp;"]"</f>
        <v>[New][EN][Exists][80][tổng quan và các tính năng chính
hệ thống thông tin giải trí có thể được điều khiển bằng màn hình thông tin giải trí hệ thống được sử dụng để phát nhiều loại nguồn đa phương tiện khác nhau
radio  sử dụng radio để nghe các đài phát thanh trên băng tần fm xem &gt; đa phương tiện &amp; tiện ích &gt; radio
âm thanh bluetooth  khi được kết nối với một thiết bị bluetooth hợp lệ bạn có thể nghe âm thanh đã lưu trữ hoặc phát trực tuyến thông qua đa phương tiện bluetooth xem &gt; đa phương tiện &amp; tiện ích &gt; âm thanh bluetooth
đa phương tiện usb  khi được kết nối với một thiết bị usb hợp lệ bạn có thể nghe âm thanh và xem video khả dụng thông qua đa phương tiện usb xem &gt; đa phương tiện &amp; tiện ích &gt; đa phương tiện usb
trình duyệt  sử dụng trình duyệt để truy cập internet từ màn hình thông tin giải trí của xe xem &gt; đa phương tiện &amp; tiện ích &gt; trình duyệt
 cảnh báo
không sử dụng màn hình thông tin giải trí khi đang lái xe vì việc mất tập trung khi quan sát đường có thể gây tai nạn dẫn đến thương tích nghiêm trọng hoặc tử vong
tiện ích đa phương tiện
khi bạn nhấn vào một tiện ích đa phương tiện nguồn đa phương tiện tương ứng sẽ được mở ở chế độ toàn màn hình
tổng quan tiện ích:
thông tin nguồn đa phương tiện
thông tin chi tiết đa phương 
các nút điều khiển đa phương tiện (trước pháttạm dừng tiếp theo)
danh sách tiện ích đa phương tiện:
radio fm
bluetooth
đa phương tiện usb
android auto
apple carplay
radio dab (nếu có)
vivi media (nếu có)
alexa media (nếu có)
vne podcast (nếu có)]</v>
      </c>
      <c r="K265" s="30" t="s">
        <v>60</v>
      </c>
      <c r="L265" s="32" t="s">
        <v>61</v>
      </c>
      <c r="M265" s="37" t="s">
        <v>62</v>
      </c>
      <c r="N265" s="34"/>
      <c r="O265" s="112"/>
      <c r="P265" s="113"/>
      <c r="Q265" s="35" t="str">
        <f t="shared" ref="Q265" si="251">R265</f>
        <v>Theo cảnh báo của nhà sản xuất, người lái có nên sử dụng Màn hình thông tin giải trí khi đang lái xe hay không?</v>
      </c>
      <c r="R265" s="67" t="s">
        <v>1682</v>
      </c>
      <c r="S265" s="51"/>
      <c r="T265" s="48" t="s">
        <v>1676</v>
      </c>
    </row>
    <row r="266" spans="2:20" ht="45.75">
      <c r="B266" s="114" t="str">
        <f>"VF8-"&amp;O266&amp;"-"&amp;P266</f>
        <v>VF8-ManhinhKetnoi&amp;Dieuhoa-0085</v>
      </c>
      <c r="C266" s="114" t="str">
        <f>"["&amp;B266&amp;"] Verify Vivi: "&amp;Q268</f>
        <v>[VF8-ManhinhKetnoi&amp;Dieuhoa-0085] Verify Vivi: Ứng dụng Radio được sử dụng để làm gì?</v>
      </c>
      <c r="D266" s="115"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'Ứng dụng Radio được sử dụng để làm gì?'
- Step 4: Listen Vivi respond
</v>
      </c>
      <c r="F266" s="110" t="str">
        <f t="shared" ref="F266" si="252">"
Expectations:
1. Vivi wake up
2. "&amp;Q268&amp;"
3. Vivi respond
"</f>
        <v xml:space="preserve">
Expectations:
1. Vivi wake up
2. Ứng dụng Radio được sử dụng để làm gì?
3. Vivi respond
</v>
      </c>
      <c r="G266" s="114" t="s">
        <v>8</v>
      </c>
      <c r="H266" s="29" t="s">
        <v>50</v>
      </c>
      <c r="I266" s="30" t="str">
        <f>"[EN]["&amp;LOWER(SUBSTITUTE(SUBSTITUTE(SUBSTITUTE(SUBSTITUTE(SUBSTITUTE(SUBSTITUTE(SUBSTITUTE(SUBSTITUTE(Q266, CHAR(34),""), "[", ""), "]", ""), ".", ""), ",", ""), "/", ""), "\", ""), "-", ""))&amp;"]"</f>
        <v>[EN][hey vinfast]</v>
      </c>
      <c r="J266" s="31"/>
      <c r="K266" s="30" t="s">
        <v>51</v>
      </c>
      <c r="L266" s="32" t="s">
        <v>52</v>
      </c>
      <c r="M266" s="33"/>
      <c r="N266" s="34"/>
      <c r="O266" s="110" t="s">
        <v>1590</v>
      </c>
      <c r="P266" s="113" t="str">
        <f>IF(COUNTA(P$13:$P265)&gt;999,COUNTA(P$13:$P265),IF(COUNTA(P$13:$P265)&gt;99,"0"&amp;COUNTA(P$13:$P265),IF(COUNTA(P$13:$P265)&gt;9,"00"&amp;COUNTA(P$13:$P265),"000"&amp;COUNTA(P$13:$P265))))</f>
        <v>0085</v>
      </c>
      <c r="Q266" s="35" t="s">
        <v>54</v>
      </c>
      <c r="R266" s="67" t="s">
        <v>141</v>
      </c>
      <c r="S266" s="52"/>
      <c r="T266" s="36"/>
    </row>
    <row r="267" spans="2:20" ht="45.75">
      <c r="B267" s="114"/>
      <c r="C267" s="114"/>
      <c r="D267" s="115"/>
      <c r="E267" s="111"/>
      <c r="F267" s="111"/>
      <c r="G267" s="114"/>
      <c r="H267" s="29" t="s">
        <v>55</v>
      </c>
      <c r="I267" s="30" t="str">
        <f t="shared" ref="I267" si="253">"[VN]["&amp;LOWER(SUBSTITUTE(SUBSTITUTE(SUBSTITUTE(SUBSTITUTE(SUBSTITUTE(SUBSTITUTE(SUBSTITUTE(SUBSTITUTE(Q267, CHAR(34),""), "[", ""), "]", ""), ".", ""), ",", ""), "/", ""), "\", ""), "-", ""))&amp;"]"</f>
        <v>[VN][tạm biệt]</v>
      </c>
      <c r="J267" s="31"/>
      <c r="K267" s="30" t="s">
        <v>56</v>
      </c>
      <c r="L267" s="32" t="s">
        <v>57</v>
      </c>
      <c r="M267" s="32"/>
      <c r="N267" s="34"/>
      <c r="O267" s="111"/>
      <c r="P267" s="113"/>
      <c r="Q267" s="35" t="s">
        <v>58</v>
      </c>
      <c r="R267" s="67" t="s">
        <v>141</v>
      </c>
      <c r="S267" s="52"/>
      <c r="T267" s="36"/>
    </row>
    <row r="268" spans="2:20" ht="62.25">
      <c r="B268" s="114"/>
      <c r="C268" s="114"/>
      <c r="D268" s="115"/>
      <c r="E268" s="112"/>
      <c r="F268" s="112"/>
      <c r="G268" s="114"/>
      <c r="H268" s="29" t="s">
        <v>59</v>
      </c>
      <c r="I268" s="30" t="str">
        <f>"[audio][C:\Tools\Vivi_TTS\8ME_OM\" &amp;S268 &amp; "]"</f>
        <v>[audio][C:\Tools\Vivi_TTS\8ME_OM\]</v>
      </c>
      <c r="J268" s="31" t="str">
        <f>"[New][EN][Exists][80]"&amp;"["&amp;LOWER(SUBSTITUTE(SUBSTITUTE(SUBSTITUTE(SUBSTITUTE(SUBSTITUTE(SUBSTITUTE(SUBSTITUTE(SUBSTITUTE(T268,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68" s="30" t="s">
        <v>60</v>
      </c>
      <c r="L268" s="32" t="s">
        <v>61</v>
      </c>
      <c r="M268" s="37" t="s">
        <v>62</v>
      </c>
      <c r="N268" s="34"/>
      <c r="O268" s="112"/>
      <c r="P268" s="113"/>
      <c r="Q268" s="35" t="str">
        <f t="shared" ref="Q268" si="254">R268</f>
        <v>Ứng dụng Radio được sử dụng để làm gì?</v>
      </c>
      <c r="R268" s="67" t="s">
        <v>1683</v>
      </c>
      <c r="S268" s="51"/>
      <c r="T268" s="48" t="s">
        <v>1684</v>
      </c>
    </row>
    <row r="269" spans="2:20" ht="45.75">
      <c r="B269" s="114" t="str">
        <f>"VF8-"&amp;O269&amp;"-"&amp;P269</f>
        <v>VF8-ManhinhKetnoi&amp;Dieuhoa-0086</v>
      </c>
      <c r="C269" s="114" t="str">
        <f>"["&amp;B269&amp;"] Verify Vivi: "&amp;Q271</f>
        <v>[VF8-ManhinhKetnoi&amp;Dieuhoa-0086] Verify Vivi: Người dùng có thể mở ứng dụng Radio bằng những cách nào?</v>
      </c>
      <c r="D269" s="115"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'Người dùng có thể mở ứng dụng Radio bằng những cách nào?'
- Step 4: Listen Vivi respond
</v>
      </c>
      <c r="F269" s="110" t="str">
        <f t="shared" ref="F269" si="255">"
Expectations:
1. Vivi wake up
2. "&amp;Q271&amp;"
3. Vivi respond
"</f>
        <v xml:space="preserve">
Expectations:
1. Vivi wake up
2. Người dùng có thể mở ứng dụng Radio bằng những cách nào?
3. Vivi respond
</v>
      </c>
      <c r="G269" s="114" t="s">
        <v>8</v>
      </c>
      <c r="H269" s="29" t="s">
        <v>50</v>
      </c>
      <c r="I269" s="30" t="str">
        <f>"[EN]["&amp;LOWER(SUBSTITUTE(SUBSTITUTE(SUBSTITUTE(SUBSTITUTE(SUBSTITUTE(SUBSTITUTE(SUBSTITUTE(SUBSTITUTE(Q269, CHAR(34),""), "[", ""), "]", ""), ".", ""), ",", ""), "/", ""), "\", ""), "-", ""))&amp;"]"</f>
        <v>[EN][hey vinfast]</v>
      </c>
      <c r="J269" s="31"/>
      <c r="K269" s="30" t="s">
        <v>51</v>
      </c>
      <c r="L269" s="32" t="s">
        <v>52</v>
      </c>
      <c r="M269" s="33"/>
      <c r="N269" s="34"/>
      <c r="O269" s="110" t="s">
        <v>1590</v>
      </c>
      <c r="P269" s="113" t="str">
        <f>IF(COUNTA(P$13:$P268)&gt;999,COUNTA(P$13:$P268),IF(COUNTA(P$13:$P268)&gt;99,"0"&amp;COUNTA(P$13:$P268),IF(COUNTA(P$13:$P268)&gt;9,"00"&amp;COUNTA(P$13:$P268),"000"&amp;COUNTA(P$13:$P268))))</f>
        <v>0086</v>
      </c>
      <c r="Q269" s="35" t="s">
        <v>54</v>
      </c>
      <c r="R269" s="67" t="s">
        <v>141</v>
      </c>
      <c r="S269" s="52"/>
      <c r="T269" s="36"/>
    </row>
    <row r="270" spans="2:20" ht="45.75">
      <c r="B270" s="114"/>
      <c r="C270" s="114"/>
      <c r="D270" s="115"/>
      <c r="E270" s="111"/>
      <c r="F270" s="111"/>
      <c r="G270" s="114"/>
      <c r="H270" s="29" t="s">
        <v>55</v>
      </c>
      <c r="I270" s="30" t="str">
        <f t="shared" ref="I270" si="256">"[VN]["&amp;LOWER(SUBSTITUTE(SUBSTITUTE(SUBSTITUTE(SUBSTITUTE(SUBSTITUTE(SUBSTITUTE(SUBSTITUTE(SUBSTITUTE(Q270, CHAR(34),""), "[", ""), "]", ""), ".", ""), ",", ""), "/", ""), "\", ""), "-", ""))&amp;"]"</f>
        <v>[VN][tạm biệt]</v>
      </c>
      <c r="J270" s="31"/>
      <c r="K270" s="30" t="s">
        <v>56</v>
      </c>
      <c r="L270" s="32" t="s">
        <v>57</v>
      </c>
      <c r="M270" s="32"/>
      <c r="N270" s="34"/>
      <c r="O270" s="111"/>
      <c r="P270" s="113"/>
      <c r="Q270" s="35" t="s">
        <v>58</v>
      </c>
      <c r="R270" s="67" t="s">
        <v>141</v>
      </c>
      <c r="S270" s="52"/>
      <c r="T270" s="36"/>
    </row>
    <row r="271" spans="2:20" ht="62.25">
      <c r="B271" s="114"/>
      <c r="C271" s="114"/>
      <c r="D271" s="115"/>
      <c r="E271" s="112"/>
      <c r="F271" s="112"/>
      <c r="G271" s="114"/>
      <c r="H271" s="29" t="s">
        <v>59</v>
      </c>
      <c r="I271" s="30" t="str">
        <f>"[audio][C:\Tools\Vivi_TTS\8ME_OM\" &amp;S271 &amp; "]"</f>
        <v>[audio][C:\Tools\Vivi_TTS\8ME_OM\]</v>
      </c>
      <c r="J271" s="31" t="str">
        <f>"[New][EN][Exists][80]"&amp;"["&amp;LOWER(SUBSTITUTE(SUBSTITUTE(SUBSTITUTE(SUBSTITUTE(SUBSTITUTE(SUBSTITUTE(SUBSTITUTE(SUBSTITUTE(T271,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71" s="30" t="s">
        <v>60</v>
      </c>
      <c r="L271" s="32" t="s">
        <v>61</v>
      </c>
      <c r="M271" s="37" t="s">
        <v>62</v>
      </c>
      <c r="N271" s="34"/>
      <c r="O271" s="112"/>
      <c r="P271" s="113"/>
      <c r="Q271" s="35" t="str">
        <f t="shared" ref="Q271" si="257">R271</f>
        <v>Người dùng có thể mở ứng dụng Radio bằng những cách nào?</v>
      </c>
      <c r="R271" s="67" t="s">
        <v>1685</v>
      </c>
      <c r="S271" s="51"/>
      <c r="T271" s="48" t="s">
        <v>1684</v>
      </c>
    </row>
    <row r="272" spans="2:20" ht="45.75">
      <c r="B272" s="114" t="str">
        <f>"VF8-"&amp;O272&amp;"-"&amp;P272</f>
        <v>VF8-ManhinhKetnoi&amp;Dieuhoa-0087</v>
      </c>
      <c r="C272" s="114" t="str">
        <f>"["&amp;B272&amp;"] Verify Vivi: "&amp;Q274</f>
        <v>[VF8-ManhinhKetnoi&amp;Dieuhoa-0087] Verify Vivi: Danh sách đài phát thanh được cập nhật như thế nào?</v>
      </c>
      <c r="D272" s="115"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'Danh sách đài phát thanh được cập nhật như thế nào?'
- Step 4: Listen Vivi respond
</v>
      </c>
      <c r="F272" s="110" t="str">
        <f t="shared" ref="F272" si="258">"
Expectations:
1. Vivi wake up
2. "&amp;Q274&amp;"
3. Vivi respond
"</f>
        <v xml:space="preserve">
Expectations:
1. Vivi wake up
2. Danh sách đài phát thanh được cập nhật như thế nào?
3. Vivi respond
</v>
      </c>
      <c r="G272" s="114" t="s">
        <v>8</v>
      </c>
      <c r="H272" s="29" t="s">
        <v>50</v>
      </c>
      <c r="I272" s="30" t="str">
        <f>"[EN]["&amp;LOWER(SUBSTITUTE(SUBSTITUTE(SUBSTITUTE(SUBSTITUTE(SUBSTITUTE(SUBSTITUTE(SUBSTITUTE(SUBSTITUTE(Q272, CHAR(34),""), "[", ""), "]", ""), ".", ""), ",", ""), "/", ""), "\", ""), "-", ""))&amp;"]"</f>
        <v>[EN][hey vinfast]</v>
      </c>
      <c r="J272" s="31"/>
      <c r="K272" s="30" t="s">
        <v>51</v>
      </c>
      <c r="L272" s="32" t="s">
        <v>52</v>
      </c>
      <c r="M272" s="33"/>
      <c r="N272" s="34"/>
      <c r="O272" s="110" t="s">
        <v>1590</v>
      </c>
      <c r="P272" s="113" t="str">
        <f>IF(COUNTA(P$13:$P271)&gt;999,COUNTA(P$13:$P271),IF(COUNTA(P$13:$P271)&gt;99,"0"&amp;COUNTA(P$13:$P271),IF(COUNTA(P$13:$P271)&gt;9,"00"&amp;COUNTA(P$13:$P271),"000"&amp;COUNTA(P$13:$P271))))</f>
        <v>0087</v>
      </c>
      <c r="Q272" s="35" t="s">
        <v>54</v>
      </c>
      <c r="R272" s="67" t="s">
        <v>141</v>
      </c>
      <c r="S272" s="36"/>
      <c r="T272" s="36"/>
    </row>
    <row r="273" spans="2:20" ht="45.75">
      <c r="B273" s="114"/>
      <c r="C273" s="114"/>
      <c r="D273" s="115"/>
      <c r="E273" s="111"/>
      <c r="F273" s="111"/>
      <c r="G273" s="114"/>
      <c r="H273" s="29" t="s">
        <v>55</v>
      </c>
      <c r="I273" s="30" t="str">
        <f t="shared" ref="I273" si="259">"[VN]["&amp;LOWER(SUBSTITUTE(SUBSTITUTE(SUBSTITUTE(SUBSTITUTE(SUBSTITUTE(SUBSTITUTE(SUBSTITUTE(SUBSTITUTE(Q273, CHAR(34),""), "[", ""), "]", ""), ".", ""), ",", ""), "/", ""), "\", ""), "-", ""))&amp;"]"</f>
        <v>[VN][tạm biệt]</v>
      </c>
      <c r="J273" s="31"/>
      <c r="K273" s="30" t="s">
        <v>56</v>
      </c>
      <c r="L273" s="32" t="s">
        <v>57</v>
      </c>
      <c r="M273" s="32"/>
      <c r="N273" s="34"/>
      <c r="O273" s="111"/>
      <c r="P273" s="113"/>
      <c r="Q273" s="35" t="s">
        <v>58</v>
      </c>
      <c r="R273" s="67" t="s">
        <v>141</v>
      </c>
      <c r="S273" s="36"/>
      <c r="T273" s="36"/>
    </row>
    <row r="274" spans="2:20" ht="62.25">
      <c r="B274" s="114"/>
      <c r="C274" s="114"/>
      <c r="D274" s="115"/>
      <c r="E274" s="112"/>
      <c r="F274" s="112"/>
      <c r="G274" s="114"/>
      <c r="H274" s="29" t="s">
        <v>59</v>
      </c>
      <c r="I274" s="30" t="str">
        <f>"[audio][C:\Tools\Vivi_TTS\8ME_OM\" &amp;S274 &amp; "]"</f>
        <v>[audio][C:\Tools\Vivi_TTS\8ME_OM\]</v>
      </c>
      <c r="J274" s="31" t="str">
        <f>"[New][EN][Exists][80]"&amp;"["&amp;LOWER(SUBSTITUTE(SUBSTITUTE(SUBSTITUTE(SUBSTITUTE(SUBSTITUTE(SUBSTITUTE(SUBSTITUTE(SUBSTITUTE(T274,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74" s="30" t="s">
        <v>60</v>
      </c>
      <c r="L274" s="32" t="s">
        <v>61</v>
      </c>
      <c r="M274" s="37" t="s">
        <v>62</v>
      </c>
      <c r="N274" s="34"/>
      <c r="O274" s="112"/>
      <c r="P274" s="113"/>
      <c r="Q274" s="35" t="str">
        <f t="shared" ref="Q274" si="260">R274</f>
        <v>Danh sách đài phát thanh được cập nhật như thế nào?</v>
      </c>
      <c r="R274" s="67" t="s">
        <v>1686</v>
      </c>
      <c r="S274" s="50"/>
      <c r="T274" s="48" t="s">
        <v>1684</v>
      </c>
    </row>
    <row r="275" spans="2:20" ht="45.75">
      <c r="B275" s="114" t="str">
        <f>"VF8-"&amp;O275&amp;"-"&amp;P275</f>
        <v>VF8-ManhinhKetnoi&amp;Dieuhoa-0088</v>
      </c>
      <c r="C275" s="114" t="str">
        <f>"["&amp;B275&amp;"] Verify Vivi: "&amp;Q277</f>
        <v>[VF8-ManhinhKetnoi&amp;Dieuhoa-0088] Verify Vivi: Người dùng thực hiện thao tác gì để tìm kiếm một đài phát thanh theo cách thủ công?</v>
      </c>
      <c r="D275" s="115"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'Người dùng thực hiện thao tác gì để tìm kiếm một đài phát thanh theo cách thủ công?'
- Step 4: Listen Vivi respond
</v>
      </c>
      <c r="F275" s="110" t="str">
        <f t="shared" ref="F275" si="261">"
Expectations:
1. Vivi wake up
2. "&amp;Q277&amp;"
3. Vivi respond
"</f>
        <v xml:space="preserve">
Expectations:
1. Vivi wake up
2. Người dùng thực hiện thao tác gì để tìm kiếm một đài phát thanh theo cách thủ công?
3. Vivi respond
</v>
      </c>
      <c r="G275" s="114" t="s">
        <v>8</v>
      </c>
      <c r="H275" s="29" t="s">
        <v>50</v>
      </c>
      <c r="I275" s="30" t="str">
        <f>"[EN]["&amp;LOWER(SUBSTITUTE(SUBSTITUTE(SUBSTITUTE(SUBSTITUTE(SUBSTITUTE(SUBSTITUTE(SUBSTITUTE(SUBSTITUTE(Q275, CHAR(34),""), "[", ""), "]", ""), ".", ""), ",", ""), "/", ""), "\", ""), "-", ""))&amp;"]"</f>
        <v>[EN][hey vinfast]</v>
      </c>
      <c r="J275" s="31"/>
      <c r="K275" s="30" t="s">
        <v>51</v>
      </c>
      <c r="L275" s="32" t="s">
        <v>52</v>
      </c>
      <c r="M275" s="33"/>
      <c r="N275" s="34"/>
      <c r="O275" s="110" t="s">
        <v>1590</v>
      </c>
      <c r="P275" s="113" t="str">
        <f>IF(COUNTA(P$13:$P274)&gt;999,COUNTA(P$13:$P274),IF(COUNTA(P$13:$P274)&gt;99,"0"&amp;COUNTA(P$13:$P274),IF(COUNTA(P$13:$P274)&gt;9,"00"&amp;COUNTA(P$13:$P274),"000"&amp;COUNTA(P$13:$P274))))</f>
        <v>0088</v>
      </c>
      <c r="Q275" s="35" t="s">
        <v>54</v>
      </c>
      <c r="R275" s="67" t="s">
        <v>141</v>
      </c>
      <c r="S275" s="36"/>
      <c r="T275" s="36"/>
    </row>
    <row r="276" spans="2:20" ht="45.75">
      <c r="B276" s="114"/>
      <c r="C276" s="114"/>
      <c r="D276" s="115"/>
      <c r="E276" s="111"/>
      <c r="F276" s="111"/>
      <c r="G276" s="114"/>
      <c r="H276" s="29" t="s">
        <v>55</v>
      </c>
      <c r="I276" s="30" t="str">
        <f t="shared" ref="I276" si="262">"[VN]["&amp;LOWER(SUBSTITUTE(SUBSTITUTE(SUBSTITUTE(SUBSTITUTE(SUBSTITUTE(SUBSTITUTE(SUBSTITUTE(SUBSTITUTE(Q276, CHAR(34),""), "[", ""), "]", ""), ".", ""), ",", ""), "/", ""), "\", ""), "-", ""))&amp;"]"</f>
        <v>[VN][tạm biệt]</v>
      </c>
      <c r="J276" s="31"/>
      <c r="K276" s="30" t="s">
        <v>56</v>
      </c>
      <c r="L276" s="32" t="s">
        <v>57</v>
      </c>
      <c r="M276" s="32"/>
      <c r="N276" s="34"/>
      <c r="O276" s="111"/>
      <c r="P276" s="113"/>
      <c r="Q276" s="35" t="s">
        <v>58</v>
      </c>
      <c r="R276" s="67" t="s">
        <v>141</v>
      </c>
      <c r="S276" s="36"/>
      <c r="T276" s="36"/>
    </row>
    <row r="277" spans="2:20" ht="62.25">
      <c r="B277" s="114"/>
      <c r="C277" s="114"/>
      <c r="D277" s="115"/>
      <c r="E277" s="112"/>
      <c r="F277" s="112"/>
      <c r="G277" s="114"/>
      <c r="H277" s="29" t="s">
        <v>59</v>
      </c>
      <c r="I277" s="30" t="str">
        <f>"[audio][C:\Tools\Vivi_TTS\8ME_OM\" &amp;S277 &amp; "]"</f>
        <v>[audio][C:\Tools\Vivi_TTS\8ME_OM\]</v>
      </c>
      <c r="J277" s="31" t="str">
        <f>"[New][EN][Exists][80]"&amp;"["&amp;LOWER(SUBSTITUTE(SUBSTITUTE(SUBSTITUTE(SUBSTITUTE(SUBSTITUTE(SUBSTITUTE(SUBSTITUTE(SUBSTITUTE(T277,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77" s="30" t="s">
        <v>60</v>
      </c>
      <c r="L277" s="32" t="s">
        <v>61</v>
      </c>
      <c r="M277" s="37" t="s">
        <v>62</v>
      </c>
      <c r="N277" s="34"/>
      <c r="O277" s="112"/>
      <c r="P277" s="113"/>
      <c r="Q277" s="35" t="str">
        <f t="shared" ref="Q277" si="263">R277</f>
        <v>Người dùng thực hiện thao tác gì để tìm kiếm một đài phát thanh theo cách thủ công?</v>
      </c>
      <c r="R277" s="67" t="s">
        <v>1687</v>
      </c>
      <c r="S277" s="50"/>
      <c r="T277" s="48" t="s">
        <v>1684</v>
      </c>
    </row>
    <row r="278" spans="2:20" ht="45.75">
      <c r="B278" s="114" t="str">
        <f>"VF8-"&amp;O278&amp;"-"&amp;P278</f>
        <v>VF8-ManhinhKetnoi&amp;Dieuhoa-0089</v>
      </c>
      <c r="C278" s="114" t="str">
        <f>"["&amp;B278&amp;"] Verify Vivi: "&amp;Q280</f>
        <v>[VF8-ManhinhKetnoi&amp;Dieuhoa-0089] Verify Vivi: Thông tin nào của đài phát thanh có thể được hiển thị trong danh sách đài?</v>
      </c>
      <c r="D278" s="115"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'Thông tin nào của đài phát thanh có thể được hiển thị trong danh sách đài?'
- Step 4: Listen Vivi respond
</v>
      </c>
      <c r="F278" s="110" t="str">
        <f t="shared" ref="F278" si="264">"
Expectations:
1. Vivi wake up
2. "&amp;Q280&amp;"
3. Vivi respond
"</f>
        <v xml:space="preserve">
Expectations:
1. Vivi wake up
2. Thông tin nào của đài phát thanh có thể được hiển thị trong danh sách đài?
3. Vivi respond
</v>
      </c>
      <c r="G278" s="114" t="s">
        <v>8</v>
      </c>
      <c r="H278" s="29" t="s">
        <v>50</v>
      </c>
      <c r="I278" s="30" t="str">
        <f>"[EN]["&amp;LOWER(SUBSTITUTE(SUBSTITUTE(SUBSTITUTE(SUBSTITUTE(SUBSTITUTE(SUBSTITUTE(SUBSTITUTE(SUBSTITUTE(Q278, CHAR(34),""), "[", ""), "]", ""), ".", ""), ",", ""), "/", ""), "\", ""), "-", ""))&amp;"]"</f>
        <v>[EN][hey vinfast]</v>
      </c>
      <c r="J278" s="31"/>
      <c r="K278" s="30" t="s">
        <v>51</v>
      </c>
      <c r="L278" s="32" t="s">
        <v>52</v>
      </c>
      <c r="M278" s="33"/>
      <c r="N278" s="34"/>
      <c r="O278" s="110" t="s">
        <v>1590</v>
      </c>
      <c r="P278" s="113" t="str">
        <f>IF(COUNTA(P$13:$P277)&gt;999,COUNTA(P$13:$P277),IF(COUNTA(P$13:$P277)&gt;99,"0"&amp;COUNTA(P$13:$P277),IF(COUNTA(P$13:$P277)&gt;9,"00"&amp;COUNTA(P$13:$P277),"000"&amp;COUNTA(P$13:$P277))))</f>
        <v>0089</v>
      </c>
      <c r="Q278" s="35" t="s">
        <v>54</v>
      </c>
      <c r="R278" s="67" t="s">
        <v>141</v>
      </c>
      <c r="S278" s="36"/>
      <c r="T278" s="36"/>
    </row>
    <row r="279" spans="2:20" ht="45.75">
      <c r="B279" s="114"/>
      <c r="C279" s="114"/>
      <c r="D279" s="115"/>
      <c r="E279" s="111"/>
      <c r="F279" s="111"/>
      <c r="G279" s="114"/>
      <c r="H279" s="29" t="s">
        <v>55</v>
      </c>
      <c r="I279" s="30" t="str">
        <f t="shared" ref="I279" si="265">"[VN]["&amp;LOWER(SUBSTITUTE(SUBSTITUTE(SUBSTITUTE(SUBSTITUTE(SUBSTITUTE(SUBSTITUTE(SUBSTITUTE(SUBSTITUTE(Q279, CHAR(34),""), "[", ""), "]", ""), ".", ""), ",", ""), "/", ""), "\", ""), "-", ""))&amp;"]"</f>
        <v>[VN][tạm biệt]</v>
      </c>
      <c r="J279" s="31"/>
      <c r="K279" s="30" t="s">
        <v>56</v>
      </c>
      <c r="L279" s="32" t="s">
        <v>57</v>
      </c>
      <c r="M279" s="32"/>
      <c r="N279" s="34"/>
      <c r="O279" s="111"/>
      <c r="P279" s="113"/>
      <c r="Q279" s="35" t="s">
        <v>58</v>
      </c>
      <c r="R279" s="67" t="s">
        <v>141</v>
      </c>
      <c r="S279" s="36"/>
      <c r="T279" s="36"/>
    </row>
    <row r="280" spans="2:20" ht="62.25">
      <c r="B280" s="114"/>
      <c r="C280" s="114"/>
      <c r="D280" s="115"/>
      <c r="E280" s="112"/>
      <c r="F280" s="112"/>
      <c r="G280" s="114"/>
      <c r="H280" s="29" t="s">
        <v>59</v>
      </c>
      <c r="I280" s="30" t="str">
        <f>"[audio][C:\Tools\Vivi_TTS\8ME_OM\" &amp;S280 &amp; "]"</f>
        <v>[audio][C:\Tools\Vivi_TTS\8ME_OM\]</v>
      </c>
      <c r="J280" s="31" t="str">
        <f>"[New][EN][Exists][80]"&amp;"["&amp;LOWER(SUBSTITUTE(SUBSTITUTE(SUBSTITUTE(SUBSTITUTE(SUBSTITUTE(SUBSTITUTE(SUBSTITUTE(SUBSTITUTE(T280,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80" s="30" t="s">
        <v>60</v>
      </c>
      <c r="L280" s="32" t="s">
        <v>61</v>
      </c>
      <c r="M280" s="37" t="s">
        <v>62</v>
      </c>
      <c r="N280" s="34"/>
      <c r="O280" s="112"/>
      <c r="P280" s="113"/>
      <c r="Q280" s="35" t="str">
        <f t="shared" ref="Q280" si="266">R280</f>
        <v>Thông tin nào của đài phát thanh có thể được hiển thị trong danh sách đài?</v>
      </c>
      <c r="R280" s="67" t="s">
        <v>1688</v>
      </c>
      <c r="S280" s="50"/>
      <c r="T280" s="48" t="s">
        <v>1684</v>
      </c>
    </row>
    <row r="281" spans="2:20" ht="45.75">
      <c r="B281" s="114" t="str">
        <f>"VF8-"&amp;O281&amp;"-"&amp;P281</f>
        <v>VF8-ManhinhKetnoi&amp;Dieuhoa-0090</v>
      </c>
      <c r="C281" s="114" t="str">
        <f>"["&amp;B281&amp;"] Verify Vivi: "&amp;Q283</f>
        <v>[VF8-ManhinhKetnoi&amp;Dieuhoa-0090] Verify Vivi: Làm thế nào để thêm một đài FM vào danh sách Yêu thích?</v>
      </c>
      <c r="D281" s="115"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'Làm thế nào để thêm một đài FM vào danh sách Yêu thích?'
- Step 4: Listen Vivi respond
</v>
      </c>
      <c r="F281" s="110" t="str">
        <f t="shared" ref="F281" si="267">"
Expectations:
1. Vivi wake up
2. "&amp;Q283&amp;"
3. Vivi respond
"</f>
        <v xml:space="preserve">
Expectations:
1. Vivi wake up
2. Làm thế nào để thêm một đài FM vào danh sách Yêu thích?
3. Vivi respond
</v>
      </c>
      <c r="G281" s="114" t="s">
        <v>8</v>
      </c>
      <c r="H281" s="29" t="s">
        <v>50</v>
      </c>
      <c r="I281" s="30" t="str">
        <f>"[EN]["&amp;LOWER(SUBSTITUTE(SUBSTITUTE(SUBSTITUTE(SUBSTITUTE(SUBSTITUTE(SUBSTITUTE(SUBSTITUTE(SUBSTITUTE(Q281, CHAR(34),""), "[", ""), "]", ""), ".", ""), ",", ""), "/", ""), "\", ""), "-", ""))&amp;"]"</f>
        <v>[EN][hey vinfast]</v>
      </c>
      <c r="J281" s="31"/>
      <c r="K281" s="30" t="s">
        <v>51</v>
      </c>
      <c r="L281" s="32" t="s">
        <v>52</v>
      </c>
      <c r="M281" s="33"/>
      <c r="N281" s="34"/>
      <c r="O281" s="110" t="s">
        <v>1590</v>
      </c>
      <c r="P281" s="113" t="str">
        <f>IF(COUNTA(P$13:$P280)&gt;999,COUNTA(P$13:$P280),IF(COUNTA(P$13:$P280)&gt;99,"0"&amp;COUNTA(P$13:$P280),IF(COUNTA(P$13:$P280)&gt;9,"00"&amp;COUNTA(P$13:$P280),"000"&amp;COUNTA(P$13:$P280))))</f>
        <v>0090</v>
      </c>
      <c r="Q281" s="35" t="s">
        <v>54</v>
      </c>
      <c r="R281" s="67" t="s">
        <v>141</v>
      </c>
      <c r="S281" s="36"/>
      <c r="T281" s="36"/>
    </row>
    <row r="282" spans="2:20" ht="45.75">
      <c r="B282" s="114"/>
      <c r="C282" s="114"/>
      <c r="D282" s="115"/>
      <c r="E282" s="111"/>
      <c r="F282" s="111"/>
      <c r="G282" s="114"/>
      <c r="H282" s="29" t="s">
        <v>55</v>
      </c>
      <c r="I282" s="30" t="str">
        <f t="shared" ref="I282" si="268">"[VN]["&amp;LOWER(SUBSTITUTE(SUBSTITUTE(SUBSTITUTE(SUBSTITUTE(SUBSTITUTE(SUBSTITUTE(SUBSTITUTE(SUBSTITUTE(Q282, CHAR(34),""), "[", ""), "]", ""), ".", ""), ",", ""), "/", ""), "\", ""), "-", ""))&amp;"]"</f>
        <v>[VN][tạm biệt]</v>
      </c>
      <c r="J282" s="31"/>
      <c r="K282" s="30" t="s">
        <v>56</v>
      </c>
      <c r="L282" s="32" t="s">
        <v>57</v>
      </c>
      <c r="M282" s="32"/>
      <c r="N282" s="34"/>
      <c r="O282" s="111"/>
      <c r="P282" s="113"/>
      <c r="Q282" s="35" t="s">
        <v>58</v>
      </c>
      <c r="R282" s="67" t="s">
        <v>141</v>
      </c>
      <c r="S282" s="36"/>
      <c r="T282" s="36"/>
    </row>
    <row r="283" spans="2:20" ht="62.25">
      <c r="B283" s="114"/>
      <c r="C283" s="114"/>
      <c r="D283" s="115"/>
      <c r="E283" s="112"/>
      <c r="F283" s="112"/>
      <c r="G283" s="114"/>
      <c r="H283" s="29" t="s">
        <v>59</v>
      </c>
      <c r="I283" s="30" t="str">
        <f>"[audio][C:\Tools\Vivi_TTS\8ME_OM\" &amp;S283 &amp; "]"</f>
        <v>[audio][C:\Tools\Vivi_TTS\8ME_OM\]</v>
      </c>
      <c r="J283" s="31" t="str">
        <f>"[New][EN][Exists][80]"&amp;"["&amp;LOWER(SUBSTITUTE(SUBSTITUTE(SUBSTITUTE(SUBSTITUTE(SUBSTITUTE(SUBSTITUTE(SUBSTITUTE(SUBSTITUTE(T283,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83" s="30" t="s">
        <v>60</v>
      </c>
      <c r="L283" s="32" t="s">
        <v>61</v>
      </c>
      <c r="M283" s="37" t="s">
        <v>62</v>
      </c>
      <c r="N283" s="34"/>
      <c r="O283" s="112"/>
      <c r="P283" s="113"/>
      <c r="Q283" s="35" t="str">
        <f t="shared" ref="Q283" si="269">R283</f>
        <v>Làm thế nào để thêm một đài FM vào danh sách Yêu thích?</v>
      </c>
      <c r="R283" s="67" t="s">
        <v>1689</v>
      </c>
      <c r="S283" s="50"/>
      <c r="T283" s="48" t="s">
        <v>1684</v>
      </c>
    </row>
    <row r="284" spans="2:20" ht="45.75">
      <c r="B284" s="114" t="str">
        <f>"VF8-"&amp;O284&amp;"-"&amp;P284</f>
        <v>VF8-ManhinhKetnoi&amp;Dieuhoa-0091</v>
      </c>
      <c r="C284" s="114" t="str">
        <f>"["&amp;B284&amp;"] Verify Vivi: "&amp;Q286</f>
        <v>[VF8-ManhinhKetnoi&amp;Dieuhoa-0091] Verify Vivi: Người dùng có thể thực hiện những thao tác nào đối với một đài trong danh sách Yêu thích?</v>
      </c>
      <c r="D284" s="115"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'Người dùng có thể thực hiện những thao tác nào đối với một đài trong danh sách Yêu thích?'
- Step 4: Listen Vivi respond
</v>
      </c>
      <c r="F284" s="110" t="str">
        <f t="shared" ref="F284" si="270">"
Expectations:
1. Vivi wake up
2. "&amp;Q286&amp;"
3. Vivi respond
"</f>
        <v xml:space="preserve">
Expectations:
1. Vivi wake up
2. Người dùng có thể thực hiện những thao tác nào đối với một đài trong danh sách Yêu thích?
3. Vivi respond
</v>
      </c>
      <c r="G284" s="114" t="s">
        <v>8</v>
      </c>
      <c r="H284" s="29" t="s">
        <v>50</v>
      </c>
      <c r="I284" s="30" t="str">
        <f>"[EN]["&amp;LOWER(SUBSTITUTE(SUBSTITUTE(SUBSTITUTE(SUBSTITUTE(SUBSTITUTE(SUBSTITUTE(SUBSTITUTE(SUBSTITUTE(Q284, CHAR(34),""), "[", ""), "]", ""), ".", ""), ",", ""), "/", ""), "\", ""), "-", ""))&amp;"]"</f>
        <v>[EN][hey vinfast]</v>
      </c>
      <c r="J284" s="31"/>
      <c r="K284" s="30" t="s">
        <v>51</v>
      </c>
      <c r="L284" s="32" t="s">
        <v>52</v>
      </c>
      <c r="M284" s="33"/>
      <c r="N284" s="34"/>
      <c r="O284" s="110" t="s">
        <v>1590</v>
      </c>
      <c r="P284" s="113" t="str">
        <f>IF(COUNTA(P$13:$P283)&gt;999,COUNTA(P$13:$P283),IF(COUNTA(P$13:$P283)&gt;99,"0"&amp;COUNTA(P$13:$P283),IF(COUNTA(P$13:$P283)&gt;9,"00"&amp;COUNTA(P$13:$P283),"000"&amp;COUNTA(P$13:$P283))))</f>
        <v>0091</v>
      </c>
      <c r="Q284" s="35" t="s">
        <v>54</v>
      </c>
      <c r="R284" s="67" t="s">
        <v>141</v>
      </c>
      <c r="S284" s="36"/>
      <c r="T284" s="36"/>
    </row>
    <row r="285" spans="2:20" ht="45.75">
      <c r="B285" s="114"/>
      <c r="C285" s="114"/>
      <c r="D285" s="115"/>
      <c r="E285" s="111"/>
      <c r="F285" s="111"/>
      <c r="G285" s="114"/>
      <c r="H285" s="29" t="s">
        <v>55</v>
      </c>
      <c r="I285" s="30" t="str">
        <f t="shared" ref="I285" si="271">"[VN]["&amp;LOWER(SUBSTITUTE(SUBSTITUTE(SUBSTITUTE(SUBSTITUTE(SUBSTITUTE(SUBSTITUTE(SUBSTITUTE(SUBSTITUTE(Q285, CHAR(34),""), "[", ""), "]", ""), ".", ""), ",", ""), "/", ""), "\", ""), "-", ""))&amp;"]"</f>
        <v>[VN][tạm biệt]</v>
      </c>
      <c r="J285" s="31"/>
      <c r="K285" s="30" t="s">
        <v>56</v>
      </c>
      <c r="L285" s="32" t="s">
        <v>57</v>
      </c>
      <c r="M285" s="32"/>
      <c r="N285" s="34"/>
      <c r="O285" s="111"/>
      <c r="P285" s="113"/>
      <c r="Q285" s="35" t="s">
        <v>58</v>
      </c>
      <c r="R285" s="67" t="s">
        <v>141</v>
      </c>
      <c r="S285" s="36"/>
      <c r="T285" s="36"/>
    </row>
    <row r="286" spans="2:20" ht="66">
      <c r="B286" s="114"/>
      <c r="C286" s="114"/>
      <c r="D286" s="115"/>
      <c r="E286" s="112"/>
      <c r="F286" s="112"/>
      <c r="G286" s="114"/>
      <c r="H286" s="29" t="s">
        <v>59</v>
      </c>
      <c r="I286" s="30" t="str">
        <f>"[audio][C:\Tools\Vivi_TTS\8ME_OM\" &amp;S286 &amp; "]"</f>
        <v>[audio][C:\Tools\Vivi_TTS\8ME_OM\]</v>
      </c>
      <c r="J286" s="31" t="str">
        <f>"[New][EN][Exists][80]"&amp;"["&amp;LOWER(SUBSTITUTE(SUBSTITUTE(SUBSTITUTE(SUBSTITUTE(SUBSTITUTE(SUBSTITUTE(SUBSTITUTE(SUBSTITUTE(T286,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86" s="30" t="s">
        <v>60</v>
      </c>
      <c r="L286" s="32" t="s">
        <v>61</v>
      </c>
      <c r="M286" s="37" t="s">
        <v>62</v>
      </c>
      <c r="N286" s="34"/>
      <c r="O286" s="112"/>
      <c r="P286" s="113"/>
      <c r="Q286" s="35" t="str">
        <f t="shared" ref="Q286" si="272">R286</f>
        <v>Người dùng có thể thực hiện những thao tác nào đối với một đài trong danh sách Yêu thích?</v>
      </c>
      <c r="R286" s="67" t="s">
        <v>1690</v>
      </c>
      <c r="S286" s="51"/>
      <c r="T286" s="48" t="s">
        <v>1684</v>
      </c>
    </row>
    <row r="287" spans="2:20" ht="45.75">
      <c r="B287" s="114" t="str">
        <f>"VF8-"&amp;O287&amp;"-"&amp;P287</f>
        <v>VF8-ManhinhKetnoi&amp;Dieuhoa-0092</v>
      </c>
      <c r="C287" s="114" t="str">
        <f>"["&amp;B287&amp;"] Verify Vivi: "&amp;Q289</f>
        <v>[VF8-ManhinhKetnoi&amp;Dieuhoa-0092] Verify Vivi: Có thể lưu tối đa bao nhiêu đài FM trong danh sách Yêu thích?</v>
      </c>
      <c r="D287" s="115"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'Có thể lưu tối đa bao nhiêu đài FM trong danh sách Yêu thích?'
- Step 4: Listen Vivi respond
</v>
      </c>
      <c r="F287" s="110" t="str">
        <f t="shared" ref="F287" si="273">"
Expectations:
1. Vivi wake up
2. "&amp;Q289&amp;"
3. Vivi respond
"</f>
        <v xml:space="preserve">
Expectations:
1. Vivi wake up
2. Có thể lưu tối đa bao nhiêu đài FM trong danh sách Yêu thích?
3. Vivi respond
</v>
      </c>
      <c r="G287" s="114" t="s">
        <v>8</v>
      </c>
      <c r="H287" s="29" t="s">
        <v>50</v>
      </c>
      <c r="I287" s="30" t="str">
        <f>"[EN]["&amp;LOWER(SUBSTITUTE(SUBSTITUTE(SUBSTITUTE(SUBSTITUTE(SUBSTITUTE(SUBSTITUTE(SUBSTITUTE(SUBSTITUTE(Q287, CHAR(34),""), "[", ""), "]", ""), ".", ""), ",", ""), "/", ""), "\", ""), "-", ""))&amp;"]"</f>
        <v>[EN][hey vinfast]</v>
      </c>
      <c r="J287" s="31"/>
      <c r="K287" s="30" t="s">
        <v>51</v>
      </c>
      <c r="L287" s="32" t="s">
        <v>52</v>
      </c>
      <c r="M287" s="33"/>
      <c r="N287" s="34"/>
      <c r="O287" s="110" t="s">
        <v>1590</v>
      </c>
      <c r="P287" s="113" t="str">
        <f>IF(COUNTA(P$13:$P286)&gt;999,COUNTA(P$13:$P286),IF(COUNTA(P$13:$P286)&gt;99,"0"&amp;COUNTA(P$13:$P286),IF(COUNTA(P$13:$P286)&gt;9,"00"&amp;COUNTA(P$13:$P286),"000"&amp;COUNTA(P$13:$P286))))</f>
        <v>0092</v>
      </c>
      <c r="Q287" s="35" t="s">
        <v>54</v>
      </c>
      <c r="R287" s="67" t="s">
        <v>141</v>
      </c>
      <c r="S287" s="52"/>
      <c r="T287" s="36"/>
    </row>
    <row r="288" spans="2:20" ht="45.75">
      <c r="B288" s="114"/>
      <c r="C288" s="114"/>
      <c r="D288" s="115"/>
      <c r="E288" s="111"/>
      <c r="F288" s="111"/>
      <c r="G288" s="114"/>
      <c r="H288" s="29" t="s">
        <v>55</v>
      </c>
      <c r="I288" s="30" t="str">
        <f t="shared" ref="I288" si="274">"[VN]["&amp;LOWER(SUBSTITUTE(SUBSTITUTE(SUBSTITUTE(SUBSTITUTE(SUBSTITUTE(SUBSTITUTE(SUBSTITUTE(SUBSTITUTE(Q288, CHAR(34),""), "[", ""), "]", ""), ".", ""), ",", ""), "/", ""), "\", ""), "-", ""))&amp;"]"</f>
        <v>[VN][tạm biệt]</v>
      </c>
      <c r="J288" s="31"/>
      <c r="K288" s="30" t="s">
        <v>56</v>
      </c>
      <c r="L288" s="32" t="s">
        <v>57</v>
      </c>
      <c r="M288" s="32"/>
      <c r="N288" s="34"/>
      <c r="O288" s="111"/>
      <c r="P288" s="113"/>
      <c r="Q288" s="35" t="s">
        <v>58</v>
      </c>
      <c r="R288" s="67" t="s">
        <v>141</v>
      </c>
      <c r="S288" s="52"/>
      <c r="T288" s="36"/>
    </row>
    <row r="289" spans="2:20" ht="62.25">
      <c r="B289" s="114"/>
      <c r="C289" s="114"/>
      <c r="D289" s="115"/>
      <c r="E289" s="112"/>
      <c r="F289" s="112"/>
      <c r="G289" s="114"/>
      <c r="H289" s="29" t="s">
        <v>59</v>
      </c>
      <c r="I289" s="30" t="str">
        <f>"[audio][C:\Tools\Vivi_TTS\8ME_OM\" &amp;S289 &amp; "]"</f>
        <v>[audio][C:\Tools\Vivi_TTS\8ME_OM\]</v>
      </c>
      <c r="J289" s="31" t="str">
        <f>"[New][EN][Exists][80]"&amp;"["&amp;LOWER(SUBSTITUTE(SUBSTITUTE(SUBSTITUTE(SUBSTITUTE(SUBSTITUTE(SUBSTITUTE(SUBSTITUTE(SUBSTITUTE(T289,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89" s="30" t="s">
        <v>60</v>
      </c>
      <c r="L289" s="32" t="s">
        <v>61</v>
      </c>
      <c r="M289" s="37" t="s">
        <v>62</v>
      </c>
      <c r="N289" s="34"/>
      <c r="O289" s="112"/>
      <c r="P289" s="113"/>
      <c r="Q289" s="35" t="str">
        <f t="shared" ref="Q289" si="275">R289</f>
        <v>Có thể lưu tối đa bao nhiêu đài FM trong danh sách Yêu thích?</v>
      </c>
      <c r="R289" s="67" t="s">
        <v>1691</v>
      </c>
      <c r="S289" s="51"/>
      <c r="T289" s="48" t="s">
        <v>1684</v>
      </c>
    </row>
    <row r="290" spans="2:20" ht="45.75">
      <c r="B290" s="114" t="str">
        <f>"VF8-"&amp;O290&amp;"-"&amp;P290</f>
        <v>VF8-ManhinhKetnoi&amp;Dieuhoa-0093</v>
      </c>
      <c r="C290" s="114" t="str">
        <f>"["&amp;B290&amp;"] Verify Vivi: "&amp;Q292</f>
        <v>[VF8-ManhinhKetnoi&amp;Dieuhoa-0093] Verify Vivi: Theo cảnh báo của nhà sản xuất, việc sử dụng liên tục các nút điều khiển trên Màn hình thông tin giải trí khi đang lái xe có thể gây ra điều gì?</v>
      </c>
      <c r="D290" s="115"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'Theo cảnh báo của nhà sản xuất, việc sử dụng liên tục các nút điều khiển trên Màn hình thông tin giải trí khi đang lái xe có thể gây ra điều gì?'
- Step 4: Listen Vivi respond
</v>
      </c>
      <c r="F290" s="110" t="str">
        <f t="shared" ref="F290" si="276">"
Expectations:
1. Vivi wake up
2. "&amp;Q292&amp;"
3. Vivi respond
"</f>
        <v xml:space="preserve">
Expectations:
1. Vivi wake up
2. Theo cảnh báo của nhà sản xuất, việc sử dụng liên tục các nút điều khiển trên Màn hình thông tin giải trí khi đang lái xe có thể gây ra điều gì?
3. Vivi respond
</v>
      </c>
      <c r="G290" s="114" t="s">
        <v>8</v>
      </c>
      <c r="H290" s="29" t="s">
        <v>50</v>
      </c>
      <c r="I290" s="30" t="str">
        <f>"[EN]["&amp;LOWER(SUBSTITUTE(SUBSTITUTE(SUBSTITUTE(SUBSTITUTE(SUBSTITUTE(SUBSTITUTE(SUBSTITUTE(SUBSTITUTE(Q290, CHAR(34),""), "[", ""), "]", ""), ".", ""), ",", ""), "/", ""), "\", ""), "-", ""))&amp;"]"</f>
        <v>[EN][hey vinfast]</v>
      </c>
      <c r="J290" s="31"/>
      <c r="K290" s="30" t="s">
        <v>51</v>
      </c>
      <c r="L290" s="32" t="s">
        <v>52</v>
      </c>
      <c r="M290" s="33"/>
      <c r="N290" s="34"/>
      <c r="O290" s="110" t="s">
        <v>1590</v>
      </c>
      <c r="P290" s="113" t="str">
        <f>IF(COUNTA(P$13:$P289)&gt;999,COUNTA(P$13:$P289),IF(COUNTA(P$13:$P289)&gt;99,"0"&amp;COUNTA(P$13:$P289),IF(COUNTA(P$13:$P289)&gt;9,"00"&amp;COUNTA(P$13:$P289),"000"&amp;COUNTA(P$13:$P289))))</f>
        <v>0093</v>
      </c>
      <c r="Q290" s="35" t="s">
        <v>54</v>
      </c>
      <c r="R290" s="67" t="s">
        <v>141</v>
      </c>
      <c r="S290" s="52"/>
      <c r="T290" s="36"/>
    </row>
    <row r="291" spans="2:20" ht="45.75">
      <c r="B291" s="114"/>
      <c r="C291" s="114"/>
      <c r="D291" s="115"/>
      <c r="E291" s="111"/>
      <c r="F291" s="111"/>
      <c r="G291" s="114"/>
      <c r="H291" s="29" t="s">
        <v>55</v>
      </c>
      <c r="I291" s="30" t="str">
        <f t="shared" ref="I291" si="277">"[VN]["&amp;LOWER(SUBSTITUTE(SUBSTITUTE(SUBSTITUTE(SUBSTITUTE(SUBSTITUTE(SUBSTITUTE(SUBSTITUTE(SUBSTITUTE(Q291, CHAR(34),""), "[", ""), "]", ""), ".", ""), ",", ""), "/", ""), "\", ""), "-", ""))&amp;"]"</f>
        <v>[VN][tạm biệt]</v>
      </c>
      <c r="J291" s="31"/>
      <c r="K291" s="30" t="s">
        <v>56</v>
      </c>
      <c r="L291" s="32" t="s">
        <v>57</v>
      </c>
      <c r="M291" s="32"/>
      <c r="N291" s="34"/>
      <c r="O291" s="111"/>
      <c r="P291" s="113"/>
      <c r="Q291" s="35" t="s">
        <v>58</v>
      </c>
      <c r="R291" s="67" t="s">
        <v>141</v>
      </c>
      <c r="S291" s="52"/>
      <c r="T291" s="36"/>
    </row>
    <row r="292" spans="2:20" ht="82.5">
      <c r="B292" s="114"/>
      <c r="C292" s="114"/>
      <c r="D292" s="115"/>
      <c r="E292" s="112"/>
      <c r="F292" s="112"/>
      <c r="G292" s="114"/>
      <c r="H292" s="29" t="s">
        <v>59</v>
      </c>
      <c r="I292" s="30" t="str">
        <f>"[audio][C:\Tools\Vivi_TTS\8ME_OM\" &amp;S292 &amp; "]"</f>
        <v>[audio][C:\Tools\Vivi_TTS\8ME_OM\]</v>
      </c>
      <c r="J292" s="31" t="str">
        <f>"[New][EN][Exists][80]"&amp;"["&amp;LOWER(SUBSTITUTE(SUBSTITUTE(SUBSTITUTE(SUBSTITUTE(SUBSTITUTE(SUBSTITUTE(SUBSTITUTE(SUBSTITUTE(T292,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92" s="30" t="s">
        <v>60</v>
      </c>
      <c r="L292" s="32" t="s">
        <v>61</v>
      </c>
      <c r="M292" s="37" t="s">
        <v>62</v>
      </c>
      <c r="N292" s="34"/>
      <c r="O292" s="112"/>
      <c r="P292" s="113"/>
      <c r="Q292" s="35" t="str">
        <f t="shared" ref="Q292" si="278">R292</f>
        <v>Theo cảnh báo của nhà sản xuất, việc sử dụng liên tục các nút điều khiển trên Màn hình thông tin giải trí khi đang lái xe có thể gây ra điều gì?</v>
      </c>
      <c r="R292" s="67" t="s">
        <v>1692</v>
      </c>
      <c r="S292" s="51"/>
      <c r="T292" s="48" t="s">
        <v>1684</v>
      </c>
    </row>
    <row r="293" spans="2:20" ht="45.75">
      <c r="B293" s="114" t="str">
        <f>"VF8-"&amp;O293&amp;"-"&amp;P293</f>
        <v>VF8-ManhinhKetnoi&amp;Dieuhoa-0094</v>
      </c>
      <c r="C293" s="114" t="str">
        <f>"["&amp;B293&amp;"] Verify Vivi: "&amp;Q295</f>
        <v>[VF8-ManhinhKetnoi&amp;Dieuhoa-0094] Verify Vivi: Theo cảnh báo của nhà sản xuất, việc tiếp xúc liên tục với âm lượng lớn hơn bao nhiêu decibel có thể gây tổn thương thính giác?</v>
      </c>
      <c r="D293" s="115"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'Theo cảnh báo của nhà sản xuất, việc tiếp xúc liên tục với âm lượng lớn hơn bao nhiêu decibel có thể gây tổn thương thính giác?'
- Step 4: Listen Vivi respond
</v>
      </c>
      <c r="F293" s="110" t="str">
        <f t="shared" ref="F293" si="279">"
Expectations:
1. Vivi wake up
2. "&amp;Q295&amp;"
3. Vivi respond
"</f>
        <v xml:space="preserve">
Expectations:
1. Vivi wake up
2. Theo cảnh báo của nhà sản xuất, việc tiếp xúc liên tục với âm lượng lớn hơn bao nhiêu decibel có thể gây tổn thương thính giác?
3. Vivi respond
</v>
      </c>
      <c r="G293" s="114" t="s">
        <v>8</v>
      </c>
      <c r="H293" s="29" t="s">
        <v>50</v>
      </c>
      <c r="I293" s="30" t="str">
        <f>"[EN]["&amp;LOWER(SUBSTITUTE(SUBSTITUTE(SUBSTITUTE(SUBSTITUTE(SUBSTITUTE(SUBSTITUTE(SUBSTITUTE(SUBSTITUTE(Q293, CHAR(34),""), "[", ""), "]", ""), ".", ""), ",", ""), "/", ""), "\", ""), "-", ""))&amp;"]"</f>
        <v>[EN][hey vinfast]</v>
      </c>
      <c r="J293" s="31"/>
      <c r="K293" s="30" t="s">
        <v>51</v>
      </c>
      <c r="L293" s="32" t="s">
        <v>52</v>
      </c>
      <c r="M293" s="33"/>
      <c r="N293" s="34"/>
      <c r="O293" s="110" t="s">
        <v>1590</v>
      </c>
      <c r="P293" s="113" t="str">
        <f>IF(COUNTA(P$13:$P292)&gt;999,COUNTA(P$13:$P292),IF(COUNTA(P$13:$P292)&gt;99,"0"&amp;COUNTA(P$13:$P292),IF(COUNTA(P$13:$P292)&gt;9,"00"&amp;COUNTA(P$13:$P292),"000"&amp;COUNTA(P$13:$P292))))</f>
        <v>0094</v>
      </c>
      <c r="Q293" s="35" t="s">
        <v>54</v>
      </c>
      <c r="R293" s="67" t="s">
        <v>141</v>
      </c>
      <c r="S293" s="52"/>
      <c r="T293" s="36"/>
    </row>
    <row r="294" spans="2:20" ht="45.75">
      <c r="B294" s="114"/>
      <c r="C294" s="114"/>
      <c r="D294" s="115"/>
      <c r="E294" s="111"/>
      <c r="F294" s="111"/>
      <c r="G294" s="114"/>
      <c r="H294" s="29" t="s">
        <v>55</v>
      </c>
      <c r="I294" s="30" t="str">
        <f t="shared" ref="I294" si="280">"[VN]["&amp;LOWER(SUBSTITUTE(SUBSTITUTE(SUBSTITUTE(SUBSTITUTE(SUBSTITUTE(SUBSTITUTE(SUBSTITUTE(SUBSTITUTE(Q294, CHAR(34),""), "[", ""), "]", ""), ".", ""), ",", ""), "/", ""), "\", ""), "-", ""))&amp;"]"</f>
        <v>[VN][tạm biệt]</v>
      </c>
      <c r="J294" s="31"/>
      <c r="K294" s="30" t="s">
        <v>56</v>
      </c>
      <c r="L294" s="32" t="s">
        <v>57</v>
      </c>
      <c r="M294" s="32"/>
      <c r="N294" s="34"/>
      <c r="O294" s="111"/>
      <c r="P294" s="113"/>
      <c r="Q294" s="35" t="s">
        <v>58</v>
      </c>
      <c r="R294" s="67" t="s">
        <v>141</v>
      </c>
      <c r="S294" s="52"/>
      <c r="T294" s="36"/>
    </row>
    <row r="295" spans="2:20" ht="82.5">
      <c r="B295" s="114"/>
      <c r="C295" s="114"/>
      <c r="D295" s="115"/>
      <c r="E295" s="112"/>
      <c r="F295" s="112"/>
      <c r="G295" s="114"/>
      <c r="H295" s="29" t="s">
        <v>59</v>
      </c>
      <c r="I295" s="30" t="str">
        <f>"[audio][C:\Tools\Vivi_TTS\8ME_OM\" &amp;S295 &amp; "]"</f>
        <v>[audio][C:\Tools\Vivi_TTS\8ME_OM\]</v>
      </c>
      <c r="J295" s="31" t="str">
        <f>"[New][EN][Exists][80]"&amp;"["&amp;LOWER(SUBSTITUTE(SUBSTITUTE(SUBSTITUTE(SUBSTITUTE(SUBSTITUTE(SUBSTITUTE(SUBSTITUTE(SUBSTITUTE(T295, CHAR(34),""), ".", ""), ",", ""), "/", ""), "\", ""), "-", ""), "{", ""), "}", ""))&amp;"]"</f>
        <v>[New][EN][Exists][80][radio 
sử dụng ứng dụng radio fm để nghe các đài phát thanh có thể truy cập trên màn hình thông tin giải trí
vận hành radio
khởi chạy ứng dụng radio:
nhấn vào thư viện ứng dụng  &gt; ứng dụng đa phương tiện  &gt; radio 
hoặc
nhấn vào tiện ích đa phương tiện trên trang chủ
danh sách đài
danh sách đài phát thanh có thể được cập nhật bằng cách quét các đài khả dụng ở gần trên từng băng tần nếu có tên đài và tần số phát thanh sẽ được hiển thị trên màn hình thanh radio  bên dưới danh sách đài cho phép thực hiện các chức năng tìm kiếmquét và bỏ qua đài
để tìm kiếm đài theo cách thủ công:
nhấn vào biểu tượng  tìm kiếm  ở góc trên bên phải
nhập tần số đài vào trường tìm kiếm
các đài phù hợp sẽ hiển thị bên dưới trường tìm kiếm chọn đài mong muốn
 lưu ý
danh sách đài sẽ tự động được làm mới sau một khoảng thời gian
đài phát thanh yêu thích
có thể lưu các đài fm vào danh sách yêu thích
để lưu một đài yêu thích:
trong danh sách đài fm nhấn vào biểu tượng trái tim bên cạnh đài mà bạn muốn thêm vào danh sách yêu thích
biểu tượng trái tim sẽ sáng lên
đài sẽ xuất hiện trong danh sách yêu thích
để xem danh sách yêu thích:
để xem danh sách các đài yêu thích nhấn vào yêu thích trong ứng dụng radio
để xóa một đài yêu thích:
trong danh sách yêu thích nhấn vào biểu tượng ba chấm bên cạnh một đài yêu thích rồi chọn xóa mục yêu thích
hoặc
để xóa khỏi mục yêu thích trong danh sách đài chính nhấn vào biểu tượng trái tim
để đổi tên một đài yêu thích:
chọn đài yêu thích cần đổi tên rồi nhấn vào biểu tượng ba chấm
nhấn vào đổi tên
thay đổi tên
nhấn vào lưu
để đưa một đài yêu thích lên đầu:
chọn đài phát thanh cần đưa lên đầu rồi nhấn vào biểu tượng ba chấm
nhấn vào đưa lên đầu
đài phát thanh đã được đưa lên đầu
để sắp xếp lại các đài yêu thích:
nhấn và giữ đài cần sắp xếp lại trong danh sách đài
kéo đài đến vị trí mong muốn
thả đài đài yêu thích sẽ được đặt vào vị trí được đánh dấu
 cảnh báo
việc sử dụng liên tục các nút điều khiển trên màn hình thông tin giải trí khi đang lái xe có thể khiến người lái mất tập trung dẫn đến tai nạn gây thương tích nghiêm trọng hoặc tử vong
tiếp xúc liên tục với mức âm lượng lớn hơn 85 decibel có thể gây tổn thương thính giác
 lưu ý
danh sách yêu thích sẽ được sắp xếp theo thứ tự tuần tự với đài được thêm gần đây nhất ở trên cùng
một số đài phát thanh có thể nằm ngoài vùng phủ sóng các đài này vẫn sẽ được lưu trong danh sách yêu thích nhưng sẽ tự động bị xóa khỏi danh sách fm
có thể thêm tối đa 30 đài fm vào danh sách yêu thích]</v>
      </c>
      <c r="K295" s="30" t="s">
        <v>60</v>
      </c>
      <c r="L295" s="32" t="s">
        <v>61</v>
      </c>
      <c r="M295" s="37" t="s">
        <v>62</v>
      </c>
      <c r="N295" s="34"/>
      <c r="O295" s="112"/>
      <c r="P295" s="113"/>
      <c r="Q295" s="35" t="str">
        <f t="shared" ref="Q295" si="281">R295</f>
        <v>Theo cảnh báo của nhà sản xuất, việc tiếp xúc liên tục với âm lượng lớn hơn bao nhiêu decibel có thể gây tổn thương thính giác?</v>
      </c>
      <c r="R295" s="67" t="s">
        <v>1693</v>
      </c>
      <c r="S295" s="51"/>
      <c r="T295" s="48" t="s">
        <v>1684</v>
      </c>
    </row>
    <row r="296" spans="2:20" ht="45.75">
      <c r="B296" s="114" t="str">
        <f>"VF8-"&amp;O296&amp;"-"&amp;P296</f>
        <v>VF8-ManhinhKetnoi&amp;Dieuhoa-0095</v>
      </c>
      <c r="C296" s="114" t="str">
        <f>"["&amp;B296&amp;"] Verify Vivi: "&amp;Q298</f>
        <v>[VF8-ManhinhKetnoi&amp;Dieuhoa-0095] Verify Vivi: Âm thanh Bluetooth được sử dụng để làm gì?</v>
      </c>
      <c r="D296" s="115"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'Âm thanh Bluetooth được sử dụng để làm gì?'
- Step 4: Listen Vivi respond
</v>
      </c>
      <c r="F296" s="110" t="str">
        <f t="shared" ref="F296" si="282">"
Expectations:
1. Vivi wake up
2. "&amp;Q298&amp;"
3. Vivi respond
"</f>
        <v xml:space="preserve">
Expectations:
1. Vivi wake up
2. Âm thanh Bluetooth được sử dụng để làm gì?
3. Vivi respond
</v>
      </c>
      <c r="G296" s="114" t="s">
        <v>8</v>
      </c>
      <c r="H296" s="29" t="s">
        <v>50</v>
      </c>
      <c r="I296" s="30" t="str">
        <f>"[EN]["&amp;LOWER(SUBSTITUTE(SUBSTITUTE(SUBSTITUTE(SUBSTITUTE(SUBSTITUTE(SUBSTITUTE(SUBSTITUTE(SUBSTITUTE(Q296, CHAR(34),""), "[", ""), "]", ""), ".", ""), ",", ""), "/", ""), "\", ""), "-", ""))&amp;"]"</f>
        <v>[EN][hey vinfast]</v>
      </c>
      <c r="J296" s="31"/>
      <c r="K296" s="30" t="s">
        <v>51</v>
      </c>
      <c r="L296" s="32" t="s">
        <v>52</v>
      </c>
      <c r="M296" s="33"/>
      <c r="N296" s="34"/>
      <c r="O296" s="110" t="s">
        <v>1590</v>
      </c>
      <c r="P296" s="113" t="str">
        <f>IF(COUNTA(P$13:$P295)&gt;999,COUNTA(P$13:$P295),IF(COUNTA(P$13:$P295)&gt;99,"0"&amp;COUNTA(P$13:$P295),IF(COUNTA(P$13:$P295)&gt;9,"00"&amp;COUNTA(P$13:$P295),"000"&amp;COUNTA(P$13:$P295))))</f>
        <v>0095</v>
      </c>
      <c r="Q296" s="35" t="s">
        <v>54</v>
      </c>
      <c r="R296" s="67" t="s">
        <v>141</v>
      </c>
      <c r="S296" s="52"/>
      <c r="T296" s="36"/>
    </row>
    <row r="297" spans="2:20" ht="45.75">
      <c r="B297" s="114"/>
      <c r="C297" s="114"/>
      <c r="D297" s="115"/>
      <c r="E297" s="111"/>
      <c r="F297" s="111"/>
      <c r="G297" s="114"/>
      <c r="H297" s="29" t="s">
        <v>55</v>
      </c>
      <c r="I297" s="30" t="str">
        <f t="shared" ref="I297" si="283">"[VN]["&amp;LOWER(SUBSTITUTE(SUBSTITUTE(SUBSTITUTE(SUBSTITUTE(SUBSTITUTE(SUBSTITUTE(SUBSTITUTE(SUBSTITUTE(Q297, CHAR(34),""), "[", ""), "]", ""), ".", ""), ",", ""), "/", ""), "\", ""), "-", ""))&amp;"]"</f>
        <v>[VN][tạm biệt]</v>
      </c>
      <c r="J297" s="31"/>
      <c r="K297" s="30" t="s">
        <v>56</v>
      </c>
      <c r="L297" s="32" t="s">
        <v>57</v>
      </c>
      <c r="M297" s="32"/>
      <c r="N297" s="34"/>
      <c r="O297" s="111"/>
      <c r="P297" s="113"/>
      <c r="Q297" s="35" t="s">
        <v>58</v>
      </c>
      <c r="R297" s="67" t="s">
        <v>141</v>
      </c>
      <c r="S297" s="52"/>
      <c r="T297" s="36"/>
    </row>
    <row r="298" spans="2:20" ht="62.25">
      <c r="B298" s="114"/>
      <c r="C298" s="114"/>
      <c r="D298" s="115"/>
      <c r="E298" s="112"/>
      <c r="F298" s="112"/>
      <c r="G298" s="114"/>
      <c r="H298" s="29" t="s">
        <v>59</v>
      </c>
      <c r="I298" s="30" t="str">
        <f>"[audio][C:\Tools\Vivi_TTS\8ME_OM\" &amp;S298 &amp; "]"</f>
        <v>[audio][C:\Tools\Vivi_TTS\8ME_OM\]</v>
      </c>
      <c r="J298" s="31" t="str">
        <f>"[New][EN][Exists][80]"&amp;"["&amp;LOWER(SUBSTITUTE(SUBSTITUTE(SUBSTITUTE(SUBSTITUTE(SUBSTITUTE(SUBSTITUTE(SUBSTITUTE(SUBSTITUTE(T298, CHAR(34),""), ".", ""), ",", ""), "/", ""), "\", ""), "-", ""), "{", ""), "}", ""))&amp;"]"</f>
        <v>[New][EN][Exists][80][âm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v>
      </c>
      <c r="K298" s="30" t="s">
        <v>60</v>
      </c>
      <c r="L298" s="32" t="s">
        <v>61</v>
      </c>
      <c r="M298" s="37" t="s">
        <v>62</v>
      </c>
      <c r="N298" s="34"/>
      <c r="O298" s="112"/>
      <c r="P298" s="113"/>
      <c r="Q298" s="35" t="str">
        <f t="shared" ref="Q298" si="284">R298</f>
        <v>Âm thanh Bluetooth được sử dụng để làm gì?</v>
      </c>
      <c r="R298" s="67" t="s">
        <v>1694</v>
      </c>
      <c r="S298" s="51"/>
      <c r="T298" s="48" t="s">
        <v>1695</v>
      </c>
    </row>
    <row r="299" spans="2:20" ht="45.75">
      <c r="B299" s="114" t="str">
        <f>"VF8-"&amp;O299&amp;"-"&amp;P299</f>
        <v>VF8-ManhinhKetnoi&amp;Dieuhoa-0096</v>
      </c>
      <c r="C299" s="114" t="str">
        <f>"["&amp;B299&amp;"] Verify Vivi: "&amp;Q301</f>
        <v>[VF8-ManhinhKetnoi&amp;Dieuhoa-0096] Verify Vivi: Điều kiện cần có để sử dụng Đa phương tiện Bluetooth là gì?</v>
      </c>
      <c r="D299" s="115"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'Điều kiện cần có để sử dụng Đa phương tiện Bluetooth là gì?'
- Step 4: Listen Vivi respond
</v>
      </c>
      <c r="F299" s="110" t="str">
        <f t="shared" ref="F299" si="285">"
Expectations:
1. Vivi wake up
2. "&amp;Q301&amp;"
3. Vivi respond
"</f>
        <v xml:space="preserve">
Expectations:
1. Vivi wake up
2. Điều kiện cần có để sử dụng Đa phương tiện Bluetooth là gì?
3. Vivi respond
</v>
      </c>
      <c r="G299" s="114" t="s">
        <v>8</v>
      </c>
      <c r="H299" s="29" t="s">
        <v>50</v>
      </c>
      <c r="I299" s="30" t="str">
        <f>"[EN]["&amp;LOWER(SUBSTITUTE(SUBSTITUTE(SUBSTITUTE(SUBSTITUTE(SUBSTITUTE(SUBSTITUTE(SUBSTITUTE(SUBSTITUTE(Q299, CHAR(34),""), "[", ""), "]", ""), ".", ""), ",", ""), "/", ""), "\", ""), "-", ""))&amp;"]"</f>
        <v>[EN][hey vinfast]</v>
      </c>
      <c r="J299" s="31"/>
      <c r="K299" s="30" t="s">
        <v>51</v>
      </c>
      <c r="L299" s="32" t="s">
        <v>52</v>
      </c>
      <c r="M299" s="33"/>
      <c r="N299" s="34"/>
      <c r="O299" s="110" t="s">
        <v>1590</v>
      </c>
      <c r="P299" s="113" t="str">
        <f>IF(COUNTA(P$13:$P298)&gt;999,COUNTA(P$13:$P298),IF(COUNTA(P$13:$P298)&gt;99,"0"&amp;COUNTA(P$13:$P298),IF(COUNTA(P$13:$P298)&gt;9,"00"&amp;COUNTA(P$13:$P298),"000"&amp;COUNTA(P$13:$P298))))</f>
        <v>0096</v>
      </c>
      <c r="Q299" s="35" t="s">
        <v>54</v>
      </c>
      <c r="R299" s="67" t="s">
        <v>141</v>
      </c>
      <c r="S299" s="52"/>
      <c r="T299" s="36"/>
    </row>
    <row r="300" spans="2:20" ht="45.75">
      <c r="B300" s="114"/>
      <c r="C300" s="114"/>
      <c r="D300" s="115"/>
      <c r="E300" s="111"/>
      <c r="F300" s="111"/>
      <c r="G300" s="114"/>
      <c r="H300" s="29" t="s">
        <v>55</v>
      </c>
      <c r="I300" s="30" t="str">
        <f t="shared" ref="I300" si="286">"[VN]["&amp;LOWER(SUBSTITUTE(SUBSTITUTE(SUBSTITUTE(SUBSTITUTE(SUBSTITUTE(SUBSTITUTE(SUBSTITUTE(SUBSTITUTE(Q300, CHAR(34),""), "[", ""), "]", ""), ".", ""), ",", ""), "/", ""), "\", ""), "-", ""))&amp;"]"</f>
        <v>[VN][tạm biệt]</v>
      </c>
      <c r="J300" s="31"/>
      <c r="K300" s="30" t="s">
        <v>56</v>
      </c>
      <c r="L300" s="32" t="s">
        <v>57</v>
      </c>
      <c r="M300" s="32"/>
      <c r="N300" s="34"/>
      <c r="O300" s="111"/>
      <c r="P300" s="113"/>
      <c r="Q300" s="35" t="s">
        <v>58</v>
      </c>
      <c r="R300" s="67" t="s">
        <v>141</v>
      </c>
      <c r="S300" s="52"/>
      <c r="T300" s="36"/>
    </row>
    <row r="301" spans="2:20" ht="62.25">
      <c r="B301" s="114"/>
      <c r="C301" s="114"/>
      <c r="D301" s="115"/>
      <c r="E301" s="112"/>
      <c r="F301" s="112"/>
      <c r="G301" s="114"/>
      <c r="H301" s="29" t="s">
        <v>59</v>
      </c>
      <c r="I301" s="30" t="str">
        <f>"[audio][C:\Tools\Vivi_TTS\8ME_OM\" &amp;S301 &amp; "]"</f>
        <v>[audio][C:\Tools\Vivi_TTS\8ME_OM\]</v>
      </c>
      <c r="J301" s="31" t="str">
        <f>"[New][EN][Exists][80]"&amp;"["&amp;LOWER(SUBSTITUTE(SUBSTITUTE(SUBSTITUTE(SUBSTITUTE(SUBSTITUTE(SUBSTITUTE(SUBSTITUTE(SUBSTITUTE(T301, CHAR(34),""), ".", ""), ",", ""), "/", ""), "\", ""), "-", ""), "{", ""), "}", ""))&amp;"]"</f>
        <v>[New][EN][Exists][80][âm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v>
      </c>
      <c r="K301" s="30" t="s">
        <v>60</v>
      </c>
      <c r="L301" s="32" t="s">
        <v>61</v>
      </c>
      <c r="M301" s="37" t="s">
        <v>62</v>
      </c>
      <c r="N301" s="34"/>
      <c r="O301" s="112"/>
      <c r="P301" s="113"/>
      <c r="Q301" s="35" t="str">
        <f t="shared" ref="Q301" si="287">R301</f>
        <v>Điều kiện cần có để sử dụng Đa phương tiện Bluetooth là gì?</v>
      </c>
      <c r="R301" s="67" t="s">
        <v>1696</v>
      </c>
      <c r="S301" s="51"/>
      <c r="T301" s="48" t="s">
        <v>1695</v>
      </c>
    </row>
    <row r="302" spans="2:20" ht="45.75">
      <c r="B302" s="114" t="str">
        <f>"VF8-"&amp;O302&amp;"-"&amp;P302</f>
        <v>VF8-ManhinhKetnoi&amp;Dieuhoa-0097</v>
      </c>
      <c r="C302" s="114" t="str">
        <f>"["&amp;B302&amp;"] Verify Vivi: "&amp;Q304</f>
        <v>[VF8-ManhinhKetnoi&amp;Dieuhoa-0097] Verify Vivi: Người dùng có thể khởi chạy Đa phương tiện Bluetooth bằng những cách nào?</v>
      </c>
      <c r="D302" s="115"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'Người dùng có thể khởi chạy Đa phương tiện Bluetooth bằng những cách nào?'
- Step 4: Listen Vivi respond
</v>
      </c>
      <c r="F302" s="110" t="str">
        <f t="shared" ref="F302" si="288">"
Expectations:
1. Vivi wake up
2. "&amp;Q304&amp;"
3. Vivi respond
"</f>
        <v xml:space="preserve">
Expectations:
1. Vivi wake up
2. Người dùng có thể khởi chạy Đa phương tiện Bluetooth bằng những cách nào?
3. Vivi respond
</v>
      </c>
      <c r="G302" s="114" t="s">
        <v>8</v>
      </c>
      <c r="H302" s="29" t="s">
        <v>50</v>
      </c>
      <c r="I302" s="30" t="str">
        <f>"[EN]["&amp;LOWER(SUBSTITUTE(SUBSTITUTE(SUBSTITUTE(SUBSTITUTE(SUBSTITUTE(SUBSTITUTE(SUBSTITUTE(SUBSTITUTE(Q302, CHAR(34),""), "[", ""), "]", ""), ".", ""), ",", ""), "/", ""), "\", ""), "-", ""))&amp;"]"</f>
        <v>[EN][hey vinfast]</v>
      </c>
      <c r="J302" s="31"/>
      <c r="K302" s="30" t="s">
        <v>51</v>
      </c>
      <c r="L302" s="32" t="s">
        <v>52</v>
      </c>
      <c r="M302" s="33"/>
      <c r="N302" s="34"/>
      <c r="O302" s="110" t="s">
        <v>1590</v>
      </c>
      <c r="P302" s="113" t="str">
        <f>IF(COUNTA(P$13:$P301)&gt;999,COUNTA(P$13:$P301),IF(COUNTA(P$13:$P301)&gt;99,"0"&amp;COUNTA(P$13:$P301),IF(COUNTA(P$13:$P301)&gt;9,"00"&amp;COUNTA(P$13:$P301),"000"&amp;COUNTA(P$13:$P301))))</f>
        <v>0097</v>
      </c>
      <c r="Q302" s="35" t="s">
        <v>54</v>
      </c>
      <c r="R302" s="67" t="s">
        <v>141</v>
      </c>
      <c r="S302" s="52"/>
      <c r="T302" s="36"/>
    </row>
    <row r="303" spans="2:20" ht="45.75">
      <c r="B303" s="114"/>
      <c r="C303" s="114"/>
      <c r="D303" s="115"/>
      <c r="E303" s="111"/>
      <c r="F303" s="111"/>
      <c r="G303" s="114"/>
      <c r="H303" s="29" t="s">
        <v>55</v>
      </c>
      <c r="I303" s="30" t="str">
        <f t="shared" ref="I303" si="289">"[VN]["&amp;LOWER(SUBSTITUTE(SUBSTITUTE(SUBSTITUTE(SUBSTITUTE(SUBSTITUTE(SUBSTITUTE(SUBSTITUTE(SUBSTITUTE(Q303, CHAR(34),""), "[", ""), "]", ""), ".", ""), ",", ""), "/", ""), "\", ""), "-", ""))&amp;"]"</f>
        <v>[VN][tạm biệt]</v>
      </c>
      <c r="J303" s="31"/>
      <c r="K303" s="30" t="s">
        <v>56</v>
      </c>
      <c r="L303" s="32" t="s">
        <v>57</v>
      </c>
      <c r="M303" s="32"/>
      <c r="N303" s="34"/>
      <c r="O303" s="111"/>
      <c r="P303" s="113"/>
      <c r="Q303" s="35" t="s">
        <v>58</v>
      </c>
      <c r="R303" s="67" t="s">
        <v>141</v>
      </c>
      <c r="S303" s="52"/>
      <c r="T303" s="36"/>
    </row>
    <row r="304" spans="2:20" ht="62.25">
      <c r="B304" s="114"/>
      <c r="C304" s="114"/>
      <c r="D304" s="115"/>
      <c r="E304" s="112"/>
      <c r="F304" s="112"/>
      <c r="G304" s="114"/>
      <c r="H304" s="29" t="s">
        <v>59</v>
      </c>
      <c r="I304" s="30" t="str">
        <f>"[audio][C:\Tools\Vivi_TTS\8ME_OM\" &amp;S304 &amp; "]"</f>
        <v>[audio][C:\Tools\Vivi_TTS\8ME_OM\]</v>
      </c>
      <c r="J304" s="31" t="str">
        <f>"[New][EN][Exists][80]"&amp;"["&amp;LOWER(SUBSTITUTE(SUBSTITUTE(SUBSTITUTE(SUBSTITUTE(SUBSTITUTE(SUBSTITUTE(SUBSTITUTE(SUBSTITUTE(T304, CHAR(34),""), ".", ""), ",", ""), "/", ""), "\", ""), "-", ""), "{", ""), "}", ""))&amp;"]"</f>
        <v>[New][EN][Exists][80][âm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v>
      </c>
      <c r="K304" s="30" t="s">
        <v>60</v>
      </c>
      <c r="L304" s="32" t="s">
        <v>61</v>
      </c>
      <c r="M304" s="37" t="s">
        <v>62</v>
      </c>
      <c r="N304" s="34"/>
      <c r="O304" s="112"/>
      <c r="P304" s="113"/>
      <c r="Q304" s="35" t="str">
        <f t="shared" ref="Q304" si="290">R304</f>
        <v>Người dùng có thể khởi chạy Đa phương tiện Bluetooth bằng những cách nào?</v>
      </c>
      <c r="R304" s="67" t="s">
        <v>1697</v>
      </c>
      <c r="S304" s="51"/>
      <c r="T304" s="48" t="s">
        <v>1695</v>
      </c>
    </row>
    <row r="305" spans="2:20" ht="45.75">
      <c r="B305" s="114" t="str">
        <f>"VF8-"&amp;O305&amp;"-"&amp;P305</f>
        <v>VF8-ManhinhKetnoi&amp;Dieuhoa-0098</v>
      </c>
      <c r="C305" s="114" t="str">
        <f>"["&amp;B305&amp;"] Verify Vivi: "&amp;Q307</f>
        <v>[VF8-ManhinhKetnoi&amp;Dieuhoa-0098] Verify Vivi: Làm thế nào để thay đổi thiết bị Bluetooth đang kết nối?</v>
      </c>
      <c r="D305" s="115"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'Làm thế nào để thay đổi thiết bị Bluetooth đang kết nối?'
- Step 4: Listen Vivi respond
</v>
      </c>
      <c r="F305" s="110" t="str">
        <f t="shared" ref="F305" si="291">"
Expectations:
1. Vivi wake up
2. "&amp;Q307&amp;"
3. Vivi respond
"</f>
        <v xml:space="preserve">
Expectations:
1. Vivi wake up
2. Làm thế nào để thay đổi thiết bị Bluetooth đang kết nối?
3. Vivi respond
</v>
      </c>
      <c r="G305" s="114" t="s">
        <v>8</v>
      </c>
      <c r="H305" s="29" t="s">
        <v>50</v>
      </c>
      <c r="I305" s="30" t="str">
        <f>"[EN]["&amp;LOWER(SUBSTITUTE(SUBSTITUTE(SUBSTITUTE(SUBSTITUTE(SUBSTITUTE(SUBSTITUTE(SUBSTITUTE(SUBSTITUTE(Q305, CHAR(34),""), "[", ""), "]", ""), ".", ""), ",", ""), "/", ""), "\", ""), "-", ""))&amp;"]"</f>
        <v>[EN][hey vinfast]</v>
      </c>
      <c r="J305" s="31"/>
      <c r="K305" s="30" t="s">
        <v>51</v>
      </c>
      <c r="L305" s="32" t="s">
        <v>52</v>
      </c>
      <c r="M305" s="33"/>
      <c r="N305" s="34"/>
      <c r="O305" s="110" t="s">
        <v>1590</v>
      </c>
      <c r="P305" s="113" t="str">
        <f>IF(COUNTA(P$13:$P304)&gt;999,COUNTA(P$13:$P304),IF(COUNTA(P$13:$P304)&gt;99,"0"&amp;COUNTA(P$13:$P304),IF(COUNTA(P$13:$P304)&gt;9,"00"&amp;COUNTA(P$13:$P304),"000"&amp;COUNTA(P$13:$P304))))</f>
        <v>0098</v>
      </c>
      <c r="Q305" s="35" t="s">
        <v>54</v>
      </c>
      <c r="R305" s="67" t="s">
        <v>141</v>
      </c>
      <c r="S305" s="52"/>
      <c r="T305" s="36"/>
    </row>
    <row r="306" spans="2:20" ht="45.75">
      <c r="B306" s="114"/>
      <c r="C306" s="114"/>
      <c r="D306" s="115"/>
      <c r="E306" s="111"/>
      <c r="F306" s="111"/>
      <c r="G306" s="114"/>
      <c r="H306" s="29" t="s">
        <v>55</v>
      </c>
      <c r="I306" s="30" t="str">
        <f t="shared" ref="I306" si="292">"[VN]["&amp;LOWER(SUBSTITUTE(SUBSTITUTE(SUBSTITUTE(SUBSTITUTE(SUBSTITUTE(SUBSTITUTE(SUBSTITUTE(SUBSTITUTE(Q306, CHAR(34),""), "[", ""), "]", ""), ".", ""), ",", ""), "/", ""), "\", ""), "-", ""))&amp;"]"</f>
        <v>[VN][tạm biệt]</v>
      </c>
      <c r="J306" s="31"/>
      <c r="K306" s="30" t="s">
        <v>56</v>
      </c>
      <c r="L306" s="32" t="s">
        <v>57</v>
      </c>
      <c r="M306" s="32"/>
      <c r="N306" s="34"/>
      <c r="O306" s="111"/>
      <c r="P306" s="113"/>
      <c r="Q306" s="35" t="s">
        <v>58</v>
      </c>
      <c r="R306" s="67" t="s">
        <v>141</v>
      </c>
      <c r="S306" s="52"/>
      <c r="T306" s="36"/>
    </row>
    <row r="307" spans="2:20" ht="62.25">
      <c r="B307" s="114"/>
      <c r="C307" s="114"/>
      <c r="D307" s="115"/>
      <c r="E307" s="112"/>
      <c r="F307" s="112"/>
      <c r="G307" s="114"/>
      <c r="H307" s="29" t="s">
        <v>59</v>
      </c>
      <c r="I307" s="30" t="str">
        <f>"[audio][C:\Tools\Vivi_TTS\8ME_OM\" &amp;S307 &amp; "]"</f>
        <v>[audio][C:\Tools\Vivi_TTS\8ME_OM\]</v>
      </c>
      <c r="J307" s="31" t="str">
        <f>"[New][EN][Exists][80]"&amp;"["&amp;LOWER(SUBSTITUTE(SUBSTITUTE(SUBSTITUTE(SUBSTITUTE(SUBSTITUTE(SUBSTITUTE(SUBSTITUTE(SUBSTITUTE(T307, CHAR(34),""), ".", ""), ",", ""), "/", ""), "\", ""), "-", ""), "{", ""), "}", ""))&amp;"]"</f>
        <v>[New][EN][Exists][80][âm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v>
      </c>
      <c r="K307" s="30" t="s">
        <v>60</v>
      </c>
      <c r="L307" s="32" t="s">
        <v>61</v>
      </c>
      <c r="M307" s="37" t="s">
        <v>62</v>
      </c>
      <c r="N307" s="34"/>
      <c r="O307" s="112"/>
      <c r="P307" s="113"/>
      <c r="Q307" s="35" t="str">
        <f t="shared" ref="Q307" si="293">R307</f>
        <v>Làm thế nào để thay đổi thiết bị Bluetooth đang kết nối?</v>
      </c>
      <c r="R307" s="67" t="s">
        <v>1698</v>
      </c>
      <c r="S307" s="51"/>
      <c r="T307" s="48" t="s">
        <v>1695</v>
      </c>
    </row>
    <row r="308" spans="2:20" ht="45.75">
      <c r="B308" s="114" t="str">
        <f>"VF8-"&amp;O308&amp;"-"&amp;P308</f>
        <v>VF8-ManhinhKetnoi&amp;Dieuhoa-0099</v>
      </c>
      <c r="C308" s="114" t="str">
        <f>"["&amp;B308&amp;"] Verify Vivi: "&amp;Q310</f>
        <v>[VF8-ManhinhKetnoi&amp;Dieuhoa-0099] Verify Vivi: Theo cảnh báo của nhà sản xuất, người lái có được sử dụng thiết bị di động khi đang lái xe hay không?</v>
      </c>
      <c r="D308" s="115"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'Theo cảnh báo của nhà sản xuất, người lái có được sử dụng thiết bị di động khi đang lái xe hay không?'
- Step 4: Listen Vivi respond
</v>
      </c>
      <c r="F308" s="110" t="str">
        <f t="shared" ref="F308" si="294">"
Expectations:
1. Vivi wake up
2. "&amp;Q310&amp;"
3. Vivi respond
"</f>
        <v xml:space="preserve">
Expectations:
1. Vivi wake up
2. Theo cảnh báo của nhà sản xuất, người lái có được sử dụng thiết bị di động khi đang lái xe hay không?
3. Vivi respond
</v>
      </c>
      <c r="G308" s="114" t="s">
        <v>8</v>
      </c>
      <c r="H308" s="29" t="s">
        <v>50</v>
      </c>
      <c r="I308" s="30" t="str">
        <f>"[EN]["&amp;LOWER(SUBSTITUTE(SUBSTITUTE(SUBSTITUTE(SUBSTITUTE(SUBSTITUTE(SUBSTITUTE(SUBSTITUTE(SUBSTITUTE(Q308, CHAR(34),""), "[", ""), "]", ""), ".", ""), ",", ""), "/", ""), "\", ""), "-", ""))&amp;"]"</f>
        <v>[EN][hey vinfast]</v>
      </c>
      <c r="J308" s="31"/>
      <c r="K308" s="30" t="s">
        <v>51</v>
      </c>
      <c r="L308" s="32" t="s">
        <v>52</v>
      </c>
      <c r="M308" s="33"/>
      <c r="N308" s="34"/>
      <c r="O308" s="110" t="s">
        <v>1590</v>
      </c>
      <c r="P308" s="113" t="str">
        <f>IF(COUNTA(P$13:$P307)&gt;999,COUNTA(P$13:$P307),IF(COUNTA(P$13:$P307)&gt;99,"0"&amp;COUNTA(P$13:$P307),IF(COUNTA(P$13:$P307)&gt;9,"00"&amp;COUNTA(P$13:$P307),"000"&amp;COUNTA(P$13:$P307))))</f>
        <v>0099</v>
      </c>
      <c r="Q308" s="35" t="s">
        <v>54</v>
      </c>
      <c r="R308" s="67" t="s">
        <v>141</v>
      </c>
      <c r="S308" s="52"/>
      <c r="T308" s="36"/>
    </row>
    <row r="309" spans="2:20" ht="45.75">
      <c r="B309" s="114"/>
      <c r="C309" s="114"/>
      <c r="D309" s="115"/>
      <c r="E309" s="111"/>
      <c r="F309" s="111"/>
      <c r="G309" s="114"/>
      <c r="H309" s="29" t="s">
        <v>55</v>
      </c>
      <c r="I309" s="30" t="str">
        <f t="shared" ref="I309" si="295">"[VN]["&amp;LOWER(SUBSTITUTE(SUBSTITUTE(SUBSTITUTE(SUBSTITUTE(SUBSTITUTE(SUBSTITUTE(SUBSTITUTE(SUBSTITUTE(Q309, CHAR(34),""), "[", ""), "]", ""), ".", ""), ",", ""), "/", ""), "\", ""), "-", ""))&amp;"]"</f>
        <v>[VN][tạm biệt]</v>
      </c>
      <c r="J309" s="31"/>
      <c r="K309" s="30" t="s">
        <v>56</v>
      </c>
      <c r="L309" s="32" t="s">
        <v>57</v>
      </c>
      <c r="M309" s="32"/>
      <c r="N309" s="34"/>
      <c r="O309" s="111"/>
      <c r="P309" s="113"/>
      <c r="Q309" s="35" t="s">
        <v>58</v>
      </c>
      <c r="R309" s="67" t="s">
        <v>141</v>
      </c>
      <c r="S309" s="52"/>
      <c r="T309" s="36"/>
    </row>
    <row r="310" spans="2:20" ht="66">
      <c r="B310" s="114"/>
      <c r="C310" s="114"/>
      <c r="D310" s="115"/>
      <c r="E310" s="112"/>
      <c r="F310" s="112"/>
      <c r="G310" s="114"/>
      <c r="H310" s="29" t="s">
        <v>59</v>
      </c>
      <c r="I310" s="30" t="str">
        <f>"[audio][C:\Tools\Vivi_TTS\8ME_OM\" &amp;S310 &amp; "]"</f>
        <v>[audio][C:\Tools\Vivi_TTS\8ME_OM\]</v>
      </c>
      <c r="J310" s="31" t="str">
        <f>"[New][EN][Exists][80]"&amp;"["&amp;LOWER(SUBSTITUTE(SUBSTITUTE(SUBSTITUTE(SUBSTITUTE(SUBSTITUTE(SUBSTITUTE(SUBSTITUTE(SUBSTITUTE(T310, CHAR(34),""), ".", ""), ",", ""), "/", ""), "\", ""), "-", ""), "{", ""), "}", ""))&amp;"]"</f>
        <v>[New][EN][Exists][80][âm thanh bluetooth
sử dụng bluetooth để kết nối với một thiết bị bluetooth hợp lệ và nghe âm thanhvideo đã lưu trữ hoặc phát trực tuyến thông qua đa phương tiện bluetooth đa phương tiện bluetooth có sẵn trong ứng dụng nhạc
phát đa phương tiện
để khởi chạy đa phương tiện bluetooth:
nhấn vào thư viện ứng dụng  &gt; ứng dụng đa phương tiện  &gt; đa phương tiện bluetooth 
hoặc
nhấn vào tiện ích đa phương tiện trên trang chủ
để thay đổi thiết bị bluetooth:
nhấn vào mũi tên thả xuống bên cạnh tên thiết bị 
chọn thiết bị bluetooth khả dụng từ danh sách
để thay đổi bài hát:
bạn có thể thay đổi bài hát bằng các nút điều khiển 
 cảnh báo
không sử dụng thiết bị di động khi đang lái xe vì việc mất tập trung khi quan sát đường có thể gây tai nạn dẫn đến thương tích nghiêm trọng hoặc tử vong
 lưu ý
khi đã chọn bluetooth nhưng không có âm thanh hãy kiểm tra âm lượng của hệ thống thông tin giải trí và thiết bị di động]</v>
      </c>
      <c r="K310" s="30" t="s">
        <v>60</v>
      </c>
      <c r="L310" s="32" t="s">
        <v>61</v>
      </c>
      <c r="M310" s="37" t="s">
        <v>62</v>
      </c>
      <c r="N310" s="34"/>
      <c r="O310" s="112"/>
      <c r="P310" s="113"/>
      <c r="Q310" s="35" t="str">
        <f t="shared" ref="Q310" si="296">R310</f>
        <v>Theo cảnh báo của nhà sản xuất, người lái có được sử dụng thiết bị di động khi đang lái xe hay không?</v>
      </c>
      <c r="R310" s="67" t="s">
        <v>1699</v>
      </c>
      <c r="S310" s="51"/>
      <c r="T310" s="48" t="s">
        <v>1695</v>
      </c>
    </row>
    <row r="311" spans="2:20" ht="45.75">
      <c r="B311" s="114" t="str">
        <f>"VF8-"&amp;O311&amp;"-"&amp;P311</f>
        <v>VF8-ManhinhKetnoi&amp;Dieuhoa-0100</v>
      </c>
      <c r="C311" s="114" t="str">
        <f>"["&amp;B311&amp;"] Verify Vivi: "&amp;Q313</f>
        <v>[VF8-ManhinhKetnoi&amp;Dieuhoa-0100] Verify Vivi: Đa phương tiện USB được sử dụng để làm gì?</v>
      </c>
      <c r="D311" s="115"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'Đa phương tiện USB được sử dụng để làm gì?'
- Step 4: Listen Vivi respond
</v>
      </c>
      <c r="F311" s="110" t="str">
        <f t="shared" ref="F311" si="297">"
Expectations:
1. Vivi wake up
2. "&amp;Q313&amp;"
3. Vivi respond
"</f>
        <v xml:space="preserve">
Expectations:
1. Vivi wake up
2. Đa phương tiện USB được sử dụng để làm gì?
3. Vivi respond
</v>
      </c>
      <c r="G311" s="114" t="s">
        <v>8</v>
      </c>
      <c r="H311" s="29" t="s">
        <v>50</v>
      </c>
      <c r="I311" s="30" t="str">
        <f>"[EN]["&amp;LOWER(SUBSTITUTE(SUBSTITUTE(SUBSTITUTE(SUBSTITUTE(SUBSTITUTE(SUBSTITUTE(SUBSTITUTE(SUBSTITUTE(Q311, CHAR(34),""), "[", ""), "]", ""), ".", ""), ",", ""), "/", ""), "\", ""), "-", ""))&amp;"]"</f>
        <v>[EN][hey vinfast]</v>
      </c>
      <c r="J311" s="31"/>
      <c r="K311" s="30" t="s">
        <v>51</v>
      </c>
      <c r="L311" s="32" t="s">
        <v>52</v>
      </c>
      <c r="M311" s="33"/>
      <c r="N311" s="34"/>
      <c r="O311" s="110" t="s">
        <v>1590</v>
      </c>
      <c r="P311" s="113" t="str">
        <f>IF(COUNTA(P$13:$P310)&gt;999,COUNTA(P$13:$P310),IF(COUNTA(P$13:$P310)&gt;99,"0"&amp;COUNTA(P$13:$P310),IF(COUNTA(P$13:$P310)&gt;9,"00"&amp;COUNTA(P$13:$P310),"000"&amp;COUNTA(P$13:$P310))))</f>
        <v>0100</v>
      </c>
      <c r="Q311" s="35" t="s">
        <v>54</v>
      </c>
      <c r="R311" s="67" t="s">
        <v>141</v>
      </c>
      <c r="S311" s="52"/>
      <c r="T311" s="36"/>
    </row>
    <row r="312" spans="2:20" ht="45.75">
      <c r="B312" s="114"/>
      <c r="C312" s="114"/>
      <c r="D312" s="115"/>
      <c r="E312" s="111"/>
      <c r="F312" s="111"/>
      <c r="G312" s="114"/>
      <c r="H312" s="29" t="s">
        <v>55</v>
      </c>
      <c r="I312" s="30" t="str">
        <f t="shared" ref="I312" si="298">"[VN]["&amp;LOWER(SUBSTITUTE(SUBSTITUTE(SUBSTITUTE(SUBSTITUTE(SUBSTITUTE(SUBSTITUTE(SUBSTITUTE(SUBSTITUTE(Q312, CHAR(34),""), "[", ""), "]", ""), ".", ""), ",", ""), "/", ""), "\", ""), "-", ""))&amp;"]"</f>
        <v>[VN][tạm biệt]</v>
      </c>
      <c r="J312" s="31"/>
      <c r="K312" s="30" t="s">
        <v>56</v>
      </c>
      <c r="L312" s="32" t="s">
        <v>57</v>
      </c>
      <c r="M312" s="32"/>
      <c r="N312" s="34"/>
      <c r="O312" s="111"/>
      <c r="P312" s="113"/>
      <c r="Q312" s="35" t="s">
        <v>58</v>
      </c>
      <c r="R312" s="67" t="s">
        <v>141</v>
      </c>
      <c r="S312" s="52"/>
      <c r="T312" s="36"/>
    </row>
    <row r="313" spans="2:20" ht="62.25">
      <c r="B313" s="114"/>
      <c r="C313" s="114"/>
      <c r="D313" s="115"/>
      <c r="E313" s="112"/>
      <c r="F313" s="112"/>
      <c r="G313" s="114"/>
      <c r="H313" s="29" t="s">
        <v>59</v>
      </c>
      <c r="I313" s="30" t="str">
        <f>"[audio][C:\Tools\Vivi_TTS\8ME_OM\" &amp;S313 &amp; "]"</f>
        <v>[audio][C:\Tools\Vivi_TTS\8ME_OM\]</v>
      </c>
      <c r="J313" s="31" t="str">
        <f>"[New][EN][Exists][80]"&amp;"["&amp;LOWER(SUBSTITUTE(SUBSTITUTE(SUBSTITUTE(SUBSTITUTE(SUBSTITUTE(SUBSTITUTE(SUBSTITUTE(SUBSTITUTE(T313,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13" s="30" t="s">
        <v>60</v>
      </c>
      <c r="L313" s="32" t="s">
        <v>61</v>
      </c>
      <c r="M313" s="37" t="s">
        <v>62</v>
      </c>
      <c r="N313" s="34"/>
      <c r="O313" s="112"/>
      <c r="P313" s="113"/>
      <c r="Q313" s="35" t="str">
        <f t="shared" ref="Q313" si="299">R313</f>
        <v>Đa phương tiện USB được sử dụng để làm gì?</v>
      </c>
      <c r="R313" s="67" t="s">
        <v>1700</v>
      </c>
      <c r="S313" s="51"/>
      <c r="T313" s="48" t="s">
        <v>1701</v>
      </c>
    </row>
    <row r="314" spans="2:20" ht="45.75">
      <c r="B314" s="114" t="str">
        <f>"VF8-"&amp;O314&amp;"-"&amp;P314</f>
        <v>VF8-ManhinhKetnoi&amp;Dieuhoa-0101</v>
      </c>
      <c r="C314" s="114" t="str">
        <f>"["&amp;B314&amp;"] Verify Vivi: "&amp;Q316</f>
        <v>[VF8-ManhinhKetnoi&amp;Dieuhoa-0101] Verify Vivi: Người dùng cần kết nối USB vào đâu để sử dụng Đa phương tiện USB?</v>
      </c>
      <c r="D314" s="115"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'Người dùng cần kết nối USB vào đâu để sử dụng Đa phương tiện USB?'
- Step 4: Listen Vivi respond
</v>
      </c>
      <c r="F314" s="110" t="str">
        <f t="shared" ref="F314" si="300">"
Expectations:
1. Vivi wake up
2. "&amp;Q316&amp;"
3. Vivi respond
"</f>
        <v xml:space="preserve">
Expectations:
1. Vivi wake up
2. Người dùng cần kết nối USB vào đâu để sử dụng Đa phương tiện USB?
3. Vivi respond
</v>
      </c>
      <c r="G314" s="114" t="s">
        <v>8</v>
      </c>
      <c r="H314" s="29" t="s">
        <v>50</v>
      </c>
      <c r="I314" s="30" t="str">
        <f>"[EN]["&amp;LOWER(SUBSTITUTE(SUBSTITUTE(SUBSTITUTE(SUBSTITUTE(SUBSTITUTE(SUBSTITUTE(SUBSTITUTE(SUBSTITUTE(Q314, CHAR(34),""), "[", ""), "]", ""), ".", ""), ",", ""), "/", ""), "\", ""), "-", ""))&amp;"]"</f>
        <v>[EN][hey vinfast]</v>
      </c>
      <c r="J314" s="31"/>
      <c r="K314" s="30" t="s">
        <v>51</v>
      </c>
      <c r="L314" s="32" t="s">
        <v>52</v>
      </c>
      <c r="M314" s="33"/>
      <c r="N314" s="34"/>
      <c r="O314" s="110" t="s">
        <v>1590</v>
      </c>
      <c r="P314" s="113" t="str">
        <f>IF(COUNTA(P$13:$P313)&gt;999,COUNTA(P$13:$P313),IF(COUNTA(P$13:$P313)&gt;99,"0"&amp;COUNTA(P$13:$P313),IF(COUNTA(P$13:$P313)&gt;9,"00"&amp;COUNTA(P$13:$P313),"000"&amp;COUNTA(P$13:$P313))))</f>
        <v>0101</v>
      </c>
      <c r="Q314" s="35" t="s">
        <v>54</v>
      </c>
      <c r="R314" s="67" t="s">
        <v>141</v>
      </c>
      <c r="S314" s="52"/>
      <c r="T314" s="36"/>
    </row>
    <row r="315" spans="2:20" ht="45.75">
      <c r="B315" s="114"/>
      <c r="C315" s="114"/>
      <c r="D315" s="115"/>
      <c r="E315" s="111"/>
      <c r="F315" s="111"/>
      <c r="G315" s="114"/>
      <c r="H315" s="29" t="s">
        <v>55</v>
      </c>
      <c r="I315" s="30" t="str">
        <f t="shared" ref="I315" si="301">"[VN]["&amp;LOWER(SUBSTITUTE(SUBSTITUTE(SUBSTITUTE(SUBSTITUTE(SUBSTITUTE(SUBSTITUTE(SUBSTITUTE(SUBSTITUTE(Q315, CHAR(34),""), "[", ""), "]", ""), ".", ""), ",", ""), "/", ""), "\", ""), "-", ""))&amp;"]"</f>
        <v>[VN][tạm biệt]</v>
      </c>
      <c r="J315" s="31"/>
      <c r="K315" s="30" t="s">
        <v>56</v>
      </c>
      <c r="L315" s="32" t="s">
        <v>57</v>
      </c>
      <c r="M315" s="32"/>
      <c r="N315" s="34"/>
      <c r="O315" s="111"/>
      <c r="P315" s="113"/>
      <c r="Q315" s="35" t="s">
        <v>58</v>
      </c>
      <c r="R315" s="67" t="s">
        <v>141</v>
      </c>
      <c r="S315" s="52"/>
      <c r="T315" s="36"/>
    </row>
    <row r="316" spans="2:20" ht="62.25">
      <c r="B316" s="114"/>
      <c r="C316" s="114"/>
      <c r="D316" s="115"/>
      <c r="E316" s="112"/>
      <c r="F316" s="112"/>
      <c r="G316" s="114"/>
      <c r="H316" s="29" t="s">
        <v>59</v>
      </c>
      <c r="I316" s="30" t="str">
        <f>"[audio][C:\Tools\Vivi_TTS\8ME_OM\" &amp;S316 &amp; "]"</f>
        <v>[audio][C:\Tools\Vivi_TTS\8ME_OM\]</v>
      </c>
      <c r="J316" s="31" t="str">
        <f>"[New][EN][Exists][80]"&amp;"["&amp;LOWER(SUBSTITUTE(SUBSTITUTE(SUBSTITUTE(SUBSTITUTE(SUBSTITUTE(SUBSTITUTE(SUBSTITUTE(SUBSTITUTE(T316,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16" s="30" t="s">
        <v>60</v>
      </c>
      <c r="L316" s="32" t="s">
        <v>61</v>
      </c>
      <c r="M316" s="37" t="s">
        <v>62</v>
      </c>
      <c r="N316" s="34"/>
      <c r="O316" s="112"/>
      <c r="P316" s="113"/>
      <c r="Q316" s="35" t="str">
        <f t="shared" ref="Q316" si="302">R316</f>
        <v>Người dùng cần kết nối USB vào đâu để sử dụng Đa phương tiện USB?</v>
      </c>
      <c r="R316" s="67" t="s">
        <v>1702</v>
      </c>
      <c r="S316" s="51"/>
      <c r="T316" s="48" t="s">
        <v>1701</v>
      </c>
    </row>
    <row r="317" spans="2:20" ht="45.75">
      <c r="B317" s="114" t="str">
        <f>"VF8-"&amp;O317&amp;"-"&amp;P317</f>
        <v>VF8-ManhinhKetnoi&amp;Dieuhoa-0102</v>
      </c>
      <c r="C317" s="114" t="str">
        <f>"["&amp;B317&amp;"] Verify Vivi: "&amp;Q319</f>
        <v>[VF8-ManhinhKetnoi&amp;Dieuhoa-0102] Verify Vivi: Người dùng có thể khởi chạy Đa phương tiện USB bằng những cách nào?</v>
      </c>
      <c r="D317" s="115"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'Người dùng có thể khởi chạy Đa phương tiện USB bằng những cách nào?'
- Step 4: Listen Vivi respond
</v>
      </c>
      <c r="F317" s="110" t="str">
        <f t="shared" ref="F317" si="303">"
Expectations:
1. Vivi wake up
2. "&amp;Q319&amp;"
3. Vivi respond
"</f>
        <v xml:space="preserve">
Expectations:
1. Vivi wake up
2. Người dùng có thể khởi chạy Đa phương tiện USB bằng những cách nào?
3. Vivi respond
</v>
      </c>
      <c r="G317" s="114" t="s">
        <v>8</v>
      </c>
      <c r="H317" s="29" t="s">
        <v>50</v>
      </c>
      <c r="I317" s="30" t="str">
        <f>"[EN]["&amp;LOWER(SUBSTITUTE(SUBSTITUTE(SUBSTITUTE(SUBSTITUTE(SUBSTITUTE(SUBSTITUTE(SUBSTITUTE(SUBSTITUTE(Q317, CHAR(34),""), "[", ""), "]", ""), ".", ""), ",", ""), "/", ""), "\", ""), "-", ""))&amp;"]"</f>
        <v>[EN][hey vinfast]</v>
      </c>
      <c r="J317" s="31"/>
      <c r="K317" s="30" t="s">
        <v>51</v>
      </c>
      <c r="L317" s="32" t="s">
        <v>52</v>
      </c>
      <c r="M317" s="33"/>
      <c r="N317" s="34"/>
      <c r="O317" s="110" t="s">
        <v>1590</v>
      </c>
      <c r="P317" s="113" t="str">
        <f>IF(COUNTA(P$13:$P316)&gt;999,COUNTA(P$13:$P316),IF(COUNTA(P$13:$P316)&gt;99,"0"&amp;COUNTA(P$13:$P316),IF(COUNTA(P$13:$P316)&gt;9,"00"&amp;COUNTA(P$13:$P316),"000"&amp;COUNTA(P$13:$P316))))</f>
        <v>0102</v>
      </c>
      <c r="Q317" s="35" t="s">
        <v>54</v>
      </c>
      <c r="R317" s="67" t="s">
        <v>141</v>
      </c>
      <c r="S317" s="52"/>
      <c r="T317" s="36"/>
    </row>
    <row r="318" spans="2:20" ht="45.75">
      <c r="B318" s="114"/>
      <c r="C318" s="114"/>
      <c r="D318" s="115"/>
      <c r="E318" s="111"/>
      <c r="F318" s="111"/>
      <c r="G318" s="114"/>
      <c r="H318" s="29" t="s">
        <v>55</v>
      </c>
      <c r="I318" s="30" t="str">
        <f t="shared" ref="I318" si="304">"[VN]["&amp;LOWER(SUBSTITUTE(SUBSTITUTE(SUBSTITUTE(SUBSTITUTE(SUBSTITUTE(SUBSTITUTE(SUBSTITUTE(SUBSTITUTE(Q318, CHAR(34),""), "[", ""), "]", ""), ".", ""), ",", ""), "/", ""), "\", ""), "-", ""))&amp;"]"</f>
        <v>[VN][tạm biệt]</v>
      </c>
      <c r="J318" s="31"/>
      <c r="K318" s="30" t="s">
        <v>56</v>
      </c>
      <c r="L318" s="32" t="s">
        <v>57</v>
      </c>
      <c r="M318" s="32"/>
      <c r="N318" s="34"/>
      <c r="O318" s="111"/>
      <c r="P318" s="113"/>
      <c r="Q318" s="35" t="s">
        <v>58</v>
      </c>
      <c r="R318" s="67" t="s">
        <v>141</v>
      </c>
      <c r="S318" s="52"/>
      <c r="T318" s="36"/>
    </row>
    <row r="319" spans="2:20" ht="62.25">
      <c r="B319" s="114"/>
      <c r="C319" s="114"/>
      <c r="D319" s="115"/>
      <c r="E319" s="112"/>
      <c r="F319" s="112"/>
      <c r="G319" s="114"/>
      <c r="H319" s="29" t="s">
        <v>59</v>
      </c>
      <c r="I319" s="30" t="str">
        <f>"[audio][C:\Tools\Vivi_TTS\8ME_OM\" &amp;S319 &amp; "]"</f>
        <v>[audio][C:\Tools\Vivi_TTS\8ME_OM\]</v>
      </c>
      <c r="J319" s="31" t="str">
        <f>"[New][EN][Exists][80]"&amp;"["&amp;LOWER(SUBSTITUTE(SUBSTITUTE(SUBSTITUTE(SUBSTITUTE(SUBSTITUTE(SUBSTITUTE(SUBSTITUTE(SUBSTITUTE(T319,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19" s="30" t="s">
        <v>60</v>
      </c>
      <c r="L319" s="32" t="s">
        <v>61</v>
      </c>
      <c r="M319" s="37" t="s">
        <v>62</v>
      </c>
      <c r="N319" s="34"/>
      <c r="O319" s="112"/>
      <c r="P319" s="113"/>
      <c r="Q319" s="35" t="str">
        <f t="shared" ref="Q319" si="305">R319</f>
        <v>Người dùng có thể khởi chạy Đa phương tiện USB bằng những cách nào?</v>
      </c>
      <c r="R319" s="67" t="s">
        <v>1703</v>
      </c>
      <c r="S319" s="51"/>
      <c r="T319" s="48" t="s">
        <v>1701</v>
      </c>
    </row>
    <row r="320" spans="2:20" ht="45.75">
      <c r="B320" s="114" t="str">
        <f>"VF8-"&amp;O320&amp;"-"&amp;P320</f>
        <v>VF8-ManhinhKetnoi&amp;Dieuhoa-0103</v>
      </c>
      <c r="C320" s="114" t="str">
        <f>"["&amp;B320&amp;"] Verify Vivi: "&amp;Q322</f>
        <v>[VF8-ManhinhKetnoi&amp;Dieuhoa-0103] Verify Vivi: Đa phương tiện USB hỗ trợ những định dạng tệp nhạc và video nào?</v>
      </c>
      <c r="D320" s="115"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'Đa phương tiện USB hỗ trợ những định dạng tệp nhạc và video nào?'
- Step 4: Listen Vivi respond
</v>
      </c>
      <c r="F320" s="110" t="str">
        <f t="shared" ref="F320" si="306">"
Expectations:
1. Vivi wake up
2. "&amp;Q322&amp;"
3. Vivi respond
"</f>
        <v xml:space="preserve">
Expectations:
1. Vivi wake up
2. Đa phương tiện USB hỗ trợ những định dạng tệp nhạc và video nào?
3. Vivi respond
</v>
      </c>
      <c r="G320" s="114" t="s">
        <v>8</v>
      </c>
      <c r="H320" s="29" t="s">
        <v>50</v>
      </c>
      <c r="I320" s="30" t="str">
        <f>"[EN]["&amp;LOWER(SUBSTITUTE(SUBSTITUTE(SUBSTITUTE(SUBSTITUTE(SUBSTITUTE(SUBSTITUTE(SUBSTITUTE(SUBSTITUTE(Q320, CHAR(34),""), "[", ""), "]", ""), ".", ""), ",", ""), "/", ""), "\", ""), "-", ""))&amp;"]"</f>
        <v>[EN][hey vinfast]</v>
      </c>
      <c r="J320" s="31"/>
      <c r="K320" s="30" t="s">
        <v>51</v>
      </c>
      <c r="L320" s="32" t="s">
        <v>52</v>
      </c>
      <c r="M320" s="33"/>
      <c r="N320" s="34"/>
      <c r="O320" s="110" t="s">
        <v>1590</v>
      </c>
      <c r="P320" s="113" t="str">
        <f>IF(COUNTA(P$13:$P319)&gt;999,COUNTA(P$13:$P319),IF(COUNTA(P$13:$P319)&gt;99,"0"&amp;COUNTA(P$13:$P319),IF(COUNTA(P$13:$P319)&gt;9,"00"&amp;COUNTA(P$13:$P319),"000"&amp;COUNTA(P$13:$P319))))</f>
        <v>0103</v>
      </c>
      <c r="Q320" s="35" t="s">
        <v>54</v>
      </c>
      <c r="R320" s="67" t="s">
        <v>141</v>
      </c>
      <c r="S320" s="52"/>
      <c r="T320" s="36"/>
    </row>
    <row r="321" spans="2:20" ht="45.75">
      <c r="B321" s="114"/>
      <c r="C321" s="114"/>
      <c r="D321" s="115"/>
      <c r="E321" s="111"/>
      <c r="F321" s="111"/>
      <c r="G321" s="114"/>
      <c r="H321" s="29" t="s">
        <v>55</v>
      </c>
      <c r="I321" s="30" t="str">
        <f t="shared" ref="I321" si="307">"[VN]["&amp;LOWER(SUBSTITUTE(SUBSTITUTE(SUBSTITUTE(SUBSTITUTE(SUBSTITUTE(SUBSTITUTE(SUBSTITUTE(SUBSTITUTE(Q321, CHAR(34),""), "[", ""), "]", ""), ".", ""), ",", ""), "/", ""), "\", ""), "-", ""))&amp;"]"</f>
        <v>[VN][tạm biệt]</v>
      </c>
      <c r="J321" s="31"/>
      <c r="K321" s="30" t="s">
        <v>56</v>
      </c>
      <c r="L321" s="32" t="s">
        <v>57</v>
      </c>
      <c r="M321" s="32"/>
      <c r="N321" s="34"/>
      <c r="O321" s="111"/>
      <c r="P321" s="113"/>
      <c r="Q321" s="35" t="s">
        <v>58</v>
      </c>
      <c r="R321" s="67" t="s">
        <v>141</v>
      </c>
      <c r="S321" s="52"/>
      <c r="T321" s="36"/>
    </row>
    <row r="322" spans="2:20" ht="62.25">
      <c r="B322" s="114"/>
      <c r="C322" s="114"/>
      <c r="D322" s="115"/>
      <c r="E322" s="112"/>
      <c r="F322" s="112"/>
      <c r="G322" s="114"/>
      <c r="H322" s="29" t="s">
        <v>59</v>
      </c>
      <c r="I322" s="30" t="str">
        <f>"[audio][C:\Tools\Vivi_TTS\8ME_OM\" &amp;S322 &amp; "]"</f>
        <v>[audio][C:\Tools\Vivi_TTS\8ME_OM\]</v>
      </c>
      <c r="J322" s="31" t="str">
        <f>"[New][EN][Exists][80]"&amp;"["&amp;LOWER(SUBSTITUTE(SUBSTITUTE(SUBSTITUTE(SUBSTITUTE(SUBSTITUTE(SUBSTITUTE(SUBSTITUTE(SUBSTITUTE(T322,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22" s="30" t="s">
        <v>60</v>
      </c>
      <c r="L322" s="32" t="s">
        <v>61</v>
      </c>
      <c r="M322" s="37" t="s">
        <v>62</v>
      </c>
      <c r="N322" s="34"/>
      <c r="O322" s="112"/>
      <c r="P322" s="113"/>
      <c r="Q322" s="35" t="str">
        <f t="shared" ref="Q322" si="308">R322</f>
        <v>Đa phương tiện USB hỗ trợ những định dạng tệp nhạc và video nào?</v>
      </c>
      <c r="R322" s="67" t="s">
        <v>1704</v>
      </c>
      <c r="S322" s="51"/>
      <c r="T322" s="48" t="s">
        <v>1701</v>
      </c>
    </row>
    <row r="323" spans="2:20" ht="45.75">
      <c r="B323" s="114" t="str">
        <f>"VF8-"&amp;O323&amp;"-"&amp;P323</f>
        <v>VF8-ManhinhKetnoi&amp;Dieuhoa-0104</v>
      </c>
      <c r="C323" s="114" t="str">
        <f>"["&amp;B323&amp;"] Verify Vivi: "&amp;Q325</f>
        <v>[VF8-ManhinhKetnoi&amp;Dieuhoa-0104] Verify Vivi: Trên màn hình chính của Đa phương tiện USB có những thẻ nội dung nào?</v>
      </c>
      <c r="D323" s="115"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'Trên màn hình chính của Đa phương tiện USB có những thẻ nội dung nào?'
- Step 4: Listen Vivi respond
</v>
      </c>
      <c r="F323" s="110" t="str">
        <f t="shared" ref="F323" si="309">"
Expectations:
1. Vivi wake up
2. "&amp;Q325&amp;"
3. Vivi respond
"</f>
        <v xml:space="preserve">
Expectations:
1. Vivi wake up
2. Trên màn hình chính của Đa phương tiện USB có những thẻ nội dung nào?
3. Vivi respond
</v>
      </c>
      <c r="G323" s="114" t="s">
        <v>8</v>
      </c>
      <c r="H323" s="29" t="s">
        <v>50</v>
      </c>
      <c r="I323" s="30" t="str">
        <f>"[EN]["&amp;LOWER(SUBSTITUTE(SUBSTITUTE(SUBSTITUTE(SUBSTITUTE(SUBSTITUTE(SUBSTITUTE(SUBSTITUTE(SUBSTITUTE(Q323, CHAR(34),""), "[", ""), "]", ""), ".", ""), ",", ""), "/", ""), "\", ""), "-", ""))&amp;"]"</f>
        <v>[EN][hey vinfast]</v>
      </c>
      <c r="J323" s="31"/>
      <c r="K323" s="30" t="s">
        <v>51</v>
      </c>
      <c r="L323" s="32" t="s">
        <v>52</v>
      </c>
      <c r="M323" s="33"/>
      <c r="N323" s="34"/>
      <c r="O323" s="110" t="s">
        <v>1590</v>
      </c>
      <c r="P323" s="113" t="str">
        <f>IF(COUNTA(P$13:$P322)&gt;999,COUNTA(P$13:$P322),IF(COUNTA(P$13:$P322)&gt;99,"0"&amp;COUNTA(P$13:$P322),IF(COUNTA(P$13:$P322)&gt;9,"00"&amp;COUNTA(P$13:$P322),"000"&amp;COUNTA(P$13:$P322))))</f>
        <v>0104</v>
      </c>
      <c r="Q323" s="35" t="s">
        <v>54</v>
      </c>
      <c r="R323" s="67" t="s">
        <v>141</v>
      </c>
      <c r="S323" s="52"/>
      <c r="T323" s="36"/>
    </row>
    <row r="324" spans="2:20" ht="45.75">
      <c r="B324" s="114"/>
      <c r="C324" s="114"/>
      <c r="D324" s="115"/>
      <c r="E324" s="111"/>
      <c r="F324" s="111"/>
      <c r="G324" s="114"/>
      <c r="H324" s="29" t="s">
        <v>55</v>
      </c>
      <c r="I324" s="30" t="str">
        <f t="shared" ref="I324" si="310">"[VN]["&amp;LOWER(SUBSTITUTE(SUBSTITUTE(SUBSTITUTE(SUBSTITUTE(SUBSTITUTE(SUBSTITUTE(SUBSTITUTE(SUBSTITUTE(Q324, CHAR(34),""), "[", ""), "]", ""), ".", ""), ",", ""), "/", ""), "\", ""), "-", ""))&amp;"]"</f>
        <v>[VN][tạm biệt]</v>
      </c>
      <c r="J324" s="31"/>
      <c r="K324" s="30" t="s">
        <v>56</v>
      </c>
      <c r="L324" s="32" t="s">
        <v>57</v>
      </c>
      <c r="M324" s="32"/>
      <c r="N324" s="34"/>
      <c r="O324" s="111"/>
      <c r="P324" s="113"/>
      <c r="Q324" s="35" t="s">
        <v>58</v>
      </c>
      <c r="R324" s="67" t="s">
        <v>141</v>
      </c>
      <c r="S324" s="52"/>
      <c r="T324" s="36"/>
    </row>
    <row r="325" spans="2:20" ht="62.25">
      <c r="B325" s="114"/>
      <c r="C325" s="114"/>
      <c r="D325" s="115"/>
      <c r="E325" s="112"/>
      <c r="F325" s="112"/>
      <c r="G325" s="114"/>
      <c r="H325" s="29" t="s">
        <v>59</v>
      </c>
      <c r="I325" s="30" t="str">
        <f>"[audio][C:\Tools\Vivi_TTS\8ME_OM\" &amp;S325 &amp; "]"</f>
        <v>[audio][C:\Tools\Vivi_TTS\8ME_OM\]</v>
      </c>
      <c r="J325" s="31" t="str">
        <f>"[New][EN][Exists][80]"&amp;"["&amp;LOWER(SUBSTITUTE(SUBSTITUTE(SUBSTITUTE(SUBSTITUTE(SUBSTITUTE(SUBSTITUTE(SUBSTITUTE(SUBSTITUTE(T325,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25" s="30" t="s">
        <v>60</v>
      </c>
      <c r="L325" s="32" t="s">
        <v>61</v>
      </c>
      <c r="M325" s="37" t="s">
        <v>62</v>
      </c>
      <c r="N325" s="34"/>
      <c r="O325" s="112"/>
      <c r="P325" s="113"/>
      <c r="Q325" s="35" t="str">
        <f t="shared" ref="Q325" si="311">R325</f>
        <v>Trên màn hình chính của Đa phương tiện USB có những thẻ nội dung nào?</v>
      </c>
      <c r="R325" s="67" t="s">
        <v>1705</v>
      </c>
      <c r="S325" s="51"/>
      <c r="T325" s="48" t="s">
        <v>1701</v>
      </c>
    </row>
    <row r="326" spans="2:20" ht="45.75">
      <c r="B326" s="114" t="str">
        <f>"VF8-"&amp;O326&amp;"-"&amp;P326</f>
        <v>VF8-ManhinhKetnoi&amp;Dieuhoa-0105</v>
      </c>
      <c r="C326" s="114" t="str">
        <f>"["&amp;B326&amp;"] Verify Vivi: "&amp;Q328</f>
        <v>[VF8-ManhinhKetnoi&amp;Dieuhoa-0105] Verify Vivi: Chức năng phát video có hoạt động khi xe đang lái hay không?</v>
      </c>
      <c r="D326" s="115"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'Chức năng phát video có hoạt động khi xe đang lái hay không?'
- Step 4: Listen Vivi respond
</v>
      </c>
      <c r="F326" s="110" t="str">
        <f t="shared" ref="F326" si="312">"
Expectations:
1. Vivi wake up
2. "&amp;Q328&amp;"
3. Vivi respond
"</f>
        <v xml:space="preserve">
Expectations:
1. Vivi wake up
2. Chức năng phát video có hoạt động khi xe đang lái hay không?
3. Vivi respond
</v>
      </c>
      <c r="G326" s="114" t="s">
        <v>8</v>
      </c>
      <c r="H326" s="29" t="s">
        <v>50</v>
      </c>
      <c r="I326" s="30" t="str">
        <f>"[EN]["&amp;LOWER(SUBSTITUTE(SUBSTITUTE(SUBSTITUTE(SUBSTITUTE(SUBSTITUTE(SUBSTITUTE(SUBSTITUTE(SUBSTITUTE(Q326, CHAR(34),""), "[", ""), "]", ""), ".", ""), ",", ""), "/", ""), "\", ""), "-", ""))&amp;"]"</f>
        <v>[EN][hey vinfast]</v>
      </c>
      <c r="J326" s="31"/>
      <c r="K326" s="30" t="s">
        <v>51</v>
      </c>
      <c r="L326" s="32" t="s">
        <v>52</v>
      </c>
      <c r="M326" s="33"/>
      <c r="N326" s="34"/>
      <c r="O326" s="110" t="s">
        <v>1590</v>
      </c>
      <c r="P326" s="113" t="str">
        <f>IF(COUNTA(P$13:$P325)&gt;999,COUNTA(P$13:$P325),IF(COUNTA(P$13:$P325)&gt;99,"0"&amp;COUNTA(P$13:$P325),IF(COUNTA(P$13:$P325)&gt;9,"00"&amp;COUNTA(P$13:$P325),"000"&amp;COUNTA(P$13:$P325))))</f>
        <v>0105</v>
      </c>
      <c r="Q326" s="35" t="s">
        <v>54</v>
      </c>
      <c r="R326" s="67" t="s">
        <v>141</v>
      </c>
      <c r="S326" s="52"/>
      <c r="T326" s="36"/>
    </row>
    <row r="327" spans="2:20" ht="45.75">
      <c r="B327" s="114"/>
      <c r="C327" s="114"/>
      <c r="D327" s="115"/>
      <c r="E327" s="111"/>
      <c r="F327" s="111"/>
      <c r="G327" s="114"/>
      <c r="H327" s="29" t="s">
        <v>55</v>
      </c>
      <c r="I327" s="30" t="str">
        <f t="shared" ref="I327" si="313">"[VN]["&amp;LOWER(SUBSTITUTE(SUBSTITUTE(SUBSTITUTE(SUBSTITUTE(SUBSTITUTE(SUBSTITUTE(SUBSTITUTE(SUBSTITUTE(Q327, CHAR(34),""), "[", ""), "]", ""), ".", ""), ",", ""), "/", ""), "\", ""), "-", ""))&amp;"]"</f>
        <v>[VN][tạm biệt]</v>
      </c>
      <c r="J327" s="31"/>
      <c r="K327" s="30" t="s">
        <v>56</v>
      </c>
      <c r="L327" s="32" t="s">
        <v>57</v>
      </c>
      <c r="M327" s="32"/>
      <c r="N327" s="34"/>
      <c r="O327" s="111"/>
      <c r="P327" s="113"/>
      <c r="Q327" s="35" t="s">
        <v>58</v>
      </c>
      <c r="R327" s="67" t="s">
        <v>141</v>
      </c>
      <c r="S327" s="52"/>
      <c r="T327" s="36"/>
    </row>
    <row r="328" spans="2:20" ht="62.25">
      <c r="B328" s="114"/>
      <c r="C328" s="114"/>
      <c r="D328" s="115"/>
      <c r="E328" s="112"/>
      <c r="F328" s="112"/>
      <c r="G328" s="114"/>
      <c r="H328" s="29" t="s">
        <v>59</v>
      </c>
      <c r="I328" s="30" t="str">
        <f>"[audio][C:\Tools\Vivi_TTS\8ME_OM\" &amp;S328 &amp; "]"</f>
        <v>[audio][C:\Tools\Vivi_TTS\8ME_OM\]</v>
      </c>
      <c r="J328" s="31" t="str">
        <f>"[New][EN][Exists][80]"&amp;"["&amp;LOWER(SUBSTITUTE(SUBSTITUTE(SUBSTITUTE(SUBSTITUTE(SUBSTITUTE(SUBSTITUTE(SUBSTITUTE(SUBSTITUTE(T328,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28" s="30" t="s">
        <v>60</v>
      </c>
      <c r="L328" s="32" t="s">
        <v>61</v>
      </c>
      <c r="M328" s="37" t="s">
        <v>62</v>
      </c>
      <c r="N328" s="34"/>
      <c r="O328" s="112"/>
      <c r="P328" s="113"/>
      <c r="Q328" s="35" t="str">
        <f t="shared" ref="Q328" si="314">R328</f>
        <v>Chức năng phát video có hoạt động khi xe đang lái hay không?</v>
      </c>
      <c r="R328" s="67" t="s">
        <v>1706</v>
      </c>
      <c r="S328" s="51"/>
      <c r="T328" s="48" t="s">
        <v>1701</v>
      </c>
    </row>
    <row r="329" spans="2:20" ht="45.75">
      <c r="B329" s="114" t="str">
        <f>"VF8-"&amp;O329&amp;"-"&amp;P329</f>
        <v>VF8-ManhinhKetnoi&amp;Dieuhoa-0106</v>
      </c>
      <c r="C329" s="114" t="str">
        <f>"["&amp;B329&amp;"] Verify Vivi: "&amp;Q331</f>
        <v>[VF8-ManhinhKetnoi&amp;Dieuhoa-0106] Verify Vivi: Tính năng Tìm kiếm USB cho phép người dùng tìm kiếm nội dung đa phương tiện bằng cách nào?</v>
      </c>
      <c r="D329" s="115"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'Tính năng Tìm kiếm USB cho phép người dùng tìm kiếm nội dung đa phương tiện bằng cách nào?'
- Step 4: Listen Vivi respond
</v>
      </c>
      <c r="F329" s="110" t="str">
        <f t="shared" ref="F329" si="315">"
Expectations:
1. Vivi wake up
2. "&amp;Q331&amp;"
3. Vivi respond
"</f>
        <v xml:space="preserve">
Expectations:
1. Vivi wake up
2. Tính năng Tìm kiếm USB cho phép người dùng tìm kiếm nội dung đa phương tiện bằng cách nào?
3. Vivi respond
</v>
      </c>
      <c r="G329" s="114" t="s">
        <v>8</v>
      </c>
      <c r="H329" s="29" t="s">
        <v>50</v>
      </c>
      <c r="I329" s="30" t="str">
        <f>"[EN]["&amp;LOWER(SUBSTITUTE(SUBSTITUTE(SUBSTITUTE(SUBSTITUTE(SUBSTITUTE(SUBSTITUTE(SUBSTITUTE(SUBSTITUTE(Q329, CHAR(34),""), "[", ""), "]", ""), ".", ""), ",", ""), "/", ""), "\", ""), "-", ""))&amp;"]"</f>
        <v>[EN][hey vinfast]</v>
      </c>
      <c r="J329" s="31"/>
      <c r="K329" s="30" t="s">
        <v>51</v>
      </c>
      <c r="L329" s="32" t="s">
        <v>52</v>
      </c>
      <c r="M329" s="33"/>
      <c r="N329" s="34"/>
      <c r="O329" s="110" t="s">
        <v>1590</v>
      </c>
      <c r="P329" s="113" t="str">
        <f>IF(COUNTA(P$13:$P328)&gt;999,COUNTA(P$13:$P328),IF(COUNTA(P$13:$P328)&gt;99,"0"&amp;COUNTA(P$13:$P328),IF(COUNTA(P$13:$P328)&gt;9,"00"&amp;COUNTA(P$13:$P328),"000"&amp;COUNTA(P$13:$P328))))</f>
        <v>0106</v>
      </c>
      <c r="Q329" s="35" t="s">
        <v>54</v>
      </c>
      <c r="R329" s="67" t="s">
        <v>141</v>
      </c>
      <c r="S329" s="52"/>
      <c r="T329" s="36"/>
    </row>
    <row r="330" spans="2:20" ht="45.75">
      <c r="B330" s="114"/>
      <c r="C330" s="114"/>
      <c r="D330" s="115"/>
      <c r="E330" s="111"/>
      <c r="F330" s="111"/>
      <c r="G330" s="114"/>
      <c r="H330" s="29" t="s">
        <v>55</v>
      </c>
      <c r="I330" s="30" t="str">
        <f t="shared" ref="I330" si="316">"[VN]["&amp;LOWER(SUBSTITUTE(SUBSTITUTE(SUBSTITUTE(SUBSTITUTE(SUBSTITUTE(SUBSTITUTE(SUBSTITUTE(SUBSTITUTE(Q330, CHAR(34),""), "[", ""), "]", ""), ".", ""), ",", ""), "/", ""), "\", ""), "-", ""))&amp;"]"</f>
        <v>[VN][tạm biệt]</v>
      </c>
      <c r="J330" s="31"/>
      <c r="K330" s="30" t="s">
        <v>56</v>
      </c>
      <c r="L330" s="32" t="s">
        <v>57</v>
      </c>
      <c r="M330" s="32"/>
      <c r="N330" s="34"/>
      <c r="O330" s="111"/>
      <c r="P330" s="113"/>
      <c r="Q330" s="35" t="s">
        <v>58</v>
      </c>
      <c r="R330" s="67" t="s">
        <v>141</v>
      </c>
      <c r="S330" s="52"/>
      <c r="T330" s="36"/>
    </row>
    <row r="331" spans="2:20" ht="66">
      <c r="B331" s="114"/>
      <c r="C331" s="114"/>
      <c r="D331" s="115"/>
      <c r="E331" s="112"/>
      <c r="F331" s="112"/>
      <c r="G331" s="114"/>
      <c r="H331" s="29" t="s">
        <v>59</v>
      </c>
      <c r="I331" s="30" t="str">
        <f>"[audio][C:\Tools\Vivi_TTS\8ME_OM\" &amp;S331 &amp; "]"</f>
        <v>[audio][C:\Tools\Vivi_TTS\8ME_OM\]</v>
      </c>
      <c r="J331" s="31" t="str">
        <f>"[New][EN][Exists][80]"&amp;"["&amp;LOWER(SUBSTITUTE(SUBSTITUTE(SUBSTITUTE(SUBSTITUTE(SUBSTITUTE(SUBSTITUTE(SUBSTITUTE(SUBSTITUTE(T331, CHAR(34),""), ".", ""), ",", ""), "/", ""), "\", ""), "-", ""), "{", ""), "}", ""))&amp;"]"</f>
        <v>[New][EN][Exists][80][đa phương tiện usb
kết nối với một thiết bị lưu trữ usb hợp lệ để phát nội dung âm thanh và video khả dụng đa phương tiện usb có sẵn trong ứng dụng nhạc để biết thêm thông tin về kết nối usb xem &gt; cổng usb &amp; ổ cắm nguồn
để khởi chạy đa phương tiện usb:
cắm usb chứa nội dung đa phương tiện vào cổng dữ liệu usb phía trước
nhấn vào thư viện ứng dụng  &gt; ứng dụng phương tiện  &gt; đa phương tiện usb 
hoặc
nhấn vào tiện ích đa phương tiện trên trang chủ
các định dạng tệp được đa phương tiện usb hỗ trợ:
nhạc: m4a aac amr wav mp3 ogg flac
video: mp4 webm mkv 3gp
trình phát đa phương tiện usb
tổng quan trình phát đa phương tiện
trình phát đa phương tiện usb cung cấp thông tin chi tiết về nội dung đa phương tiện đang phát và các nút điều khiển phát đa phương tiện
các thẻ đa phương tiện usb
trên màn hình chính của đa phương tiện usb bạn có thể thấy:
gần đây
nghệ sĩ
thể loại
video
thư mục
gần đây
trang này hiển thị danh sách các nội dung phương tiện được phát gần đây từ thiết bị đa phương tiện usb
 lưu ý
mục gần đây hiển thị tối đa 20 bài hát được phát gần đây
nghệ sĩ
trang này hiển thị danh sách các nghệ sĩ có trên thiết bị đa phương tiện usb
thể loại
trang này hiển thị danh sách các thể loại nhạc có trên thiết bị đa phương tiện usb
video
trang này hiển thị danh sách các tệp video có trên thiết bị đa phương tiện usb
 lưu ý
chức năng phát video sẽ bị vô hiệu hóa khi đang lái xe
thư mục
trang này hiển thị danh sách các thư mục chứa tệp đa phương tiện có trên thiết bị đa phương tiện usb
 lưu ý
chỉ các thư mục chứa tệp đa phương tiện mới được hiển thị trên màn hình
tìm kiếm usb
tính năng này cho phép tìm kiếm bất kỳ nội dung đa phương tiện nào trên thiết bị đa phương tiện usb bằng cách ấn vào biểu tượng tìm kiếm
để tìm kiếm tệp trong đa phương tiện usb:
nhấn vào biểu tượng tìm kiếm 
nhập tên nội dung đa phương tiện vào trường tìm kiếm
nhấn vào tìm kiếm
 lưu ý
biểu tượng tìm kiếm và bàn phím sẽ bị vô hiệu hóa khi đang lái xe]</v>
      </c>
      <c r="K331" s="30" t="s">
        <v>60</v>
      </c>
      <c r="L331" s="32" t="s">
        <v>61</v>
      </c>
      <c r="M331" s="37" t="s">
        <v>62</v>
      </c>
      <c r="N331" s="34"/>
      <c r="O331" s="112"/>
      <c r="P331" s="113"/>
      <c r="Q331" s="35" t="str">
        <f t="shared" ref="Q331" si="317">R331</f>
        <v>Tính năng Tìm kiếm USB cho phép người dùng tìm kiếm nội dung đa phương tiện bằng cách nào?</v>
      </c>
      <c r="R331" s="67" t="s">
        <v>1707</v>
      </c>
      <c r="S331" s="51"/>
      <c r="T331" s="48" t="s">
        <v>1701</v>
      </c>
    </row>
    <row r="332" spans="2:20" ht="45.75">
      <c r="B332" s="114" t="str">
        <f>"VF8-"&amp;O332&amp;"-"&amp;P332</f>
        <v>VF8-ManhinhKetnoi&amp;Dieuhoa-0107</v>
      </c>
      <c r="C332" s="114" t="str">
        <f>"["&amp;B332&amp;"] Verify Vivi: "&amp;Q334</f>
        <v>[VF8-ManhinhKetnoi&amp;Dieuhoa-0107] Verify Vivi: Trình duyệt được sử dụng để làm gì?</v>
      </c>
      <c r="D332" s="115"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'Trình duyệt được sử dụng để làm gì?'
- Step 4: Listen Vivi respond
</v>
      </c>
      <c r="F332" s="110" t="str">
        <f t="shared" ref="F332" si="318">"
Expectations:
1. Vivi wake up
2. "&amp;Q334&amp;"
3. Vivi respond
"</f>
        <v xml:space="preserve">
Expectations:
1. Vivi wake up
2. Trình duyệt được sử dụng để làm gì?
3. Vivi respond
</v>
      </c>
      <c r="G332" s="114" t="s">
        <v>8</v>
      </c>
      <c r="H332" s="29" t="s">
        <v>50</v>
      </c>
      <c r="I332" s="30" t="str">
        <f>"[EN]["&amp;LOWER(SUBSTITUTE(SUBSTITUTE(SUBSTITUTE(SUBSTITUTE(SUBSTITUTE(SUBSTITUTE(SUBSTITUTE(SUBSTITUTE(Q332, CHAR(34),""), "[", ""), "]", ""), ".", ""), ",", ""), "/", ""), "\", ""), "-", ""))&amp;"]"</f>
        <v>[EN][hey vinfast]</v>
      </c>
      <c r="J332" s="31"/>
      <c r="K332" s="30" t="s">
        <v>51</v>
      </c>
      <c r="L332" s="32" t="s">
        <v>52</v>
      </c>
      <c r="M332" s="33"/>
      <c r="N332" s="34"/>
      <c r="O332" s="110" t="s">
        <v>1590</v>
      </c>
      <c r="P332" s="113" t="str">
        <f>IF(COUNTA(P$13:$P331)&gt;999,COUNTA(P$13:$P331),IF(COUNTA(P$13:$P331)&gt;99,"0"&amp;COUNTA(P$13:$P331),IF(COUNTA(P$13:$P331)&gt;9,"00"&amp;COUNTA(P$13:$P331),"000"&amp;COUNTA(P$13:$P331))))</f>
        <v>0107</v>
      </c>
      <c r="Q332" s="35" t="s">
        <v>54</v>
      </c>
      <c r="R332" s="67" t="s">
        <v>141</v>
      </c>
      <c r="S332" s="52"/>
      <c r="T332" s="36"/>
    </row>
    <row r="333" spans="2:20" ht="45.75">
      <c r="B333" s="114"/>
      <c r="C333" s="114"/>
      <c r="D333" s="115"/>
      <c r="E333" s="111"/>
      <c r="F333" s="111"/>
      <c r="G333" s="114"/>
      <c r="H333" s="29" t="s">
        <v>55</v>
      </c>
      <c r="I333" s="30" t="str">
        <f t="shared" ref="I333" si="319">"[VN]["&amp;LOWER(SUBSTITUTE(SUBSTITUTE(SUBSTITUTE(SUBSTITUTE(SUBSTITUTE(SUBSTITUTE(SUBSTITUTE(SUBSTITUTE(Q333, CHAR(34),""), "[", ""), "]", ""), ".", ""), ",", ""), "/", ""), "\", ""), "-", ""))&amp;"]"</f>
        <v>[VN][tạm biệt]</v>
      </c>
      <c r="J333" s="31"/>
      <c r="K333" s="30" t="s">
        <v>56</v>
      </c>
      <c r="L333" s="32" t="s">
        <v>57</v>
      </c>
      <c r="M333" s="32"/>
      <c r="N333" s="34"/>
      <c r="O333" s="111"/>
      <c r="P333" s="113"/>
      <c r="Q333" s="35" t="s">
        <v>58</v>
      </c>
      <c r="R333" s="67" t="s">
        <v>141</v>
      </c>
      <c r="S333" s="52"/>
      <c r="T333" s="36"/>
    </row>
    <row r="334" spans="2:20" ht="62.25">
      <c r="B334" s="114"/>
      <c r="C334" s="114"/>
      <c r="D334" s="115"/>
      <c r="E334" s="112"/>
      <c r="F334" s="112"/>
      <c r="G334" s="114"/>
      <c r="H334" s="29" t="s">
        <v>59</v>
      </c>
      <c r="I334" s="30" t="str">
        <f>"[audio][C:\Tools\Vivi_TTS\8ME_OM\" &amp;S334 &amp; "]"</f>
        <v>[audio][C:\Tools\Vivi_TTS\8ME_OM\]</v>
      </c>
      <c r="J334" s="31" t="str">
        <f>"[New][EN][Exists][80]"&amp;"["&amp;LOWER(SUBSTITUTE(SUBSTITUTE(SUBSTITUTE(SUBSTITUTE(SUBSTITUTE(SUBSTITUTE(SUBSTITUTE(SUBSTITUTE(T334, CHAR(34),""), ".", ""), ",", ""), "/", ""), "\", ""), "-", ""), "{", ""), "}", ""))&amp;"]"</f>
        <v>[New][EN][Exists][80][trình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v>
      </c>
      <c r="K334" s="30" t="s">
        <v>60</v>
      </c>
      <c r="L334" s="32" t="s">
        <v>61</v>
      </c>
      <c r="M334" s="37" t="s">
        <v>62</v>
      </c>
      <c r="N334" s="34"/>
      <c r="O334" s="112"/>
      <c r="P334" s="113"/>
      <c r="Q334" s="35" t="str">
        <f t="shared" ref="Q334" si="320">R334</f>
        <v>Trình duyệt được sử dụng để làm gì?</v>
      </c>
      <c r="R334" s="67" t="s">
        <v>1708</v>
      </c>
      <c r="S334" s="51"/>
      <c r="T334" s="48" t="s">
        <v>1709</v>
      </c>
    </row>
    <row r="335" spans="2:20" ht="45.75">
      <c r="B335" s="114" t="str">
        <f>"VF8-"&amp;O335&amp;"-"&amp;P335</f>
        <v>VF8-ManhinhKetnoi&amp;Dieuhoa-0108</v>
      </c>
      <c r="C335" s="114" t="str">
        <f>"["&amp;B335&amp;"] Verify Vivi: "&amp;Q337</f>
        <v>[VF8-ManhinhKetnoi&amp;Dieuhoa-0108] Verify Vivi: Xe cần đáp ứng điều kiện gì để có thể khởi chạy Trình duyệt?</v>
      </c>
      <c r="D335" s="115"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'Xe cần đáp ứng điều kiện gì để có thể khởi chạy Trình duyệt?'
- Step 4: Listen Vivi respond
</v>
      </c>
      <c r="F335" s="110" t="str">
        <f t="shared" ref="F335" si="321">"
Expectations:
1. Vivi wake up
2. "&amp;Q337&amp;"
3. Vivi respond
"</f>
        <v xml:space="preserve">
Expectations:
1. Vivi wake up
2. Xe cần đáp ứng điều kiện gì để có thể khởi chạy Trình duyệt?
3. Vivi respond
</v>
      </c>
      <c r="G335" s="114" t="s">
        <v>8</v>
      </c>
      <c r="H335" s="29" t="s">
        <v>50</v>
      </c>
      <c r="I335" s="30" t="str">
        <f>"[EN]["&amp;LOWER(SUBSTITUTE(SUBSTITUTE(SUBSTITUTE(SUBSTITUTE(SUBSTITUTE(SUBSTITUTE(SUBSTITUTE(SUBSTITUTE(Q335, CHAR(34),""), "[", ""), "]", ""), ".", ""), ",", ""), "/", ""), "\", ""), "-", ""))&amp;"]"</f>
        <v>[EN][hey vinfast]</v>
      </c>
      <c r="J335" s="31"/>
      <c r="K335" s="30" t="s">
        <v>51</v>
      </c>
      <c r="L335" s="32" t="s">
        <v>52</v>
      </c>
      <c r="M335" s="33"/>
      <c r="N335" s="34"/>
      <c r="O335" s="110" t="s">
        <v>1590</v>
      </c>
      <c r="P335" s="113" t="str">
        <f>IF(COUNTA(P$13:$P334)&gt;999,COUNTA(P$13:$P334),IF(COUNTA(P$13:$P334)&gt;99,"0"&amp;COUNTA(P$13:$P334),IF(COUNTA(P$13:$P334)&gt;9,"00"&amp;COUNTA(P$13:$P334),"000"&amp;COUNTA(P$13:$P334))))</f>
        <v>0108</v>
      </c>
      <c r="Q335" s="35" t="s">
        <v>54</v>
      </c>
      <c r="R335" s="67" t="s">
        <v>141</v>
      </c>
      <c r="S335" s="36"/>
      <c r="T335" s="36"/>
    </row>
    <row r="336" spans="2:20" ht="45.75">
      <c r="B336" s="114"/>
      <c r="C336" s="114"/>
      <c r="D336" s="115"/>
      <c r="E336" s="111"/>
      <c r="F336" s="111"/>
      <c r="G336" s="114"/>
      <c r="H336" s="29" t="s">
        <v>55</v>
      </c>
      <c r="I336" s="30" t="str">
        <f t="shared" ref="I336" si="322">"[VN]["&amp;LOWER(SUBSTITUTE(SUBSTITUTE(SUBSTITUTE(SUBSTITUTE(SUBSTITUTE(SUBSTITUTE(SUBSTITUTE(SUBSTITUTE(Q336, CHAR(34),""), "[", ""), "]", ""), ".", ""), ",", ""), "/", ""), "\", ""), "-", ""))&amp;"]"</f>
        <v>[VN][tạm biệt]</v>
      </c>
      <c r="J336" s="31"/>
      <c r="K336" s="30" t="s">
        <v>56</v>
      </c>
      <c r="L336" s="32" t="s">
        <v>57</v>
      </c>
      <c r="M336" s="32"/>
      <c r="N336" s="34"/>
      <c r="O336" s="111"/>
      <c r="P336" s="113"/>
      <c r="Q336" s="35" t="s">
        <v>58</v>
      </c>
      <c r="R336" s="67" t="s">
        <v>141</v>
      </c>
      <c r="S336" s="36"/>
      <c r="T336" s="36"/>
    </row>
    <row r="337" spans="2:20" ht="62.25">
      <c r="B337" s="114"/>
      <c r="C337" s="114"/>
      <c r="D337" s="115"/>
      <c r="E337" s="112"/>
      <c r="F337" s="112"/>
      <c r="G337" s="114"/>
      <c r="H337" s="29" t="s">
        <v>59</v>
      </c>
      <c r="I337" s="30" t="str">
        <f>"[audio][C:\Tools\Vivi_TTS\8ME_OM\" &amp;S337 &amp; "]"</f>
        <v>[audio][C:\Tools\Vivi_TTS\8ME_OM\]</v>
      </c>
      <c r="J337" s="31" t="str">
        <f>"[New][EN][Exists][80]"&amp;"["&amp;LOWER(SUBSTITUTE(SUBSTITUTE(SUBSTITUTE(SUBSTITUTE(SUBSTITUTE(SUBSTITUTE(SUBSTITUTE(SUBSTITUTE(T337, CHAR(34),""), ".", ""), ",", ""), "/", ""), "\", ""), "-", ""), "{", ""), "}", ""))&amp;"]"</f>
        <v>[New][EN][Exists][80][trình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v>
      </c>
      <c r="K337" s="30" t="s">
        <v>60</v>
      </c>
      <c r="L337" s="32" t="s">
        <v>61</v>
      </c>
      <c r="M337" s="37" t="s">
        <v>62</v>
      </c>
      <c r="N337" s="34"/>
      <c r="O337" s="112"/>
      <c r="P337" s="113"/>
      <c r="Q337" s="35" t="str">
        <f t="shared" ref="Q337" si="323">R337</f>
        <v>Xe cần đáp ứng điều kiện gì để có thể khởi chạy Trình duyệt?</v>
      </c>
      <c r="R337" s="67" t="s">
        <v>1710</v>
      </c>
      <c r="S337" s="50"/>
      <c r="T337" s="48" t="s">
        <v>1709</v>
      </c>
    </row>
    <row r="338" spans="2:20" ht="45.75">
      <c r="B338" s="114" t="str">
        <f>"VF8-"&amp;O338&amp;"-"&amp;P338</f>
        <v>VF8-ManhinhKetnoi&amp;Dieuhoa-0109</v>
      </c>
      <c r="C338" s="114" t="str">
        <f>"["&amp;B338&amp;"] Verify Vivi: "&amp;Q340</f>
        <v>[VF8-ManhinhKetnoi&amp;Dieuhoa-0109] Verify Vivi: Khi xe ở chế độ số Đỗ xe (P), người dùng có thể sử dụng Trình duyệt ở chế độ nào?</v>
      </c>
      <c r="D338" s="115"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'Khi xe ở chế độ số Đỗ xe (P), người dùng có thể sử dụng Trình duyệt ở chế độ nào?'
- Step 4: Listen Vivi respond
</v>
      </c>
      <c r="F338" s="110" t="str">
        <f t="shared" ref="F338" si="324">"
Expectations:
1. Vivi wake up
2. "&amp;Q340&amp;"
3. Vivi respond
"</f>
        <v xml:space="preserve">
Expectations:
1. Vivi wake up
2. Khi xe ở chế độ số Đỗ xe (P), người dùng có thể sử dụng Trình duyệt ở chế độ nào?
3. Vivi respond
</v>
      </c>
      <c r="G338" s="114" t="s">
        <v>8</v>
      </c>
      <c r="H338" s="29" t="s">
        <v>50</v>
      </c>
      <c r="I338" s="30" t="str">
        <f>"[EN]["&amp;LOWER(SUBSTITUTE(SUBSTITUTE(SUBSTITUTE(SUBSTITUTE(SUBSTITUTE(SUBSTITUTE(SUBSTITUTE(SUBSTITUTE(Q338, CHAR(34),""), "[", ""), "]", ""), ".", ""), ",", ""), "/", ""), "\", ""), "-", ""))&amp;"]"</f>
        <v>[EN][hey vinfast]</v>
      </c>
      <c r="J338" s="31"/>
      <c r="K338" s="30" t="s">
        <v>51</v>
      </c>
      <c r="L338" s="32" t="s">
        <v>52</v>
      </c>
      <c r="M338" s="33"/>
      <c r="N338" s="34"/>
      <c r="O338" s="110" t="s">
        <v>1590</v>
      </c>
      <c r="P338" s="113" t="str">
        <f>IF(COUNTA(P$13:$P337)&gt;999,COUNTA(P$13:$P337),IF(COUNTA(P$13:$P337)&gt;99,"0"&amp;COUNTA(P$13:$P337),IF(COUNTA(P$13:$P337)&gt;9,"00"&amp;COUNTA(P$13:$P337),"000"&amp;COUNTA(P$13:$P337))))</f>
        <v>0109</v>
      </c>
      <c r="Q338" s="35" t="s">
        <v>54</v>
      </c>
      <c r="R338" s="67" t="s">
        <v>141</v>
      </c>
      <c r="S338" s="36"/>
      <c r="T338" s="36"/>
    </row>
    <row r="339" spans="2:20" ht="45.75">
      <c r="B339" s="114"/>
      <c r="C339" s="114"/>
      <c r="D339" s="115"/>
      <c r="E339" s="111"/>
      <c r="F339" s="111"/>
      <c r="G339" s="114"/>
      <c r="H339" s="29" t="s">
        <v>55</v>
      </c>
      <c r="I339" s="30" t="str">
        <f t="shared" ref="I339" si="325">"[VN]["&amp;LOWER(SUBSTITUTE(SUBSTITUTE(SUBSTITUTE(SUBSTITUTE(SUBSTITUTE(SUBSTITUTE(SUBSTITUTE(SUBSTITUTE(Q339, CHAR(34),""), "[", ""), "]", ""), ".", ""), ",", ""), "/", ""), "\", ""), "-", ""))&amp;"]"</f>
        <v>[VN][tạm biệt]</v>
      </c>
      <c r="J339" s="31"/>
      <c r="K339" s="30" t="s">
        <v>56</v>
      </c>
      <c r="L339" s="32" t="s">
        <v>57</v>
      </c>
      <c r="M339" s="32"/>
      <c r="N339" s="34"/>
      <c r="O339" s="111"/>
      <c r="P339" s="113"/>
      <c r="Q339" s="35" t="s">
        <v>58</v>
      </c>
      <c r="R339" s="67" t="s">
        <v>141</v>
      </c>
      <c r="S339" s="36"/>
      <c r="T339" s="36"/>
    </row>
    <row r="340" spans="2:20" ht="62.25">
      <c r="B340" s="114"/>
      <c r="C340" s="114"/>
      <c r="D340" s="115"/>
      <c r="E340" s="112"/>
      <c r="F340" s="112"/>
      <c r="G340" s="114"/>
      <c r="H340" s="29" t="s">
        <v>59</v>
      </c>
      <c r="I340" s="30" t="str">
        <f>"[audio][C:\Tools\Vivi_TTS\8ME_OM\" &amp;S340 &amp; "]"</f>
        <v>[audio][C:\Tools\Vivi_TTS\8ME_OM\]</v>
      </c>
      <c r="J340" s="31" t="str">
        <f>"[New][EN][Exists][80]"&amp;"["&amp;LOWER(SUBSTITUTE(SUBSTITUTE(SUBSTITUTE(SUBSTITUTE(SUBSTITUTE(SUBSTITUTE(SUBSTITUTE(SUBSTITUTE(T340, CHAR(34),""), ".", ""), ",", ""), "/", ""), "\", ""), "-", ""), "{", ""), "}", ""))&amp;"]"</f>
        <v>[New][EN][Exists][80][trình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v>
      </c>
      <c r="K340" s="30" t="s">
        <v>60</v>
      </c>
      <c r="L340" s="32" t="s">
        <v>61</v>
      </c>
      <c r="M340" s="37" t="s">
        <v>62</v>
      </c>
      <c r="N340" s="34"/>
      <c r="O340" s="112"/>
      <c r="P340" s="113"/>
      <c r="Q340" s="35" t="str">
        <f t="shared" ref="Q340" si="326">R340</f>
        <v>Khi xe ở chế độ số Đỗ xe (P), người dùng có thể sử dụng Trình duyệt ở chế độ nào?</v>
      </c>
      <c r="R340" s="67" t="s">
        <v>1711</v>
      </c>
      <c r="S340" s="50"/>
      <c r="T340" s="48" t="s">
        <v>1709</v>
      </c>
    </row>
    <row r="341" spans="2:20" ht="45.75">
      <c r="B341" s="114" t="str">
        <f>"VF8-"&amp;O341&amp;"-"&amp;P341</f>
        <v>VF8-ManhinhKetnoi&amp;Dieuhoa-0110</v>
      </c>
      <c r="C341" s="114" t="str">
        <f>"["&amp;B341&amp;"] Verify Vivi: "&amp;Q343</f>
        <v>[VF8-ManhinhKetnoi&amp;Dieuhoa-0110] Verify Vivi: Khi xe ở các chế độ số Tiến (D), Trung gian (N) hoặc Lùi (R), có thể sử dụng Trình duyệt hay không?</v>
      </c>
      <c r="D341" s="115"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'Khi xe ở các chế độ số Tiến (D), Trung gian (N) hoặc Lùi (R), có thể sử dụng Trình duyệt hay không?'
- Step 4: Listen Vivi respond
</v>
      </c>
      <c r="F341" s="110" t="str">
        <f t="shared" ref="F341" si="327">"
Expectations:
1. Vivi wake up
2. "&amp;Q343&amp;"
3. Vivi respond
"</f>
        <v xml:space="preserve">
Expectations:
1. Vivi wake up
2. Khi xe ở các chế độ số Tiến (D), Trung gian (N) hoặc Lùi (R), có thể sử dụng Trình duyệt hay không?
3. Vivi respond
</v>
      </c>
      <c r="G341" s="114" t="s">
        <v>8</v>
      </c>
      <c r="H341" s="29" t="s">
        <v>50</v>
      </c>
      <c r="I341" s="30" t="str">
        <f>"[EN]["&amp;LOWER(SUBSTITUTE(SUBSTITUTE(SUBSTITUTE(SUBSTITUTE(SUBSTITUTE(SUBSTITUTE(SUBSTITUTE(SUBSTITUTE(Q341, CHAR(34),""), "[", ""), "]", ""), ".", ""), ",", ""), "/", ""), "\", ""), "-", ""))&amp;"]"</f>
        <v>[EN][hey vinfast]</v>
      </c>
      <c r="J341" s="31"/>
      <c r="K341" s="30" t="s">
        <v>51</v>
      </c>
      <c r="L341" s="32" t="s">
        <v>52</v>
      </c>
      <c r="M341" s="33"/>
      <c r="N341" s="34"/>
      <c r="O341" s="110" t="s">
        <v>1590</v>
      </c>
      <c r="P341" s="113" t="str">
        <f>IF(COUNTA(P$13:$P340)&gt;999,COUNTA(P$13:$P340),IF(COUNTA(P$13:$P340)&gt;99,"0"&amp;COUNTA(P$13:$P340),IF(COUNTA(P$13:$P340)&gt;9,"00"&amp;COUNTA(P$13:$P340),"000"&amp;COUNTA(P$13:$P340))))</f>
        <v>0110</v>
      </c>
      <c r="Q341" s="35" t="s">
        <v>54</v>
      </c>
      <c r="R341" s="67" t="s">
        <v>141</v>
      </c>
      <c r="S341" s="36"/>
      <c r="T341" s="36"/>
    </row>
    <row r="342" spans="2:20" ht="45.75">
      <c r="B342" s="114"/>
      <c r="C342" s="114"/>
      <c r="D342" s="115"/>
      <c r="E342" s="111"/>
      <c r="F342" s="111"/>
      <c r="G342" s="114"/>
      <c r="H342" s="29" t="s">
        <v>55</v>
      </c>
      <c r="I342" s="30" t="str">
        <f t="shared" ref="I342" si="328">"[VN]["&amp;LOWER(SUBSTITUTE(SUBSTITUTE(SUBSTITUTE(SUBSTITUTE(SUBSTITUTE(SUBSTITUTE(SUBSTITUTE(SUBSTITUTE(Q342, CHAR(34),""), "[", ""), "]", ""), ".", ""), ",", ""), "/", ""), "\", ""), "-", ""))&amp;"]"</f>
        <v>[VN][tạm biệt]</v>
      </c>
      <c r="J342" s="31"/>
      <c r="K342" s="30" t="s">
        <v>56</v>
      </c>
      <c r="L342" s="32" t="s">
        <v>57</v>
      </c>
      <c r="M342" s="32"/>
      <c r="N342" s="34"/>
      <c r="O342" s="111"/>
      <c r="P342" s="113"/>
      <c r="Q342" s="35" t="s">
        <v>58</v>
      </c>
      <c r="R342" s="67" t="s">
        <v>141</v>
      </c>
      <c r="S342" s="36"/>
      <c r="T342" s="36"/>
    </row>
    <row r="343" spans="2:20" ht="66">
      <c r="B343" s="114"/>
      <c r="C343" s="114"/>
      <c r="D343" s="115"/>
      <c r="E343" s="112"/>
      <c r="F343" s="112"/>
      <c r="G343" s="114"/>
      <c r="H343" s="29" t="s">
        <v>59</v>
      </c>
      <c r="I343" s="30" t="str">
        <f>"[audio][C:\Tools\Vivi_TTS\8ME_OM\" &amp;S343 &amp; "]"</f>
        <v>[audio][C:\Tools\Vivi_TTS\8ME_OM\]</v>
      </c>
      <c r="J343" s="31" t="str">
        <f>"[New][EN][Exists][80]"&amp;"["&amp;LOWER(SUBSTITUTE(SUBSTITUTE(SUBSTITUTE(SUBSTITUTE(SUBSTITUTE(SUBSTITUTE(SUBSTITUTE(SUBSTITUTE(T343, CHAR(34),""), ".", ""), ",", ""), "/", ""), "\", ""), "-", ""), "{", ""), "}", ""))&amp;"]"</f>
        <v>[New][EN][Exists][80][trình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v>
      </c>
      <c r="K343" s="30" t="s">
        <v>60</v>
      </c>
      <c r="L343" s="32" t="s">
        <v>61</v>
      </c>
      <c r="M343" s="37" t="s">
        <v>62</v>
      </c>
      <c r="N343" s="34"/>
      <c r="O343" s="112"/>
      <c r="P343" s="113"/>
      <c r="Q343" s="35" t="str">
        <f t="shared" ref="Q343" si="329">R343</f>
        <v>Khi xe ở các chế độ số Tiến (D), Trung gian (N) hoặc Lùi (R), có thể sử dụng Trình duyệt hay không?</v>
      </c>
      <c r="R343" s="67" t="s">
        <v>1712</v>
      </c>
      <c r="S343" s="50"/>
      <c r="T343" s="48" t="s">
        <v>1709</v>
      </c>
    </row>
    <row r="344" spans="2:20" ht="45.75">
      <c r="B344" s="114" t="str">
        <f>"VF8-"&amp;O344&amp;"-"&amp;P344</f>
        <v>VF8-ManhinhKetnoi&amp;Dieuhoa-0111</v>
      </c>
      <c r="C344" s="114" t="str">
        <f>"["&amp;B344&amp;"] Verify Vivi: "&amp;Q346</f>
        <v>[VF8-ManhinhKetnoi&amp;Dieuhoa-0111] Verify Vivi: Người dùng thực hiện thao tác nào để mở ứng dụng Trình duyệt Web từ màn hình thông tin giải trí?</v>
      </c>
      <c r="D344" s="115"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'Người dùng thực hiện thao tác nào để mở ứng dụng Trình duyệt Web từ màn hình thông tin giải trí?'
- Step 4: Listen Vivi respond
</v>
      </c>
      <c r="F344" s="110" t="str">
        <f t="shared" ref="F344" si="330">"
Expectations:
1. Vivi wake up
2. "&amp;Q346&amp;"
3. Vivi respond
"</f>
        <v xml:space="preserve">
Expectations:
1. Vivi wake up
2. Người dùng thực hiện thao tác nào để mở ứng dụng Trình duyệt Web từ màn hình thông tin giải trí?
3. Vivi respond
</v>
      </c>
      <c r="G344" s="114" t="s">
        <v>8</v>
      </c>
      <c r="H344" s="29" t="s">
        <v>50</v>
      </c>
      <c r="I344" s="30" t="str">
        <f>"[EN]["&amp;LOWER(SUBSTITUTE(SUBSTITUTE(SUBSTITUTE(SUBSTITUTE(SUBSTITUTE(SUBSTITUTE(SUBSTITUTE(SUBSTITUTE(Q344, CHAR(34),""), "[", ""), "]", ""), ".", ""), ",", ""), "/", ""), "\", ""), "-", ""))&amp;"]"</f>
        <v>[EN][hey vinfast]</v>
      </c>
      <c r="J344" s="31"/>
      <c r="K344" s="30" t="s">
        <v>51</v>
      </c>
      <c r="L344" s="32" t="s">
        <v>52</v>
      </c>
      <c r="M344" s="33"/>
      <c r="N344" s="34"/>
      <c r="O344" s="110" t="s">
        <v>1590</v>
      </c>
      <c r="P344" s="113" t="str">
        <f>IF(COUNTA(P$13:$P343)&gt;999,COUNTA(P$13:$P343),IF(COUNTA(P$13:$P343)&gt;99,"0"&amp;COUNTA(P$13:$P343),IF(COUNTA(P$13:$P343)&gt;9,"00"&amp;COUNTA(P$13:$P343),"000"&amp;COUNTA(P$13:$P343))))</f>
        <v>0111</v>
      </c>
      <c r="Q344" s="35" t="s">
        <v>54</v>
      </c>
      <c r="R344" s="67" t="s">
        <v>141</v>
      </c>
      <c r="S344" s="36"/>
      <c r="T344" s="36"/>
    </row>
    <row r="345" spans="2:20" ht="45.75">
      <c r="B345" s="114"/>
      <c r="C345" s="114"/>
      <c r="D345" s="115"/>
      <c r="E345" s="111"/>
      <c r="F345" s="111"/>
      <c r="G345" s="114"/>
      <c r="H345" s="29" t="s">
        <v>55</v>
      </c>
      <c r="I345" s="30" t="str">
        <f t="shared" ref="I345" si="331">"[VN]["&amp;LOWER(SUBSTITUTE(SUBSTITUTE(SUBSTITUTE(SUBSTITUTE(SUBSTITUTE(SUBSTITUTE(SUBSTITUTE(SUBSTITUTE(Q345, CHAR(34),""), "[", ""), "]", ""), ".", ""), ",", ""), "/", ""), "\", ""), "-", ""))&amp;"]"</f>
        <v>[VN][tạm biệt]</v>
      </c>
      <c r="J345" s="31"/>
      <c r="K345" s="30" t="s">
        <v>56</v>
      </c>
      <c r="L345" s="32" t="s">
        <v>57</v>
      </c>
      <c r="M345" s="32"/>
      <c r="N345" s="34"/>
      <c r="O345" s="111"/>
      <c r="P345" s="113"/>
      <c r="Q345" s="35" t="s">
        <v>58</v>
      </c>
      <c r="R345" s="67" t="s">
        <v>141</v>
      </c>
      <c r="S345" s="36"/>
      <c r="T345" s="36"/>
    </row>
    <row r="346" spans="2:20" ht="66">
      <c r="B346" s="114"/>
      <c r="C346" s="114"/>
      <c r="D346" s="115"/>
      <c r="E346" s="112"/>
      <c r="F346" s="112"/>
      <c r="G346" s="114"/>
      <c r="H346" s="29" t="s">
        <v>59</v>
      </c>
      <c r="I346" s="30" t="str">
        <f>"[audio][C:\Tools\Vivi_TTS\8ME_OM\" &amp;S346 &amp; "]"</f>
        <v>[audio][C:\Tools\Vivi_TTS\8ME_OM\]</v>
      </c>
      <c r="J346" s="31" t="str">
        <f>"[New][EN][Exists][80]"&amp;"["&amp;LOWER(SUBSTITUTE(SUBSTITUTE(SUBSTITUTE(SUBSTITUTE(SUBSTITUTE(SUBSTITUTE(SUBSTITUTE(SUBSTITUTE(T346, CHAR(34),""), ".", ""), ",", ""), "/", ""), "\", ""), "-", ""), "{", ""), "}", ""))&amp;"]"</f>
        <v>[New][EN][Exists][80][trình duyệt 
trình duyệt cho phép người lái và hành khách duyệt internet từ màn hình cảm ứng của xe xe phải được kết nối với một điểm truy cập wifi hoặc có gói esim đang hoạt động để khởi chạy trình duyệt
 lưu ý
trình duyệt web yêu cầu kết nối wifi hoặc mạng di động cước phí nhà mạng địa phương sẽ được áp dụng
nếu chế độ số đang ở đỗ xe (p) bạn có thể sử dụng trình duyệt web ở chế độ toàn màn hình
nếu chế độ số đang ở tiến (d) sô trung gian (n) hoặc lùi (r) bạn không thể sử dụng trình duyệt web
để khởi chạy ứng dụng trình duyệtinternet:
trên màn hình cảm ứng nhấn vào thư viện ứng dụng  &gt; trình duyệt web ]</v>
      </c>
      <c r="K346" s="30" t="s">
        <v>60</v>
      </c>
      <c r="L346" s="32" t="s">
        <v>61</v>
      </c>
      <c r="M346" s="37" t="s">
        <v>62</v>
      </c>
      <c r="N346" s="34"/>
      <c r="O346" s="112"/>
      <c r="P346" s="113"/>
      <c r="Q346" s="35" t="str">
        <f t="shared" ref="Q346" si="332">R346</f>
        <v>Người dùng thực hiện thao tác nào để mở ứng dụng Trình duyệt Web từ màn hình thông tin giải trí?</v>
      </c>
      <c r="R346" s="67" t="s">
        <v>1713</v>
      </c>
      <c r="S346" s="50"/>
      <c r="T346" s="48" t="s">
        <v>1709</v>
      </c>
    </row>
    <row r="347" spans="2:20" ht="45.75">
      <c r="B347" s="114" t="str">
        <f>"VF8-"&amp;O347&amp;"-"&amp;P347</f>
        <v>VF8-ManhinhKetnoi&amp;Dieuhoa-0112</v>
      </c>
      <c r="C347" s="114" t="str">
        <f>"["&amp;B347&amp;"] Verify Vivi: "&amp;Q349</f>
        <v>[VF8-ManhinhKetnoi&amp;Dieuhoa-0112] Verify Vivi: Các trò chơi trên hệ thống thông tin giải trí được sử dụng trong những trường hợp nào?</v>
      </c>
      <c r="D347" s="115"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'Các trò chơi trên hệ thống thông tin giải trí được sử dụng trong những trường hợp nào?'
- Step 4: Listen Vivi respond
</v>
      </c>
      <c r="F347" s="110" t="str">
        <f t="shared" ref="F347" si="333">"
Expectations:
1. Vivi wake up
2. "&amp;Q349&amp;"
3. Vivi respond
"</f>
        <v xml:space="preserve">
Expectations:
1. Vivi wake up
2. Các trò chơi trên hệ thống thông tin giải trí được sử dụng trong những trường hợp nào?
3. Vivi respond
</v>
      </c>
      <c r="G347" s="114" t="s">
        <v>8</v>
      </c>
      <c r="H347" s="29" t="s">
        <v>50</v>
      </c>
      <c r="I347" s="30" t="str">
        <f>"[EN]["&amp;LOWER(SUBSTITUTE(SUBSTITUTE(SUBSTITUTE(SUBSTITUTE(SUBSTITUTE(SUBSTITUTE(SUBSTITUTE(SUBSTITUTE(Q347, CHAR(34),""), "[", ""), "]", ""), ".", ""), ",", ""), "/", ""), "\", ""), "-", ""))&amp;"]"</f>
        <v>[EN][hey vinfast]</v>
      </c>
      <c r="J347" s="31"/>
      <c r="K347" s="30" t="s">
        <v>51</v>
      </c>
      <c r="L347" s="32" t="s">
        <v>52</v>
      </c>
      <c r="M347" s="33"/>
      <c r="N347" s="34"/>
      <c r="O347" s="110" t="s">
        <v>1590</v>
      </c>
      <c r="P347" s="113" t="str">
        <f>IF(COUNTA(P$13:$P346)&gt;999,COUNTA(P$13:$P346),IF(COUNTA(P$13:$P346)&gt;99,"0"&amp;COUNTA(P$13:$P346),IF(COUNTA(P$13:$P346)&gt;9,"00"&amp;COUNTA(P$13:$P346),"000"&amp;COUNTA(P$13:$P346))))</f>
        <v>0112</v>
      </c>
      <c r="Q347" s="35" t="s">
        <v>54</v>
      </c>
      <c r="R347" s="67" t="s">
        <v>141</v>
      </c>
      <c r="S347" s="36"/>
      <c r="T347" s="36"/>
    </row>
    <row r="348" spans="2:20" ht="45.75">
      <c r="B348" s="114"/>
      <c r="C348" s="114"/>
      <c r="D348" s="115"/>
      <c r="E348" s="111"/>
      <c r="F348" s="111"/>
      <c r="G348" s="114"/>
      <c r="H348" s="29" t="s">
        <v>55</v>
      </c>
      <c r="I348" s="30" t="str">
        <f t="shared" ref="I348" si="334">"[VN]["&amp;LOWER(SUBSTITUTE(SUBSTITUTE(SUBSTITUTE(SUBSTITUTE(SUBSTITUTE(SUBSTITUTE(SUBSTITUTE(SUBSTITUTE(Q348, CHAR(34),""), "[", ""), "]", ""), ".", ""), ",", ""), "/", ""), "\", ""), "-", ""))&amp;"]"</f>
        <v>[VN][tạm biệt]</v>
      </c>
      <c r="J348" s="31"/>
      <c r="K348" s="30" t="s">
        <v>56</v>
      </c>
      <c r="L348" s="32" t="s">
        <v>57</v>
      </c>
      <c r="M348" s="32"/>
      <c r="N348" s="34"/>
      <c r="O348" s="111"/>
      <c r="P348" s="113"/>
      <c r="Q348" s="35" t="s">
        <v>58</v>
      </c>
      <c r="R348" s="67" t="s">
        <v>141</v>
      </c>
      <c r="S348" s="36"/>
      <c r="T348" s="36"/>
    </row>
    <row r="349" spans="2:20" ht="62.25">
      <c r="B349" s="114"/>
      <c r="C349" s="114"/>
      <c r="D349" s="115"/>
      <c r="E349" s="112"/>
      <c r="F349" s="112"/>
      <c r="G349" s="114"/>
      <c r="H349" s="29" t="s">
        <v>59</v>
      </c>
      <c r="I349" s="30" t="str">
        <f>"[audio][C:\Tools\Vivi_TTS\8ME_OM\" &amp;S349 &amp; "]"</f>
        <v>[audio][C:\Tools\Vivi_TTS\8ME_OM\]</v>
      </c>
      <c r="J349" s="31" t="str">
        <f>"[New][EN][Exists][80]"&amp;"["&amp;LOWER(SUBSTITUTE(SUBSTITUTE(SUBSTITUTE(SUBSTITUTE(SUBSTITUTE(SUBSTITUTE(SUBSTITUTE(SUBSTITUTE(T349, CHAR(34),""), ".", ""), ",", ""), "/", ""), "\", ""), "-", ""), "{", ""), "}", ""))&amp;"]"</f>
        <v>[New][EN][Exists][80][trò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v>
      </c>
      <c r="K349" s="30" t="s">
        <v>60</v>
      </c>
      <c r="L349" s="32" t="s">
        <v>61</v>
      </c>
      <c r="M349" s="37" t="s">
        <v>62</v>
      </c>
      <c r="N349" s="34"/>
      <c r="O349" s="112"/>
      <c r="P349" s="113"/>
      <c r="Q349" s="35" t="str">
        <f t="shared" ref="Q349" si="335">R349</f>
        <v>Các trò chơi trên hệ thống thông tin giải trí được sử dụng trong những trường hợp nào?</v>
      </c>
      <c r="R349" s="67" t="s">
        <v>1714</v>
      </c>
      <c r="S349" s="51"/>
      <c r="T349" s="48" t="s">
        <v>1715</v>
      </c>
    </row>
    <row r="350" spans="2:20" ht="45.75">
      <c r="B350" s="114" t="str">
        <f>"VF8-"&amp;O350&amp;"-"&amp;P350</f>
        <v>VF8-ManhinhKetnoi&amp;Dieuhoa-0113</v>
      </c>
      <c r="C350" s="114" t="str">
        <f>"["&amp;B350&amp;"] Verify Vivi: "&amp;Q352</f>
        <v>[VF8-ManhinhKetnoi&amp;Dieuhoa-0113] Verify Vivi: Các trò chơi được hiển thị ở đâu trên hệ thống xe?</v>
      </c>
      <c r="D350" s="115"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'Các trò chơi được hiển thị ở đâu trên hệ thống xe?'
- Step 4: Listen Vivi respond
</v>
      </c>
      <c r="F350" s="110" t="str">
        <f t="shared" ref="F350" si="336">"
Expectations:
1. Vivi wake up
2. "&amp;Q352&amp;"
3. Vivi respond
"</f>
        <v xml:space="preserve">
Expectations:
1. Vivi wake up
2. Các trò chơi được hiển thị ở đâu trên hệ thống xe?
3. Vivi respond
</v>
      </c>
      <c r="G350" s="114" t="s">
        <v>8</v>
      </c>
      <c r="H350" s="29" t="s">
        <v>50</v>
      </c>
      <c r="I350" s="30" t="str">
        <f>"[EN]["&amp;LOWER(SUBSTITUTE(SUBSTITUTE(SUBSTITUTE(SUBSTITUTE(SUBSTITUTE(SUBSTITUTE(SUBSTITUTE(SUBSTITUTE(Q350, CHAR(34),""), "[", ""), "]", ""), ".", ""), ",", ""), "/", ""), "\", ""), "-", ""))&amp;"]"</f>
        <v>[EN][hey vinfast]</v>
      </c>
      <c r="J350" s="31"/>
      <c r="K350" s="30" t="s">
        <v>51</v>
      </c>
      <c r="L350" s="32" t="s">
        <v>52</v>
      </c>
      <c r="M350" s="33"/>
      <c r="N350" s="34"/>
      <c r="O350" s="110" t="s">
        <v>1590</v>
      </c>
      <c r="P350" s="113" t="str">
        <f>IF(COUNTA(P$13:$P349)&gt;999,COUNTA(P$13:$P349),IF(COUNTA(P$13:$P349)&gt;99,"0"&amp;COUNTA(P$13:$P349),IF(COUNTA(P$13:$P349)&gt;9,"00"&amp;COUNTA(P$13:$P349),"000"&amp;COUNTA(P$13:$P349))))</f>
        <v>0113</v>
      </c>
      <c r="Q350" s="35" t="s">
        <v>54</v>
      </c>
      <c r="R350" s="67" t="s">
        <v>141</v>
      </c>
      <c r="S350" s="52"/>
      <c r="T350" s="36"/>
    </row>
    <row r="351" spans="2:20" ht="45.75">
      <c r="B351" s="114"/>
      <c r="C351" s="114"/>
      <c r="D351" s="115"/>
      <c r="E351" s="111"/>
      <c r="F351" s="111"/>
      <c r="G351" s="114"/>
      <c r="H351" s="29" t="s">
        <v>55</v>
      </c>
      <c r="I351" s="30" t="str">
        <f t="shared" ref="I351" si="337">"[VN]["&amp;LOWER(SUBSTITUTE(SUBSTITUTE(SUBSTITUTE(SUBSTITUTE(SUBSTITUTE(SUBSTITUTE(SUBSTITUTE(SUBSTITUTE(Q351, CHAR(34),""), "[", ""), "]", ""), ".", ""), ",", ""), "/", ""), "\", ""), "-", ""))&amp;"]"</f>
        <v>[VN][tạm biệt]</v>
      </c>
      <c r="J351" s="31"/>
      <c r="K351" s="30" t="s">
        <v>56</v>
      </c>
      <c r="L351" s="32" t="s">
        <v>57</v>
      </c>
      <c r="M351" s="32"/>
      <c r="N351" s="34"/>
      <c r="O351" s="111"/>
      <c r="P351" s="113"/>
      <c r="Q351" s="35" t="s">
        <v>58</v>
      </c>
      <c r="R351" s="67" t="s">
        <v>141</v>
      </c>
      <c r="S351" s="52"/>
      <c r="T351" s="36"/>
    </row>
    <row r="352" spans="2:20" ht="62.25">
      <c r="B352" s="114"/>
      <c r="C352" s="114"/>
      <c r="D352" s="115"/>
      <c r="E352" s="112"/>
      <c r="F352" s="112"/>
      <c r="G352" s="114"/>
      <c r="H352" s="29" t="s">
        <v>59</v>
      </c>
      <c r="I352" s="30" t="str">
        <f>"[audio][C:\Tools\Vivi_TTS\8ME_OM\" &amp;S352 &amp; "]"</f>
        <v>[audio][C:\Tools\Vivi_TTS\8ME_OM\]</v>
      </c>
      <c r="J352" s="31" t="str">
        <f>"[New][EN][Exists][80]"&amp;"["&amp;LOWER(SUBSTITUTE(SUBSTITUTE(SUBSTITUTE(SUBSTITUTE(SUBSTITUTE(SUBSTITUTE(SUBSTITUTE(SUBSTITUTE(T352, CHAR(34),""), ".", ""), ",", ""), "/", ""), "\", ""), "-", ""), "{", ""), "}", ""))&amp;"]"</f>
        <v>[New][EN][Exists][80][trò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v>
      </c>
      <c r="K352" s="30" t="s">
        <v>60</v>
      </c>
      <c r="L352" s="32" t="s">
        <v>61</v>
      </c>
      <c r="M352" s="37" t="s">
        <v>62</v>
      </c>
      <c r="N352" s="34"/>
      <c r="O352" s="112"/>
      <c r="P352" s="113"/>
      <c r="Q352" s="35" t="str">
        <f t="shared" ref="Q352" si="338">R352</f>
        <v>Các trò chơi được hiển thị ở đâu trên hệ thống xe?</v>
      </c>
      <c r="R352" s="67" t="s">
        <v>1716</v>
      </c>
      <c r="S352" s="51"/>
      <c r="T352" s="48" t="s">
        <v>1715</v>
      </c>
    </row>
    <row r="353" spans="2:20" ht="45.75">
      <c r="B353" s="114" t="str">
        <f>"VF8-"&amp;O353&amp;"-"&amp;P353</f>
        <v>VF8-ManhinhKetnoi&amp;Dieuhoa-0114</v>
      </c>
      <c r="C353" s="114" t="str">
        <f>"["&amp;B353&amp;"] Verify Vivi: "&amp;Q355</f>
        <v>[VF8-ManhinhKetnoi&amp;Dieuhoa-0114] Verify Vivi: Người dùng thực hiện thao tác nào để khởi chạy một trò chơi?</v>
      </c>
      <c r="D353" s="115"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'Người dùng thực hiện thao tác nào để khởi chạy một trò chơi?'
- Step 4: Listen Vivi respond
</v>
      </c>
      <c r="F353" s="110" t="str">
        <f t="shared" ref="F353" si="339">"
Expectations:
1. Vivi wake up
2. "&amp;Q355&amp;"
3. Vivi respond
"</f>
        <v xml:space="preserve">
Expectations:
1. Vivi wake up
2. Người dùng thực hiện thao tác nào để khởi chạy một trò chơi?
3. Vivi respond
</v>
      </c>
      <c r="G353" s="114" t="s">
        <v>8</v>
      </c>
      <c r="H353" s="29" t="s">
        <v>50</v>
      </c>
      <c r="I353" s="30" t="str">
        <f>"[EN]["&amp;LOWER(SUBSTITUTE(SUBSTITUTE(SUBSTITUTE(SUBSTITUTE(SUBSTITUTE(SUBSTITUTE(SUBSTITUTE(SUBSTITUTE(Q353, CHAR(34),""), "[", ""), "]", ""), ".", ""), ",", ""), "/", ""), "\", ""), "-", ""))&amp;"]"</f>
        <v>[EN][hey vinfast]</v>
      </c>
      <c r="J353" s="31"/>
      <c r="K353" s="30" t="s">
        <v>51</v>
      </c>
      <c r="L353" s="32" t="s">
        <v>52</v>
      </c>
      <c r="M353" s="33"/>
      <c r="N353" s="34"/>
      <c r="O353" s="110" t="s">
        <v>1590</v>
      </c>
      <c r="P353" s="113" t="str">
        <f>IF(COUNTA(P$13:$P352)&gt;999,COUNTA(P$13:$P352),IF(COUNTA(P$13:$P352)&gt;99,"0"&amp;COUNTA(P$13:$P352),IF(COUNTA(P$13:$P352)&gt;9,"00"&amp;COUNTA(P$13:$P352),"000"&amp;COUNTA(P$13:$P352))))</f>
        <v>0114</v>
      </c>
      <c r="Q353" s="35" t="s">
        <v>54</v>
      </c>
      <c r="R353" s="67" t="s">
        <v>141</v>
      </c>
      <c r="S353" s="52"/>
      <c r="T353" s="36"/>
    </row>
    <row r="354" spans="2:20" ht="45.75">
      <c r="B354" s="114"/>
      <c r="C354" s="114"/>
      <c r="D354" s="115"/>
      <c r="E354" s="111"/>
      <c r="F354" s="111"/>
      <c r="G354" s="114"/>
      <c r="H354" s="29" t="s">
        <v>55</v>
      </c>
      <c r="I354" s="30" t="str">
        <f t="shared" ref="I354" si="340">"[VN]["&amp;LOWER(SUBSTITUTE(SUBSTITUTE(SUBSTITUTE(SUBSTITUTE(SUBSTITUTE(SUBSTITUTE(SUBSTITUTE(SUBSTITUTE(Q354, CHAR(34),""), "[", ""), "]", ""), ".", ""), ",", ""), "/", ""), "\", ""), "-", ""))&amp;"]"</f>
        <v>[VN][tạm biệt]</v>
      </c>
      <c r="J354" s="31"/>
      <c r="K354" s="30" t="s">
        <v>56</v>
      </c>
      <c r="L354" s="32" t="s">
        <v>57</v>
      </c>
      <c r="M354" s="32"/>
      <c r="N354" s="34"/>
      <c r="O354" s="111"/>
      <c r="P354" s="113"/>
      <c r="Q354" s="35" t="s">
        <v>58</v>
      </c>
      <c r="R354" s="67" t="s">
        <v>141</v>
      </c>
      <c r="S354" s="52"/>
      <c r="T354" s="36"/>
    </row>
    <row r="355" spans="2:20" ht="62.25">
      <c r="B355" s="114"/>
      <c r="C355" s="114"/>
      <c r="D355" s="115"/>
      <c r="E355" s="112"/>
      <c r="F355" s="112"/>
      <c r="G355" s="114"/>
      <c r="H355" s="29" t="s">
        <v>59</v>
      </c>
      <c r="I355" s="30" t="str">
        <f>"[audio][C:\Tools\Vivi_TTS\8ME_OM\" &amp;S355 &amp; "]"</f>
        <v>[audio][C:\Tools\Vivi_TTS\8ME_OM\]</v>
      </c>
      <c r="J355" s="31" t="str">
        <f>"[New][EN][Exists][80]"&amp;"["&amp;LOWER(SUBSTITUTE(SUBSTITUTE(SUBSTITUTE(SUBSTITUTE(SUBSTITUTE(SUBSTITUTE(SUBSTITUTE(SUBSTITUTE(T355, CHAR(34),""), ".", ""), ",", ""), "/", ""), "\", ""), "-", ""), "{", ""), "}", ""))&amp;"]"</f>
        <v>[New][EN][Exists][80][trò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v>
      </c>
      <c r="K355" s="30" t="s">
        <v>60</v>
      </c>
      <c r="L355" s="32" t="s">
        <v>61</v>
      </c>
      <c r="M355" s="37" t="s">
        <v>62</v>
      </c>
      <c r="N355" s="34"/>
      <c r="O355" s="112"/>
      <c r="P355" s="113"/>
      <c r="Q355" s="35" t="str">
        <f t="shared" ref="Q355" si="341">R355</f>
        <v>Người dùng thực hiện thao tác nào để khởi chạy một trò chơi?</v>
      </c>
      <c r="R355" s="67" t="s">
        <v>1717</v>
      </c>
      <c r="S355" s="51"/>
      <c r="T355" s="48" t="s">
        <v>1715</v>
      </c>
    </row>
    <row r="356" spans="2:20" ht="45.75">
      <c r="B356" s="114" t="str">
        <f>"VF8-"&amp;O356&amp;"-"&amp;P356</f>
        <v>VF8-ManhinhKetnoi&amp;Dieuhoa-0115</v>
      </c>
      <c r="C356" s="114" t="str">
        <f>"["&amp;B356&amp;"] Verify Vivi: "&amp;Q358</f>
        <v>[VF8-ManhinhKetnoi&amp;Dieuhoa-0115] Verify Vivi: Theo cảnh báo của nhà sản xuất, điều kiện nào phải được đáp ứng trước khi chơi trò chơi trên màn hình thông tin giải trí?</v>
      </c>
      <c r="D356" s="115"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'Theo cảnh báo của nhà sản xuất, điều kiện nào phải được đáp ứng trước khi chơi trò chơi trên màn hình thông tin giải trí?'
- Step 4: Listen Vivi respond
</v>
      </c>
      <c r="F356" s="110" t="str">
        <f t="shared" ref="F356" si="342">"
Expectations:
1. Vivi wake up
2. "&amp;Q358&amp;"
3. Vivi respond
"</f>
        <v xml:space="preserve">
Expectations:
1. Vivi wake up
2. Theo cảnh báo của nhà sản xuất, điều kiện nào phải được đáp ứng trước khi chơi trò chơi trên màn hình thông tin giải trí?
3. Vivi respond
</v>
      </c>
      <c r="G356" s="114" t="s">
        <v>8</v>
      </c>
      <c r="H356" s="29" t="s">
        <v>50</v>
      </c>
      <c r="I356" s="30" t="str">
        <f>"[EN]["&amp;LOWER(SUBSTITUTE(SUBSTITUTE(SUBSTITUTE(SUBSTITUTE(SUBSTITUTE(SUBSTITUTE(SUBSTITUTE(SUBSTITUTE(Q356, CHAR(34),""), "[", ""), "]", ""), ".", ""), ",", ""), "/", ""), "\", ""), "-", ""))&amp;"]"</f>
        <v>[EN][hey vinfast]</v>
      </c>
      <c r="J356" s="31"/>
      <c r="K356" s="30" t="s">
        <v>51</v>
      </c>
      <c r="L356" s="32" t="s">
        <v>52</v>
      </c>
      <c r="M356" s="33"/>
      <c r="N356" s="34"/>
      <c r="O356" s="110" t="s">
        <v>1590</v>
      </c>
      <c r="P356" s="113" t="str">
        <f>IF(COUNTA(P$13:$P355)&gt;999,COUNTA(P$13:$P355),IF(COUNTA(P$13:$P355)&gt;99,"0"&amp;COUNTA(P$13:$P355),IF(COUNTA(P$13:$P355)&gt;9,"00"&amp;COUNTA(P$13:$P355),"000"&amp;COUNTA(P$13:$P355))))</f>
        <v>0115</v>
      </c>
      <c r="Q356" s="35" t="s">
        <v>54</v>
      </c>
      <c r="R356" s="67" t="s">
        <v>141</v>
      </c>
      <c r="S356" s="52"/>
      <c r="T356" s="36"/>
    </row>
    <row r="357" spans="2:20" ht="45.75">
      <c r="B357" s="114"/>
      <c r="C357" s="114"/>
      <c r="D357" s="115"/>
      <c r="E357" s="111"/>
      <c r="F357" s="111"/>
      <c r="G357" s="114"/>
      <c r="H357" s="29" t="s">
        <v>55</v>
      </c>
      <c r="I357" s="30" t="str">
        <f t="shared" ref="I357" si="343">"[VN]["&amp;LOWER(SUBSTITUTE(SUBSTITUTE(SUBSTITUTE(SUBSTITUTE(SUBSTITUTE(SUBSTITUTE(SUBSTITUTE(SUBSTITUTE(Q357, CHAR(34),""), "[", ""), "]", ""), ".", ""), ",", ""), "/", ""), "\", ""), "-", ""))&amp;"]"</f>
        <v>[VN][tạm biệt]</v>
      </c>
      <c r="J357" s="31"/>
      <c r="K357" s="30" t="s">
        <v>56</v>
      </c>
      <c r="L357" s="32" t="s">
        <v>57</v>
      </c>
      <c r="M357" s="32"/>
      <c r="N357" s="34"/>
      <c r="O357" s="111"/>
      <c r="P357" s="113"/>
      <c r="Q357" s="35" t="s">
        <v>58</v>
      </c>
      <c r="R357" s="67" t="s">
        <v>141</v>
      </c>
      <c r="S357" s="52"/>
      <c r="T357" s="36"/>
    </row>
    <row r="358" spans="2:20" ht="82.5">
      <c r="B358" s="114"/>
      <c r="C358" s="114"/>
      <c r="D358" s="115"/>
      <c r="E358" s="112"/>
      <c r="F358" s="112"/>
      <c r="G358" s="114"/>
      <c r="H358" s="29" t="s">
        <v>59</v>
      </c>
      <c r="I358" s="30" t="str">
        <f>"[audio][C:\Tools\Vivi_TTS\8ME_OM\" &amp;S358 &amp; "]"</f>
        <v>[audio][C:\Tools\Vivi_TTS\8ME_OM\]</v>
      </c>
      <c r="J358" s="31" t="str">
        <f>"[New][EN][Exists][80]"&amp;"["&amp;LOWER(SUBSTITUTE(SUBSTITUTE(SUBSTITUTE(SUBSTITUTE(SUBSTITUTE(SUBSTITUTE(SUBSTITUTE(SUBSTITUTE(T358, CHAR(34),""), ".", ""), ",", ""), "/", ""), "\", ""), "-", ""), "{", ""), "}", ""))&amp;"]"</f>
        <v>[New][EN][Exists][80][trò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v>
      </c>
      <c r="K358" s="30" t="s">
        <v>60</v>
      </c>
      <c r="L358" s="32" t="s">
        <v>61</v>
      </c>
      <c r="M358" s="37" t="s">
        <v>62</v>
      </c>
      <c r="N358" s="34"/>
      <c r="O358" s="112"/>
      <c r="P358" s="113"/>
      <c r="Q358" s="35" t="str">
        <f t="shared" ref="Q358" si="344">R358</f>
        <v>Theo cảnh báo của nhà sản xuất, điều kiện nào phải được đáp ứng trước khi chơi trò chơi trên màn hình thông tin giải trí?</v>
      </c>
      <c r="R358" s="67" t="s">
        <v>1718</v>
      </c>
      <c r="S358" s="51"/>
      <c r="T358" s="48" t="s">
        <v>1715</v>
      </c>
    </row>
    <row r="359" spans="2:20" ht="45.75">
      <c r="B359" s="114" t="str">
        <f>"VF8-"&amp;O359&amp;"-"&amp;P359</f>
        <v>VF8-ManhinhKetnoi&amp;Dieuhoa-0116</v>
      </c>
      <c r="C359" s="114" t="str">
        <f>"["&amp;B359&amp;"] Verify Vivi: "&amp;Q361</f>
        <v>[VF8-ManhinhKetnoi&amp;Dieuhoa-0116] Verify Vivi: Tính khả dụng của các trò chơi có thể thay đổi theo những yếu tố nào?</v>
      </c>
      <c r="D359" s="115"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'Tính khả dụng của các trò chơi có thể thay đổi theo những yếu tố nào?'
- Step 4: Listen Vivi respond
</v>
      </c>
      <c r="F359" s="110" t="str">
        <f t="shared" ref="F359" si="345">"
Expectations:
1. Vivi wake up
2. "&amp;Q361&amp;"
3. Vivi respond
"</f>
        <v xml:space="preserve">
Expectations:
1. Vivi wake up
2. Tính khả dụng của các trò chơi có thể thay đổi theo những yếu tố nào?
3. Vivi respond
</v>
      </c>
      <c r="G359" s="114" t="s">
        <v>8</v>
      </c>
      <c r="H359" s="29" t="s">
        <v>50</v>
      </c>
      <c r="I359" s="30" t="str">
        <f>"[EN]["&amp;LOWER(SUBSTITUTE(SUBSTITUTE(SUBSTITUTE(SUBSTITUTE(SUBSTITUTE(SUBSTITUTE(SUBSTITUTE(SUBSTITUTE(Q359, CHAR(34),""), "[", ""), "]", ""), ".", ""), ",", ""), "/", ""), "\", ""), "-", ""))&amp;"]"</f>
        <v>[EN][hey vinfast]</v>
      </c>
      <c r="J359" s="31"/>
      <c r="K359" s="30" t="s">
        <v>51</v>
      </c>
      <c r="L359" s="32" t="s">
        <v>52</v>
      </c>
      <c r="M359" s="33"/>
      <c r="N359" s="34"/>
      <c r="O359" s="110" t="s">
        <v>1590</v>
      </c>
      <c r="P359" s="113" t="str">
        <f>IF(COUNTA(P$13:$P358)&gt;999,COUNTA(P$13:$P358),IF(COUNTA(P$13:$P358)&gt;99,"0"&amp;COUNTA(P$13:$P358),IF(COUNTA(P$13:$P358)&gt;9,"00"&amp;COUNTA(P$13:$P358),"000"&amp;COUNTA(P$13:$P358))))</f>
        <v>0116</v>
      </c>
      <c r="Q359" s="35" t="s">
        <v>54</v>
      </c>
      <c r="R359" s="67" t="s">
        <v>141</v>
      </c>
      <c r="S359" s="52"/>
      <c r="T359" s="36"/>
    </row>
    <row r="360" spans="2:20" ht="45.75">
      <c r="B360" s="114"/>
      <c r="C360" s="114"/>
      <c r="D360" s="115"/>
      <c r="E360" s="111"/>
      <c r="F360" s="111"/>
      <c r="G360" s="114"/>
      <c r="H360" s="29" t="s">
        <v>55</v>
      </c>
      <c r="I360" s="30" t="str">
        <f t="shared" ref="I360" si="346">"[VN]["&amp;LOWER(SUBSTITUTE(SUBSTITUTE(SUBSTITUTE(SUBSTITUTE(SUBSTITUTE(SUBSTITUTE(SUBSTITUTE(SUBSTITUTE(Q360, CHAR(34),""), "[", ""), "]", ""), ".", ""), ",", ""), "/", ""), "\", ""), "-", ""))&amp;"]"</f>
        <v>[VN][tạm biệt]</v>
      </c>
      <c r="J360" s="31"/>
      <c r="K360" s="30" t="s">
        <v>56</v>
      </c>
      <c r="L360" s="32" t="s">
        <v>57</v>
      </c>
      <c r="M360" s="32"/>
      <c r="N360" s="34"/>
      <c r="O360" s="111"/>
      <c r="P360" s="113"/>
      <c r="Q360" s="35" t="s">
        <v>58</v>
      </c>
      <c r="R360" s="67" t="s">
        <v>141</v>
      </c>
      <c r="S360" s="52"/>
      <c r="T360" s="36"/>
    </row>
    <row r="361" spans="2:20" ht="62.25">
      <c r="B361" s="114"/>
      <c r="C361" s="114"/>
      <c r="D361" s="115"/>
      <c r="E361" s="112"/>
      <c r="F361" s="112"/>
      <c r="G361" s="114"/>
      <c r="H361" s="29" t="s">
        <v>59</v>
      </c>
      <c r="I361" s="30" t="str">
        <f>"[audio][C:\Tools\Vivi_TTS\8ME_OM\" &amp;S361 &amp; "]"</f>
        <v>[audio][C:\Tools\Vivi_TTS\8ME_OM\]</v>
      </c>
      <c r="J361" s="31" t="str">
        <f>"[New][EN][Exists][80]"&amp;"["&amp;LOWER(SUBSTITUTE(SUBSTITUTE(SUBSTITUTE(SUBSTITUTE(SUBSTITUTE(SUBSTITUTE(SUBSTITUTE(SUBSTITUTE(T361, CHAR(34),""), ".", ""), ",", ""), "/", ""), "\", ""), "-", ""), "{", ""), "}", ""))&amp;"]"</f>
        <v>[New][EN][Exists][80][trò chơi
hệ thống thông tin giải trí có thể bao gồm một số trò chơi giải trí để sử dụng khi ở chế độ cắm trại hoặc khi đang chờ xe sạc các trò chơi sẽ được liệt kê trong thư viện ứng dụng khi khởi chạy sẽ hiển thị trên màn hình thông tin giải trí với âm thanh từ hệ thống âm thanh của xe
để khởi chạy trò chơi:
nhấn vào thư viện ứng dụng  trên màn hình thông tin giải trí
nhấn vào trò chơi bạn muốn khởi chạy
 cảnh báo
không được chơi trò chơi trên màn hình thông tin giải trí khi xe đang di chuyển luôn đảm bảo xe đã được đỗ an toàn phanh đỗ xe đã được kích hoạt và cần số đang ở chế độ đỗ xe (p) trước khi khởi chạy ứng dụng trò chơi
 lưu ý
tính khả dụng của trò chơi trên hệ thống thông tin giải trí có thể thay đổi tùy theo phiên bản xe và thị trường]</v>
      </c>
      <c r="K361" s="30" t="s">
        <v>60</v>
      </c>
      <c r="L361" s="32" t="s">
        <v>61</v>
      </c>
      <c r="M361" s="37" t="s">
        <v>62</v>
      </c>
      <c r="N361" s="34"/>
      <c r="O361" s="112"/>
      <c r="P361" s="113"/>
      <c r="Q361" s="35" t="str">
        <f t="shared" ref="Q361" si="347">R361</f>
        <v>Tính khả dụng của các trò chơi có thể thay đổi theo những yếu tố nào?</v>
      </c>
      <c r="R361" s="67" t="s">
        <v>1719</v>
      </c>
      <c r="S361" s="51"/>
      <c r="T361" s="48" t="s">
        <v>1715</v>
      </c>
    </row>
    <row r="362" spans="2:20" ht="45.75">
      <c r="B362" s="114" t="str">
        <f>"VF8-"&amp;O362&amp;"-"&amp;P362</f>
        <v>VF8-ManhinhKetnoi&amp;Dieuhoa-0117</v>
      </c>
      <c r="C362" s="114" t="str">
        <f>"["&amp;B362&amp;"] Verify Vivi: "&amp;Q364</f>
        <v>[VF8-ManhinhKetnoi&amp;Dieuhoa-0117] Verify Vivi: Khu vực Hiển thị dành cho người lái có chức năng gì?</v>
      </c>
      <c r="D362" s="115"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'Khu vực Hiển thị dành cho người lái có chức năng gì?'
- Step 4: Listen Vivi respond
</v>
      </c>
      <c r="F362" s="110" t="str">
        <f t="shared" ref="F362" si="348">"
Expectations:
1. Vivi wake up
2. "&amp;Q364&amp;"
3. Vivi respond
"</f>
        <v xml:space="preserve">
Expectations:
1. Vivi wake up
2. Khu vực Hiển thị dành cho người lái có chức năng gì?
3. Vivi respond
</v>
      </c>
      <c r="G362" s="114" t="s">
        <v>8</v>
      </c>
      <c r="H362" s="29" t="s">
        <v>50</v>
      </c>
      <c r="I362" s="30" t="str">
        <f>"[EN]["&amp;LOWER(SUBSTITUTE(SUBSTITUTE(SUBSTITUTE(SUBSTITUTE(SUBSTITUTE(SUBSTITUTE(SUBSTITUTE(SUBSTITUTE(Q362, CHAR(34),""), "[", ""), "]", ""), ".", ""), ",", ""), "/", ""), "\", ""), "-", ""))&amp;"]"</f>
        <v>[EN][hey vinfast]</v>
      </c>
      <c r="J362" s="31"/>
      <c r="K362" s="30" t="s">
        <v>51</v>
      </c>
      <c r="L362" s="32" t="s">
        <v>52</v>
      </c>
      <c r="M362" s="33"/>
      <c r="N362" s="34"/>
      <c r="O362" s="110" t="s">
        <v>1590</v>
      </c>
      <c r="P362" s="113" t="str">
        <f>IF(COUNTA(P$13:$P361)&gt;999,COUNTA(P$13:$P361),IF(COUNTA(P$13:$P361)&gt;99,"0"&amp;COUNTA(P$13:$P361),IF(COUNTA(P$13:$P361)&gt;9,"00"&amp;COUNTA(P$13:$P361),"000"&amp;COUNTA(P$13:$P361))))</f>
        <v>0117</v>
      </c>
      <c r="Q362" s="35" t="s">
        <v>54</v>
      </c>
      <c r="R362" s="67" t="s">
        <v>141</v>
      </c>
      <c r="S362" s="52"/>
      <c r="T362" s="36"/>
    </row>
    <row r="363" spans="2:20" ht="45.75">
      <c r="B363" s="114"/>
      <c r="C363" s="114"/>
      <c r="D363" s="115"/>
      <c r="E363" s="111"/>
      <c r="F363" s="111"/>
      <c r="G363" s="114"/>
      <c r="H363" s="29" t="s">
        <v>55</v>
      </c>
      <c r="I363" s="30" t="str">
        <f t="shared" ref="I363" si="349">"[VN]["&amp;LOWER(SUBSTITUTE(SUBSTITUTE(SUBSTITUTE(SUBSTITUTE(SUBSTITUTE(SUBSTITUTE(SUBSTITUTE(SUBSTITUTE(Q363, CHAR(34),""), "[", ""), "]", ""), ".", ""), ",", ""), "/", ""), "\", ""), "-", ""))&amp;"]"</f>
        <v>[VN][tạm biệt]</v>
      </c>
      <c r="J363" s="31"/>
      <c r="K363" s="30" t="s">
        <v>56</v>
      </c>
      <c r="L363" s="32" t="s">
        <v>57</v>
      </c>
      <c r="M363" s="32"/>
      <c r="N363" s="34"/>
      <c r="O363" s="111"/>
      <c r="P363" s="113"/>
      <c r="Q363" s="35" t="s">
        <v>58</v>
      </c>
      <c r="R363" s="67" t="s">
        <v>141</v>
      </c>
      <c r="S363" s="52"/>
      <c r="T363" s="36"/>
    </row>
    <row r="364" spans="2:20" ht="62.25">
      <c r="B364" s="114"/>
      <c r="C364" s="114"/>
      <c r="D364" s="115"/>
      <c r="E364" s="112"/>
      <c r="F364" s="112"/>
      <c r="G364" s="114"/>
      <c r="H364" s="29" t="s">
        <v>59</v>
      </c>
      <c r="I364" s="30" t="str">
        <f>"[audio][C:\Tools\Vivi_TTS\8ME_OM\" &amp;S364 &amp; "]"</f>
        <v>[audio][C:\Tools\Vivi_TTS\8ME_OM\]</v>
      </c>
      <c r="J364" s="31" t="str">
        <f>"[New][EN][Exists][80]"&amp;"["&amp;LOWER(SUBSTITUTE(SUBSTITUTE(SUBSTITUTE(SUBSTITUTE(SUBSTITUTE(SUBSTITUTE(SUBSTITUTE(SUBSTITUTE(T364,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64" s="30" t="s">
        <v>60</v>
      </c>
      <c r="L364" s="32" t="s">
        <v>61</v>
      </c>
      <c r="M364" s="37" t="s">
        <v>62</v>
      </c>
      <c r="N364" s="34"/>
      <c r="O364" s="112"/>
      <c r="P364" s="113"/>
      <c r="Q364" s="35" t="str">
        <f t="shared" ref="Q364" si="350">R364</f>
        <v>Khu vực Hiển thị dành cho người lái có chức năng gì?</v>
      </c>
      <c r="R364" s="67" t="s">
        <v>1720</v>
      </c>
      <c r="S364" s="51"/>
      <c r="T364" s="48" t="s">
        <v>1721</v>
      </c>
    </row>
    <row r="365" spans="2:20" ht="45.75">
      <c r="B365" s="114" t="str">
        <f>"VF8-"&amp;O365&amp;"-"&amp;P365</f>
        <v>VF8-ManhinhKetnoi&amp;Dieuhoa-0118</v>
      </c>
      <c r="C365" s="114" t="str">
        <f>"["&amp;B365&amp;"] Verify Vivi: "&amp;Q367</f>
        <v>[VF8-ManhinhKetnoi&amp;Dieuhoa-0118] Verify Vivi: Khu vực Hiển thị dành cho người lái được bố trí ở đâu trên xe có màn hình tích hợp?</v>
      </c>
      <c r="D365" s="115"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'Khu vực Hiển thị dành cho người lái được bố trí ở đâu trên xe có màn hình tích hợp?'
- Step 4: Listen Vivi respond
</v>
      </c>
      <c r="F365" s="110" t="str">
        <f t="shared" ref="F365" si="351">"
Expectations:
1. Vivi wake up
2. "&amp;Q367&amp;"
3. Vivi respond
"</f>
        <v xml:space="preserve">
Expectations:
1. Vivi wake up
2. Khu vực Hiển thị dành cho người lái được bố trí ở đâu trên xe có màn hình tích hợp?
3. Vivi respond
</v>
      </c>
      <c r="G365" s="114" t="s">
        <v>8</v>
      </c>
      <c r="H365" s="29" t="s">
        <v>50</v>
      </c>
      <c r="I365" s="30" t="str">
        <f>"[EN]["&amp;LOWER(SUBSTITUTE(SUBSTITUTE(SUBSTITUTE(SUBSTITUTE(SUBSTITUTE(SUBSTITUTE(SUBSTITUTE(SUBSTITUTE(Q365, CHAR(34),""), "[", ""), "]", ""), ".", ""), ",", ""), "/", ""), "\", ""), "-", ""))&amp;"]"</f>
        <v>[EN][hey vinfast]</v>
      </c>
      <c r="J365" s="31"/>
      <c r="K365" s="30" t="s">
        <v>51</v>
      </c>
      <c r="L365" s="32" t="s">
        <v>52</v>
      </c>
      <c r="M365" s="33"/>
      <c r="N365" s="34"/>
      <c r="O365" s="110" t="s">
        <v>1590</v>
      </c>
      <c r="P365" s="113" t="str">
        <f>IF(COUNTA(P$13:$P364)&gt;999,COUNTA(P$13:$P364),IF(COUNTA(P$13:$P364)&gt;99,"0"&amp;COUNTA(P$13:$P364),IF(COUNTA(P$13:$P364)&gt;9,"00"&amp;COUNTA(P$13:$P364),"000"&amp;COUNTA(P$13:$P364))))</f>
        <v>0118</v>
      </c>
      <c r="Q365" s="35" t="s">
        <v>54</v>
      </c>
      <c r="R365" s="67" t="s">
        <v>141</v>
      </c>
      <c r="S365" s="52"/>
      <c r="T365" s="36"/>
    </row>
    <row r="366" spans="2:20" ht="45.75">
      <c r="B366" s="114"/>
      <c r="C366" s="114"/>
      <c r="D366" s="115"/>
      <c r="E366" s="111"/>
      <c r="F366" s="111"/>
      <c r="G366" s="114"/>
      <c r="H366" s="29" t="s">
        <v>55</v>
      </c>
      <c r="I366" s="30" t="str">
        <f t="shared" ref="I366" si="352">"[VN]["&amp;LOWER(SUBSTITUTE(SUBSTITUTE(SUBSTITUTE(SUBSTITUTE(SUBSTITUTE(SUBSTITUTE(SUBSTITUTE(SUBSTITUTE(Q366, CHAR(34),""), "[", ""), "]", ""), ".", ""), ",", ""), "/", ""), "\", ""), "-", ""))&amp;"]"</f>
        <v>[VN][tạm biệt]</v>
      </c>
      <c r="J366" s="31"/>
      <c r="K366" s="30" t="s">
        <v>56</v>
      </c>
      <c r="L366" s="32" t="s">
        <v>57</v>
      </c>
      <c r="M366" s="32"/>
      <c r="N366" s="34"/>
      <c r="O366" s="111"/>
      <c r="P366" s="113"/>
      <c r="Q366" s="35" t="s">
        <v>58</v>
      </c>
      <c r="R366" s="67" t="s">
        <v>141</v>
      </c>
      <c r="S366" s="52"/>
      <c r="T366" s="36"/>
    </row>
    <row r="367" spans="2:20" ht="67.5" customHeight="1">
      <c r="B367" s="114"/>
      <c r="C367" s="114"/>
      <c r="D367" s="115"/>
      <c r="E367" s="112"/>
      <c r="F367" s="112"/>
      <c r="G367" s="114"/>
      <c r="H367" s="29" t="s">
        <v>59</v>
      </c>
      <c r="I367" s="30" t="str">
        <f>"[audio][C:\Tools\Vivi_TTS\8ME_OM\" &amp;S367 &amp; "]"</f>
        <v>[audio][C:\Tools\Vivi_TTS\8ME_OM\]</v>
      </c>
      <c r="J367" s="31" t="str">
        <f>"[New][EN][Exists][80]"&amp;"["&amp;LOWER(SUBSTITUTE(SUBSTITUTE(SUBSTITUTE(SUBSTITUTE(SUBSTITUTE(SUBSTITUTE(SUBSTITUTE(SUBSTITUTE(T367,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67" s="30" t="s">
        <v>60</v>
      </c>
      <c r="L367" s="32" t="s">
        <v>61</v>
      </c>
      <c r="M367" s="37" t="s">
        <v>62</v>
      </c>
      <c r="N367" s="34"/>
      <c r="O367" s="112"/>
      <c r="P367" s="113"/>
      <c r="Q367" s="35" t="str">
        <f t="shared" ref="Q367" si="353">R367</f>
        <v>Khu vực Hiển thị dành cho người lái được bố trí ở đâu trên xe có màn hình tích hợp?</v>
      </c>
      <c r="R367" s="67" t="s">
        <v>1722</v>
      </c>
      <c r="S367" s="51"/>
      <c r="T367" s="48" t="s">
        <v>1721</v>
      </c>
    </row>
    <row r="368" spans="2:20" ht="45.75">
      <c r="B368" s="114" t="str">
        <f>"VF8-"&amp;O368&amp;"-"&amp;P368</f>
        <v>VF8-ManhinhKetnoi&amp;Dieuhoa-0119</v>
      </c>
      <c r="C368" s="114" t="str">
        <f>"["&amp;B368&amp;"] Verify Vivi: "&amp;Q370</f>
        <v>[VF8-ManhinhKetnoi&amp;Dieuhoa-0119] Verify Vivi: Đèn báo SẴN SÀNG cho biết điều gì về trạng thái của xe?</v>
      </c>
      <c r="D368" s="115"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'Đèn báo SẴN SÀNG cho biết điều gì về trạng thái của xe?'
- Step 4: Listen Vivi respond
</v>
      </c>
      <c r="F368" s="110" t="str">
        <f t="shared" ref="F368" si="354">"
Expectations:
1. Vivi wake up
2. "&amp;Q370&amp;"
3. Vivi respond
"</f>
        <v xml:space="preserve">
Expectations:
1. Vivi wake up
2. Đèn báo SẴN SÀNG cho biết điều gì về trạng thái của xe?
3. Vivi respond
</v>
      </c>
      <c r="G368" s="114" t="s">
        <v>8</v>
      </c>
      <c r="H368" s="29" t="s">
        <v>50</v>
      </c>
      <c r="I368" s="30" t="str">
        <f>"[EN]["&amp;LOWER(SUBSTITUTE(SUBSTITUTE(SUBSTITUTE(SUBSTITUTE(SUBSTITUTE(SUBSTITUTE(SUBSTITUTE(SUBSTITUTE(Q368, CHAR(34),""), "[", ""), "]", ""), ".", ""), ",", ""), "/", ""), "\", ""), "-", ""))&amp;"]"</f>
        <v>[EN][hey vinfast]</v>
      </c>
      <c r="J368" s="31"/>
      <c r="K368" s="30" t="s">
        <v>51</v>
      </c>
      <c r="L368" s="32" t="s">
        <v>52</v>
      </c>
      <c r="M368" s="33"/>
      <c r="N368" s="34"/>
      <c r="O368" s="110" t="s">
        <v>1590</v>
      </c>
      <c r="P368" s="113" t="str">
        <f>IF(COUNTA(P$13:$P367)&gt;999,COUNTA(P$13:$P367),IF(COUNTA(P$13:$P367)&gt;99,"0"&amp;COUNTA(P$13:$P367),IF(COUNTA(P$13:$P367)&gt;9,"00"&amp;COUNTA(P$13:$P367),"000"&amp;COUNTA(P$13:$P367))))</f>
        <v>0119</v>
      </c>
      <c r="Q368" s="35" t="s">
        <v>54</v>
      </c>
      <c r="R368" s="67" t="s">
        <v>141</v>
      </c>
      <c r="S368" s="52"/>
      <c r="T368" s="36"/>
    </row>
    <row r="369" spans="2:20" ht="45.75">
      <c r="B369" s="114"/>
      <c r="C369" s="114"/>
      <c r="D369" s="115"/>
      <c r="E369" s="111"/>
      <c r="F369" s="111"/>
      <c r="G369" s="114"/>
      <c r="H369" s="29" t="s">
        <v>55</v>
      </c>
      <c r="I369" s="30" t="str">
        <f t="shared" ref="I369" si="355">"[VN]["&amp;LOWER(SUBSTITUTE(SUBSTITUTE(SUBSTITUTE(SUBSTITUTE(SUBSTITUTE(SUBSTITUTE(SUBSTITUTE(SUBSTITUTE(Q369, CHAR(34),""), "[", ""), "]", ""), ".", ""), ",", ""), "/", ""), "\", ""), "-", ""))&amp;"]"</f>
        <v>[VN][tạm biệt]</v>
      </c>
      <c r="J369" s="31"/>
      <c r="K369" s="30" t="s">
        <v>56</v>
      </c>
      <c r="L369" s="32" t="s">
        <v>57</v>
      </c>
      <c r="M369" s="32"/>
      <c r="N369" s="34"/>
      <c r="O369" s="111"/>
      <c r="P369" s="113"/>
      <c r="Q369" s="35" t="s">
        <v>58</v>
      </c>
      <c r="R369" s="67" t="s">
        <v>141</v>
      </c>
      <c r="S369" s="52"/>
      <c r="T369" s="36"/>
    </row>
    <row r="370" spans="2:20" ht="62.25">
      <c r="B370" s="114"/>
      <c r="C370" s="114"/>
      <c r="D370" s="115"/>
      <c r="E370" s="112"/>
      <c r="F370" s="112"/>
      <c r="G370" s="114"/>
      <c r="H370" s="29" t="s">
        <v>59</v>
      </c>
      <c r="I370" s="30" t="str">
        <f>"[audio][C:\Tools\Vivi_TTS\8ME_OM\" &amp;S370 &amp; "]"</f>
        <v>[audio][C:\Tools\Vivi_TTS\8ME_OM\]</v>
      </c>
      <c r="J370" s="31" t="str">
        <f>"[New][EN][Exists][80]"&amp;"["&amp;LOWER(SUBSTITUTE(SUBSTITUTE(SUBSTITUTE(SUBSTITUTE(SUBSTITUTE(SUBSTITUTE(SUBSTITUTE(SUBSTITUTE(T370,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70" s="30" t="s">
        <v>60</v>
      </c>
      <c r="L370" s="32" t="s">
        <v>61</v>
      </c>
      <c r="M370" s="37" t="s">
        <v>62</v>
      </c>
      <c r="N370" s="34"/>
      <c r="O370" s="112"/>
      <c r="P370" s="113"/>
      <c r="Q370" s="35" t="str">
        <f t="shared" ref="Q370" si="356">R370</f>
        <v>Đèn báo SẴN SÀNG cho biết điều gì về trạng thái của xe?</v>
      </c>
      <c r="R370" s="67" t="s">
        <v>1723</v>
      </c>
      <c r="S370" s="51"/>
      <c r="T370" s="48" t="s">
        <v>1721</v>
      </c>
    </row>
    <row r="371" spans="2:20" ht="45.75">
      <c r="B371" s="114" t="str">
        <f>"VF8-"&amp;O371&amp;"-"&amp;P371</f>
        <v>VF8-ManhinhKetnoi&amp;Dieuhoa-0120</v>
      </c>
      <c r="C371" s="114" t="str">
        <f>"["&amp;B371&amp;"] Verify Vivi: "&amp;Q373</f>
        <v>[VF8-ManhinhKetnoi&amp;Dieuhoa-0120] Verify Vivi: Khu vực Hiển thị dành cho người lái hiển thị những thông tin nào về pin?</v>
      </c>
      <c r="D371" s="115"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'Khu vực Hiển thị dành cho người lái hiển thị những thông tin nào về pin?'
- Step 4: Listen Vivi respond
</v>
      </c>
      <c r="F371" s="110" t="str">
        <f t="shared" ref="F371" si="357">"
Expectations:
1. Vivi wake up
2. "&amp;Q373&amp;"
3. Vivi respond
"</f>
        <v xml:space="preserve">
Expectations:
1. Vivi wake up
2. Khu vực Hiển thị dành cho người lái hiển thị những thông tin nào về pin?
3. Vivi respond
</v>
      </c>
      <c r="G371" s="114" t="s">
        <v>8</v>
      </c>
      <c r="H371" s="29" t="s">
        <v>50</v>
      </c>
      <c r="I371" s="30" t="str">
        <f>"[EN]["&amp;LOWER(SUBSTITUTE(SUBSTITUTE(SUBSTITUTE(SUBSTITUTE(SUBSTITUTE(SUBSTITUTE(SUBSTITUTE(SUBSTITUTE(Q371, CHAR(34),""), "[", ""), "]", ""), ".", ""), ",", ""), "/", ""), "\", ""), "-", ""))&amp;"]"</f>
        <v>[EN][hey vinfast]</v>
      </c>
      <c r="J371" s="31"/>
      <c r="K371" s="30" t="s">
        <v>51</v>
      </c>
      <c r="L371" s="32" t="s">
        <v>52</v>
      </c>
      <c r="M371" s="33"/>
      <c r="N371" s="34"/>
      <c r="O371" s="110" t="s">
        <v>1590</v>
      </c>
      <c r="P371" s="113" t="str">
        <f>IF(COUNTA(P$13:$P370)&gt;999,COUNTA(P$13:$P370),IF(COUNTA(P$13:$P370)&gt;99,"0"&amp;COUNTA(P$13:$P370),IF(COUNTA(P$13:$P370)&gt;9,"00"&amp;COUNTA(P$13:$P370),"000"&amp;COUNTA(P$13:$P370))))</f>
        <v>0120</v>
      </c>
      <c r="Q371" s="35" t="s">
        <v>54</v>
      </c>
      <c r="R371" s="67" t="s">
        <v>141</v>
      </c>
      <c r="S371" s="52"/>
      <c r="T371" s="36"/>
    </row>
    <row r="372" spans="2:20" ht="45.75">
      <c r="B372" s="114"/>
      <c r="C372" s="114"/>
      <c r="D372" s="115"/>
      <c r="E372" s="111"/>
      <c r="F372" s="111"/>
      <c r="G372" s="114"/>
      <c r="H372" s="29" t="s">
        <v>55</v>
      </c>
      <c r="I372" s="30" t="str">
        <f t="shared" ref="I372" si="358">"[VN]["&amp;LOWER(SUBSTITUTE(SUBSTITUTE(SUBSTITUTE(SUBSTITUTE(SUBSTITUTE(SUBSTITUTE(SUBSTITUTE(SUBSTITUTE(Q372, CHAR(34),""), "[", ""), "]", ""), ".", ""), ",", ""), "/", ""), "\", ""), "-", ""))&amp;"]"</f>
        <v>[VN][tạm biệt]</v>
      </c>
      <c r="J372" s="31"/>
      <c r="K372" s="30" t="s">
        <v>56</v>
      </c>
      <c r="L372" s="32" t="s">
        <v>57</v>
      </c>
      <c r="M372" s="32"/>
      <c r="N372" s="34"/>
      <c r="O372" s="111"/>
      <c r="P372" s="113"/>
      <c r="Q372" s="35" t="s">
        <v>58</v>
      </c>
      <c r="R372" s="67" t="s">
        <v>141</v>
      </c>
      <c r="S372" s="52"/>
      <c r="T372" s="36"/>
    </row>
    <row r="373" spans="2:20" ht="62.25">
      <c r="B373" s="114"/>
      <c r="C373" s="114"/>
      <c r="D373" s="115"/>
      <c r="E373" s="112"/>
      <c r="F373" s="112"/>
      <c r="G373" s="114"/>
      <c r="H373" s="29" t="s">
        <v>59</v>
      </c>
      <c r="I373" s="30" t="str">
        <f>"[audio][C:\Tools\Vivi_TTS\8ME_OM\" &amp;S373 &amp; "]"</f>
        <v>[audio][C:\Tools\Vivi_TTS\8ME_OM\]</v>
      </c>
      <c r="J373" s="31" t="str">
        <f>"[New][EN][Exists][80]"&amp;"["&amp;LOWER(SUBSTITUTE(SUBSTITUTE(SUBSTITUTE(SUBSTITUTE(SUBSTITUTE(SUBSTITUTE(SUBSTITUTE(SUBSTITUTE(T373,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73" s="30" t="s">
        <v>60</v>
      </c>
      <c r="L373" s="32" t="s">
        <v>61</v>
      </c>
      <c r="M373" s="37" t="s">
        <v>62</v>
      </c>
      <c r="N373" s="34"/>
      <c r="O373" s="112"/>
      <c r="P373" s="113"/>
      <c r="Q373" s="35" t="str">
        <f t="shared" ref="Q373" si="359">R373</f>
        <v>Khu vực Hiển thị dành cho người lái hiển thị những thông tin nào về pin?</v>
      </c>
      <c r="R373" s="67" t="s">
        <v>1724</v>
      </c>
      <c r="S373" s="51"/>
      <c r="T373" s="48" t="s">
        <v>1721</v>
      </c>
    </row>
    <row r="374" spans="2:20" ht="45.75">
      <c r="B374" s="114" t="str">
        <f>"VF8-"&amp;O374&amp;"-"&amp;P374</f>
        <v>VF8-ManhinhKetnoi&amp;Dieuhoa-0121</v>
      </c>
      <c r="C374" s="114" t="str">
        <f>"["&amp;B374&amp;"] Verify Vivi: "&amp;Q376</f>
        <v>[VF8-ManhinhKetnoi&amp;Dieuhoa-0121] Verify Vivi: Đồng hồ tốc độ dùng để hiển thị thông tin gì?</v>
      </c>
      <c r="D374" s="115"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'Đồng hồ tốc độ dùng để hiển thị thông tin gì?'
- Step 4: Listen Vivi respond
</v>
      </c>
      <c r="F374" s="110" t="str">
        <f t="shared" ref="F374" si="360">"
Expectations:
1. Vivi wake up
2. "&amp;Q376&amp;"
3. Vivi respond
"</f>
        <v xml:space="preserve">
Expectations:
1. Vivi wake up
2. Đồng hồ tốc độ dùng để hiển thị thông tin gì?
3. Vivi respond
</v>
      </c>
      <c r="G374" s="114" t="s">
        <v>8</v>
      </c>
      <c r="H374" s="29" t="s">
        <v>50</v>
      </c>
      <c r="I374" s="30" t="str">
        <f>"[EN]["&amp;LOWER(SUBSTITUTE(SUBSTITUTE(SUBSTITUTE(SUBSTITUTE(SUBSTITUTE(SUBSTITUTE(SUBSTITUTE(SUBSTITUTE(Q374, CHAR(34),""), "[", ""), "]", ""), ".", ""), ",", ""), "/", ""), "\", ""), "-", ""))&amp;"]"</f>
        <v>[EN][hey vinfast]</v>
      </c>
      <c r="J374" s="31"/>
      <c r="K374" s="30" t="s">
        <v>51</v>
      </c>
      <c r="L374" s="32" t="s">
        <v>52</v>
      </c>
      <c r="M374" s="33"/>
      <c r="N374" s="34"/>
      <c r="O374" s="110" t="s">
        <v>1590</v>
      </c>
      <c r="P374" s="113" t="str">
        <f>IF(COUNTA(P$13:$P373)&gt;999,COUNTA(P$13:$P373),IF(COUNTA(P$13:$P373)&gt;99,"0"&amp;COUNTA(P$13:$P373),IF(COUNTA(P$13:$P373)&gt;9,"00"&amp;COUNTA(P$13:$P373),"000"&amp;COUNTA(P$13:$P373))))</f>
        <v>0121</v>
      </c>
      <c r="Q374" s="35" t="s">
        <v>54</v>
      </c>
      <c r="R374" s="67" t="s">
        <v>141</v>
      </c>
      <c r="S374" s="52"/>
      <c r="T374" s="36"/>
    </row>
    <row r="375" spans="2:20" ht="45.75">
      <c r="B375" s="114"/>
      <c r="C375" s="114"/>
      <c r="D375" s="115"/>
      <c r="E375" s="111"/>
      <c r="F375" s="111"/>
      <c r="G375" s="114"/>
      <c r="H375" s="29" t="s">
        <v>55</v>
      </c>
      <c r="I375" s="30" t="str">
        <f t="shared" ref="I375" si="361">"[VN]["&amp;LOWER(SUBSTITUTE(SUBSTITUTE(SUBSTITUTE(SUBSTITUTE(SUBSTITUTE(SUBSTITUTE(SUBSTITUTE(SUBSTITUTE(Q375, CHAR(34),""), "[", ""), "]", ""), ".", ""), ",", ""), "/", ""), "\", ""), "-", ""))&amp;"]"</f>
        <v>[VN][tạm biệt]</v>
      </c>
      <c r="J375" s="31"/>
      <c r="K375" s="30" t="s">
        <v>56</v>
      </c>
      <c r="L375" s="32" t="s">
        <v>57</v>
      </c>
      <c r="M375" s="32"/>
      <c r="N375" s="34"/>
      <c r="O375" s="111"/>
      <c r="P375" s="113"/>
      <c r="Q375" s="35" t="s">
        <v>58</v>
      </c>
      <c r="R375" s="67" t="s">
        <v>141</v>
      </c>
      <c r="S375" s="52"/>
      <c r="T375" s="36"/>
    </row>
    <row r="376" spans="2:20" ht="62.25">
      <c r="B376" s="114"/>
      <c r="C376" s="114"/>
      <c r="D376" s="115"/>
      <c r="E376" s="112"/>
      <c r="F376" s="112"/>
      <c r="G376" s="114"/>
      <c r="H376" s="29" t="s">
        <v>59</v>
      </c>
      <c r="I376" s="30" t="str">
        <f>"[audio][C:\Tools\Vivi_TTS\8ME_OM\" &amp;S376 &amp; "]"</f>
        <v>[audio][C:\Tools\Vivi_TTS\8ME_OM\]</v>
      </c>
      <c r="J376" s="31" t="str">
        <f>"[New][EN][Exists][80]"&amp;"["&amp;LOWER(SUBSTITUTE(SUBSTITUTE(SUBSTITUTE(SUBSTITUTE(SUBSTITUTE(SUBSTITUTE(SUBSTITUTE(SUBSTITUTE(T376,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76" s="30" t="s">
        <v>60</v>
      </c>
      <c r="L376" s="32" t="s">
        <v>61</v>
      </c>
      <c r="M376" s="37" t="s">
        <v>62</v>
      </c>
      <c r="N376" s="34"/>
      <c r="O376" s="112"/>
      <c r="P376" s="113"/>
      <c r="Q376" s="35" t="str">
        <f t="shared" ref="Q376" si="362">R376</f>
        <v>Đồng hồ tốc độ dùng để hiển thị thông tin gì?</v>
      </c>
      <c r="R376" s="67" t="s">
        <v>1725</v>
      </c>
      <c r="S376" s="51"/>
      <c r="T376" s="48" t="s">
        <v>1721</v>
      </c>
    </row>
    <row r="377" spans="2:20" ht="45.75">
      <c r="B377" s="114" t="str">
        <f>"VF8-"&amp;O377&amp;"-"&amp;P377</f>
        <v>VF8-ManhinhKetnoi&amp;Dieuhoa-0122</v>
      </c>
      <c r="C377" s="114" t="str">
        <f>"["&amp;B377&amp;"] Verify Vivi: "&amp;Q379</f>
        <v>[VF8-ManhinhKetnoi&amp;Dieuhoa-0122] Verify Vivi: Mục Số đã chọn dùng để hiển thị thông tin gì?</v>
      </c>
      <c r="D377" s="115"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'Mục Số đã chọn dùng để hiển thị thông tin gì?'
- Step 4: Listen Vivi respond
</v>
      </c>
      <c r="F377" s="110" t="str">
        <f t="shared" ref="F377" si="363">"
Expectations:
1. Vivi wake up
2. "&amp;Q379&amp;"
3. Vivi respond
"</f>
        <v xml:space="preserve">
Expectations:
1. Vivi wake up
2. Mục Số đã chọn dùng để hiển thị thông tin gì?
3. Vivi respond
</v>
      </c>
      <c r="G377" s="114" t="s">
        <v>8</v>
      </c>
      <c r="H377" s="29" t="s">
        <v>50</v>
      </c>
      <c r="I377" s="30" t="str">
        <f>"[EN]["&amp;LOWER(SUBSTITUTE(SUBSTITUTE(SUBSTITUTE(SUBSTITUTE(SUBSTITUTE(SUBSTITUTE(SUBSTITUTE(SUBSTITUTE(Q377, CHAR(34),""), "[", ""), "]", ""), ".", ""), ",", ""), "/", ""), "\", ""), "-", ""))&amp;"]"</f>
        <v>[EN][hey vinfast]</v>
      </c>
      <c r="J377" s="31"/>
      <c r="K377" s="30" t="s">
        <v>51</v>
      </c>
      <c r="L377" s="32" t="s">
        <v>52</v>
      </c>
      <c r="M377" s="33"/>
      <c r="N377" s="34"/>
      <c r="O377" s="110" t="s">
        <v>1590</v>
      </c>
      <c r="P377" s="113" t="str">
        <f>IF(COUNTA(P$13:$P376)&gt;999,COUNTA(P$13:$P376),IF(COUNTA(P$13:$P376)&gt;99,"0"&amp;COUNTA(P$13:$P376),IF(COUNTA(P$13:$P376)&gt;9,"00"&amp;COUNTA(P$13:$P376),"000"&amp;COUNTA(P$13:$P376))))</f>
        <v>0122</v>
      </c>
      <c r="Q377" s="35" t="s">
        <v>54</v>
      </c>
      <c r="R377" s="67" t="s">
        <v>141</v>
      </c>
      <c r="S377" s="52"/>
      <c r="T377" s="36"/>
    </row>
    <row r="378" spans="2:20" ht="45.75">
      <c r="B378" s="114"/>
      <c r="C378" s="114"/>
      <c r="D378" s="115"/>
      <c r="E378" s="111"/>
      <c r="F378" s="111"/>
      <c r="G378" s="114"/>
      <c r="H378" s="29" t="s">
        <v>55</v>
      </c>
      <c r="I378" s="30" t="str">
        <f t="shared" ref="I378" si="364">"[VN]["&amp;LOWER(SUBSTITUTE(SUBSTITUTE(SUBSTITUTE(SUBSTITUTE(SUBSTITUTE(SUBSTITUTE(SUBSTITUTE(SUBSTITUTE(Q378, CHAR(34),""), "[", ""), "]", ""), ".", ""), ",", ""), "/", ""), "\", ""), "-", ""))&amp;"]"</f>
        <v>[VN][tạm biệt]</v>
      </c>
      <c r="J378" s="31"/>
      <c r="K378" s="30" t="s">
        <v>56</v>
      </c>
      <c r="L378" s="32" t="s">
        <v>57</v>
      </c>
      <c r="M378" s="32"/>
      <c r="N378" s="34"/>
      <c r="O378" s="111"/>
      <c r="P378" s="113"/>
      <c r="Q378" s="35" t="s">
        <v>58</v>
      </c>
      <c r="R378" s="67" t="s">
        <v>141</v>
      </c>
      <c r="S378" s="52"/>
      <c r="T378" s="36"/>
    </row>
    <row r="379" spans="2:20" ht="62.25">
      <c r="B379" s="114"/>
      <c r="C379" s="114"/>
      <c r="D379" s="115"/>
      <c r="E379" s="112"/>
      <c r="F379" s="112"/>
      <c r="G379" s="114"/>
      <c r="H379" s="29" t="s">
        <v>59</v>
      </c>
      <c r="I379" s="30" t="str">
        <f>"[audio][C:\Tools\Vivi_TTS\8ME_OM\" &amp;S379 &amp; "]"</f>
        <v>[audio][C:\Tools\Vivi_TTS\8ME_OM\]</v>
      </c>
      <c r="J379" s="31" t="str">
        <f>"[New][EN][Exists][80]"&amp;"["&amp;LOWER(SUBSTITUTE(SUBSTITUTE(SUBSTITUTE(SUBSTITUTE(SUBSTITUTE(SUBSTITUTE(SUBSTITUTE(SUBSTITUTE(T379,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79" s="30" t="s">
        <v>60</v>
      </c>
      <c r="L379" s="32" t="s">
        <v>61</v>
      </c>
      <c r="M379" s="37" t="s">
        <v>62</v>
      </c>
      <c r="N379" s="34"/>
      <c r="O379" s="112"/>
      <c r="P379" s="113"/>
      <c r="Q379" s="35" t="str">
        <f t="shared" ref="Q379" si="365">R379</f>
        <v>Mục Số đã chọn dùng để hiển thị thông tin gì?</v>
      </c>
      <c r="R379" s="67" t="s">
        <v>1726</v>
      </c>
      <c r="S379" s="51"/>
      <c r="T379" s="48" t="s">
        <v>1721</v>
      </c>
    </row>
    <row r="380" spans="2:20" ht="45.75">
      <c r="B380" s="114" t="str">
        <f>"VF8-"&amp;O380&amp;"-"&amp;P380</f>
        <v>VF8-ManhinhKetnoi&amp;Dieuhoa-0123</v>
      </c>
      <c r="C380" s="114" t="str">
        <f>"["&amp;B380&amp;"] Verify Vivi: "&amp;Q382</f>
        <v>[VF8-ManhinhKetnoi&amp;Dieuhoa-0123] Verify Vivi: Khu vực Hiển thị dành cho người lái có thể hiển thị những loại cảnh báo nào của xe?</v>
      </c>
      <c r="D380" s="115"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'Khu vực Hiển thị dành cho người lái có thể hiển thị những loại cảnh báo nào của xe?'
- Step 4: Listen Vivi respond
</v>
      </c>
      <c r="F380" s="110" t="str">
        <f t="shared" ref="F380" si="366">"
Expectations:
1. Vivi wake up
2. "&amp;Q382&amp;"
3. Vivi respond
"</f>
        <v xml:space="preserve">
Expectations:
1. Vivi wake up
2. Khu vực Hiển thị dành cho người lái có thể hiển thị những loại cảnh báo nào của xe?
3. Vivi respond
</v>
      </c>
      <c r="G380" s="114" t="s">
        <v>8</v>
      </c>
      <c r="H380" s="29" t="s">
        <v>50</v>
      </c>
      <c r="I380" s="30" t="str">
        <f>"[EN]["&amp;LOWER(SUBSTITUTE(SUBSTITUTE(SUBSTITUTE(SUBSTITUTE(SUBSTITUTE(SUBSTITUTE(SUBSTITUTE(SUBSTITUTE(Q380, CHAR(34),""), "[", ""), "]", ""), ".", ""), ",", ""), "/", ""), "\", ""), "-", ""))&amp;"]"</f>
        <v>[EN][hey vinfast]</v>
      </c>
      <c r="J380" s="31"/>
      <c r="K380" s="30" t="s">
        <v>51</v>
      </c>
      <c r="L380" s="32" t="s">
        <v>52</v>
      </c>
      <c r="M380" s="33"/>
      <c r="N380" s="34"/>
      <c r="O380" s="110" t="s">
        <v>1590</v>
      </c>
      <c r="P380" s="113" t="str">
        <f>IF(COUNTA(P$13:$P379)&gt;999,COUNTA(P$13:$P379),IF(COUNTA(P$13:$P379)&gt;99,"0"&amp;COUNTA(P$13:$P379),IF(COUNTA(P$13:$P379)&gt;9,"00"&amp;COUNTA(P$13:$P379),"000"&amp;COUNTA(P$13:$P379))))</f>
        <v>0123</v>
      </c>
      <c r="Q380" s="35" t="s">
        <v>54</v>
      </c>
      <c r="R380" s="67" t="s">
        <v>141</v>
      </c>
      <c r="S380" s="52"/>
      <c r="T380" s="36"/>
    </row>
    <row r="381" spans="2:20" ht="45.75">
      <c r="B381" s="114"/>
      <c r="C381" s="114"/>
      <c r="D381" s="115"/>
      <c r="E381" s="111"/>
      <c r="F381" s="111"/>
      <c r="G381" s="114"/>
      <c r="H381" s="29" t="s">
        <v>55</v>
      </c>
      <c r="I381" s="30" t="str">
        <f t="shared" ref="I381" si="367">"[VN]["&amp;LOWER(SUBSTITUTE(SUBSTITUTE(SUBSTITUTE(SUBSTITUTE(SUBSTITUTE(SUBSTITUTE(SUBSTITUTE(SUBSTITUTE(Q381, CHAR(34),""), "[", ""), "]", ""), ".", ""), ",", ""), "/", ""), "\", ""), "-", ""))&amp;"]"</f>
        <v>[VN][tạm biệt]</v>
      </c>
      <c r="J381" s="31"/>
      <c r="K381" s="30" t="s">
        <v>56</v>
      </c>
      <c r="L381" s="32" t="s">
        <v>57</v>
      </c>
      <c r="M381" s="32"/>
      <c r="N381" s="34"/>
      <c r="O381" s="111"/>
      <c r="P381" s="113"/>
      <c r="Q381" s="35" t="s">
        <v>58</v>
      </c>
      <c r="R381" s="67" t="s">
        <v>141</v>
      </c>
      <c r="S381" s="52"/>
      <c r="T381" s="36"/>
    </row>
    <row r="382" spans="2:20" ht="62.25">
      <c r="B382" s="114"/>
      <c r="C382" s="114"/>
      <c r="D382" s="115"/>
      <c r="E382" s="112"/>
      <c r="F382" s="112"/>
      <c r="G382" s="114"/>
      <c r="H382" s="29" t="s">
        <v>59</v>
      </c>
      <c r="I382" s="30" t="str">
        <f>"[audio][C:\Tools\Vivi_TTS\8ME_OM\" &amp;S382 &amp; "]"</f>
        <v>[audio][C:\Tools\Vivi_TTS\8ME_OM\]</v>
      </c>
      <c r="J382" s="31" t="str">
        <f>"[New][EN][Exists][80]"&amp;"["&amp;LOWER(SUBSTITUTE(SUBSTITUTE(SUBSTITUTE(SUBSTITUTE(SUBSTITUTE(SUBSTITUTE(SUBSTITUTE(SUBSTITUTE(T382,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82" s="30" t="s">
        <v>60</v>
      </c>
      <c r="L382" s="32" t="s">
        <v>61</v>
      </c>
      <c r="M382" s="37" t="s">
        <v>62</v>
      </c>
      <c r="N382" s="34"/>
      <c r="O382" s="112"/>
      <c r="P382" s="113"/>
      <c r="Q382" s="35" t="str">
        <f t="shared" ref="Q382" si="368">R382</f>
        <v>Khu vực Hiển thị dành cho người lái có thể hiển thị những loại cảnh báo nào của xe?</v>
      </c>
      <c r="R382" s="67" t="s">
        <v>1727</v>
      </c>
      <c r="S382" s="51"/>
      <c r="T382" s="48" t="s">
        <v>1721</v>
      </c>
    </row>
    <row r="383" spans="2:20" ht="45.75">
      <c r="B383" s="114" t="str">
        <f>"VF8-"&amp;O383&amp;"-"&amp;P383</f>
        <v>VF8-ManhinhKetnoi&amp;Dieuhoa-0124</v>
      </c>
      <c r="C383" s="114" t="str">
        <f>"["&amp;B383&amp;"] Verify Vivi: "&amp;Q385</f>
        <v>[VF8-ManhinhKetnoi&amp;Dieuhoa-0124] Verify Vivi: Khu vực điều khiển xe cung cấp khả năng gì cho người lái?</v>
      </c>
      <c r="D383" s="115"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'Khu vực điều khiển xe cung cấp khả năng gì cho người lái?'
- Step 4: Listen Vivi respond
</v>
      </c>
      <c r="F383" s="110" t="str">
        <f t="shared" ref="F383" si="369">"
Expectations:
1. Vivi wake up
2. "&amp;Q385&amp;"
3. Vivi respond
"</f>
        <v xml:space="preserve">
Expectations:
1. Vivi wake up
2. Khu vực điều khiển xe cung cấp khả năng gì cho người lái?
3. Vivi respond
</v>
      </c>
      <c r="G383" s="114" t="s">
        <v>8</v>
      </c>
      <c r="H383" s="29" t="s">
        <v>50</v>
      </c>
      <c r="I383" s="30" t="str">
        <f>"[EN]["&amp;LOWER(SUBSTITUTE(SUBSTITUTE(SUBSTITUTE(SUBSTITUTE(SUBSTITUTE(SUBSTITUTE(SUBSTITUTE(SUBSTITUTE(Q383, CHAR(34),""), "[", ""), "]", ""), ".", ""), ",", ""), "/", ""), "\", ""), "-", ""))&amp;"]"</f>
        <v>[EN][hey vinfast]</v>
      </c>
      <c r="J383" s="31"/>
      <c r="K383" s="30" t="s">
        <v>51</v>
      </c>
      <c r="L383" s="32" t="s">
        <v>52</v>
      </c>
      <c r="M383" s="33"/>
      <c r="N383" s="34"/>
      <c r="O383" s="110" t="s">
        <v>1590</v>
      </c>
      <c r="P383" s="113" t="str">
        <f>IF(COUNTA(P$13:$P382)&gt;999,COUNTA(P$13:$P382),IF(COUNTA(P$13:$P382)&gt;99,"0"&amp;COUNTA(P$13:$P382),IF(COUNTA(P$13:$P382)&gt;9,"00"&amp;COUNTA(P$13:$P382),"000"&amp;COUNTA(P$13:$P382))))</f>
        <v>0124</v>
      </c>
      <c r="Q383" s="35" t="s">
        <v>54</v>
      </c>
      <c r="R383" s="67" t="s">
        <v>141</v>
      </c>
      <c r="S383" s="52"/>
      <c r="T383" s="36"/>
    </row>
    <row r="384" spans="2:20" ht="45.75">
      <c r="B384" s="114"/>
      <c r="C384" s="114"/>
      <c r="D384" s="115"/>
      <c r="E384" s="111"/>
      <c r="F384" s="111"/>
      <c r="G384" s="114"/>
      <c r="H384" s="29" t="s">
        <v>55</v>
      </c>
      <c r="I384" s="30" t="str">
        <f t="shared" ref="I384" si="370">"[VN]["&amp;LOWER(SUBSTITUTE(SUBSTITUTE(SUBSTITUTE(SUBSTITUTE(SUBSTITUTE(SUBSTITUTE(SUBSTITUTE(SUBSTITUTE(Q384, CHAR(34),""), "[", ""), "]", ""), ".", ""), ",", ""), "/", ""), "\", ""), "-", ""))&amp;"]"</f>
        <v>[VN][tạm biệt]</v>
      </c>
      <c r="J384" s="31"/>
      <c r="K384" s="30" t="s">
        <v>56</v>
      </c>
      <c r="L384" s="32" t="s">
        <v>57</v>
      </c>
      <c r="M384" s="32"/>
      <c r="N384" s="34"/>
      <c r="O384" s="111"/>
      <c r="P384" s="113"/>
      <c r="Q384" s="35" t="s">
        <v>58</v>
      </c>
      <c r="R384" s="67" t="s">
        <v>141</v>
      </c>
      <c r="S384" s="52"/>
      <c r="T384" s="36"/>
    </row>
    <row r="385" spans="2:20" ht="62.25">
      <c r="B385" s="114"/>
      <c r="C385" s="114"/>
      <c r="D385" s="115"/>
      <c r="E385" s="112"/>
      <c r="F385" s="112"/>
      <c r="G385" s="114"/>
      <c r="H385" s="29" t="s">
        <v>59</v>
      </c>
      <c r="I385" s="30" t="str">
        <f>"[audio][C:\Tools\Vivi_TTS\8ME_OM\" &amp;S385 &amp; "]"</f>
        <v>[audio][C:\Tools\Vivi_TTS\8ME_OM\]</v>
      </c>
      <c r="J385" s="31" t="str">
        <f>"[New][EN][Exists][80]"&amp;"["&amp;LOWER(SUBSTITUTE(SUBSTITUTE(SUBSTITUTE(SUBSTITUTE(SUBSTITUTE(SUBSTITUTE(SUBSTITUTE(SUBSTITUTE(T385,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85" s="30" t="s">
        <v>60</v>
      </c>
      <c r="L385" s="32" t="s">
        <v>61</v>
      </c>
      <c r="M385" s="37" t="s">
        <v>62</v>
      </c>
      <c r="N385" s="34"/>
      <c r="O385" s="112"/>
      <c r="P385" s="113"/>
      <c r="Q385" s="35" t="str">
        <f t="shared" ref="Q385" si="371">R385</f>
        <v>Khu vực điều khiển xe cung cấp khả năng gì cho người lái?</v>
      </c>
      <c r="R385" s="67" t="s">
        <v>1728</v>
      </c>
      <c r="S385" s="51"/>
      <c r="T385" s="48" t="s">
        <v>1721</v>
      </c>
    </row>
    <row r="386" spans="2:20" ht="45.75">
      <c r="B386" s="114" t="str">
        <f>"VF8-"&amp;O386&amp;"-"&amp;P386</f>
        <v>VF8-ManhinhKetnoi&amp;Dieuhoa-0125</v>
      </c>
      <c r="C386" s="114" t="str">
        <f>"["&amp;B386&amp;"] Verify Vivi: "&amp;Q388</f>
        <v>[VF8-ManhinhKetnoi&amp;Dieuhoa-0125] Verify Vivi: Trên xe có cụm đồng hồ riêng biệt, mục Thông tin lái xe hiển thị những loại thông tin nào?</v>
      </c>
      <c r="D386" s="115"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'Trên xe có cụm đồng hồ riêng biệt, mục Thông tin lái xe hiển thị những loại thông tin nào?'
- Step 4: Listen Vivi respond
</v>
      </c>
      <c r="F386" s="110" t="str">
        <f t="shared" ref="F386" si="372">"
Expectations:
1. Vivi wake up
2. "&amp;Q388&amp;"
3. Vivi respond
"</f>
        <v xml:space="preserve">
Expectations:
1. Vivi wake up
2. Trên xe có cụm đồng hồ riêng biệt, mục Thông tin lái xe hiển thị những loại thông tin nào?
3. Vivi respond
</v>
      </c>
      <c r="G386" s="114" t="s">
        <v>8</v>
      </c>
      <c r="H386" s="29" t="s">
        <v>50</v>
      </c>
      <c r="I386" s="30" t="str">
        <f>"[EN]["&amp;LOWER(SUBSTITUTE(SUBSTITUTE(SUBSTITUTE(SUBSTITUTE(SUBSTITUTE(SUBSTITUTE(SUBSTITUTE(SUBSTITUTE(Q386, CHAR(34),""), "[", ""), "]", ""), ".", ""), ",", ""), "/", ""), "\", ""), "-", ""))&amp;"]"</f>
        <v>[EN][hey vinfast]</v>
      </c>
      <c r="J386" s="31"/>
      <c r="K386" s="30" t="s">
        <v>51</v>
      </c>
      <c r="L386" s="32" t="s">
        <v>52</v>
      </c>
      <c r="M386" s="33"/>
      <c r="N386" s="34"/>
      <c r="O386" s="110" t="s">
        <v>1590</v>
      </c>
      <c r="P386" s="113" t="str">
        <f>IF(COUNTA(P$13:$P385)&gt;999,COUNTA(P$13:$P385),IF(COUNTA(P$13:$P385)&gt;99,"0"&amp;COUNTA(P$13:$P385),IF(COUNTA(P$13:$P385)&gt;9,"00"&amp;COUNTA(P$13:$P385),"000"&amp;COUNTA(P$13:$P385))))</f>
        <v>0125</v>
      </c>
      <c r="Q386" s="35" t="s">
        <v>54</v>
      </c>
      <c r="R386" s="67" t="s">
        <v>141</v>
      </c>
      <c r="S386" s="52"/>
      <c r="T386" s="36"/>
    </row>
    <row r="387" spans="2:20" ht="45.75">
      <c r="B387" s="114"/>
      <c r="C387" s="114"/>
      <c r="D387" s="115"/>
      <c r="E387" s="111"/>
      <c r="F387" s="111"/>
      <c r="G387" s="114"/>
      <c r="H387" s="29" t="s">
        <v>55</v>
      </c>
      <c r="I387" s="30" t="str">
        <f t="shared" ref="I387" si="373">"[VN]["&amp;LOWER(SUBSTITUTE(SUBSTITUTE(SUBSTITUTE(SUBSTITUTE(SUBSTITUTE(SUBSTITUTE(SUBSTITUTE(SUBSTITUTE(Q387, CHAR(34),""), "[", ""), "]", ""), ".", ""), ",", ""), "/", ""), "\", ""), "-", ""))&amp;"]"</f>
        <v>[VN][tạm biệt]</v>
      </c>
      <c r="J387" s="31"/>
      <c r="K387" s="30" t="s">
        <v>56</v>
      </c>
      <c r="L387" s="32" t="s">
        <v>57</v>
      </c>
      <c r="M387" s="32"/>
      <c r="N387" s="34"/>
      <c r="O387" s="111"/>
      <c r="P387" s="113"/>
      <c r="Q387" s="35" t="s">
        <v>58</v>
      </c>
      <c r="R387" s="67" t="s">
        <v>141</v>
      </c>
      <c r="S387" s="52"/>
      <c r="T387" s="36"/>
    </row>
    <row r="388" spans="2:20" ht="62.25">
      <c r="B388" s="114"/>
      <c r="C388" s="114"/>
      <c r="D388" s="115"/>
      <c r="E388" s="112"/>
      <c r="F388" s="112"/>
      <c r="G388" s="114"/>
      <c r="H388" s="29" t="s">
        <v>59</v>
      </c>
      <c r="I388" s="30" t="str">
        <f>"[audio][C:\Tools\Vivi_TTS\8ME_OM\" &amp;S388 &amp; "]"</f>
        <v>[audio][C:\Tools\Vivi_TTS\8ME_OM\]</v>
      </c>
      <c r="J388" s="31" t="str">
        <f>"[New][EN][Exists][80]"&amp;"["&amp;LOWER(SUBSTITUTE(SUBSTITUTE(SUBSTITUTE(SUBSTITUTE(SUBSTITUTE(SUBSTITUTE(SUBSTITUTE(SUBSTITUTE(T388,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88" s="30" t="s">
        <v>60</v>
      </c>
      <c r="L388" s="32" t="s">
        <v>61</v>
      </c>
      <c r="M388" s="37" t="s">
        <v>62</v>
      </c>
      <c r="N388" s="34"/>
      <c r="O388" s="112"/>
      <c r="P388" s="113"/>
      <c r="Q388" s="35" t="str">
        <f t="shared" ref="Q388" si="374">R388</f>
        <v>Trên xe có cụm đồng hồ riêng biệt, mục Thông tin lái xe hiển thị những loại thông tin nào?</v>
      </c>
      <c r="R388" s="67" t="s">
        <v>1729</v>
      </c>
      <c r="S388" s="51"/>
      <c r="T388" s="48" t="s">
        <v>1721</v>
      </c>
    </row>
    <row r="389" spans="2:20" ht="45.75">
      <c r="B389" s="114" t="str">
        <f>"VF8-"&amp;O389&amp;"-"&amp;P389</f>
        <v>VF8-ManhinhKetnoi&amp;Dieuhoa-0126</v>
      </c>
      <c r="C389" s="114" t="str">
        <f>"["&amp;B389&amp;"] Verify Vivi: "&amp;Q391</f>
        <v>[VF8-ManhinhKetnoi&amp;Dieuhoa-0126] Verify Vivi: Trên xe có cụm đồng hồ riêng biệt, khu vực giải trí có thể hiển thị những nội dung nào khi các chức năng tương ứng đang hoạt động?</v>
      </c>
      <c r="D389" s="115"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'Trên xe có cụm đồng hồ riêng biệt, khu vực giải trí có thể hiển thị những nội dung nào khi các chức năng tương ứng đang hoạt động?'
- Step 4: Listen Vivi respond
</v>
      </c>
      <c r="F389" s="110" t="str">
        <f t="shared" ref="F389" si="375">"
Expectations:
1. Vivi wake up
2. "&amp;Q391&amp;"
3. Vivi respond
"</f>
        <v xml:space="preserve">
Expectations:
1. Vivi wake up
2. Trên xe có cụm đồng hồ riêng biệt, khu vực giải trí có thể hiển thị những nội dung nào khi các chức năng tương ứng đang hoạt động?
3. Vivi respond
</v>
      </c>
      <c r="G389" s="114" t="s">
        <v>8</v>
      </c>
      <c r="H389" s="29" t="s">
        <v>50</v>
      </c>
      <c r="I389" s="30" t="str">
        <f>"[EN]["&amp;LOWER(SUBSTITUTE(SUBSTITUTE(SUBSTITUTE(SUBSTITUTE(SUBSTITUTE(SUBSTITUTE(SUBSTITUTE(SUBSTITUTE(Q389, CHAR(34),""), "[", ""), "]", ""), ".", ""), ",", ""), "/", ""), "\", ""), "-", ""))&amp;"]"</f>
        <v>[EN][hey vinfast]</v>
      </c>
      <c r="J389" s="31"/>
      <c r="K389" s="30" t="s">
        <v>51</v>
      </c>
      <c r="L389" s="32" t="s">
        <v>52</v>
      </c>
      <c r="M389" s="33"/>
      <c r="N389" s="34"/>
      <c r="O389" s="110" t="s">
        <v>1590</v>
      </c>
      <c r="P389" s="113" t="str">
        <f>IF(COUNTA(P$13:$P388)&gt;999,COUNTA(P$13:$P388),IF(COUNTA(P$13:$P388)&gt;99,"0"&amp;COUNTA(P$13:$P388),IF(COUNTA(P$13:$P388)&gt;9,"00"&amp;COUNTA(P$13:$P388),"000"&amp;COUNTA(P$13:$P388))))</f>
        <v>0126</v>
      </c>
      <c r="Q389" s="35" t="s">
        <v>54</v>
      </c>
      <c r="R389" s="67" t="s">
        <v>141</v>
      </c>
      <c r="S389" s="52"/>
      <c r="T389" s="36"/>
    </row>
    <row r="390" spans="2:20" ht="45.75">
      <c r="B390" s="114"/>
      <c r="C390" s="114"/>
      <c r="D390" s="115"/>
      <c r="E390" s="111"/>
      <c r="F390" s="111"/>
      <c r="G390" s="114"/>
      <c r="H390" s="29" t="s">
        <v>55</v>
      </c>
      <c r="I390" s="30" t="str">
        <f t="shared" ref="I390" si="376">"[VN]["&amp;LOWER(SUBSTITUTE(SUBSTITUTE(SUBSTITUTE(SUBSTITUTE(SUBSTITUTE(SUBSTITUTE(SUBSTITUTE(SUBSTITUTE(Q390, CHAR(34),""), "[", ""), "]", ""), ".", ""), ",", ""), "/", ""), "\", ""), "-", ""))&amp;"]"</f>
        <v>[VN][tạm biệt]</v>
      </c>
      <c r="J390" s="31"/>
      <c r="K390" s="30" t="s">
        <v>56</v>
      </c>
      <c r="L390" s="32" t="s">
        <v>57</v>
      </c>
      <c r="M390" s="32"/>
      <c r="N390" s="34"/>
      <c r="O390" s="111"/>
      <c r="P390" s="113"/>
      <c r="Q390" s="35" t="s">
        <v>58</v>
      </c>
      <c r="R390" s="67" t="s">
        <v>141</v>
      </c>
      <c r="S390" s="52"/>
      <c r="T390" s="36"/>
    </row>
    <row r="391" spans="2:20" ht="82.5">
      <c r="B391" s="114"/>
      <c r="C391" s="114"/>
      <c r="D391" s="115"/>
      <c r="E391" s="112"/>
      <c r="F391" s="112"/>
      <c r="G391" s="114"/>
      <c r="H391" s="29" t="s">
        <v>59</v>
      </c>
      <c r="I391" s="30" t="str">
        <f>"[audio][C:\Tools\Vivi_TTS\8ME_OM\" &amp;S391 &amp; "]"</f>
        <v>[audio][C:\Tools\Vivi_TTS\8ME_OM\]</v>
      </c>
      <c r="J391" s="31" t="str">
        <f>"[New][EN][Exists][80]"&amp;"["&amp;LOWER(SUBSTITUTE(SUBSTITUTE(SUBSTITUTE(SUBSTITUTE(SUBSTITUTE(SUBSTITUTE(SUBSTITUTE(SUBSTITUTE(T391, CHAR(34),""), ".", ""), ",", ""), "/", ""), "\", ""), "-", ""), "{", ""), "}", ""))&amp;"]"</f>
        <v>[New][EN][Exists][80][tổng quan về màn hình hiển thị dành cho người lái
xe được trang bị cụm đồng hồ tích hợp trên màn hình thông tin giải trí
khu vực hiển thị dành cho người lái nằm ở phía bên trái của màn hình thông tin giải trí và hiển thị thông tin trạng thái của xe và hệ thống đồng thời cung cấp khả năng truy cập hoặc điều chỉnh các chức năng điều khiển quan trọng của xe khu vực hiển thị dành cho người lái thay thế nhiều màn hình hiển thị và nút điều khiển vốn được cung cấp thông qua cụm đồng hồ hoặc các công tắc và nút bấm vật lý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phanh tái sinh
hiển thị trạng thái hoạt động của phanh tái sinh
đồng hồ tốc độ
hiển thị tốc độ hiện tại của xe
thông tin pin
hiển thị trạng thái của pin (dung lượng pin còn lại quãng đường có thể di chuyển)
thông tin odo hành trình
hiển thị chỉ số côngtơmét của xe
khu vực điều khiển xe
cung cấp quyền truy cập nhanh để điều khiển và điều chỉnh một số tính năng của xe
nhắc nhở dây an toàn
hiển thị đèn cảnh báo và đèn báo trạng thái của dây an toàn
xe được trang bị cụm đồng hồ riêng biệt
khu vực hiển thị dành cho người lái trên cụm đồng hồ hiển thị các thông tin quan trọng liên quan đến việc lái xe bao gồm trạng thái xe cảnh báo và dữ liệu lái xe
các tính năng chính của khu vực hiển thị dành cho người lái được liệt kê trong phần tổng quan hiển thị:
chế độ lái
hiển thị chế độ lái đã chọn
đèn báo sẵn sàng
đèn báo sáng cho biết xe đã sẵn sàng để vận hành
số đã chọn
hiển thị số hiện đang được chọn
đèn cảnh báo và đèn báo
hiển thị tất cả các đèn cảnh báo và đèn báo trạng thái quan trọng của xe
hiển thị công suất &amp; phanh tái sinh
hiển thị mức tiêu thụ năng lượng và trạng thái sạcxả
đồng hồ tốc độ
hiển thị tốc độ hiện tại của xe
thông tin pin
hiển thị trạng thái của pin (dung lượng pin còn lại quãng đường có thể di chuyển)
thông tin odo
hành trình
hiển thị chỉ số côngtơmét của xe
thông tin lái xe
hiển thị trạng thái xe trạng thái sạc thông tin adas và một số thông tin quan trọng
khu vực giải trí
hiển thị các tính năng tương ứng khi các chức năng đang hoạt động chẳng hạn như thông báo adas cuộc gọi đang diễn ra đa phương tiện dẫn đường từng chặng chỉ báo trạng thái áp suất lốp (tpms) và thời tiết
nhắc nhở dây an toàn
hiển thị đèn cảnh báo và đèn báo trạng thái của dây an toàn]</v>
      </c>
      <c r="K391" s="30" t="s">
        <v>60</v>
      </c>
      <c r="L391" s="32" t="s">
        <v>61</v>
      </c>
      <c r="M391" s="37" t="s">
        <v>62</v>
      </c>
      <c r="N391" s="34"/>
      <c r="O391" s="112"/>
      <c r="P391" s="113"/>
      <c r="Q391" s="35" t="str">
        <f t="shared" ref="Q391" si="377">R391</f>
        <v>Trên xe có cụm đồng hồ riêng biệt, khu vực giải trí có thể hiển thị những nội dung nào khi các chức năng tương ứng đang hoạt động?</v>
      </c>
      <c r="R391" s="67" t="s">
        <v>1730</v>
      </c>
      <c r="S391" s="51"/>
      <c r="T391" s="48" t="s">
        <v>1721</v>
      </c>
    </row>
    <row r="392" spans="2:20" ht="45.75">
      <c r="B392" s="114" t="str">
        <f>"VF8-"&amp;O392&amp;"-"&amp;P392</f>
        <v>VF8-ManhinhKetnoi&amp;Dieuhoa-0127</v>
      </c>
      <c r="C392" s="114" t="str">
        <f>"["&amp;B392&amp;"] Verify Vivi: "&amp;Q394</f>
        <v>[VF8-ManhinhKetnoi&amp;Dieuhoa-0127] Verify Vivi: Các cảnh báo và thông báo quan trọng liên quan đến hệ thống xe được hiển thị ở đâu?</v>
      </c>
      <c r="D392" s="115"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'Các cảnh báo và thông báo quan trọng liên quan đến hệ thống xe được hiển thị ở đâu?'
- Step 4: Listen Vivi respond
</v>
      </c>
      <c r="F392" s="110" t="str">
        <f t="shared" ref="F392" si="378">"
Expectations:
1. Vivi wake up
2. "&amp;Q394&amp;"
3. Vivi respond
"</f>
        <v xml:space="preserve">
Expectations:
1. Vivi wake up
2. Các cảnh báo và thông báo quan trọng liên quan đến hệ thống xe được hiển thị ở đâu?
3. Vivi respond
</v>
      </c>
      <c r="G392" s="114" t="s">
        <v>8</v>
      </c>
      <c r="H392" s="29" t="s">
        <v>50</v>
      </c>
      <c r="I392" s="30" t="str">
        <f>"[EN]["&amp;LOWER(SUBSTITUTE(SUBSTITUTE(SUBSTITUTE(SUBSTITUTE(SUBSTITUTE(SUBSTITUTE(SUBSTITUTE(SUBSTITUTE(Q392, CHAR(34),""), "[", ""), "]", ""), ".", ""), ",", ""), "/", ""), "\", ""), "-", ""))&amp;"]"</f>
        <v>[EN][hey vinfast]</v>
      </c>
      <c r="J392" s="31"/>
      <c r="K392" s="30" t="s">
        <v>51</v>
      </c>
      <c r="L392" s="32" t="s">
        <v>52</v>
      </c>
      <c r="M392" s="33"/>
      <c r="N392" s="34"/>
      <c r="O392" s="110" t="s">
        <v>1590</v>
      </c>
      <c r="P392" s="113" t="str">
        <f>IF(COUNTA(P$13:$P391)&gt;999,COUNTA(P$13:$P391),IF(COUNTA(P$13:$P391)&gt;99,"0"&amp;COUNTA(P$13:$P391),IF(COUNTA(P$13:$P391)&gt;9,"00"&amp;COUNTA(P$13:$P391),"000"&amp;COUNTA(P$13:$P391))))</f>
        <v>0127</v>
      </c>
      <c r="Q392" s="35" t="s">
        <v>54</v>
      </c>
      <c r="R392" s="67" t="s">
        <v>141</v>
      </c>
      <c r="S392" s="52"/>
      <c r="T392" s="36"/>
    </row>
    <row r="393" spans="2:20" ht="45.75">
      <c r="B393" s="114"/>
      <c r="C393" s="114"/>
      <c r="D393" s="115"/>
      <c r="E393" s="111"/>
      <c r="F393" s="111"/>
      <c r="G393" s="114"/>
      <c r="H393" s="29" t="s">
        <v>55</v>
      </c>
      <c r="I393" s="30" t="str">
        <f t="shared" ref="I393" si="379">"[VN]["&amp;LOWER(SUBSTITUTE(SUBSTITUTE(SUBSTITUTE(SUBSTITUTE(SUBSTITUTE(SUBSTITUTE(SUBSTITUTE(SUBSTITUTE(Q393, CHAR(34),""), "[", ""), "]", ""), ".", ""), ",", ""), "/", ""), "\", ""), "-", ""))&amp;"]"</f>
        <v>[VN][tạm biệt]</v>
      </c>
      <c r="J393" s="31"/>
      <c r="K393" s="30" t="s">
        <v>56</v>
      </c>
      <c r="L393" s="32" t="s">
        <v>57</v>
      </c>
      <c r="M393" s="32"/>
      <c r="N393" s="34"/>
      <c r="O393" s="111"/>
      <c r="P393" s="113"/>
      <c r="Q393" s="35" t="s">
        <v>58</v>
      </c>
      <c r="R393" s="67" t="s">
        <v>141</v>
      </c>
      <c r="S393" s="52"/>
      <c r="T393" s="36"/>
    </row>
    <row r="394" spans="2:20" ht="62.25">
      <c r="B394" s="114"/>
      <c r="C394" s="114"/>
      <c r="D394" s="115"/>
      <c r="E394" s="112"/>
      <c r="F394" s="112"/>
      <c r="G394" s="114"/>
      <c r="H394" s="29" t="s">
        <v>59</v>
      </c>
      <c r="I394" s="30" t="str">
        <f>"[audio][C:\Tools\Vivi_TTS\8ME_OM\" &amp;S394 &amp; "]"</f>
        <v>[audio][C:\Tools\Vivi_TTS\8ME_OM\]</v>
      </c>
      <c r="J394" s="31" t="str">
        <f>"[New][EN][Exists][80]"&amp;"["&amp;LOWER(SUBSTITUTE(SUBSTITUTE(SUBSTITUTE(SUBSTITUTE(SUBSTITUTE(SUBSTITUTE(SUBSTITUTE(SUBSTITUTE(T394, CHAR(34),""), ".", ""), ",", ""), "/", ""), "\", ""), "-", ""), "{", ""), "}", ""))&amp;"]"</f>
        <v>[New][EN][Exists][80][đèn cảnh báo và đèn báo
tất cả các cảnh báo và thông báo quan trọng liên quan đến hệ thống của xe đều được hiển thị trên màn hình thông tin giải trí tại phần dưới của khu vực hiển thị dành cho người lái nhấn vào cửa sổ bật lên để xem thông tin chi tiết của từng cảnh báo
ngoài thông báo cảnh báo đèn báo tương ứng cũng có thể sáng trên màn hình
các đèn báo sẽ tiếp tục sáng cho đến khi sự cố của xe được sửa chữa hoặc khắc phục
]</v>
      </c>
      <c r="K394" s="30" t="s">
        <v>60</v>
      </c>
      <c r="L394" s="32" t="s">
        <v>61</v>
      </c>
      <c r="M394" s="37" t="s">
        <v>62</v>
      </c>
      <c r="N394" s="34"/>
      <c r="O394" s="112"/>
      <c r="P394" s="113"/>
      <c r="Q394" s="35" t="str">
        <f t="shared" ref="Q394" si="380">R394</f>
        <v>Các cảnh báo và thông báo quan trọng liên quan đến hệ thống xe được hiển thị ở đâu?</v>
      </c>
      <c r="R394" s="67" t="s">
        <v>1731</v>
      </c>
      <c r="S394" s="51"/>
      <c r="T394" s="48" t="s">
        <v>1732</v>
      </c>
    </row>
    <row r="395" spans="2:20" ht="45.75">
      <c r="B395" s="114" t="str">
        <f>"VF8-"&amp;O395&amp;"-"&amp;P395</f>
        <v>VF8-ManhinhKetnoi&amp;Dieuhoa-0128</v>
      </c>
      <c r="C395" s="114" t="str">
        <f>"["&amp;B395&amp;"] Verify Vivi: "&amp;Q397</f>
        <v>[VF8-ManhinhKetnoi&amp;Dieuhoa-0128] Verify Vivi: Các đèn báo sẽ tiếp tục sáng cho đến khi nào?</v>
      </c>
      <c r="D395" s="115"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'Các đèn báo sẽ tiếp tục sáng cho đến khi nào?'
- Step 4: Listen Vivi respond
</v>
      </c>
      <c r="F395" s="110" t="str">
        <f t="shared" ref="F395" si="381">"
Expectations:
1. Vivi wake up
2. "&amp;Q397&amp;"
3. Vivi respond
"</f>
        <v xml:space="preserve">
Expectations:
1. Vivi wake up
2. Các đèn báo sẽ tiếp tục sáng cho đến khi nào?
3. Vivi respond
</v>
      </c>
      <c r="G395" s="114" t="s">
        <v>8</v>
      </c>
      <c r="H395" s="29" t="s">
        <v>50</v>
      </c>
      <c r="I395" s="30" t="str">
        <f>"[EN]["&amp;LOWER(SUBSTITUTE(SUBSTITUTE(SUBSTITUTE(SUBSTITUTE(SUBSTITUTE(SUBSTITUTE(SUBSTITUTE(SUBSTITUTE(Q395, CHAR(34),""), "[", ""), "]", ""), ".", ""), ",", ""), "/", ""), "\", ""), "-", ""))&amp;"]"</f>
        <v>[EN][hey vinfast]</v>
      </c>
      <c r="J395" s="31"/>
      <c r="K395" s="30" t="s">
        <v>51</v>
      </c>
      <c r="L395" s="32" t="s">
        <v>52</v>
      </c>
      <c r="M395" s="33"/>
      <c r="N395" s="34"/>
      <c r="O395" s="110" t="s">
        <v>1590</v>
      </c>
      <c r="P395" s="113" t="str">
        <f>IF(COUNTA(P$13:$P394)&gt;999,COUNTA(P$13:$P394),IF(COUNTA(P$13:$P394)&gt;99,"0"&amp;COUNTA(P$13:$P394),IF(COUNTA(P$13:$P394)&gt;9,"00"&amp;COUNTA(P$13:$P394),"000"&amp;COUNTA(P$13:$P394))))</f>
        <v>0128</v>
      </c>
      <c r="Q395" s="35" t="s">
        <v>54</v>
      </c>
      <c r="R395" s="67" t="s">
        <v>141</v>
      </c>
      <c r="S395" s="52"/>
      <c r="T395" s="36"/>
    </row>
    <row r="396" spans="2:20" ht="45.75">
      <c r="B396" s="114"/>
      <c r="C396" s="114"/>
      <c r="D396" s="115"/>
      <c r="E396" s="111"/>
      <c r="F396" s="111"/>
      <c r="G396" s="114"/>
      <c r="H396" s="29" t="s">
        <v>55</v>
      </c>
      <c r="I396" s="30" t="str">
        <f t="shared" ref="I396" si="382">"[VN]["&amp;LOWER(SUBSTITUTE(SUBSTITUTE(SUBSTITUTE(SUBSTITUTE(SUBSTITUTE(SUBSTITUTE(SUBSTITUTE(SUBSTITUTE(Q396, CHAR(34),""), "[", ""), "]", ""), ".", ""), ",", ""), "/", ""), "\", ""), "-", ""))&amp;"]"</f>
        <v>[VN][tạm biệt]</v>
      </c>
      <c r="J396" s="31"/>
      <c r="K396" s="30" t="s">
        <v>56</v>
      </c>
      <c r="L396" s="32" t="s">
        <v>57</v>
      </c>
      <c r="M396" s="32"/>
      <c r="N396" s="34"/>
      <c r="O396" s="111"/>
      <c r="P396" s="113"/>
      <c r="Q396" s="35" t="s">
        <v>58</v>
      </c>
      <c r="R396" s="67" t="s">
        <v>141</v>
      </c>
      <c r="S396" s="52"/>
      <c r="T396" s="36"/>
    </row>
    <row r="397" spans="2:20" ht="62.25">
      <c r="B397" s="114"/>
      <c r="C397" s="114"/>
      <c r="D397" s="115"/>
      <c r="E397" s="112"/>
      <c r="F397" s="112"/>
      <c r="G397" s="114"/>
      <c r="H397" s="29" t="s">
        <v>59</v>
      </c>
      <c r="I397" s="30" t="str">
        <f>"[audio][C:\Tools\Vivi_TTS\8ME_OM\" &amp;S397 &amp; "]"</f>
        <v>[audio][C:\Tools\Vivi_TTS\8ME_OM\]</v>
      </c>
      <c r="J397" s="31" t="str">
        <f>"[New][EN][Exists][80]"&amp;"["&amp;LOWER(SUBSTITUTE(SUBSTITUTE(SUBSTITUTE(SUBSTITUTE(SUBSTITUTE(SUBSTITUTE(SUBSTITUTE(SUBSTITUTE(T397, CHAR(34),""), ".", ""), ",", ""), "/", ""), "\", ""), "-", ""), "{", ""), "}", ""))&amp;"]"</f>
        <v>[New][EN][Exists][80][đèn cảnh báo và đèn báo
tất cả các cảnh báo và thông báo quan trọng liên quan đến hệ thống của xe đều được hiển thị trên màn hình thông tin giải trí tại phần dưới của khu vực hiển thị dành cho người lái nhấn vào cửa sổ bật lên để xem thông tin chi tiết của từng cảnh báo
ngoài thông báo cảnh báo đèn báo tương ứng cũng có thể sáng trên màn hình
các đèn báo sẽ tiếp tục sáng cho đến khi sự cố của xe được sửa chữa hoặc khắc phục
]</v>
      </c>
      <c r="K397" s="30" t="s">
        <v>60</v>
      </c>
      <c r="L397" s="32" t="s">
        <v>61</v>
      </c>
      <c r="M397" s="37" t="s">
        <v>62</v>
      </c>
      <c r="N397" s="34"/>
      <c r="O397" s="112"/>
      <c r="P397" s="113"/>
      <c r="Q397" s="35" t="str">
        <f t="shared" ref="Q397" si="383">R397</f>
        <v>Các đèn báo sẽ tiếp tục sáng cho đến khi nào?</v>
      </c>
      <c r="R397" s="67" t="s">
        <v>1733</v>
      </c>
      <c r="S397" s="51"/>
      <c r="T397" s="48" t="s">
        <v>1732</v>
      </c>
    </row>
    <row r="398" spans="2:20" ht="45.75">
      <c r="B398" s="114" t="str">
        <f>"VF8-"&amp;O398&amp;"-"&amp;P398</f>
        <v>VF8-ManhinhKetnoi&amp;Dieuhoa-0129</v>
      </c>
      <c r="C398" s="114" t="str">
        <f>"["&amp;B398&amp;"] Verify Vivi: "&amp;Q400</f>
        <v>[VF8-ManhinhKetnoi&amp;Dieuhoa-0129] Verify Vivi: Ứng dụng Điều hướng (SDK HERE MAP) cho phép người dùng thực hiện những chức năng nào?</v>
      </c>
      <c r="D398" s="115"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'Ứng dụng Điều hướng (SDK HERE MAP) cho phép người dùng thực hiện những chức năng nào?'
- Step 4: Listen Vivi respond
</v>
      </c>
      <c r="F398" s="110" t="str">
        <f t="shared" ref="F398" si="384">"
Expectations:
1. Vivi wake up
2. "&amp;Q400&amp;"
3. Vivi respond
"</f>
        <v xml:space="preserve">
Expectations:
1. Vivi wake up
2. Ứng dụng Điều hướng (SDK HERE MAP) cho phép người dùng thực hiện những chức năng nào?
3. Vivi respond
</v>
      </c>
      <c r="G398" s="114" t="s">
        <v>8</v>
      </c>
      <c r="H398" s="29" t="s">
        <v>50</v>
      </c>
      <c r="I398" s="30" t="str">
        <f>"[EN]["&amp;LOWER(SUBSTITUTE(SUBSTITUTE(SUBSTITUTE(SUBSTITUTE(SUBSTITUTE(SUBSTITUTE(SUBSTITUTE(SUBSTITUTE(Q398, CHAR(34),""), "[", ""), "]", ""), ".", ""), ",", ""), "/", ""), "\", ""), "-", ""))&amp;"]"</f>
        <v>[EN][hey vinfast]</v>
      </c>
      <c r="J398" s="31"/>
      <c r="K398" s="30" t="s">
        <v>51</v>
      </c>
      <c r="L398" s="32" t="s">
        <v>52</v>
      </c>
      <c r="M398" s="33"/>
      <c r="N398" s="34"/>
      <c r="O398" s="110" t="s">
        <v>1590</v>
      </c>
      <c r="P398" s="113" t="str">
        <f>IF(COUNTA(P$13:$P397)&gt;999,COUNTA(P$13:$P397),IF(COUNTA(P$13:$P397)&gt;99,"0"&amp;COUNTA(P$13:$P397),IF(COUNTA(P$13:$P397)&gt;9,"00"&amp;COUNTA(P$13:$P397),"000"&amp;COUNTA(P$13:$P397))))</f>
        <v>0129</v>
      </c>
      <c r="Q398" s="35" t="s">
        <v>54</v>
      </c>
      <c r="R398" s="67" t="s">
        <v>141</v>
      </c>
      <c r="S398" s="52"/>
      <c r="T398" s="36"/>
    </row>
    <row r="399" spans="2:20" ht="45.75">
      <c r="B399" s="114"/>
      <c r="C399" s="114"/>
      <c r="D399" s="115"/>
      <c r="E399" s="111"/>
      <c r="F399" s="111"/>
      <c r="G399" s="114"/>
      <c r="H399" s="29" t="s">
        <v>55</v>
      </c>
      <c r="I399" s="30" t="str">
        <f t="shared" ref="I399" si="385">"[VN]["&amp;LOWER(SUBSTITUTE(SUBSTITUTE(SUBSTITUTE(SUBSTITUTE(SUBSTITUTE(SUBSTITUTE(SUBSTITUTE(SUBSTITUTE(Q399, CHAR(34),""), "[", ""), "]", ""), ".", ""), ",", ""), "/", ""), "\", ""), "-", ""))&amp;"]"</f>
        <v>[VN][tạm biệt]</v>
      </c>
      <c r="J399" s="31"/>
      <c r="K399" s="30" t="s">
        <v>56</v>
      </c>
      <c r="L399" s="32" t="s">
        <v>57</v>
      </c>
      <c r="M399" s="32"/>
      <c r="N399" s="34"/>
      <c r="O399" s="111"/>
      <c r="P399" s="113"/>
      <c r="Q399" s="35" t="s">
        <v>58</v>
      </c>
      <c r="R399" s="67" t="s">
        <v>141</v>
      </c>
      <c r="S399" s="52"/>
      <c r="T399" s="36"/>
    </row>
    <row r="400" spans="2:20" ht="66">
      <c r="B400" s="114"/>
      <c r="C400" s="114"/>
      <c r="D400" s="115"/>
      <c r="E400" s="112"/>
      <c r="F400" s="112"/>
      <c r="G400" s="114"/>
      <c r="H400" s="29" t="s">
        <v>59</v>
      </c>
      <c r="I400" s="30" t="str">
        <f>"[audio][C:\Tools\Vivi_TTS\8ME_OM\" &amp;S400 &amp; "]"</f>
        <v>[audio][C:\Tools\Vivi_TTS\8ME_OM\]</v>
      </c>
      <c r="J400" s="31" t="str">
        <f>"[New][EN][Exists][80]"&amp;"["&amp;LOWER(SUBSTITUTE(SUBSTITUTE(SUBSTITUTE(SUBSTITUTE(SUBSTITUTE(SUBSTITUTE(SUBSTITUTE(SUBSTITUTE(T400, CHAR(34),""), ".", ""), ",", ""), "/", ""), "\", ""), "-", ""), "{", ""), "}", ""))&amp;"]"</f>
        <v>[New][EN][Exists][80][điều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v>
      </c>
      <c r="K400" s="30" t="s">
        <v>60</v>
      </c>
      <c r="L400" s="32" t="s">
        <v>61</v>
      </c>
      <c r="M400" s="37" t="s">
        <v>62</v>
      </c>
      <c r="N400" s="34"/>
      <c r="O400" s="112"/>
      <c r="P400" s="113"/>
      <c r="Q400" s="35" t="str">
        <f t="shared" ref="Q400" si="386">R400</f>
        <v>Ứng dụng Điều hướng (SDK HERE MAP) cho phép người dùng thực hiện những chức năng nào?</v>
      </c>
      <c r="R400" s="67" t="s">
        <v>1734</v>
      </c>
      <c r="S400" s="51"/>
      <c r="T400" s="48" t="s">
        <v>1735</v>
      </c>
    </row>
    <row r="401" spans="2:20" ht="45.75">
      <c r="B401" s="114" t="str">
        <f>"VF8-"&amp;O401&amp;"-"&amp;P401</f>
        <v>VF8-ManhinhKetnoi&amp;Dieuhoa-0130</v>
      </c>
      <c r="C401" s="114" t="str">
        <f>"["&amp;B401&amp;"] Verify Vivi: "&amp;Q403</f>
        <v>[VF8-ManhinhKetnoi&amp;Dieuhoa-0130] Verify Vivi: Người dùng có thể mở ứng dụng Bản đồ bằng những cách nào?</v>
      </c>
      <c r="D401" s="115"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'Người dùng có thể mở ứng dụng Bản đồ bằng những cách nào?'
- Step 4: Listen Vivi respond
</v>
      </c>
      <c r="F401" s="110" t="str">
        <f t="shared" ref="F401" si="387">"
Expectations:
1. Vivi wake up
2. "&amp;Q403&amp;"
3. Vivi respond
"</f>
        <v xml:space="preserve">
Expectations:
1. Vivi wake up
2. Người dùng có thể mở ứng dụng Bản đồ bằng những cách nào?
3. Vivi respond
</v>
      </c>
      <c r="G401" s="114" t="s">
        <v>8</v>
      </c>
      <c r="H401" s="29" t="s">
        <v>50</v>
      </c>
      <c r="I401" s="30" t="str">
        <f>"[EN]["&amp;LOWER(SUBSTITUTE(SUBSTITUTE(SUBSTITUTE(SUBSTITUTE(SUBSTITUTE(SUBSTITUTE(SUBSTITUTE(SUBSTITUTE(Q401, CHAR(34),""), "[", ""), "]", ""), ".", ""), ",", ""), "/", ""), "\", ""), "-", ""))&amp;"]"</f>
        <v>[EN][hey vinfast]</v>
      </c>
      <c r="J401" s="31"/>
      <c r="K401" s="30" t="s">
        <v>51</v>
      </c>
      <c r="L401" s="32" t="s">
        <v>52</v>
      </c>
      <c r="M401" s="33"/>
      <c r="N401" s="34"/>
      <c r="O401" s="110" t="s">
        <v>1590</v>
      </c>
      <c r="P401" s="113" t="str">
        <f>IF(COUNTA(P$13:$P400)&gt;999,COUNTA(P$13:$P400),IF(COUNTA(P$13:$P400)&gt;99,"0"&amp;COUNTA(P$13:$P400),IF(COUNTA(P$13:$P400)&gt;9,"00"&amp;COUNTA(P$13:$P400),"000"&amp;COUNTA(P$13:$P400))))</f>
        <v>0130</v>
      </c>
      <c r="Q401" s="35" t="s">
        <v>54</v>
      </c>
      <c r="R401" s="67" t="s">
        <v>141</v>
      </c>
      <c r="S401" s="36"/>
      <c r="T401" s="36"/>
    </row>
    <row r="402" spans="2:20" ht="45.75">
      <c r="B402" s="114"/>
      <c r="C402" s="114"/>
      <c r="D402" s="115"/>
      <c r="E402" s="111"/>
      <c r="F402" s="111"/>
      <c r="G402" s="114"/>
      <c r="H402" s="29" t="s">
        <v>55</v>
      </c>
      <c r="I402" s="30" t="str">
        <f t="shared" ref="I402" si="388">"[VN]["&amp;LOWER(SUBSTITUTE(SUBSTITUTE(SUBSTITUTE(SUBSTITUTE(SUBSTITUTE(SUBSTITUTE(SUBSTITUTE(SUBSTITUTE(Q402, CHAR(34),""), "[", ""), "]", ""), ".", ""), ",", ""), "/", ""), "\", ""), "-", ""))&amp;"]"</f>
        <v>[VN][tạm biệt]</v>
      </c>
      <c r="J402" s="31"/>
      <c r="K402" s="30" t="s">
        <v>56</v>
      </c>
      <c r="L402" s="32" t="s">
        <v>57</v>
      </c>
      <c r="M402" s="32"/>
      <c r="N402" s="34"/>
      <c r="O402" s="111"/>
      <c r="P402" s="113"/>
      <c r="Q402" s="35" t="s">
        <v>58</v>
      </c>
      <c r="R402" s="67" t="s">
        <v>141</v>
      </c>
      <c r="S402" s="36"/>
      <c r="T402" s="36"/>
    </row>
    <row r="403" spans="2:20" ht="62.25">
      <c r="B403" s="114"/>
      <c r="C403" s="114"/>
      <c r="D403" s="115"/>
      <c r="E403" s="112"/>
      <c r="F403" s="112"/>
      <c r="G403" s="114"/>
      <c r="H403" s="29" t="s">
        <v>59</v>
      </c>
      <c r="I403" s="30" t="str">
        <f>"[audio][C:\Tools\Vivi_TTS\8ME_OM\" &amp;S403 &amp; "]"</f>
        <v>[audio][C:\Tools\Vivi_TTS\8ME_OM\]</v>
      </c>
      <c r="J403" s="31" t="str">
        <f>"[New][EN][Exists][80]"&amp;"["&amp;LOWER(SUBSTITUTE(SUBSTITUTE(SUBSTITUTE(SUBSTITUTE(SUBSTITUTE(SUBSTITUTE(SUBSTITUTE(SUBSTITUTE(T403, CHAR(34),""), ".", ""), ",", ""), "/", ""), "\", ""), "-", ""), "{", ""), "}", ""))&amp;"]"</f>
        <v>[New][EN][Exists][80][điều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v>
      </c>
      <c r="K403" s="30" t="s">
        <v>60</v>
      </c>
      <c r="L403" s="32" t="s">
        <v>61</v>
      </c>
      <c r="M403" s="37" t="s">
        <v>62</v>
      </c>
      <c r="N403" s="34"/>
      <c r="O403" s="112"/>
      <c r="P403" s="113"/>
      <c r="Q403" s="35" t="str">
        <f t="shared" ref="Q403" si="389">R403</f>
        <v>Người dùng có thể mở ứng dụng Bản đồ bằng những cách nào?</v>
      </c>
      <c r="R403" s="67" t="s">
        <v>1736</v>
      </c>
      <c r="S403" s="50"/>
      <c r="T403" s="48" t="s">
        <v>1735</v>
      </c>
    </row>
    <row r="404" spans="2:20" ht="45.75">
      <c r="B404" s="114" t="str">
        <f>"VF8-"&amp;O404&amp;"-"&amp;P404</f>
        <v>VF8-ManhinhKetnoi&amp;Dieuhoa-0131</v>
      </c>
      <c r="C404" s="114" t="str">
        <f>"["&amp;B404&amp;"] Verify Vivi: "&amp;Q406</f>
        <v>[VF8-ManhinhKetnoi&amp;Dieuhoa-0131] Verify Vivi: Có thể có bao nhiêu nguồn điều hướng hoạt động cùng lúc trên xe?</v>
      </c>
      <c r="D404" s="115"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'Có thể có bao nhiêu nguồn điều hướng hoạt động cùng lúc trên xe?'
- Step 4: Listen Vivi respond
</v>
      </c>
      <c r="F404" s="110" t="str">
        <f t="shared" ref="F404" si="390">"
Expectations:
1. Vivi wake up
2. "&amp;Q406&amp;"
3. Vivi respond
"</f>
        <v xml:space="preserve">
Expectations:
1. Vivi wake up
2. Có thể có bao nhiêu nguồn điều hướng hoạt động cùng lúc trên xe?
3. Vivi respond
</v>
      </c>
      <c r="G404" s="114" t="s">
        <v>8</v>
      </c>
      <c r="H404" s="29" t="s">
        <v>50</v>
      </c>
      <c r="I404" s="30" t="str">
        <f>"[EN]["&amp;LOWER(SUBSTITUTE(SUBSTITUTE(SUBSTITUTE(SUBSTITUTE(SUBSTITUTE(SUBSTITUTE(SUBSTITUTE(SUBSTITUTE(Q404, CHAR(34),""), "[", ""), "]", ""), ".", ""), ",", ""), "/", ""), "\", ""), "-", ""))&amp;"]"</f>
        <v>[EN][hey vinfast]</v>
      </c>
      <c r="J404" s="31"/>
      <c r="K404" s="30" t="s">
        <v>51</v>
      </c>
      <c r="L404" s="32" t="s">
        <v>52</v>
      </c>
      <c r="M404" s="33"/>
      <c r="N404" s="34"/>
      <c r="O404" s="110" t="s">
        <v>1590</v>
      </c>
      <c r="P404" s="113" t="str">
        <f>IF(COUNTA(P$13:$P403)&gt;999,COUNTA(P$13:$P403),IF(COUNTA(P$13:$P403)&gt;99,"0"&amp;COUNTA(P$13:$P403),IF(COUNTA(P$13:$P403)&gt;9,"00"&amp;COUNTA(P$13:$P403),"000"&amp;COUNTA(P$13:$P403))))</f>
        <v>0131</v>
      </c>
      <c r="Q404" s="35" t="s">
        <v>54</v>
      </c>
      <c r="R404" s="67" t="s">
        <v>141</v>
      </c>
      <c r="S404" s="36"/>
      <c r="T404" s="36"/>
    </row>
    <row r="405" spans="2:20" ht="45.75">
      <c r="B405" s="114"/>
      <c r="C405" s="114"/>
      <c r="D405" s="115"/>
      <c r="E405" s="111"/>
      <c r="F405" s="111"/>
      <c r="G405" s="114"/>
      <c r="H405" s="29" t="s">
        <v>55</v>
      </c>
      <c r="I405" s="30" t="str">
        <f t="shared" ref="I405" si="391">"[VN]["&amp;LOWER(SUBSTITUTE(SUBSTITUTE(SUBSTITUTE(SUBSTITUTE(SUBSTITUTE(SUBSTITUTE(SUBSTITUTE(SUBSTITUTE(Q405, CHAR(34),""), "[", ""), "]", ""), ".", ""), ",", ""), "/", ""), "\", ""), "-", ""))&amp;"]"</f>
        <v>[VN][tạm biệt]</v>
      </c>
      <c r="J405" s="31"/>
      <c r="K405" s="30" t="s">
        <v>56</v>
      </c>
      <c r="L405" s="32" t="s">
        <v>57</v>
      </c>
      <c r="M405" s="32"/>
      <c r="N405" s="34"/>
      <c r="O405" s="111"/>
      <c r="P405" s="113"/>
      <c r="Q405" s="35" t="s">
        <v>58</v>
      </c>
      <c r="R405" s="67" t="s">
        <v>141</v>
      </c>
      <c r="S405" s="36"/>
      <c r="T405" s="36"/>
    </row>
    <row r="406" spans="2:20" ht="62.25">
      <c r="B406" s="114"/>
      <c r="C406" s="114"/>
      <c r="D406" s="115"/>
      <c r="E406" s="112"/>
      <c r="F406" s="112"/>
      <c r="G406" s="114"/>
      <c r="H406" s="29" t="s">
        <v>59</v>
      </c>
      <c r="I406" s="30" t="str">
        <f>"[audio][C:\Tools\Vivi_TTS\8ME_OM\" &amp;S406 &amp; "]"</f>
        <v>[audio][C:\Tools\Vivi_TTS\8ME_OM\]</v>
      </c>
      <c r="J406" s="31" t="str">
        <f>"[New][EN][Exists][80]"&amp;"["&amp;LOWER(SUBSTITUTE(SUBSTITUTE(SUBSTITUTE(SUBSTITUTE(SUBSTITUTE(SUBSTITUTE(SUBSTITUTE(SUBSTITUTE(T406, CHAR(34),""), ".", ""), ",", ""), "/", ""), "\", ""), "-", ""), "{", ""), "}", ""))&amp;"]"</f>
        <v>[New][EN][Exists][80][điều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v>
      </c>
      <c r="K406" s="30" t="s">
        <v>60</v>
      </c>
      <c r="L406" s="32" t="s">
        <v>61</v>
      </c>
      <c r="M406" s="37" t="s">
        <v>62</v>
      </c>
      <c r="N406" s="34"/>
      <c r="O406" s="112"/>
      <c r="P406" s="113"/>
      <c r="Q406" s="35" t="str">
        <f t="shared" ref="Q406" si="392">R406</f>
        <v>Có thể có bao nhiêu nguồn điều hướng hoạt động cùng lúc trên xe?</v>
      </c>
      <c r="R406" s="67" t="s">
        <v>1737</v>
      </c>
      <c r="S406" s="50"/>
      <c r="T406" s="48" t="s">
        <v>1735</v>
      </c>
    </row>
    <row r="407" spans="2:20" ht="45.75">
      <c r="B407" s="114" t="str">
        <f>"VF8-"&amp;O407&amp;"-"&amp;P407</f>
        <v>VF8-ManhinhKetnoi&amp;Dieuhoa-0132</v>
      </c>
      <c r="C407" s="114" t="str">
        <f>"["&amp;B407&amp;"] Verify Vivi: "&amp;Q409</f>
        <v>[VF8-ManhinhKetnoi&amp;Dieuhoa-0132] Verify Vivi: Những nguồn điều hướng nào được tài liệu liệt kê là khả dụng trên xe?</v>
      </c>
      <c r="D407" s="115"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'Những nguồn điều hướng nào được tài liệu liệt kê là khả dụng trên xe?'
- Step 4: Listen Vivi respond
</v>
      </c>
      <c r="F407" s="110" t="str">
        <f t="shared" ref="F407" si="393">"
Expectations:
1. Vivi wake up
2. "&amp;Q409&amp;"
3. Vivi respond
"</f>
        <v xml:space="preserve">
Expectations:
1. Vivi wake up
2. Những nguồn điều hướng nào được tài liệu liệt kê là khả dụng trên xe?
3. Vivi respond
</v>
      </c>
      <c r="G407" s="114" t="s">
        <v>8</v>
      </c>
      <c r="H407" s="29" t="s">
        <v>50</v>
      </c>
      <c r="I407" s="30" t="str">
        <f>"[EN]["&amp;LOWER(SUBSTITUTE(SUBSTITUTE(SUBSTITUTE(SUBSTITUTE(SUBSTITUTE(SUBSTITUTE(SUBSTITUTE(SUBSTITUTE(Q407, CHAR(34),""), "[", ""), "]", ""), ".", ""), ",", ""), "/", ""), "\", ""), "-", ""))&amp;"]"</f>
        <v>[EN][hey vinfast]</v>
      </c>
      <c r="J407" s="31"/>
      <c r="K407" s="30" t="s">
        <v>51</v>
      </c>
      <c r="L407" s="32" t="s">
        <v>52</v>
      </c>
      <c r="M407" s="33"/>
      <c r="N407" s="34"/>
      <c r="O407" s="110" t="s">
        <v>1590</v>
      </c>
      <c r="P407" s="113" t="str">
        <f>IF(COUNTA(P$13:$P406)&gt;999,COUNTA(P$13:$P406),IF(COUNTA(P$13:$P406)&gt;99,"0"&amp;COUNTA(P$13:$P406),IF(COUNTA(P$13:$P406)&gt;9,"00"&amp;COUNTA(P$13:$P406),"000"&amp;COUNTA(P$13:$P406))))</f>
        <v>0132</v>
      </c>
      <c r="Q407" s="35" t="s">
        <v>54</v>
      </c>
      <c r="R407" s="67" t="s">
        <v>141</v>
      </c>
      <c r="S407" s="36"/>
      <c r="T407" s="36"/>
    </row>
    <row r="408" spans="2:20" ht="45.75">
      <c r="B408" s="114"/>
      <c r="C408" s="114"/>
      <c r="D408" s="115"/>
      <c r="E408" s="111"/>
      <c r="F408" s="111"/>
      <c r="G408" s="114"/>
      <c r="H408" s="29" t="s">
        <v>55</v>
      </c>
      <c r="I408" s="30" t="str">
        <f t="shared" ref="I408" si="394">"[VN]["&amp;LOWER(SUBSTITUTE(SUBSTITUTE(SUBSTITUTE(SUBSTITUTE(SUBSTITUTE(SUBSTITUTE(SUBSTITUTE(SUBSTITUTE(Q408, CHAR(34),""), "[", ""), "]", ""), ".", ""), ",", ""), "/", ""), "\", ""), "-", ""))&amp;"]"</f>
        <v>[VN][tạm biệt]</v>
      </c>
      <c r="J408" s="31"/>
      <c r="K408" s="30" t="s">
        <v>56</v>
      </c>
      <c r="L408" s="32" t="s">
        <v>57</v>
      </c>
      <c r="M408" s="32"/>
      <c r="N408" s="34"/>
      <c r="O408" s="111"/>
      <c r="P408" s="113"/>
      <c r="Q408" s="35" t="s">
        <v>58</v>
      </c>
      <c r="R408" s="67" t="s">
        <v>141</v>
      </c>
      <c r="S408" s="36"/>
      <c r="T408" s="36"/>
    </row>
    <row r="409" spans="2:20" ht="62.25">
      <c r="B409" s="114"/>
      <c r="C409" s="114"/>
      <c r="D409" s="115"/>
      <c r="E409" s="112"/>
      <c r="F409" s="112"/>
      <c r="G409" s="114"/>
      <c r="H409" s="29" t="s">
        <v>59</v>
      </c>
      <c r="I409" s="30" t="str">
        <f>"[audio][C:\Tools\Vivi_TTS\8ME_OM\" &amp;S409 &amp; "]"</f>
        <v>[audio][C:\Tools\Vivi_TTS\8ME_OM\]</v>
      </c>
      <c r="J409" s="31" t="str">
        <f>"[New][EN][Exists][80]"&amp;"["&amp;LOWER(SUBSTITUTE(SUBSTITUTE(SUBSTITUTE(SUBSTITUTE(SUBSTITUTE(SUBSTITUTE(SUBSTITUTE(SUBSTITUTE(T409, CHAR(34),""), ".", ""), ",", ""), "/", ""), "\", ""), "-", ""), "{", ""), "}", ""))&amp;"]"</f>
        <v>[New][EN][Exists][80][điều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v>
      </c>
      <c r="K409" s="30" t="s">
        <v>60</v>
      </c>
      <c r="L409" s="32" t="s">
        <v>61</v>
      </c>
      <c r="M409" s="37" t="s">
        <v>62</v>
      </c>
      <c r="N409" s="34"/>
      <c r="O409" s="112"/>
      <c r="P409" s="113"/>
      <c r="Q409" s="35" t="str">
        <f t="shared" ref="Q409" si="395">R409</f>
        <v>Những nguồn điều hướng nào được tài liệu liệt kê là khả dụng trên xe?</v>
      </c>
      <c r="R409" s="67" t="s">
        <v>1738</v>
      </c>
      <c r="S409" s="50"/>
      <c r="T409" s="48" t="s">
        <v>1735</v>
      </c>
    </row>
    <row r="410" spans="2:20" ht="45.75">
      <c r="B410" s="114" t="str">
        <f>"VF8-"&amp;O410&amp;"-"&amp;P410</f>
        <v>VF8-ManhinhKetnoi&amp;Dieuhoa-0133</v>
      </c>
      <c r="C410" s="114" t="str">
        <f>"["&amp;B410&amp;"] Verify Vivi: "&amp;Q412</f>
        <v>[VF8-ManhinhKetnoi&amp;Dieuhoa-0133] Verify Vivi: Theo cảnh báo của nhà sản xuất, hệ thống điều hướng có thay thế trách nhiệm lái xe an toàn và tuân thủ luật giao thông của người lái hay không?</v>
      </c>
      <c r="D410" s="115"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'Theo cảnh báo của nhà sản xuất, hệ thống điều hướng có thay thế trách nhiệm lái xe an toàn và tuân thủ luật giao thông của người lái hay không?'
- Step 4: Listen Vivi respond
</v>
      </c>
      <c r="F410" s="110" t="str">
        <f t="shared" ref="F410" si="396">"
Expectations:
1. Vivi wake up
2. "&amp;Q412&amp;"
3. Vivi respond
"</f>
        <v xml:space="preserve">
Expectations:
1. Vivi wake up
2. Theo cảnh báo của nhà sản xuất, hệ thống điều hướng có thay thế trách nhiệm lái xe an toàn và tuân thủ luật giao thông của người lái hay không?
3. Vivi respond
</v>
      </c>
      <c r="G410" s="114" t="s">
        <v>8</v>
      </c>
      <c r="H410" s="29" t="s">
        <v>50</v>
      </c>
      <c r="I410" s="30" t="str">
        <f>"[EN]["&amp;LOWER(SUBSTITUTE(SUBSTITUTE(SUBSTITUTE(SUBSTITUTE(SUBSTITUTE(SUBSTITUTE(SUBSTITUTE(SUBSTITUTE(Q410, CHAR(34),""), "[", ""), "]", ""), ".", ""), ",", ""), "/", ""), "\", ""), "-", ""))&amp;"]"</f>
        <v>[EN][hey vinfast]</v>
      </c>
      <c r="J410" s="31"/>
      <c r="K410" s="30" t="s">
        <v>51</v>
      </c>
      <c r="L410" s="32" t="s">
        <v>52</v>
      </c>
      <c r="M410" s="33"/>
      <c r="N410" s="34"/>
      <c r="O410" s="110" t="s">
        <v>1590</v>
      </c>
      <c r="P410" s="113" t="str">
        <f>IF(COUNTA(P$13:$P409)&gt;999,COUNTA(P$13:$P409),IF(COUNTA(P$13:$P409)&gt;99,"0"&amp;COUNTA(P$13:$P409),IF(COUNTA(P$13:$P409)&gt;9,"00"&amp;COUNTA(P$13:$P409),"000"&amp;COUNTA(P$13:$P409))))</f>
        <v>0133</v>
      </c>
      <c r="Q410" s="35" t="s">
        <v>54</v>
      </c>
      <c r="R410" s="67" t="s">
        <v>141</v>
      </c>
      <c r="S410" s="36"/>
      <c r="T410" s="36"/>
    </row>
    <row r="411" spans="2:20" ht="45.75">
      <c r="B411" s="114"/>
      <c r="C411" s="114"/>
      <c r="D411" s="115"/>
      <c r="E411" s="111"/>
      <c r="F411" s="111"/>
      <c r="G411" s="114"/>
      <c r="H411" s="29" t="s">
        <v>55</v>
      </c>
      <c r="I411" s="30" t="str">
        <f t="shared" ref="I411" si="397">"[VN]["&amp;LOWER(SUBSTITUTE(SUBSTITUTE(SUBSTITUTE(SUBSTITUTE(SUBSTITUTE(SUBSTITUTE(SUBSTITUTE(SUBSTITUTE(Q411, CHAR(34),""), "[", ""), "]", ""), ".", ""), ",", ""), "/", ""), "\", ""), "-", ""))&amp;"]"</f>
        <v>[VN][tạm biệt]</v>
      </c>
      <c r="J411" s="31"/>
      <c r="K411" s="30" t="s">
        <v>56</v>
      </c>
      <c r="L411" s="32" t="s">
        <v>57</v>
      </c>
      <c r="M411" s="32"/>
      <c r="N411" s="34"/>
      <c r="O411" s="111"/>
      <c r="P411" s="113"/>
      <c r="Q411" s="35" t="s">
        <v>58</v>
      </c>
      <c r="R411" s="67" t="s">
        <v>141</v>
      </c>
      <c r="S411" s="36"/>
      <c r="T411" s="36"/>
    </row>
    <row r="412" spans="2:20" ht="99">
      <c r="B412" s="114"/>
      <c r="C412" s="114"/>
      <c r="D412" s="115"/>
      <c r="E412" s="112"/>
      <c r="F412" s="112"/>
      <c r="G412" s="114"/>
      <c r="H412" s="29" t="s">
        <v>59</v>
      </c>
      <c r="I412" s="30" t="str">
        <f>"[audio][C:\Tools\Vivi_TTS\8ME_OM\" &amp;S412 &amp; "]"</f>
        <v>[audio][C:\Tools\Vivi_TTS\8ME_OM\]</v>
      </c>
      <c r="J412" s="31" t="str">
        <f>"[New][EN][Exists][80]"&amp;"["&amp;LOWER(SUBSTITUTE(SUBSTITUTE(SUBSTITUTE(SUBSTITUTE(SUBSTITUTE(SUBSTITUTE(SUBSTITUTE(SUBSTITUTE(T412, CHAR(34),""), ".", ""), ",", ""), "/", ""), "\", ""), "-", ""), "{", ""), "}", ""))&amp;"]"</f>
        <v>[New][EN][Exists][80][điều hướng (sdk here map)
nếu khả dụng bản đồ (here maps) cho phép người dùng xem vị trí hiện tại của xe tìm kiếm điểm đến và nhận hướng dẫn điều hướng
để mở ứng dụng điều hướng (sdk here map):
chạm vào thư viện ứng dụng inline rectangle trên màn hình thông tin giải trí
chạm vào bản đồ
hoặc
chạm vào tiện ích điều hướng trên màn hình chính
 lưu ý
chỉ một nguồn điều hướng có thể cung cấp hướng dẫn hoạt động tại một thời điểm các nguồn điều hướng khả dụng bao gồm here map vietmap android auto và apple carplay việc bắt đầu điều hướng từ một nguồn sẽ dừng hoặc tạm dừng điều hướng từ các nguồn khác
 cảnh báo
hãy chú ý đến tất cả luật giao thông địa phương và đặc điểm đường sá tại khu vực của bạn bạn luôn có trách nhiệm xác định mức độ an toàn của tuyến đường được đề xuất hãy điều khiển xe phù hợp với điều kiện đường sá và môi trường hiện tại
luôn tuân thủ các quy tắc và quy định giao thông đường bộ ngay cả khi lái xe với sự hỗ trợ của hệ thống điều hướng hệ thống điều hướng không thay thế cho việc lái xe an toàn]</v>
      </c>
      <c r="K412" s="30" t="s">
        <v>60</v>
      </c>
      <c r="L412" s="32" t="s">
        <v>61</v>
      </c>
      <c r="M412" s="37" t="s">
        <v>62</v>
      </c>
      <c r="N412" s="34"/>
      <c r="O412" s="112"/>
      <c r="P412" s="113"/>
      <c r="Q412" s="35" t="str">
        <f t="shared" ref="Q412" si="398">R412</f>
        <v>Theo cảnh báo của nhà sản xuất, hệ thống điều hướng có thay thế trách nhiệm lái xe an toàn và tuân thủ luật giao thông của người lái hay không?</v>
      </c>
      <c r="R412" s="67" t="s">
        <v>1739</v>
      </c>
      <c r="S412" s="50"/>
      <c r="T412" s="48" t="s">
        <v>1735</v>
      </c>
    </row>
    <row r="413" spans="2:20" ht="45.75">
      <c r="B413" s="114" t="str">
        <f>"VF8-"&amp;O413&amp;"-"&amp;P413</f>
        <v>VF8-ManhinhKetnoi&amp;Dieuhoa-0134</v>
      </c>
      <c r="C413" s="114" t="str">
        <f>"["&amp;B413&amp;"] Verify Vivi: "&amp;Q415</f>
        <v>[VF8-ManhinhKetnoi&amp;Dieuhoa-0134] Verify Vivi: Điều kiện cần có để sử dụng ứng dụng Điện thoại trên xe là gì?</v>
      </c>
      <c r="D413" s="115"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'Điều kiện cần có để sử dụng ứng dụng Điện thoại trên xe là gì?'
- Step 4: Listen Vivi respond
</v>
      </c>
      <c r="F413" s="110" t="str">
        <f t="shared" ref="F413" si="399">"
Expectations:
1. Vivi wake up
2. "&amp;Q415&amp;"
3. Vivi respond
"</f>
        <v xml:space="preserve">
Expectations:
1. Vivi wake up
2. Điều kiện cần có để sử dụng ứng dụng Điện thoại trên xe là gì?
3. Vivi respond
</v>
      </c>
      <c r="G413" s="114" t="s">
        <v>8</v>
      </c>
      <c r="H413" s="29" t="s">
        <v>50</v>
      </c>
      <c r="I413" s="30" t="str">
        <f>"[EN]["&amp;LOWER(SUBSTITUTE(SUBSTITUTE(SUBSTITUTE(SUBSTITUTE(SUBSTITUTE(SUBSTITUTE(SUBSTITUTE(SUBSTITUTE(Q413, CHAR(34),""), "[", ""), "]", ""), ".", ""), ",", ""), "/", ""), "\", ""), "-", ""))&amp;"]"</f>
        <v>[EN][hey vinfast]</v>
      </c>
      <c r="J413" s="31"/>
      <c r="K413" s="30" t="s">
        <v>51</v>
      </c>
      <c r="L413" s="32" t="s">
        <v>52</v>
      </c>
      <c r="M413" s="33"/>
      <c r="N413" s="34"/>
      <c r="O413" s="110" t="s">
        <v>1590</v>
      </c>
      <c r="P413" s="113" t="str">
        <f>IF(COUNTA(P$13:$P412)&gt;999,COUNTA(P$13:$P412),IF(COUNTA(P$13:$P412)&gt;99,"0"&amp;COUNTA(P$13:$P412),IF(COUNTA(P$13:$P412)&gt;9,"00"&amp;COUNTA(P$13:$P412),"000"&amp;COUNTA(P$13:$P412))))</f>
        <v>0134</v>
      </c>
      <c r="Q413" s="35" t="s">
        <v>54</v>
      </c>
      <c r="R413" s="67" t="s">
        <v>141</v>
      </c>
      <c r="S413" s="36"/>
      <c r="T413" s="36"/>
    </row>
    <row r="414" spans="2:20" ht="45.75">
      <c r="B414" s="114"/>
      <c r="C414" s="114"/>
      <c r="D414" s="115"/>
      <c r="E414" s="111"/>
      <c r="F414" s="111"/>
      <c r="G414" s="114"/>
      <c r="H414" s="29" t="s">
        <v>55</v>
      </c>
      <c r="I414" s="30" t="str">
        <f t="shared" ref="I414" si="400">"[VN]["&amp;LOWER(SUBSTITUTE(SUBSTITUTE(SUBSTITUTE(SUBSTITUTE(SUBSTITUTE(SUBSTITUTE(SUBSTITUTE(SUBSTITUTE(Q414, CHAR(34),""), "[", ""), "]", ""), ".", ""), ",", ""), "/", ""), "\", ""), "-", ""))&amp;"]"</f>
        <v>[VN][tạm biệt]</v>
      </c>
      <c r="J414" s="31"/>
      <c r="K414" s="30" t="s">
        <v>56</v>
      </c>
      <c r="L414" s="32" t="s">
        <v>57</v>
      </c>
      <c r="M414" s="32"/>
      <c r="N414" s="34"/>
      <c r="O414" s="111"/>
      <c r="P414" s="113"/>
      <c r="Q414" s="35" t="s">
        <v>58</v>
      </c>
      <c r="R414" s="67" t="s">
        <v>141</v>
      </c>
      <c r="S414" s="36"/>
      <c r="T414" s="36"/>
    </row>
    <row r="415" spans="2:20" ht="62.25">
      <c r="B415" s="114"/>
      <c r="C415" s="114"/>
      <c r="D415" s="115"/>
      <c r="E415" s="112"/>
      <c r="F415" s="112"/>
      <c r="G415" s="114"/>
      <c r="H415" s="29" t="s">
        <v>59</v>
      </c>
      <c r="I415" s="30" t="str">
        <f>"[audio][C:\Tools\Vivi_TTS\8ME_OM\" &amp;S415 &amp; "]"</f>
        <v>[audio][C:\Tools\Vivi_TTS\8ME_OM\]</v>
      </c>
      <c r="J415" s="31" t="str">
        <f>"[New][EN][Exists][80]"&amp;"["&amp;LOWER(SUBSTITUTE(SUBSTITUTE(SUBSTITUTE(SUBSTITUTE(SUBSTITUTE(SUBSTITUTE(SUBSTITUTE(SUBSTITUTE(T415,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15" s="30" t="s">
        <v>60</v>
      </c>
      <c r="L415" s="32" t="s">
        <v>61</v>
      </c>
      <c r="M415" s="37" t="s">
        <v>62</v>
      </c>
      <c r="N415" s="34"/>
      <c r="O415" s="112"/>
      <c r="P415" s="113"/>
      <c r="Q415" s="35" t="str">
        <f t="shared" ref="Q415" si="401">R415</f>
        <v>Điều kiện cần có để sử dụng ứng dụng Điện thoại trên xe là gì?</v>
      </c>
      <c r="R415" s="67" t="s">
        <v>1740</v>
      </c>
      <c r="S415" s="51"/>
      <c r="T415" s="48" t="s">
        <v>1741</v>
      </c>
    </row>
    <row r="416" spans="2:20" ht="45.75">
      <c r="B416" s="114" t="str">
        <f>"VF8-"&amp;O416&amp;"-"&amp;P416</f>
        <v>VF8-ManhinhKetnoi&amp;Dieuhoa-0135</v>
      </c>
      <c r="C416" s="114" t="str">
        <f>"["&amp;B416&amp;"] Verify Vivi: "&amp;Q418</f>
        <v>[VF8-ManhinhKetnoi&amp;Dieuhoa-0135] Verify Vivi: Hệ thống thông tin giải trí hỗ trợ công nghệ nào để thực hiện cuộc gọi rảnh tay?</v>
      </c>
      <c r="D416" s="115"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'Hệ thống thông tin giải trí hỗ trợ công nghệ nào để thực hiện cuộc gọi rảnh tay?'
- Step 4: Listen Vivi respond
</v>
      </c>
      <c r="F416" s="110" t="str">
        <f t="shared" ref="F416" si="402">"
Expectations:
1. Vivi wake up
2. "&amp;Q418&amp;"
3. Vivi respond
"</f>
        <v xml:space="preserve">
Expectations:
1. Vivi wake up
2. Hệ thống thông tin giải trí hỗ trợ công nghệ nào để thực hiện cuộc gọi rảnh tay?
3. Vivi respond
</v>
      </c>
      <c r="G416" s="114" t="s">
        <v>8</v>
      </c>
      <c r="H416" s="29" t="s">
        <v>50</v>
      </c>
      <c r="I416" s="30" t="str">
        <f>"[EN]["&amp;LOWER(SUBSTITUTE(SUBSTITUTE(SUBSTITUTE(SUBSTITUTE(SUBSTITUTE(SUBSTITUTE(SUBSTITUTE(SUBSTITUTE(Q416, CHAR(34),""), "[", ""), "]", ""), ".", ""), ",", ""), "/", ""), "\", ""), "-", ""))&amp;"]"</f>
        <v>[EN][hey vinfast]</v>
      </c>
      <c r="J416" s="31"/>
      <c r="K416" s="30" t="s">
        <v>51</v>
      </c>
      <c r="L416" s="32" t="s">
        <v>52</v>
      </c>
      <c r="M416" s="33"/>
      <c r="N416" s="34"/>
      <c r="O416" s="110" t="s">
        <v>1590</v>
      </c>
      <c r="P416" s="113" t="str">
        <f>IF(COUNTA(P$13:$P415)&gt;999,COUNTA(P$13:$P415),IF(COUNTA(P$13:$P415)&gt;99,"0"&amp;COUNTA(P$13:$P415),IF(COUNTA(P$13:$P415)&gt;9,"00"&amp;COUNTA(P$13:$P415),"000"&amp;COUNTA(P$13:$P415))))</f>
        <v>0135</v>
      </c>
      <c r="Q416" s="35" t="s">
        <v>54</v>
      </c>
      <c r="R416" s="67" t="s">
        <v>141</v>
      </c>
      <c r="S416" s="52"/>
      <c r="T416" s="36"/>
    </row>
    <row r="417" spans="2:20" ht="45.75">
      <c r="B417" s="114"/>
      <c r="C417" s="114"/>
      <c r="D417" s="115"/>
      <c r="E417" s="111"/>
      <c r="F417" s="111"/>
      <c r="G417" s="114"/>
      <c r="H417" s="29" t="s">
        <v>55</v>
      </c>
      <c r="I417" s="30" t="str">
        <f t="shared" ref="I417" si="403">"[VN]["&amp;LOWER(SUBSTITUTE(SUBSTITUTE(SUBSTITUTE(SUBSTITUTE(SUBSTITUTE(SUBSTITUTE(SUBSTITUTE(SUBSTITUTE(Q417, CHAR(34),""), "[", ""), "]", ""), ".", ""), ",", ""), "/", ""), "\", ""), "-", ""))&amp;"]"</f>
        <v>[VN][tạm biệt]</v>
      </c>
      <c r="J417" s="31"/>
      <c r="K417" s="30" t="s">
        <v>56</v>
      </c>
      <c r="L417" s="32" t="s">
        <v>57</v>
      </c>
      <c r="M417" s="32"/>
      <c r="N417" s="34"/>
      <c r="O417" s="111"/>
      <c r="P417" s="113"/>
      <c r="Q417" s="35" t="s">
        <v>58</v>
      </c>
      <c r="R417" s="67" t="s">
        <v>141</v>
      </c>
      <c r="S417" s="52"/>
      <c r="T417" s="36"/>
    </row>
    <row r="418" spans="2:20" ht="62.25">
      <c r="B418" s="114"/>
      <c r="C418" s="114"/>
      <c r="D418" s="115"/>
      <c r="E418" s="112"/>
      <c r="F418" s="112"/>
      <c r="G418" s="114"/>
      <c r="H418" s="29" t="s">
        <v>59</v>
      </c>
      <c r="I418" s="30" t="str">
        <f>"[audio][C:\Tools\Vivi_TTS\8ME_OM\" &amp;S418 &amp; "]"</f>
        <v>[audio][C:\Tools\Vivi_TTS\8ME_OM\]</v>
      </c>
      <c r="J418" s="31" t="str">
        <f>"[New][EN][Exists][80]"&amp;"["&amp;LOWER(SUBSTITUTE(SUBSTITUTE(SUBSTITUTE(SUBSTITUTE(SUBSTITUTE(SUBSTITUTE(SUBSTITUTE(SUBSTITUTE(T418,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18" s="30" t="s">
        <v>60</v>
      </c>
      <c r="L418" s="32" t="s">
        <v>61</v>
      </c>
      <c r="M418" s="37" t="s">
        <v>62</v>
      </c>
      <c r="N418" s="34"/>
      <c r="O418" s="112"/>
      <c r="P418" s="113"/>
      <c r="Q418" s="35" t="str">
        <f t="shared" ref="Q418" si="404">R418</f>
        <v>Hệ thống thông tin giải trí hỗ trợ công nghệ nào để thực hiện cuộc gọi rảnh tay?</v>
      </c>
      <c r="R418" s="67" t="s">
        <v>1742</v>
      </c>
      <c r="S418" s="51"/>
      <c r="T418" s="48" t="s">
        <v>1741</v>
      </c>
    </row>
    <row r="419" spans="2:20" ht="45.75">
      <c r="B419" s="114" t="str">
        <f>"VF8-"&amp;O419&amp;"-"&amp;P419</f>
        <v>VF8-ManhinhKetnoi&amp;Dieuhoa-0136</v>
      </c>
      <c r="C419" s="114" t="str">
        <f>"["&amp;B419&amp;"] Verify Vivi: "&amp;Q421</f>
        <v>[VF8-ManhinhKetnoi&amp;Dieuhoa-0136] Verify Vivi: Người dùng mở Ứng dụng Điện thoại bằng cách nào?</v>
      </c>
      <c r="D419" s="115"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'Người dùng mở Ứng dụng Điện thoại bằng cách nào?'
- Step 4: Listen Vivi respond
</v>
      </c>
      <c r="F419" s="110" t="str">
        <f t="shared" ref="F419" si="405">"
Expectations:
1. Vivi wake up
2. "&amp;Q421&amp;"
3. Vivi respond
"</f>
        <v xml:space="preserve">
Expectations:
1. Vivi wake up
2. Người dùng mở Ứng dụng Điện thoại bằng cách nào?
3. Vivi respond
</v>
      </c>
      <c r="G419" s="114" t="s">
        <v>8</v>
      </c>
      <c r="H419" s="29" t="s">
        <v>50</v>
      </c>
      <c r="I419" s="30" t="str">
        <f>"[EN]["&amp;LOWER(SUBSTITUTE(SUBSTITUTE(SUBSTITUTE(SUBSTITUTE(SUBSTITUTE(SUBSTITUTE(SUBSTITUTE(SUBSTITUTE(Q419, CHAR(34),""), "[", ""), "]", ""), ".", ""), ",", ""), "/", ""), "\", ""), "-", ""))&amp;"]"</f>
        <v>[EN][hey vinfast]</v>
      </c>
      <c r="J419" s="31"/>
      <c r="K419" s="30" t="s">
        <v>51</v>
      </c>
      <c r="L419" s="32" t="s">
        <v>52</v>
      </c>
      <c r="M419" s="33"/>
      <c r="N419" s="34"/>
      <c r="O419" s="110" t="s">
        <v>1590</v>
      </c>
      <c r="P419" s="113" t="str">
        <f>IF(COUNTA(P$13:$P418)&gt;999,COUNTA(P$13:$P418),IF(COUNTA(P$13:$P418)&gt;99,"0"&amp;COUNTA(P$13:$P418),IF(COUNTA(P$13:$P418)&gt;9,"00"&amp;COUNTA(P$13:$P418),"000"&amp;COUNTA(P$13:$P418))))</f>
        <v>0136</v>
      </c>
      <c r="Q419" s="35" t="s">
        <v>54</v>
      </c>
      <c r="R419" s="67" t="s">
        <v>141</v>
      </c>
      <c r="S419" s="52"/>
      <c r="T419" s="36"/>
    </row>
    <row r="420" spans="2:20" ht="45.75">
      <c r="B420" s="114"/>
      <c r="C420" s="114"/>
      <c r="D420" s="115"/>
      <c r="E420" s="111"/>
      <c r="F420" s="111"/>
      <c r="G420" s="114"/>
      <c r="H420" s="29" t="s">
        <v>55</v>
      </c>
      <c r="I420" s="30" t="str">
        <f t="shared" ref="I420" si="406">"[VN]["&amp;LOWER(SUBSTITUTE(SUBSTITUTE(SUBSTITUTE(SUBSTITUTE(SUBSTITUTE(SUBSTITUTE(SUBSTITUTE(SUBSTITUTE(Q420, CHAR(34),""), "[", ""), "]", ""), ".", ""), ",", ""), "/", ""), "\", ""), "-", ""))&amp;"]"</f>
        <v>[VN][tạm biệt]</v>
      </c>
      <c r="J420" s="31"/>
      <c r="K420" s="30" t="s">
        <v>56</v>
      </c>
      <c r="L420" s="32" t="s">
        <v>57</v>
      </c>
      <c r="M420" s="32"/>
      <c r="N420" s="34"/>
      <c r="O420" s="111"/>
      <c r="P420" s="113"/>
      <c r="Q420" s="35" t="s">
        <v>58</v>
      </c>
      <c r="R420" s="67" t="s">
        <v>141</v>
      </c>
      <c r="S420" s="52"/>
      <c r="T420" s="36"/>
    </row>
    <row r="421" spans="2:20" ht="62.25">
      <c r="B421" s="114"/>
      <c r="C421" s="114"/>
      <c r="D421" s="115"/>
      <c r="E421" s="112"/>
      <c r="F421" s="112"/>
      <c r="G421" s="114"/>
      <c r="H421" s="29" t="s">
        <v>59</v>
      </c>
      <c r="I421" s="30" t="str">
        <f>"[audio][C:\Tools\Vivi_TTS\8ME_OM\" &amp;S421 &amp; "]"</f>
        <v>[audio][C:\Tools\Vivi_TTS\8ME_OM\]</v>
      </c>
      <c r="J421" s="31" t="str">
        <f>"[New][EN][Exists][80]"&amp;"["&amp;LOWER(SUBSTITUTE(SUBSTITUTE(SUBSTITUTE(SUBSTITUTE(SUBSTITUTE(SUBSTITUTE(SUBSTITUTE(SUBSTITUTE(T421,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21" s="30" t="s">
        <v>60</v>
      </c>
      <c r="L421" s="32" t="s">
        <v>61</v>
      </c>
      <c r="M421" s="37" t="s">
        <v>62</v>
      </c>
      <c r="N421" s="34"/>
      <c r="O421" s="112"/>
      <c r="P421" s="113"/>
      <c r="Q421" s="35" t="str">
        <f t="shared" ref="Q421" si="407">R421</f>
        <v>Người dùng mở Ứng dụng Điện thoại bằng cách nào?</v>
      </c>
      <c r="R421" s="67" t="s">
        <v>1743</v>
      </c>
      <c r="S421" s="51"/>
      <c r="T421" s="48" t="s">
        <v>1741</v>
      </c>
    </row>
    <row r="422" spans="2:20" ht="45.75">
      <c r="B422" s="114" t="str">
        <f>"VF8-"&amp;O422&amp;"-"&amp;P422</f>
        <v>VF8-ManhinhKetnoi&amp;Dieuhoa-0137</v>
      </c>
      <c r="C422" s="114" t="str">
        <f>"["&amp;B422&amp;"] Verify Vivi: "&amp;Q424</f>
        <v>[VF8-ManhinhKetnoi&amp;Dieuhoa-0137] Verify Vivi: Ứng dụng Điện thoại gồm những tab chính nào?</v>
      </c>
      <c r="D422" s="115"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'Ứng dụng Điện thoại gồm những tab chính nào?'
- Step 4: Listen Vivi respond
</v>
      </c>
      <c r="F422" s="110" t="str">
        <f t="shared" ref="F422" si="408">"
Expectations:
1. Vivi wake up
2. "&amp;Q424&amp;"
3. Vivi respond
"</f>
        <v xml:space="preserve">
Expectations:
1. Vivi wake up
2. Ứng dụng Điện thoại gồm những tab chính nào?
3. Vivi respond
</v>
      </c>
      <c r="G422" s="114" t="s">
        <v>8</v>
      </c>
      <c r="H422" s="29" t="s">
        <v>50</v>
      </c>
      <c r="I422" s="30" t="str">
        <f>"[EN]["&amp;LOWER(SUBSTITUTE(SUBSTITUTE(SUBSTITUTE(SUBSTITUTE(SUBSTITUTE(SUBSTITUTE(SUBSTITUTE(SUBSTITUTE(Q422, CHAR(34),""), "[", ""), "]", ""), ".", ""), ",", ""), "/", ""), "\", ""), "-", ""))&amp;"]"</f>
        <v>[EN][hey vinfast]</v>
      </c>
      <c r="J422" s="31"/>
      <c r="K422" s="30" t="s">
        <v>51</v>
      </c>
      <c r="L422" s="32" t="s">
        <v>52</v>
      </c>
      <c r="M422" s="33"/>
      <c r="N422" s="34"/>
      <c r="O422" s="110" t="s">
        <v>1590</v>
      </c>
      <c r="P422" s="113" t="str">
        <f>IF(COUNTA(P$13:$P421)&gt;999,COUNTA(P$13:$P421),IF(COUNTA(P$13:$P421)&gt;99,"0"&amp;COUNTA(P$13:$P421),IF(COUNTA(P$13:$P421)&gt;9,"00"&amp;COUNTA(P$13:$P421),"000"&amp;COUNTA(P$13:$P421))))</f>
        <v>0137</v>
      </c>
      <c r="Q422" s="35" t="s">
        <v>54</v>
      </c>
      <c r="R422" s="67" t="s">
        <v>141</v>
      </c>
      <c r="S422" s="52"/>
      <c r="T422" s="36"/>
    </row>
    <row r="423" spans="2:20" ht="45.75">
      <c r="B423" s="114"/>
      <c r="C423" s="114"/>
      <c r="D423" s="115"/>
      <c r="E423" s="111"/>
      <c r="F423" s="111"/>
      <c r="G423" s="114"/>
      <c r="H423" s="29" t="s">
        <v>55</v>
      </c>
      <c r="I423" s="30" t="str">
        <f t="shared" ref="I423" si="409">"[VN]["&amp;LOWER(SUBSTITUTE(SUBSTITUTE(SUBSTITUTE(SUBSTITUTE(SUBSTITUTE(SUBSTITUTE(SUBSTITUTE(SUBSTITUTE(Q423, CHAR(34),""), "[", ""), "]", ""), ".", ""), ",", ""), "/", ""), "\", ""), "-", ""))&amp;"]"</f>
        <v>[VN][tạm biệt]</v>
      </c>
      <c r="J423" s="31"/>
      <c r="K423" s="30" t="s">
        <v>56</v>
      </c>
      <c r="L423" s="32" t="s">
        <v>57</v>
      </c>
      <c r="M423" s="32"/>
      <c r="N423" s="34"/>
      <c r="O423" s="111"/>
      <c r="P423" s="113"/>
      <c r="Q423" s="35" t="s">
        <v>58</v>
      </c>
      <c r="R423" s="67" t="s">
        <v>141</v>
      </c>
      <c r="S423" s="52"/>
      <c r="T423" s="36"/>
    </row>
    <row r="424" spans="2:20" ht="62.25">
      <c r="B424" s="114"/>
      <c r="C424" s="114"/>
      <c r="D424" s="115"/>
      <c r="E424" s="112"/>
      <c r="F424" s="112"/>
      <c r="G424" s="114"/>
      <c r="H424" s="29" t="s">
        <v>59</v>
      </c>
      <c r="I424" s="30" t="str">
        <f>"[audio][C:\Tools\Vivi_TTS\8ME_OM\" &amp;S424 &amp; "]"</f>
        <v>[audio][C:\Tools\Vivi_TTS\8ME_OM\]</v>
      </c>
      <c r="J424" s="31" t="str">
        <f>"[New][EN][Exists][80]"&amp;"["&amp;LOWER(SUBSTITUTE(SUBSTITUTE(SUBSTITUTE(SUBSTITUTE(SUBSTITUTE(SUBSTITUTE(SUBSTITUTE(SUBSTITUTE(T424,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24" s="30" t="s">
        <v>60</v>
      </c>
      <c r="L424" s="32" t="s">
        <v>61</v>
      </c>
      <c r="M424" s="37" t="s">
        <v>62</v>
      </c>
      <c r="N424" s="34"/>
      <c r="O424" s="112"/>
      <c r="P424" s="113"/>
      <c r="Q424" s="35" t="str">
        <f t="shared" ref="Q424" si="410">R424</f>
        <v>Ứng dụng Điện thoại gồm những tab chính nào?</v>
      </c>
      <c r="R424" s="67" t="s">
        <v>1744</v>
      </c>
      <c r="S424" s="51"/>
      <c r="T424" s="48" t="s">
        <v>1741</v>
      </c>
    </row>
    <row r="425" spans="2:20" ht="45.75">
      <c r="B425" s="114" t="str">
        <f>"VF8-"&amp;O425&amp;"-"&amp;P425</f>
        <v>VF8-ManhinhKetnoi&amp;Dieuhoa-0138</v>
      </c>
      <c r="C425" s="114" t="str">
        <f>"["&amp;B425&amp;"] Verify Vivi: "&amp;Q427</f>
        <v>[VF8-ManhinhKetnoi&amp;Dieuhoa-0138] Verify Vivi: Tab Gần đây dùng để hiển thị thông tin gì?</v>
      </c>
      <c r="D425" s="115"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'Tab Gần đây dùng để hiển thị thông tin gì?'
- Step 4: Listen Vivi respond
</v>
      </c>
      <c r="F425" s="110" t="str">
        <f t="shared" ref="F425" si="411">"
Expectations:
1. Vivi wake up
2. "&amp;Q427&amp;"
3. Vivi respond
"</f>
        <v xml:space="preserve">
Expectations:
1. Vivi wake up
2. Tab Gần đây dùng để hiển thị thông tin gì?
3. Vivi respond
</v>
      </c>
      <c r="G425" s="114" t="s">
        <v>8</v>
      </c>
      <c r="H425" s="29" t="s">
        <v>50</v>
      </c>
      <c r="I425" s="30" t="str">
        <f>"[EN]["&amp;LOWER(SUBSTITUTE(SUBSTITUTE(SUBSTITUTE(SUBSTITUTE(SUBSTITUTE(SUBSTITUTE(SUBSTITUTE(SUBSTITUTE(Q425, CHAR(34),""), "[", ""), "]", ""), ".", ""), ",", ""), "/", ""), "\", ""), "-", ""))&amp;"]"</f>
        <v>[EN][hey vinfast]</v>
      </c>
      <c r="J425" s="31"/>
      <c r="K425" s="30" t="s">
        <v>51</v>
      </c>
      <c r="L425" s="32" t="s">
        <v>52</v>
      </c>
      <c r="M425" s="33"/>
      <c r="N425" s="34"/>
      <c r="O425" s="110" t="s">
        <v>1590</v>
      </c>
      <c r="P425" s="113" t="str">
        <f>IF(COUNTA(P$13:$P424)&gt;999,COUNTA(P$13:$P424),IF(COUNTA(P$13:$P424)&gt;99,"0"&amp;COUNTA(P$13:$P424),IF(COUNTA(P$13:$P424)&gt;9,"00"&amp;COUNTA(P$13:$P424),"000"&amp;COUNTA(P$13:$P424))))</f>
        <v>0138</v>
      </c>
      <c r="Q425" s="35" t="s">
        <v>54</v>
      </c>
      <c r="R425" s="67" t="s">
        <v>141</v>
      </c>
      <c r="S425" s="52"/>
      <c r="T425" s="36"/>
    </row>
    <row r="426" spans="2:20" ht="45.75">
      <c r="B426" s="114"/>
      <c r="C426" s="114"/>
      <c r="D426" s="115"/>
      <c r="E426" s="111"/>
      <c r="F426" s="111"/>
      <c r="G426" s="114"/>
      <c r="H426" s="29" t="s">
        <v>55</v>
      </c>
      <c r="I426" s="30" t="str">
        <f t="shared" ref="I426" si="412">"[VN]["&amp;LOWER(SUBSTITUTE(SUBSTITUTE(SUBSTITUTE(SUBSTITUTE(SUBSTITUTE(SUBSTITUTE(SUBSTITUTE(SUBSTITUTE(Q426, CHAR(34),""), "[", ""), "]", ""), ".", ""), ",", ""), "/", ""), "\", ""), "-", ""))&amp;"]"</f>
        <v>[VN][tạm biệt]</v>
      </c>
      <c r="J426" s="31"/>
      <c r="K426" s="30" t="s">
        <v>56</v>
      </c>
      <c r="L426" s="32" t="s">
        <v>57</v>
      </c>
      <c r="M426" s="32"/>
      <c r="N426" s="34"/>
      <c r="O426" s="111"/>
      <c r="P426" s="113"/>
      <c r="Q426" s="35" t="s">
        <v>58</v>
      </c>
      <c r="R426" s="67" t="s">
        <v>141</v>
      </c>
      <c r="S426" s="52"/>
      <c r="T426" s="36"/>
    </row>
    <row r="427" spans="2:20" ht="62.25">
      <c r="B427" s="114"/>
      <c r="C427" s="114"/>
      <c r="D427" s="115"/>
      <c r="E427" s="112"/>
      <c r="F427" s="112"/>
      <c r="G427" s="114"/>
      <c r="H427" s="29" t="s">
        <v>59</v>
      </c>
      <c r="I427" s="30" t="str">
        <f>"[audio][C:\Tools\Vivi_TTS\8ME_OM\" &amp;S427 &amp; "]"</f>
        <v>[audio][C:\Tools\Vivi_TTS\8ME_OM\]</v>
      </c>
      <c r="J427" s="31" t="str">
        <f>"[New][EN][Exists][80]"&amp;"["&amp;LOWER(SUBSTITUTE(SUBSTITUTE(SUBSTITUTE(SUBSTITUTE(SUBSTITUTE(SUBSTITUTE(SUBSTITUTE(SUBSTITUTE(T427,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27" s="30" t="s">
        <v>60</v>
      </c>
      <c r="L427" s="32" t="s">
        <v>61</v>
      </c>
      <c r="M427" s="37" t="s">
        <v>62</v>
      </c>
      <c r="N427" s="34"/>
      <c r="O427" s="112"/>
      <c r="P427" s="113"/>
      <c r="Q427" s="35" t="str">
        <f t="shared" ref="Q427" si="413">R427</f>
        <v>Tab Gần đây dùng để hiển thị thông tin gì?</v>
      </c>
      <c r="R427" s="67" t="s">
        <v>1745</v>
      </c>
      <c r="S427" s="51"/>
      <c r="T427" s="48" t="s">
        <v>1741</v>
      </c>
    </row>
    <row r="428" spans="2:20" ht="45.75">
      <c r="B428" s="114" t="str">
        <f>"VF8-"&amp;O428&amp;"-"&amp;P428</f>
        <v>VF8-ManhinhKetnoi&amp;Dieuhoa-0139</v>
      </c>
      <c r="C428" s="114" t="str">
        <f>"["&amp;B428&amp;"] Verify Vivi: "&amp;Q430</f>
        <v>[VF8-ManhinhKetnoi&amp;Dieuhoa-0139] Verify Vivi: Tab Danh bạ dùng để hiển thị thông tin gì?</v>
      </c>
      <c r="D428" s="115"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'Tab Danh bạ dùng để hiển thị thông tin gì?'
- Step 4: Listen Vivi respond
</v>
      </c>
      <c r="F428" s="110" t="str">
        <f t="shared" ref="F428" si="414">"
Expectations:
1. Vivi wake up
2. "&amp;Q430&amp;"
3. Vivi respond
"</f>
        <v xml:space="preserve">
Expectations:
1. Vivi wake up
2. Tab Danh bạ dùng để hiển thị thông tin gì?
3. Vivi respond
</v>
      </c>
      <c r="G428" s="114" t="s">
        <v>8</v>
      </c>
      <c r="H428" s="29" t="s">
        <v>50</v>
      </c>
      <c r="I428" s="30" t="str">
        <f>"[EN]["&amp;LOWER(SUBSTITUTE(SUBSTITUTE(SUBSTITUTE(SUBSTITUTE(SUBSTITUTE(SUBSTITUTE(SUBSTITUTE(SUBSTITUTE(Q428, CHAR(34),""), "[", ""), "]", ""), ".", ""), ",", ""), "/", ""), "\", ""), "-", ""))&amp;"]"</f>
        <v>[EN][hey vinfast]</v>
      </c>
      <c r="J428" s="31"/>
      <c r="K428" s="30" t="s">
        <v>51</v>
      </c>
      <c r="L428" s="32" t="s">
        <v>52</v>
      </c>
      <c r="M428" s="33"/>
      <c r="N428" s="34"/>
      <c r="O428" s="110" t="s">
        <v>1590</v>
      </c>
      <c r="P428" s="113" t="str">
        <f>IF(COUNTA(P$13:$P427)&gt;999,COUNTA(P$13:$P427),IF(COUNTA(P$13:$P427)&gt;99,"0"&amp;COUNTA(P$13:$P427),IF(COUNTA(P$13:$P427)&gt;9,"00"&amp;COUNTA(P$13:$P427),"000"&amp;COUNTA(P$13:$P427))))</f>
        <v>0139</v>
      </c>
      <c r="Q428" s="35" t="s">
        <v>54</v>
      </c>
      <c r="R428" s="67" t="s">
        <v>141</v>
      </c>
      <c r="S428" s="52"/>
      <c r="T428" s="36"/>
    </row>
    <row r="429" spans="2:20" ht="45.75">
      <c r="B429" s="114"/>
      <c r="C429" s="114"/>
      <c r="D429" s="115"/>
      <c r="E429" s="111"/>
      <c r="F429" s="111"/>
      <c r="G429" s="114"/>
      <c r="H429" s="29" t="s">
        <v>55</v>
      </c>
      <c r="I429" s="30" t="str">
        <f t="shared" ref="I429" si="415">"[VN]["&amp;LOWER(SUBSTITUTE(SUBSTITUTE(SUBSTITUTE(SUBSTITUTE(SUBSTITUTE(SUBSTITUTE(SUBSTITUTE(SUBSTITUTE(Q429, CHAR(34),""), "[", ""), "]", ""), ".", ""), ",", ""), "/", ""), "\", ""), "-", ""))&amp;"]"</f>
        <v>[VN][tạm biệt]</v>
      </c>
      <c r="J429" s="31"/>
      <c r="K429" s="30" t="s">
        <v>56</v>
      </c>
      <c r="L429" s="32" t="s">
        <v>57</v>
      </c>
      <c r="M429" s="32"/>
      <c r="N429" s="34"/>
      <c r="O429" s="111"/>
      <c r="P429" s="113"/>
      <c r="Q429" s="35" t="s">
        <v>58</v>
      </c>
      <c r="R429" s="67" t="s">
        <v>141</v>
      </c>
      <c r="S429" s="52"/>
      <c r="T429" s="36"/>
    </row>
    <row r="430" spans="2:20" ht="62.25">
      <c r="B430" s="114"/>
      <c r="C430" s="114"/>
      <c r="D430" s="115"/>
      <c r="E430" s="112"/>
      <c r="F430" s="112"/>
      <c r="G430" s="114"/>
      <c r="H430" s="29" t="s">
        <v>59</v>
      </c>
      <c r="I430" s="30" t="str">
        <f>"[audio][C:\Tools\Vivi_TTS\8ME_OM\" &amp;S430 &amp; "]"</f>
        <v>[audio][C:\Tools\Vivi_TTS\8ME_OM\]</v>
      </c>
      <c r="J430" s="31" t="str">
        <f>"[New][EN][Exists][80]"&amp;"["&amp;LOWER(SUBSTITUTE(SUBSTITUTE(SUBSTITUTE(SUBSTITUTE(SUBSTITUTE(SUBSTITUTE(SUBSTITUTE(SUBSTITUTE(T430,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30" s="30" t="s">
        <v>60</v>
      </c>
      <c r="L430" s="32" t="s">
        <v>61</v>
      </c>
      <c r="M430" s="37" t="s">
        <v>62</v>
      </c>
      <c r="N430" s="34"/>
      <c r="O430" s="112"/>
      <c r="P430" s="113"/>
      <c r="Q430" s="35" t="str">
        <f t="shared" ref="Q430" si="416">R430</f>
        <v>Tab Danh bạ dùng để hiển thị thông tin gì?</v>
      </c>
      <c r="R430" s="67" t="s">
        <v>1746</v>
      </c>
      <c r="S430" s="51"/>
      <c r="T430" s="48" t="s">
        <v>1741</v>
      </c>
    </row>
    <row r="431" spans="2:20" ht="45.75">
      <c r="B431" s="114" t="str">
        <f>"VF8-"&amp;O431&amp;"-"&amp;P431</f>
        <v>VF8-ManhinhKetnoi&amp;Dieuhoa-0140</v>
      </c>
      <c r="C431" s="114" t="str">
        <f>"["&amp;B431&amp;"] Verify Vivi: "&amp;Q433</f>
        <v>[VF8-ManhinhKetnoi&amp;Dieuhoa-0140] Verify Vivi: Tab Bàn phím cho phép người dùng thực hiện chức năng gì?</v>
      </c>
      <c r="D431" s="115"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'Tab Bàn phím cho phép người dùng thực hiện chức năng gì?'
- Step 4: Listen Vivi respond
</v>
      </c>
      <c r="F431" s="110" t="str">
        <f t="shared" ref="F431" si="417">"
Expectations:
1. Vivi wake up
2. "&amp;Q433&amp;"
3. Vivi respond
"</f>
        <v xml:space="preserve">
Expectations:
1. Vivi wake up
2. Tab Bàn phím cho phép người dùng thực hiện chức năng gì?
3. Vivi respond
</v>
      </c>
      <c r="G431" s="114" t="s">
        <v>8</v>
      </c>
      <c r="H431" s="29" t="s">
        <v>50</v>
      </c>
      <c r="I431" s="30" t="str">
        <f>"[EN]["&amp;LOWER(SUBSTITUTE(SUBSTITUTE(SUBSTITUTE(SUBSTITUTE(SUBSTITUTE(SUBSTITUTE(SUBSTITUTE(SUBSTITUTE(Q431, CHAR(34),""), "[", ""), "]", ""), ".", ""), ",", ""), "/", ""), "\", ""), "-", ""))&amp;"]"</f>
        <v>[EN][hey vinfast]</v>
      </c>
      <c r="J431" s="31"/>
      <c r="K431" s="30" t="s">
        <v>51</v>
      </c>
      <c r="L431" s="32" t="s">
        <v>52</v>
      </c>
      <c r="M431" s="33"/>
      <c r="N431" s="34"/>
      <c r="O431" s="110" t="s">
        <v>1590</v>
      </c>
      <c r="P431" s="113" t="str">
        <f>IF(COUNTA(P$13:$P430)&gt;999,COUNTA(P$13:$P430),IF(COUNTA(P$13:$P430)&gt;99,"0"&amp;COUNTA(P$13:$P430),IF(COUNTA(P$13:$P430)&gt;9,"00"&amp;COUNTA(P$13:$P430),"000"&amp;COUNTA(P$13:$P430))))</f>
        <v>0140</v>
      </c>
      <c r="Q431" s="35" t="s">
        <v>54</v>
      </c>
      <c r="R431" s="67" t="s">
        <v>141</v>
      </c>
      <c r="S431" s="52"/>
      <c r="T431" s="36"/>
    </row>
    <row r="432" spans="2:20" ht="45.75">
      <c r="B432" s="114"/>
      <c r="C432" s="114"/>
      <c r="D432" s="115"/>
      <c r="E432" s="111"/>
      <c r="F432" s="111"/>
      <c r="G432" s="114"/>
      <c r="H432" s="29" t="s">
        <v>55</v>
      </c>
      <c r="I432" s="30" t="str">
        <f t="shared" ref="I432" si="418">"[VN]["&amp;LOWER(SUBSTITUTE(SUBSTITUTE(SUBSTITUTE(SUBSTITUTE(SUBSTITUTE(SUBSTITUTE(SUBSTITUTE(SUBSTITUTE(Q432, CHAR(34),""), "[", ""), "]", ""), ".", ""), ",", ""), "/", ""), "\", ""), "-", ""))&amp;"]"</f>
        <v>[VN][tạm biệt]</v>
      </c>
      <c r="J432" s="31"/>
      <c r="K432" s="30" t="s">
        <v>56</v>
      </c>
      <c r="L432" s="32" t="s">
        <v>57</v>
      </c>
      <c r="M432" s="32"/>
      <c r="N432" s="34"/>
      <c r="O432" s="111"/>
      <c r="P432" s="113"/>
      <c r="Q432" s="35" t="s">
        <v>58</v>
      </c>
      <c r="R432" s="67" t="s">
        <v>141</v>
      </c>
      <c r="S432" s="52"/>
      <c r="T432" s="36"/>
    </row>
    <row r="433" spans="2:20" ht="62.25">
      <c r="B433" s="114"/>
      <c r="C433" s="114"/>
      <c r="D433" s="115"/>
      <c r="E433" s="112"/>
      <c r="F433" s="112"/>
      <c r="G433" s="114"/>
      <c r="H433" s="29" t="s">
        <v>59</v>
      </c>
      <c r="I433" s="30" t="str">
        <f>"[audio][C:\Tools\Vivi_TTS\8ME_OM\" &amp;S433 &amp; "]"</f>
        <v>[audio][C:\Tools\Vivi_TTS\8ME_OM\]</v>
      </c>
      <c r="J433" s="31" t="str">
        <f>"[New][EN][Exists][80]"&amp;"["&amp;LOWER(SUBSTITUTE(SUBSTITUTE(SUBSTITUTE(SUBSTITUTE(SUBSTITUTE(SUBSTITUTE(SUBSTITUTE(SUBSTITUTE(T433,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33" s="30" t="s">
        <v>60</v>
      </c>
      <c r="L433" s="32" t="s">
        <v>61</v>
      </c>
      <c r="M433" s="37" t="s">
        <v>62</v>
      </c>
      <c r="N433" s="34"/>
      <c r="O433" s="112"/>
      <c r="P433" s="113"/>
      <c r="Q433" s="35" t="str">
        <f t="shared" ref="Q433" si="419">R433</f>
        <v>Tab Bàn phím cho phép người dùng thực hiện chức năng gì?</v>
      </c>
      <c r="R433" s="67" t="s">
        <v>1747</v>
      </c>
      <c r="S433" s="51"/>
      <c r="T433" s="48" t="s">
        <v>1741</v>
      </c>
    </row>
    <row r="434" spans="2:20" ht="45.75">
      <c r="B434" s="114" t="str">
        <f>"VF8-"&amp;O434&amp;"-"&amp;P434</f>
        <v>VF8-ManhinhKetnoi&amp;Dieuhoa-0141</v>
      </c>
      <c r="C434" s="114" t="str">
        <f>"["&amp;B434&amp;"] Verify Vivi: "&amp;Q436</f>
        <v>[VF8-ManhinhKetnoi&amp;Dieuhoa-0141] Verify Vivi: Tab Cài đặt cho phép người dùng điều chỉnh những chức năng nào?</v>
      </c>
      <c r="D434" s="115"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'Tab Cài đặt cho phép người dùng điều chỉnh những chức năng nào?'
- Step 4: Listen Vivi respond
</v>
      </c>
      <c r="F434" s="110" t="str">
        <f t="shared" ref="F434" si="420">"
Expectations:
1. Vivi wake up
2. "&amp;Q436&amp;"
3. Vivi respond
"</f>
        <v xml:space="preserve">
Expectations:
1. Vivi wake up
2. Tab Cài đặt cho phép người dùng điều chỉnh những chức năng nào?
3. Vivi respond
</v>
      </c>
      <c r="G434" s="114" t="s">
        <v>8</v>
      </c>
      <c r="H434" s="29" t="s">
        <v>50</v>
      </c>
      <c r="I434" s="30" t="str">
        <f>"[EN]["&amp;LOWER(SUBSTITUTE(SUBSTITUTE(SUBSTITUTE(SUBSTITUTE(SUBSTITUTE(SUBSTITUTE(SUBSTITUTE(SUBSTITUTE(Q434, CHAR(34),""), "[", ""), "]", ""), ".", ""), ",", ""), "/", ""), "\", ""), "-", ""))&amp;"]"</f>
        <v>[EN][hey vinfast]</v>
      </c>
      <c r="J434" s="31"/>
      <c r="K434" s="30" t="s">
        <v>51</v>
      </c>
      <c r="L434" s="32" t="s">
        <v>52</v>
      </c>
      <c r="M434" s="33"/>
      <c r="N434" s="34"/>
      <c r="O434" s="110" t="s">
        <v>1590</v>
      </c>
      <c r="P434" s="113" t="str">
        <f>IF(COUNTA(P$13:$P433)&gt;999,COUNTA(P$13:$P433),IF(COUNTA(P$13:$P433)&gt;99,"0"&amp;COUNTA(P$13:$P433),IF(COUNTA(P$13:$P433)&gt;9,"00"&amp;COUNTA(P$13:$P433),"000"&amp;COUNTA(P$13:$P433))))</f>
        <v>0141</v>
      </c>
      <c r="Q434" s="35" t="s">
        <v>54</v>
      </c>
      <c r="R434" s="67" t="s">
        <v>141</v>
      </c>
      <c r="S434" s="52"/>
      <c r="T434" s="36"/>
    </row>
    <row r="435" spans="2:20" ht="45.75">
      <c r="B435" s="114"/>
      <c r="C435" s="114"/>
      <c r="D435" s="115"/>
      <c r="E435" s="111"/>
      <c r="F435" s="111"/>
      <c r="G435" s="114"/>
      <c r="H435" s="29" t="s">
        <v>55</v>
      </c>
      <c r="I435" s="30" t="str">
        <f t="shared" ref="I435" si="421">"[VN]["&amp;LOWER(SUBSTITUTE(SUBSTITUTE(SUBSTITUTE(SUBSTITUTE(SUBSTITUTE(SUBSTITUTE(SUBSTITUTE(SUBSTITUTE(Q435, CHAR(34),""), "[", ""), "]", ""), ".", ""), ",", ""), "/", ""), "\", ""), "-", ""))&amp;"]"</f>
        <v>[VN][tạm biệt]</v>
      </c>
      <c r="J435" s="31"/>
      <c r="K435" s="30" t="s">
        <v>56</v>
      </c>
      <c r="L435" s="32" t="s">
        <v>57</v>
      </c>
      <c r="M435" s="32"/>
      <c r="N435" s="34"/>
      <c r="O435" s="111"/>
      <c r="P435" s="113"/>
      <c r="Q435" s="35" t="s">
        <v>58</v>
      </c>
      <c r="R435" s="67" t="s">
        <v>141</v>
      </c>
      <c r="S435" s="52"/>
      <c r="T435" s="36"/>
    </row>
    <row r="436" spans="2:20" ht="62.25">
      <c r="B436" s="114"/>
      <c r="C436" s="114"/>
      <c r="D436" s="115"/>
      <c r="E436" s="112"/>
      <c r="F436" s="112"/>
      <c r="G436" s="114"/>
      <c r="H436" s="29" t="s">
        <v>59</v>
      </c>
      <c r="I436" s="30" t="str">
        <f>"[audio][C:\Tools\Vivi_TTS\8ME_OM\" &amp;S436 &amp; "]"</f>
        <v>[audio][C:\Tools\Vivi_TTS\8ME_OM\]</v>
      </c>
      <c r="J436" s="31" t="str">
        <f>"[New][EN][Exists][80]"&amp;"["&amp;LOWER(SUBSTITUTE(SUBSTITUTE(SUBSTITUTE(SUBSTITUTE(SUBSTITUTE(SUBSTITUTE(SUBSTITUTE(SUBSTITUTE(T436,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36" s="30" t="s">
        <v>60</v>
      </c>
      <c r="L436" s="32" t="s">
        <v>61</v>
      </c>
      <c r="M436" s="37" t="s">
        <v>62</v>
      </c>
      <c r="N436" s="34"/>
      <c r="O436" s="112"/>
      <c r="P436" s="113"/>
      <c r="Q436" s="35" t="str">
        <f t="shared" ref="Q436" si="422">R436</f>
        <v>Tab Cài đặt cho phép người dùng điều chỉnh những chức năng nào?</v>
      </c>
      <c r="R436" s="67" t="s">
        <v>1748</v>
      </c>
      <c r="S436" s="51"/>
      <c r="T436" s="48" t="s">
        <v>1741</v>
      </c>
    </row>
    <row r="437" spans="2:20" ht="45.75">
      <c r="B437" s="114" t="str">
        <f>"VF8-"&amp;O437&amp;"-"&amp;P437</f>
        <v>VF8-ManhinhKetnoi&amp;Dieuhoa-0142</v>
      </c>
      <c r="C437" s="114" t="str">
        <f>"["&amp;B437&amp;"] Verify Vivi: "&amp;Q439</f>
        <v>[VF8-ManhinhKetnoi&amp;Dieuhoa-0142] Verify Vivi: Danh bạ điện thoại được đồng bộ với xe khi nào?</v>
      </c>
      <c r="D437" s="115"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'Danh bạ điện thoại được đồng bộ với xe khi nào?'
- Step 4: Listen Vivi respond
</v>
      </c>
      <c r="F437" s="110" t="str">
        <f t="shared" ref="F437" si="423">"
Expectations:
1. Vivi wake up
2. "&amp;Q439&amp;"
3. Vivi respond
"</f>
        <v xml:space="preserve">
Expectations:
1. Vivi wake up
2. Danh bạ điện thoại được đồng bộ với xe khi nào?
3. Vivi respond
</v>
      </c>
      <c r="G437" s="114" t="s">
        <v>8</v>
      </c>
      <c r="H437" s="29" t="s">
        <v>50</v>
      </c>
      <c r="I437" s="30" t="str">
        <f>"[EN]["&amp;LOWER(SUBSTITUTE(SUBSTITUTE(SUBSTITUTE(SUBSTITUTE(SUBSTITUTE(SUBSTITUTE(SUBSTITUTE(SUBSTITUTE(Q437, CHAR(34),""), "[", ""), "]", ""), ".", ""), ",", ""), "/", ""), "\", ""), "-", ""))&amp;"]"</f>
        <v>[EN][hey vinfast]</v>
      </c>
      <c r="J437" s="31"/>
      <c r="K437" s="30" t="s">
        <v>51</v>
      </c>
      <c r="L437" s="32" t="s">
        <v>52</v>
      </c>
      <c r="M437" s="33"/>
      <c r="N437" s="34"/>
      <c r="O437" s="110" t="s">
        <v>1590</v>
      </c>
      <c r="P437" s="113" t="str">
        <f>IF(COUNTA(P$13:$P436)&gt;999,COUNTA(P$13:$P436),IF(COUNTA(P$13:$P436)&gt;99,"0"&amp;COUNTA(P$13:$P436),IF(COUNTA(P$13:$P436)&gt;9,"00"&amp;COUNTA(P$13:$P436),"000"&amp;COUNTA(P$13:$P436))))</f>
        <v>0142</v>
      </c>
      <c r="Q437" s="35" t="s">
        <v>54</v>
      </c>
      <c r="R437" s="67" t="s">
        <v>141</v>
      </c>
      <c r="S437" s="52"/>
      <c r="T437" s="36"/>
    </row>
    <row r="438" spans="2:20" ht="45.75">
      <c r="B438" s="114"/>
      <c r="C438" s="114"/>
      <c r="D438" s="115"/>
      <c r="E438" s="111"/>
      <c r="F438" s="111"/>
      <c r="G438" s="114"/>
      <c r="H438" s="29" t="s">
        <v>55</v>
      </c>
      <c r="I438" s="30" t="str">
        <f t="shared" ref="I438" si="424">"[VN]["&amp;LOWER(SUBSTITUTE(SUBSTITUTE(SUBSTITUTE(SUBSTITUTE(SUBSTITUTE(SUBSTITUTE(SUBSTITUTE(SUBSTITUTE(Q438, CHAR(34),""), "[", ""), "]", ""), ".", ""), ",", ""), "/", ""), "\", ""), "-", ""))&amp;"]"</f>
        <v>[VN][tạm biệt]</v>
      </c>
      <c r="J438" s="31"/>
      <c r="K438" s="30" t="s">
        <v>56</v>
      </c>
      <c r="L438" s="32" t="s">
        <v>57</v>
      </c>
      <c r="M438" s="32"/>
      <c r="N438" s="34"/>
      <c r="O438" s="111"/>
      <c r="P438" s="113"/>
      <c r="Q438" s="35" t="s">
        <v>58</v>
      </c>
      <c r="R438" s="67" t="s">
        <v>141</v>
      </c>
      <c r="S438" s="52"/>
      <c r="T438" s="36"/>
    </row>
    <row r="439" spans="2:20" ht="67.5" customHeight="1">
      <c r="B439" s="114"/>
      <c r="C439" s="114"/>
      <c r="D439" s="115"/>
      <c r="E439" s="112"/>
      <c r="F439" s="112"/>
      <c r="G439" s="114"/>
      <c r="H439" s="29" t="s">
        <v>59</v>
      </c>
      <c r="I439" s="30" t="str">
        <f>"[audio][C:\Tools\Vivi_TTS\8ME_OM\" &amp;S439 &amp; "]"</f>
        <v>[audio][C:\Tools\Vivi_TTS\8ME_OM\]</v>
      </c>
      <c r="J439" s="31" t="str">
        <f>"[New][EN][Exists][80]"&amp;"["&amp;LOWER(SUBSTITUTE(SUBSTITUTE(SUBSTITUTE(SUBSTITUTE(SUBSTITUTE(SUBSTITUTE(SUBSTITUTE(SUBSTITUTE(T439,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39" s="30" t="s">
        <v>60</v>
      </c>
      <c r="L439" s="32" t="s">
        <v>61</v>
      </c>
      <c r="M439" s="37" t="s">
        <v>62</v>
      </c>
      <c r="N439" s="34"/>
      <c r="O439" s="112"/>
      <c r="P439" s="113"/>
      <c r="Q439" s="35" t="str">
        <f t="shared" ref="Q439" si="425">R439</f>
        <v>Danh bạ điện thoại được đồng bộ với xe khi nào?</v>
      </c>
      <c r="R439" s="67" t="s">
        <v>1749</v>
      </c>
      <c r="S439" s="51"/>
      <c r="T439" s="48" t="s">
        <v>1741</v>
      </c>
    </row>
    <row r="440" spans="2:20" ht="45.75">
      <c r="B440" s="114" t="str">
        <f>"VF8-"&amp;O440&amp;"-"&amp;P440</f>
        <v>VF8-ManhinhKetnoi&amp;Dieuhoa-0143</v>
      </c>
      <c r="C440" s="114" t="str">
        <f>"["&amp;B440&amp;"] Verify Vivi: "&amp;Q442</f>
        <v>[VF8-ManhinhKetnoi&amp;Dieuhoa-0143] Verify Vivi: Người dùng tìm kiếm một liên hệ trong danh bạ bằng cách nào?</v>
      </c>
      <c r="D440" s="115"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'Người dùng tìm kiếm một liên hệ trong danh bạ bằng cách nào?'
- Step 4: Listen Vivi respond
</v>
      </c>
      <c r="F440" s="110" t="str">
        <f t="shared" ref="F440" si="426">"
Expectations:
1. Vivi wake up
2. "&amp;Q442&amp;"
3. Vivi respond
"</f>
        <v xml:space="preserve">
Expectations:
1. Vivi wake up
2. Người dùng tìm kiếm một liên hệ trong danh bạ bằng cách nào?
3. Vivi respond
</v>
      </c>
      <c r="G440" s="114" t="s">
        <v>8</v>
      </c>
      <c r="H440" s="29" t="s">
        <v>50</v>
      </c>
      <c r="I440" s="30" t="str">
        <f>"[EN]["&amp;LOWER(SUBSTITUTE(SUBSTITUTE(SUBSTITUTE(SUBSTITUTE(SUBSTITUTE(SUBSTITUTE(SUBSTITUTE(SUBSTITUTE(Q440, CHAR(34),""), "[", ""), "]", ""), ".", ""), ",", ""), "/", ""), "\", ""), "-", ""))&amp;"]"</f>
        <v>[EN][hey vinfast]</v>
      </c>
      <c r="J440" s="31"/>
      <c r="K440" s="30" t="s">
        <v>51</v>
      </c>
      <c r="L440" s="32" t="s">
        <v>52</v>
      </c>
      <c r="M440" s="33"/>
      <c r="N440" s="34"/>
      <c r="O440" s="110" t="s">
        <v>1590</v>
      </c>
      <c r="P440" s="113" t="str">
        <f>IF(COUNTA(P$13:$P439)&gt;999,COUNTA(P$13:$P439),IF(COUNTA(P$13:$P439)&gt;99,"0"&amp;COUNTA(P$13:$P439),IF(COUNTA(P$13:$P439)&gt;9,"00"&amp;COUNTA(P$13:$P439),"000"&amp;COUNTA(P$13:$P439))))</f>
        <v>0143</v>
      </c>
      <c r="Q440" s="35" t="s">
        <v>54</v>
      </c>
      <c r="R440" s="67" t="s">
        <v>141</v>
      </c>
      <c r="S440" s="52"/>
      <c r="T440" s="36"/>
    </row>
    <row r="441" spans="2:20" ht="45.75">
      <c r="B441" s="114"/>
      <c r="C441" s="114"/>
      <c r="D441" s="115"/>
      <c r="E441" s="111"/>
      <c r="F441" s="111"/>
      <c r="G441" s="114"/>
      <c r="H441" s="29" t="s">
        <v>55</v>
      </c>
      <c r="I441" s="30" t="str">
        <f t="shared" ref="I441" si="427">"[VN]["&amp;LOWER(SUBSTITUTE(SUBSTITUTE(SUBSTITUTE(SUBSTITUTE(SUBSTITUTE(SUBSTITUTE(SUBSTITUTE(SUBSTITUTE(Q441, CHAR(34),""), "[", ""), "]", ""), ".", ""), ",", ""), "/", ""), "\", ""), "-", ""))&amp;"]"</f>
        <v>[VN][tạm biệt]</v>
      </c>
      <c r="J441" s="31"/>
      <c r="K441" s="30" t="s">
        <v>56</v>
      </c>
      <c r="L441" s="32" t="s">
        <v>57</v>
      </c>
      <c r="M441" s="32"/>
      <c r="N441" s="34"/>
      <c r="O441" s="111"/>
      <c r="P441" s="113"/>
      <c r="Q441" s="35" t="s">
        <v>58</v>
      </c>
      <c r="R441" s="67" t="s">
        <v>141</v>
      </c>
      <c r="S441" s="52"/>
      <c r="T441" s="36"/>
    </row>
    <row r="442" spans="2:20" ht="62.25">
      <c r="B442" s="114"/>
      <c r="C442" s="114"/>
      <c r="D442" s="115"/>
      <c r="E442" s="112"/>
      <c r="F442" s="112"/>
      <c r="G442" s="114"/>
      <c r="H442" s="29" t="s">
        <v>59</v>
      </c>
      <c r="I442" s="30" t="str">
        <f>"[audio][C:\Tools\Vivi_TTS\8ME_OM\" &amp;S442 &amp; "]"</f>
        <v>[audio][C:\Tools\Vivi_TTS\8ME_OM\]</v>
      </c>
      <c r="J442" s="31" t="str">
        <f>"[New][EN][Exists][80]"&amp;"["&amp;LOWER(SUBSTITUTE(SUBSTITUTE(SUBSTITUTE(SUBSTITUTE(SUBSTITUTE(SUBSTITUTE(SUBSTITUTE(SUBSTITUTE(T442,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42" s="30" t="s">
        <v>60</v>
      </c>
      <c r="L442" s="32" t="s">
        <v>61</v>
      </c>
      <c r="M442" s="37" t="s">
        <v>62</v>
      </c>
      <c r="N442" s="34"/>
      <c r="O442" s="112"/>
      <c r="P442" s="113"/>
      <c r="Q442" s="35" t="str">
        <f t="shared" ref="Q442" si="428">R442</f>
        <v>Người dùng tìm kiếm một liên hệ trong danh bạ bằng cách nào?</v>
      </c>
      <c r="R442" s="67" t="s">
        <v>1750</v>
      </c>
      <c r="S442" s="51"/>
      <c r="T442" s="48" t="s">
        <v>1741</v>
      </c>
    </row>
    <row r="443" spans="2:20" ht="45.75">
      <c r="B443" s="114" t="str">
        <f>"VF8-"&amp;O443&amp;"-"&amp;P443</f>
        <v>VF8-ManhinhKetnoi&amp;Dieuhoa-0144</v>
      </c>
      <c r="C443" s="114" t="str">
        <f>"["&amp;B443&amp;"] Verify Vivi: "&amp;Q445</f>
        <v>[VF8-ManhinhKetnoi&amp;Dieuhoa-0144] Verify Vivi: Nhấn và giữ phím 0 trên bàn phím sẽ nhập ký tự nào?</v>
      </c>
      <c r="D443" s="115"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'Nhấn và giữ phím 0 trên bàn phím sẽ nhập ký tự nào?'
- Step 4: Listen Vivi respond
</v>
      </c>
      <c r="F443" s="110" t="str">
        <f t="shared" ref="F443" si="429">"
Expectations:
1. Vivi wake up
2. "&amp;Q445&amp;"
3. Vivi respond
"</f>
        <v xml:space="preserve">
Expectations:
1. Vivi wake up
2. Nhấn và giữ phím 0 trên bàn phím sẽ nhập ký tự nào?
3. Vivi respond
</v>
      </c>
      <c r="G443" s="114" t="s">
        <v>8</v>
      </c>
      <c r="H443" s="29" t="s">
        <v>50</v>
      </c>
      <c r="I443" s="30" t="str">
        <f>"[EN]["&amp;LOWER(SUBSTITUTE(SUBSTITUTE(SUBSTITUTE(SUBSTITUTE(SUBSTITUTE(SUBSTITUTE(SUBSTITUTE(SUBSTITUTE(Q443, CHAR(34),""), "[", ""), "]", ""), ".", ""), ",", ""), "/", ""), "\", ""), "-", ""))&amp;"]"</f>
        <v>[EN][hey vinfast]</v>
      </c>
      <c r="J443" s="31"/>
      <c r="K443" s="30" t="s">
        <v>51</v>
      </c>
      <c r="L443" s="32" t="s">
        <v>52</v>
      </c>
      <c r="M443" s="33"/>
      <c r="N443" s="34"/>
      <c r="O443" s="110" t="s">
        <v>1590</v>
      </c>
      <c r="P443" s="113" t="str">
        <f>IF(COUNTA(P$13:$P442)&gt;999,COUNTA(P$13:$P442),IF(COUNTA(P$13:$P442)&gt;99,"0"&amp;COUNTA(P$13:$P442),IF(COUNTA(P$13:$P442)&gt;9,"00"&amp;COUNTA(P$13:$P442),"000"&amp;COUNTA(P$13:$P442))))</f>
        <v>0144</v>
      </c>
      <c r="Q443" s="35" t="s">
        <v>54</v>
      </c>
      <c r="R443" s="67" t="s">
        <v>141</v>
      </c>
      <c r="S443" s="52"/>
      <c r="T443" s="36"/>
    </row>
    <row r="444" spans="2:20" ht="45.75">
      <c r="B444" s="114"/>
      <c r="C444" s="114"/>
      <c r="D444" s="115"/>
      <c r="E444" s="111"/>
      <c r="F444" s="111"/>
      <c r="G444" s="114"/>
      <c r="H444" s="29" t="s">
        <v>55</v>
      </c>
      <c r="I444" s="30" t="str">
        <f t="shared" ref="I444" si="430">"[VN]["&amp;LOWER(SUBSTITUTE(SUBSTITUTE(SUBSTITUTE(SUBSTITUTE(SUBSTITUTE(SUBSTITUTE(SUBSTITUTE(SUBSTITUTE(Q444, CHAR(34),""), "[", ""), "]", ""), ".", ""), ",", ""), "/", ""), "\", ""), "-", ""))&amp;"]"</f>
        <v>[VN][tạm biệt]</v>
      </c>
      <c r="J444" s="31"/>
      <c r="K444" s="30" t="s">
        <v>56</v>
      </c>
      <c r="L444" s="32" t="s">
        <v>57</v>
      </c>
      <c r="M444" s="32"/>
      <c r="N444" s="34"/>
      <c r="O444" s="111"/>
      <c r="P444" s="113"/>
      <c r="Q444" s="35" t="s">
        <v>58</v>
      </c>
      <c r="R444" s="67" t="s">
        <v>141</v>
      </c>
      <c r="S444" s="52"/>
      <c r="T444" s="36"/>
    </row>
    <row r="445" spans="2:20" ht="62.25">
      <c r="B445" s="114"/>
      <c r="C445" s="114"/>
      <c r="D445" s="115"/>
      <c r="E445" s="112"/>
      <c r="F445" s="112"/>
      <c r="G445" s="114"/>
      <c r="H445" s="29" t="s">
        <v>59</v>
      </c>
      <c r="I445" s="30" t="str">
        <f>"[audio][C:\Tools\Vivi_TTS\8ME_OM\" &amp;S445 &amp; "]"</f>
        <v>[audio][C:\Tools\Vivi_TTS\8ME_OM\]</v>
      </c>
      <c r="J445" s="31" t="str">
        <f>"[New][EN][Exists][80]"&amp;"["&amp;LOWER(SUBSTITUTE(SUBSTITUTE(SUBSTITUTE(SUBSTITUTE(SUBSTITUTE(SUBSTITUTE(SUBSTITUTE(SUBSTITUTE(T445,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45" s="30" t="s">
        <v>60</v>
      </c>
      <c r="L445" s="32" t="s">
        <v>61</v>
      </c>
      <c r="M445" s="37" t="s">
        <v>62</v>
      </c>
      <c r="N445" s="34"/>
      <c r="O445" s="112"/>
      <c r="P445" s="113"/>
      <c r="Q445" s="35" t="str">
        <f t="shared" ref="Q445" si="431">R445</f>
        <v>Nhấn và giữ phím 0 trên bàn phím sẽ nhập ký tự nào?</v>
      </c>
      <c r="R445" s="67" t="s">
        <v>1751</v>
      </c>
      <c r="S445" s="51"/>
      <c r="T445" s="48" t="s">
        <v>1741</v>
      </c>
    </row>
    <row r="446" spans="2:20" ht="45.75">
      <c r="B446" s="114" t="str">
        <f>"VF8-"&amp;O446&amp;"-"&amp;P446</f>
        <v>VF8-ManhinhKetnoi&amp;Dieuhoa-0145</v>
      </c>
      <c r="C446" s="114" t="str">
        <f>"["&amp;B446&amp;"] Verify Vivi: "&amp;Q448</f>
        <v>[VF8-ManhinhKetnoi&amp;Dieuhoa-0145] Verify Vivi: Khi có cuộc gọi đến, thông tin nào sẽ được hiển thị trên màn hình thông tin giải trí?</v>
      </c>
      <c r="D446" s="115"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'Khi có cuộc gọi đến, thông tin nào sẽ được hiển thị trên màn hình thông tin giải trí?'
- Step 4: Listen Vivi respond
</v>
      </c>
      <c r="F446" s="110" t="str">
        <f t="shared" ref="F446" si="432">"
Expectations:
1. Vivi wake up
2. "&amp;Q448&amp;"
3. Vivi respond
"</f>
        <v xml:space="preserve">
Expectations:
1. Vivi wake up
2. Khi có cuộc gọi đến, thông tin nào sẽ được hiển thị trên màn hình thông tin giải trí?
3. Vivi respond
</v>
      </c>
      <c r="G446" s="114" t="s">
        <v>8</v>
      </c>
      <c r="H446" s="29" t="s">
        <v>50</v>
      </c>
      <c r="I446" s="30" t="str">
        <f>"[EN]["&amp;LOWER(SUBSTITUTE(SUBSTITUTE(SUBSTITUTE(SUBSTITUTE(SUBSTITUTE(SUBSTITUTE(SUBSTITUTE(SUBSTITUTE(Q446, CHAR(34),""), "[", ""), "]", ""), ".", ""), ",", ""), "/", ""), "\", ""), "-", ""))&amp;"]"</f>
        <v>[EN][hey vinfast]</v>
      </c>
      <c r="J446" s="31"/>
      <c r="K446" s="30" t="s">
        <v>51</v>
      </c>
      <c r="L446" s="32" t="s">
        <v>52</v>
      </c>
      <c r="M446" s="33"/>
      <c r="N446" s="34"/>
      <c r="O446" s="110" t="s">
        <v>1590</v>
      </c>
      <c r="P446" s="113" t="str">
        <f>IF(COUNTA(P$13:$P445)&gt;999,COUNTA(P$13:$P445),IF(COUNTA(P$13:$P445)&gt;99,"0"&amp;COUNTA(P$13:$P445),IF(COUNTA(P$13:$P445)&gt;9,"00"&amp;COUNTA(P$13:$P445),"000"&amp;COUNTA(P$13:$P445))))</f>
        <v>0145</v>
      </c>
      <c r="Q446" s="35" t="s">
        <v>54</v>
      </c>
      <c r="R446" s="67" t="s">
        <v>141</v>
      </c>
      <c r="S446" s="52"/>
      <c r="T446" s="36"/>
    </row>
    <row r="447" spans="2:20" ht="45.75">
      <c r="B447" s="114"/>
      <c r="C447" s="114"/>
      <c r="D447" s="115"/>
      <c r="E447" s="111"/>
      <c r="F447" s="111"/>
      <c r="G447" s="114"/>
      <c r="H447" s="29" t="s">
        <v>55</v>
      </c>
      <c r="I447" s="30" t="str">
        <f t="shared" ref="I447" si="433">"[VN]["&amp;LOWER(SUBSTITUTE(SUBSTITUTE(SUBSTITUTE(SUBSTITUTE(SUBSTITUTE(SUBSTITUTE(SUBSTITUTE(SUBSTITUTE(Q447, CHAR(34),""), "[", ""), "]", ""), ".", ""), ",", ""), "/", ""), "\", ""), "-", ""))&amp;"]"</f>
        <v>[VN][tạm biệt]</v>
      </c>
      <c r="J447" s="31"/>
      <c r="K447" s="30" t="s">
        <v>56</v>
      </c>
      <c r="L447" s="32" t="s">
        <v>57</v>
      </c>
      <c r="M447" s="32"/>
      <c r="N447" s="34"/>
      <c r="O447" s="111"/>
      <c r="P447" s="113"/>
      <c r="Q447" s="35" t="s">
        <v>58</v>
      </c>
      <c r="R447" s="67" t="s">
        <v>141</v>
      </c>
      <c r="S447" s="52"/>
      <c r="T447" s="36"/>
    </row>
    <row r="448" spans="2:20" ht="62.25">
      <c r="B448" s="114"/>
      <c r="C448" s="114"/>
      <c r="D448" s="115"/>
      <c r="E448" s="112"/>
      <c r="F448" s="112"/>
      <c r="G448" s="114"/>
      <c r="H448" s="29" t="s">
        <v>59</v>
      </c>
      <c r="I448" s="30" t="str">
        <f>"[audio][C:\Tools\Vivi_TTS\8ME_OM\" &amp;S448 &amp; "]"</f>
        <v>[audio][C:\Tools\Vivi_TTS\8ME_OM\]</v>
      </c>
      <c r="J448" s="31" t="str">
        <f>"[New][EN][Exists][80]"&amp;"["&amp;LOWER(SUBSTITUTE(SUBSTITUTE(SUBSTITUTE(SUBSTITUTE(SUBSTITUTE(SUBSTITUTE(SUBSTITUTE(SUBSTITUTE(T448,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48" s="30" t="s">
        <v>60</v>
      </c>
      <c r="L448" s="32" t="s">
        <v>61</v>
      </c>
      <c r="M448" s="37" t="s">
        <v>62</v>
      </c>
      <c r="N448" s="34"/>
      <c r="O448" s="112"/>
      <c r="P448" s="113"/>
      <c r="Q448" s="35" t="str">
        <f t="shared" ref="Q448" si="434">R448</f>
        <v>Khi có cuộc gọi đến, thông tin nào sẽ được hiển thị trên màn hình thông tin giải trí?</v>
      </c>
      <c r="R448" s="67" t="s">
        <v>1752</v>
      </c>
      <c r="S448" s="51"/>
      <c r="T448" s="48" t="s">
        <v>1741</v>
      </c>
    </row>
    <row r="449" spans="2:20" ht="45.75">
      <c r="B449" s="114" t="str">
        <f>"VF8-"&amp;O449&amp;"-"&amp;P449</f>
        <v>VF8-ManhinhKetnoi&amp;Dieuhoa-0146</v>
      </c>
      <c r="C449" s="114" t="str">
        <f>"["&amp;B449&amp;"] Verify Vivi: "&amp;Q451</f>
        <v>[VF8-ManhinhKetnoi&amp;Dieuhoa-0146] Verify Vivi: Người dùng có thể trả lời hoặc từ chối cuộc gọi đến bằng những cách nào?</v>
      </c>
      <c r="D449" s="115"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'Người dùng có thể trả lời hoặc từ chối cuộc gọi đến bằng những cách nào?'
- Step 4: Listen Vivi respond
</v>
      </c>
      <c r="F449" s="110" t="str">
        <f t="shared" ref="F449" si="435">"
Expectations:
1. Vivi wake up
2. "&amp;Q451&amp;"
3. Vivi respond
"</f>
        <v xml:space="preserve">
Expectations:
1. Vivi wake up
2. Người dùng có thể trả lời hoặc từ chối cuộc gọi đến bằng những cách nào?
3. Vivi respond
</v>
      </c>
      <c r="G449" s="114" t="s">
        <v>8</v>
      </c>
      <c r="H449" s="29" t="s">
        <v>50</v>
      </c>
      <c r="I449" s="30" t="str">
        <f>"[EN]["&amp;LOWER(SUBSTITUTE(SUBSTITUTE(SUBSTITUTE(SUBSTITUTE(SUBSTITUTE(SUBSTITUTE(SUBSTITUTE(SUBSTITUTE(Q449, CHAR(34),""), "[", ""), "]", ""), ".", ""), ",", ""), "/", ""), "\", ""), "-", ""))&amp;"]"</f>
        <v>[EN][hey vinfast]</v>
      </c>
      <c r="J449" s="31"/>
      <c r="K449" s="30" t="s">
        <v>51</v>
      </c>
      <c r="L449" s="32" t="s">
        <v>52</v>
      </c>
      <c r="M449" s="33"/>
      <c r="N449" s="34"/>
      <c r="O449" s="110" t="s">
        <v>1590</v>
      </c>
      <c r="P449" s="113" t="str">
        <f>IF(COUNTA(P$13:$P448)&gt;999,COUNTA(P$13:$P448),IF(COUNTA(P$13:$P448)&gt;99,"0"&amp;COUNTA(P$13:$P448),IF(COUNTA(P$13:$P448)&gt;9,"00"&amp;COUNTA(P$13:$P448),"000"&amp;COUNTA(P$13:$P448))))</f>
        <v>0146</v>
      </c>
      <c r="Q449" s="35" t="s">
        <v>54</v>
      </c>
      <c r="R449" s="67" t="s">
        <v>141</v>
      </c>
      <c r="S449" s="52"/>
      <c r="T449" s="36"/>
    </row>
    <row r="450" spans="2:20" ht="45.75">
      <c r="B450" s="114"/>
      <c r="C450" s="114"/>
      <c r="D450" s="115"/>
      <c r="E450" s="111"/>
      <c r="F450" s="111"/>
      <c r="G450" s="114"/>
      <c r="H450" s="29" t="s">
        <v>55</v>
      </c>
      <c r="I450" s="30" t="str">
        <f t="shared" ref="I450" si="436">"[VN]["&amp;LOWER(SUBSTITUTE(SUBSTITUTE(SUBSTITUTE(SUBSTITUTE(SUBSTITUTE(SUBSTITUTE(SUBSTITUTE(SUBSTITUTE(Q450, CHAR(34),""), "[", ""), "]", ""), ".", ""), ",", ""), "/", ""), "\", ""), "-", ""))&amp;"]"</f>
        <v>[VN][tạm biệt]</v>
      </c>
      <c r="J450" s="31"/>
      <c r="K450" s="30" t="s">
        <v>56</v>
      </c>
      <c r="L450" s="32" t="s">
        <v>57</v>
      </c>
      <c r="M450" s="32"/>
      <c r="N450" s="34"/>
      <c r="O450" s="111"/>
      <c r="P450" s="113"/>
      <c r="Q450" s="35" t="s">
        <v>58</v>
      </c>
      <c r="R450" s="67" t="s">
        <v>141</v>
      </c>
      <c r="S450" s="52"/>
      <c r="T450" s="36"/>
    </row>
    <row r="451" spans="2:20" ht="62.25">
      <c r="B451" s="114"/>
      <c r="C451" s="114"/>
      <c r="D451" s="115"/>
      <c r="E451" s="112"/>
      <c r="F451" s="112"/>
      <c r="G451" s="114"/>
      <c r="H451" s="29" t="s">
        <v>59</v>
      </c>
      <c r="I451" s="30" t="str">
        <f>"[audio][C:\Tools\Vivi_TTS\8ME_OM\" &amp;S451 &amp; "]"</f>
        <v>[audio][C:\Tools\Vivi_TTS\8ME_OM\]</v>
      </c>
      <c r="J451" s="31" t="str">
        <f>"[New][EN][Exists][80]"&amp;"["&amp;LOWER(SUBSTITUTE(SUBSTITUTE(SUBSTITUTE(SUBSTITUTE(SUBSTITUTE(SUBSTITUTE(SUBSTITUTE(SUBSTITUTE(T451,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51" s="30" t="s">
        <v>60</v>
      </c>
      <c r="L451" s="32" t="s">
        <v>61</v>
      </c>
      <c r="M451" s="37" t="s">
        <v>62</v>
      </c>
      <c r="N451" s="34"/>
      <c r="O451" s="112"/>
      <c r="P451" s="113"/>
      <c r="Q451" s="35" t="str">
        <f t="shared" ref="Q451" si="437">R451</f>
        <v>Người dùng có thể trả lời hoặc từ chối cuộc gọi đến bằng những cách nào?</v>
      </c>
      <c r="R451" s="67" t="s">
        <v>1753</v>
      </c>
      <c r="S451" s="51"/>
      <c r="T451" s="48" t="s">
        <v>1741</v>
      </c>
    </row>
    <row r="452" spans="2:20" ht="45.75">
      <c r="B452" s="114" t="str">
        <f>"VF8-"&amp;O452&amp;"-"&amp;P452</f>
        <v>VF8-ManhinhKetnoi&amp;Dieuhoa-0147</v>
      </c>
      <c r="C452" s="114" t="str">
        <f>"["&amp;B452&amp;"] Verify Vivi: "&amp;Q454</f>
        <v>[VF8-ManhinhKetnoi&amp;Dieuhoa-0147] Verify Vivi: Nếu chức năng Không làm phiền được bật, các cuộc gọi đến sẽ được xử lý như thế nào?</v>
      </c>
      <c r="D452" s="115"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'Nếu chức năng Không làm phiền được bật, các cuộc gọi đến sẽ được xử lý như thế nào?'
- Step 4: Listen Vivi respond
</v>
      </c>
      <c r="F452" s="110" t="str">
        <f t="shared" ref="F452" si="438">"
Expectations:
1. Vivi wake up
2. "&amp;Q454&amp;"
3. Vivi respond
"</f>
        <v xml:space="preserve">
Expectations:
1. Vivi wake up
2. Nếu chức năng Không làm phiền được bật, các cuộc gọi đến sẽ được xử lý như thế nào?
3. Vivi respond
</v>
      </c>
      <c r="G452" s="114" t="s">
        <v>8</v>
      </c>
      <c r="H452" s="29" t="s">
        <v>50</v>
      </c>
      <c r="I452" s="30" t="str">
        <f>"[EN]["&amp;LOWER(SUBSTITUTE(SUBSTITUTE(SUBSTITUTE(SUBSTITUTE(SUBSTITUTE(SUBSTITUTE(SUBSTITUTE(SUBSTITUTE(Q452, CHAR(34),""), "[", ""), "]", ""), ".", ""), ",", ""), "/", ""), "\", ""), "-", ""))&amp;"]"</f>
        <v>[EN][hey vinfast]</v>
      </c>
      <c r="J452" s="31"/>
      <c r="K452" s="30" t="s">
        <v>51</v>
      </c>
      <c r="L452" s="32" t="s">
        <v>52</v>
      </c>
      <c r="M452" s="33"/>
      <c r="N452" s="34"/>
      <c r="O452" s="110" t="s">
        <v>1590</v>
      </c>
      <c r="P452" s="113" t="str">
        <f>IF(COUNTA(P$13:$P451)&gt;999,COUNTA(P$13:$P451),IF(COUNTA(P$13:$P451)&gt;99,"0"&amp;COUNTA(P$13:$P451),IF(COUNTA(P$13:$P451)&gt;9,"00"&amp;COUNTA(P$13:$P451),"000"&amp;COUNTA(P$13:$P451))))</f>
        <v>0147</v>
      </c>
      <c r="Q452" s="35" t="s">
        <v>54</v>
      </c>
      <c r="R452" s="67" t="s">
        <v>141</v>
      </c>
      <c r="S452" s="52"/>
      <c r="T452" s="36"/>
    </row>
    <row r="453" spans="2:20" ht="45.75">
      <c r="B453" s="114"/>
      <c r="C453" s="114"/>
      <c r="D453" s="115"/>
      <c r="E453" s="111"/>
      <c r="F453" s="111"/>
      <c r="G453" s="114"/>
      <c r="H453" s="29" t="s">
        <v>55</v>
      </c>
      <c r="I453" s="30" t="str">
        <f t="shared" ref="I453" si="439">"[VN]["&amp;LOWER(SUBSTITUTE(SUBSTITUTE(SUBSTITUTE(SUBSTITUTE(SUBSTITUTE(SUBSTITUTE(SUBSTITUTE(SUBSTITUTE(Q453, CHAR(34),""), "[", ""), "]", ""), ".", ""), ",", ""), "/", ""), "\", ""), "-", ""))&amp;"]"</f>
        <v>[VN][tạm biệt]</v>
      </c>
      <c r="J453" s="31"/>
      <c r="K453" s="30" t="s">
        <v>56</v>
      </c>
      <c r="L453" s="32" t="s">
        <v>57</v>
      </c>
      <c r="M453" s="32"/>
      <c r="N453" s="34"/>
      <c r="O453" s="111"/>
      <c r="P453" s="113"/>
      <c r="Q453" s="35" t="s">
        <v>58</v>
      </c>
      <c r="R453" s="67" t="s">
        <v>141</v>
      </c>
      <c r="S453" s="52"/>
      <c r="T453" s="36"/>
    </row>
    <row r="454" spans="2:20" ht="66">
      <c r="B454" s="114"/>
      <c r="C454" s="114"/>
      <c r="D454" s="115"/>
      <c r="E454" s="112"/>
      <c r="F454" s="112"/>
      <c r="G454" s="114"/>
      <c r="H454" s="29" t="s">
        <v>59</v>
      </c>
      <c r="I454" s="30" t="str">
        <f>"[audio][C:\Tools\Vivi_TTS\8ME_OM\" &amp;S454 &amp; "]"</f>
        <v>[audio][C:\Tools\Vivi_TTS\8ME_OM\]</v>
      </c>
      <c r="J454" s="31" t="str">
        <f>"[New][EN][Exists][80]"&amp;"["&amp;LOWER(SUBSTITUTE(SUBSTITUTE(SUBSTITUTE(SUBSTITUTE(SUBSTITUTE(SUBSTITUTE(SUBSTITUTE(SUBSTITUTE(T454,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54" s="30" t="s">
        <v>60</v>
      </c>
      <c r="L454" s="32" t="s">
        <v>61</v>
      </c>
      <c r="M454" s="37" t="s">
        <v>62</v>
      </c>
      <c r="N454" s="34"/>
      <c r="O454" s="112"/>
      <c r="P454" s="113"/>
      <c r="Q454" s="35" t="str">
        <f t="shared" ref="Q454" si="440">R454</f>
        <v>Nếu chức năng Không làm phiền được bật, các cuộc gọi đến sẽ được xử lý như thế nào?</v>
      </c>
      <c r="R454" s="67" t="s">
        <v>1754</v>
      </c>
      <c r="S454" s="51"/>
      <c r="T454" s="48" t="s">
        <v>1741</v>
      </c>
    </row>
    <row r="455" spans="2:20" ht="45.75">
      <c r="B455" s="114" t="str">
        <f>"VF8-"&amp;O455&amp;"-"&amp;P455</f>
        <v>VF8-ManhinhKetnoi&amp;Dieuhoa-0148</v>
      </c>
      <c r="C455" s="114" t="str">
        <f>"["&amp;B455&amp;"] Verify Vivi: "&amp;Q457</f>
        <v>[VF8-ManhinhKetnoi&amp;Dieuhoa-0148] Verify Vivi: Có thể lưu tối đa bao nhiêu tin nhắn trả lời tự động tùy chỉnh và mỗi tin nhắn được giới hạn bao nhiêu ký tự?</v>
      </c>
      <c r="D455" s="115"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'Có thể lưu tối đa bao nhiêu tin nhắn trả lời tự động tùy chỉnh và mỗi tin nhắn được giới hạn bao nhiêu ký tự?'
- Step 4: Listen Vivi respond
</v>
      </c>
      <c r="F455" s="110" t="str">
        <f t="shared" ref="F455" si="441">"
Expectations:
1. Vivi wake up
2. "&amp;Q457&amp;"
3. Vivi respond
"</f>
        <v xml:space="preserve">
Expectations:
1. Vivi wake up
2. Có thể lưu tối đa bao nhiêu tin nhắn trả lời tự động tùy chỉnh và mỗi tin nhắn được giới hạn bao nhiêu ký tự?
3. Vivi respond
</v>
      </c>
      <c r="G455" s="114" t="s">
        <v>8</v>
      </c>
      <c r="H455" s="29" t="s">
        <v>50</v>
      </c>
      <c r="I455" s="30" t="str">
        <f>"[EN]["&amp;LOWER(SUBSTITUTE(SUBSTITUTE(SUBSTITUTE(SUBSTITUTE(SUBSTITUTE(SUBSTITUTE(SUBSTITUTE(SUBSTITUTE(Q455, CHAR(34),""), "[", ""), "]", ""), ".", ""), ",", ""), "/", ""), "\", ""), "-", ""))&amp;"]"</f>
        <v>[EN][hey vinfast]</v>
      </c>
      <c r="J455" s="31"/>
      <c r="K455" s="30" t="s">
        <v>51</v>
      </c>
      <c r="L455" s="32" t="s">
        <v>52</v>
      </c>
      <c r="M455" s="33"/>
      <c r="N455" s="34"/>
      <c r="O455" s="110" t="s">
        <v>1590</v>
      </c>
      <c r="P455" s="113" t="str">
        <f>IF(COUNTA(P$13:$P454)&gt;999,COUNTA(P$13:$P454),IF(COUNTA(P$13:$P454)&gt;99,"0"&amp;COUNTA(P$13:$P454),IF(COUNTA(P$13:$P454)&gt;9,"00"&amp;COUNTA(P$13:$P454),"000"&amp;COUNTA(P$13:$P454))))</f>
        <v>0148</v>
      </c>
      <c r="Q455" s="35" t="s">
        <v>54</v>
      </c>
      <c r="R455" s="67" t="s">
        <v>141</v>
      </c>
      <c r="S455" s="52"/>
      <c r="T455" s="36"/>
    </row>
    <row r="456" spans="2:20" ht="45.75">
      <c r="B456" s="114"/>
      <c r="C456" s="114"/>
      <c r="D456" s="115"/>
      <c r="E456" s="111"/>
      <c r="F456" s="111"/>
      <c r="G456" s="114"/>
      <c r="H456" s="29" t="s">
        <v>55</v>
      </c>
      <c r="I456" s="30" t="str">
        <f t="shared" ref="I456" si="442">"[VN]["&amp;LOWER(SUBSTITUTE(SUBSTITUTE(SUBSTITUTE(SUBSTITUTE(SUBSTITUTE(SUBSTITUTE(SUBSTITUTE(SUBSTITUTE(Q456, CHAR(34),""), "[", ""), "]", ""), ".", ""), ",", ""), "/", ""), "\", ""), "-", ""))&amp;"]"</f>
        <v>[VN][tạm biệt]</v>
      </c>
      <c r="J456" s="31"/>
      <c r="K456" s="30" t="s">
        <v>56</v>
      </c>
      <c r="L456" s="32" t="s">
        <v>57</v>
      </c>
      <c r="M456" s="32"/>
      <c r="N456" s="34"/>
      <c r="O456" s="111"/>
      <c r="P456" s="113"/>
      <c r="Q456" s="35" t="s">
        <v>58</v>
      </c>
      <c r="R456" s="67" t="s">
        <v>141</v>
      </c>
      <c r="S456" s="52"/>
      <c r="T456" s="36"/>
    </row>
    <row r="457" spans="2:20" ht="66">
      <c r="B457" s="114"/>
      <c r="C457" s="114"/>
      <c r="D457" s="115"/>
      <c r="E457" s="112"/>
      <c r="F457" s="112"/>
      <c r="G457" s="114"/>
      <c r="H457" s="29" t="s">
        <v>59</v>
      </c>
      <c r="I457" s="30" t="str">
        <f>"[audio][C:\Tools\Vivi_TTS\8ME_OM\" &amp;S457 &amp; "]"</f>
        <v>[audio][C:\Tools\Vivi_TTS\8ME_OM\]</v>
      </c>
      <c r="J457" s="31" t="str">
        <f>"[New][EN][Exists][80]"&amp;"["&amp;LOWER(SUBSTITUTE(SUBSTITUTE(SUBSTITUTE(SUBSTITUTE(SUBSTITUTE(SUBSTITUTE(SUBSTITUTE(SUBSTITUTE(T457, CHAR(34),""), ".", ""), ",", ""), "/", ""), "\", ""), "-", ""), "{", ""), "}", ""))&amp;"]"</f>
        <v>[New][EN][Exists][80][điện thoại 
hệ thống thông tin giải trí có hỗ trợ bluetooth và các nút điều khiển trên vôlăng cho phép thực hiện và nhận cuộc gọi rảnh tay﻿
phải kết nối điện thoại bluetooth tương thích để sử dụng ứng dụng điện thoại
 thận trọng
để giảm thiểu mất tập trung cho người lái trước khi lái xe và khi xe đang đỗ:
 hoàn tất toàn bộ việc ghép nối thiết bị di động
 làm quen với tất cả chức năng và nút điều khiển của hệ thống
 sắp xếp rõ ràng danh bạ và danh sách cuộc gọi đồng thời tránh trùng lặp
 lưu ý
không phải tất cả điện thoại bluetooth đều hỗ trợ tất cả chức năng
để khởi chạy ứng dụng điện thoại:
nhấn vào thư viện ứng dụng  trên màn hình thông tin giải trí
nhấn vào ứng dụng điện thoại 
 lưu ý
khi đang có cuộc gọi người dùng cũng có thể nhấn vào tiện ích ghim điện thoại trên màn hình chính để mở ứng dụng điện thoại
sử dụng ứng dụng điện thoại:
các tabtrang sau có sẵn trên ứng dụng điện thoại:
gần đây – hiển thị toàn bộ lịch sử cuộc gọi khi điện thoại được kết nối
danh bạ – liệt kê tất cả danh bạ khả dụng từ điện thoại
bàn phím – cho phép nhập và quay số điện thoại thủ công
cài đặt – cung cấp các tùy chọn bậttắt không làm phiền và quản lý tin nhắn trả lời tự động
 lưu ý
khi kết nối lần đầu vui lòng chờ để toàn bộ danh bạ được đồng bộ từ điện thoại
hoạt động của nút điện thoại trên vôlăng:
có thể điều khiển các chức năng ứng dụng điện thoại bằng các nút ở cụm bên phải của vôlăng xem &gt; vôlăng &gt; các công tắc trên vôlăng
gần đây
tab gần đây cho phép người dùng xem các cuộc gọi trước đây từ điện thoại có thể xem danh sách cuộc gọi gần đây bằng cách nhấn vào tab gần đây trong cửa sổ ứng dụng điện thoại nhấn vào bất kỳ mục nào trong danh sách gần đây sẽ bắt đầu cuộc gọi đến số đó
loại biểu tượng cuộc gọi:
: cuộc gọi đến
: cuộc gọi bị từ chối hoặc nhỡ
: cuộc gọi đi
danh bạ
có thể xem danh bạ điện thoại bằng cách nhấn vào tab danh bạ trong cửa sổ ứng dụng điện thoại danh bạ được lưu trong bộ nhớ của điện thoại đã ghép nối sẽ được đồng bộ với danh sách danh bạ của xe danh sách danh bạ được đồng bộ mỗi khi điện thoại được kết nối với hệ thống
 lưu ý
ô tìm kiếm xuất hiện ở trạng thái bị tắt nếu đang có quá trình lập chỉ mục dữ liệu
để tìm kiếm một liên hệ:
nhấn vào biểu tượng tìm kiếm  trên trang danh bạ
nhập tênsố liên hệ vào trường tìm kiếm
 lưu ý
các liên hệ đã tìm kiếm trước đó sẽ được hiển thị trong tìm kiếm gần đây
tối đa 10 tìm kiếm gần đây được hiển thị trong danh sách gần đây bên dưới trường văn bản tìm kiếm
bàn phím
quay số điện thoại thủ công bằng bàn phím
để gọi một số nhập số điện thoại bằng bàn phím nếu số đã nhập khớp với một liên hệ đã lưu thông tin chi tiết của liên hệ sẽ hiển thị trên màn hình
 lưu ý
nhấn và giữ “0” sẽ nhập “+” vào hộp văn bản
cuộc gọi đến
trong khi có cuộc gọi đến id người gọi sẽ xuất hiện trên màn hình thông tin giải trí nếu liên hệ được lưu trong điện thoại của người dùng thì tên và số điện thoại của người đó cũng được hiển thị để trả lời cuộc gọi đến nhấn vào nút chấp nhận màu xanh lá trên màn hình hoặc nhấn nhanh con lăn phải trên vôlăng khi nút chấp nhận màu xanh lá trên màn hình được tô sáng để từ chối cuộc gọi nhấn vào nút từ chối màu đỏ trên màn hình hoặc nhấn nhanh con lăn phải trên vôlăng khi nút từ chối màu đỏ trên màn hình được tô sáng
các tùy chọn sau có sẵn trong khi gọi:
cửa sổ cuộc gọi đến đầy đủ
thông tin liên hệ
chấp nhận cuộc gọi
từ chối cuộc gọi
biểu ngữ cuộc gọi đến
khi có cuộc gọi đến mới thông báo cuộc gọi đến sẽ xuất hiện trên màn hình thông tin giải trí thông báo sẽ chứa id người gọi tùy chọn chấp nhận và từ chối nhấn vào thông báo sẽ đưa người dùng đến cửa sổ cuộc gọi đến
 lưu ý
nếu chức năng không làm phiền được bật các cuộc gọi đến sẽ tự động bị từ chối và được trả lời bằng tin nhắn đã chọn
cuộc gọi đang hoạt động  cuộc gọi đơn:
khi cuộc gọi đang hoạt động thời lượng cuộc gọi và thông tin chi tiết liên hệ sẽ được hiển thị
mở rộng bàn phím
kết thúc cuộc gọi
tắt tiếng cuộc gọi
chuyển sang thiết bị cầm tay
 lưu ý
khi người dùng thoát khỏi cửa sổ cuộc gọi đang hoạt động để sử dụng các ứng dụng khác hoặc đi tới trang chủ trên màn hình cửa sổ cuộc gọi đang hoạt động sẽ thu nhỏ và ghim một thẻ ở phía trên màn hình thông tin giải trí
cuộc gọi đến trong khi đang có cuộc gọi:
việc chấp nhận cuộc gọi thứ hai sẽ đưa cuộc gọi đang hoạt động vào trạng thái giữ và chuyển sang cuộc gọi mới cuộc gọi đang giữ sẽ được hiển thị ở phía bên phải của cửa sổ cuộc gọi đang hoạt động
nhấn vào id người gọi để chuyển lại cuộc gọi đang giữ thao tác này sẽ đưa cuộc gọi thứ hai vào trạng thái giữ và cuộc gọi đó sẽ được hiển thị ở phía bên phải của cửa sổ cuộc gọi đang hoạt động
cài đặt
có thể xem cài đặt điện thoại bằng cách nhấn vào tab cài đặt trong cửa sổ ứng dụng điện thoại mục này cho phép người dùng điều chỉnh các cài đặt sau:
nhấn để bậttắt không làm phiền
chọn một tin nhắn trả lời tự động có sẵn
tạo tin nhắn tùy chỉnh
 lưu ý
có thể lưu tối đa 20 tin nhắn tùy chỉnh mỗi tin nhắn giới hạn 160 ký tự]</v>
      </c>
      <c r="K457" s="30" t="s">
        <v>60</v>
      </c>
      <c r="L457" s="32" t="s">
        <v>61</v>
      </c>
      <c r="M457" s="37" t="s">
        <v>62</v>
      </c>
      <c r="N457" s="34"/>
      <c r="O457" s="112"/>
      <c r="P457" s="113"/>
      <c r="Q457" s="35" t="str">
        <f t="shared" ref="Q457" si="443">R457</f>
        <v>Có thể lưu tối đa bao nhiêu tin nhắn trả lời tự động tùy chỉnh và mỗi tin nhắn được giới hạn bao nhiêu ký tự?</v>
      </c>
      <c r="R457" s="67" t="s">
        <v>1755</v>
      </c>
      <c r="S457" s="51"/>
      <c r="T457" s="48" t="s">
        <v>1741</v>
      </c>
    </row>
    <row r="458" spans="2:20" ht="45.75">
      <c r="B458" s="114" t="str">
        <f>"VF8-"&amp;O458&amp;"-"&amp;P458</f>
        <v>VF8-ManhinhKetnoi&amp;Dieuhoa-0149</v>
      </c>
      <c r="C458" s="114" t="str">
        <f>"["&amp;B458&amp;"] Verify Vivi: "&amp;Q460</f>
        <v>[VF8-ManhinhKetnoi&amp;Dieuhoa-0149] Verify Vivi: Xe được trang bị tổng cộng bao nhiêu cổng USB?</v>
      </c>
      <c r="D458" s="115"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'Xe được trang bị tổng cộng bao nhiêu cổng USB?'
- Step 4: Listen Vivi respond
</v>
      </c>
      <c r="F458" s="110" t="str">
        <f t="shared" ref="F458" si="444">"
Expectations:
1. Vivi wake up
2. "&amp;Q460&amp;"
3. Vivi respond
"</f>
        <v xml:space="preserve">
Expectations:
1. Vivi wake up
2. Xe được trang bị tổng cộng bao nhiêu cổng USB?
3. Vivi respond
</v>
      </c>
      <c r="G458" s="114" t="s">
        <v>8</v>
      </c>
      <c r="H458" s="29" t="s">
        <v>50</v>
      </c>
      <c r="I458" s="30" t="str">
        <f>"[EN]["&amp;LOWER(SUBSTITUTE(SUBSTITUTE(SUBSTITUTE(SUBSTITUTE(SUBSTITUTE(SUBSTITUTE(SUBSTITUTE(SUBSTITUTE(Q458, CHAR(34),""), "[", ""), "]", ""), ".", ""), ",", ""), "/", ""), "\", ""), "-", ""))&amp;"]"</f>
        <v>[EN][hey vinfast]</v>
      </c>
      <c r="J458" s="31"/>
      <c r="K458" s="30" t="s">
        <v>51</v>
      </c>
      <c r="L458" s="32" t="s">
        <v>52</v>
      </c>
      <c r="M458" s="33"/>
      <c r="N458" s="34"/>
      <c r="O458" s="110" t="s">
        <v>1590</v>
      </c>
      <c r="P458" s="113" t="str">
        <f>IF(COUNTA(P$13:$P457)&gt;999,COUNTA(P$13:$P457),IF(COUNTA(P$13:$P457)&gt;99,"0"&amp;COUNTA(P$13:$P457),IF(COUNTA(P$13:$P457)&gt;9,"00"&amp;COUNTA(P$13:$P457),"000"&amp;COUNTA(P$13:$P457))))</f>
        <v>0149</v>
      </c>
      <c r="Q458" s="35" t="s">
        <v>54</v>
      </c>
      <c r="R458" s="67" t="s">
        <v>141</v>
      </c>
      <c r="S458" s="52"/>
      <c r="T458" s="36"/>
    </row>
    <row r="459" spans="2:20" ht="45.75">
      <c r="B459" s="114"/>
      <c r="C459" s="114"/>
      <c r="D459" s="115"/>
      <c r="E459" s="111"/>
      <c r="F459" s="111"/>
      <c r="G459" s="114"/>
      <c r="H459" s="29" t="s">
        <v>55</v>
      </c>
      <c r="I459" s="30" t="str">
        <f t="shared" ref="I459" si="445">"[VN]["&amp;LOWER(SUBSTITUTE(SUBSTITUTE(SUBSTITUTE(SUBSTITUTE(SUBSTITUTE(SUBSTITUTE(SUBSTITUTE(SUBSTITUTE(Q459, CHAR(34),""), "[", ""), "]", ""), ".", ""), ",", ""), "/", ""), "\", ""), "-", ""))&amp;"]"</f>
        <v>[VN][tạm biệt]</v>
      </c>
      <c r="J459" s="31"/>
      <c r="K459" s="30" t="s">
        <v>56</v>
      </c>
      <c r="L459" s="32" t="s">
        <v>57</v>
      </c>
      <c r="M459" s="32"/>
      <c r="N459" s="34"/>
      <c r="O459" s="111"/>
      <c r="P459" s="113"/>
      <c r="Q459" s="35" t="s">
        <v>58</v>
      </c>
      <c r="R459" s="67" t="s">
        <v>141</v>
      </c>
      <c r="S459" s="52"/>
      <c r="T459" s="36"/>
    </row>
    <row r="460" spans="2:20" ht="62.25">
      <c r="B460" s="114"/>
      <c r="C460" s="114"/>
      <c r="D460" s="115"/>
      <c r="E460" s="112"/>
      <c r="F460" s="112"/>
      <c r="G460" s="114"/>
      <c r="H460" s="29" t="s">
        <v>59</v>
      </c>
      <c r="I460" s="30" t="str">
        <f>"[audio][C:\Tools\Vivi_TTS\8ME_OM\" &amp;S460 &amp; "]"</f>
        <v>[audio][C:\Tools\Vivi_TTS\8ME_OM\]</v>
      </c>
      <c r="J460" s="31" t="str">
        <f>"[New][EN][Exists][80]"&amp;"["&amp;LOWER(SUBSTITUTE(SUBSTITUTE(SUBSTITUTE(SUBSTITUTE(SUBSTITUTE(SUBSTITUTE(SUBSTITUTE(SUBSTITUTE(T460,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60" s="30" t="s">
        <v>60</v>
      </c>
      <c r="L460" s="32" t="s">
        <v>61</v>
      </c>
      <c r="M460" s="37" t="s">
        <v>62</v>
      </c>
      <c r="N460" s="34"/>
      <c r="O460" s="112"/>
      <c r="P460" s="113"/>
      <c r="Q460" s="35" t="str">
        <f t="shared" ref="Q460" si="446">R460</f>
        <v>Xe được trang bị tổng cộng bao nhiêu cổng USB?</v>
      </c>
      <c r="R460" s="67" t="s">
        <v>1756</v>
      </c>
      <c r="S460" s="51"/>
      <c r="T460" s="48" t="s">
        <v>1757</v>
      </c>
    </row>
    <row r="461" spans="2:20" ht="45.75">
      <c r="B461" s="114" t="str">
        <f>"VF8-"&amp;O461&amp;"-"&amp;P461</f>
        <v>VF8-ManhinhKetnoi&amp;Dieuhoa-0150</v>
      </c>
      <c r="C461" s="114" t="str">
        <f>"["&amp;B461&amp;"] Verify Vivi: "&amp;Q463</f>
        <v>[VF8-ManhinhKetnoi&amp;Dieuhoa-0150] Verify Vivi: Các cổng USB phía trước được bố trí ở vị trí nào?</v>
      </c>
      <c r="D461" s="115"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'Các cổng USB phía trước được bố trí ở vị trí nào?'
- Step 4: Listen Vivi respond
</v>
      </c>
      <c r="F461" s="110" t="str">
        <f t="shared" ref="F461" si="447">"
Expectations:
1. Vivi wake up
2. "&amp;Q463&amp;"
3. Vivi respond
"</f>
        <v xml:space="preserve">
Expectations:
1. Vivi wake up
2. Các cổng USB phía trước được bố trí ở vị trí nào?
3. Vivi respond
</v>
      </c>
      <c r="G461" s="114" t="s">
        <v>8</v>
      </c>
      <c r="H461" s="29" t="s">
        <v>50</v>
      </c>
      <c r="I461" s="30" t="str">
        <f>"[EN]["&amp;LOWER(SUBSTITUTE(SUBSTITUTE(SUBSTITUTE(SUBSTITUTE(SUBSTITUTE(SUBSTITUTE(SUBSTITUTE(SUBSTITUTE(Q461, CHAR(34),""), "[", ""), "]", ""), ".", ""), ",", ""), "/", ""), "\", ""), "-", ""))&amp;"]"</f>
        <v>[EN][hey vinfast]</v>
      </c>
      <c r="J461" s="31"/>
      <c r="K461" s="30" t="s">
        <v>51</v>
      </c>
      <c r="L461" s="32" t="s">
        <v>52</v>
      </c>
      <c r="M461" s="33"/>
      <c r="N461" s="34"/>
      <c r="O461" s="110" t="s">
        <v>1590</v>
      </c>
      <c r="P461" s="113" t="str">
        <f>IF(COUNTA(P$13:$P460)&gt;999,COUNTA(P$13:$P460),IF(COUNTA(P$13:$P460)&gt;99,"0"&amp;COUNTA(P$13:$P460),IF(COUNTA(P$13:$P460)&gt;9,"00"&amp;COUNTA(P$13:$P460),"000"&amp;COUNTA(P$13:$P460))))</f>
        <v>0150</v>
      </c>
      <c r="Q461" s="35" t="s">
        <v>54</v>
      </c>
      <c r="R461" s="67" t="s">
        <v>141</v>
      </c>
      <c r="S461" s="52"/>
      <c r="T461" s="36"/>
    </row>
    <row r="462" spans="2:20" ht="45.75">
      <c r="B462" s="114"/>
      <c r="C462" s="114"/>
      <c r="D462" s="115"/>
      <c r="E462" s="111"/>
      <c r="F462" s="111"/>
      <c r="G462" s="114"/>
      <c r="H462" s="29" t="s">
        <v>55</v>
      </c>
      <c r="I462" s="30" t="str">
        <f t="shared" ref="I462" si="448">"[VN]["&amp;LOWER(SUBSTITUTE(SUBSTITUTE(SUBSTITUTE(SUBSTITUTE(SUBSTITUTE(SUBSTITUTE(SUBSTITUTE(SUBSTITUTE(Q462, CHAR(34),""), "[", ""), "]", ""), ".", ""), ",", ""), "/", ""), "\", ""), "-", ""))&amp;"]"</f>
        <v>[VN][tạm biệt]</v>
      </c>
      <c r="J462" s="31"/>
      <c r="K462" s="30" t="s">
        <v>56</v>
      </c>
      <c r="L462" s="32" t="s">
        <v>57</v>
      </c>
      <c r="M462" s="32"/>
      <c r="N462" s="34"/>
      <c r="O462" s="111"/>
      <c r="P462" s="113"/>
      <c r="Q462" s="35" t="s">
        <v>58</v>
      </c>
      <c r="R462" s="67" t="s">
        <v>141</v>
      </c>
      <c r="S462" s="52"/>
      <c r="T462" s="36"/>
    </row>
    <row r="463" spans="2:20" ht="62.25">
      <c r="B463" s="114"/>
      <c r="C463" s="114"/>
      <c r="D463" s="115"/>
      <c r="E463" s="112"/>
      <c r="F463" s="112"/>
      <c r="G463" s="114"/>
      <c r="H463" s="29" t="s">
        <v>59</v>
      </c>
      <c r="I463" s="30" t="str">
        <f>"[audio][C:\Tools\Vivi_TTS\8ME_OM\" &amp;S463 &amp; "]"</f>
        <v>[audio][C:\Tools\Vivi_TTS\8ME_OM\]</v>
      </c>
      <c r="J463" s="31" t="str">
        <f>"[New][EN][Exists][80]"&amp;"["&amp;LOWER(SUBSTITUTE(SUBSTITUTE(SUBSTITUTE(SUBSTITUTE(SUBSTITUTE(SUBSTITUTE(SUBSTITUTE(SUBSTITUTE(T463,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63" s="30" t="s">
        <v>60</v>
      </c>
      <c r="L463" s="32" t="s">
        <v>61</v>
      </c>
      <c r="M463" s="37" t="s">
        <v>62</v>
      </c>
      <c r="N463" s="34"/>
      <c r="O463" s="112"/>
      <c r="P463" s="113"/>
      <c r="Q463" s="35" t="str">
        <f t="shared" ref="Q463" si="449">R463</f>
        <v>Các cổng USB phía trước được bố trí ở vị trí nào?</v>
      </c>
      <c r="R463" s="67" t="s">
        <v>1758</v>
      </c>
      <c r="S463" s="51"/>
      <c r="T463" s="48" t="s">
        <v>1757</v>
      </c>
    </row>
    <row r="464" spans="2:20" ht="45.75">
      <c r="B464" s="114" t="str">
        <f>"VF8-"&amp;O464&amp;"-"&amp;P464</f>
        <v>VF8-ManhinhKetnoi&amp;Dieuhoa-0151</v>
      </c>
      <c r="C464" s="114" t="str">
        <f>"["&amp;B464&amp;"] Verify Vivi: "&amp;Q466</f>
        <v>[VF8-ManhinhKetnoi&amp;Dieuhoa-0151] Verify Vivi: Cổng USB Type A phía trước có thể thực hiện những chức năng gì?</v>
      </c>
      <c r="D464" s="115"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'Cổng USB Type A phía trước có thể thực hiện những chức năng gì?'
- Step 4: Listen Vivi respond
</v>
      </c>
      <c r="F464" s="110" t="str">
        <f t="shared" ref="F464" si="450">"
Expectations:
1. Vivi wake up
2. "&amp;Q466&amp;"
3. Vivi respond
"</f>
        <v xml:space="preserve">
Expectations:
1. Vivi wake up
2. Cổng USB Type A phía trước có thể thực hiện những chức năng gì?
3. Vivi respond
</v>
      </c>
      <c r="G464" s="114" t="s">
        <v>8</v>
      </c>
      <c r="H464" s="29" t="s">
        <v>50</v>
      </c>
      <c r="I464" s="30" t="str">
        <f>"[EN]["&amp;LOWER(SUBSTITUTE(SUBSTITUTE(SUBSTITUTE(SUBSTITUTE(SUBSTITUTE(SUBSTITUTE(SUBSTITUTE(SUBSTITUTE(Q464, CHAR(34),""), "[", ""), "]", ""), ".", ""), ",", ""), "/", ""), "\", ""), "-", ""))&amp;"]"</f>
        <v>[EN][hey vinfast]</v>
      </c>
      <c r="J464" s="31"/>
      <c r="K464" s="30" t="s">
        <v>51</v>
      </c>
      <c r="L464" s="32" t="s">
        <v>52</v>
      </c>
      <c r="M464" s="33"/>
      <c r="N464" s="34"/>
      <c r="O464" s="110" t="s">
        <v>1590</v>
      </c>
      <c r="P464" s="113" t="str">
        <f>IF(COUNTA(P$13:$P463)&gt;999,COUNTA(P$13:$P463),IF(COUNTA(P$13:$P463)&gt;99,"0"&amp;COUNTA(P$13:$P463),IF(COUNTA(P$13:$P463)&gt;9,"00"&amp;COUNTA(P$13:$P463),"000"&amp;COUNTA(P$13:$P463))))</f>
        <v>0151</v>
      </c>
      <c r="Q464" s="35" t="s">
        <v>54</v>
      </c>
      <c r="R464" s="67" t="s">
        <v>141</v>
      </c>
      <c r="S464" s="36"/>
      <c r="T464" s="36"/>
    </row>
    <row r="465" spans="2:20" ht="45.75">
      <c r="B465" s="114"/>
      <c r="C465" s="114"/>
      <c r="D465" s="115"/>
      <c r="E465" s="111"/>
      <c r="F465" s="111"/>
      <c r="G465" s="114"/>
      <c r="H465" s="29" t="s">
        <v>55</v>
      </c>
      <c r="I465" s="30" t="str">
        <f t="shared" ref="I465" si="451">"[VN]["&amp;LOWER(SUBSTITUTE(SUBSTITUTE(SUBSTITUTE(SUBSTITUTE(SUBSTITUTE(SUBSTITUTE(SUBSTITUTE(SUBSTITUTE(Q465, CHAR(34),""), "[", ""), "]", ""), ".", ""), ",", ""), "/", ""), "\", ""), "-", ""))&amp;"]"</f>
        <v>[VN][tạm biệt]</v>
      </c>
      <c r="J465" s="31"/>
      <c r="K465" s="30" t="s">
        <v>56</v>
      </c>
      <c r="L465" s="32" t="s">
        <v>57</v>
      </c>
      <c r="M465" s="32"/>
      <c r="N465" s="34"/>
      <c r="O465" s="111"/>
      <c r="P465" s="113"/>
      <c r="Q465" s="35" t="s">
        <v>58</v>
      </c>
      <c r="R465" s="67" t="s">
        <v>141</v>
      </c>
      <c r="S465" s="36"/>
      <c r="T465" s="36"/>
    </row>
    <row r="466" spans="2:20" ht="62.25">
      <c r="B466" s="114"/>
      <c r="C466" s="114"/>
      <c r="D466" s="115"/>
      <c r="E466" s="112"/>
      <c r="F466" s="112"/>
      <c r="G466" s="114"/>
      <c r="H466" s="29" t="s">
        <v>59</v>
      </c>
      <c r="I466" s="30" t="str">
        <f>"[audio][C:\Tools\Vivi_TTS\8ME_OM\" &amp;S466 &amp; "]"</f>
        <v>[audio][C:\Tools\Vivi_TTS\8ME_OM\]</v>
      </c>
      <c r="J466" s="31" t="str">
        <f>"[New][EN][Exists][80]"&amp;"["&amp;LOWER(SUBSTITUTE(SUBSTITUTE(SUBSTITUTE(SUBSTITUTE(SUBSTITUTE(SUBSTITUTE(SUBSTITUTE(SUBSTITUTE(T466,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66" s="30" t="s">
        <v>60</v>
      </c>
      <c r="L466" s="32" t="s">
        <v>61</v>
      </c>
      <c r="M466" s="37" t="s">
        <v>62</v>
      </c>
      <c r="N466" s="34"/>
      <c r="O466" s="112"/>
      <c r="P466" s="113"/>
      <c r="Q466" s="35" t="str">
        <f t="shared" ref="Q466" si="452">R466</f>
        <v>Cổng USB Type A phía trước có thể thực hiện những chức năng gì?</v>
      </c>
      <c r="R466" s="67" t="s">
        <v>1759</v>
      </c>
      <c r="S466" s="50"/>
      <c r="T466" s="48" t="s">
        <v>1757</v>
      </c>
    </row>
    <row r="467" spans="2:20" ht="45.75">
      <c r="B467" s="114" t="str">
        <f>"VF8-"&amp;O467&amp;"-"&amp;P467</f>
        <v>VF8-ManhinhKetnoi&amp;Dieuhoa-0152</v>
      </c>
      <c r="C467" s="114" t="str">
        <f>"["&amp;B467&amp;"] Verify Vivi: "&amp;Q469</f>
        <v>[VF8-ManhinhKetnoi&amp;Dieuhoa-0152] Verify Vivi: Cổng USB Type C phía trước có chức năng gì và công suất đầu ra tối đa là bao nhiêu?</v>
      </c>
      <c r="D467" s="115"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'Cổng USB Type C phía trước có chức năng gì và công suất đầu ra tối đa là bao nhiêu?'
- Step 4: Listen Vivi respond
</v>
      </c>
      <c r="F467" s="110" t="str">
        <f t="shared" ref="F467" si="453">"
Expectations:
1. Vivi wake up
2. "&amp;Q469&amp;"
3. Vivi respond
"</f>
        <v xml:space="preserve">
Expectations:
1. Vivi wake up
2. Cổng USB Type C phía trước có chức năng gì và công suất đầu ra tối đa là bao nhiêu?
3. Vivi respond
</v>
      </c>
      <c r="G467" s="114" t="s">
        <v>8</v>
      </c>
      <c r="H467" s="29" t="s">
        <v>50</v>
      </c>
      <c r="I467" s="30" t="str">
        <f>"[EN]["&amp;LOWER(SUBSTITUTE(SUBSTITUTE(SUBSTITUTE(SUBSTITUTE(SUBSTITUTE(SUBSTITUTE(SUBSTITUTE(SUBSTITUTE(Q467, CHAR(34),""), "[", ""), "]", ""), ".", ""), ",", ""), "/", ""), "\", ""), "-", ""))&amp;"]"</f>
        <v>[EN][hey vinfast]</v>
      </c>
      <c r="J467" s="31"/>
      <c r="K467" s="30" t="s">
        <v>51</v>
      </c>
      <c r="L467" s="32" t="s">
        <v>52</v>
      </c>
      <c r="M467" s="33"/>
      <c r="N467" s="34"/>
      <c r="O467" s="110" t="s">
        <v>1590</v>
      </c>
      <c r="P467" s="113" t="str">
        <f>IF(COUNTA(P$13:$P466)&gt;999,COUNTA(P$13:$P466),IF(COUNTA(P$13:$P466)&gt;99,"0"&amp;COUNTA(P$13:$P466),IF(COUNTA(P$13:$P466)&gt;9,"00"&amp;COUNTA(P$13:$P466),"000"&amp;COUNTA(P$13:$P466))))</f>
        <v>0152</v>
      </c>
      <c r="Q467" s="35" t="s">
        <v>54</v>
      </c>
      <c r="R467" s="67" t="s">
        <v>141</v>
      </c>
      <c r="S467" s="36"/>
      <c r="T467" s="36"/>
    </row>
    <row r="468" spans="2:20" ht="45.75">
      <c r="B468" s="114"/>
      <c r="C468" s="114"/>
      <c r="D468" s="115"/>
      <c r="E468" s="111"/>
      <c r="F468" s="111"/>
      <c r="G468" s="114"/>
      <c r="H468" s="29" t="s">
        <v>55</v>
      </c>
      <c r="I468" s="30" t="str">
        <f t="shared" ref="I468" si="454">"[VN]["&amp;LOWER(SUBSTITUTE(SUBSTITUTE(SUBSTITUTE(SUBSTITUTE(SUBSTITUTE(SUBSTITUTE(SUBSTITUTE(SUBSTITUTE(Q468, CHAR(34),""), "[", ""), "]", ""), ".", ""), ",", ""), "/", ""), "\", ""), "-", ""))&amp;"]"</f>
        <v>[VN][tạm biệt]</v>
      </c>
      <c r="J468" s="31"/>
      <c r="K468" s="30" t="s">
        <v>56</v>
      </c>
      <c r="L468" s="32" t="s">
        <v>57</v>
      </c>
      <c r="M468" s="32"/>
      <c r="N468" s="34"/>
      <c r="O468" s="111"/>
      <c r="P468" s="113"/>
      <c r="Q468" s="35" t="s">
        <v>58</v>
      </c>
      <c r="R468" s="67" t="s">
        <v>141</v>
      </c>
      <c r="S468" s="36"/>
      <c r="T468" s="36"/>
    </row>
    <row r="469" spans="2:20" ht="62.25">
      <c r="B469" s="114"/>
      <c r="C469" s="114"/>
      <c r="D469" s="115"/>
      <c r="E469" s="112"/>
      <c r="F469" s="112"/>
      <c r="G469" s="114"/>
      <c r="H469" s="29" t="s">
        <v>59</v>
      </c>
      <c r="I469" s="30" t="str">
        <f>"[audio][C:\Tools\Vivi_TTS\8ME_OM\" &amp;S469 &amp; "]"</f>
        <v>[audio][C:\Tools\Vivi_TTS\8ME_OM\]</v>
      </c>
      <c r="J469" s="31" t="str">
        <f>"[New][EN][Exists][80]"&amp;"["&amp;LOWER(SUBSTITUTE(SUBSTITUTE(SUBSTITUTE(SUBSTITUTE(SUBSTITUTE(SUBSTITUTE(SUBSTITUTE(SUBSTITUTE(T469,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69" s="30" t="s">
        <v>60</v>
      </c>
      <c r="L469" s="32" t="s">
        <v>61</v>
      </c>
      <c r="M469" s="37" t="s">
        <v>62</v>
      </c>
      <c r="N469" s="34"/>
      <c r="O469" s="112"/>
      <c r="P469" s="113"/>
      <c r="Q469" s="35" t="str">
        <f t="shared" ref="Q469" si="455">R469</f>
        <v>Cổng USB Type C phía trước có chức năng gì và công suất đầu ra tối đa là bao nhiêu?</v>
      </c>
      <c r="R469" s="67" t="s">
        <v>1760</v>
      </c>
      <c r="S469" s="50"/>
      <c r="T469" s="48" t="s">
        <v>1757</v>
      </c>
    </row>
    <row r="470" spans="2:20" ht="45.75">
      <c r="B470" s="114" t="str">
        <f>"VF8-"&amp;O470&amp;"-"&amp;P470</f>
        <v>VF8-ManhinhKetnoi&amp;Dieuhoa-0153</v>
      </c>
      <c r="C470" s="114" t="str">
        <f>"["&amp;B470&amp;"] Verify Vivi: "&amp;Q472</f>
        <v>[VF8-ManhinhKetnoi&amp;Dieuhoa-0153] Verify Vivi: Các cổng USB phía sau có được dùng để truyền dữ liệu hay không?</v>
      </c>
      <c r="D470" s="115"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'Các cổng USB phía sau có được dùng để truyền dữ liệu hay không?'
- Step 4: Listen Vivi respond
</v>
      </c>
      <c r="F470" s="110" t="str">
        <f t="shared" ref="F470" si="456">"
Expectations:
1. Vivi wake up
2. "&amp;Q472&amp;"
3. Vivi respond
"</f>
        <v xml:space="preserve">
Expectations:
1. Vivi wake up
2. Các cổng USB phía sau có được dùng để truyền dữ liệu hay không?
3. Vivi respond
</v>
      </c>
      <c r="G470" s="114" t="s">
        <v>8</v>
      </c>
      <c r="H470" s="29" t="s">
        <v>50</v>
      </c>
      <c r="I470" s="30" t="str">
        <f>"[EN]["&amp;LOWER(SUBSTITUTE(SUBSTITUTE(SUBSTITUTE(SUBSTITUTE(SUBSTITUTE(SUBSTITUTE(SUBSTITUTE(SUBSTITUTE(Q470, CHAR(34),""), "[", ""), "]", ""), ".", ""), ",", ""), "/", ""), "\", ""), "-", ""))&amp;"]"</f>
        <v>[EN][hey vinfast]</v>
      </c>
      <c r="J470" s="31"/>
      <c r="K470" s="30" t="s">
        <v>51</v>
      </c>
      <c r="L470" s="32" t="s">
        <v>52</v>
      </c>
      <c r="M470" s="33"/>
      <c r="N470" s="34"/>
      <c r="O470" s="110" t="s">
        <v>1590</v>
      </c>
      <c r="P470" s="113" t="str">
        <f>IF(COUNTA(P$13:$P469)&gt;999,COUNTA(P$13:$P469),IF(COUNTA(P$13:$P469)&gt;99,"0"&amp;COUNTA(P$13:$P469),IF(COUNTA(P$13:$P469)&gt;9,"00"&amp;COUNTA(P$13:$P469),"000"&amp;COUNTA(P$13:$P469))))</f>
        <v>0153</v>
      </c>
      <c r="Q470" s="35" t="s">
        <v>54</v>
      </c>
      <c r="R470" s="67" t="s">
        <v>141</v>
      </c>
      <c r="S470" s="36"/>
      <c r="T470" s="36"/>
    </row>
    <row r="471" spans="2:20" ht="45.75">
      <c r="B471" s="114"/>
      <c r="C471" s="114"/>
      <c r="D471" s="115"/>
      <c r="E471" s="111"/>
      <c r="F471" s="111"/>
      <c r="G471" s="114"/>
      <c r="H471" s="29" t="s">
        <v>55</v>
      </c>
      <c r="I471" s="30" t="str">
        <f t="shared" ref="I471" si="457">"[VN]["&amp;LOWER(SUBSTITUTE(SUBSTITUTE(SUBSTITUTE(SUBSTITUTE(SUBSTITUTE(SUBSTITUTE(SUBSTITUTE(SUBSTITUTE(Q471, CHAR(34),""), "[", ""), "]", ""), ".", ""), ",", ""), "/", ""), "\", ""), "-", ""))&amp;"]"</f>
        <v>[VN][tạm biệt]</v>
      </c>
      <c r="J471" s="31"/>
      <c r="K471" s="30" t="s">
        <v>56</v>
      </c>
      <c r="L471" s="32" t="s">
        <v>57</v>
      </c>
      <c r="M471" s="32"/>
      <c r="N471" s="34"/>
      <c r="O471" s="111"/>
      <c r="P471" s="113"/>
      <c r="Q471" s="35" t="s">
        <v>58</v>
      </c>
      <c r="R471" s="67" t="s">
        <v>141</v>
      </c>
      <c r="S471" s="36"/>
      <c r="T471" s="36"/>
    </row>
    <row r="472" spans="2:20" ht="62.25">
      <c r="B472" s="114"/>
      <c r="C472" s="114"/>
      <c r="D472" s="115"/>
      <c r="E472" s="112"/>
      <c r="F472" s="112"/>
      <c r="G472" s="114"/>
      <c r="H472" s="29" t="s">
        <v>59</v>
      </c>
      <c r="I472" s="30" t="str">
        <f>"[audio][C:\Tools\Vivi_TTS\8ME_OM\" &amp;S472 &amp; "]"</f>
        <v>[audio][C:\Tools\Vivi_TTS\8ME_OM\]</v>
      </c>
      <c r="J472" s="31" t="str">
        <f>"[New][EN][Exists][80]"&amp;"["&amp;LOWER(SUBSTITUTE(SUBSTITUTE(SUBSTITUTE(SUBSTITUTE(SUBSTITUTE(SUBSTITUTE(SUBSTITUTE(SUBSTITUTE(T472,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72" s="30" t="s">
        <v>60</v>
      </c>
      <c r="L472" s="32" t="s">
        <v>61</v>
      </c>
      <c r="M472" s="37" t="s">
        <v>62</v>
      </c>
      <c r="N472" s="34"/>
      <c r="O472" s="112"/>
      <c r="P472" s="113"/>
      <c r="Q472" s="35" t="str">
        <f t="shared" ref="Q472" si="458">R472</f>
        <v>Các cổng USB phía sau có được dùng để truyền dữ liệu hay không?</v>
      </c>
      <c r="R472" s="67" t="s">
        <v>1761</v>
      </c>
      <c r="S472" s="50"/>
      <c r="T472" s="48" t="s">
        <v>1757</v>
      </c>
    </row>
    <row r="473" spans="2:20" ht="45.75">
      <c r="B473" s="114" t="str">
        <f>"VF8-"&amp;O473&amp;"-"&amp;P473</f>
        <v>VF8-ManhinhKetnoi&amp;Dieuhoa-0154</v>
      </c>
      <c r="C473" s="114" t="str">
        <f>"["&amp;B473&amp;"] Verify Vivi: "&amp;Q475</f>
        <v>[VF8-ManhinhKetnoi&amp;Dieuhoa-0154] Verify Vivi: Xe được trang bị bao nhiêu ổ cắm điện và chúng được đặt ở đâu?</v>
      </c>
      <c r="D473" s="115"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'Xe được trang bị bao nhiêu ổ cắm điện và chúng được đặt ở đâu?'
- Step 4: Listen Vivi respond
</v>
      </c>
      <c r="F473" s="110" t="str">
        <f t="shared" ref="F473" si="459">"
Expectations:
1. Vivi wake up
2. "&amp;Q475&amp;"
3. Vivi respond
"</f>
        <v xml:space="preserve">
Expectations:
1. Vivi wake up
2. Xe được trang bị bao nhiêu ổ cắm điện và chúng được đặt ở đâu?
3. Vivi respond
</v>
      </c>
      <c r="G473" s="114" t="s">
        <v>8</v>
      </c>
      <c r="H473" s="29" t="s">
        <v>50</v>
      </c>
      <c r="I473" s="30" t="str">
        <f>"[EN]["&amp;LOWER(SUBSTITUTE(SUBSTITUTE(SUBSTITUTE(SUBSTITUTE(SUBSTITUTE(SUBSTITUTE(SUBSTITUTE(SUBSTITUTE(Q473, CHAR(34),""), "[", ""), "]", ""), ".", ""), ",", ""), "/", ""), "\", ""), "-", ""))&amp;"]"</f>
        <v>[EN][hey vinfast]</v>
      </c>
      <c r="J473" s="31"/>
      <c r="K473" s="30" t="s">
        <v>51</v>
      </c>
      <c r="L473" s="32" t="s">
        <v>52</v>
      </c>
      <c r="M473" s="33"/>
      <c r="N473" s="34"/>
      <c r="O473" s="110" t="s">
        <v>1590</v>
      </c>
      <c r="P473" s="113" t="str">
        <f>IF(COUNTA(P$13:$P472)&gt;999,COUNTA(P$13:$P472),IF(COUNTA(P$13:$P472)&gt;99,"0"&amp;COUNTA(P$13:$P472),IF(COUNTA(P$13:$P472)&gt;9,"00"&amp;COUNTA(P$13:$P472),"000"&amp;COUNTA(P$13:$P472))))</f>
        <v>0154</v>
      </c>
      <c r="Q473" s="35" t="s">
        <v>54</v>
      </c>
      <c r="R473" s="67" t="s">
        <v>141</v>
      </c>
      <c r="S473" s="36"/>
      <c r="T473" s="36"/>
    </row>
    <row r="474" spans="2:20" ht="45.75">
      <c r="B474" s="114"/>
      <c r="C474" s="114"/>
      <c r="D474" s="115"/>
      <c r="E474" s="111"/>
      <c r="F474" s="111"/>
      <c r="G474" s="114"/>
      <c r="H474" s="29" t="s">
        <v>55</v>
      </c>
      <c r="I474" s="30" t="str">
        <f t="shared" ref="I474" si="460">"[VN]["&amp;LOWER(SUBSTITUTE(SUBSTITUTE(SUBSTITUTE(SUBSTITUTE(SUBSTITUTE(SUBSTITUTE(SUBSTITUTE(SUBSTITUTE(Q474, CHAR(34),""), "[", ""), "]", ""), ".", ""), ",", ""), "/", ""), "\", ""), "-", ""))&amp;"]"</f>
        <v>[VN][tạm biệt]</v>
      </c>
      <c r="J474" s="31"/>
      <c r="K474" s="30" t="s">
        <v>56</v>
      </c>
      <c r="L474" s="32" t="s">
        <v>57</v>
      </c>
      <c r="M474" s="32"/>
      <c r="N474" s="34"/>
      <c r="O474" s="111"/>
      <c r="P474" s="113"/>
      <c r="Q474" s="35" t="s">
        <v>58</v>
      </c>
      <c r="R474" s="67" t="s">
        <v>141</v>
      </c>
      <c r="S474" s="36"/>
      <c r="T474" s="36"/>
    </row>
    <row r="475" spans="2:20" ht="62.25">
      <c r="B475" s="114"/>
      <c r="C475" s="114"/>
      <c r="D475" s="115"/>
      <c r="E475" s="112"/>
      <c r="F475" s="112"/>
      <c r="G475" s="114"/>
      <c r="H475" s="29" t="s">
        <v>59</v>
      </c>
      <c r="I475" s="30" t="str">
        <f>"[audio][C:\Tools\Vivi_TTS\8ME_OM\" &amp;S475 &amp; "]"</f>
        <v>[audio][C:\Tools\Vivi_TTS\8ME_OM\]</v>
      </c>
      <c r="J475" s="31" t="str">
        <f>"[New][EN][Exists][80]"&amp;"["&amp;LOWER(SUBSTITUTE(SUBSTITUTE(SUBSTITUTE(SUBSTITUTE(SUBSTITUTE(SUBSTITUTE(SUBSTITUTE(SUBSTITUTE(T475,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75" s="30" t="s">
        <v>60</v>
      </c>
      <c r="L475" s="32" t="s">
        <v>61</v>
      </c>
      <c r="M475" s="37" t="s">
        <v>62</v>
      </c>
      <c r="N475" s="34"/>
      <c r="O475" s="112"/>
      <c r="P475" s="113"/>
      <c r="Q475" s="35" t="str">
        <f t="shared" ref="Q475" si="461">R475</f>
        <v>Xe được trang bị bao nhiêu ổ cắm điện và chúng được đặt ở đâu?</v>
      </c>
      <c r="R475" s="67" t="s">
        <v>1762</v>
      </c>
      <c r="S475" s="50"/>
      <c r="T475" s="48" t="s">
        <v>1757</v>
      </c>
    </row>
    <row r="476" spans="2:20" ht="45.75">
      <c r="B476" s="114" t="str">
        <f>"VF8-"&amp;O476&amp;"-"&amp;P476</f>
        <v>VF8-ManhinhKetnoi&amp;Dieuhoa-0155</v>
      </c>
      <c r="C476" s="114" t="str">
        <f>"["&amp;B476&amp;"] Verify Vivi: "&amp;Q478</f>
        <v>[VF8-ManhinhKetnoi&amp;Dieuhoa-0155] Verify Vivi: Ổ cắm điện của xe phù hợp với các phụ kiện có điện áp và công suất nào?</v>
      </c>
      <c r="D476" s="115"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'Ổ cắm điện của xe phù hợp với các phụ kiện có điện áp và công suất nào?'
- Step 4: Listen Vivi respond
</v>
      </c>
      <c r="F476" s="110" t="str">
        <f t="shared" ref="F476" si="462">"
Expectations:
1. Vivi wake up
2. "&amp;Q478&amp;"
3. Vivi respond
"</f>
        <v xml:space="preserve">
Expectations:
1. Vivi wake up
2. Ổ cắm điện của xe phù hợp với các phụ kiện có điện áp và công suất nào?
3. Vivi respond
</v>
      </c>
      <c r="G476" s="114" t="s">
        <v>8</v>
      </c>
      <c r="H476" s="29" t="s">
        <v>50</v>
      </c>
      <c r="I476" s="30" t="str">
        <f>"[EN]["&amp;LOWER(SUBSTITUTE(SUBSTITUTE(SUBSTITUTE(SUBSTITUTE(SUBSTITUTE(SUBSTITUTE(SUBSTITUTE(SUBSTITUTE(Q476, CHAR(34),""), "[", ""), "]", ""), ".", ""), ",", ""), "/", ""), "\", ""), "-", ""))&amp;"]"</f>
        <v>[EN][hey vinfast]</v>
      </c>
      <c r="J476" s="31"/>
      <c r="K476" s="30" t="s">
        <v>51</v>
      </c>
      <c r="L476" s="32" t="s">
        <v>52</v>
      </c>
      <c r="M476" s="33"/>
      <c r="N476" s="34"/>
      <c r="O476" s="110" t="s">
        <v>1590</v>
      </c>
      <c r="P476" s="113" t="str">
        <f>IF(COUNTA(P$13:$P475)&gt;999,COUNTA(P$13:$P475),IF(COUNTA(P$13:$P475)&gt;99,"0"&amp;COUNTA(P$13:$P475),IF(COUNTA(P$13:$P475)&gt;9,"00"&amp;COUNTA(P$13:$P475),"000"&amp;COUNTA(P$13:$P475))))</f>
        <v>0155</v>
      </c>
      <c r="Q476" s="35" t="s">
        <v>54</v>
      </c>
      <c r="R476" s="67" t="s">
        <v>141</v>
      </c>
      <c r="S476" s="36"/>
      <c r="T476" s="36"/>
    </row>
    <row r="477" spans="2:20" ht="45.75">
      <c r="B477" s="114"/>
      <c r="C477" s="114"/>
      <c r="D477" s="115"/>
      <c r="E477" s="111"/>
      <c r="F477" s="111"/>
      <c r="G477" s="114"/>
      <c r="H477" s="29" t="s">
        <v>55</v>
      </c>
      <c r="I477" s="30" t="str">
        <f t="shared" ref="I477" si="463">"[VN]["&amp;LOWER(SUBSTITUTE(SUBSTITUTE(SUBSTITUTE(SUBSTITUTE(SUBSTITUTE(SUBSTITUTE(SUBSTITUTE(SUBSTITUTE(Q477, CHAR(34),""), "[", ""), "]", ""), ".", ""), ",", ""), "/", ""), "\", ""), "-", ""))&amp;"]"</f>
        <v>[VN][tạm biệt]</v>
      </c>
      <c r="J477" s="31"/>
      <c r="K477" s="30" t="s">
        <v>56</v>
      </c>
      <c r="L477" s="32" t="s">
        <v>57</v>
      </c>
      <c r="M477" s="32"/>
      <c r="N477" s="34"/>
      <c r="O477" s="111"/>
      <c r="P477" s="113"/>
      <c r="Q477" s="35" t="s">
        <v>58</v>
      </c>
      <c r="R477" s="67" t="s">
        <v>141</v>
      </c>
      <c r="S477" s="36"/>
      <c r="T477" s="36"/>
    </row>
    <row r="478" spans="2:20" ht="62.25">
      <c r="B478" s="114"/>
      <c r="C478" s="114"/>
      <c r="D478" s="115"/>
      <c r="E478" s="112"/>
      <c r="F478" s="112"/>
      <c r="G478" s="114"/>
      <c r="H478" s="29" t="s">
        <v>59</v>
      </c>
      <c r="I478" s="30" t="str">
        <f>"[audio][C:\Tools\Vivi_TTS\8ME_OM\" &amp;S478 &amp; "]"</f>
        <v>[audio][C:\Tools\Vivi_TTS\8ME_OM\]</v>
      </c>
      <c r="J478" s="31" t="str">
        <f>"[New][EN][Exists][80]"&amp;"["&amp;LOWER(SUBSTITUTE(SUBSTITUTE(SUBSTITUTE(SUBSTITUTE(SUBSTITUTE(SUBSTITUTE(SUBSTITUTE(SUBSTITUTE(T478,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78" s="30" t="s">
        <v>60</v>
      </c>
      <c r="L478" s="32" t="s">
        <v>61</v>
      </c>
      <c r="M478" s="37" t="s">
        <v>62</v>
      </c>
      <c r="N478" s="34"/>
      <c r="O478" s="112"/>
      <c r="P478" s="113"/>
      <c r="Q478" s="35" t="str">
        <f t="shared" ref="Q478" si="464">R478</f>
        <v>Ổ cắm điện của xe phù hợp với các phụ kiện có điện áp và công suất nào?</v>
      </c>
      <c r="R478" s="67" t="s">
        <v>1763</v>
      </c>
      <c r="S478" s="51"/>
      <c r="T478" s="48" t="s">
        <v>1757</v>
      </c>
    </row>
    <row r="479" spans="2:20" ht="45.75">
      <c r="B479" s="114" t="str">
        <f>"VF8-"&amp;O479&amp;"-"&amp;P479</f>
        <v>VF8-ManhinhKetnoi&amp;Dieuhoa-0156</v>
      </c>
      <c r="C479" s="114" t="str">
        <f>"["&amp;B479&amp;"] Verify Vivi: "&amp;Q481</f>
        <v>[VF8-ManhinhKetnoi&amp;Dieuhoa-0156] Verify Vivi: Theo cảnh báo của nhà sản xuất, có nên kết nối thiết bị đầu vào khi đang lái xe hay không?</v>
      </c>
      <c r="D479" s="115"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'Theo cảnh báo của nhà sản xuất, có nên kết nối thiết bị đầu vào khi đang lái xe hay không?'
- Step 4: Listen Vivi respond
</v>
      </c>
      <c r="F479" s="110" t="str">
        <f t="shared" ref="F479" si="465">"
Expectations:
1. Vivi wake up
2. "&amp;Q481&amp;"
3. Vivi respond
"</f>
        <v xml:space="preserve">
Expectations:
1. Vivi wake up
2. Theo cảnh báo của nhà sản xuất, có nên kết nối thiết bị đầu vào khi đang lái xe hay không?
3. Vivi respond
</v>
      </c>
      <c r="G479" s="114" t="s">
        <v>8</v>
      </c>
      <c r="H479" s="29" t="s">
        <v>50</v>
      </c>
      <c r="I479" s="30" t="str">
        <f>"[EN]["&amp;LOWER(SUBSTITUTE(SUBSTITUTE(SUBSTITUTE(SUBSTITUTE(SUBSTITUTE(SUBSTITUTE(SUBSTITUTE(SUBSTITUTE(Q479, CHAR(34),""), "[", ""), "]", ""), ".", ""), ",", ""), "/", ""), "\", ""), "-", ""))&amp;"]"</f>
        <v>[EN][hey vinfast]</v>
      </c>
      <c r="J479" s="31"/>
      <c r="K479" s="30" t="s">
        <v>51</v>
      </c>
      <c r="L479" s="32" t="s">
        <v>52</v>
      </c>
      <c r="M479" s="33"/>
      <c r="N479" s="34"/>
      <c r="O479" s="110" t="s">
        <v>1590</v>
      </c>
      <c r="P479" s="113" t="str">
        <f>IF(COUNTA(P$13:$P478)&gt;999,COUNTA(P$13:$P478),IF(COUNTA(P$13:$P478)&gt;99,"0"&amp;COUNTA(P$13:$P478),IF(COUNTA(P$13:$P478)&gt;9,"00"&amp;COUNTA(P$13:$P478),"000"&amp;COUNTA(P$13:$P478))))</f>
        <v>0156</v>
      </c>
      <c r="Q479" s="35" t="s">
        <v>54</v>
      </c>
      <c r="R479" s="67" t="s">
        <v>141</v>
      </c>
      <c r="S479" s="52"/>
      <c r="T479" s="36"/>
    </row>
    <row r="480" spans="2:20" ht="45.75">
      <c r="B480" s="114"/>
      <c r="C480" s="114"/>
      <c r="D480" s="115"/>
      <c r="E480" s="111"/>
      <c r="F480" s="111"/>
      <c r="G480" s="114"/>
      <c r="H480" s="29" t="s">
        <v>55</v>
      </c>
      <c r="I480" s="30" t="str">
        <f t="shared" ref="I480" si="466">"[VN]["&amp;LOWER(SUBSTITUTE(SUBSTITUTE(SUBSTITUTE(SUBSTITUTE(SUBSTITUTE(SUBSTITUTE(SUBSTITUTE(SUBSTITUTE(Q480, CHAR(34),""), "[", ""), "]", ""), ".", ""), ",", ""), "/", ""), "\", ""), "-", ""))&amp;"]"</f>
        <v>[VN][tạm biệt]</v>
      </c>
      <c r="J480" s="31"/>
      <c r="K480" s="30" t="s">
        <v>56</v>
      </c>
      <c r="L480" s="32" t="s">
        <v>57</v>
      </c>
      <c r="M480" s="32"/>
      <c r="N480" s="34"/>
      <c r="O480" s="111"/>
      <c r="P480" s="113"/>
      <c r="Q480" s="35" t="s">
        <v>58</v>
      </c>
      <c r="R480" s="67" t="s">
        <v>141</v>
      </c>
      <c r="S480" s="52"/>
      <c r="T480" s="36"/>
    </row>
    <row r="481" spans="2:20" ht="66">
      <c r="B481" s="114"/>
      <c r="C481" s="114"/>
      <c r="D481" s="115"/>
      <c r="E481" s="112"/>
      <c r="F481" s="112"/>
      <c r="G481" s="114"/>
      <c r="H481" s="29" t="s">
        <v>59</v>
      </c>
      <c r="I481" s="30" t="str">
        <f>"[audio][C:\Tools\Vivi_TTS\8ME_OM\" &amp;S481 &amp; "]"</f>
        <v>[audio][C:\Tools\Vivi_TTS\8ME_OM\]</v>
      </c>
      <c r="J481" s="31" t="str">
        <f>"[New][EN][Exists][80]"&amp;"["&amp;LOWER(SUBSTITUTE(SUBSTITUTE(SUBSTITUTE(SUBSTITUTE(SUBSTITUTE(SUBSTITUTE(SUBSTITUTE(SUBSTITUTE(T481,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81" s="30" t="s">
        <v>60</v>
      </c>
      <c r="L481" s="32" t="s">
        <v>61</v>
      </c>
      <c r="M481" s="37" t="s">
        <v>62</v>
      </c>
      <c r="N481" s="34"/>
      <c r="O481" s="112"/>
      <c r="P481" s="113"/>
      <c r="Q481" s="35" t="str">
        <f t="shared" ref="Q481" si="467">R481</f>
        <v>Theo cảnh báo của nhà sản xuất, có nên kết nối thiết bị đầu vào khi đang lái xe hay không?</v>
      </c>
      <c r="R481" s="67" t="s">
        <v>1764</v>
      </c>
      <c r="S481" s="51"/>
      <c r="T481" s="48" t="s">
        <v>1757</v>
      </c>
    </row>
    <row r="482" spans="2:20" ht="45.75">
      <c r="B482" s="114" t="str">
        <f>"VF8-"&amp;O482&amp;"-"&amp;P482</f>
        <v>VF8-ManhinhKetnoi&amp;Dieuhoa-0157</v>
      </c>
      <c r="C482" s="114" t="str">
        <f>"["&amp;B482&amp;"] Verify Vivi: "&amp;Q484</f>
        <v>[VF8-ManhinhKetnoi&amp;Dieuhoa-0157] Verify Vivi: Theo khuyến cáo, có nên sử dụng bộ chia USB để kết nối nhiều thiết bị cùng lúc hay không?</v>
      </c>
      <c r="D482" s="115"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'Theo khuyến cáo, có nên sử dụng bộ chia USB để kết nối nhiều thiết bị cùng lúc hay không?'
- Step 4: Listen Vivi respond
</v>
      </c>
      <c r="F482" s="110" t="str">
        <f t="shared" ref="F482" si="468">"
Expectations:
1. Vivi wake up
2. "&amp;Q484&amp;"
3. Vivi respond
"</f>
        <v xml:space="preserve">
Expectations:
1. Vivi wake up
2. Theo khuyến cáo, có nên sử dụng bộ chia USB để kết nối nhiều thiết bị cùng lúc hay không?
3. Vivi respond
</v>
      </c>
      <c r="G482" s="114" t="s">
        <v>8</v>
      </c>
      <c r="H482" s="29" t="s">
        <v>50</v>
      </c>
      <c r="I482" s="30" t="str">
        <f>"[EN]["&amp;LOWER(SUBSTITUTE(SUBSTITUTE(SUBSTITUTE(SUBSTITUTE(SUBSTITUTE(SUBSTITUTE(SUBSTITUTE(SUBSTITUTE(Q482, CHAR(34),""), "[", ""), "]", ""), ".", ""), ",", ""), "/", ""), "\", ""), "-", ""))&amp;"]"</f>
        <v>[EN][hey vinfast]</v>
      </c>
      <c r="J482" s="31"/>
      <c r="K482" s="30" t="s">
        <v>51</v>
      </c>
      <c r="L482" s="32" t="s">
        <v>52</v>
      </c>
      <c r="M482" s="33"/>
      <c r="N482" s="34"/>
      <c r="O482" s="110" t="s">
        <v>1590</v>
      </c>
      <c r="P482" s="113" t="str">
        <f>IF(COUNTA(P$13:$P481)&gt;999,COUNTA(P$13:$P481),IF(COUNTA(P$13:$P481)&gt;99,"0"&amp;COUNTA(P$13:$P481),IF(COUNTA(P$13:$P481)&gt;9,"00"&amp;COUNTA(P$13:$P481),"000"&amp;COUNTA(P$13:$P481))))</f>
        <v>0157</v>
      </c>
      <c r="Q482" s="35" t="s">
        <v>54</v>
      </c>
      <c r="R482" s="67" t="s">
        <v>141</v>
      </c>
      <c r="S482" s="52"/>
      <c r="T482" s="36"/>
    </row>
    <row r="483" spans="2:20" ht="45.75">
      <c r="B483" s="114"/>
      <c r="C483" s="114"/>
      <c r="D483" s="115"/>
      <c r="E483" s="111"/>
      <c r="F483" s="111"/>
      <c r="G483" s="114"/>
      <c r="H483" s="29" t="s">
        <v>55</v>
      </c>
      <c r="I483" s="30" t="str">
        <f t="shared" ref="I483" si="469">"[VN]["&amp;LOWER(SUBSTITUTE(SUBSTITUTE(SUBSTITUTE(SUBSTITUTE(SUBSTITUTE(SUBSTITUTE(SUBSTITUTE(SUBSTITUTE(Q483, CHAR(34),""), "[", ""), "]", ""), ".", ""), ",", ""), "/", ""), "\", ""), "-", ""))&amp;"]"</f>
        <v>[VN][tạm biệt]</v>
      </c>
      <c r="J483" s="31"/>
      <c r="K483" s="30" t="s">
        <v>56</v>
      </c>
      <c r="L483" s="32" t="s">
        <v>57</v>
      </c>
      <c r="M483" s="32"/>
      <c r="N483" s="34"/>
      <c r="O483" s="111"/>
      <c r="P483" s="113"/>
      <c r="Q483" s="35" t="s">
        <v>58</v>
      </c>
      <c r="R483" s="67" t="s">
        <v>141</v>
      </c>
      <c r="S483" s="52"/>
      <c r="T483" s="36"/>
    </row>
    <row r="484" spans="2:20" ht="66">
      <c r="B484" s="114"/>
      <c r="C484" s="114"/>
      <c r="D484" s="115"/>
      <c r="E484" s="112"/>
      <c r="F484" s="112"/>
      <c r="G484" s="114"/>
      <c r="H484" s="29" t="s">
        <v>59</v>
      </c>
      <c r="I484" s="30" t="str">
        <f>"[audio][C:\Tools\Vivi_TTS\8ME_OM\" &amp;S484 &amp; "]"</f>
        <v>[audio][C:\Tools\Vivi_TTS\8ME_OM\]</v>
      </c>
      <c r="J484" s="31" t="str">
        <f>"[New][EN][Exists][80]"&amp;"["&amp;LOWER(SUBSTITUTE(SUBSTITUTE(SUBSTITUTE(SUBSTITUTE(SUBSTITUTE(SUBSTITUTE(SUBSTITUTE(SUBSTITUTE(T484,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84" s="30" t="s">
        <v>60</v>
      </c>
      <c r="L484" s="32" t="s">
        <v>61</v>
      </c>
      <c r="M484" s="37" t="s">
        <v>62</v>
      </c>
      <c r="N484" s="34"/>
      <c r="O484" s="112"/>
      <c r="P484" s="113"/>
      <c r="Q484" s="35" t="str">
        <f t="shared" ref="Q484" si="470">R484</f>
        <v>Theo khuyến cáo, có nên sử dụng bộ chia USB để kết nối nhiều thiết bị cùng lúc hay không?</v>
      </c>
      <c r="R484" s="67" t="s">
        <v>1765</v>
      </c>
      <c r="S484" s="51"/>
      <c r="T484" s="48" t="s">
        <v>1757</v>
      </c>
    </row>
    <row r="485" spans="2:20" ht="45.75">
      <c r="B485" s="114" t="str">
        <f>"VF8-"&amp;O485&amp;"-"&amp;P485</f>
        <v>VF8-ManhinhKetnoi&amp;Dieuhoa-0158</v>
      </c>
      <c r="C485" s="114" t="str">
        <f>"["&amp;B485&amp;"] Verify Vivi: "&amp;Q487</f>
        <v>[VF8-ManhinhKetnoi&amp;Dieuhoa-0158] Verify Vivi: Việc để thiết bị điện cắm trong thời gian dài khi xe tắt có thể gây ra hậu quả gì?</v>
      </c>
      <c r="D485" s="115"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'Việc để thiết bị điện cắm trong thời gian dài khi xe tắt có thể gây ra hậu quả gì?'
- Step 4: Listen Vivi respond
</v>
      </c>
      <c r="F485" s="110" t="str">
        <f t="shared" ref="F485" si="471">"
Expectations:
1. Vivi wake up
2. "&amp;Q487&amp;"
3. Vivi respond
"</f>
        <v xml:space="preserve">
Expectations:
1. Vivi wake up
2. Việc để thiết bị điện cắm trong thời gian dài khi xe tắt có thể gây ra hậu quả gì?
3. Vivi respond
</v>
      </c>
      <c r="G485" s="114" t="s">
        <v>8</v>
      </c>
      <c r="H485" s="29" t="s">
        <v>50</v>
      </c>
      <c r="I485" s="30" t="str">
        <f>"[EN]["&amp;LOWER(SUBSTITUTE(SUBSTITUTE(SUBSTITUTE(SUBSTITUTE(SUBSTITUTE(SUBSTITUTE(SUBSTITUTE(SUBSTITUTE(Q485, CHAR(34),""), "[", ""), "]", ""), ".", ""), ",", ""), "/", ""), "\", ""), "-", ""))&amp;"]"</f>
        <v>[EN][hey vinfast]</v>
      </c>
      <c r="J485" s="31"/>
      <c r="K485" s="30" t="s">
        <v>51</v>
      </c>
      <c r="L485" s="32" t="s">
        <v>52</v>
      </c>
      <c r="M485" s="33"/>
      <c r="N485" s="34"/>
      <c r="O485" s="110" t="s">
        <v>1590</v>
      </c>
      <c r="P485" s="113" t="str">
        <f>IF(COUNTA(P$13:$P484)&gt;999,COUNTA(P$13:$P484),IF(COUNTA(P$13:$P484)&gt;99,"0"&amp;COUNTA(P$13:$P484),IF(COUNTA(P$13:$P484)&gt;9,"00"&amp;COUNTA(P$13:$P484),"000"&amp;COUNTA(P$13:$P484))))</f>
        <v>0158</v>
      </c>
      <c r="Q485" s="35" t="s">
        <v>54</v>
      </c>
      <c r="R485" s="67" t="s">
        <v>141</v>
      </c>
      <c r="S485" s="52"/>
      <c r="T485" s="36"/>
    </row>
    <row r="486" spans="2:20" ht="45.75">
      <c r="B486" s="114"/>
      <c r="C486" s="114"/>
      <c r="D486" s="115"/>
      <c r="E486" s="111"/>
      <c r="F486" s="111"/>
      <c r="G486" s="114"/>
      <c r="H486" s="29" t="s">
        <v>55</v>
      </c>
      <c r="I486" s="30" t="str">
        <f t="shared" ref="I486" si="472">"[VN]["&amp;LOWER(SUBSTITUTE(SUBSTITUTE(SUBSTITUTE(SUBSTITUTE(SUBSTITUTE(SUBSTITUTE(SUBSTITUTE(SUBSTITUTE(Q486, CHAR(34),""), "[", ""), "]", ""), ".", ""), ",", ""), "/", ""), "\", ""), "-", ""))&amp;"]"</f>
        <v>[VN][tạm biệt]</v>
      </c>
      <c r="J486" s="31"/>
      <c r="K486" s="30" t="s">
        <v>56</v>
      </c>
      <c r="L486" s="32" t="s">
        <v>57</v>
      </c>
      <c r="M486" s="32"/>
      <c r="N486" s="34"/>
      <c r="O486" s="111"/>
      <c r="P486" s="113"/>
      <c r="Q486" s="35" t="s">
        <v>58</v>
      </c>
      <c r="R486" s="67" t="s">
        <v>141</v>
      </c>
      <c r="S486" s="52"/>
      <c r="T486" s="36"/>
    </row>
    <row r="487" spans="2:20" ht="62.25">
      <c r="B487" s="114"/>
      <c r="C487" s="114"/>
      <c r="D487" s="115"/>
      <c r="E487" s="112"/>
      <c r="F487" s="112"/>
      <c r="G487" s="114"/>
      <c r="H487" s="29" t="s">
        <v>59</v>
      </c>
      <c r="I487" s="30" t="str">
        <f>"[audio][C:\Tools\Vivi_TTS\8ME_OM\" &amp;S487 &amp; "]"</f>
        <v>[audio][C:\Tools\Vivi_TTS\8ME_OM\]</v>
      </c>
      <c r="J487" s="31" t="str">
        <f>"[New][EN][Exists][80]"&amp;"["&amp;LOWER(SUBSTITUTE(SUBSTITUTE(SUBSTITUTE(SUBSTITUTE(SUBSTITUTE(SUBSTITUTE(SUBSTITUTE(SUBSTITUTE(T487, CHAR(34),""), ".", ""), ",", ""), "/", ""), "\", ""), "-", ""), "{", ""), "}", ""))&amp;"]"</f>
        <v>[New][EN][Exists][80][cổng usb &amp; ổ cắm điện 
cổng usb 
xe được trang bị 4 cổng usb:
hàng ghế trước: hai cổng usb nằm ở phía trước bảng điều khiển trung tâm bên dưới các cửa gió trung tâm
hàng ghế sau: hai cổng usb nằm ở phía sau bảng điều khiển trung tâm bên dưới các cửa gió phía sau
cổng usb phía trước
1 cổng usb type a  công suất đầu ra tối đa: 75w
1 cổng usb type c  công suất đầu ra tối đa: 60w
 lưu ý
cổng usb type a  có thể dùng để truyền dữ liệu (ví dụ: phát nhạc video) và sạc thiết bị
cổng usb type c  chỉ có thể dùng để sạc
cổng usb phía sau
1 cổng usb type c  công suất đầu ra tối đa: 60w
1 cổng usb type c  công suất đầu ra tối đa: 18w
 cảnh báo
khuyến nghị chỉ kết nối thiết bị đầu vào khi xe đứng yên việc cố gắng kết nối thiết bị đầu vào khi đang lái xe có thể gây mất tập trung và dẫn đến tai nạn
 thận trọng
không khuyến nghị kết nối nhiều thiết bị bằng bộ chia usb vì điều này có thể khiến các thiết bị được kết nối không sạc được hoặc không được hệ thống thông tin giải trí nhận diện
rút tất cả phụ kiện khi không sử dụng để tránh đoản mạch nếu đầu chưa kết nối tiếp xúc với nguồn điện khác hoặc chất lỏng
 lưu ý
tất cả cổng usb phía sau chỉ dùng để sạc thiết bị
luôn ngắt kết nối cáp usb sau khi sử dụng
ổ cắm điện
xe được trang bị 2 ổ cắm điện
ổ cắm điện phía trước  nằm bên trong ngăn tựa tay trung tâm
ổ cắm điện phía sau  nằm ở bên trái khoang hành lý phía sau
để tiếp cận ổ cắm điện áp thấp hãy tháo nắp bảo vệ ổ cắm điện phù hợp với phụ kiện có điện áp từ 12 v đến 24 v (120 w đến 250 w)
 cảnh báo
đóng nắp ổ cắm điện khi không sử dụng
không cho trẻ em sử dụng hoặc nghịch ổ cắm điện trẻ em có thể bị thương nghiêm trọng
không sử dụng ổ cắm điện cho máy sưởi điện khi đang ngủ làm vậy có thể gây thương tích nghiêm trọng hoặc tử vong
không đưa vật lạ vào ổ cắm điện làm vậy có thể gây thương tích nghiêm trọng hoặc tử vong
không sử dụng thiết bị điện bị lỗi làm vậy có thể gây thương tích nghiêm trọng hoặc tử vong
không cắm phích cắm không phù hợp hoặc không vừa khít vào ổ cắm điện làm vậy có thể gây thương tích nghiêm trọng hoặc tử vong
không hỗ trợ khởi động (kích bình) bằng ổ cắm điện
ổ cắm điện và đầu nối của phụ kiện có thể trở nên nóng chạm vào bề mặt nóng có thể gây bỏng
 thận trọng
một số thiết bị điện tử và phụ kiện có thể gây nhiễu điện tử khi cắm vào ổ cắm điện của xe những thiết bị này có thể gây nhiễu âm thanh quá mức và gây trục trặc cho các hệ thống hoặc thiết bị điện tử khác được sử dụng trong xe
sử dụng thiết bị được trang bị pin có bảo vệ dòng điện ngược nếu không dòng điện từ pin có thể chạy vào hệ thống điện của xe và có thể gây trục trặc hệ thống
việc để thiết bị điện cắm trong thời gian dài khi xe tắt sẽ làm cạn pin luôn rút thiết bị điện khi không sử dụng
]</v>
      </c>
      <c r="K487" s="30" t="s">
        <v>60</v>
      </c>
      <c r="L487" s="32" t="s">
        <v>61</v>
      </c>
      <c r="M487" s="37" t="s">
        <v>62</v>
      </c>
      <c r="N487" s="34"/>
      <c r="O487" s="112"/>
      <c r="P487" s="113"/>
      <c r="Q487" s="35" t="str">
        <f t="shared" ref="Q487" si="473">R487</f>
        <v>Việc để thiết bị điện cắm trong thời gian dài khi xe tắt có thể gây ra hậu quả gì?</v>
      </c>
      <c r="R487" s="67" t="s">
        <v>1766</v>
      </c>
      <c r="S487" s="51"/>
      <c r="T487" s="48" t="s">
        <v>1757</v>
      </c>
    </row>
    <row r="488" spans="2:20" ht="45.75">
      <c r="B488" s="114" t="str">
        <f>"VF8-"&amp;O488&amp;"-"&amp;P488</f>
        <v>VF8-ManhinhKetnoi&amp;Dieuhoa-0159</v>
      </c>
      <c r="C488" s="114" t="str">
        <f>"["&amp;B488&amp;"] Verify Vivi: "&amp;Q490</f>
        <v>[VF8-ManhinhKetnoi&amp;Dieuhoa-0159] Verify Vivi: Bộ sạc không dây trên xe có thể sạc cho những thiết bị tương thích với chuẩn nào?</v>
      </c>
      <c r="D488" s="115"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'Bộ sạc không dây trên xe có thể sạc cho những thiết bị tương thích với chuẩn nào?'
- Step 4: Listen Vivi respond
</v>
      </c>
      <c r="F488" s="110" t="str">
        <f t="shared" ref="F488" si="474">"
Expectations:
1. Vivi wake up
2. "&amp;Q490&amp;"
3. Vivi respond
"</f>
        <v xml:space="preserve">
Expectations:
1. Vivi wake up
2. Bộ sạc không dây trên xe có thể sạc cho những thiết bị tương thích với chuẩn nào?
3. Vivi respond
</v>
      </c>
      <c r="G488" s="114" t="s">
        <v>8</v>
      </c>
      <c r="H488" s="29" t="s">
        <v>50</v>
      </c>
      <c r="I488" s="30" t="str">
        <f>"[EN]["&amp;LOWER(SUBSTITUTE(SUBSTITUTE(SUBSTITUTE(SUBSTITUTE(SUBSTITUTE(SUBSTITUTE(SUBSTITUTE(SUBSTITUTE(Q488, CHAR(34),""), "[", ""), "]", ""), ".", ""), ",", ""), "/", ""), "\", ""), "-", ""))&amp;"]"</f>
        <v>[EN][hey vinfast]</v>
      </c>
      <c r="J488" s="31"/>
      <c r="K488" s="30" t="s">
        <v>51</v>
      </c>
      <c r="L488" s="32" t="s">
        <v>52</v>
      </c>
      <c r="M488" s="33"/>
      <c r="N488" s="34"/>
      <c r="O488" s="110" t="s">
        <v>1590</v>
      </c>
      <c r="P488" s="113" t="str">
        <f>IF(COUNTA(P$13:$P487)&gt;999,COUNTA(P$13:$P487),IF(COUNTA(P$13:$P487)&gt;99,"0"&amp;COUNTA(P$13:$P487),IF(COUNTA(P$13:$P487)&gt;9,"00"&amp;COUNTA(P$13:$P487),"000"&amp;COUNTA(P$13:$P487))))</f>
        <v>0159</v>
      </c>
      <c r="Q488" s="35" t="s">
        <v>54</v>
      </c>
      <c r="R488" s="67" t="s">
        <v>141</v>
      </c>
      <c r="S488" s="52"/>
      <c r="T488" s="36"/>
    </row>
    <row r="489" spans="2:20" ht="45.75">
      <c r="B489" s="114"/>
      <c r="C489" s="114"/>
      <c r="D489" s="115"/>
      <c r="E489" s="111"/>
      <c r="F489" s="111"/>
      <c r="G489" s="114"/>
      <c r="H489" s="29" t="s">
        <v>55</v>
      </c>
      <c r="I489" s="30" t="str">
        <f t="shared" ref="I489" si="475">"[VN]["&amp;LOWER(SUBSTITUTE(SUBSTITUTE(SUBSTITUTE(SUBSTITUTE(SUBSTITUTE(SUBSTITUTE(SUBSTITUTE(SUBSTITUTE(Q489, CHAR(34),""), "[", ""), "]", ""), ".", ""), ",", ""), "/", ""), "\", ""), "-", ""))&amp;"]"</f>
        <v>[VN][tạm biệt]</v>
      </c>
      <c r="J489" s="31"/>
      <c r="K489" s="30" t="s">
        <v>56</v>
      </c>
      <c r="L489" s="32" t="s">
        <v>57</v>
      </c>
      <c r="M489" s="32"/>
      <c r="N489" s="34"/>
      <c r="O489" s="111"/>
      <c r="P489" s="113"/>
      <c r="Q489" s="35" t="s">
        <v>58</v>
      </c>
      <c r="R489" s="67" t="s">
        <v>141</v>
      </c>
      <c r="S489" s="52"/>
      <c r="T489" s="36"/>
    </row>
    <row r="490" spans="2:20" ht="62.25">
      <c r="B490" s="114"/>
      <c r="C490" s="114"/>
      <c r="D490" s="115"/>
      <c r="E490" s="112"/>
      <c r="F490" s="112"/>
      <c r="G490" s="114"/>
      <c r="H490" s="29" t="s">
        <v>59</v>
      </c>
      <c r="I490" s="30" t="str">
        <f>"[audio][C:\Tools\Vivi_TTS\8ME_OM\" &amp;S490 &amp; "]"</f>
        <v>[audio][C:\Tools\Vivi_TTS\8ME_OM\]</v>
      </c>
      <c r="J490" s="31" t="str">
        <f>"[New][EN][Exists][80]"&amp;"["&amp;LOWER(SUBSTITUTE(SUBSTITUTE(SUBSTITUTE(SUBSTITUTE(SUBSTITUTE(SUBSTITUTE(SUBSTITUTE(SUBSTITUTE(T490, CHAR(34),""), ".", ""), ",", ""), "/", ""), "\", ""), "-", ""), "{", ""), "}", ""))&amp;"]"</f>
        <v>[New][EN][Exists][80][sạc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v>
      </c>
      <c r="K490" s="30" t="s">
        <v>60</v>
      </c>
      <c r="L490" s="32" t="s">
        <v>61</v>
      </c>
      <c r="M490" s="37" t="s">
        <v>62</v>
      </c>
      <c r="N490" s="34"/>
      <c r="O490" s="112"/>
      <c r="P490" s="113"/>
      <c r="Q490" s="35" t="str">
        <f t="shared" ref="Q490" si="476">R490</f>
        <v>Bộ sạc không dây trên xe có thể sạc cho những thiết bị tương thích với chuẩn nào?</v>
      </c>
      <c r="R490" s="67" t="s">
        <v>1767</v>
      </c>
      <c r="S490" s="51"/>
      <c r="T490" s="48" t="s">
        <v>1768</v>
      </c>
    </row>
    <row r="491" spans="2:20" ht="45.75">
      <c r="B491" s="114" t="str">
        <f>"VF8-"&amp;O491&amp;"-"&amp;P491</f>
        <v>VF8-ManhinhKetnoi&amp;Dieuhoa-0160</v>
      </c>
      <c r="C491" s="114" t="str">
        <f>"["&amp;B491&amp;"] Verify Vivi: "&amp;Q493</f>
        <v>[VF8-ManhinhKetnoi&amp;Dieuhoa-0160] Verify Vivi: Điều kiện nào phải được đáp ứng để sạc không dây hoạt động?</v>
      </c>
      <c r="D491" s="115"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'Điều kiện nào phải được đáp ứng để sạc không dây hoạt động?'
- Step 4: Listen Vivi respond
</v>
      </c>
      <c r="F491" s="110" t="str">
        <f t="shared" ref="F491" si="477">"
Expectations:
1. Vivi wake up
2. "&amp;Q493&amp;"
3. Vivi respond
"</f>
        <v xml:space="preserve">
Expectations:
1. Vivi wake up
2. Điều kiện nào phải được đáp ứng để sạc không dây hoạt động?
3. Vivi respond
</v>
      </c>
      <c r="G491" s="114" t="s">
        <v>8</v>
      </c>
      <c r="H491" s="29" t="s">
        <v>50</v>
      </c>
      <c r="I491" s="30" t="str">
        <f>"[EN]["&amp;LOWER(SUBSTITUTE(SUBSTITUTE(SUBSTITUTE(SUBSTITUTE(SUBSTITUTE(SUBSTITUTE(SUBSTITUTE(SUBSTITUTE(Q491, CHAR(34),""), "[", ""), "]", ""), ".", ""), ",", ""), "/", ""), "\", ""), "-", ""))&amp;"]"</f>
        <v>[EN][hey vinfast]</v>
      </c>
      <c r="J491" s="31"/>
      <c r="K491" s="30" t="s">
        <v>51</v>
      </c>
      <c r="L491" s="32" t="s">
        <v>52</v>
      </c>
      <c r="M491" s="33"/>
      <c r="N491" s="34"/>
      <c r="O491" s="110" t="s">
        <v>1590</v>
      </c>
      <c r="P491" s="113" t="str">
        <f>IF(COUNTA(P$13:$P490)&gt;999,COUNTA(P$13:$P490),IF(COUNTA(P$13:$P490)&gt;99,"0"&amp;COUNTA(P$13:$P490),IF(COUNTA(P$13:$P490)&gt;9,"00"&amp;COUNTA(P$13:$P490),"000"&amp;COUNTA(P$13:$P490))))</f>
        <v>0160</v>
      </c>
      <c r="Q491" s="35" t="s">
        <v>54</v>
      </c>
      <c r="R491" s="67" t="s">
        <v>141</v>
      </c>
      <c r="S491" s="52"/>
      <c r="T491" s="36"/>
    </row>
    <row r="492" spans="2:20" ht="45.75">
      <c r="B492" s="114"/>
      <c r="C492" s="114"/>
      <c r="D492" s="115"/>
      <c r="E492" s="111"/>
      <c r="F492" s="111"/>
      <c r="G492" s="114"/>
      <c r="H492" s="29" t="s">
        <v>55</v>
      </c>
      <c r="I492" s="30" t="str">
        <f t="shared" ref="I492" si="478">"[VN]["&amp;LOWER(SUBSTITUTE(SUBSTITUTE(SUBSTITUTE(SUBSTITUTE(SUBSTITUTE(SUBSTITUTE(SUBSTITUTE(SUBSTITUTE(Q492, CHAR(34),""), "[", ""), "]", ""), ".", ""), ",", ""), "/", ""), "\", ""), "-", ""))&amp;"]"</f>
        <v>[VN][tạm biệt]</v>
      </c>
      <c r="J492" s="31"/>
      <c r="K492" s="30" t="s">
        <v>56</v>
      </c>
      <c r="L492" s="32" t="s">
        <v>57</v>
      </c>
      <c r="M492" s="32"/>
      <c r="N492" s="34"/>
      <c r="O492" s="111"/>
      <c r="P492" s="113"/>
      <c r="Q492" s="35" t="s">
        <v>58</v>
      </c>
      <c r="R492" s="67" t="s">
        <v>141</v>
      </c>
      <c r="S492" s="52"/>
      <c r="T492" s="36"/>
    </row>
    <row r="493" spans="2:20" ht="62.25">
      <c r="B493" s="114"/>
      <c r="C493" s="114"/>
      <c r="D493" s="115"/>
      <c r="E493" s="112"/>
      <c r="F493" s="112"/>
      <c r="G493" s="114"/>
      <c r="H493" s="29" t="s">
        <v>59</v>
      </c>
      <c r="I493" s="30" t="str">
        <f>"[audio][C:\Tools\Vivi_TTS\8ME_OM\" &amp;S493 &amp; "]"</f>
        <v>[audio][C:\Tools\Vivi_TTS\8ME_OM\]</v>
      </c>
      <c r="J493" s="31" t="str">
        <f>"[New][EN][Exists][80]"&amp;"["&amp;LOWER(SUBSTITUTE(SUBSTITUTE(SUBSTITUTE(SUBSTITUTE(SUBSTITUTE(SUBSTITUTE(SUBSTITUTE(SUBSTITUTE(T493, CHAR(34),""), ".", ""), ",", ""), "/", ""), "\", ""), "-", ""), "{", ""), "}", ""))&amp;"]"</f>
        <v>[New][EN][Exists][80][sạc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v>
      </c>
      <c r="K493" s="30" t="s">
        <v>60</v>
      </c>
      <c r="L493" s="32" t="s">
        <v>61</v>
      </c>
      <c r="M493" s="37" t="s">
        <v>62</v>
      </c>
      <c r="N493" s="34"/>
      <c r="O493" s="112"/>
      <c r="P493" s="113"/>
      <c r="Q493" s="35" t="str">
        <f t="shared" ref="Q493" si="479">R493</f>
        <v>Điều kiện nào phải được đáp ứng để sạc không dây hoạt động?</v>
      </c>
      <c r="R493" s="67" t="s">
        <v>1769</v>
      </c>
      <c r="S493" s="51"/>
      <c r="T493" s="48" t="s">
        <v>1768</v>
      </c>
    </row>
    <row r="494" spans="2:20" ht="45.75">
      <c r="B494" s="114" t="str">
        <f>"VF8-"&amp;O494&amp;"-"&amp;P494</f>
        <v>VF8-ManhinhKetnoi&amp;Dieuhoa-0161</v>
      </c>
      <c r="C494" s="114" t="str">
        <f>"["&amp;B494&amp;"] Verify Vivi: "&amp;Q496</f>
        <v>[VF8-ManhinhKetnoi&amp;Dieuhoa-0161] Verify Vivi: Hệ thống sẽ cảnh báo người dùng trong trường hợp nào liên quan đến điện thoại bị bỏ quên?</v>
      </c>
      <c r="D494" s="115"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'Hệ thống sẽ cảnh báo người dùng trong trường hợp nào liên quan đến điện thoại bị bỏ quên?'
- Step 4: Listen Vivi respond
</v>
      </c>
      <c r="F494" s="110" t="str">
        <f t="shared" ref="F494" si="480">"
Expectations:
1. Vivi wake up
2. "&amp;Q496&amp;"
3. Vivi respond
"</f>
        <v xml:space="preserve">
Expectations:
1. Vivi wake up
2. Hệ thống sẽ cảnh báo người dùng trong trường hợp nào liên quan đến điện thoại bị bỏ quên?
3. Vivi respond
</v>
      </c>
      <c r="G494" s="114" t="s">
        <v>8</v>
      </c>
      <c r="H494" s="29" t="s">
        <v>50</v>
      </c>
      <c r="I494" s="30" t="str">
        <f>"[EN]["&amp;LOWER(SUBSTITUTE(SUBSTITUTE(SUBSTITUTE(SUBSTITUTE(SUBSTITUTE(SUBSTITUTE(SUBSTITUTE(SUBSTITUTE(Q494, CHAR(34),""), "[", ""), "]", ""), ".", ""), ",", ""), "/", ""), "\", ""), "-", ""))&amp;"]"</f>
        <v>[EN][hey vinfast]</v>
      </c>
      <c r="J494" s="31"/>
      <c r="K494" s="30" t="s">
        <v>51</v>
      </c>
      <c r="L494" s="32" t="s">
        <v>52</v>
      </c>
      <c r="M494" s="33"/>
      <c r="N494" s="34"/>
      <c r="O494" s="110" t="s">
        <v>1590</v>
      </c>
      <c r="P494" s="113" t="str">
        <f>IF(COUNTA(P$13:$P493)&gt;999,COUNTA(P$13:$P493),IF(COUNTA(P$13:$P493)&gt;99,"0"&amp;COUNTA(P$13:$P493),IF(COUNTA(P$13:$P493)&gt;9,"00"&amp;COUNTA(P$13:$P493),"000"&amp;COUNTA(P$13:$P493))))</f>
        <v>0161</v>
      </c>
      <c r="Q494" s="35" t="s">
        <v>54</v>
      </c>
      <c r="R494" s="67" t="s">
        <v>141</v>
      </c>
      <c r="S494" s="52"/>
      <c r="T494" s="36"/>
    </row>
    <row r="495" spans="2:20" ht="45.75">
      <c r="B495" s="114"/>
      <c r="C495" s="114"/>
      <c r="D495" s="115"/>
      <c r="E495" s="111"/>
      <c r="F495" s="111"/>
      <c r="G495" s="114"/>
      <c r="H495" s="29" t="s">
        <v>55</v>
      </c>
      <c r="I495" s="30" t="str">
        <f t="shared" ref="I495" si="481">"[VN]["&amp;LOWER(SUBSTITUTE(SUBSTITUTE(SUBSTITUTE(SUBSTITUTE(SUBSTITUTE(SUBSTITUTE(SUBSTITUTE(SUBSTITUTE(Q495, CHAR(34),""), "[", ""), "]", ""), ".", ""), ",", ""), "/", ""), "\", ""), "-", ""))&amp;"]"</f>
        <v>[VN][tạm biệt]</v>
      </c>
      <c r="J495" s="31"/>
      <c r="K495" s="30" t="s">
        <v>56</v>
      </c>
      <c r="L495" s="32" t="s">
        <v>57</v>
      </c>
      <c r="M495" s="32"/>
      <c r="N495" s="34"/>
      <c r="O495" s="111"/>
      <c r="P495" s="113"/>
      <c r="Q495" s="35" t="s">
        <v>58</v>
      </c>
      <c r="R495" s="67" t="s">
        <v>141</v>
      </c>
      <c r="S495" s="52"/>
      <c r="T495" s="36"/>
    </row>
    <row r="496" spans="2:20" ht="66">
      <c r="B496" s="114"/>
      <c r="C496" s="114"/>
      <c r="D496" s="115"/>
      <c r="E496" s="112"/>
      <c r="F496" s="112"/>
      <c r="G496" s="114"/>
      <c r="H496" s="29" t="s">
        <v>59</v>
      </c>
      <c r="I496" s="30" t="str">
        <f>"[audio][C:\Tools\Vivi_TTS\8ME_OM\" &amp;S496 &amp; "]"</f>
        <v>[audio][C:\Tools\Vivi_TTS\8ME_OM\]</v>
      </c>
      <c r="J496" s="31" t="str">
        <f>"[New][EN][Exists][80]"&amp;"["&amp;LOWER(SUBSTITUTE(SUBSTITUTE(SUBSTITUTE(SUBSTITUTE(SUBSTITUTE(SUBSTITUTE(SUBSTITUTE(SUBSTITUTE(T496, CHAR(34),""), ".", ""), ",", ""), "/", ""), "\", ""), "-", ""), "{", ""), "}", ""))&amp;"]"</f>
        <v>[New][EN][Exists][80][sạc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v>
      </c>
      <c r="K496" s="30" t="s">
        <v>60</v>
      </c>
      <c r="L496" s="32" t="s">
        <v>61</v>
      </c>
      <c r="M496" s="37" t="s">
        <v>62</v>
      </c>
      <c r="N496" s="34"/>
      <c r="O496" s="112"/>
      <c r="P496" s="113"/>
      <c r="Q496" s="35" t="str">
        <f t="shared" ref="Q496" si="482">R496</f>
        <v>Hệ thống sẽ cảnh báo người dùng trong trường hợp nào liên quan đến điện thoại bị bỏ quên?</v>
      </c>
      <c r="R496" s="67" t="s">
        <v>1770</v>
      </c>
      <c r="S496" s="51"/>
      <c r="T496" s="48" t="s">
        <v>1768</v>
      </c>
    </row>
    <row r="497" spans="2:20" ht="45.75">
      <c r="B497" s="114" t="str">
        <f>"VF8-"&amp;O497&amp;"-"&amp;P497</f>
        <v>VF8-ManhinhKetnoi&amp;Dieuhoa-0162</v>
      </c>
      <c r="C497" s="114" t="str">
        <f>"["&amp;B497&amp;"] Verify Vivi: "&amp;Q499</f>
        <v>[VF8-ManhinhKetnoi&amp;Dieuhoa-0162] Verify Vivi: Biểu tượng nào trên thanh trạng thái cho biết sạc không dây đang hoạt động và điều gì xảy ra khi thiết bị được sạc đầy?</v>
      </c>
      <c r="D497" s="115"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'Biểu tượng nào trên thanh trạng thái cho biết sạc không dây đang hoạt động và điều gì xảy ra khi thiết bị được sạc đầy?'
- Step 4: Listen Vivi respond
</v>
      </c>
      <c r="F497" s="110" t="str">
        <f t="shared" ref="F497" si="483">"
Expectations:
1. Vivi wake up
2. "&amp;Q499&amp;"
3. Vivi respond
"</f>
        <v xml:space="preserve">
Expectations:
1. Vivi wake up
2. Biểu tượng nào trên thanh trạng thái cho biết sạc không dây đang hoạt động và điều gì xảy ra khi thiết bị được sạc đầy?
3. Vivi respond
</v>
      </c>
      <c r="G497" s="114" t="s">
        <v>8</v>
      </c>
      <c r="H497" s="29" t="s">
        <v>50</v>
      </c>
      <c r="I497" s="30" t="str">
        <f>"[EN]["&amp;LOWER(SUBSTITUTE(SUBSTITUTE(SUBSTITUTE(SUBSTITUTE(SUBSTITUTE(SUBSTITUTE(SUBSTITUTE(SUBSTITUTE(Q497, CHAR(34),""), "[", ""), "]", ""), ".", ""), ",", ""), "/", ""), "\", ""), "-", ""))&amp;"]"</f>
        <v>[EN][hey vinfast]</v>
      </c>
      <c r="J497" s="31"/>
      <c r="K497" s="30" t="s">
        <v>51</v>
      </c>
      <c r="L497" s="32" t="s">
        <v>52</v>
      </c>
      <c r="M497" s="33"/>
      <c r="N497" s="34"/>
      <c r="O497" s="110" t="s">
        <v>1590</v>
      </c>
      <c r="P497" s="113" t="str">
        <f>IF(COUNTA(P$13:$P496)&gt;999,COUNTA(P$13:$P496),IF(COUNTA(P$13:$P496)&gt;99,"0"&amp;COUNTA(P$13:$P496),IF(COUNTA(P$13:$P496)&gt;9,"00"&amp;COUNTA(P$13:$P496),"000"&amp;COUNTA(P$13:$P496))))</f>
        <v>0162</v>
      </c>
      <c r="Q497" s="35" t="s">
        <v>54</v>
      </c>
      <c r="R497" s="67" t="s">
        <v>141</v>
      </c>
      <c r="S497" s="52"/>
      <c r="T497" s="36"/>
    </row>
    <row r="498" spans="2:20" ht="45.75">
      <c r="B498" s="114"/>
      <c r="C498" s="114"/>
      <c r="D498" s="115"/>
      <c r="E498" s="111"/>
      <c r="F498" s="111"/>
      <c r="G498" s="114"/>
      <c r="H498" s="29" t="s">
        <v>55</v>
      </c>
      <c r="I498" s="30" t="str">
        <f t="shared" ref="I498" si="484">"[VN]["&amp;LOWER(SUBSTITUTE(SUBSTITUTE(SUBSTITUTE(SUBSTITUTE(SUBSTITUTE(SUBSTITUTE(SUBSTITUTE(SUBSTITUTE(Q498, CHAR(34),""), "[", ""), "]", ""), ".", ""), ",", ""), "/", ""), "\", ""), "-", ""))&amp;"]"</f>
        <v>[VN][tạm biệt]</v>
      </c>
      <c r="J498" s="31"/>
      <c r="K498" s="30" t="s">
        <v>56</v>
      </c>
      <c r="L498" s="32" t="s">
        <v>57</v>
      </c>
      <c r="M498" s="32"/>
      <c r="N498" s="34"/>
      <c r="O498" s="111"/>
      <c r="P498" s="113"/>
      <c r="Q498" s="35" t="s">
        <v>58</v>
      </c>
      <c r="R498" s="67" t="s">
        <v>141</v>
      </c>
      <c r="S498" s="52"/>
      <c r="T498" s="36"/>
    </row>
    <row r="499" spans="2:20" ht="82.5">
      <c r="B499" s="114"/>
      <c r="C499" s="114"/>
      <c r="D499" s="115"/>
      <c r="E499" s="112"/>
      <c r="F499" s="112"/>
      <c r="G499" s="114"/>
      <c r="H499" s="29" t="s">
        <v>59</v>
      </c>
      <c r="I499" s="30" t="str">
        <f>"[audio][C:\Tools\Vivi_TTS\8ME_OM\" &amp;S499 &amp; "]"</f>
        <v>[audio][C:\Tools\Vivi_TTS\8ME_OM\]</v>
      </c>
      <c r="J499" s="31" t="str">
        <f>"[New][EN][Exists][80]"&amp;"["&amp;LOWER(SUBSTITUTE(SUBSTITUTE(SUBSTITUTE(SUBSTITUTE(SUBSTITUTE(SUBSTITUTE(SUBSTITUTE(SUBSTITUTE(T499, CHAR(34),""), ".", ""), ",", ""), "/", ""), "\", ""), "-", ""), "{", ""), "}", ""))&amp;"]"</f>
        <v>[New][EN][Exists][80][sạc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v>
      </c>
      <c r="K499" s="30" t="s">
        <v>60</v>
      </c>
      <c r="L499" s="32" t="s">
        <v>61</v>
      </c>
      <c r="M499" s="37" t="s">
        <v>62</v>
      </c>
      <c r="N499" s="34"/>
      <c r="O499" s="112"/>
      <c r="P499" s="113"/>
      <c r="Q499" s="35" t="str">
        <f t="shared" ref="Q499" si="485">R499</f>
        <v>Biểu tượng nào trên thanh trạng thái cho biết sạc không dây đang hoạt động và điều gì xảy ra khi thiết bị được sạc đầy?</v>
      </c>
      <c r="R499" s="67" t="s">
        <v>1771</v>
      </c>
      <c r="S499" s="51"/>
      <c r="T499" s="48" t="s">
        <v>1768</v>
      </c>
    </row>
    <row r="500" spans="2:20" ht="45.75">
      <c r="B500" s="114" t="str">
        <f>"VF8-"&amp;O500&amp;"-"&amp;P500</f>
        <v>VF8-ManhinhKetnoi&amp;Dieuhoa-0163</v>
      </c>
      <c r="C500" s="114" t="str">
        <f>"["&amp;B500&amp;"] Verify Vivi: "&amp;Q502</f>
        <v>[VF8-ManhinhKetnoi&amp;Dieuhoa-0163] Verify Vivi: Nếu hệ thống sạc không dây gặp lỗi, người dùng cần làm gì?</v>
      </c>
      <c r="D500" s="115"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'Nếu hệ thống sạc không dây gặp lỗi, người dùng cần làm gì?'
- Step 4: Listen Vivi respond
</v>
      </c>
      <c r="F500" s="110" t="str">
        <f t="shared" ref="F500" si="486">"
Expectations:
1. Vivi wake up
2. "&amp;Q502&amp;"
3. Vivi respond
"</f>
        <v xml:space="preserve">
Expectations:
1. Vivi wake up
2. Nếu hệ thống sạc không dây gặp lỗi, người dùng cần làm gì?
3. Vivi respond
</v>
      </c>
      <c r="G500" s="114" t="s">
        <v>8</v>
      </c>
      <c r="H500" s="29" t="s">
        <v>50</v>
      </c>
      <c r="I500" s="30" t="str">
        <f>"[EN]["&amp;LOWER(SUBSTITUTE(SUBSTITUTE(SUBSTITUTE(SUBSTITUTE(SUBSTITUTE(SUBSTITUTE(SUBSTITUTE(SUBSTITUTE(Q500, CHAR(34),""), "[", ""), "]", ""), ".", ""), ",", ""), "/", ""), "\", ""), "-", ""))&amp;"]"</f>
        <v>[EN][hey vinfast]</v>
      </c>
      <c r="J500" s="31"/>
      <c r="K500" s="30" t="s">
        <v>51</v>
      </c>
      <c r="L500" s="32" t="s">
        <v>52</v>
      </c>
      <c r="M500" s="33"/>
      <c r="N500" s="34"/>
      <c r="O500" s="110" t="s">
        <v>1590</v>
      </c>
      <c r="P500" s="113" t="str">
        <f>IF(COUNTA(P$13:$P499)&gt;999,COUNTA(P$13:$P499),IF(COUNTA(P$13:$P499)&gt;99,"0"&amp;COUNTA(P$13:$P499),IF(COUNTA(P$13:$P499)&gt;9,"00"&amp;COUNTA(P$13:$P499),"000"&amp;COUNTA(P$13:$P499))))</f>
        <v>0163</v>
      </c>
      <c r="Q500" s="35" t="s">
        <v>54</v>
      </c>
      <c r="R500" s="67" t="s">
        <v>141</v>
      </c>
      <c r="S500" s="52"/>
      <c r="T500" s="36"/>
    </row>
    <row r="501" spans="2:20" ht="45.75">
      <c r="B501" s="114"/>
      <c r="C501" s="114"/>
      <c r="D501" s="115"/>
      <c r="E501" s="111"/>
      <c r="F501" s="111"/>
      <c r="G501" s="114"/>
      <c r="H501" s="29" t="s">
        <v>55</v>
      </c>
      <c r="I501" s="30" t="str">
        <f t="shared" ref="I501" si="487">"[VN]["&amp;LOWER(SUBSTITUTE(SUBSTITUTE(SUBSTITUTE(SUBSTITUTE(SUBSTITUTE(SUBSTITUTE(SUBSTITUTE(SUBSTITUTE(Q501, CHAR(34),""), "[", ""), "]", ""), ".", ""), ",", ""), "/", ""), "\", ""), "-", ""))&amp;"]"</f>
        <v>[VN][tạm biệt]</v>
      </c>
      <c r="J501" s="31"/>
      <c r="K501" s="30" t="s">
        <v>56</v>
      </c>
      <c r="L501" s="32" t="s">
        <v>57</v>
      </c>
      <c r="M501" s="32"/>
      <c r="N501" s="34"/>
      <c r="O501" s="111"/>
      <c r="P501" s="113"/>
      <c r="Q501" s="35" t="s">
        <v>58</v>
      </c>
      <c r="R501" s="67" t="s">
        <v>141</v>
      </c>
      <c r="S501" s="52"/>
      <c r="T501" s="36"/>
    </row>
    <row r="502" spans="2:20" ht="62.25">
      <c r="B502" s="114"/>
      <c r="C502" s="114"/>
      <c r="D502" s="115"/>
      <c r="E502" s="112"/>
      <c r="F502" s="112"/>
      <c r="G502" s="114"/>
      <c r="H502" s="29" t="s">
        <v>59</v>
      </c>
      <c r="I502" s="30" t="str">
        <f>"[audio][C:\Tools\Vivi_TTS\8ME_OM\" &amp;S502 &amp; "]"</f>
        <v>[audio][C:\Tools\Vivi_TTS\8ME_OM\]</v>
      </c>
      <c r="J502" s="31" t="str">
        <f>"[New][EN][Exists][80]"&amp;"["&amp;LOWER(SUBSTITUTE(SUBSTITUTE(SUBSTITUTE(SUBSTITUTE(SUBSTITUTE(SUBSTITUTE(SUBSTITUTE(SUBSTITUTE(T502, CHAR(34),""), ".", ""), ",", ""), "/", ""), "\", ""), "-", ""), "{", ""), "}", ""))&amp;"]"</f>
        <v>[New][EN][Exists][80][sạc không dây (nếu được trang bị) 
bộ sạc không dây được trang bị ở bảng điều khiển phía trước của xe có thể sạc không dây cho các thiết bị tương thích qi 20 để sạc thiết bị tương thích đặt thiết bị lên đế sạc để bắt đầu sạc thiết bị có thể bật hoặc tắt bộ sạc không dây tùy theo tùy chọn của người dùng
bộ sạc sẽ hiển thị trạng thái sạc và mọi thông báo liên quan của điện thoại trên màn hình thông tin giải trí hệ thống cũng nhắc người dùng nếu điện thoại bị bỏ quên trong xe khi rời khỏi xe (nhắc nhở quên điện thoại)
 lưu ý
xe phải được bật và tất cả cửa phải đóng để bật sạc không dây
 thận trọng
không đặt vật giữa điện thoại và bộ sạc (ví dụ: thẻ tín dụng thẻ chìa khóa tiền xu chìa khóa vật kim loại vv)
phát hiện vật lạ (fod) được thiết kế để phát hiện vật thể trước khi truyền điện vật lạ đặt trên đế sạc có thể làm gián đoạn quá trình sạc hoặc gây lỗi sạc
thẻ có hỗ trợ giao tiếp trường gần (nfc) có thể bị hỏng nếu để trên đế sạc không dây
tránh làm đổ nước hoặc các chất lỏng khác lên bộ sạc không dây vì việc đổ chất lỏng quá nhiều hoặc lặp lại có thể gây trục trặc (bộ sạc đạt chuẩn ip54)
 lưu ý
để sạc điện thoại đúng cách điện thoại phải tiếp xúc trực tiếp với bộ sạc không dây (không sử dụng ốp)
biểu tượng tia sét  trên thanh trạng thái cho biết khi sạc không dây đang
hoạt động
 lưu ý
khi thiết bị được sạc đầy biểu tượng tia sét biến mất và một thông báo được hiển thị
cách bậttắt sạc không dây:
nhấn vào thư viện ứng dụng  trên màn hình cảm ứng
hoặc
vuốt xuống từ phía trên màn hình cảm ứng để mở trung tâm thông báo
nhấn cài đặt  &gt; cài đặt xe  &gt; sạc không dây
nhấn để bậttắt sạc không dây
để bậttắt sạc không dây từ các điều khiển nhanh của màn hình cảm ứng:
vuốt xuống từ phía trên màn hình cảm ứng để mở trung tâm thông báo
nhấn nút sạc không dây inline rectangle để bậttắt sạc không dây
lỗi sạc không dây
nếu có lỗi với hệ thống sạc không dây cảnh báo tương ứng sẽ hiển thị trên màn hình cảm ứng liên hệ trung tâm dịch vụ vinfast]</v>
      </c>
      <c r="K502" s="30" t="s">
        <v>60</v>
      </c>
      <c r="L502" s="32" t="s">
        <v>61</v>
      </c>
      <c r="M502" s="37" t="s">
        <v>62</v>
      </c>
      <c r="N502" s="34"/>
      <c r="O502" s="112"/>
      <c r="P502" s="113"/>
      <c r="Q502" s="35" t="str">
        <f t="shared" ref="Q502" si="488">R502</f>
        <v>Nếu hệ thống sạc không dây gặp lỗi, người dùng cần làm gì?</v>
      </c>
      <c r="R502" s="67" t="s">
        <v>1772</v>
      </c>
      <c r="S502" s="51"/>
      <c r="T502" s="48" t="s">
        <v>1768</v>
      </c>
    </row>
    <row r="503" spans="2:20" ht="45.75">
      <c r="B503" s="114" t="str">
        <f>"VF8-"&amp;O503&amp;"-"&amp;P503</f>
        <v>VF8-ManhinhKetnoi&amp;Dieuhoa-0164</v>
      </c>
      <c r="C503" s="114" t="str">
        <f>"["&amp;B503&amp;"] Verify Vivi: "&amp;Q505</f>
        <v>[VF8-ManhinhKetnoi&amp;Dieuhoa-0164] Verify Vivi: Android Auto được sử dụng để làm gì?</v>
      </c>
      <c r="D503" s="115"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'Android Auto được sử dụng để làm gì?'
- Step 4: Listen Vivi respond
</v>
      </c>
      <c r="F503" s="110" t="str">
        <f t="shared" ref="F503" si="489">"
Expectations:
1. Vivi wake up
2. "&amp;Q505&amp;"
3. Vivi respond
"</f>
        <v xml:space="preserve">
Expectations:
1. Vivi wake up
2. Android Auto được sử dụng để làm gì?
3. Vivi respond
</v>
      </c>
      <c r="G503" s="114" t="s">
        <v>8</v>
      </c>
      <c r="H503" s="29" t="s">
        <v>50</v>
      </c>
      <c r="I503" s="30" t="str">
        <f>"[EN]["&amp;LOWER(SUBSTITUTE(SUBSTITUTE(SUBSTITUTE(SUBSTITUTE(SUBSTITUTE(SUBSTITUTE(SUBSTITUTE(SUBSTITUTE(Q503, CHAR(34),""), "[", ""), "]", ""), ".", ""), ",", ""), "/", ""), "\", ""), "-", ""))&amp;"]"</f>
        <v>[EN][hey vinfast]</v>
      </c>
      <c r="J503" s="31"/>
      <c r="K503" s="30" t="s">
        <v>51</v>
      </c>
      <c r="L503" s="32" t="s">
        <v>52</v>
      </c>
      <c r="M503" s="33"/>
      <c r="N503" s="34"/>
      <c r="O503" s="110" t="s">
        <v>1590</v>
      </c>
      <c r="P503" s="113" t="str">
        <f>IF(COUNTA(P$13:$P502)&gt;999,COUNTA(P$13:$P502),IF(COUNTA(P$13:$P502)&gt;99,"0"&amp;COUNTA(P$13:$P502),IF(COUNTA(P$13:$P502)&gt;9,"00"&amp;COUNTA(P$13:$P502),"000"&amp;COUNTA(P$13:$P502))))</f>
        <v>0164</v>
      </c>
      <c r="Q503" s="35" t="s">
        <v>54</v>
      </c>
      <c r="R503" s="67" t="s">
        <v>141</v>
      </c>
      <c r="S503" s="52"/>
      <c r="T503" s="36"/>
    </row>
    <row r="504" spans="2:20" ht="45.75">
      <c r="B504" s="114"/>
      <c r="C504" s="114"/>
      <c r="D504" s="115"/>
      <c r="E504" s="111"/>
      <c r="F504" s="111"/>
      <c r="G504" s="114"/>
      <c r="H504" s="29" t="s">
        <v>55</v>
      </c>
      <c r="I504" s="30" t="str">
        <f t="shared" ref="I504" si="490">"[VN]["&amp;LOWER(SUBSTITUTE(SUBSTITUTE(SUBSTITUTE(SUBSTITUTE(SUBSTITUTE(SUBSTITUTE(SUBSTITUTE(SUBSTITUTE(Q504, CHAR(34),""), "[", ""), "]", ""), ".", ""), ",", ""), "/", ""), "\", ""), "-", ""))&amp;"]"</f>
        <v>[VN][tạm biệt]</v>
      </c>
      <c r="J504" s="31"/>
      <c r="K504" s="30" t="s">
        <v>56</v>
      </c>
      <c r="L504" s="32" t="s">
        <v>57</v>
      </c>
      <c r="M504" s="32"/>
      <c r="N504" s="34"/>
      <c r="O504" s="111"/>
      <c r="P504" s="113"/>
      <c r="Q504" s="35" t="s">
        <v>58</v>
      </c>
      <c r="R504" s="67" t="s">
        <v>141</v>
      </c>
      <c r="S504" s="52"/>
      <c r="T504" s="36"/>
    </row>
    <row r="505" spans="2:20" ht="62.25">
      <c r="B505" s="114"/>
      <c r="C505" s="114"/>
      <c r="D505" s="115"/>
      <c r="E505" s="112"/>
      <c r="F505" s="112"/>
      <c r="G505" s="114"/>
      <c r="H505" s="29" t="s">
        <v>59</v>
      </c>
      <c r="I505" s="30" t="str">
        <f>"[audio][C:\Tools\Vivi_TTS\8ME_OM\" &amp;S505 &amp; "]"</f>
        <v>[audio][C:\Tools\Vivi_TTS\8ME_OM\]</v>
      </c>
      <c r="J505" s="31" t="str">
        <f>"[New][EN][Exists][80]"&amp;"["&amp;LOWER(SUBSTITUTE(SUBSTITUTE(SUBSTITUTE(SUBSTITUTE(SUBSTITUTE(SUBSTITUTE(SUBSTITUTE(SUBSTITUTE(T505, CHAR(34),""), ".", ""), ",", ""), "/", ""), "\", ""), "-", ""), "{", ""), "}", ""))&amp;"]"</f>
        <v>[New][EN][Exists][80][android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v>
      </c>
      <c r="K505" s="30" t="s">
        <v>60</v>
      </c>
      <c r="L505" s="32" t="s">
        <v>61</v>
      </c>
      <c r="M505" s="37" t="s">
        <v>62</v>
      </c>
      <c r="N505" s="34"/>
      <c r="O505" s="112"/>
      <c r="P505" s="113"/>
      <c r="Q505" s="35" t="str">
        <f t="shared" ref="Q505" si="491">R505</f>
        <v>Android Auto được sử dụng để làm gì?</v>
      </c>
      <c r="R505" s="67" t="s">
        <v>1773</v>
      </c>
      <c r="S505" s="51"/>
      <c r="T505" s="48" t="s">
        <v>1774</v>
      </c>
    </row>
    <row r="506" spans="2:20" ht="45.75">
      <c r="B506" s="114" t="str">
        <f>"VF8-"&amp;O506&amp;"-"&amp;P506</f>
        <v>VF8-ManhinhKetnoi&amp;Dieuhoa-0165</v>
      </c>
      <c r="C506" s="114" t="str">
        <f>"["&amp;B506&amp;"] Verify Vivi: "&amp;Q508</f>
        <v>[VF8-ManhinhKetnoi&amp;Dieuhoa-0165] Verify Vivi: Android Auto có thể được kết nối với xe bằng những phương thức nào?</v>
      </c>
      <c r="D506" s="115"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'Android Auto có thể được kết nối với xe bằng những phương thức nào?'
- Step 4: Listen Vivi respond
</v>
      </c>
      <c r="F506" s="110" t="str">
        <f t="shared" ref="F506" si="492">"
Expectations:
1. Vivi wake up
2. "&amp;Q508&amp;"
3. Vivi respond
"</f>
        <v xml:space="preserve">
Expectations:
1. Vivi wake up
2. Android Auto có thể được kết nối với xe bằng những phương thức nào?
3. Vivi respond
</v>
      </c>
      <c r="G506" s="114" t="s">
        <v>8</v>
      </c>
      <c r="H506" s="29" t="s">
        <v>50</v>
      </c>
      <c r="I506" s="30" t="str">
        <f>"[EN]["&amp;LOWER(SUBSTITUTE(SUBSTITUTE(SUBSTITUTE(SUBSTITUTE(SUBSTITUTE(SUBSTITUTE(SUBSTITUTE(SUBSTITUTE(Q506, CHAR(34),""), "[", ""), "]", ""), ".", ""), ",", ""), "/", ""), "\", ""), "-", ""))&amp;"]"</f>
        <v>[EN][hey vinfast]</v>
      </c>
      <c r="J506" s="31"/>
      <c r="K506" s="30" t="s">
        <v>51</v>
      </c>
      <c r="L506" s="32" t="s">
        <v>52</v>
      </c>
      <c r="M506" s="33"/>
      <c r="N506" s="34"/>
      <c r="O506" s="110" t="s">
        <v>1590</v>
      </c>
      <c r="P506" s="113" t="str">
        <f>IF(COUNTA(P$13:$P505)&gt;999,COUNTA(P$13:$P505),IF(COUNTA(P$13:$P505)&gt;99,"0"&amp;COUNTA(P$13:$P505),IF(COUNTA(P$13:$P505)&gt;9,"00"&amp;COUNTA(P$13:$P505),"000"&amp;COUNTA(P$13:$P505))))</f>
        <v>0165</v>
      </c>
      <c r="Q506" s="35" t="s">
        <v>54</v>
      </c>
      <c r="R506" s="67" t="s">
        <v>141</v>
      </c>
      <c r="S506" s="52"/>
      <c r="T506" s="36"/>
    </row>
    <row r="507" spans="2:20" ht="45.75">
      <c r="B507" s="114"/>
      <c r="C507" s="114"/>
      <c r="D507" s="115"/>
      <c r="E507" s="111"/>
      <c r="F507" s="111"/>
      <c r="G507" s="114"/>
      <c r="H507" s="29" t="s">
        <v>55</v>
      </c>
      <c r="I507" s="30" t="str">
        <f t="shared" ref="I507" si="493">"[VN]["&amp;LOWER(SUBSTITUTE(SUBSTITUTE(SUBSTITUTE(SUBSTITUTE(SUBSTITUTE(SUBSTITUTE(SUBSTITUTE(SUBSTITUTE(Q507, CHAR(34),""), "[", ""), "]", ""), ".", ""), ",", ""), "/", ""), "\", ""), "-", ""))&amp;"]"</f>
        <v>[VN][tạm biệt]</v>
      </c>
      <c r="J507" s="31"/>
      <c r="K507" s="30" t="s">
        <v>56</v>
      </c>
      <c r="L507" s="32" t="s">
        <v>57</v>
      </c>
      <c r="M507" s="32"/>
      <c r="N507" s="34"/>
      <c r="O507" s="111"/>
      <c r="P507" s="113"/>
      <c r="Q507" s="35" t="s">
        <v>58</v>
      </c>
      <c r="R507" s="67" t="s">
        <v>141</v>
      </c>
      <c r="S507" s="52"/>
      <c r="T507" s="36"/>
    </row>
    <row r="508" spans="2:20" ht="62.25">
      <c r="B508" s="114"/>
      <c r="C508" s="114"/>
      <c r="D508" s="115"/>
      <c r="E508" s="112"/>
      <c r="F508" s="112"/>
      <c r="G508" s="114"/>
      <c r="H508" s="29" t="s">
        <v>59</v>
      </c>
      <c r="I508" s="30" t="str">
        <f>"[audio][C:\Tools\Vivi_TTS\8ME_OM\" &amp;S508 &amp; "]"</f>
        <v>[audio][C:\Tools\Vivi_TTS\8ME_OM\]</v>
      </c>
      <c r="J508" s="31" t="str">
        <f>"[New][EN][Exists][80]"&amp;"["&amp;LOWER(SUBSTITUTE(SUBSTITUTE(SUBSTITUTE(SUBSTITUTE(SUBSTITUTE(SUBSTITUTE(SUBSTITUTE(SUBSTITUTE(T508, CHAR(34),""), ".", ""), ",", ""), "/", ""), "\", ""), "-", ""), "{", ""), "}", ""))&amp;"]"</f>
        <v>[New][EN][Exists][80][android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v>
      </c>
      <c r="K508" s="30" t="s">
        <v>60</v>
      </c>
      <c r="L508" s="32" t="s">
        <v>61</v>
      </c>
      <c r="M508" s="37" t="s">
        <v>62</v>
      </c>
      <c r="N508" s="34"/>
      <c r="O508" s="112"/>
      <c r="P508" s="113"/>
      <c r="Q508" s="35" t="str">
        <f t="shared" ref="Q508" si="494">R508</f>
        <v>Android Auto có thể được kết nối với xe bằng những phương thức nào?</v>
      </c>
      <c r="R508" s="67" t="s">
        <v>1775</v>
      </c>
      <c r="S508" s="51"/>
      <c r="T508" s="48" t="s">
        <v>1774</v>
      </c>
    </row>
    <row r="509" spans="2:20" ht="45.75">
      <c r="B509" s="114" t="str">
        <f>"VF8-"&amp;O509&amp;"-"&amp;P509</f>
        <v>VF8-ManhinhKetnoi&amp;Dieuhoa-0166</v>
      </c>
      <c r="C509" s="114" t="str">
        <f>"["&amp;B509&amp;"] Verify Vivi: "&amp;Q511</f>
        <v>[VF8-ManhinhKetnoi&amp;Dieuhoa-0166] Verify Vivi: Điều kiện nào phải được đáp ứng trước khi thiết lập Android Auto?</v>
      </c>
      <c r="D509" s="115"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'Điều kiện nào phải được đáp ứng trước khi thiết lập Android Auto?'
- Step 4: Listen Vivi respond
</v>
      </c>
      <c r="F509" s="110" t="str">
        <f t="shared" ref="F509" si="495">"
Expectations:
1. Vivi wake up
2. "&amp;Q511&amp;"
3. Vivi respond
"</f>
        <v xml:space="preserve">
Expectations:
1. Vivi wake up
2. Điều kiện nào phải được đáp ứng trước khi thiết lập Android Auto?
3. Vivi respond
</v>
      </c>
      <c r="G509" s="114" t="s">
        <v>8</v>
      </c>
      <c r="H509" s="29" t="s">
        <v>50</v>
      </c>
      <c r="I509" s="30" t="str">
        <f>"[EN]["&amp;LOWER(SUBSTITUTE(SUBSTITUTE(SUBSTITUTE(SUBSTITUTE(SUBSTITUTE(SUBSTITUTE(SUBSTITUTE(SUBSTITUTE(Q509, CHAR(34),""), "[", ""), "]", ""), ".", ""), ",", ""), "/", ""), "\", ""), "-", ""))&amp;"]"</f>
        <v>[EN][hey vinfast]</v>
      </c>
      <c r="J509" s="31"/>
      <c r="K509" s="30" t="s">
        <v>51</v>
      </c>
      <c r="L509" s="32" t="s">
        <v>52</v>
      </c>
      <c r="M509" s="33"/>
      <c r="N509" s="34"/>
      <c r="O509" s="110" t="s">
        <v>1590</v>
      </c>
      <c r="P509" s="113" t="str">
        <f>IF(COUNTA(P$13:$P508)&gt;999,COUNTA(P$13:$P508),IF(COUNTA(P$13:$P508)&gt;99,"0"&amp;COUNTA(P$13:$P508),IF(COUNTA(P$13:$P508)&gt;9,"00"&amp;COUNTA(P$13:$P508),"000"&amp;COUNTA(P$13:$P508))))</f>
        <v>0166</v>
      </c>
      <c r="Q509" s="35" t="s">
        <v>54</v>
      </c>
      <c r="R509" s="67" t="s">
        <v>141</v>
      </c>
      <c r="S509" s="52"/>
      <c r="T509" s="36"/>
    </row>
    <row r="510" spans="2:20" ht="45.75">
      <c r="B510" s="114"/>
      <c r="C510" s="114"/>
      <c r="D510" s="115"/>
      <c r="E510" s="111"/>
      <c r="F510" s="111"/>
      <c r="G510" s="114"/>
      <c r="H510" s="29" t="s">
        <v>55</v>
      </c>
      <c r="I510" s="30" t="str">
        <f t="shared" ref="I510" si="496">"[VN]["&amp;LOWER(SUBSTITUTE(SUBSTITUTE(SUBSTITUTE(SUBSTITUTE(SUBSTITUTE(SUBSTITUTE(SUBSTITUTE(SUBSTITUTE(Q510, CHAR(34),""), "[", ""), "]", ""), ".", ""), ",", ""), "/", ""), "\", ""), "-", ""))&amp;"]"</f>
        <v>[VN][tạm biệt]</v>
      </c>
      <c r="J510" s="31"/>
      <c r="K510" s="30" t="s">
        <v>56</v>
      </c>
      <c r="L510" s="32" t="s">
        <v>57</v>
      </c>
      <c r="M510" s="32"/>
      <c r="N510" s="34"/>
      <c r="O510" s="111"/>
      <c r="P510" s="113"/>
      <c r="Q510" s="35" t="s">
        <v>58</v>
      </c>
      <c r="R510" s="67" t="s">
        <v>141</v>
      </c>
      <c r="S510" s="52"/>
      <c r="T510" s="36"/>
    </row>
    <row r="511" spans="2:20" ht="62.25">
      <c r="B511" s="114"/>
      <c r="C511" s="114"/>
      <c r="D511" s="115"/>
      <c r="E511" s="112"/>
      <c r="F511" s="112"/>
      <c r="G511" s="114"/>
      <c r="H511" s="29" t="s">
        <v>59</v>
      </c>
      <c r="I511" s="30" t="str">
        <f>"[audio][C:\Tools\Vivi_TTS\8ME_OM\" &amp;S511 &amp; "]"</f>
        <v>[audio][C:\Tools\Vivi_TTS\8ME_OM\]</v>
      </c>
      <c r="J511" s="31" t="str">
        <f>"[New][EN][Exists][80]"&amp;"["&amp;LOWER(SUBSTITUTE(SUBSTITUTE(SUBSTITUTE(SUBSTITUTE(SUBSTITUTE(SUBSTITUTE(SUBSTITUTE(SUBSTITUTE(T511, CHAR(34),""), ".", ""), ",", ""), "/", ""), "\", ""), "-", ""), "{", ""), "}", ""))&amp;"]"</f>
        <v>[New][EN][Exists][80][android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v>
      </c>
      <c r="K511" s="30" t="s">
        <v>60</v>
      </c>
      <c r="L511" s="32" t="s">
        <v>61</v>
      </c>
      <c r="M511" s="37" t="s">
        <v>62</v>
      </c>
      <c r="N511" s="34"/>
      <c r="O511" s="112"/>
      <c r="P511" s="113"/>
      <c r="Q511" s="35" t="str">
        <f t="shared" ref="Q511" si="497">R511</f>
        <v>Điều kiện nào phải được đáp ứng trước khi thiết lập Android Auto?</v>
      </c>
      <c r="R511" s="67" t="s">
        <v>1776</v>
      </c>
      <c r="S511" s="51"/>
      <c r="T511" s="48" t="s">
        <v>1774</v>
      </c>
    </row>
    <row r="512" spans="2:20" ht="45.75">
      <c r="B512" s="114" t="str">
        <f>"VF8-"&amp;O512&amp;"-"&amp;P512</f>
        <v>VF8-ManhinhKetnoi&amp;Dieuhoa-0167</v>
      </c>
      <c r="C512" s="114" t="str">
        <f>"["&amp;B512&amp;"] Verify Vivi: "&amp;Q514</f>
        <v>[VF8-ManhinhKetnoi&amp;Dieuhoa-0167] Verify Vivi: Người dùng cần thực hiện những bước nào để khởi chạy Android Auto qua cáp USB?</v>
      </c>
      <c r="D512" s="115"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'Người dùng cần thực hiện những bước nào để khởi chạy Android Auto qua cáp USB?'
- Step 4: Listen Vivi respond
</v>
      </c>
      <c r="F512" s="110" t="str">
        <f t="shared" ref="F512" si="498">"
Expectations:
1. Vivi wake up
2. "&amp;Q514&amp;"
3. Vivi respond
"</f>
        <v xml:space="preserve">
Expectations:
1. Vivi wake up
2. Người dùng cần thực hiện những bước nào để khởi chạy Android Auto qua cáp USB?
3. Vivi respond
</v>
      </c>
      <c r="G512" s="114" t="s">
        <v>8</v>
      </c>
      <c r="H512" s="29" t="s">
        <v>50</v>
      </c>
      <c r="I512" s="30" t="str">
        <f>"[EN]["&amp;LOWER(SUBSTITUTE(SUBSTITUTE(SUBSTITUTE(SUBSTITUTE(SUBSTITUTE(SUBSTITUTE(SUBSTITUTE(SUBSTITUTE(Q512, CHAR(34),""), "[", ""), "]", ""), ".", ""), ",", ""), "/", ""), "\", ""), "-", ""))&amp;"]"</f>
        <v>[EN][hey vinfast]</v>
      </c>
      <c r="J512" s="31"/>
      <c r="K512" s="30" t="s">
        <v>51</v>
      </c>
      <c r="L512" s="32" t="s">
        <v>52</v>
      </c>
      <c r="M512" s="33"/>
      <c r="N512" s="34"/>
      <c r="O512" s="110" t="s">
        <v>1590</v>
      </c>
      <c r="P512" s="113" t="str">
        <f>IF(COUNTA(P$13:$P511)&gt;999,COUNTA(P$13:$P511),IF(COUNTA(P$13:$P511)&gt;99,"0"&amp;COUNTA(P$13:$P511),IF(COUNTA(P$13:$P511)&gt;9,"00"&amp;COUNTA(P$13:$P511),"000"&amp;COUNTA(P$13:$P511))))</f>
        <v>0167</v>
      </c>
      <c r="Q512" s="35" t="s">
        <v>54</v>
      </c>
      <c r="R512" s="67" t="s">
        <v>141</v>
      </c>
      <c r="S512" s="52"/>
      <c r="T512" s="36"/>
    </row>
    <row r="513" spans="2:20" ht="45.75">
      <c r="B513" s="114"/>
      <c r="C513" s="114"/>
      <c r="D513" s="115"/>
      <c r="E513" s="111"/>
      <c r="F513" s="111"/>
      <c r="G513" s="114"/>
      <c r="H513" s="29" t="s">
        <v>55</v>
      </c>
      <c r="I513" s="30" t="str">
        <f t="shared" ref="I513" si="499">"[VN]["&amp;LOWER(SUBSTITUTE(SUBSTITUTE(SUBSTITUTE(SUBSTITUTE(SUBSTITUTE(SUBSTITUTE(SUBSTITUTE(SUBSTITUTE(Q513, CHAR(34),""), "[", ""), "]", ""), ".", ""), ",", ""), "/", ""), "\", ""), "-", ""))&amp;"]"</f>
        <v>[VN][tạm biệt]</v>
      </c>
      <c r="J513" s="31"/>
      <c r="K513" s="30" t="s">
        <v>56</v>
      </c>
      <c r="L513" s="32" t="s">
        <v>57</v>
      </c>
      <c r="M513" s="32"/>
      <c r="N513" s="34"/>
      <c r="O513" s="111"/>
      <c r="P513" s="113"/>
      <c r="Q513" s="35" t="s">
        <v>58</v>
      </c>
      <c r="R513" s="67" t="s">
        <v>141</v>
      </c>
      <c r="S513" s="52"/>
      <c r="T513" s="36"/>
    </row>
    <row r="514" spans="2:20" ht="62.25">
      <c r="B514" s="114"/>
      <c r="C514" s="114"/>
      <c r="D514" s="115"/>
      <c r="E514" s="112"/>
      <c r="F514" s="112"/>
      <c r="G514" s="114"/>
      <c r="H514" s="29" t="s">
        <v>59</v>
      </c>
      <c r="I514" s="30" t="str">
        <f>"[audio][C:\Tools\Vivi_TTS\8ME_OM\" &amp;S514 &amp; "]"</f>
        <v>[audio][C:\Tools\Vivi_TTS\8ME_OM\]</v>
      </c>
      <c r="J514" s="31" t="str">
        <f>"[New][EN][Exists][80]"&amp;"["&amp;LOWER(SUBSTITUTE(SUBSTITUTE(SUBSTITUTE(SUBSTITUTE(SUBSTITUTE(SUBSTITUTE(SUBSTITUTE(SUBSTITUTE(T514, CHAR(34),""), ".", ""), ",", ""), "/", ""), "\", ""), "-", ""), "{", ""), "}", ""))&amp;"]"</f>
        <v>[New][EN][Exists][80][android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v>
      </c>
      <c r="K514" s="30" t="s">
        <v>60</v>
      </c>
      <c r="L514" s="32" t="s">
        <v>61</v>
      </c>
      <c r="M514" s="37" t="s">
        <v>62</v>
      </c>
      <c r="N514" s="34"/>
      <c r="O514" s="112"/>
      <c r="P514" s="113"/>
      <c r="Q514" s="35" t="str">
        <f t="shared" ref="Q514" si="500">R514</f>
        <v>Người dùng cần thực hiện những bước nào để khởi chạy Android Auto qua cáp USB?</v>
      </c>
      <c r="R514" s="67" t="s">
        <v>1777</v>
      </c>
      <c r="S514" s="51"/>
      <c r="T514" s="48" t="s">
        <v>1774</v>
      </c>
    </row>
    <row r="515" spans="2:20" ht="45.75">
      <c r="B515" s="114" t="str">
        <f>"VF8-"&amp;O515&amp;"-"&amp;P515</f>
        <v>VF8-ManhinhKetnoi&amp;Dieuhoa-0168</v>
      </c>
      <c r="C515" s="114" t="str">
        <f>"["&amp;B515&amp;"] Verify Vivi: "&amp;Q517</f>
        <v>[VF8-ManhinhKetnoi&amp;Dieuhoa-0168] Verify Vivi: Làm thế nào để ngắt kết nối Android Auto khi đang sử dụng qua cáp USB?</v>
      </c>
      <c r="D515" s="115"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'Làm thế nào để ngắt kết nối Android Auto khi đang sử dụng qua cáp USB?'
- Step 4: Listen Vivi respond
</v>
      </c>
      <c r="F515" s="110" t="str">
        <f t="shared" ref="F515" si="501">"
Expectations:
1. Vivi wake up
2. "&amp;Q517&amp;"
3. Vivi respond
"</f>
        <v xml:space="preserve">
Expectations:
1. Vivi wake up
2. Làm thế nào để ngắt kết nối Android Auto khi đang sử dụng qua cáp USB?
3. Vivi respond
</v>
      </c>
      <c r="G515" s="114" t="s">
        <v>8</v>
      </c>
      <c r="H515" s="29" t="s">
        <v>50</v>
      </c>
      <c r="I515" s="30" t="str">
        <f>"[EN]["&amp;LOWER(SUBSTITUTE(SUBSTITUTE(SUBSTITUTE(SUBSTITUTE(SUBSTITUTE(SUBSTITUTE(SUBSTITUTE(SUBSTITUTE(Q515, CHAR(34),""), "[", ""), "]", ""), ".", ""), ",", ""), "/", ""), "\", ""), "-", ""))&amp;"]"</f>
        <v>[EN][hey vinfast]</v>
      </c>
      <c r="J515" s="31"/>
      <c r="K515" s="30" t="s">
        <v>51</v>
      </c>
      <c r="L515" s="32" t="s">
        <v>52</v>
      </c>
      <c r="M515" s="33"/>
      <c r="N515" s="34"/>
      <c r="O515" s="110" t="s">
        <v>1590</v>
      </c>
      <c r="P515" s="113" t="str">
        <f>IF(COUNTA(P$13:$P514)&gt;999,COUNTA(P$13:$P514),IF(COUNTA(P$13:$P514)&gt;99,"0"&amp;COUNTA(P$13:$P514),IF(COUNTA(P$13:$P514)&gt;9,"00"&amp;COUNTA(P$13:$P514),"000"&amp;COUNTA(P$13:$P514))))</f>
        <v>0168</v>
      </c>
      <c r="Q515" s="35" t="s">
        <v>54</v>
      </c>
      <c r="R515" s="67" t="s">
        <v>141</v>
      </c>
      <c r="S515" s="52"/>
      <c r="T515" s="36"/>
    </row>
    <row r="516" spans="2:20" ht="45.75">
      <c r="B516" s="114"/>
      <c r="C516" s="114"/>
      <c r="D516" s="115"/>
      <c r="E516" s="111"/>
      <c r="F516" s="111"/>
      <c r="G516" s="114"/>
      <c r="H516" s="29" t="s">
        <v>55</v>
      </c>
      <c r="I516" s="30" t="str">
        <f t="shared" ref="I516" si="502">"[VN]["&amp;LOWER(SUBSTITUTE(SUBSTITUTE(SUBSTITUTE(SUBSTITUTE(SUBSTITUTE(SUBSTITUTE(SUBSTITUTE(SUBSTITUTE(Q516, CHAR(34),""), "[", ""), "]", ""), ".", ""), ",", ""), "/", ""), "\", ""), "-", ""))&amp;"]"</f>
        <v>[VN][tạm biệt]</v>
      </c>
      <c r="J516" s="31"/>
      <c r="K516" s="30" t="s">
        <v>56</v>
      </c>
      <c r="L516" s="32" t="s">
        <v>57</v>
      </c>
      <c r="M516" s="32"/>
      <c r="N516" s="34"/>
      <c r="O516" s="111"/>
      <c r="P516" s="113"/>
      <c r="Q516" s="35" t="s">
        <v>58</v>
      </c>
      <c r="R516" s="67" t="s">
        <v>141</v>
      </c>
      <c r="S516" s="52"/>
      <c r="T516" s="36"/>
    </row>
    <row r="517" spans="2:20" ht="62.25">
      <c r="B517" s="114"/>
      <c r="C517" s="114"/>
      <c r="D517" s="115"/>
      <c r="E517" s="112"/>
      <c r="F517" s="112"/>
      <c r="G517" s="114"/>
      <c r="H517" s="29" t="s">
        <v>59</v>
      </c>
      <c r="I517" s="30" t="str">
        <f>"[audio][C:\Tools\Vivi_TTS\8ME_OM\" &amp;S517 &amp; "]"</f>
        <v>[audio][C:\Tools\Vivi_TTS\8ME_OM\]</v>
      </c>
      <c r="J517" s="31" t="str">
        <f>"[New][EN][Exists][80]"&amp;"["&amp;LOWER(SUBSTITUTE(SUBSTITUTE(SUBSTITUTE(SUBSTITUTE(SUBSTITUTE(SUBSTITUTE(SUBSTITUTE(SUBSTITUTE(T517, CHAR(34),""), ".", ""), ",", ""), "/", ""), "\", ""), "-", ""), "{", ""), "}", ""))&amp;"]"</f>
        <v>[New][EN][Exists][80][android auto
android auto được sử dụng để phản chiếu các tính năng của thiết bị android chẳng hạn như điện thoại thông minh trên màn hình thông tin giải trí của xe có thể khởi chạy android auto trên màn hình thông tin giải trí khi thiết bị tương thích được kết nối
kết nối với android auto
chỉ có thể khởi chạy android auto bằng cách kết nối thiết bị tương thích qua cáp usb hoặc bluetooth
để biết thêm thông tin về kết nối bluetooth xem &gt; cài đặt &gt; cài đặt thiết bị
 lưu ý
chỉ có thể thiết lập android auto khi xe ở chế độ đỗ xe (p)
để khởi chạy android auto qua cáp usb:
kết nối thiết bị android với xe qua cáp usb cắm đầu usb vào cổng usb của xe sau đó cắm đầu còn lại của cáp vào điện thoại
nhấn thư viện ứng dụng  &gt; android auto  trên màn hình thông tin giải trí
làm theo hướng dẫn trên màn hình thông tin giải trí để kết nối android auto
sau khi kết nối biểu tượng android auto sẽ hiển thị trạng thái hoạt động trên thanh trạng thái
để ngắt kết nối android auto qua cáp usb:
ngắt kết nối cáp usb khỏi điện thoại hoặc xe]</v>
      </c>
      <c r="K517" s="30" t="s">
        <v>60</v>
      </c>
      <c r="L517" s="32" t="s">
        <v>61</v>
      </c>
      <c r="M517" s="37" t="s">
        <v>62</v>
      </c>
      <c r="N517" s="34"/>
      <c r="O517" s="112"/>
      <c r="P517" s="113"/>
      <c r="Q517" s="35" t="str">
        <f t="shared" ref="Q517" si="503">R517</f>
        <v>Làm thế nào để ngắt kết nối Android Auto khi đang sử dụng qua cáp USB?</v>
      </c>
      <c r="R517" s="67" t="s">
        <v>1778</v>
      </c>
      <c r="S517" s="51"/>
      <c r="T517" s="48" t="s">
        <v>1774</v>
      </c>
    </row>
    <row r="518" spans="2:20" ht="45.75">
      <c r="B518" s="114" t="str">
        <f>"VF8-"&amp;O518&amp;"-"&amp;P518</f>
        <v>VF8-ManhinhKetnoi&amp;Dieuhoa-0169</v>
      </c>
      <c r="C518" s="114" t="str">
        <f>"["&amp;B518&amp;"] Verify Vivi: "&amp;Q520</f>
        <v>[VF8-ManhinhKetnoi&amp;Dieuhoa-0169] Verify Vivi: Apple CarPlay được sử dụng để làm gì?</v>
      </c>
      <c r="D518" s="115"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'Apple CarPlay được sử dụng để làm gì?'
- Step 4: Listen Vivi respond
</v>
      </c>
      <c r="F518" s="110" t="str">
        <f t="shared" ref="F518" si="504">"
Expectations:
1. Vivi wake up
2. "&amp;Q520&amp;"
3. Vivi respond
"</f>
        <v xml:space="preserve">
Expectations:
1. Vivi wake up
2. Apple CarPlay được sử dụng để làm gì?
3. Vivi respond
</v>
      </c>
      <c r="G518" s="114" t="s">
        <v>8</v>
      </c>
      <c r="H518" s="29" t="s">
        <v>50</v>
      </c>
      <c r="I518" s="30" t="str">
        <f>"[EN]["&amp;LOWER(SUBSTITUTE(SUBSTITUTE(SUBSTITUTE(SUBSTITUTE(SUBSTITUTE(SUBSTITUTE(SUBSTITUTE(SUBSTITUTE(Q518, CHAR(34),""), "[", ""), "]", ""), ".", ""), ",", ""), "/", ""), "\", ""), "-", ""))&amp;"]"</f>
        <v>[EN][hey vinfast]</v>
      </c>
      <c r="J518" s="31"/>
      <c r="K518" s="30" t="s">
        <v>51</v>
      </c>
      <c r="L518" s="32" t="s">
        <v>52</v>
      </c>
      <c r="M518" s="33"/>
      <c r="N518" s="34"/>
      <c r="O518" s="110" t="s">
        <v>1590</v>
      </c>
      <c r="P518" s="113" t="str">
        <f>IF(COUNTA(P$13:$P517)&gt;999,COUNTA(P$13:$P517),IF(COUNTA(P$13:$P517)&gt;99,"0"&amp;COUNTA(P$13:$P517),IF(COUNTA(P$13:$P517)&gt;9,"00"&amp;COUNTA(P$13:$P517),"000"&amp;COUNTA(P$13:$P517))))</f>
        <v>0169</v>
      </c>
      <c r="Q518" s="35" t="s">
        <v>54</v>
      </c>
      <c r="R518" s="67" t="s">
        <v>141</v>
      </c>
      <c r="S518" s="52"/>
      <c r="T518" s="36"/>
    </row>
    <row r="519" spans="2:20" ht="45.75">
      <c r="B519" s="114"/>
      <c r="C519" s="114"/>
      <c r="D519" s="115"/>
      <c r="E519" s="111"/>
      <c r="F519" s="111"/>
      <c r="G519" s="114"/>
      <c r="H519" s="29" t="s">
        <v>55</v>
      </c>
      <c r="I519" s="30" t="str">
        <f t="shared" ref="I519" si="505">"[VN]["&amp;LOWER(SUBSTITUTE(SUBSTITUTE(SUBSTITUTE(SUBSTITUTE(SUBSTITUTE(SUBSTITUTE(SUBSTITUTE(SUBSTITUTE(Q519, CHAR(34),""), "[", ""), "]", ""), ".", ""), ",", ""), "/", ""), "\", ""), "-", ""))&amp;"]"</f>
        <v>[VN][tạm biệt]</v>
      </c>
      <c r="J519" s="31"/>
      <c r="K519" s="30" t="s">
        <v>56</v>
      </c>
      <c r="L519" s="32" t="s">
        <v>57</v>
      </c>
      <c r="M519" s="32"/>
      <c r="N519" s="34"/>
      <c r="O519" s="111"/>
      <c r="P519" s="113"/>
      <c r="Q519" s="35" t="s">
        <v>58</v>
      </c>
      <c r="R519" s="67" t="s">
        <v>141</v>
      </c>
      <c r="S519" s="52"/>
      <c r="T519" s="36"/>
    </row>
    <row r="520" spans="2:20" ht="62.25">
      <c r="B520" s="114"/>
      <c r="C520" s="114"/>
      <c r="D520" s="115"/>
      <c r="E520" s="112"/>
      <c r="F520" s="112"/>
      <c r="G520" s="114"/>
      <c r="H520" s="29" t="s">
        <v>59</v>
      </c>
      <c r="I520" s="30" t="str">
        <f>"[audio][C:\Tools\Vivi_TTS\8ME_OM\" &amp;S520 &amp; "]"</f>
        <v>[audio][C:\Tools\Vivi_TTS\8ME_OM\]</v>
      </c>
      <c r="J520" s="31" t="str">
        <f>"[New][EN][Exists][80]"&amp;"["&amp;LOWER(SUBSTITUTE(SUBSTITUTE(SUBSTITUTE(SUBSTITUTE(SUBSTITUTE(SUBSTITUTE(SUBSTITUTE(SUBSTITUTE(T520, CHAR(34),""), ".", ""), ",", ""), "/", ""), "\", ""), "-", ""), "{", ""), "}", ""))&amp;"]"</f>
        <v>[New][EN][Exists][80][apple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v>
      </c>
      <c r="K520" s="30" t="s">
        <v>60</v>
      </c>
      <c r="L520" s="32" t="s">
        <v>61</v>
      </c>
      <c r="M520" s="37" t="s">
        <v>62</v>
      </c>
      <c r="N520" s="34"/>
      <c r="O520" s="112"/>
      <c r="P520" s="113"/>
      <c r="Q520" s="35" t="str">
        <f t="shared" ref="Q520" si="506">R520</f>
        <v>Apple CarPlay được sử dụng để làm gì?</v>
      </c>
      <c r="R520" s="67" t="s">
        <v>1779</v>
      </c>
      <c r="S520" s="51"/>
      <c r="T520" s="48" t="s">
        <v>1780</v>
      </c>
    </row>
    <row r="521" spans="2:20" ht="45.75">
      <c r="B521" s="114" t="str">
        <f>"VF8-"&amp;O521&amp;"-"&amp;P521</f>
        <v>VF8-ManhinhKetnoi&amp;Dieuhoa-0170</v>
      </c>
      <c r="C521" s="114" t="str">
        <f>"["&amp;B521&amp;"] Verify Vivi: "&amp;Q523</f>
        <v>[VF8-ManhinhKetnoi&amp;Dieuhoa-0170] Verify Vivi: Apple CarPlay có thể được kết nối với xe bằng những phương thức nào?</v>
      </c>
      <c r="D521" s="115" t="s">
        <v>49</v>
      </c>
      <c r="E521" s="110" t="str">
        <f>" Actions:
- Step 1: Wait 5s
- Step 2: Call Vivi '"&amp;Q521&amp;"'
- Step 3: Wait Vivi respond 'Ting '
- Step 4: Speak '"&amp;Q523&amp;"'
- Step 4: Listen Vivi respond
"</f>
        <v xml:space="preserve"> Actions:
- Step 1: Wait 5s
- Step 2: Call Vivi 'Hey VinFast'
- Step 3: Wait Vivi respond 'Ting '
- Step 4: Speak 'Apple CarPlay có thể được kết nối với xe bằng những phương thức nào?'
- Step 4: Listen Vivi respond
</v>
      </c>
      <c r="F521" s="110" t="str">
        <f t="shared" ref="F521" si="507">"
Expectations:
1. Vivi wake up
2. "&amp;Q523&amp;"
3. Vivi respond
"</f>
        <v xml:space="preserve">
Expectations:
1. Vivi wake up
2. Apple CarPlay có thể được kết nối với xe bằng những phương thức nào?
3. Vivi respond
</v>
      </c>
      <c r="G521" s="114" t="s">
        <v>8</v>
      </c>
      <c r="H521" s="29" t="s">
        <v>50</v>
      </c>
      <c r="I521" s="30" t="str">
        <f>"[EN]["&amp;LOWER(SUBSTITUTE(SUBSTITUTE(SUBSTITUTE(SUBSTITUTE(SUBSTITUTE(SUBSTITUTE(SUBSTITUTE(SUBSTITUTE(Q521, CHAR(34),""), "[", ""), "]", ""), ".", ""), ",", ""), "/", ""), "\", ""), "-", ""))&amp;"]"</f>
        <v>[EN][hey vinfast]</v>
      </c>
      <c r="J521" s="31"/>
      <c r="K521" s="30" t="s">
        <v>51</v>
      </c>
      <c r="L521" s="32" t="s">
        <v>52</v>
      </c>
      <c r="M521" s="33"/>
      <c r="N521" s="34"/>
      <c r="O521" s="110" t="s">
        <v>1590</v>
      </c>
      <c r="P521" s="113" t="str">
        <f>IF(COUNTA(P$13:$P520)&gt;999,COUNTA(P$13:$P520),IF(COUNTA(P$13:$P520)&gt;99,"0"&amp;COUNTA(P$13:$P520),IF(COUNTA(P$13:$P520)&gt;9,"00"&amp;COUNTA(P$13:$P520),"000"&amp;COUNTA(P$13:$P520))))</f>
        <v>0170</v>
      </c>
      <c r="Q521" s="35" t="s">
        <v>54</v>
      </c>
      <c r="R521" s="67" t="s">
        <v>141</v>
      </c>
      <c r="S521" s="52"/>
      <c r="T521" s="36"/>
    </row>
    <row r="522" spans="2:20" ht="45.75">
      <c r="B522" s="114"/>
      <c r="C522" s="114"/>
      <c r="D522" s="115"/>
      <c r="E522" s="111"/>
      <c r="F522" s="111"/>
      <c r="G522" s="114"/>
      <c r="H522" s="29" t="s">
        <v>55</v>
      </c>
      <c r="I522" s="30" t="str">
        <f t="shared" ref="I522" si="508">"[VN]["&amp;LOWER(SUBSTITUTE(SUBSTITUTE(SUBSTITUTE(SUBSTITUTE(SUBSTITUTE(SUBSTITUTE(SUBSTITUTE(SUBSTITUTE(Q522, CHAR(34),""), "[", ""), "]", ""), ".", ""), ",", ""), "/", ""), "\", ""), "-", ""))&amp;"]"</f>
        <v>[VN][tạm biệt]</v>
      </c>
      <c r="J522" s="31"/>
      <c r="K522" s="30" t="s">
        <v>56</v>
      </c>
      <c r="L522" s="32" t="s">
        <v>57</v>
      </c>
      <c r="M522" s="32"/>
      <c r="N522" s="34"/>
      <c r="O522" s="111"/>
      <c r="P522" s="113"/>
      <c r="Q522" s="35" t="s">
        <v>58</v>
      </c>
      <c r="R522" s="67" t="s">
        <v>141</v>
      </c>
      <c r="S522" s="52"/>
      <c r="T522" s="36"/>
    </row>
    <row r="523" spans="2:20" ht="62.25">
      <c r="B523" s="114"/>
      <c r="C523" s="114"/>
      <c r="D523" s="115"/>
      <c r="E523" s="112"/>
      <c r="F523" s="112"/>
      <c r="G523" s="114"/>
      <c r="H523" s="29" t="s">
        <v>59</v>
      </c>
      <c r="I523" s="30" t="str">
        <f>"[audio][C:\Tools\Vivi_TTS\8ME_OM\" &amp;S523 &amp; "]"</f>
        <v>[audio][C:\Tools\Vivi_TTS\8ME_OM\]</v>
      </c>
      <c r="J523" s="31" t="str">
        <f>"[New][EN][Exists][80]"&amp;"["&amp;LOWER(SUBSTITUTE(SUBSTITUTE(SUBSTITUTE(SUBSTITUTE(SUBSTITUTE(SUBSTITUTE(SUBSTITUTE(SUBSTITUTE(T523, CHAR(34),""), ".", ""), ",", ""), "/", ""), "\", ""), "-", ""), "{", ""), "}", ""))&amp;"]"</f>
        <v>[New][EN][Exists][80][apple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v>
      </c>
      <c r="K523" s="30" t="s">
        <v>60</v>
      </c>
      <c r="L523" s="32" t="s">
        <v>61</v>
      </c>
      <c r="M523" s="37" t="s">
        <v>62</v>
      </c>
      <c r="N523" s="34"/>
      <c r="O523" s="112"/>
      <c r="P523" s="113"/>
      <c r="Q523" s="35" t="str">
        <f t="shared" ref="Q523" si="509">R523</f>
        <v>Apple CarPlay có thể được kết nối với xe bằng những phương thức nào?</v>
      </c>
      <c r="R523" s="67" t="s">
        <v>1781</v>
      </c>
      <c r="S523" s="51"/>
      <c r="T523" s="48" t="s">
        <v>1780</v>
      </c>
    </row>
    <row r="524" spans="2:20" ht="45.75">
      <c r="B524" s="114" t="str">
        <f>"VF8-"&amp;O524&amp;"-"&amp;P524</f>
        <v>VF8-ManhinhKetnoi&amp;Dieuhoa-0171</v>
      </c>
      <c r="C524" s="114" t="str">
        <f>"["&amp;B524&amp;"] Verify Vivi: "&amp;Q526</f>
        <v>[VF8-ManhinhKetnoi&amp;Dieuhoa-0171] Verify Vivi: Điều kiện nào phải được đáp ứng trước khi thiết lập Apple CarPlay?</v>
      </c>
      <c r="D524" s="115" t="s">
        <v>49</v>
      </c>
      <c r="E524" s="110" t="str">
        <f>" Actions:
- Step 1: Wait 5s
- Step 2: Call Vivi '"&amp;Q524&amp;"'
- Step 3: Wait Vivi respond 'Ting '
- Step 4: Speak '"&amp;Q526&amp;"'
- Step 4: Listen Vivi respond
"</f>
        <v xml:space="preserve"> Actions:
- Step 1: Wait 5s
- Step 2: Call Vivi 'Hey VinFast'
- Step 3: Wait Vivi respond 'Ting '
- Step 4: Speak 'Điều kiện nào phải được đáp ứng trước khi thiết lập Apple CarPlay?'
- Step 4: Listen Vivi respond
</v>
      </c>
      <c r="F524" s="110" t="str">
        <f t="shared" ref="F524" si="510">"
Expectations:
1. Vivi wake up
2. "&amp;Q526&amp;"
3. Vivi respond
"</f>
        <v xml:space="preserve">
Expectations:
1. Vivi wake up
2. Điều kiện nào phải được đáp ứng trước khi thiết lập Apple CarPlay?
3. Vivi respond
</v>
      </c>
      <c r="G524" s="114" t="s">
        <v>8</v>
      </c>
      <c r="H524" s="29" t="s">
        <v>50</v>
      </c>
      <c r="I524" s="30" t="str">
        <f>"[EN]["&amp;LOWER(SUBSTITUTE(SUBSTITUTE(SUBSTITUTE(SUBSTITUTE(SUBSTITUTE(SUBSTITUTE(SUBSTITUTE(SUBSTITUTE(Q524, CHAR(34),""), "[", ""), "]", ""), ".", ""), ",", ""), "/", ""), "\", ""), "-", ""))&amp;"]"</f>
        <v>[EN][hey vinfast]</v>
      </c>
      <c r="J524" s="31"/>
      <c r="K524" s="30" t="s">
        <v>51</v>
      </c>
      <c r="L524" s="32" t="s">
        <v>52</v>
      </c>
      <c r="M524" s="33"/>
      <c r="N524" s="34"/>
      <c r="O524" s="110" t="s">
        <v>1590</v>
      </c>
      <c r="P524" s="113" t="str">
        <f>IF(COUNTA(P$13:$P523)&gt;999,COUNTA(P$13:$P523),IF(COUNTA(P$13:$P523)&gt;99,"0"&amp;COUNTA(P$13:$P523),IF(COUNTA(P$13:$P523)&gt;9,"00"&amp;COUNTA(P$13:$P523),"000"&amp;COUNTA(P$13:$P523))))</f>
        <v>0171</v>
      </c>
      <c r="Q524" s="35" t="s">
        <v>54</v>
      </c>
      <c r="R524" s="67" t="s">
        <v>141</v>
      </c>
      <c r="S524" s="52"/>
      <c r="T524" s="36"/>
    </row>
    <row r="525" spans="2:20" ht="45.75">
      <c r="B525" s="114"/>
      <c r="C525" s="114"/>
      <c r="D525" s="115"/>
      <c r="E525" s="111"/>
      <c r="F525" s="111"/>
      <c r="G525" s="114"/>
      <c r="H525" s="29" t="s">
        <v>55</v>
      </c>
      <c r="I525" s="30" t="str">
        <f t="shared" ref="I525" si="511">"[VN]["&amp;LOWER(SUBSTITUTE(SUBSTITUTE(SUBSTITUTE(SUBSTITUTE(SUBSTITUTE(SUBSTITUTE(SUBSTITUTE(SUBSTITUTE(Q525, CHAR(34),""), "[", ""), "]", ""), ".", ""), ",", ""), "/", ""), "\", ""), "-", ""))&amp;"]"</f>
        <v>[VN][tạm biệt]</v>
      </c>
      <c r="J525" s="31"/>
      <c r="K525" s="30" t="s">
        <v>56</v>
      </c>
      <c r="L525" s="32" t="s">
        <v>57</v>
      </c>
      <c r="M525" s="32"/>
      <c r="N525" s="34"/>
      <c r="O525" s="111"/>
      <c r="P525" s="113"/>
      <c r="Q525" s="35" t="s">
        <v>58</v>
      </c>
      <c r="R525" s="67" t="s">
        <v>141</v>
      </c>
      <c r="S525" s="52"/>
      <c r="T525" s="36"/>
    </row>
    <row r="526" spans="2:20" ht="62.25">
      <c r="B526" s="114"/>
      <c r="C526" s="114"/>
      <c r="D526" s="115"/>
      <c r="E526" s="112"/>
      <c r="F526" s="112"/>
      <c r="G526" s="114"/>
      <c r="H526" s="29" t="s">
        <v>59</v>
      </c>
      <c r="I526" s="30" t="str">
        <f>"[audio][C:\Tools\Vivi_TTS\8ME_OM\" &amp;S526 &amp; "]"</f>
        <v>[audio][C:\Tools\Vivi_TTS\8ME_OM\]</v>
      </c>
      <c r="J526" s="31" t="str">
        <f>"[New][EN][Exists][80]"&amp;"["&amp;LOWER(SUBSTITUTE(SUBSTITUTE(SUBSTITUTE(SUBSTITUTE(SUBSTITUTE(SUBSTITUTE(SUBSTITUTE(SUBSTITUTE(T526, CHAR(34),""), ".", ""), ",", ""), "/", ""), "\", ""), "-", ""), "{", ""), "}", ""))&amp;"]"</f>
        <v>[New][EN][Exists][80][apple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v>
      </c>
      <c r="K526" s="30" t="s">
        <v>60</v>
      </c>
      <c r="L526" s="32" t="s">
        <v>61</v>
      </c>
      <c r="M526" s="37" t="s">
        <v>62</v>
      </c>
      <c r="N526" s="34"/>
      <c r="O526" s="112"/>
      <c r="P526" s="113"/>
      <c r="Q526" s="35" t="str">
        <f t="shared" ref="Q526" si="512">R526</f>
        <v>Điều kiện nào phải được đáp ứng trước khi thiết lập Apple CarPlay?</v>
      </c>
      <c r="R526" s="67" t="s">
        <v>1782</v>
      </c>
      <c r="S526" s="51"/>
      <c r="T526" s="48" t="s">
        <v>1780</v>
      </c>
    </row>
    <row r="527" spans="2:20" ht="45.75">
      <c r="B527" s="114" t="str">
        <f>"VF8-"&amp;O527&amp;"-"&amp;P527</f>
        <v>VF8-ManhinhKetnoi&amp;Dieuhoa-0172</v>
      </c>
      <c r="C527" s="114" t="str">
        <f>"["&amp;B527&amp;"] Verify Vivi: "&amp;Q529</f>
        <v>[VF8-ManhinhKetnoi&amp;Dieuhoa-0172] Verify Vivi: Người dùng cần thực hiện những bước nào để khởi chạy Apple CarPlay qua cáp USB?</v>
      </c>
      <c r="D527" s="115" t="s">
        <v>49</v>
      </c>
      <c r="E527" s="110" t="str">
        <f>" Actions:
- Step 1: Wait 5s
- Step 2: Call Vivi '"&amp;Q527&amp;"'
- Step 3: Wait Vivi respond 'Ting '
- Step 4: Speak '"&amp;Q529&amp;"'
- Step 4: Listen Vivi respond
"</f>
        <v xml:space="preserve"> Actions:
- Step 1: Wait 5s
- Step 2: Call Vivi 'Hey VinFast'
- Step 3: Wait Vivi respond 'Ting '
- Step 4: Speak 'Người dùng cần thực hiện những bước nào để khởi chạy Apple CarPlay qua cáp USB?'
- Step 4: Listen Vivi respond
</v>
      </c>
      <c r="F527" s="110" t="str">
        <f t="shared" ref="F527" si="513">"
Expectations:
1. Vivi wake up
2. "&amp;Q529&amp;"
3. Vivi respond
"</f>
        <v xml:space="preserve">
Expectations:
1. Vivi wake up
2. Người dùng cần thực hiện những bước nào để khởi chạy Apple CarPlay qua cáp USB?
3. Vivi respond
</v>
      </c>
      <c r="G527" s="114" t="s">
        <v>8</v>
      </c>
      <c r="H527" s="29" t="s">
        <v>50</v>
      </c>
      <c r="I527" s="30" t="str">
        <f>"[EN]["&amp;LOWER(SUBSTITUTE(SUBSTITUTE(SUBSTITUTE(SUBSTITUTE(SUBSTITUTE(SUBSTITUTE(SUBSTITUTE(SUBSTITUTE(Q527, CHAR(34),""), "[", ""), "]", ""), ".", ""), ",", ""), "/", ""), "\", ""), "-", ""))&amp;"]"</f>
        <v>[EN][hey vinfast]</v>
      </c>
      <c r="J527" s="31"/>
      <c r="K527" s="30" t="s">
        <v>51</v>
      </c>
      <c r="L527" s="32" t="s">
        <v>52</v>
      </c>
      <c r="M527" s="33"/>
      <c r="N527" s="34"/>
      <c r="O527" s="110" t="s">
        <v>1590</v>
      </c>
      <c r="P527" s="113" t="str">
        <f>IF(COUNTA(P$13:$P526)&gt;999,COUNTA(P$13:$P526),IF(COUNTA(P$13:$P526)&gt;99,"0"&amp;COUNTA(P$13:$P526),IF(COUNTA(P$13:$P526)&gt;9,"00"&amp;COUNTA(P$13:$P526),"000"&amp;COUNTA(P$13:$P526))))</f>
        <v>0172</v>
      </c>
      <c r="Q527" s="35" t="s">
        <v>54</v>
      </c>
      <c r="R527" s="67" t="s">
        <v>141</v>
      </c>
      <c r="S527" s="52"/>
      <c r="T527" s="36"/>
    </row>
    <row r="528" spans="2:20" ht="45.75">
      <c r="B528" s="114"/>
      <c r="C528" s="114"/>
      <c r="D528" s="115"/>
      <c r="E528" s="111"/>
      <c r="F528" s="111"/>
      <c r="G528" s="114"/>
      <c r="H528" s="29" t="s">
        <v>55</v>
      </c>
      <c r="I528" s="30" t="str">
        <f t="shared" ref="I528" si="514">"[VN]["&amp;LOWER(SUBSTITUTE(SUBSTITUTE(SUBSTITUTE(SUBSTITUTE(SUBSTITUTE(SUBSTITUTE(SUBSTITUTE(SUBSTITUTE(Q528, CHAR(34),""), "[", ""), "]", ""), ".", ""), ",", ""), "/", ""), "\", ""), "-", ""))&amp;"]"</f>
        <v>[VN][tạm biệt]</v>
      </c>
      <c r="J528" s="31"/>
      <c r="K528" s="30" t="s">
        <v>56</v>
      </c>
      <c r="L528" s="32" t="s">
        <v>57</v>
      </c>
      <c r="M528" s="32"/>
      <c r="N528" s="34"/>
      <c r="O528" s="111"/>
      <c r="P528" s="113"/>
      <c r="Q528" s="35" t="s">
        <v>58</v>
      </c>
      <c r="R528" s="67" t="s">
        <v>141</v>
      </c>
      <c r="S528" s="52"/>
      <c r="T528" s="36"/>
    </row>
    <row r="529" spans="2:20" ht="62.25">
      <c r="B529" s="114"/>
      <c r="C529" s="114"/>
      <c r="D529" s="115"/>
      <c r="E529" s="112"/>
      <c r="F529" s="112"/>
      <c r="G529" s="114"/>
      <c r="H529" s="29" t="s">
        <v>59</v>
      </c>
      <c r="I529" s="30" t="str">
        <f>"[audio][C:\Tools\Vivi_TTS\8ME_OM\" &amp;S529 &amp; "]"</f>
        <v>[audio][C:\Tools\Vivi_TTS\8ME_OM\]</v>
      </c>
      <c r="J529" s="31" t="str">
        <f>"[New][EN][Exists][80]"&amp;"["&amp;LOWER(SUBSTITUTE(SUBSTITUTE(SUBSTITUTE(SUBSTITUTE(SUBSTITUTE(SUBSTITUTE(SUBSTITUTE(SUBSTITUTE(T529, CHAR(34),""), ".", ""), ",", ""), "/", ""), "\", ""), "-", ""), "{", ""), "}", ""))&amp;"]"</f>
        <v>[New][EN][Exists][80][apple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v>
      </c>
      <c r="K529" s="30" t="s">
        <v>60</v>
      </c>
      <c r="L529" s="32" t="s">
        <v>61</v>
      </c>
      <c r="M529" s="37" t="s">
        <v>62</v>
      </c>
      <c r="N529" s="34"/>
      <c r="O529" s="112"/>
      <c r="P529" s="113"/>
      <c r="Q529" s="35" t="str">
        <f t="shared" ref="Q529" si="515">R529</f>
        <v>Người dùng cần thực hiện những bước nào để khởi chạy Apple CarPlay qua cáp USB?</v>
      </c>
      <c r="R529" s="67" t="s">
        <v>1783</v>
      </c>
      <c r="S529" s="51"/>
      <c r="T529" s="48" t="s">
        <v>1780</v>
      </c>
    </row>
    <row r="530" spans="2:20" ht="45.75">
      <c r="B530" s="114" t="str">
        <f>"VF8-"&amp;O530&amp;"-"&amp;P530</f>
        <v>VF8-ManhinhKetnoi&amp;Dieuhoa-0173</v>
      </c>
      <c r="C530" s="114" t="str">
        <f>"["&amp;B530&amp;"] Verify Vivi: "&amp;Q532</f>
        <v>[VF8-ManhinhKetnoi&amp;Dieuhoa-0173] Verify Vivi: Làm thế nào để ngắt kết nối Apple CarPlay khi đang sử dụng qua cáp USB?</v>
      </c>
      <c r="D530" s="115" t="s">
        <v>49</v>
      </c>
      <c r="E530" s="110" t="str">
        <f>" Actions:
- Step 1: Wait 5s
- Step 2: Call Vivi '"&amp;Q530&amp;"'
- Step 3: Wait Vivi respond 'Ting '
- Step 4: Speak '"&amp;Q532&amp;"'
- Step 4: Listen Vivi respond
"</f>
        <v xml:space="preserve"> Actions:
- Step 1: Wait 5s
- Step 2: Call Vivi 'Hey VinFast'
- Step 3: Wait Vivi respond 'Ting '
- Step 4: Speak 'Làm thế nào để ngắt kết nối Apple CarPlay khi đang sử dụng qua cáp USB?'
- Step 4: Listen Vivi respond
</v>
      </c>
      <c r="F530" s="110" t="str">
        <f t="shared" ref="F530" si="516">"
Expectations:
1. Vivi wake up
2. "&amp;Q532&amp;"
3. Vivi respond
"</f>
        <v xml:space="preserve">
Expectations:
1. Vivi wake up
2. Làm thế nào để ngắt kết nối Apple CarPlay khi đang sử dụng qua cáp USB?
3. Vivi respond
</v>
      </c>
      <c r="G530" s="114" t="s">
        <v>8</v>
      </c>
      <c r="H530" s="29" t="s">
        <v>50</v>
      </c>
      <c r="I530" s="30" t="str">
        <f>"[EN]["&amp;LOWER(SUBSTITUTE(SUBSTITUTE(SUBSTITUTE(SUBSTITUTE(SUBSTITUTE(SUBSTITUTE(SUBSTITUTE(SUBSTITUTE(Q530, CHAR(34),""), "[", ""), "]", ""), ".", ""), ",", ""), "/", ""), "\", ""), "-", ""))&amp;"]"</f>
        <v>[EN][hey vinfast]</v>
      </c>
      <c r="J530" s="31"/>
      <c r="K530" s="30" t="s">
        <v>51</v>
      </c>
      <c r="L530" s="32" t="s">
        <v>52</v>
      </c>
      <c r="M530" s="33"/>
      <c r="N530" s="34"/>
      <c r="O530" s="110" t="s">
        <v>1590</v>
      </c>
      <c r="P530" s="113" t="str">
        <f>IF(COUNTA(P$13:$P529)&gt;999,COUNTA(P$13:$P529),IF(COUNTA(P$13:$P529)&gt;99,"0"&amp;COUNTA(P$13:$P529),IF(COUNTA(P$13:$P529)&gt;9,"00"&amp;COUNTA(P$13:$P529),"000"&amp;COUNTA(P$13:$P529))))</f>
        <v>0173</v>
      </c>
      <c r="Q530" s="35" t="s">
        <v>54</v>
      </c>
      <c r="R530" s="67" t="s">
        <v>141</v>
      </c>
      <c r="S530" s="36"/>
      <c r="T530" s="36"/>
    </row>
    <row r="531" spans="2:20" ht="45.75">
      <c r="B531" s="114"/>
      <c r="C531" s="114"/>
      <c r="D531" s="115"/>
      <c r="E531" s="111"/>
      <c r="F531" s="111"/>
      <c r="G531" s="114"/>
      <c r="H531" s="29" t="s">
        <v>55</v>
      </c>
      <c r="I531" s="30" t="str">
        <f t="shared" ref="I531" si="517">"[VN]["&amp;LOWER(SUBSTITUTE(SUBSTITUTE(SUBSTITUTE(SUBSTITUTE(SUBSTITUTE(SUBSTITUTE(SUBSTITUTE(SUBSTITUTE(Q531, CHAR(34),""), "[", ""), "]", ""), ".", ""), ",", ""), "/", ""), "\", ""), "-", ""))&amp;"]"</f>
        <v>[VN][tạm biệt]</v>
      </c>
      <c r="J531" s="31"/>
      <c r="K531" s="30" t="s">
        <v>56</v>
      </c>
      <c r="L531" s="32" t="s">
        <v>57</v>
      </c>
      <c r="M531" s="32"/>
      <c r="N531" s="34"/>
      <c r="O531" s="111"/>
      <c r="P531" s="113"/>
      <c r="Q531" s="35" t="s">
        <v>58</v>
      </c>
      <c r="R531" s="67" t="s">
        <v>141</v>
      </c>
      <c r="S531" s="36"/>
      <c r="T531" s="36"/>
    </row>
    <row r="532" spans="2:20" ht="62.25">
      <c r="B532" s="114"/>
      <c r="C532" s="114"/>
      <c r="D532" s="115"/>
      <c r="E532" s="112"/>
      <c r="F532" s="112"/>
      <c r="G532" s="114"/>
      <c r="H532" s="29" t="s">
        <v>59</v>
      </c>
      <c r="I532" s="30" t="str">
        <f>"[audio][C:\Tools\Vivi_TTS\8ME_OM\" &amp;S532 &amp; "]"</f>
        <v>[audio][C:\Tools\Vivi_TTS\8ME_OM\]</v>
      </c>
      <c r="J532" s="31" t="str">
        <f>"[New][EN][Exists][80]"&amp;"["&amp;LOWER(SUBSTITUTE(SUBSTITUTE(SUBSTITUTE(SUBSTITUTE(SUBSTITUTE(SUBSTITUTE(SUBSTITUTE(SUBSTITUTE(T532, CHAR(34),""), ".", ""), ",", ""), "/", ""), "\", ""), "-", ""), "{", ""), "}", ""))&amp;"]"</f>
        <v>[New][EN][Exists][80][apple carplay
apple carplay được sử dụng để phản chiếu các tính năng của thiết bị ios chẳng hạn như điện thoại thông minh trên màn hình thông tin giải trí của xe có thể khởi chạy apple carplay trên màn hình thông tin giải trí khi thiết bị tương thích được kết nối
kết nối với apple carplay
chỉ có thể khởi chạy apple carplay bằng cách kết nối thiết bị tương thích qua cáp usb hoặc bluetooth
để biết thêm thông tin về kết nối bluetooth xem &gt; cài đặt &gt; cài đặt thiết bị
 lưu ý
chỉ có thể thiết lập apple carplay khi xe ở chế độ đỗ xe (p)
để khởi chạy apple carplay qua cáp usb:
kết nối thiết bị ios với xe qua cáp usb cắm đầu usb vào cổng usb của xe sau đó cắm đầu còn lại của cáp vào điện thoại
nhấn thư viện ứng dụng  &gt; apple carplay  trên màn hình thông tin giải trí
làm theo hướng dẫn trên màn hình thông tin giải trí để kết nối apple carplay
sau khi kết nối biểu tượng apple carplay sẽ hiển thị trạng thái hoạt động trên thanh trạng thái
để ngắt kết nối apple carplay qua cáp usb:
ngắt kết nối cáp usb khỏi điện thoại hoặc xe]</v>
      </c>
      <c r="K532" s="30" t="s">
        <v>60</v>
      </c>
      <c r="L532" s="32" t="s">
        <v>61</v>
      </c>
      <c r="M532" s="37" t="s">
        <v>62</v>
      </c>
      <c r="N532" s="34"/>
      <c r="O532" s="112"/>
      <c r="P532" s="113"/>
      <c r="Q532" s="35" t="str">
        <f t="shared" ref="Q532" si="518">R532</f>
        <v>Làm thế nào để ngắt kết nối Apple CarPlay khi đang sử dụng qua cáp USB?</v>
      </c>
      <c r="R532" s="67" t="s">
        <v>1784</v>
      </c>
      <c r="S532" s="50"/>
      <c r="T532" s="48" t="s">
        <v>1780</v>
      </c>
    </row>
    <row r="533" spans="2:20" ht="45.75">
      <c r="B533" s="114" t="str">
        <f>"VF8-"&amp;O533&amp;"-"&amp;P533</f>
        <v>VF8-ManhinhKetnoi&amp;Dieuhoa-0174</v>
      </c>
      <c r="C533" s="114" t="str">
        <f>"["&amp;B533&amp;"] Verify Vivi: "&amp;Q535</f>
        <v>[VF8-ManhinhKetnoi&amp;Dieuhoa-0174] Verify Vivi: Ứng dụng VinFast là gì và dùng để làm gì?</v>
      </c>
      <c r="D533" s="115" t="s">
        <v>49</v>
      </c>
      <c r="E533" s="110" t="str">
        <f>" Actions:
- Step 1: Wait 5s
- Step 2: Call Vivi '"&amp;Q533&amp;"'
- Step 3: Wait Vivi respond 'Ting '
- Step 4: Speak '"&amp;Q535&amp;"'
- Step 4: Listen Vivi respond
"</f>
        <v xml:space="preserve"> Actions:
- Step 1: Wait 5s
- Step 2: Call Vivi 'Hey VinFast'
- Step 3: Wait Vivi respond 'Ting '
- Step 4: Speak 'Ứng dụng VinFast là gì và dùng để làm gì?'
- Step 4: Listen Vivi respond
</v>
      </c>
      <c r="F533" s="110" t="str">
        <f t="shared" ref="F533" si="519">"
Expectations:
1. Vivi wake up
2. "&amp;Q535&amp;"
3. Vivi respond
"</f>
        <v xml:space="preserve">
Expectations:
1. Vivi wake up
2. Ứng dụng VinFast là gì và dùng để làm gì?
3. Vivi respond
</v>
      </c>
      <c r="G533" s="114" t="s">
        <v>8</v>
      </c>
      <c r="H533" s="29" t="s">
        <v>50</v>
      </c>
      <c r="I533" s="30" t="str">
        <f>"[EN]["&amp;LOWER(SUBSTITUTE(SUBSTITUTE(SUBSTITUTE(SUBSTITUTE(SUBSTITUTE(SUBSTITUTE(SUBSTITUTE(SUBSTITUTE(Q533, CHAR(34),""), "[", ""), "]", ""), ".", ""), ",", ""), "/", ""), "\", ""), "-", ""))&amp;"]"</f>
        <v>[EN][hey vinfast]</v>
      </c>
      <c r="J533" s="31"/>
      <c r="K533" s="30" t="s">
        <v>51</v>
      </c>
      <c r="L533" s="32" t="s">
        <v>52</v>
      </c>
      <c r="M533" s="33"/>
      <c r="N533" s="34"/>
      <c r="O533" s="110" t="s">
        <v>1590</v>
      </c>
      <c r="P533" s="113" t="str">
        <f>IF(COUNTA(P$13:$P532)&gt;999,COUNTA(P$13:$P532),IF(COUNTA(P$13:$P532)&gt;99,"0"&amp;COUNTA(P$13:$P532),IF(COUNTA(P$13:$P532)&gt;9,"00"&amp;COUNTA(P$13:$P532),"000"&amp;COUNTA(P$13:$P532))))</f>
        <v>0174</v>
      </c>
      <c r="Q533" s="35" t="s">
        <v>54</v>
      </c>
      <c r="R533" s="67" t="s">
        <v>141</v>
      </c>
      <c r="S533" s="36"/>
      <c r="T533" s="36"/>
    </row>
    <row r="534" spans="2:20" ht="45.75">
      <c r="B534" s="114"/>
      <c r="C534" s="114"/>
      <c r="D534" s="115"/>
      <c r="E534" s="111"/>
      <c r="F534" s="111"/>
      <c r="G534" s="114"/>
      <c r="H534" s="29" t="s">
        <v>55</v>
      </c>
      <c r="I534" s="30" t="str">
        <f t="shared" ref="I534" si="520">"[VN]["&amp;LOWER(SUBSTITUTE(SUBSTITUTE(SUBSTITUTE(SUBSTITUTE(SUBSTITUTE(SUBSTITUTE(SUBSTITUTE(SUBSTITUTE(Q534, CHAR(34),""), "[", ""), "]", ""), ".", ""), ",", ""), "/", ""), "\", ""), "-", ""))&amp;"]"</f>
        <v>[VN][tạm biệt]</v>
      </c>
      <c r="J534" s="31"/>
      <c r="K534" s="30" t="s">
        <v>56</v>
      </c>
      <c r="L534" s="32" t="s">
        <v>57</v>
      </c>
      <c r="M534" s="32"/>
      <c r="N534" s="34"/>
      <c r="O534" s="111"/>
      <c r="P534" s="113"/>
      <c r="Q534" s="35" t="s">
        <v>58</v>
      </c>
      <c r="R534" s="67" t="s">
        <v>141</v>
      </c>
      <c r="S534" s="36"/>
      <c r="T534" s="36"/>
    </row>
    <row r="535" spans="2:20" ht="62.25">
      <c r="B535" s="114"/>
      <c r="C535" s="114"/>
      <c r="D535" s="115"/>
      <c r="E535" s="112"/>
      <c r="F535" s="112"/>
      <c r="G535" s="114"/>
      <c r="H535" s="29" t="s">
        <v>59</v>
      </c>
      <c r="I535" s="30" t="str">
        <f>"[audio][C:\Tools\Vivi_TTS\8ME_OM\" &amp;S535 &amp; "]"</f>
        <v>[audio][C:\Tools\Vivi_TTS\8ME_OM\]</v>
      </c>
      <c r="J535" s="31" t="str">
        <f>"[New][EN][Exists][80]"&amp;"["&amp;LOWER(SUBSTITUTE(SUBSTITUTE(SUBSTITUTE(SUBSTITUTE(SUBSTITUTE(SUBSTITUTE(SUBSTITUTE(SUBSTITUTE(T535, CHAR(34),""), ".", ""), ",", ""), "/", ""), "\", ""), "-", ""), "{", ""), "}", ""))&amp;"]"</f>
        <v>[New][EN][Exists][80][tổng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v>
      </c>
      <c r="K535" s="30" t="s">
        <v>60</v>
      </c>
      <c r="L535" s="32" t="s">
        <v>61</v>
      </c>
      <c r="M535" s="37" t="s">
        <v>62</v>
      </c>
      <c r="N535" s="34"/>
      <c r="O535" s="112"/>
      <c r="P535" s="113"/>
      <c r="Q535" s="35" t="str">
        <f t="shared" ref="Q535" si="521">R535</f>
        <v>Ứng dụng VinFast là gì và dùng để làm gì?</v>
      </c>
      <c r="R535" s="67" t="s">
        <v>1785</v>
      </c>
      <c r="S535" s="50"/>
      <c r="T535" s="48" t="s">
        <v>1786</v>
      </c>
    </row>
    <row r="536" spans="2:20" ht="45.75">
      <c r="B536" s="114" t="str">
        <f>"VF8-"&amp;O536&amp;"-"&amp;P536</f>
        <v>VF8-ManhinhKetnoi&amp;Dieuhoa-0175</v>
      </c>
      <c r="C536" s="114" t="str">
        <f>"["&amp;B536&amp;"] Verify Vivi: "&amp;Q538</f>
        <v>[VF8-ManhinhKetnoi&amp;Dieuhoa-0175] Verify Vivi: Người dùng có thể theo dõi những thông tin nào của xe thông qua Ứng dụng VinFast?</v>
      </c>
      <c r="D536" s="115" t="s">
        <v>49</v>
      </c>
      <c r="E536" s="110" t="str">
        <f>" Actions:
- Step 1: Wait 5s
- Step 2: Call Vivi '"&amp;Q536&amp;"'
- Step 3: Wait Vivi respond 'Ting '
- Step 4: Speak '"&amp;Q538&amp;"'
- Step 4: Listen Vivi respond
"</f>
        <v xml:space="preserve"> Actions:
- Step 1: Wait 5s
- Step 2: Call Vivi 'Hey VinFast'
- Step 3: Wait Vivi respond 'Ting '
- Step 4: Speak 'Người dùng có thể theo dõi những thông tin nào của xe thông qua Ứng dụng VinFast?'
- Step 4: Listen Vivi respond
</v>
      </c>
      <c r="F536" s="110" t="str">
        <f t="shared" ref="F536" si="522">"
Expectations:
1. Vivi wake up
2. "&amp;Q538&amp;"
3. Vivi respond
"</f>
        <v xml:space="preserve">
Expectations:
1. Vivi wake up
2. Người dùng có thể theo dõi những thông tin nào của xe thông qua Ứng dụng VinFast?
3. Vivi respond
</v>
      </c>
      <c r="G536" s="114" t="s">
        <v>8</v>
      </c>
      <c r="H536" s="29" t="s">
        <v>50</v>
      </c>
      <c r="I536" s="30" t="str">
        <f>"[EN]["&amp;LOWER(SUBSTITUTE(SUBSTITUTE(SUBSTITUTE(SUBSTITUTE(SUBSTITUTE(SUBSTITUTE(SUBSTITUTE(SUBSTITUTE(Q536, CHAR(34),""), "[", ""), "]", ""), ".", ""), ",", ""), "/", ""), "\", ""), "-", ""))&amp;"]"</f>
        <v>[EN][hey vinfast]</v>
      </c>
      <c r="J536" s="31"/>
      <c r="K536" s="30" t="s">
        <v>51</v>
      </c>
      <c r="L536" s="32" t="s">
        <v>52</v>
      </c>
      <c r="M536" s="33"/>
      <c r="N536" s="34"/>
      <c r="O536" s="110" t="s">
        <v>1590</v>
      </c>
      <c r="P536" s="113" t="str">
        <f>IF(COUNTA(P$13:$P535)&gt;999,COUNTA(P$13:$P535),IF(COUNTA(P$13:$P535)&gt;99,"0"&amp;COUNTA(P$13:$P535),IF(COUNTA(P$13:$P535)&gt;9,"00"&amp;COUNTA(P$13:$P535),"000"&amp;COUNTA(P$13:$P535))))</f>
        <v>0175</v>
      </c>
      <c r="Q536" s="35" t="s">
        <v>54</v>
      </c>
      <c r="R536" s="67" t="s">
        <v>141</v>
      </c>
      <c r="S536" s="36"/>
      <c r="T536" s="36"/>
    </row>
    <row r="537" spans="2:20" ht="45.75">
      <c r="B537" s="114"/>
      <c r="C537" s="114"/>
      <c r="D537" s="115"/>
      <c r="E537" s="111"/>
      <c r="F537" s="111"/>
      <c r="G537" s="114"/>
      <c r="H537" s="29" t="s">
        <v>55</v>
      </c>
      <c r="I537" s="30" t="str">
        <f t="shared" ref="I537" si="523">"[VN]["&amp;LOWER(SUBSTITUTE(SUBSTITUTE(SUBSTITUTE(SUBSTITUTE(SUBSTITUTE(SUBSTITUTE(SUBSTITUTE(SUBSTITUTE(Q537, CHAR(34),""), "[", ""), "]", ""), ".", ""), ",", ""), "/", ""), "\", ""), "-", ""))&amp;"]"</f>
        <v>[VN][tạm biệt]</v>
      </c>
      <c r="J537" s="31"/>
      <c r="K537" s="30" t="s">
        <v>56</v>
      </c>
      <c r="L537" s="32" t="s">
        <v>57</v>
      </c>
      <c r="M537" s="32"/>
      <c r="N537" s="34"/>
      <c r="O537" s="111"/>
      <c r="P537" s="113"/>
      <c r="Q537" s="35" t="s">
        <v>58</v>
      </c>
      <c r="R537" s="67" t="s">
        <v>141</v>
      </c>
      <c r="S537" s="36"/>
      <c r="T537" s="36"/>
    </row>
    <row r="538" spans="2:20" ht="62.25">
      <c r="B538" s="114"/>
      <c r="C538" s="114"/>
      <c r="D538" s="115"/>
      <c r="E538" s="112"/>
      <c r="F538" s="112"/>
      <c r="G538" s="114"/>
      <c r="H538" s="29" t="s">
        <v>59</v>
      </c>
      <c r="I538" s="30" t="str">
        <f>"[audio][C:\Tools\Vivi_TTS\8ME_OM\" &amp;S538 &amp; "]"</f>
        <v>[audio][C:\Tools\Vivi_TTS\8ME_OM\]</v>
      </c>
      <c r="J538" s="31" t="str">
        <f>"[New][EN][Exists][80]"&amp;"["&amp;LOWER(SUBSTITUTE(SUBSTITUTE(SUBSTITUTE(SUBSTITUTE(SUBSTITUTE(SUBSTITUTE(SUBSTITUTE(SUBSTITUTE(T538, CHAR(34),""), ".", ""), ",", ""), "/", ""), "\", ""), "-", ""), "{", ""), "}", ""))&amp;"]"</f>
        <v>[New][EN][Exists][80][tổng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v>
      </c>
      <c r="K538" s="30" t="s">
        <v>60</v>
      </c>
      <c r="L538" s="32" t="s">
        <v>61</v>
      </c>
      <c r="M538" s="37" t="s">
        <v>62</v>
      </c>
      <c r="N538" s="34"/>
      <c r="O538" s="112"/>
      <c r="P538" s="113"/>
      <c r="Q538" s="35" t="str">
        <f t="shared" ref="Q538" si="524">R538</f>
        <v>Người dùng có thể theo dõi những thông tin nào của xe thông qua Ứng dụng VinFast?</v>
      </c>
      <c r="R538" s="67" t="s">
        <v>1787</v>
      </c>
      <c r="S538" s="50"/>
      <c r="T538" s="48" t="s">
        <v>1786</v>
      </c>
    </row>
    <row r="539" spans="2:20" ht="45.75">
      <c r="B539" s="114" t="str">
        <f>"VF8-"&amp;O539&amp;"-"&amp;P539</f>
        <v>VF8-ManhinhKetnoi&amp;Dieuhoa-0176</v>
      </c>
      <c r="C539" s="114" t="str">
        <f>"["&amp;B539&amp;"] Verify Vivi: "&amp;Q541</f>
        <v>[VF8-ManhinhKetnoi&amp;Dieuhoa-0176] Verify Vivi: Ứng dụng VinFast hỗ trợ những chức năng điều khiển từ xa nào?</v>
      </c>
      <c r="D539" s="115" t="s">
        <v>49</v>
      </c>
      <c r="E539" s="110" t="str">
        <f>" Actions:
- Step 1: Wait 5s
- Step 2: Call Vivi '"&amp;Q539&amp;"'
- Step 3: Wait Vivi respond 'Ting '
- Step 4: Speak '"&amp;Q541&amp;"'
- Step 4: Listen Vivi respond
"</f>
        <v xml:space="preserve"> Actions:
- Step 1: Wait 5s
- Step 2: Call Vivi 'Hey VinFast'
- Step 3: Wait Vivi respond 'Ting '
- Step 4: Speak 'Ứng dụng VinFast hỗ trợ những chức năng điều khiển từ xa nào?'
- Step 4: Listen Vivi respond
</v>
      </c>
      <c r="F539" s="110" t="str">
        <f t="shared" ref="F539" si="525">"
Expectations:
1. Vivi wake up
2. "&amp;Q541&amp;"
3. Vivi respond
"</f>
        <v xml:space="preserve">
Expectations:
1. Vivi wake up
2. Ứng dụng VinFast hỗ trợ những chức năng điều khiển từ xa nào?
3. Vivi respond
</v>
      </c>
      <c r="G539" s="114" t="s">
        <v>8</v>
      </c>
      <c r="H539" s="29" t="s">
        <v>50</v>
      </c>
      <c r="I539" s="30" t="str">
        <f>"[EN]["&amp;LOWER(SUBSTITUTE(SUBSTITUTE(SUBSTITUTE(SUBSTITUTE(SUBSTITUTE(SUBSTITUTE(SUBSTITUTE(SUBSTITUTE(Q539, CHAR(34),""), "[", ""), "]", ""), ".", ""), ",", ""), "/", ""), "\", ""), "-", ""))&amp;"]"</f>
        <v>[EN][hey vinfast]</v>
      </c>
      <c r="J539" s="31"/>
      <c r="K539" s="30" t="s">
        <v>51</v>
      </c>
      <c r="L539" s="32" t="s">
        <v>52</v>
      </c>
      <c r="M539" s="33"/>
      <c r="N539" s="34"/>
      <c r="O539" s="110" t="s">
        <v>1590</v>
      </c>
      <c r="P539" s="113" t="str">
        <f>IF(COUNTA(P$13:$P538)&gt;999,COUNTA(P$13:$P538),IF(COUNTA(P$13:$P538)&gt;99,"0"&amp;COUNTA(P$13:$P538),IF(COUNTA(P$13:$P538)&gt;9,"00"&amp;COUNTA(P$13:$P538),"000"&amp;COUNTA(P$13:$P538))))</f>
        <v>0176</v>
      </c>
      <c r="Q539" s="35" t="s">
        <v>54</v>
      </c>
      <c r="R539" s="67" t="s">
        <v>141</v>
      </c>
      <c r="S539" s="36"/>
      <c r="T539" s="36"/>
    </row>
    <row r="540" spans="2:20" ht="45.75">
      <c r="B540" s="114"/>
      <c r="C540" s="114"/>
      <c r="D540" s="115"/>
      <c r="E540" s="111"/>
      <c r="F540" s="111"/>
      <c r="G540" s="114"/>
      <c r="H540" s="29" t="s">
        <v>55</v>
      </c>
      <c r="I540" s="30" t="str">
        <f t="shared" ref="I540" si="526">"[VN]["&amp;LOWER(SUBSTITUTE(SUBSTITUTE(SUBSTITUTE(SUBSTITUTE(SUBSTITUTE(SUBSTITUTE(SUBSTITUTE(SUBSTITUTE(Q540, CHAR(34),""), "[", ""), "]", ""), ".", ""), ",", ""), "/", ""), "\", ""), "-", ""))&amp;"]"</f>
        <v>[VN][tạm biệt]</v>
      </c>
      <c r="J540" s="31"/>
      <c r="K540" s="30" t="s">
        <v>56</v>
      </c>
      <c r="L540" s="32" t="s">
        <v>57</v>
      </c>
      <c r="M540" s="32"/>
      <c r="N540" s="34"/>
      <c r="O540" s="111"/>
      <c r="P540" s="113"/>
      <c r="Q540" s="35" t="s">
        <v>58</v>
      </c>
      <c r="R540" s="67" t="s">
        <v>141</v>
      </c>
      <c r="S540" s="36"/>
      <c r="T540" s="36"/>
    </row>
    <row r="541" spans="2:20" ht="62.25">
      <c r="B541" s="114"/>
      <c r="C541" s="114"/>
      <c r="D541" s="115"/>
      <c r="E541" s="112"/>
      <c r="F541" s="112"/>
      <c r="G541" s="114"/>
      <c r="H541" s="29" t="s">
        <v>59</v>
      </c>
      <c r="I541" s="30" t="str">
        <f>"[audio][C:\Tools\Vivi_TTS\8ME_OM\" &amp;S541 &amp; "]"</f>
        <v>[audio][C:\Tools\Vivi_TTS\8ME_OM\]</v>
      </c>
      <c r="J541" s="31" t="str">
        <f>"[New][EN][Exists][80]"&amp;"["&amp;LOWER(SUBSTITUTE(SUBSTITUTE(SUBSTITUTE(SUBSTITUTE(SUBSTITUTE(SUBSTITUTE(SUBSTITUTE(SUBSTITUTE(T541, CHAR(34),""), ".", ""), ",", ""), "/", ""), "\", ""), "-", ""), "{", ""), "}", ""))&amp;"]"</f>
        <v>[New][EN][Exists][80][tổng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v>
      </c>
      <c r="K541" s="30" t="s">
        <v>60</v>
      </c>
      <c r="L541" s="32" t="s">
        <v>61</v>
      </c>
      <c r="M541" s="37" t="s">
        <v>62</v>
      </c>
      <c r="N541" s="34"/>
      <c r="O541" s="112"/>
      <c r="P541" s="113"/>
      <c r="Q541" s="35" t="str">
        <f t="shared" ref="Q541" si="527">R541</f>
        <v>Ứng dụng VinFast hỗ trợ những chức năng điều khiển từ xa nào?</v>
      </c>
      <c r="R541" s="67" t="s">
        <v>1788</v>
      </c>
      <c r="S541" s="50"/>
      <c r="T541" s="48" t="s">
        <v>1786</v>
      </c>
    </row>
    <row r="542" spans="2:20" ht="45.75">
      <c r="B542" s="114" t="str">
        <f>"VF8-"&amp;O542&amp;"-"&amp;P542</f>
        <v>VF8-ManhinhKetnoi&amp;Dieuhoa-0177</v>
      </c>
      <c r="C542" s="114" t="str">
        <f>"["&amp;B542&amp;"] Verify Vivi: "&amp;Q544</f>
        <v>[VF8-ManhinhKetnoi&amp;Dieuhoa-0177] Verify Vivi: Ứng dụng VinFast có thể hỗ trợ người dùng những dịch vụ nào liên quan đến trạm sạc, bảo dưỡng và cứu hộ?</v>
      </c>
      <c r="D542" s="115" t="s">
        <v>49</v>
      </c>
      <c r="E542" s="110" t="str">
        <f>" Actions:
- Step 1: Wait 5s
- Step 2: Call Vivi '"&amp;Q542&amp;"'
- Step 3: Wait Vivi respond 'Ting '
- Step 4: Speak '"&amp;Q544&amp;"'
- Step 4: Listen Vivi respond
"</f>
        <v xml:space="preserve"> Actions:
- Step 1: Wait 5s
- Step 2: Call Vivi 'Hey VinFast'
- Step 3: Wait Vivi respond 'Ting '
- Step 4: Speak 'Ứng dụng VinFast có thể hỗ trợ người dùng những dịch vụ nào liên quan đến trạm sạc, bảo dưỡng và cứu hộ?'
- Step 4: Listen Vivi respond
</v>
      </c>
      <c r="F542" s="110" t="str">
        <f t="shared" ref="F542" si="528">"
Expectations:
1. Vivi wake up
2. "&amp;Q544&amp;"
3. Vivi respond
"</f>
        <v xml:space="preserve">
Expectations:
1. Vivi wake up
2. Ứng dụng VinFast có thể hỗ trợ người dùng những dịch vụ nào liên quan đến trạm sạc, bảo dưỡng và cứu hộ?
3. Vivi respond
</v>
      </c>
      <c r="G542" s="114" t="s">
        <v>8</v>
      </c>
      <c r="H542" s="29" t="s">
        <v>50</v>
      </c>
      <c r="I542" s="30" t="str">
        <f>"[EN]["&amp;LOWER(SUBSTITUTE(SUBSTITUTE(SUBSTITUTE(SUBSTITUTE(SUBSTITUTE(SUBSTITUTE(SUBSTITUTE(SUBSTITUTE(Q542, CHAR(34),""), "[", ""), "]", ""), ".", ""), ",", ""), "/", ""), "\", ""), "-", ""))&amp;"]"</f>
        <v>[EN][hey vinfast]</v>
      </c>
      <c r="J542" s="31"/>
      <c r="K542" s="30" t="s">
        <v>51</v>
      </c>
      <c r="L542" s="32" t="s">
        <v>52</v>
      </c>
      <c r="M542" s="33"/>
      <c r="N542" s="34"/>
      <c r="O542" s="110" t="s">
        <v>1590</v>
      </c>
      <c r="P542" s="113" t="str">
        <f>IF(COUNTA(P$13:$P541)&gt;999,COUNTA(P$13:$P541),IF(COUNTA(P$13:$P541)&gt;99,"0"&amp;COUNTA(P$13:$P541),IF(COUNTA(P$13:$P541)&gt;9,"00"&amp;COUNTA(P$13:$P541),"000"&amp;COUNTA(P$13:$P541))))</f>
        <v>0177</v>
      </c>
      <c r="Q542" s="35" t="s">
        <v>54</v>
      </c>
      <c r="R542" s="67" t="s">
        <v>141</v>
      </c>
      <c r="S542" s="36"/>
      <c r="T542" s="36"/>
    </row>
    <row r="543" spans="2:20" ht="45.75">
      <c r="B543" s="114"/>
      <c r="C543" s="114"/>
      <c r="D543" s="115"/>
      <c r="E543" s="111"/>
      <c r="F543" s="111"/>
      <c r="G543" s="114"/>
      <c r="H543" s="29" t="s">
        <v>55</v>
      </c>
      <c r="I543" s="30" t="str">
        <f t="shared" ref="I543" si="529">"[VN]["&amp;LOWER(SUBSTITUTE(SUBSTITUTE(SUBSTITUTE(SUBSTITUTE(SUBSTITUTE(SUBSTITUTE(SUBSTITUTE(SUBSTITUTE(Q543, CHAR(34),""), "[", ""), "]", ""), ".", ""), ",", ""), "/", ""), "\", ""), "-", ""))&amp;"]"</f>
        <v>[VN][tạm biệt]</v>
      </c>
      <c r="J543" s="31"/>
      <c r="K543" s="30" t="s">
        <v>56</v>
      </c>
      <c r="L543" s="32" t="s">
        <v>57</v>
      </c>
      <c r="M543" s="32"/>
      <c r="N543" s="34"/>
      <c r="O543" s="111"/>
      <c r="P543" s="113"/>
      <c r="Q543" s="35" t="s">
        <v>58</v>
      </c>
      <c r="R543" s="67" t="s">
        <v>141</v>
      </c>
      <c r="S543" s="36"/>
      <c r="T543" s="36"/>
    </row>
    <row r="544" spans="2:20" ht="66">
      <c r="B544" s="114"/>
      <c r="C544" s="114"/>
      <c r="D544" s="115"/>
      <c r="E544" s="112"/>
      <c r="F544" s="112"/>
      <c r="G544" s="114"/>
      <c r="H544" s="29" t="s">
        <v>59</v>
      </c>
      <c r="I544" s="30" t="str">
        <f>"[audio][C:\Tools\Vivi_TTS\8ME_OM\" &amp;S544 &amp; "]"</f>
        <v>[audio][C:\Tools\Vivi_TTS\8ME_OM\]</v>
      </c>
      <c r="J544" s="31" t="str">
        <f>"[New][EN][Exists][80]"&amp;"["&amp;LOWER(SUBSTITUTE(SUBSTITUTE(SUBSTITUTE(SUBSTITUTE(SUBSTITUTE(SUBSTITUTE(SUBSTITUTE(SUBSTITUTE(T544, CHAR(34),""), ".", ""), ",", ""), "/", ""), "\", ""), "-", ""), "{", ""), "}", ""))&amp;"]"</f>
        <v>[New][EN][Exists][80][tổng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v>
      </c>
      <c r="K544" s="30" t="s">
        <v>60</v>
      </c>
      <c r="L544" s="32" t="s">
        <v>61</v>
      </c>
      <c r="M544" s="37" t="s">
        <v>62</v>
      </c>
      <c r="N544" s="34"/>
      <c r="O544" s="112"/>
      <c r="P544" s="113"/>
      <c r="Q544" s="35" t="str">
        <f t="shared" ref="Q544" si="530">R544</f>
        <v>Ứng dụng VinFast có thể hỗ trợ người dùng những dịch vụ nào liên quan đến trạm sạc, bảo dưỡng và cứu hộ?</v>
      </c>
      <c r="R544" s="67" t="s">
        <v>1789</v>
      </c>
      <c r="S544" s="51"/>
      <c r="T544" s="48" t="s">
        <v>1786</v>
      </c>
    </row>
    <row r="545" spans="2:20" ht="45.75">
      <c r="B545" s="114" t="str">
        <f>"VF8-"&amp;O545&amp;"-"&amp;P545</f>
        <v>VF8-ManhinhKetnoi&amp;Dieuhoa-0178</v>
      </c>
      <c r="C545" s="114" t="str">
        <f>"["&amp;B545&amp;"] Verify Vivi: "&amp;Q547</f>
        <v>[VF8-ManhinhKetnoi&amp;Dieuhoa-0178] Verify Vivi: Theo lưu ý của tài liệu, Ứng dụng VinFast cần kết nối gì để hoạt động và có thể phát sinh loại chi phí nào?</v>
      </c>
      <c r="D545" s="115" t="s">
        <v>49</v>
      </c>
      <c r="E545" s="110" t="str">
        <f>" Actions:
- Step 1: Wait 5s
- Step 2: Call Vivi '"&amp;Q545&amp;"'
- Step 3: Wait Vivi respond 'Ting '
- Step 4: Speak '"&amp;Q547&amp;"'
- Step 4: Listen Vivi respond
"</f>
        <v xml:space="preserve"> Actions:
- Step 1: Wait 5s
- Step 2: Call Vivi 'Hey VinFast'
- Step 3: Wait Vivi respond 'Ting '
- Step 4: Speak 'Theo lưu ý của tài liệu, Ứng dụng VinFast cần kết nối gì để hoạt động và có thể phát sinh loại chi phí nào?'
- Step 4: Listen Vivi respond
</v>
      </c>
      <c r="F545" s="110" t="str">
        <f t="shared" ref="F545" si="531">"
Expectations:
1. Vivi wake up
2. "&amp;Q547&amp;"
3. Vivi respond
"</f>
        <v xml:space="preserve">
Expectations:
1. Vivi wake up
2. Theo lưu ý của tài liệu, Ứng dụng VinFast cần kết nối gì để hoạt động và có thể phát sinh loại chi phí nào?
3. Vivi respond
</v>
      </c>
      <c r="G545" s="114" t="s">
        <v>8</v>
      </c>
      <c r="H545" s="29" t="s">
        <v>50</v>
      </c>
      <c r="I545" s="30" t="str">
        <f>"[EN]["&amp;LOWER(SUBSTITUTE(SUBSTITUTE(SUBSTITUTE(SUBSTITUTE(SUBSTITUTE(SUBSTITUTE(SUBSTITUTE(SUBSTITUTE(Q545, CHAR(34),""), "[", ""), "]", ""), ".", ""), ",", ""), "/", ""), "\", ""), "-", ""))&amp;"]"</f>
        <v>[EN][hey vinfast]</v>
      </c>
      <c r="J545" s="31"/>
      <c r="K545" s="30" t="s">
        <v>51</v>
      </c>
      <c r="L545" s="32" t="s">
        <v>52</v>
      </c>
      <c r="M545" s="33"/>
      <c r="N545" s="34"/>
      <c r="O545" s="110" t="s">
        <v>1590</v>
      </c>
      <c r="P545" s="113" t="str">
        <f>IF(COUNTA(P$13:$P544)&gt;999,COUNTA(P$13:$P544),IF(COUNTA(P$13:$P544)&gt;99,"0"&amp;COUNTA(P$13:$P544),IF(COUNTA(P$13:$P544)&gt;9,"00"&amp;COUNTA(P$13:$P544),"000"&amp;COUNTA(P$13:$P544))))</f>
        <v>0178</v>
      </c>
      <c r="Q545" s="35" t="s">
        <v>54</v>
      </c>
      <c r="R545" s="67" t="s">
        <v>141</v>
      </c>
      <c r="S545" s="52"/>
      <c r="T545" s="36"/>
    </row>
    <row r="546" spans="2:20" ht="45.75">
      <c r="B546" s="114"/>
      <c r="C546" s="114"/>
      <c r="D546" s="115"/>
      <c r="E546" s="111"/>
      <c r="F546" s="111"/>
      <c r="G546" s="114"/>
      <c r="H546" s="29" t="s">
        <v>55</v>
      </c>
      <c r="I546" s="30" t="str">
        <f t="shared" ref="I546" si="532">"[VN]["&amp;LOWER(SUBSTITUTE(SUBSTITUTE(SUBSTITUTE(SUBSTITUTE(SUBSTITUTE(SUBSTITUTE(SUBSTITUTE(SUBSTITUTE(Q546, CHAR(34),""), "[", ""), "]", ""), ".", ""), ",", ""), "/", ""), "\", ""), "-", ""))&amp;"]"</f>
        <v>[VN][tạm biệt]</v>
      </c>
      <c r="J546" s="31"/>
      <c r="K546" s="30" t="s">
        <v>56</v>
      </c>
      <c r="L546" s="32" t="s">
        <v>57</v>
      </c>
      <c r="M546" s="32"/>
      <c r="N546" s="34"/>
      <c r="O546" s="111"/>
      <c r="P546" s="113"/>
      <c r="Q546" s="35" t="s">
        <v>58</v>
      </c>
      <c r="R546" s="67" t="s">
        <v>141</v>
      </c>
      <c r="S546" s="52"/>
      <c r="T546" s="36"/>
    </row>
    <row r="547" spans="2:20" ht="66">
      <c r="B547" s="114"/>
      <c r="C547" s="114"/>
      <c r="D547" s="115"/>
      <c r="E547" s="112"/>
      <c r="F547" s="112"/>
      <c r="G547" s="114"/>
      <c r="H547" s="29" t="s">
        <v>59</v>
      </c>
      <c r="I547" s="30" t="str">
        <f>"[audio][C:\Tools\Vivi_TTS\8ME_OM\" &amp;S547 &amp; "]"</f>
        <v>[audio][C:\Tools\Vivi_TTS\8ME_OM\]</v>
      </c>
      <c r="J547" s="31" t="str">
        <f>"[New][EN][Exists][80]"&amp;"["&amp;LOWER(SUBSTITUTE(SUBSTITUTE(SUBSTITUTE(SUBSTITUTE(SUBSTITUTE(SUBSTITUTE(SUBSTITUTE(SUBSTITUTE(T547, CHAR(34),""), ".", ""), ",", ""), "/", ""), "\", ""), "-", ""), "{", ""), "}", ""))&amp;"]"</f>
        <v>[New][EN][Exists][80][tổng quan và các tính năng chính
ứng dụng vinfast là ứng dụng di động cung cấp nhiều dịch vụ hữu ích cho xe vinfast
thông tin về các tính năng của ứng dụng vinfast trong hướng dẫn sử dụng này chỉ mang tính tham khảo giao diện và chức năng thực tế có thể khác nhau tùy theo khu vực mẫu xe và thời điểm phát hành
một số điểm nổi bật của ứng dụng vinfast có thể bao gồm:
xem trạng thái sạc pin và tình trạng xe
sử dụng các tính năng điều khiển từ xa như hệ thống điều hòa không khí khóa cửa vv
tìm kiếm thông tin trạm sạc lên lịch hẹn dịch vụ hoặc yêu cầu hỗ trợ bên đường
lập kế hoạch chuyến đi và gửi trực tiếp đến xe (nếu có)
xem trạng thái hiện tại của xe
truy cập hướng dẫn sử dụng
 thận trọng
ứng dụng vinfast yêu cầu kết nối wifi hoặc mạng di động có thể áp dụng phí dữ liệu]</v>
      </c>
      <c r="K547" s="30" t="s">
        <v>60</v>
      </c>
      <c r="L547" s="32" t="s">
        <v>61</v>
      </c>
      <c r="M547" s="37" t="s">
        <v>62</v>
      </c>
      <c r="N547" s="34"/>
      <c r="O547" s="112"/>
      <c r="P547" s="113"/>
      <c r="Q547" s="35" t="str">
        <f t="shared" ref="Q547" si="533">R547</f>
        <v>Theo lưu ý của tài liệu, Ứng dụng VinFast cần kết nối gì để hoạt động và có thể phát sinh loại chi phí nào?</v>
      </c>
      <c r="R547" s="67" t="s">
        <v>1790</v>
      </c>
      <c r="S547" s="51"/>
      <c r="T547" s="48" t="s">
        <v>1786</v>
      </c>
    </row>
    <row r="548" spans="2:20" ht="45.75">
      <c r="B548" s="114" t="str">
        <f>"VF8-"&amp;O548&amp;"-"&amp;P548</f>
        <v>VF8-ManhinhKetnoi&amp;Dieuhoa-0179</v>
      </c>
      <c r="C548" s="114" t="str">
        <f>"["&amp;B548&amp;"] Verify Vivi: "&amp;Q550</f>
        <v>[VF8-ManhinhKetnoi&amp;Dieuhoa-0179] Verify Vivi: Người dùng cần làm gì trước khi có thể sử dụng Ứng dụng VinFast?</v>
      </c>
      <c r="D548" s="115" t="s">
        <v>49</v>
      </c>
      <c r="E548" s="110" t="str">
        <f>" Actions:
- Step 1: Wait 5s
- Step 2: Call Vivi '"&amp;Q548&amp;"'
- Step 3: Wait Vivi respond 'Ting '
- Step 4: Speak '"&amp;Q550&amp;"'
- Step 4: Listen Vivi respond
"</f>
        <v xml:space="preserve"> Actions:
- Step 1: Wait 5s
- Step 2: Call Vivi 'Hey VinFast'
- Step 3: Wait Vivi respond 'Ting '
- Step 4: Speak 'Người dùng cần làm gì trước khi có thể sử dụng Ứng dụng VinFast?'
- Step 4: Listen Vivi respond
</v>
      </c>
      <c r="F548" s="110" t="str">
        <f t="shared" ref="F548" si="534">"
Expectations:
1. Vivi wake up
2. "&amp;Q550&amp;"
3. Vivi respond
"</f>
        <v xml:space="preserve">
Expectations:
1. Vivi wake up
2. Người dùng cần làm gì trước khi có thể sử dụng Ứng dụng VinFast?
3. Vivi respond
</v>
      </c>
      <c r="G548" s="114" t="s">
        <v>8</v>
      </c>
      <c r="H548" s="29" t="s">
        <v>50</v>
      </c>
      <c r="I548" s="30" t="str">
        <f>"[EN]["&amp;LOWER(SUBSTITUTE(SUBSTITUTE(SUBSTITUTE(SUBSTITUTE(SUBSTITUTE(SUBSTITUTE(SUBSTITUTE(SUBSTITUTE(Q548, CHAR(34),""), "[", ""), "]", ""), ".", ""), ",", ""), "/", ""), "\", ""), "-", ""))&amp;"]"</f>
        <v>[EN][hey vinfast]</v>
      </c>
      <c r="J548" s="31"/>
      <c r="K548" s="30" t="s">
        <v>51</v>
      </c>
      <c r="L548" s="32" t="s">
        <v>52</v>
      </c>
      <c r="M548" s="33"/>
      <c r="N548" s="34"/>
      <c r="O548" s="110" t="s">
        <v>1590</v>
      </c>
      <c r="P548" s="113" t="str">
        <f>IF(COUNTA(P$13:$P547)&gt;999,COUNTA(P$13:$P547),IF(COUNTA(P$13:$P547)&gt;99,"0"&amp;COUNTA(P$13:$P547),IF(COUNTA(P$13:$P547)&gt;9,"00"&amp;COUNTA(P$13:$P547),"000"&amp;COUNTA(P$13:$P547))))</f>
        <v>0179</v>
      </c>
      <c r="Q548" s="35" t="s">
        <v>54</v>
      </c>
      <c r="R548" s="67" t="s">
        <v>141</v>
      </c>
      <c r="S548" s="52"/>
      <c r="T548" s="36"/>
    </row>
    <row r="549" spans="2:20" ht="45.75">
      <c r="B549" s="114"/>
      <c r="C549" s="114"/>
      <c r="D549" s="115"/>
      <c r="E549" s="111"/>
      <c r="F549" s="111"/>
      <c r="G549" s="114"/>
      <c r="H549" s="29" t="s">
        <v>55</v>
      </c>
      <c r="I549" s="30" t="str">
        <f t="shared" ref="I549" si="535">"[VN]["&amp;LOWER(SUBSTITUTE(SUBSTITUTE(SUBSTITUTE(SUBSTITUTE(SUBSTITUTE(SUBSTITUTE(SUBSTITUTE(SUBSTITUTE(Q549, CHAR(34),""), "[", ""), "]", ""), ".", ""), ",", ""), "/", ""), "\", ""), "-", ""))&amp;"]"</f>
        <v>[VN][tạm biệt]</v>
      </c>
      <c r="J549" s="31"/>
      <c r="K549" s="30" t="s">
        <v>56</v>
      </c>
      <c r="L549" s="32" t="s">
        <v>57</v>
      </c>
      <c r="M549" s="32"/>
      <c r="N549" s="34"/>
      <c r="O549" s="111"/>
      <c r="P549" s="113"/>
      <c r="Q549" s="35" t="s">
        <v>58</v>
      </c>
      <c r="R549" s="67" t="s">
        <v>141</v>
      </c>
      <c r="S549" s="52"/>
      <c r="T549" s="36"/>
    </row>
    <row r="550" spans="2:20" ht="62.25">
      <c r="B550" s="114"/>
      <c r="C550" s="114"/>
      <c r="D550" s="115"/>
      <c r="E550" s="112"/>
      <c r="F550" s="112"/>
      <c r="G550" s="114"/>
      <c r="H550" s="29" t="s">
        <v>59</v>
      </c>
      <c r="I550" s="30" t="str">
        <f>"[audio][C:\Tools\Vivi_TTS\8ME_OM\" &amp;S550 &amp; "]"</f>
        <v>[audio][C:\Tools\Vivi_TTS\8ME_OM\]</v>
      </c>
      <c r="J550" s="31" t="str">
        <f>"[New][EN][Exists][80]"&amp;"["&amp;LOWER(SUBSTITUTE(SUBSTITUTE(SUBSTITUTE(SUBSTITUTE(SUBSTITUTE(SUBSTITUTE(SUBSTITUTE(SUBSTITUTE(T550, CHAR(34),""), ".", ""), ",", ""), "/", ""), "\", ""), "-", ""), "{", ""), "}", ""))&amp;"]"</f>
        <v>[New][EN][Exists][80][đăng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v>
      </c>
      <c r="K550" s="30" t="s">
        <v>60</v>
      </c>
      <c r="L550" s="32" t="s">
        <v>61</v>
      </c>
      <c r="M550" s="37" t="s">
        <v>62</v>
      </c>
      <c r="N550" s="34"/>
      <c r="O550" s="112"/>
      <c r="P550" s="113"/>
      <c r="Q550" s="35" t="str">
        <f t="shared" ref="Q550" si="536">R550</f>
        <v>Người dùng cần làm gì trước khi có thể sử dụng Ứng dụng VinFast?</v>
      </c>
      <c r="R550" s="67" t="s">
        <v>1791</v>
      </c>
      <c r="S550" s="51"/>
      <c r="T550" s="48" t="s">
        <v>1792</v>
      </c>
    </row>
    <row r="551" spans="2:20" ht="45.75">
      <c r="B551" s="114" t="str">
        <f>"VF8-"&amp;O551&amp;"-"&amp;P551</f>
        <v>VF8-ManhinhKetnoi&amp;Dieuhoa-0180</v>
      </c>
      <c r="C551" s="114" t="str">
        <f>"["&amp;B551&amp;"] Verify Vivi: "&amp;Q553</f>
        <v>[VF8-ManhinhKetnoi&amp;Dieuhoa-0180] Verify Vivi: Ứng dụng VinFast có thể được tải từ những kho ứng dụng nào?</v>
      </c>
      <c r="D551" s="115" t="s">
        <v>49</v>
      </c>
      <c r="E551" s="110" t="str">
        <f>" Actions:
- Step 1: Wait 5s
- Step 2: Call Vivi '"&amp;Q551&amp;"'
- Step 3: Wait Vivi respond 'Ting '
- Step 4: Speak '"&amp;Q553&amp;"'
- Step 4: Listen Vivi respond
"</f>
        <v xml:space="preserve"> Actions:
- Step 1: Wait 5s
- Step 2: Call Vivi 'Hey VinFast'
- Step 3: Wait Vivi respond 'Ting '
- Step 4: Speak 'Ứng dụng VinFast có thể được tải từ những kho ứng dụng nào?'
- Step 4: Listen Vivi respond
</v>
      </c>
      <c r="F551" s="110" t="str">
        <f t="shared" ref="F551" si="537">"
Expectations:
1. Vivi wake up
2. "&amp;Q553&amp;"
3. Vivi respond
"</f>
        <v xml:space="preserve">
Expectations:
1. Vivi wake up
2. Ứng dụng VinFast có thể được tải từ những kho ứng dụng nào?
3. Vivi respond
</v>
      </c>
      <c r="G551" s="114" t="s">
        <v>8</v>
      </c>
      <c r="H551" s="29" t="s">
        <v>50</v>
      </c>
      <c r="I551" s="30" t="str">
        <f>"[EN]["&amp;LOWER(SUBSTITUTE(SUBSTITUTE(SUBSTITUTE(SUBSTITUTE(SUBSTITUTE(SUBSTITUTE(SUBSTITUTE(SUBSTITUTE(Q551, CHAR(34),""), "[", ""), "]", ""), ".", ""), ",", ""), "/", ""), "\", ""), "-", ""))&amp;"]"</f>
        <v>[EN][hey vinfast]</v>
      </c>
      <c r="J551" s="31"/>
      <c r="K551" s="30" t="s">
        <v>51</v>
      </c>
      <c r="L551" s="32" t="s">
        <v>52</v>
      </c>
      <c r="M551" s="33"/>
      <c r="N551" s="34"/>
      <c r="O551" s="110" t="s">
        <v>1590</v>
      </c>
      <c r="P551" s="113" t="str">
        <f>IF(COUNTA(P$13:$P550)&gt;999,COUNTA(P$13:$P550),IF(COUNTA(P$13:$P550)&gt;99,"0"&amp;COUNTA(P$13:$P550),IF(COUNTA(P$13:$P550)&gt;9,"00"&amp;COUNTA(P$13:$P550),"000"&amp;COUNTA(P$13:$P550))))</f>
        <v>0180</v>
      </c>
      <c r="Q551" s="35" t="s">
        <v>54</v>
      </c>
      <c r="R551" s="67" t="s">
        <v>141</v>
      </c>
      <c r="S551" s="52"/>
      <c r="T551" s="36"/>
    </row>
    <row r="552" spans="2:20" ht="45.75">
      <c r="B552" s="114"/>
      <c r="C552" s="114"/>
      <c r="D552" s="115"/>
      <c r="E552" s="111"/>
      <c r="F552" s="111"/>
      <c r="G552" s="114"/>
      <c r="H552" s="29" t="s">
        <v>55</v>
      </c>
      <c r="I552" s="30" t="str">
        <f t="shared" ref="I552" si="538">"[VN]["&amp;LOWER(SUBSTITUTE(SUBSTITUTE(SUBSTITUTE(SUBSTITUTE(SUBSTITUTE(SUBSTITUTE(SUBSTITUTE(SUBSTITUTE(Q552, CHAR(34),""), "[", ""), "]", ""), ".", ""), ",", ""), "/", ""), "\", ""), "-", ""))&amp;"]"</f>
        <v>[VN][tạm biệt]</v>
      </c>
      <c r="J552" s="31"/>
      <c r="K552" s="30" t="s">
        <v>56</v>
      </c>
      <c r="L552" s="32" t="s">
        <v>57</v>
      </c>
      <c r="M552" s="32"/>
      <c r="N552" s="34"/>
      <c r="O552" s="111"/>
      <c r="P552" s="113"/>
      <c r="Q552" s="35" t="s">
        <v>58</v>
      </c>
      <c r="R552" s="67" t="s">
        <v>141</v>
      </c>
      <c r="S552" s="52"/>
      <c r="T552" s="36"/>
    </row>
    <row r="553" spans="2:20" ht="62.25">
      <c r="B553" s="114"/>
      <c r="C553" s="114"/>
      <c r="D553" s="115"/>
      <c r="E553" s="112"/>
      <c r="F553" s="112"/>
      <c r="G553" s="114"/>
      <c r="H553" s="29" t="s">
        <v>59</v>
      </c>
      <c r="I553" s="30" t="str">
        <f>"[audio][C:\Tools\Vivi_TTS\8ME_OM\" &amp;S553 &amp; "]"</f>
        <v>[audio][C:\Tools\Vivi_TTS\8ME_OM\]</v>
      </c>
      <c r="J553" s="31" t="str">
        <f>"[New][EN][Exists][80]"&amp;"["&amp;LOWER(SUBSTITUTE(SUBSTITUTE(SUBSTITUTE(SUBSTITUTE(SUBSTITUTE(SUBSTITUTE(SUBSTITUTE(SUBSTITUTE(T553, CHAR(34),""), ".", ""), ",", ""), "/", ""), "\", ""), "-", ""), "{", ""), "}", ""))&amp;"]"</f>
        <v>[New][EN][Exists][80][đăng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v>
      </c>
      <c r="K553" s="30" t="s">
        <v>60</v>
      </c>
      <c r="L553" s="32" t="s">
        <v>61</v>
      </c>
      <c r="M553" s="37" t="s">
        <v>62</v>
      </c>
      <c r="N553" s="34"/>
      <c r="O553" s="112"/>
      <c r="P553" s="113"/>
      <c r="Q553" s="35" t="str">
        <f t="shared" ref="Q553" si="539">R553</f>
        <v>Ứng dụng VinFast có thể được tải từ những kho ứng dụng nào?</v>
      </c>
      <c r="R553" s="67" t="s">
        <v>1793</v>
      </c>
      <c r="S553" s="51"/>
      <c r="T553" s="48" t="s">
        <v>1792</v>
      </c>
    </row>
    <row r="554" spans="2:20" ht="45.75">
      <c r="B554" s="114" t="str">
        <f>"VF8-"&amp;O554&amp;"-"&amp;P554</f>
        <v>VF8-ManhinhKetnoi&amp;Dieuhoa-0181</v>
      </c>
      <c r="C554" s="114" t="str">
        <f>"["&amp;B554&amp;"] Verify Vivi: "&amp;Q556</f>
        <v>[VF8-ManhinhKetnoi&amp;Dieuhoa-0181] Verify Vivi: Để đăng ký tài khoản VinFast, người dùng cần sử dụng thông tin gì làm tên đăng nhập?</v>
      </c>
      <c r="D554" s="115" t="s">
        <v>49</v>
      </c>
      <c r="E554" s="110" t="str">
        <f>" Actions:
- Step 1: Wait 5s
- Step 2: Call Vivi '"&amp;Q554&amp;"'
- Step 3: Wait Vivi respond 'Ting '
- Step 4: Speak '"&amp;Q556&amp;"'
- Step 4: Listen Vivi respond
"</f>
        <v xml:space="preserve"> Actions:
- Step 1: Wait 5s
- Step 2: Call Vivi 'Hey VinFast'
- Step 3: Wait Vivi respond 'Ting '
- Step 4: Speak 'Để đăng ký tài khoản VinFast, người dùng cần sử dụng thông tin gì làm tên đăng nhập?'
- Step 4: Listen Vivi respond
</v>
      </c>
      <c r="F554" s="110" t="str">
        <f t="shared" ref="F554" si="540">"
Expectations:
1. Vivi wake up
2. "&amp;Q556&amp;"
3. Vivi respond
"</f>
        <v xml:space="preserve">
Expectations:
1. Vivi wake up
2. Để đăng ký tài khoản VinFast, người dùng cần sử dụng thông tin gì làm tên đăng nhập?
3. Vivi respond
</v>
      </c>
      <c r="G554" s="114" t="s">
        <v>8</v>
      </c>
      <c r="H554" s="29" t="s">
        <v>50</v>
      </c>
      <c r="I554" s="30" t="str">
        <f>"[EN]["&amp;LOWER(SUBSTITUTE(SUBSTITUTE(SUBSTITUTE(SUBSTITUTE(SUBSTITUTE(SUBSTITUTE(SUBSTITUTE(SUBSTITUTE(Q554, CHAR(34),""), "[", ""), "]", ""), ".", ""), ",", ""), "/", ""), "\", ""), "-", ""))&amp;"]"</f>
        <v>[EN][hey vinfast]</v>
      </c>
      <c r="J554" s="31"/>
      <c r="K554" s="30" t="s">
        <v>51</v>
      </c>
      <c r="L554" s="32" t="s">
        <v>52</v>
      </c>
      <c r="M554" s="33"/>
      <c r="N554" s="34"/>
      <c r="O554" s="110" t="s">
        <v>1590</v>
      </c>
      <c r="P554" s="113" t="str">
        <f>IF(COUNTA(P$13:$P553)&gt;999,COUNTA(P$13:$P553),IF(COUNTA(P$13:$P553)&gt;99,"0"&amp;COUNTA(P$13:$P553),IF(COUNTA(P$13:$P553)&gt;9,"00"&amp;COUNTA(P$13:$P553),"000"&amp;COUNTA(P$13:$P553))))</f>
        <v>0181</v>
      </c>
      <c r="Q554" s="35" t="s">
        <v>54</v>
      </c>
      <c r="R554" s="67" t="s">
        <v>141</v>
      </c>
      <c r="S554" s="52"/>
      <c r="T554" s="36"/>
    </row>
    <row r="555" spans="2:20" ht="45.75">
      <c r="B555" s="114"/>
      <c r="C555" s="114"/>
      <c r="D555" s="115"/>
      <c r="E555" s="111"/>
      <c r="F555" s="111"/>
      <c r="G555" s="114"/>
      <c r="H555" s="29" t="s">
        <v>55</v>
      </c>
      <c r="I555" s="30" t="str">
        <f t="shared" ref="I555" si="541">"[VN]["&amp;LOWER(SUBSTITUTE(SUBSTITUTE(SUBSTITUTE(SUBSTITUTE(SUBSTITUTE(SUBSTITUTE(SUBSTITUTE(SUBSTITUTE(Q555, CHAR(34),""), "[", ""), "]", ""), ".", ""), ",", ""), "/", ""), "\", ""), "-", ""))&amp;"]"</f>
        <v>[VN][tạm biệt]</v>
      </c>
      <c r="J555" s="31"/>
      <c r="K555" s="30" t="s">
        <v>56</v>
      </c>
      <c r="L555" s="32" t="s">
        <v>57</v>
      </c>
      <c r="M555" s="32"/>
      <c r="N555" s="34"/>
      <c r="O555" s="111"/>
      <c r="P555" s="113"/>
      <c r="Q555" s="35" t="s">
        <v>58</v>
      </c>
      <c r="R555" s="67" t="s">
        <v>141</v>
      </c>
      <c r="S555" s="52"/>
      <c r="T555" s="36"/>
    </row>
    <row r="556" spans="2:20" ht="66">
      <c r="B556" s="114"/>
      <c r="C556" s="114"/>
      <c r="D556" s="115"/>
      <c r="E556" s="112"/>
      <c r="F556" s="112"/>
      <c r="G556" s="114"/>
      <c r="H556" s="29" t="s">
        <v>59</v>
      </c>
      <c r="I556" s="30" t="str">
        <f>"[audio][C:\Tools\Vivi_TTS\8ME_OM\" &amp;S556 &amp; "]"</f>
        <v>[audio][C:\Tools\Vivi_TTS\8ME_OM\]</v>
      </c>
      <c r="J556" s="31" t="str">
        <f>"[New][EN][Exists][80]"&amp;"["&amp;LOWER(SUBSTITUTE(SUBSTITUTE(SUBSTITUTE(SUBSTITUTE(SUBSTITUTE(SUBSTITUTE(SUBSTITUTE(SUBSTITUTE(T556, CHAR(34),""), ".", ""), ",", ""), "/", ""), "\", ""), "-", ""), "{", ""), "}", ""))&amp;"]"</f>
        <v>[New][EN][Exists][80][đăng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v>
      </c>
      <c r="K556" s="30" t="s">
        <v>60</v>
      </c>
      <c r="L556" s="32" t="s">
        <v>61</v>
      </c>
      <c r="M556" s="37" t="s">
        <v>62</v>
      </c>
      <c r="N556" s="34"/>
      <c r="O556" s="112"/>
      <c r="P556" s="113"/>
      <c r="Q556" s="35" t="str">
        <f t="shared" ref="Q556" si="542">R556</f>
        <v>Để đăng ký tài khoản VinFast, người dùng cần sử dụng thông tin gì làm tên đăng nhập?</v>
      </c>
      <c r="R556" s="67" t="s">
        <v>1794</v>
      </c>
      <c r="S556" s="51"/>
      <c r="T556" s="48" t="s">
        <v>1792</v>
      </c>
    </row>
    <row r="557" spans="2:20" ht="45.75">
      <c r="B557" s="114" t="str">
        <f>"VF8-"&amp;O557&amp;"-"&amp;P557</f>
        <v>VF8-ManhinhKetnoi&amp;Dieuhoa-0182</v>
      </c>
      <c r="C557" s="114" t="str">
        <f>"["&amp;B557&amp;"] Verify Vivi: "&amp;Q559</f>
        <v>[VF8-ManhinhKetnoi&amp;Dieuhoa-0182] Verify Vivi: Sau khi đăng ký, người dùng cần thực hiện bước nào để xác nhận tài khoản?</v>
      </c>
      <c r="D557" s="115" t="s">
        <v>49</v>
      </c>
      <c r="E557" s="110" t="str">
        <f>" Actions:
- Step 1: Wait 5s
- Step 2: Call Vivi '"&amp;Q557&amp;"'
- Step 3: Wait Vivi respond 'Ting '
- Step 4: Speak '"&amp;Q559&amp;"'
- Step 4: Listen Vivi respond
"</f>
        <v xml:space="preserve"> Actions:
- Step 1: Wait 5s
- Step 2: Call Vivi 'Hey VinFast'
- Step 3: Wait Vivi respond 'Ting '
- Step 4: Speak 'Sau khi đăng ký, người dùng cần thực hiện bước nào để xác nhận tài khoản?'
- Step 4: Listen Vivi respond
</v>
      </c>
      <c r="F557" s="110" t="str">
        <f t="shared" ref="F557" si="543">"
Expectations:
1. Vivi wake up
2. "&amp;Q559&amp;"
3. Vivi respond
"</f>
        <v xml:space="preserve">
Expectations:
1. Vivi wake up
2. Sau khi đăng ký, người dùng cần thực hiện bước nào để xác nhận tài khoản?
3. Vivi respond
</v>
      </c>
      <c r="G557" s="114" t="s">
        <v>8</v>
      </c>
      <c r="H557" s="29" t="s">
        <v>50</v>
      </c>
      <c r="I557" s="30" t="str">
        <f>"[EN]["&amp;LOWER(SUBSTITUTE(SUBSTITUTE(SUBSTITUTE(SUBSTITUTE(SUBSTITUTE(SUBSTITUTE(SUBSTITUTE(SUBSTITUTE(Q557, CHAR(34),""), "[", ""), "]", ""), ".", ""), ",", ""), "/", ""), "\", ""), "-", ""))&amp;"]"</f>
        <v>[EN][hey vinfast]</v>
      </c>
      <c r="J557" s="31"/>
      <c r="K557" s="30" t="s">
        <v>51</v>
      </c>
      <c r="L557" s="32" t="s">
        <v>52</v>
      </c>
      <c r="M557" s="33"/>
      <c r="N557" s="34"/>
      <c r="O557" s="110" t="s">
        <v>1590</v>
      </c>
      <c r="P557" s="113" t="str">
        <f>IF(COUNTA(P$13:$P556)&gt;999,COUNTA(P$13:$P556),IF(COUNTA(P$13:$P556)&gt;99,"0"&amp;COUNTA(P$13:$P556),IF(COUNTA(P$13:$P556)&gt;9,"00"&amp;COUNTA(P$13:$P556),"000"&amp;COUNTA(P$13:$P556))))</f>
        <v>0182</v>
      </c>
      <c r="Q557" s="35" t="s">
        <v>54</v>
      </c>
      <c r="R557" s="67" t="s">
        <v>141</v>
      </c>
      <c r="S557" s="52"/>
      <c r="T557" s="36"/>
    </row>
    <row r="558" spans="2:20" ht="45.75">
      <c r="B558" s="114"/>
      <c r="C558" s="114"/>
      <c r="D558" s="115"/>
      <c r="E558" s="111"/>
      <c r="F558" s="111"/>
      <c r="G558" s="114"/>
      <c r="H558" s="29" t="s">
        <v>55</v>
      </c>
      <c r="I558" s="30" t="str">
        <f t="shared" ref="I558" si="544">"[VN]["&amp;LOWER(SUBSTITUTE(SUBSTITUTE(SUBSTITUTE(SUBSTITUTE(SUBSTITUTE(SUBSTITUTE(SUBSTITUTE(SUBSTITUTE(Q558, CHAR(34),""), "[", ""), "]", ""), ".", ""), ",", ""), "/", ""), "\", ""), "-", ""))&amp;"]"</f>
        <v>[VN][tạm biệt]</v>
      </c>
      <c r="J558" s="31"/>
      <c r="K558" s="30" t="s">
        <v>56</v>
      </c>
      <c r="L558" s="32" t="s">
        <v>57</v>
      </c>
      <c r="M558" s="32"/>
      <c r="N558" s="34"/>
      <c r="O558" s="111"/>
      <c r="P558" s="113"/>
      <c r="Q558" s="35" t="s">
        <v>58</v>
      </c>
      <c r="R558" s="67" t="s">
        <v>141</v>
      </c>
      <c r="S558" s="52"/>
      <c r="T558" s="36"/>
    </row>
    <row r="559" spans="2:20" ht="62.25">
      <c r="B559" s="114"/>
      <c r="C559" s="114"/>
      <c r="D559" s="115"/>
      <c r="E559" s="112"/>
      <c r="F559" s="112"/>
      <c r="G559" s="114"/>
      <c r="H559" s="29" t="s">
        <v>59</v>
      </c>
      <c r="I559" s="30" t="str">
        <f>"[audio][C:\Tools\Vivi_TTS\8ME_OM\" &amp;S559 &amp; "]"</f>
        <v>[audio][C:\Tools\Vivi_TTS\8ME_OM\]</v>
      </c>
      <c r="J559" s="31" t="str">
        <f>"[New][EN][Exists][80]"&amp;"["&amp;LOWER(SUBSTITUTE(SUBSTITUTE(SUBSTITUTE(SUBSTITUTE(SUBSTITUTE(SUBSTITUTE(SUBSTITUTE(SUBSTITUTE(T559, CHAR(34),""), ".", ""), ",", ""), "/", ""), "\", ""), "-", ""), "{", ""), "}", ""))&amp;"]"</f>
        <v>[New][EN][Exists][80][đăng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v>
      </c>
      <c r="K559" s="30" t="s">
        <v>60</v>
      </c>
      <c r="L559" s="32" t="s">
        <v>61</v>
      </c>
      <c r="M559" s="37" t="s">
        <v>62</v>
      </c>
      <c r="N559" s="34"/>
      <c r="O559" s="112"/>
      <c r="P559" s="113"/>
      <c r="Q559" s="35" t="str">
        <f t="shared" ref="Q559" si="545">R559</f>
        <v>Sau khi đăng ký, người dùng cần thực hiện bước nào để xác nhận tài khoản?</v>
      </c>
      <c r="R559" s="67" t="s">
        <v>1795</v>
      </c>
      <c r="S559" s="51"/>
      <c r="T559" s="48" t="s">
        <v>1792</v>
      </c>
    </row>
    <row r="560" spans="2:20" ht="45.75">
      <c r="B560" s="114" t="str">
        <f>"VF8-"&amp;O560&amp;"-"&amp;P560</f>
        <v>VF8-ManhinhKetnoi&amp;Dieuhoa-0183</v>
      </c>
      <c r="C560" s="114" t="str">
        <f>"["&amp;B560&amp;"] Verify Vivi: "&amp;Q562</f>
        <v>[VF8-ManhinhKetnoi&amp;Dieuhoa-0183] Verify Vivi: Nếu quên mật khẩu, người dùng cần làm gì để đặt lại mật khẩu?</v>
      </c>
      <c r="D560" s="115" t="s">
        <v>49</v>
      </c>
      <c r="E560" s="110" t="str">
        <f>" Actions:
- Step 1: Wait 5s
- Step 2: Call Vivi '"&amp;Q560&amp;"'
- Step 3: Wait Vivi respond 'Ting '
- Step 4: Speak '"&amp;Q562&amp;"'
- Step 4: Listen Vivi respond
"</f>
        <v xml:space="preserve"> Actions:
- Step 1: Wait 5s
- Step 2: Call Vivi 'Hey VinFast'
- Step 3: Wait Vivi respond 'Ting '
- Step 4: Speak 'Nếu quên mật khẩu, người dùng cần làm gì để đặt lại mật khẩu?'
- Step 4: Listen Vivi respond
</v>
      </c>
      <c r="F560" s="110" t="str">
        <f t="shared" ref="F560" si="546">"
Expectations:
1. Vivi wake up
2. "&amp;Q562&amp;"
3. Vivi respond
"</f>
        <v xml:space="preserve">
Expectations:
1. Vivi wake up
2. Nếu quên mật khẩu, người dùng cần làm gì để đặt lại mật khẩu?
3. Vivi respond
</v>
      </c>
      <c r="G560" s="114" t="s">
        <v>8</v>
      </c>
      <c r="H560" s="29" t="s">
        <v>50</v>
      </c>
      <c r="I560" s="30" t="str">
        <f>"[EN]["&amp;LOWER(SUBSTITUTE(SUBSTITUTE(SUBSTITUTE(SUBSTITUTE(SUBSTITUTE(SUBSTITUTE(SUBSTITUTE(SUBSTITUTE(Q560, CHAR(34),""), "[", ""), "]", ""), ".", ""), ",", ""), "/", ""), "\", ""), "-", ""))&amp;"]"</f>
        <v>[EN][hey vinfast]</v>
      </c>
      <c r="J560" s="31"/>
      <c r="K560" s="30" t="s">
        <v>51</v>
      </c>
      <c r="L560" s="32" t="s">
        <v>52</v>
      </c>
      <c r="M560" s="33"/>
      <c r="N560" s="34"/>
      <c r="O560" s="110" t="s">
        <v>1590</v>
      </c>
      <c r="P560" s="113" t="str">
        <f>IF(COUNTA(P$13:$P559)&gt;999,COUNTA(P$13:$P559),IF(COUNTA(P$13:$P559)&gt;99,"0"&amp;COUNTA(P$13:$P559),IF(COUNTA(P$13:$P559)&gt;9,"00"&amp;COUNTA(P$13:$P559),"000"&amp;COUNTA(P$13:$P559))))</f>
        <v>0183</v>
      </c>
      <c r="Q560" s="35" t="s">
        <v>54</v>
      </c>
      <c r="R560" s="67" t="s">
        <v>141</v>
      </c>
      <c r="S560" s="52"/>
      <c r="T560" s="36"/>
    </row>
    <row r="561" spans="2:20" ht="45.75">
      <c r="B561" s="114"/>
      <c r="C561" s="114"/>
      <c r="D561" s="115"/>
      <c r="E561" s="111"/>
      <c r="F561" s="111"/>
      <c r="G561" s="114"/>
      <c r="H561" s="29" t="s">
        <v>55</v>
      </c>
      <c r="I561" s="30" t="str">
        <f t="shared" ref="I561" si="547">"[VN]["&amp;LOWER(SUBSTITUTE(SUBSTITUTE(SUBSTITUTE(SUBSTITUTE(SUBSTITUTE(SUBSTITUTE(SUBSTITUTE(SUBSTITUTE(Q561, CHAR(34),""), "[", ""), "]", ""), ".", ""), ",", ""), "/", ""), "\", ""), "-", ""))&amp;"]"</f>
        <v>[VN][tạm biệt]</v>
      </c>
      <c r="J561" s="31"/>
      <c r="K561" s="30" t="s">
        <v>56</v>
      </c>
      <c r="L561" s="32" t="s">
        <v>57</v>
      </c>
      <c r="M561" s="32"/>
      <c r="N561" s="34"/>
      <c r="O561" s="111"/>
      <c r="P561" s="113"/>
      <c r="Q561" s="35" t="s">
        <v>58</v>
      </c>
      <c r="R561" s="67" t="s">
        <v>141</v>
      </c>
      <c r="S561" s="52"/>
      <c r="T561" s="36"/>
    </row>
    <row r="562" spans="2:20" ht="62.25">
      <c r="B562" s="114"/>
      <c r="C562" s="114"/>
      <c r="D562" s="115"/>
      <c r="E562" s="112"/>
      <c r="F562" s="112"/>
      <c r="G562" s="114"/>
      <c r="H562" s="29" t="s">
        <v>59</v>
      </c>
      <c r="I562" s="30" t="str">
        <f>"[audio][C:\Tools\Vivi_TTS\8ME_OM\" &amp;S562 &amp; "]"</f>
        <v>[audio][C:\Tools\Vivi_TTS\8ME_OM\]</v>
      </c>
      <c r="J562" s="31" t="str">
        <f>"[New][EN][Exists][80]"&amp;"["&amp;LOWER(SUBSTITUTE(SUBSTITUTE(SUBSTITUTE(SUBSTITUTE(SUBSTITUTE(SUBSTITUTE(SUBSTITUTE(SUBSTITUTE(T562, CHAR(34),""), ".", ""), ",", ""), "/", ""), "\", ""), "-", ""), "{", ""), "}", ""))&amp;"]"</f>
        <v>[New][EN][Exists][80][đăng ký và đăng nhập
để sử dụng ứng dụng vinfast bạn cần tải ứng dụng và đăng ký tài khoản
để tải ứng dụng:
truy cập apple app store (ios) hoặc google play store (android)
tìm kiếm và tải xuống ứng dụng vinfast
để đăng ký:
mở ứng dụng và nhấn đăng ký trên trang đăng nhập
đọc và đồng ý với điều khoản &amp; điều kiện
nhập tên người dùng (địa chỉ email) và tạo mật khẩu
kiểm tra hộp thư đến để tìm email xác minh và xác nhận đăng ký
thiết lập vân tay  face id (tùy chọn)
để đăng nhập:
nhấn vào biểu tượng vinfast trên điện thoại để mở ứng dụng
nhập email và mật khẩu đã đăng ký
quên mật khẩu:
nếu quên mật khẩu bạn có thể đặt lại bằng cách:
nhấn quên mật khẩu ở cuối trang đăng nhập
nhập địa chỉ email đã đăng ký
nhấn đặt lại mật khẩu
kiểm tra email và làm theo hướng dẫn để tạo mật khẩu mới]</v>
      </c>
      <c r="K562" s="30" t="s">
        <v>60</v>
      </c>
      <c r="L562" s="32" t="s">
        <v>61</v>
      </c>
      <c r="M562" s="37" t="s">
        <v>62</v>
      </c>
      <c r="N562" s="34"/>
      <c r="O562" s="112"/>
      <c r="P562" s="113"/>
      <c r="Q562" s="35" t="str">
        <f t="shared" ref="Q562" si="548">R562</f>
        <v>Nếu quên mật khẩu, người dùng cần làm gì để đặt lại mật khẩu?</v>
      </c>
      <c r="R562" s="67" t="s">
        <v>1796</v>
      </c>
      <c r="S562" s="51"/>
      <c r="T562" s="48" t="s">
        <v>1792</v>
      </c>
    </row>
    <row r="563" spans="2:20" ht="45.75">
      <c r="B563" s="114" t="str">
        <f>"VF8-"&amp;O563&amp;"-"&amp;P563</f>
        <v>VF8-ManhinhKetnoi&amp;Dieuhoa-0184</v>
      </c>
      <c r="C563" s="114" t="str">
        <f>"["&amp;B563&amp;"] Verify Vivi: "&amp;Q565</f>
        <v>[VF8-ManhinhKetnoi&amp;Dieuhoa-0184] Verify Vivi: Trước khi sở hữu xe VinFast, người dùng có thể sử dụng ứng dụng để làm gì?</v>
      </c>
      <c r="D563" s="115" t="s">
        <v>49</v>
      </c>
      <c r="E563" s="110" t="str">
        <f>" Actions:
- Step 1: Wait 5s
- Step 2: Call Vivi '"&amp;Q563&amp;"'
- Step 3: Wait Vivi respond 'Ting '
- Step 4: Speak '"&amp;Q565&amp;"'
- Step 4: Listen Vivi respond
"</f>
        <v xml:space="preserve"> Actions:
- Step 1: Wait 5s
- Step 2: Call Vivi 'Hey VinFast'
- Step 3: Wait Vivi respond 'Ting '
- Step 4: Speak 'Trước khi sở hữu xe VinFast, người dùng có thể sử dụng ứng dụng để làm gì?'
- Step 4: Listen Vivi respond
</v>
      </c>
      <c r="F563" s="110" t="str">
        <f t="shared" ref="F563" si="549">"
Expectations:
1. Vivi wake up
2. "&amp;Q565&amp;"
3. Vivi respond
"</f>
        <v xml:space="preserve">
Expectations:
1. Vivi wake up
2. Trước khi sở hữu xe VinFast, người dùng có thể sử dụng ứng dụng để làm gì?
3. Vivi respond
</v>
      </c>
      <c r="G563" s="114" t="s">
        <v>8</v>
      </c>
      <c r="H563" s="29" t="s">
        <v>50</v>
      </c>
      <c r="I563" s="30" t="str">
        <f>"[EN]["&amp;LOWER(SUBSTITUTE(SUBSTITUTE(SUBSTITUTE(SUBSTITUTE(SUBSTITUTE(SUBSTITUTE(SUBSTITUTE(SUBSTITUTE(Q563, CHAR(34),""), "[", ""), "]", ""), ".", ""), ",", ""), "/", ""), "\", ""), "-", ""))&amp;"]"</f>
        <v>[EN][hey vinfast]</v>
      </c>
      <c r="J563" s="31"/>
      <c r="K563" s="30" t="s">
        <v>51</v>
      </c>
      <c r="L563" s="32" t="s">
        <v>52</v>
      </c>
      <c r="M563" s="33"/>
      <c r="N563" s="34"/>
      <c r="O563" s="110" t="s">
        <v>1590</v>
      </c>
      <c r="P563" s="113" t="str">
        <f>IF(COUNTA(P$13:$P562)&gt;999,COUNTA(P$13:$P562),IF(COUNTA(P$13:$P562)&gt;99,"0"&amp;COUNTA(P$13:$P562),IF(COUNTA(P$13:$P562)&gt;9,"00"&amp;COUNTA(P$13:$P562),"000"&amp;COUNTA(P$13:$P562))))</f>
        <v>0184</v>
      </c>
      <c r="Q563" s="35" t="s">
        <v>54</v>
      </c>
      <c r="R563" s="67" t="s">
        <v>141</v>
      </c>
      <c r="S563" s="52"/>
      <c r="T563" s="36"/>
    </row>
    <row r="564" spans="2:20" ht="45.75">
      <c r="B564" s="114"/>
      <c r="C564" s="114"/>
      <c r="D564" s="115"/>
      <c r="E564" s="111"/>
      <c r="F564" s="111"/>
      <c r="G564" s="114"/>
      <c r="H564" s="29" t="s">
        <v>55</v>
      </c>
      <c r="I564" s="30" t="str">
        <f t="shared" ref="I564" si="550">"[VN]["&amp;LOWER(SUBSTITUTE(SUBSTITUTE(SUBSTITUTE(SUBSTITUTE(SUBSTITUTE(SUBSTITUTE(SUBSTITUTE(SUBSTITUTE(Q564, CHAR(34),""), "[", ""), "]", ""), ".", ""), ",", ""), "/", ""), "\", ""), "-", ""))&amp;"]"</f>
        <v>[VN][tạm biệt]</v>
      </c>
      <c r="J564" s="31"/>
      <c r="K564" s="30" t="s">
        <v>56</v>
      </c>
      <c r="L564" s="32" t="s">
        <v>57</v>
      </c>
      <c r="M564" s="32"/>
      <c r="N564" s="34"/>
      <c r="O564" s="111"/>
      <c r="P564" s="113"/>
      <c r="Q564" s="35" t="s">
        <v>58</v>
      </c>
      <c r="R564" s="67" t="s">
        <v>141</v>
      </c>
      <c r="S564" s="52"/>
      <c r="T564" s="36"/>
    </row>
    <row r="565" spans="2:20" ht="62.25">
      <c r="B565" s="114"/>
      <c r="C565" s="114"/>
      <c r="D565" s="115"/>
      <c r="E565" s="112"/>
      <c r="F565" s="112"/>
      <c r="G565" s="114"/>
      <c r="H565" s="29" t="s">
        <v>59</v>
      </c>
      <c r="I565" s="30" t="str">
        <f>"[audio][C:\Tools\Vivi_TTS\8ME_OM\" &amp;S565 &amp; "]"</f>
        <v>[audio][C:\Tools\Vivi_TTS\8ME_OM\]</v>
      </c>
      <c r="J565" s="31" t="str">
        <f>"[New][EN][Exists][80]"&amp;"["&amp;LOWER(SUBSTITUTE(SUBSTITUTE(SUBSTITUTE(SUBSTITUTE(SUBSTITUTE(SUBSTITUTE(SUBSTITUTE(SUBSTITUTE(T565,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65" s="30" t="s">
        <v>60</v>
      </c>
      <c r="L565" s="32" t="s">
        <v>61</v>
      </c>
      <c r="M565" s="37" t="s">
        <v>62</v>
      </c>
      <c r="N565" s="34"/>
      <c r="O565" s="112"/>
      <c r="P565" s="113"/>
      <c r="Q565" s="35" t="str">
        <f t="shared" ref="Q565" si="551">R565</f>
        <v>Trước khi sở hữu xe VinFast, người dùng có thể sử dụng ứng dụng để làm gì?</v>
      </c>
      <c r="R565" s="67" t="s">
        <v>1797</v>
      </c>
      <c r="S565" s="51"/>
      <c r="T565" s="48" t="s">
        <v>1798</v>
      </c>
    </row>
    <row r="566" spans="2:20" ht="45.75">
      <c r="B566" s="114" t="str">
        <f>"VF8-"&amp;O566&amp;"-"&amp;P566</f>
        <v>VF8-ManhinhKetnoi&amp;Dieuhoa-0185</v>
      </c>
      <c r="C566" s="114" t="str">
        <f>"["&amp;B566&amp;"] Verify Vivi: "&amp;Q568</f>
        <v>[VF8-ManhinhKetnoi&amp;Dieuhoa-0185] Verify Vivi: VinFast ID được sử dụng với mục đích gì?</v>
      </c>
      <c r="D566" s="115" t="s">
        <v>49</v>
      </c>
      <c r="E566" s="110" t="str">
        <f>" Actions:
- Step 1: Wait 5s
- Step 2: Call Vivi '"&amp;Q566&amp;"'
- Step 3: Wait Vivi respond 'Ting '
- Step 4: Speak '"&amp;Q568&amp;"'
- Step 4: Listen Vivi respond
"</f>
        <v xml:space="preserve"> Actions:
- Step 1: Wait 5s
- Step 2: Call Vivi 'Hey VinFast'
- Step 3: Wait Vivi respond 'Ting '
- Step 4: Speak 'VinFast ID được sử dụng với mục đích gì?'
- Step 4: Listen Vivi respond
</v>
      </c>
      <c r="F566" s="110" t="str">
        <f t="shared" ref="F566" si="552">"
Expectations:
1. Vivi wake up
2. "&amp;Q568&amp;"
3. Vivi respond
"</f>
        <v xml:space="preserve">
Expectations:
1. Vivi wake up
2. VinFast ID được sử dụng với mục đích gì?
3. Vivi respond
</v>
      </c>
      <c r="G566" s="114" t="s">
        <v>8</v>
      </c>
      <c r="H566" s="29" t="s">
        <v>50</v>
      </c>
      <c r="I566" s="30" t="str">
        <f>"[EN]["&amp;LOWER(SUBSTITUTE(SUBSTITUTE(SUBSTITUTE(SUBSTITUTE(SUBSTITUTE(SUBSTITUTE(SUBSTITUTE(SUBSTITUTE(Q566, CHAR(34),""), "[", ""), "]", ""), ".", ""), ",", ""), "/", ""), "\", ""), "-", ""))&amp;"]"</f>
        <v>[EN][hey vinfast]</v>
      </c>
      <c r="J566" s="31"/>
      <c r="K566" s="30" t="s">
        <v>51</v>
      </c>
      <c r="L566" s="32" t="s">
        <v>52</v>
      </c>
      <c r="M566" s="33"/>
      <c r="N566" s="34"/>
      <c r="O566" s="110" t="s">
        <v>1590</v>
      </c>
      <c r="P566" s="113" t="str">
        <f>IF(COUNTA(P$13:$P565)&gt;999,COUNTA(P$13:$P565),IF(COUNTA(P$13:$P565)&gt;99,"0"&amp;COUNTA(P$13:$P565),IF(COUNTA(P$13:$P565)&gt;9,"00"&amp;COUNTA(P$13:$P565),"000"&amp;COUNTA(P$13:$P565))))</f>
        <v>0185</v>
      </c>
      <c r="Q566" s="35" t="s">
        <v>54</v>
      </c>
      <c r="R566" s="67" t="s">
        <v>141</v>
      </c>
      <c r="S566" s="52"/>
      <c r="T566" s="36"/>
    </row>
    <row r="567" spans="2:20" ht="45.75">
      <c r="B567" s="114"/>
      <c r="C567" s="114"/>
      <c r="D567" s="115"/>
      <c r="E567" s="111"/>
      <c r="F567" s="111"/>
      <c r="G567" s="114"/>
      <c r="H567" s="29" t="s">
        <v>55</v>
      </c>
      <c r="I567" s="30" t="str">
        <f t="shared" ref="I567" si="553">"[VN]["&amp;LOWER(SUBSTITUTE(SUBSTITUTE(SUBSTITUTE(SUBSTITUTE(SUBSTITUTE(SUBSTITUTE(SUBSTITUTE(SUBSTITUTE(Q567, CHAR(34),""), "[", ""), "]", ""), ".", ""), ",", ""), "/", ""), "\", ""), "-", ""))&amp;"]"</f>
        <v>[VN][tạm biệt]</v>
      </c>
      <c r="J567" s="31"/>
      <c r="K567" s="30" t="s">
        <v>56</v>
      </c>
      <c r="L567" s="32" t="s">
        <v>57</v>
      </c>
      <c r="M567" s="32"/>
      <c r="N567" s="34"/>
      <c r="O567" s="111"/>
      <c r="P567" s="113"/>
      <c r="Q567" s="35" t="s">
        <v>58</v>
      </c>
      <c r="R567" s="67" t="s">
        <v>141</v>
      </c>
      <c r="S567" s="52"/>
      <c r="T567" s="36"/>
    </row>
    <row r="568" spans="2:20" ht="62.25">
      <c r="B568" s="114"/>
      <c r="C568" s="114"/>
      <c r="D568" s="115"/>
      <c r="E568" s="112"/>
      <c r="F568" s="112"/>
      <c r="G568" s="114"/>
      <c r="H568" s="29" t="s">
        <v>59</v>
      </c>
      <c r="I568" s="30" t="str">
        <f>"[audio][C:\Tools\Vivi_TTS\8ME_OM\" &amp;S568 &amp; "]"</f>
        <v>[audio][C:\Tools\Vivi_TTS\8ME_OM\]</v>
      </c>
      <c r="J568" s="31" t="str">
        <f>"[New][EN][Exists][80]"&amp;"["&amp;LOWER(SUBSTITUTE(SUBSTITUTE(SUBSTITUTE(SUBSTITUTE(SUBSTITUTE(SUBSTITUTE(SUBSTITUTE(SUBSTITUTE(T568,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68" s="30" t="s">
        <v>60</v>
      </c>
      <c r="L568" s="32" t="s">
        <v>61</v>
      </c>
      <c r="M568" s="37" t="s">
        <v>62</v>
      </c>
      <c r="N568" s="34"/>
      <c r="O568" s="112"/>
      <c r="P568" s="113"/>
      <c r="Q568" s="35" t="str">
        <f t="shared" ref="Q568" si="554">R568</f>
        <v>VinFast ID được sử dụng với mục đích gì?</v>
      </c>
      <c r="R568" s="67" t="s">
        <v>1799</v>
      </c>
      <c r="S568" s="51"/>
      <c r="T568" s="48" t="s">
        <v>1798</v>
      </c>
    </row>
    <row r="569" spans="2:20" ht="45.75">
      <c r="B569" s="114" t="str">
        <f>"VF8-"&amp;O569&amp;"-"&amp;P569</f>
        <v>VF8-ManhinhKetnoi&amp;Dieuhoa-0186</v>
      </c>
      <c r="C569" s="114" t="str">
        <f>"["&amp;B569&amp;"] Verify Vivi: "&amp;Q571</f>
        <v>[VF8-ManhinhKetnoi&amp;Dieuhoa-0186] Verify Vivi: Làm thế nào để tự động liên kết Ứng dụng VinFast với xe của chủ sở hữu?</v>
      </c>
      <c r="D569" s="115" t="s">
        <v>49</v>
      </c>
      <c r="E569" s="110" t="str">
        <f>" Actions:
- Step 1: Wait 5s
- Step 2: Call Vivi '"&amp;Q569&amp;"'
- Step 3: Wait Vivi respond 'Ting '
- Step 4: Speak '"&amp;Q571&amp;"'
- Step 4: Listen Vivi respond
"</f>
        <v xml:space="preserve"> Actions:
- Step 1: Wait 5s
- Step 2: Call Vivi 'Hey VinFast'
- Step 3: Wait Vivi respond 'Ting '
- Step 4: Speak 'Làm thế nào để tự động liên kết Ứng dụng VinFast với xe của chủ sở hữu?'
- Step 4: Listen Vivi respond
</v>
      </c>
      <c r="F569" s="110" t="str">
        <f t="shared" ref="F569" si="555">"
Expectations:
1. Vivi wake up
2. "&amp;Q571&amp;"
3. Vivi respond
"</f>
        <v xml:space="preserve">
Expectations:
1. Vivi wake up
2. Làm thế nào để tự động liên kết Ứng dụng VinFast với xe của chủ sở hữu?
3. Vivi respond
</v>
      </c>
      <c r="G569" s="114" t="s">
        <v>8</v>
      </c>
      <c r="H569" s="29" t="s">
        <v>50</v>
      </c>
      <c r="I569" s="30" t="str">
        <f>"[EN]["&amp;LOWER(SUBSTITUTE(SUBSTITUTE(SUBSTITUTE(SUBSTITUTE(SUBSTITUTE(SUBSTITUTE(SUBSTITUTE(SUBSTITUTE(Q569, CHAR(34),""), "[", ""), "]", ""), ".", ""), ",", ""), "/", ""), "\", ""), "-", ""))&amp;"]"</f>
        <v>[EN][hey vinfast]</v>
      </c>
      <c r="J569" s="31"/>
      <c r="K569" s="30" t="s">
        <v>51</v>
      </c>
      <c r="L569" s="32" t="s">
        <v>52</v>
      </c>
      <c r="M569" s="33"/>
      <c r="N569" s="34"/>
      <c r="O569" s="110" t="s">
        <v>1590</v>
      </c>
      <c r="P569" s="113" t="str">
        <f>IF(COUNTA(P$13:$P568)&gt;999,COUNTA(P$13:$P568),IF(COUNTA(P$13:$P568)&gt;99,"0"&amp;COUNTA(P$13:$P568),IF(COUNTA(P$13:$P568)&gt;9,"00"&amp;COUNTA(P$13:$P568),"000"&amp;COUNTA(P$13:$P568))))</f>
        <v>0186</v>
      </c>
      <c r="Q569" s="35" t="s">
        <v>54</v>
      </c>
      <c r="R569" s="67" t="s">
        <v>141</v>
      </c>
      <c r="S569" s="52"/>
      <c r="T569" s="36"/>
    </row>
    <row r="570" spans="2:20" ht="45.75">
      <c r="B570" s="114"/>
      <c r="C570" s="114"/>
      <c r="D570" s="115"/>
      <c r="E570" s="111"/>
      <c r="F570" s="111"/>
      <c r="G570" s="114"/>
      <c r="H570" s="29" t="s">
        <v>55</v>
      </c>
      <c r="I570" s="30" t="str">
        <f t="shared" ref="I570" si="556">"[VN]["&amp;LOWER(SUBSTITUTE(SUBSTITUTE(SUBSTITUTE(SUBSTITUTE(SUBSTITUTE(SUBSTITUTE(SUBSTITUTE(SUBSTITUTE(Q570, CHAR(34),""), "[", ""), "]", ""), ".", ""), ",", ""), "/", ""), "\", ""), "-", ""))&amp;"]"</f>
        <v>[VN][tạm biệt]</v>
      </c>
      <c r="J570" s="31"/>
      <c r="K570" s="30" t="s">
        <v>56</v>
      </c>
      <c r="L570" s="32" t="s">
        <v>57</v>
      </c>
      <c r="M570" s="32"/>
      <c r="N570" s="34"/>
      <c r="O570" s="111"/>
      <c r="P570" s="113"/>
      <c r="Q570" s="35" t="s">
        <v>58</v>
      </c>
      <c r="R570" s="67" t="s">
        <v>141</v>
      </c>
      <c r="S570" s="52"/>
      <c r="T570" s="36"/>
    </row>
    <row r="571" spans="2:20" ht="62.25">
      <c r="B571" s="114"/>
      <c r="C571" s="114"/>
      <c r="D571" s="115"/>
      <c r="E571" s="112"/>
      <c r="F571" s="112"/>
      <c r="G571" s="114"/>
      <c r="H571" s="29" t="s">
        <v>59</v>
      </c>
      <c r="I571" s="30" t="str">
        <f>"[audio][C:\Tools\Vivi_TTS\8ME_OM\" &amp;S571 &amp; "]"</f>
        <v>[audio][C:\Tools\Vivi_TTS\8ME_OM\]</v>
      </c>
      <c r="J571" s="31" t="str">
        <f>"[New][EN][Exists][80]"&amp;"["&amp;LOWER(SUBSTITUTE(SUBSTITUTE(SUBSTITUTE(SUBSTITUTE(SUBSTITUTE(SUBSTITUTE(SUBSTITUTE(SUBSTITUTE(T571,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71" s="30" t="s">
        <v>60</v>
      </c>
      <c r="L571" s="32" t="s">
        <v>61</v>
      </c>
      <c r="M571" s="37" t="s">
        <v>62</v>
      </c>
      <c r="N571" s="34"/>
      <c r="O571" s="112"/>
      <c r="P571" s="113"/>
      <c r="Q571" s="35" t="str">
        <f t="shared" ref="Q571" si="557">R571</f>
        <v>Làm thế nào để tự động liên kết Ứng dụng VinFast với xe của chủ sở hữu?</v>
      </c>
      <c r="R571" s="67" t="s">
        <v>1800</v>
      </c>
      <c r="S571" s="51"/>
      <c r="T571" s="48" t="s">
        <v>1798</v>
      </c>
    </row>
    <row r="572" spans="2:20" ht="45.75">
      <c r="B572" s="114" t="str">
        <f>"VF8-"&amp;O572&amp;"-"&amp;P572</f>
        <v>VF8-ManhinhKetnoi&amp;Dieuhoa-0187</v>
      </c>
      <c r="C572" s="114" t="str">
        <f>"["&amp;B572&amp;"] Verify Vivi: "&amp;Q574</f>
        <v>[VF8-ManhinhKetnoi&amp;Dieuhoa-0187] Verify Vivi: Người dùng cần làm gì nếu thông tin xe không tự động đồng bộ hoặc chưa được liên kết với tài khoản?</v>
      </c>
      <c r="D572" s="115" t="s">
        <v>49</v>
      </c>
      <c r="E572" s="110" t="str">
        <f>" Actions:
- Step 1: Wait 5s
- Step 2: Call Vivi '"&amp;Q572&amp;"'
- Step 3: Wait Vivi respond 'Ting '
- Step 4: Speak '"&amp;Q574&amp;"'
- Step 4: Listen Vivi respond
"</f>
        <v xml:space="preserve"> Actions:
- Step 1: Wait 5s
- Step 2: Call Vivi 'Hey VinFast'
- Step 3: Wait Vivi respond 'Ting '
- Step 4: Speak 'Người dùng cần làm gì nếu thông tin xe không tự động đồng bộ hoặc chưa được liên kết với tài khoản?'
- Step 4: Listen Vivi respond
</v>
      </c>
      <c r="F572" s="110" t="str">
        <f t="shared" ref="F572" si="558">"
Expectations:
1. Vivi wake up
2. "&amp;Q574&amp;"
3. Vivi respond
"</f>
        <v xml:space="preserve">
Expectations:
1. Vivi wake up
2. Người dùng cần làm gì nếu thông tin xe không tự động đồng bộ hoặc chưa được liên kết với tài khoản?
3. Vivi respond
</v>
      </c>
      <c r="G572" s="114" t="s">
        <v>8</v>
      </c>
      <c r="H572" s="29" t="s">
        <v>50</v>
      </c>
      <c r="I572" s="30" t="str">
        <f>"[EN]["&amp;LOWER(SUBSTITUTE(SUBSTITUTE(SUBSTITUTE(SUBSTITUTE(SUBSTITUTE(SUBSTITUTE(SUBSTITUTE(SUBSTITUTE(Q572, CHAR(34),""), "[", ""), "]", ""), ".", ""), ",", ""), "/", ""), "\", ""), "-", ""))&amp;"]"</f>
        <v>[EN][hey vinfast]</v>
      </c>
      <c r="J572" s="31"/>
      <c r="K572" s="30" t="s">
        <v>51</v>
      </c>
      <c r="L572" s="32" t="s">
        <v>52</v>
      </c>
      <c r="M572" s="33"/>
      <c r="N572" s="34"/>
      <c r="O572" s="110" t="s">
        <v>1590</v>
      </c>
      <c r="P572" s="113" t="str">
        <f>IF(COUNTA(P$13:$P571)&gt;999,COUNTA(P$13:$P571),IF(COUNTA(P$13:$P571)&gt;99,"0"&amp;COUNTA(P$13:$P571),IF(COUNTA(P$13:$P571)&gt;9,"00"&amp;COUNTA(P$13:$P571),"000"&amp;COUNTA(P$13:$P571))))</f>
        <v>0187</v>
      </c>
      <c r="Q572" s="35" t="s">
        <v>54</v>
      </c>
      <c r="R572" s="67" t="s">
        <v>141</v>
      </c>
      <c r="S572" s="52"/>
      <c r="T572" s="36"/>
    </row>
    <row r="573" spans="2:20" ht="45.75">
      <c r="B573" s="114"/>
      <c r="C573" s="114"/>
      <c r="D573" s="115"/>
      <c r="E573" s="111"/>
      <c r="F573" s="111"/>
      <c r="G573" s="114"/>
      <c r="H573" s="29" t="s">
        <v>55</v>
      </c>
      <c r="I573" s="30" t="str">
        <f t="shared" ref="I573" si="559">"[VN]["&amp;LOWER(SUBSTITUTE(SUBSTITUTE(SUBSTITUTE(SUBSTITUTE(SUBSTITUTE(SUBSTITUTE(SUBSTITUTE(SUBSTITUTE(Q573, CHAR(34),""), "[", ""), "]", ""), ".", ""), ",", ""), "/", ""), "\", ""), "-", ""))&amp;"]"</f>
        <v>[VN][tạm biệt]</v>
      </c>
      <c r="J573" s="31"/>
      <c r="K573" s="30" t="s">
        <v>56</v>
      </c>
      <c r="L573" s="32" t="s">
        <v>57</v>
      </c>
      <c r="M573" s="32"/>
      <c r="N573" s="34"/>
      <c r="O573" s="111"/>
      <c r="P573" s="113"/>
      <c r="Q573" s="35" t="s">
        <v>58</v>
      </c>
      <c r="R573" s="67" t="s">
        <v>141</v>
      </c>
      <c r="S573" s="52"/>
      <c r="T573" s="36"/>
    </row>
    <row r="574" spans="2:20" ht="66">
      <c r="B574" s="114"/>
      <c r="C574" s="114"/>
      <c r="D574" s="115"/>
      <c r="E574" s="112"/>
      <c r="F574" s="112"/>
      <c r="G574" s="114"/>
      <c r="H574" s="29" t="s">
        <v>59</v>
      </c>
      <c r="I574" s="30" t="str">
        <f>"[audio][C:\Tools\Vivi_TTS\8ME_OM\" &amp;S574 &amp; "]"</f>
        <v>[audio][C:\Tools\Vivi_TTS\8ME_OM\]</v>
      </c>
      <c r="J574" s="31" t="str">
        <f>"[New][EN][Exists][80]"&amp;"["&amp;LOWER(SUBSTITUTE(SUBSTITUTE(SUBSTITUTE(SUBSTITUTE(SUBSTITUTE(SUBSTITUTE(SUBSTITUTE(SUBSTITUTE(T574,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74" s="30" t="s">
        <v>60</v>
      </c>
      <c r="L574" s="32" t="s">
        <v>61</v>
      </c>
      <c r="M574" s="37" t="s">
        <v>62</v>
      </c>
      <c r="N574" s="34"/>
      <c r="O574" s="112"/>
      <c r="P574" s="113"/>
      <c r="Q574" s="35" t="str">
        <f t="shared" ref="Q574" si="560">R574</f>
        <v>Người dùng cần làm gì nếu thông tin xe không tự động đồng bộ hoặc chưa được liên kết với tài khoản?</v>
      </c>
      <c r="R574" s="67" t="s">
        <v>1801</v>
      </c>
      <c r="S574" s="51"/>
      <c r="T574" s="48" t="s">
        <v>1798</v>
      </c>
    </row>
    <row r="575" spans="2:20" ht="45.75">
      <c r="B575" s="114" t="str">
        <f>"VF8-"&amp;O575&amp;"-"&amp;P575</f>
        <v>VF8-ManhinhKetnoi&amp;Dieuhoa-0188</v>
      </c>
      <c r="C575" s="114" t="str">
        <f>"["&amp;B575&amp;"] Verify Vivi: "&amp;Q577</f>
        <v>[VF8-ManhinhKetnoi&amp;Dieuhoa-0188] Verify Vivi: Ai là người có quyền thêm hoặc xóa người lái phụ cho xe?</v>
      </c>
      <c r="D575" s="115" t="s">
        <v>49</v>
      </c>
      <c r="E575" s="110" t="str">
        <f>" Actions:
- Step 1: Wait 5s
- Step 2: Call Vivi '"&amp;Q575&amp;"'
- Step 3: Wait Vivi respond 'Ting '
- Step 4: Speak '"&amp;Q577&amp;"'
- Step 4: Listen Vivi respond
"</f>
        <v xml:space="preserve"> Actions:
- Step 1: Wait 5s
- Step 2: Call Vivi 'Hey VinFast'
- Step 3: Wait Vivi respond 'Ting '
- Step 4: Speak 'Ai là người có quyền thêm hoặc xóa người lái phụ cho xe?'
- Step 4: Listen Vivi respond
</v>
      </c>
      <c r="F575" s="110" t="str">
        <f t="shared" ref="F575" si="561">"
Expectations:
1. Vivi wake up
2. "&amp;Q577&amp;"
3. Vivi respond
"</f>
        <v xml:space="preserve">
Expectations:
1. Vivi wake up
2. Ai là người có quyền thêm hoặc xóa người lái phụ cho xe?
3. Vivi respond
</v>
      </c>
      <c r="G575" s="114" t="s">
        <v>8</v>
      </c>
      <c r="H575" s="29" t="s">
        <v>50</v>
      </c>
      <c r="I575" s="30" t="str">
        <f>"[EN]["&amp;LOWER(SUBSTITUTE(SUBSTITUTE(SUBSTITUTE(SUBSTITUTE(SUBSTITUTE(SUBSTITUTE(SUBSTITUTE(SUBSTITUTE(Q575, CHAR(34),""), "[", ""), "]", ""), ".", ""), ",", ""), "/", ""), "\", ""), "-", ""))&amp;"]"</f>
        <v>[EN][hey vinfast]</v>
      </c>
      <c r="J575" s="31"/>
      <c r="K575" s="30" t="s">
        <v>51</v>
      </c>
      <c r="L575" s="32" t="s">
        <v>52</v>
      </c>
      <c r="M575" s="33"/>
      <c r="N575" s="34"/>
      <c r="O575" s="110" t="s">
        <v>1590</v>
      </c>
      <c r="P575" s="113" t="str">
        <f>IF(COUNTA(P$13:$P574)&gt;999,COUNTA(P$13:$P574),IF(COUNTA(P$13:$P574)&gt;99,"0"&amp;COUNTA(P$13:$P574),IF(COUNTA(P$13:$P574)&gt;9,"00"&amp;COUNTA(P$13:$P574),"000"&amp;COUNTA(P$13:$P574))))</f>
        <v>0188</v>
      </c>
      <c r="Q575" s="35" t="s">
        <v>54</v>
      </c>
      <c r="R575" s="67" t="s">
        <v>141</v>
      </c>
      <c r="S575" s="52"/>
      <c r="T575" s="36"/>
    </row>
    <row r="576" spans="2:20" ht="45.75">
      <c r="B576" s="114"/>
      <c r="C576" s="114"/>
      <c r="D576" s="115"/>
      <c r="E576" s="111"/>
      <c r="F576" s="111"/>
      <c r="G576" s="114"/>
      <c r="H576" s="29" t="s">
        <v>55</v>
      </c>
      <c r="I576" s="30" t="str">
        <f t="shared" ref="I576" si="562">"[VN]["&amp;LOWER(SUBSTITUTE(SUBSTITUTE(SUBSTITUTE(SUBSTITUTE(SUBSTITUTE(SUBSTITUTE(SUBSTITUTE(SUBSTITUTE(Q576, CHAR(34),""), "[", ""), "]", ""), ".", ""), ",", ""), "/", ""), "\", ""), "-", ""))&amp;"]"</f>
        <v>[VN][tạm biệt]</v>
      </c>
      <c r="J576" s="31"/>
      <c r="K576" s="30" t="s">
        <v>56</v>
      </c>
      <c r="L576" s="32" t="s">
        <v>57</v>
      </c>
      <c r="M576" s="32"/>
      <c r="N576" s="34"/>
      <c r="O576" s="111"/>
      <c r="P576" s="113"/>
      <c r="Q576" s="35" t="s">
        <v>58</v>
      </c>
      <c r="R576" s="67" t="s">
        <v>141</v>
      </c>
      <c r="S576" s="52"/>
      <c r="T576" s="36"/>
    </row>
    <row r="577" spans="2:20" ht="62.25">
      <c r="B577" s="114"/>
      <c r="C577" s="114"/>
      <c r="D577" s="115"/>
      <c r="E577" s="112"/>
      <c r="F577" s="112"/>
      <c r="G577" s="114"/>
      <c r="H577" s="29" t="s">
        <v>59</v>
      </c>
      <c r="I577" s="30" t="str">
        <f>"[audio][C:\Tools\Vivi_TTS\8ME_OM\" &amp;S577 &amp; "]"</f>
        <v>[audio][C:\Tools\Vivi_TTS\8ME_OM\]</v>
      </c>
      <c r="J577" s="31" t="str">
        <f>"[New][EN][Exists][80]"&amp;"["&amp;LOWER(SUBSTITUTE(SUBSTITUTE(SUBSTITUTE(SUBSTITUTE(SUBSTITUTE(SUBSTITUTE(SUBSTITUTE(SUBSTITUTE(T577,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77" s="30" t="s">
        <v>60</v>
      </c>
      <c r="L577" s="32" t="s">
        <v>61</v>
      </c>
      <c r="M577" s="37" t="s">
        <v>62</v>
      </c>
      <c r="N577" s="34"/>
      <c r="O577" s="112"/>
      <c r="P577" s="113"/>
      <c r="Q577" s="35" t="str">
        <f t="shared" ref="Q577" si="563">R577</f>
        <v>Ai là người có quyền thêm hoặc xóa người lái phụ cho xe?</v>
      </c>
      <c r="R577" s="67" t="s">
        <v>1802</v>
      </c>
      <c r="S577" s="51"/>
      <c r="T577" s="48" t="s">
        <v>1798</v>
      </c>
    </row>
    <row r="578" spans="2:20" ht="45.75">
      <c r="B578" s="114" t="str">
        <f>"VF8-"&amp;O578&amp;"-"&amp;P578</f>
        <v>VF8-ManhinhKetnoi&amp;Dieuhoa-0189</v>
      </c>
      <c r="C578" s="114" t="str">
        <f>"["&amp;B578&amp;"] Verify Vivi: "&amp;Q580</f>
        <v>[VF8-ManhinhKetnoi&amp;Dieuhoa-0189] Verify Vivi: Người lái phụ cần cung cấp thông tin gì để được thêm vào xe trên Ứng dụng VinFast?</v>
      </c>
      <c r="D578" s="115" t="s">
        <v>49</v>
      </c>
      <c r="E578" s="110" t="str">
        <f>" Actions:
- Step 1: Wait 5s
- Step 2: Call Vivi '"&amp;Q578&amp;"'
- Step 3: Wait Vivi respond 'Ting '
- Step 4: Speak '"&amp;Q580&amp;"'
- Step 4: Listen Vivi respond
"</f>
        <v xml:space="preserve"> Actions:
- Step 1: Wait 5s
- Step 2: Call Vivi 'Hey VinFast'
- Step 3: Wait Vivi respond 'Ting '
- Step 4: Speak 'Người lái phụ cần cung cấp thông tin gì để được thêm vào xe trên Ứng dụng VinFast?'
- Step 4: Listen Vivi respond
</v>
      </c>
      <c r="F578" s="110" t="str">
        <f t="shared" ref="F578" si="564">"
Expectations:
1. Vivi wake up
2. "&amp;Q580&amp;"
3. Vivi respond
"</f>
        <v xml:space="preserve">
Expectations:
1. Vivi wake up
2. Người lái phụ cần cung cấp thông tin gì để được thêm vào xe trên Ứng dụng VinFast?
3. Vivi respond
</v>
      </c>
      <c r="G578" s="114" t="s">
        <v>8</v>
      </c>
      <c r="H578" s="29" t="s">
        <v>50</v>
      </c>
      <c r="I578" s="30" t="str">
        <f>"[EN]["&amp;LOWER(SUBSTITUTE(SUBSTITUTE(SUBSTITUTE(SUBSTITUTE(SUBSTITUTE(SUBSTITUTE(SUBSTITUTE(SUBSTITUTE(Q578, CHAR(34),""), "[", ""), "]", ""), ".", ""), ",", ""), "/", ""), "\", ""), "-", ""))&amp;"]"</f>
        <v>[EN][hey vinfast]</v>
      </c>
      <c r="J578" s="31"/>
      <c r="K578" s="30" t="s">
        <v>51</v>
      </c>
      <c r="L578" s="32" t="s">
        <v>52</v>
      </c>
      <c r="M578" s="33"/>
      <c r="N578" s="34"/>
      <c r="O578" s="110" t="s">
        <v>1590</v>
      </c>
      <c r="P578" s="113" t="str">
        <f>IF(COUNTA(P$13:$P577)&gt;999,COUNTA(P$13:$P577),IF(COUNTA(P$13:$P577)&gt;99,"0"&amp;COUNTA(P$13:$P577),IF(COUNTA(P$13:$P577)&gt;9,"00"&amp;COUNTA(P$13:$P577),"000"&amp;COUNTA(P$13:$P577))))</f>
        <v>0189</v>
      </c>
      <c r="Q578" s="35" t="s">
        <v>54</v>
      </c>
      <c r="R578" s="67" t="s">
        <v>141</v>
      </c>
      <c r="S578" s="52"/>
      <c r="T578" s="36"/>
    </row>
    <row r="579" spans="2:20" ht="45.75">
      <c r="B579" s="114"/>
      <c r="C579" s="114"/>
      <c r="D579" s="115"/>
      <c r="E579" s="111"/>
      <c r="F579" s="111"/>
      <c r="G579" s="114"/>
      <c r="H579" s="29" t="s">
        <v>55</v>
      </c>
      <c r="I579" s="30" t="str">
        <f t="shared" ref="I579" si="565">"[VN]["&amp;LOWER(SUBSTITUTE(SUBSTITUTE(SUBSTITUTE(SUBSTITUTE(SUBSTITUTE(SUBSTITUTE(SUBSTITUTE(SUBSTITUTE(Q579, CHAR(34),""), "[", ""), "]", ""), ".", ""), ",", ""), "/", ""), "\", ""), "-", ""))&amp;"]"</f>
        <v>[VN][tạm biệt]</v>
      </c>
      <c r="J579" s="31"/>
      <c r="K579" s="30" t="s">
        <v>56</v>
      </c>
      <c r="L579" s="32" t="s">
        <v>57</v>
      </c>
      <c r="M579" s="32"/>
      <c r="N579" s="34"/>
      <c r="O579" s="111"/>
      <c r="P579" s="113"/>
      <c r="Q579" s="35" t="s">
        <v>58</v>
      </c>
      <c r="R579" s="67" t="s">
        <v>141</v>
      </c>
      <c r="S579" s="52"/>
      <c r="T579" s="36"/>
    </row>
    <row r="580" spans="2:20" ht="62.25">
      <c r="B580" s="114"/>
      <c r="C580" s="114"/>
      <c r="D580" s="115"/>
      <c r="E580" s="112"/>
      <c r="F580" s="112"/>
      <c r="G580" s="114"/>
      <c r="H580" s="29" t="s">
        <v>59</v>
      </c>
      <c r="I580" s="30" t="str">
        <f>"[audio][C:\Tools\Vivi_TTS\8ME_OM\" &amp;S580 &amp; "]"</f>
        <v>[audio][C:\Tools\Vivi_TTS\8ME_OM\]</v>
      </c>
      <c r="J580" s="31" t="str">
        <f>"[New][EN][Exists][80]"&amp;"["&amp;LOWER(SUBSTITUTE(SUBSTITUTE(SUBSTITUTE(SUBSTITUTE(SUBSTITUTE(SUBSTITUTE(SUBSTITUTE(SUBSTITUTE(T580,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80" s="30" t="s">
        <v>60</v>
      </c>
      <c r="L580" s="32" t="s">
        <v>61</v>
      </c>
      <c r="M580" s="37" t="s">
        <v>62</v>
      </c>
      <c r="N580" s="34"/>
      <c r="O580" s="112"/>
      <c r="P580" s="113"/>
      <c r="Q580" s="35" t="str">
        <f t="shared" ref="Q580" si="566">R580</f>
        <v>Người lái phụ cần cung cấp thông tin gì để được thêm vào xe trên Ứng dụng VinFast?</v>
      </c>
      <c r="R580" s="67" t="s">
        <v>1803</v>
      </c>
      <c r="S580" s="51"/>
      <c r="T580" s="48" t="s">
        <v>1798</v>
      </c>
    </row>
    <row r="581" spans="2:20" ht="45.75">
      <c r="B581" s="114" t="str">
        <f>"VF8-"&amp;O581&amp;"-"&amp;P581</f>
        <v>VF8-ManhinhKetnoi&amp;Dieuhoa-0190</v>
      </c>
      <c r="C581" s="114" t="str">
        <f>"["&amp;B581&amp;"] Verify Vivi: "&amp;Q583</f>
        <v>[VF8-ManhinhKetnoi&amp;Dieuhoa-0190] Verify Vivi: Sau khi được thêm thành công, người lái phụ có thể thực hiện những quyền nào thông qua Ứng dụng VinFast?</v>
      </c>
      <c r="D581" s="115" t="s">
        <v>49</v>
      </c>
      <c r="E581" s="110" t="str">
        <f>" Actions:
- Step 1: Wait 5s
- Step 2: Call Vivi '"&amp;Q581&amp;"'
- Step 3: Wait Vivi respond 'Ting '
- Step 4: Speak '"&amp;Q583&amp;"'
- Step 4: Listen Vivi respond
"</f>
        <v xml:space="preserve"> Actions:
- Step 1: Wait 5s
- Step 2: Call Vivi 'Hey VinFast'
- Step 3: Wait Vivi respond 'Ting '
- Step 4: Speak 'Sau khi được thêm thành công, người lái phụ có thể thực hiện những quyền nào thông qua Ứng dụng VinFast?'
- Step 4: Listen Vivi respond
</v>
      </c>
      <c r="F581" s="110" t="str">
        <f t="shared" ref="F581" si="567">"
Expectations:
1. Vivi wake up
2. "&amp;Q583&amp;"
3. Vivi respond
"</f>
        <v xml:space="preserve">
Expectations:
1. Vivi wake up
2. Sau khi được thêm thành công, người lái phụ có thể thực hiện những quyền nào thông qua Ứng dụng VinFast?
3. Vivi respond
</v>
      </c>
      <c r="G581" s="114" t="s">
        <v>8</v>
      </c>
      <c r="H581" s="29" t="s">
        <v>50</v>
      </c>
      <c r="I581" s="30" t="str">
        <f>"[EN]["&amp;LOWER(SUBSTITUTE(SUBSTITUTE(SUBSTITUTE(SUBSTITUTE(SUBSTITUTE(SUBSTITUTE(SUBSTITUTE(SUBSTITUTE(Q581, CHAR(34),""), "[", ""), "]", ""), ".", ""), ",", ""), "/", ""), "\", ""), "-", ""))&amp;"]"</f>
        <v>[EN][hey vinfast]</v>
      </c>
      <c r="J581" s="31"/>
      <c r="K581" s="30" t="s">
        <v>51</v>
      </c>
      <c r="L581" s="32" t="s">
        <v>52</v>
      </c>
      <c r="M581" s="33"/>
      <c r="N581" s="34"/>
      <c r="O581" s="110" t="s">
        <v>1590</v>
      </c>
      <c r="P581" s="113" t="str">
        <f>IF(COUNTA(P$13:$P580)&gt;999,COUNTA(P$13:$P580),IF(COUNTA(P$13:$P580)&gt;99,"0"&amp;COUNTA(P$13:$P580),IF(COUNTA(P$13:$P580)&gt;9,"00"&amp;COUNTA(P$13:$P580),"000"&amp;COUNTA(P$13:$P580))))</f>
        <v>0190</v>
      </c>
      <c r="Q581" s="35" t="s">
        <v>54</v>
      </c>
      <c r="R581" s="67" t="s">
        <v>141</v>
      </c>
      <c r="S581" s="52"/>
      <c r="T581" s="36"/>
    </row>
    <row r="582" spans="2:20" ht="45.75">
      <c r="B582" s="114"/>
      <c r="C582" s="114"/>
      <c r="D582" s="115"/>
      <c r="E582" s="111"/>
      <c r="F582" s="111"/>
      <c r="G582" s="114"/>
      <c r="H582" s="29" t="s">
        <v>55</v>
      </c>
      <c r="I582" s="30" t="str">
        <f t="shared" ref="I582" si="568">"[VN]["&amp;LOWER(SUBSTITUTE(SUBSTITUTE(SUBSTITUTE(SUBSTITUTE(SUBSTITUTE(SUBSTITUTE(SUBSTITUTE(SUBSTITUTE(Q582, CHAR(34),""), "[", ""), "]", ""), ".", ""), ",", ""), "/", ""), "\", ""), "-", ""))&amp;"]"</f>
        <v>[VN][tạm biệt]</v>
      </c>
      <c r="J582" s="31"/>
      <c r="K582" s="30" t="s">
        <v>56</v>
      </c>
      <c r="L582" s="32" t="s">
        <v>57</v>
      </c>
      <c r="M582" s="32"/>
      <c r="N582" s="34"/>
      <c r="O582" s="111"/>
      <c r="P582" s="113"/>
      <c r="Q582" s="35" t="s">
        <v>58</v>
      </c>
      <c r="R582" s="67" t="s">
        <v>141</v>
      </c>
      <c r="S582" s="52"/>
      <c r="T582" s="36"/>
    </row>
    <row r="583" spans="2:20" ht="66">
      <c r="B583" s="114"/>
      <c r="C583" s="114"/>
      <c r="D583" s="115"/>
      <c r="E583" s="112"/>
      <c r="F583" s="112"/>
      <c r="G583" s="114"/>
      <c r="H583" s="29" t="s">
        <v>59</v>
      </c>
      <c r="I583" s="30" t="str">
        <f>"[audio][C:\Tools\Vivi_TTS\8ME_OM\" &amp;S583 &amp; "]"</f>
        <v>[audio][C:\Tools\Vivi_TTS\8ME_OM\]</v>
      </c>
      <c r="J583" s="31" t="str">
        <f>"[New][EN][Exists][80]"&amp;"["&amp;LOWER(SUBSTITUTE(SUBSTITUTE(SUBSTITUTE(SUBSTITUTE(SUBSTITUTE(SUBSTITUTE(SUBSTITUTE(SUBSTITUTE(T583, CHAR(34),""), ".", ""), ",", ""), "/", ""), "\", ""), "-", ""), "{", ""), "}", ""))&amp;"]"</f>
        <v>[New][EN][Exists][80][quản lý xe và người dùng
trang chủ khách
trước khi sở hữu xe vinfast bạn có thể sử dụng ứng dụng để khám phá thông số kỹ thuật và dịch vụ chi tiết khi bạn khởi chạy ứng dụng và đăng ký trang chủ khách sẽ xuất hiện
liên kết ứng dụng vinfast với xe
chủ xe
khi mua xe vinfast đại lý sẽ hỗ trợ bạn tạo vinfast id dùng để xác định bạn là
chủ xe
sử dụng địa chỉ email đã đăng ký với vinfast id khi tạo tài khoản trong ứng dụng vinfast để tự động liên kết với xe của bạn
nếu thông tin xe không tự động đồng bộ trong ứng dụng hoặc nếu xe của bạn không được liên kết với tài khoản của bạn vui lòng liên hệ đại lý vinfast để được hỗ trợ
đối với người lái phụ
bạn cũng có thể thêm hoặc xóa người lái phụ để sử dụng ứng dụng vinfast
liên hệ chủ xe và yêu cầu được thêm làm người lái
chủ xe sẽ sử dụng quản lý vai trò để thêm tài khoản của người lái bổ sung vào xe của họ
người lái bổ sung cần cung cấp cùng địa chỉ email đã dùng để đăng ký ứng dụng vinfast
chủ xe sẽ gửi lời mời để người lái bổ sung thêm xe
người lái bổ sung có thể:
truy cập và điều khiển xe của chủ xe bằng ứng dụng vinfast
thêm  xóa một tài khoản người lái bổ sung
trang chủ  vinfast id nhấn vào thông tin chung trên trang chủ khách để biết thêm thông tin]</v>
      </c>
      <c r="K583" s="30" t="s">
        <v>60</v>
      </c>
      <c r="L583" s="32" t="s">
        <v>61</v>
      </c>
      <c r="M583" s="37" t="s">
        <v>62</v>
      </c>
      <c r="N583" s="34"/>
      <c r="O583" s="112"/>
      <c r="P583" s="113"/>
      <c r="Q583" s="35" t="str">
        <f t="shared" ref="Q583" si="569">R583</f>
        <v>Sau khi được thêm thành công, người lái phụ có thể thực hiện những quyền nào thông qua Ứng dụng VinFast?</v>
      </c>
      <c r="R583" s="67" t="s">
        <v>1804</v>
      </c>
      <c r="S583" s="51"/>
      <c r="T583" s="48" t="s">
        <v>1798</v>
      </c>
    </row>
    <row r="584" spans="2:20" ht="45.75">
      <c r="B584" s="114" t="str">
        <f>"VF8-"&amp;O584&amp;"-"&amp;P584</f>
        <v>VF8-ManhinhKetnoi&amp;Dieuhoa-0191</v>
      </c>
      <c r="C584" s="114" t="str">
        <f>"["&amp;B584&amp;"] Verify Vivi: "&amp;Q586</f>
        <v>[VF8-ManhinhKetnoi&amp;Dieuhoa-0191] Verify Vivi: Trang chủ của Chủ xe cung cấp những nhóm tính năng chính nào?</v>
      </c>
      <c r="D584" s="115" t="s">
        <v>49</v>
      </c>
      <c r="E584" s="110" t="str">
        <f>" Actions:
- Step 1: Wait 5s
- Step 2: Call Vivi '"&amp;Q584&amp;"'
- Step 3: Wait Vivi respond 'Ting '
- Step 4: Speak '"&amp;Q586&amp;"'
- Step 4: Listen Vivi respond
"</f>
        <v xml:space="preserve"> Actions:
- Step 1: Wait 5s
- Step 2: Call Vivi 'Hey VinFast'
- Step 3: Wait Vivi respond 'Ting '
- Step 4: Speak 'Trang chủ của Chủ xe cung cấp những nhóm tính năng chính nào?'
- Step 4: Listen Vivi respond
</v>
      </c>
      <c r="F584" s="110" t="str">
        <f t="shared" ref="F584" si="570">"
Expectations:
1. Vivi wake up
2. "&amp;Q586&amp;"
3. Vivi respond
"</f>
        <v xml:space="preserve">
Expectations:
1. Vivi wake up
2. Trang chủ của Chủ xe cung cấp những nhóm tính năng chính nào?
3. Vivi respond
</v>
      </c>
      <c r="G584" s="114" t="s">
        <v>8</v>
      </c>
      <c r="H584" s="29" t="s">
        <v>50</v>
      </c>
      <c r="I584" s="30" t="str">
        <f>"[EN]["&amp;LOWER(SUBSTITUTE(SUBSTITUTE(SUBSTITUTE(SUBSTITUTE(SUBSTITUTE(SUBSTITUTE(SUBSTITUTE(SUBSTITUTE(Q584, CHAR(34),""), "[", ""), "]", ""), ".", ""), ",", ""), "/", ""), "\", ""), "-", ""))&amp;"]"</f>
        <v>[EN][hey vinfast]</v>
      </c>
      <c r="J584" s="31"/>
      <c r="K584" s="30" t="s">
        <v>51</v>
      </c>
      <c r="L584" s="32" t="s">
        <v>52</v>
      </c>
      <c r="M584" s="33"/>
      <c r="N584" s="34"/>
      <c r="O584" s="110" t="s">
        <v>1590</v>
      </c>
      <c r="P584" s="113" t="str">
        <f>IF(COUNTA(P$13:$P583)&gt;999,COUNTA(P$13:$P583),IF(COUNTA(P$13:$P583)&gt;99,"0"&amp;COUNTA(P$13:$P583),IF(COUNTA(P$13:$P583)&gt;9,"00"&amp;COUNTA(P$13:$P583),"000"&amp;COUNTA(P$13:$P583))))</f>
        <v>0191</v>
      </c>
      <c r="Q584" s="35" t="s">
        <v>54</v>
      </c>
      <c r="R584" s="67" t="s">
        <v>141</v>
      </c>
      <c r="S584" s="52"/>
      <c r="T584" s="36"/>
    </row>
    <row r="585" spans="2:20" ht="45.75">
      <c r="B585" s="114"/>
      <c r="C585" s="114"/>
      <c r="D585" s="115"/>
      <c r="E585" s="111"/>
      <c r="F585" s="111"/>
      <c r="G585" s="114"/>
      <c r="H585" s="29" t="s">
        <v>55</v>
      </c>
      <c r="I585" s="30" t="str">
        <f t="shared" ref="I585" si="571">"[VN]["&amp;LOWER(SUBSTITUTE(SUBSTITUTE(SUBSTITUTE(SUBSTITUTE(SUBSTITUTE(SUBSTITUTE(SUBSTITUTE(SUBSTITUTE(Q585, CHAR(34),""), "[", ""), "]", ""), ".", ""), ",", ""), "/", ""), "\", ""), "-", ""))&amp;"]"</f>
        <v>[VN][tạm biệt]</v>
      </c>
      <c r="J585" s="31"/>
      <c r="K585" s="30" t="s">
        <v>56</v>
      </c>
      <c r="L585" s="32" t="s">
        <v>57</v>
      </c>
      <c r="M585" s="32"/>
      <c r="N585" s="34"/>
      <c r="O585" s="111"/>
      <c r="P585" s="113"/>
      <c r="Q585" s="35" t="s">
        <v>58</v>
      </c>
      <c r="R585" s="67" t="s">
        <v>141</v>
      </c>
      <c r="S585" s="52"/>
      <c r="T585" s="36"/>
    </row>
    <row r="586" spans="2:20" ht="62.25">
      <c r="B586" s="114"/>
      <c r="C586" s="114"/>
      <c r="D586" s="115"/>
      <c r="E586" s="112"/>
      <c r="F586" s="112"/>
      <c r="G586" s="114"/>
      <c r="H586" s="29" t="s">
        <v>59</v>
      </c>
      <c r="I586" s="30" t="str">
        <f>"[audio][C:\Tools\Vivi_TTS\8ME_OM\" &amp;S586 &amp; "]"</f>
        <v>[audio][C:\Tools\Vivi_TTS\8ME_OM\]</v>
      </c>
      <c r="J586" s="31" t="str">
        <f>"[New][EN][Exists][80]"&amp;"["&amp;LOWER(SUBSTITUTE(SUBSTITUTE(SUBSTITUTE(SUBSTITUTE(SUBSTITUTE(SUBSTITUTE(SUBSTITUTE(SUBSTITUTE(T586,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586" s="30" t="s">
        <v>60</v>
      </c>
      <c r="L586" s="32" t="s">
        <v>61</v>
      </c>
      <c r="M586" s="37" t="s">
        <v>62</v>
      </c>
      <c r="N586" s="34"/>
      <c r="O586" s="112"/>
      <c r="P586" s="113"/>
      <c r="Q586" s="35" t="str">
        <f t="shared" ref="Q586" si="572">R586</f>
        <v>Trang chủ của Chủ xe cung cấp những nhóm tính năng chính nào?</v>
      </c>
      <c r="R586" s="67" t="s">
        <v>1805</v>
      </c>
      <c r="S586" s="51"/>
      <c r="T586" s="48" t="s">
        <v>1806</v>
      </c>
    </row>
    <row r="587" spans="2:20" ht="45.75">
      <c r="B587" s="114" t="str">
        <f>"VF8-"&amp;O587&amp;"-"&amp;P587</f>
        <v>VF8-ManhinhKetnoi&amp;Dieuhoa-0192</v>
      </c>
      <c r="C587" s="114" t="str">
        <f>"["&amp;B587&amp;"] Verify Vivi: "&amp;Q589</f>
        <v>[VF8-ManhinhKetnoi&amp;Dieuhoa-0192] Verify Vivi: Mục Thông tin xe hiện tại hiển thị những thông tin gì?</v>
      </c>
      <c r="D587" s="115" t="s">
        <v>49</v>
      </c>
      <c r="E587" s="110" t="str">
        <f>" Actions:
- Step 1: Wait 5s
- Step 2: Call Vivi '"&amp;Q587&amp;"'
- Step 3: Wait Vivi respond 'Ting '
- Step 4: Speak '"&amp;Q589&amp;"'
- Step 4: Listen Vivi respond
"</f>
        <v xml:space="preserve"> Actions:
- Step 1: Wait 5s
- Step 2: Call Vivi 'Hey VinFast'
- Step 3: Wait Vivi respond 'Ting '
- Step 4: Speak 'Mục Thông tin xe hiện tại hiển thị những thông tin gì?'
- Step 4: Listen Vivi respond
</v>
      </c>
      <c r="F587" s="110" t="str">
        <f t="shared" ref="F587" si="573">"
Expectations:
1. Vivi wake up
2. "&amp;Q589&amp;"
3. Vivi respond
"</f>
        <v xml:space="preserve">
Expectations:
1. Vivi wake up
2. Mục Thông tin xe hiện tại hiển thị những thông tin gì?
3. Vivi respond
</v>
      </c>
      <c r="G587" s="114" t="s">
        <v>8</v>
      </c>
      <c r="H587" s="29" t="s">
        <v>50</v>
      </c>
      <c r="I587" s="30" t="str">
        <f>"[EN]["&amp;LOWER(SUBSTITUTE(SUBSTITUTE(SUBSTITUTE(SUBSTITUTE(SUBSTITUTE(SUBSTITUTE(SUBSTITUTE(SUBSTITUTE(Q587, CHAR(34),""), "[", ""), "]", ""), ".", ""), ",", ""), "/", ""), "\", ""), "-", ""))&amp;"]"</f>
        <v>[EN][hey vinfast]</v>
      </c>
      <c r="J587" s="31"/>
      <c r="K587" s="30" t="s">
        <v>51</v>
      </c>
      <c r="L587" s="32" t="s">
        <v>52</v>
      </c>
      <c r="M587" s="33"/>
      <c r="N587" s="34"/>
      <c r="O587" s="110" t="s">
        <v>1590</v>
      </c>
      <c r="P587" s="113" t="str">
        <f>IF(COUNTA(P$13:$P586)&gt;999,COUNTA(P$13:$P586),IF(COUNTA(P$13:$P586)&gt;99,"0"&amp;COUNTA(P$13:$P586),IF(COUNTA(P$13:$P586)&gt;9,"00"&amp;COUNTA(P$13:$P586),"000"&amp;COUNTA(P$13:$P586))))</f>
        <v>0192</v>
      </c>
      <c r="Q587" s="35" t="s">
        <v>54</v>
      </c>
      <c r="R587" s="67" t="s">
        <v>141</v>
      </c>
      <c r="S587" s="52"/>
      <c r="T587" s="36"/>
    </row>
    <row r="588" spans="2:20" ht="45.75">
      <c r="B588" s="114"/>
      <c r="C588" s="114"/>
      <c r="D588" s="115"/>
      <c r="E588" s="111"/>
      <c r="F588" s="111"/>
      <c r="G588" s="114"/>
      <c r="H588" s="29" t="s">
        <v>55</v>
      </c>
      <c r="I588" s="30" t="str">
        <f t="shared" ref="I588" si="574">"[VN]["&amp;LOWER(SUBSTITUTE(SUBSTITUTE(SUBSTITUTE(SUBSTITUTE(SUBSTITUTE(SUBSTITUTE(SUBSTITUTE(SUBSTITUTE(Q588, CHAR(34),""), "[", ""), "]", ""), ".", ""), ",", ""), "/", ""), "\", ""), "-", ""))&amp;"]"</f>
        <v>[VN][tạm biệt]</v>
      </c>
      <c r="J588" s="31"/>
      <c r="K588" s="30" t="s">
        <v>56</v>
      </c>
      <c r="L588" s="32" t="s">
        <v>57</v>
      </c>
      <c r="M588" s="32"/>
      <c r="N588" s="34"/>
      <c r="O588" s="111"/>
      <c r="P588" s="113"/>
      <c r="Q588" s="35" t="s">
        <v>58</v>
      </c>
      <c r="R588" s="67" t="s">
        <v>141</v>
      </c>
      <c r="S588" s="52"/>
      <c r="T588" s="36"/>
    </row>
    <row r="589" spans="2:20" ht="62.25">
      <c r="B589" s="114"/>
      <c r="C589" s="114"/>
      <c r="D589" s="115"/>
      <c r="E589" s="112"/>
      <c r="F589" s="112"/>
      <c r="G589" s="114"/>
      <c r="H589" s="29" t="s">
        <v>59</v>
      </c>
      <c r="I589" s="30" t="str">
        <f>"[audio][C:\Tools\Vivi_TTS\8ME_OM\" &amp;S589 &amp; "]"</f>
        <v>[audio][C:\Tools\Vivi_TTS\8ME_OM\]</v>
      </c>
      <c r="J589" s="31" t="str">
        <f>"[New][EN][Exists][80]"&amp;"["&amp;LOWER(SUBSTITUTE(SUBSTITUTE(SUBSTITUTE(SUBSTITUTE(SUBSTITUTE(SUBSTITUTE(SUBSTITUTE(SUBSTITUTE(T589,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589" s="30" t="s">
        <v>60</v>
      </c>
      <c r="L589" s="32" t="s">
        <v>61</v>
      </c>
      <c r="M589" s="37" t="s">
        <v>62</v>
      </c>
      <c r="N589" s="34"/>
      <c r="O589" s="112"/>
      <c r="P589" s="113"/>
      <c r="Q589" s="35" t="str">
        <f t="shared" ref="Q589" si="575">R589</f>
        <v>Mục Thông tin xe hiện tại hiển thị những thông tin gì?</v>
      </c>
      <c r="R589" s="67" t="s">
        <v>1807</v>
      </c>
      <c r="S589" s="51"/>
      <c r="T589" s="48" t="s">
        <v>1806</v>
      </c>
    </row>
    <row r="590" spans="2:20" ht="45.75">
      <c r="B590" s="114" t="str">
        <f>"VF8-"&amp;O590&amp;"-"&amp;P590</f>
        <v>VF8-ManhinhKetnoi&amp;Dieuhoa-0193</v>
      </c>
      <c r="C590" s="114" t="str">
        <f>"["&amp;B590&amp;"] Verify Vivi: "&amp;Q592</f>
        <v>[VF8-ManhinhKetnoi&amp;Dieuhoa-0193] Verify Vivi: Người dùng có thể theo dõi dung lượng pin và phạm vi lái xe ước tính ở đâu?</v>
      </c>
      <c r="D590" s="115" t="s">
        <v>49</v>
      </c>
      <c r="E590" s="110" t="str">
        <f>" Actions:
- Step 1: Wait 5s
- Step 2: Call Vivi '"&amp;Q590&amp;"'
- Step 3: Wait Vivi respond 'Ting '
- Step 4: Speak '"&amp;Q592&amp;"'
- Step 4: Listen Vivi respond
"</f>
        <v xml:space="preserve"> Actions:
- Step 1: Wait 5s
- Step 2: Call Vivi 'Hey VinFast'
- Step 3: Wait Vivi respond 'Ting '
- Step 4: Speak 'Người dùng có thể theo dõi dung lượng pin và phạm vi lái xe ước tính ở đâu?'
- Step 4: Listen Vivi respond
</v>
      </c>
      <c r="F590" s="110" t="str">
        <f t="shared" ref="F590" si="576">"
Expectations:
1. Vivi wake up
2. "&amp;Q592&amp;"
3. Vivi respond
"</f>
        <v xml:space="preserve">
Expectations:
1. Vivi wake up
2. Người dùng có thể theo dõi dung lượng pin và phạm vi lái xe ước tính ở đâu?
3. Vivi respond
</v>
      </c>
      <c r="G590" s="114" t="s">
        <v>8</v>
      </c>
      <c r="H590" s="29" t="s">
        <v>50</v>
      </c>
      <c r="I590" s="30" t="str">
        <f>"[EN]["&amp;LOWER(SUBSTITUTE(SUBSTITUTE(SUBSTITUTE(SUBSTITUTE(SUBSTITUTE(SUBSTITUTE(SUBSTITUTE(SUBSTITUTE(Q590, CHAR(34),""), "[", ""), "]", ""), ".", ""), ",", ""), "/", ""), "\", ""), "-", ""))&amp;"]"</f>
        <v>[EN][hey vinfast]</v>
      </c>
      <c r="J590" s="31"/>
      <c r="K590" s="30" t="s">
        <v>51</v>
      </c>
      <c r="L590" s="32" t="s">
        <v>52</v>
      </c>
      <c r="M590" s="33"/>
      <c r="N590" s="34"/>
      <c r="O590" s="110" t="s">
        <v>1590</v>
      </c>
      <c r="P590" s="113" t="str">
        <f>IF(COUNTA(P$13:$P589)&gt;999,COUNTA(P$13:$P589),IF(COUNTA(P$13:$P589)&gt;99,"0"&amp;COUNTA(P$13:$P589),IF(COUNTA(P$13:$P589)&gt;9,"00"&amp;COUNTA(P$13:$P589),"000"&amp;COUNTA(P$13:$P589))))</f>
        <v>0193</v>
      </c>
      <c r="Q590" s="35" t="s">
        <v>54</v>
      </c>
      <c r="R590" s="67" t="s">
        <v>141</v>
      </c>
      <c r="S590" s="52"/>
      <c r="T590" s="36"/>
    </row>
    <row r="591" spans="2:20" ht="45.75">
      <c r="B591" s="114"/>
      <c r="C591" s="114"/>
      <c r="D591" s="115"/>
      <c r="E591" s="111"/>
      <c r="F591" s="111"/>
      <c r="G591" s="114"/>
      <c r="H591" s="29" t="s">
        <v>55</v>
      </c>
      <c r="I591" s="30" t="str">
        <f t="shared" ref="I591" si="577">"[VN]["&amp;LOWER(SUBSTITUTE(SUBSTITUTE(SUBSTITUTE(SUBSTITUTE(SUBSTITUTE(SUBSTITUTE(SUBSTITUTE(SUBSTITUTE(Q591, CHAR(34),""), "[", ""), "]", ""), ".", ""), ",", ""), "/", ""), "\", ""), "-", ""))&amp;"]"</f>
        <v>[VN][tạm biệt]</v>
      </c>
      <c r="J591" s="31"/>
      <c r="K591" s="30" t="s">
        <v>56</v>
      </c>
      <c r="L591" s="32" t="s">
        <v>57</v>
      </c>
      <c r="M591" s="32"/>
      <c r="N591" s="34"/>
      <c r="O591" s="111"/>
      <c r="P591" s="113"/>
      <c r="Q591" s="35" t="s">
        <v>58</v>
      </c>
      <c r="R591" s="67" t="s">
        <v>141</v>
      </c>
      <c r="S591" s="52"/>
      <c r="T591" s="36"/>
    </row>
    <row r="592" spans="2:20" ht="62.25">
      <c r="B592" s="114"/>
      <c r="C592" s="114"/>
      <c r="D592" s="115"/>
      <c r="E592" s="112"/>
      <c r="F592" s="112"/>
      <c r="G592" s="114"/>
      <c r="H592" s="29" t="s">
        <v>59</v>
      </c>
      <c r="I592" s="30" t="str">
        <f>"[audio][C:\Tools\Vivi_TTS\8ME_OM\" &amp;S592 &amp; "]"</f>
        <v>[audio][C:\Tools\Vivi_TTS\8ME_OM\]</v>
      </c>
      <c r="J592" s="31" t="str">
        <f>"[New][EN][Exists][80]"&amp;"["&amp;LOWER(SUBSTITUTE(SUBSTITUTE(SUBSTITUTE(SUBSTITUTE(SUBSTITUTE(SUBSTITUTE(SUBSTITUTE(SUBSTITUTE(T592,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592" s="30" t="s">
        <v>60</v>
      </c>
      <c r="L592" s="32" t="s">
        <v>61</v>
      </c>
      <c r="M592" s="37" t="s">
        <v>62</v>
      </c>
      <c r="N592" s="34"/>
      <c r="O592" s="112"/>
      <c r="P592" s="113"/>
      <c r="Q592" s="35" t="str">
        <f t="shared" ref="Q592" si="578">R592</f>
        <v>Người dùng có thể theo dõi dung lượng pin và phạm vi lái xe ước tính ở đâu?</v>
      </c>
      <c r="R592" s="67" t="s">
        <v>1808</v>
      </c>
      <c r="S592" s="51"/>
      <c r="T592" s="48" t="s">
        <v>1806</v>
      </c>
    </row>
    <row r="593" spans="2:20" ht="45.75">
      <c r="B593" s="114" t="str">
        <f>"VF8-"&amp;O593&amp;"-"&amp;P593</f>
        <v>VF8-ManhinhKetnoi&amp;Dieuhoa-0194</v>
      </c>
      <c r="C593" s="114" t="str">
        <f>"["&amp;B593&amp;"] Verify Vivi: "&amp;Q595</f>
        <v>[VF8-ManhinhKetnoi&amp;Dieuhoa-0194] Verify Vivi: Tính năng Điều khiển từ xa cho phép thực hiện những chức năng nào trên xe?</v>
      </c>
      <c r="D593" s="115" t="s">
        <v>49</v>
      </c>
      <c r="E593" s="110" t="str">
        <f>" Actions:
- Step 1: Wait 5s
- Step 2: Call Vivi '"&amp;Q593&amp;"'
- Step 3: Wait Vivi respond 'Ting '
- Step 4: Speak '"&amp;Q595&amp;"'
- Step 4: Listen Vivi respond
"</f>
        <v xml:space="preserve"> Actions:
- Step 1: Wait 5s
- Step 2: Call Vivi 'Hey VinFast'
- Step 3: Wait Vivi respond 'Ting '
- Step 4: Speak 'Tính năng Điều khiển từ xa cho phép thực hiện những chức năng nào trên xe?'
- Step 4: Listen Vivi respond
</v>
      </c>
      <c r="F593" s="110" t="str">
        <f t="shared" ref="F593" si="579">"
Expectations:
1. Vivi wake up
2. "&amp;Q595&amp;"
3. Vivi respond
"</f>
        <v xml:space="preserve">
Expectations:
1. Vivi wake up
2. Tính năng Điều khiển từ xa cho phép thực hiện những chức năng nào trên xe?
3. Vivi respond
</v>
      </c>
      <c r="G593" s="114" t="s">
        <v>8</v>
      </c>
      <c r="H593" s="29" t="s">
        <v>50</v>
      </c>
      <c r="I593" s="30" t="str">
        <f>"[EN]["&amp;LOWER(SUBSTITUTE(SUBSTITUTE(SUBSTITUTE(SUBSTITUTE(SUBSTITUTE(SUBSTITUTE(SUBSTITUTE(SUBSTITUTE(Q593, CHAR(34),""), "[", ""), "]", ""), ".", ""), ",", ""), "/", ""), "\", ""), "-", ""))&amp;"]"</f>
        <v>[EN][hey vinfast]</v>
      </c>
      <c r="J593" s="31"/>
      <c r="K593" s="30" t="s">
        <v>51</v>
      </c>
      <c r="L593" s="32" t="s">
        <v>52</v>
      </c>
      <c r="M593" s="33"/>
      <c r="N593" s="34"/>
      <c r="O593" s="110" t="s">
        <v>1590</v>
      </c>
      <c r="P593" s="113" t="str">
        <f>IF(COUNTA(P$13:$P592)&gt;999,COUNTA(P$13:$P592),IF(COUNTA(P$13:$P592)&gt;99,"0"&amp;COUNTA(P$13:$P592),IF(COUNTA(P$13:$P592)&gt;9,"00"&amp;COUNTA(P$13:$P592),"000"&amp;COUNTA(P$13:$P592))))</f>
        <v>0194</v>
      </c>
      <c r="Q593" s="35" t="s">
        <v>54</v>
      </c>
      <c r="R593" s="67" t="s">
        <v>141</v>
      </c>
      <c r="S593" s="36"/>
      <c r="T593" s="36"/>
    </row>
    <row r="594" spans="2:20" ht="45.75">
      <c r="B594" s="114"/>
      <c r="C594" s="114"/>
      <c r="D594" s="115"/>
      <c r="E594" s="111"/>
      <c r="F594" s="111"/>
      <c r="G594" s="114"/>
      <c r="H594" s="29" t="s">
        <v>55</v>
      </c>
      <c r="I594" s="30" t="str">
        <f t="shared" ref="I594" si="580">"[VN]["&amp;LOWER(SUBSTITUTE(SUBSTITUTE(SUBSTITUTE(SUBSTITUTE(SUBSTITUTE(SUBSTITUTE(SUBSTITUTE(SUBSTITUTE(Q594, CHAR(34),""), "[", ""), "]", ""), ".", ""), ",", ""), "/", ""), "\", ""), "-", ""))&amp;"]"</f>
        <v>[VN][tạm biệt]</v>
      </c>
      <c r="J594" s="31"/>
      <c r="K594" s="30" t="s">
        <v>56</v>
      </c>
      <c r="L594" s="32" t="s">
        <v>57</v>
      </c>
      <c r="M594" s="32"/>
      <c r="N594" s="34"/>
      <c r="O594" s="111"/>
      <c r="P594" s="113"/>
      <c r="Q594" s="35" t="s">
        <v>58</v>
      </c>
      <c r="R594" s="67" t="s">
        <v>141</v>
      </c>
      <c r="S594" s="36"/>
      <c r="T594" s="36"/>
    </row>
    <row r="595" spans="2:20" ht="62.25">
      <c r="B595" s="114"/>
      <c r="C595" s="114"/>
      <c r="D595" s="115"/>
      <c r="E595" s="112"/>
      <c r="F595" s="112"/>
      <c r="G595" s="114"/>
      <c r="H595" s="29" t="s">
        <v>59</v>
      </c>
      <c r="I595" s="30" t="str">
        <f>"[audio][C:\Tools\Vivi_TTS\8ME_OM\" &amp;S595 &amp; "]"</f>
        <v>[audio][C:\Tools\Vivi_TTS\8ME_OM\]</v>
      </c>
      <c r="J595" s="31" t="str">
        <f>"[New][EN][Exists][80]"&amp;"["&amp;LOWER(SUBSTITUTE(SUBSTITUTE(SUBSTITUTE(SUBSTITUTE(SUBSTITUTE(SUBSTITUTE(SUBSTITUTE(SUBSTITUTE(T595,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595" s="30" t="s">
        <v>60</v>
      </c>
      <c r="L595" s="32" t="s">
        <v>61</v>
      </c>
      <c r="M595" s="37" t="s">
        <v>62</v>
      </c>
      <c r="N595" s="34"/>
      <c r="O595" s="112"/>
      <c r="P595" s="113"/>
      <c r="Q595" s="35" t="str">
        <f t="shared" ref="Q595" si="581">R595</f>
        <v>Tính năng Điều khiển từ xa cho phép thực hiện những chức năng nào trên xe?</v>
      </c>
      <c r="R595" s="67" t="s">
        <v>1809</v>
      </c>
      <c r="S595" s="50"/>
      <c r="T595" s="48" t="s">
        <v>1806</v>
      </c>
    </row>
    <row r="596" spans="2:20" ht="45.75">
      <c r="B596" s="114" t="str">
        <f>"VF8-"&amp;O596&amp;"-"&amp;P596</f>
        <v>VF8-ManhinhKetnoi&amp;Dieuhoa-0195</v>
      </c>
      <c r="C596" s="114" t="str">
        <f>"["&amp;B596&amp;"] Verify Vivi: "&amp;Q598</f>
        <v>[VF8-ManhinhKetnoi&amp;Dieuhoa-0195] Verify Vivi: Trang Pin &amp; Sạc cung cấp những thông tin nào?</v>
      </c>
      <c r="D596" s="115" t="s">
        <v>49</v>
      </c>
      <c r="E596" s="110" t="str">
        <f>" Actions:
- Step 1: Wait 5s
- Step 2: Call Vivi '"&amp;Q596&amp;"'
- Step 3: Wait Vivi respond 'Ting '
- Step 4: Speak '"&amp;Q598&amp;"'
- Step 4: Listen Vivi respond
"</f>
        <v xml:space="preserve"> Actions:
- Step 1: Wait 5s
- Step 2: Call Vivi 'Hey VinFast'
- Step 3: Wait Vivi respond 'Ting '
- Step 4: Speak 'Trang Pin &amp; Sạc cung cấp những thông tin nào?'
- Step 4: Listen Vivi respond
</v>
      </c>
      <c r="F596" s="110" t="str">
        <f t="shared" ref="F596" si="582">"
Expectations:
1. Vivi wake up
2. "&amp;Q598&amp;"
3. Vivi respond
"</f>
        <v xml:space="preserve">
Expectations:
1. Vivi wake up
2. Trang Pin &amp; Sạc cung cấp những thông tin nào?
3. Vivi respond
</v>
      </c>
      <c r="G596" s="114" t="s">
        <v>8</v>
      </c>
      <c r="H596" s="29" t="s">
        <v>50</v>
      </c>
      <c r="I596" s="30" t="str">
        <f>"[EN]["&amp;LOWER(SUBSTITUTE(SUBSTITUTE(SUBSTITUTE(SUBSTITUTE(SUBSTITUTE(SUBSTITUTE(SUBSTITUTE(SUBSTITUTE(Q596, CHAR(34),""), "[", ""), "]", ""), ".", ""), ",", ""), "/", ""), "\", ""), "-", ""))&amp;"]"</f>
        <v>[EN][hey vinfast]</v>
      </c>
      <c r="J596" s="31"/>
      <c r="K596" s="30" t="s">
        <v>51</v>
      </c>
      <c r="L596" s="32" t="s">
        <v>52</v>
      </c>
      <c r="M596" s="33"/>
      <c r="N596" s="34"/>
      <c r="O596" s="110" t="s">
        <v>1590</v>
      </c>
      <c r="P596" s="113" t="str">
        <f>IF(COUNTA(P$13:$P595)&gt;999,COUNTA(P$13:$P595),IF(COUNTA(P$13:$P595)&gt;99,"0"&amp;COUNTA(P$13:$P595),IF(COUNTA(P$13:$P595)&gt;9,"00"&amp;COUNTA(P$13:$P595),"000"&amp;COUNTA(P$13:$P595))))</f>
        <v>0195</v>
      </c>
      <c r="Q596" s="35" t="s">
        <v>54</v>
      </c>
      <c r="R596" s="67" t="s">
        <v>141</v>
      </c>
      <c r="S596" s="36"/>
      <c r="T596" s="36"/>
    </row>
    <row r="597" spans="2:20" ht="45.75">
      <c r="B597" s="114"/>
      <c r="C597" s="114"/>
      <c r="D597" s="115"/>
      <c r="E597" s="111"/>
      <c r="F597" s="111"/>
      <c r="G597" s="114"/>
      <c r="H597" s="29" t="s">
        <v>55</v>
      </c>
      <c r="I597" s="30" t="str">
        <f t="shared" ref="I597" si="583">"[VN]["&amp;LOWER(SUBSTITUTE(SUBSTITUTE(SUBSTITUTE(SUBSTITUTE(SUBSTITUTE(SUBSTITUTE(SUBSTITUTE(SUBSTITUTE(Q597, CHAR(34),""), "[", ""), "]", ""), ".", ""), ",", ""), "/", ""), "\", ""), "-", ""))&amp;"]"</f>
        <v>[VN][tạm biệt]</v>
      </c>
      <c r="J597" s="31"/>
      <c r="K597" s="30" t="s">
        <v>56</v>
      </c>
      <c r="L597" s="32" t="s">
        <v>57</v>
      </c>
      <c r="M597" s="32"/>
      <c r="N597" s="34"/>
      <c r="O597" s="111"/>
      <c r="P597" s="113"/>
      <c r="Q597" s="35" t="s">
        <v>58</v>
      </c>
      <c r="R597" s="67" t="s">
        <v>141</v>
      </c>
      <c r="S597" s="36"/>
      <c r="T597" s="36"/>
    </row>
    <row r="598" spans="2:20" ht="62.25">
      <c r="B598" s="114"/>
      <c r="C598" s="114"/>
      <c r="D598" s="115"/>
      <c r="E598" s="112"/>
      <c r="F598" s="112"/>
      <c r="G598" s="114"/>
      <c r="H598" s="29" t="s">
        <v>59</v>
      </c>
      <c r="I598" s="30" t="str">
        <f>"[audio][C:\Tools\Vivi_TTS\8ME_OM\" &amp;S598 &amp; "]"</f>
        <v>[audio][C:\Tools\Vivi_TTS\8ME_OM\]</v>
      </c>
      <c r="J598" s="31" t="str">
        <f>"[New][EN][Exists][80]"&amp;"["&amp;LOWER(SUBSTITUTE(SUBSTITUTE(SUBSTITUTE(SUBSTITUTE(SUBSTITUTE(SUBSTITUTE(SUBSTITUTE(SUBSTITUTE(T598,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598" s="30" t="s">
        <v>60</v>
      </c>
      <c r="L598" s="32" t="s">
        <v>61</v>
      </c>
      <c r="M598" s="37" t="s">
        <v>62</v>
      </c>
      <c r="N598" s="34"/>
      <c r="O598" s="112"/>
      <c r="P598" s="113"/>
      <c r="Q598" s="35" t="str">
        <f t="shared" ref="Q598" si="584">R598</f>
        <v>Trang Pin &amp; Sạc cung cấp những thông tin nào?</v>
      </c>
      <c r="R598" s="67" t="s">
        <v>1810</v>
      </c>
      <c r="S598" s="50"/>
      <c r="T598" s="48" t="s">
        <v>1806</v>
      </c>
    </row>
    <row r="599" spans="2:20" ht="45.75">
      <c r="B599" s="114" t="str">
        <f>"VF8-"&amp;O599&amp;"-"&amp;P599</f>
        <v>VF8-ManhinhKetnoi&amp;Dieuhoa-0196</v>
      </c>
      <c r="C599" s="114" t="str">
        <f>"["&amp;B599&amp;"] Verify Vivi: "&amp;Q601</f>
        <v>[VF8-ManhinhKetnoi&amp;Dieuhoa-0196] Verify Vivi: Người dùng có thể thay đổi mục tiêu sạc bằng cách nào?</v>
      </c>
      <c r="D599" s="115" t="s">
        <v>49</v>
      </c>
      <c r="E599" s="110" t="str">
        <f>" Actions:
- Step 1: Wait 5s
- Step 2: Call Vivi '"&amp;Q599&amp;"'
- Step 3: Wait Vivi respond 'Ting '
- Step 4: Speak '"&amp;Q601&amp;"'
- Step 4: Listen Vivi respond
"</f>
        <v xml:space="preserve"> Actions:
- Step 1: Wait 5s
- Step 2: Call Vivi 'Hey VinFast'
- Step 3: Wait Vivi respond 'Ting '
- Step 4: Speak 'Người dùng có thể thay đổi mục tiêu sạc bằng cách nào?'
- Step 4: Listen Vivi respond
</v>
      </c>
      <c r="F599" s="110" t="str">
        <f t="shared" ref="F599" si="585">"
Expectations:
1. Vivi wake up
2. "&amp;Q601&amp;"
3. Vivi respond
"</f>
        <v xml:space="preserve">
Expectations:
1. Vivi wake up
2. Người dùng có thể thay đổi mục tiêu sạc bằng cách nào?
3. Vivi respond
</v>
      </c>
      <c r="G599" s="114" t="s">
        <v>8</v>
      </c>
      <c r="H599" s="29" t="s">
        <v>50</v>
      </c>
      <c r="I599" s="30" t="str">
        <f>"[EN]["&amp;LOWER(SUBSTITUTE(SUBSTITUTE(SUBSTITUTE(SUBSTITUTE(SUBSTITUTE(SUBSTITUTE(SUBSTITUTE(SUBSTITUTE(Q599, CHAR(34),""), "[", ""), "]", ""), ".", ""), ",", ""), "/", ""), "\", ""), "-", ""))&amp;"]"</f>
        <v>[EN][hey vinfast]</v>
      </c>
      <c r="J599" s="31"/>
      <c r="K599" s="30" t="s">
        <v>51</v>
      </c>
      <c r="L599" s="32" t="s">
        <v>52</v>
      </c>
      <c r="M599" s="33"/>
      <c r="N599" s="34"/>
      <c r="O599" s="110" t="s">
        <v>1590</v>
      </c>
      <c r="P599" s="113" t="str">
        <f>IF(COUNTA(P$13:$P598)&gt;999,COUNTA(P$13:$P598),IF(COUNTA(P$13:$P598)&gt;99,"0"&amp;COUNTA(P$13:$P598),IF(COUNTA(P$13:$P598)&gt;9,"00"&amp;COUNTA(P$13:$P598),"000"&amp;COUNTA(P$13:$P598))))</f>
        <v>0196</v>
      </c>
      <c r="Q599" s="35" t="s">
        <v>54</v>
      </c>
      <c r="R599" s="67" t="s">
        <v>141</v>
      </c>
      <c r="S599" s="36"/>
      <c r="T599" s="36"/>
    </row>
    <row r="600" spans="2:20" ht="45.75">
      <c r="B600" s="114"/>
      <c r="C600" s="114"/>
      <c r="D600" s="115"/>
      <c r="E600" s="111"/>
      <c r="F600" s="111"/>
      <c r="G600" s="114"/>
      <c r="H600" s="29" t="s">
        <v>55</v>
      </c>
      <c r="I600" s="30" t="str">
        <f t="shared" ref="I600" si="586">"[VN]["&amp;LOWER(SUBSTITUTE(SUBSTITUTE(SUBSTITUTE(SUBSTITUTE(SUBSTITUTE(SUBSTITUTE(SUBSTITUTE(SUBSTITUTE(Q600, CHAR(34),""), "[", ""), "]", ""), ".", ""), ",", ""), "/", ""), "\", ""), "-", ""))&amp;"]"</f>
        <v>[VN][tạm biệt]</v>
      </c>
      <c r="J600" s="31"/>
      <c r="K600" s="30" t="s">
        <v>56</v>
      </c>
      <c r="L600" s="32" t="s">
        <v>57</v>
      </c>
      <c r="M600" s="32"/>
      <c r="N600" s="34"/>
      <c r="O600" s="111"/>
      <c r="P600" s="113"/>
      <c r="Q600" s="35" t="s">
        <v>58</v>
      </c>
      <c r="R600" s="67" t="s">
        <v>141</v>
      </c>
      <c r="S600" s="36"/>
      <c r="T600" s="36"/>
    </row>
    <row r="601" spans="2:20" ht="62.25">
      <c r="B601" s="114"/>
      <c r="C601" s="114"/>
      <c r="D601" s="115"/>
      <c r="E601" s="112"/>
      <c r="F601" s="112"/>
      <c r="G601" s="114"/>
      <c r="H601" s="29" t="s">
        <v>59</v>
      </c>
      <c r="I601" s="30" t="str">
        <f>"[audio][C:\Tools\Vivi_TTS\8ME_OM\" &amp;S601 &amp; "]"</f>
        <v>[audio][C:\Tools\Vivi_TTS\8ME_OM\]</v>
      </c>
      <c r="J601" s="31" t="str">
        <f>"[New][EN][Exists][80]"&amp;"["&amp;LOWER(SUBSTITUTE(SUBSTITUTE(SUBSTITUTE(SUBSTITUTE(SUBSTITUTE(SUBSTITUTE(SUBSTITUTE(SUBSTITUTE(T601,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01" s="30" t="s">
        <v>60</v>
      </c>
      <c r="L601" s="32" t="s">
        <v>61</v>
      </c>
      <c r="M601" s="37" t="s">
        <v>62</v>
      </c>
      <c r="N601" s="34"/>
      <c r="O601" s="112"/>
      <c r="P601" s="113"/>
      <c r="Q601" s="35" t="str">
        <f t="shared" ref="Q601" si="587">R601</f>
        <v>Người dùng có thể thay đổi mục tiêu sạc bằng cách nào?</v>
      </c>
      <c r="R601" s="67" t="s">
        <v>1811</v>
      </c>
      <c r="S601" s="50"/>
      <c r="T601" s="48" t="s">
        <v>1806</v>
      </c>
    </row>
    <row r="602" spans="2:20" ht="45.75">
      <c r="B602" s="114" t="str">
        <f>"VF8-"&amp;O602&amp;"-"&amp;P602</f>
        <v>VF8-ManhinhKetnoi&amp;Dieuhoa-0197</v>
      </c>
      <c r="C602" s="114" t="str">
        <f>"["&amp;B602&amp;"] Verify Vivi: "&amp;Q604</f>
        <v>[VF8-ManhinhKetnoi&amp;Dieuhoa-0197] Verify Vivi: Lịch sử sạc hiển thị những thông tin gì cho mỗi phiên sạc?</v>
      </c>
      <c r="D602" s="115" t="s">
        <v>49</v>
      </c>
      <c r="E602" s="110" t="str">
        <f>" Actions:
- Step 1: Wait 5s
- Step 2: Call Vivi '"&amp;Q602&amp;"'
- Step 3: Wait Vivi respond 'Ting '
- Step 4: Speak '"&amp;Q604&amp;"'
- Step 4: Listen Vivi respond
"</f>
        <v xml:space="preserve"> Actions:
- Step 1: Wait 5s
- Step 2: Call Vivi 'Hey VinFast'
- Step 3: Wait Vivi respond 'Ting '
- Step 4: Speak 'Lịch sử sạc hiển thị những thông tin gì cho mỗi phiên sạc?'
- Step 4: Listen Vivi respond
</v>
      </c>
      <c r="F602" s="110" t="str">
        <f t="shared" ref="F602" si="588">"
Expectations:
1. Vivi wake up
2. "&amp;Q604&amp;"
3. Vivi respond
"</f>
        <v xml:space="preserve">
Expectations:
1. Vivi wake up
2. Lịch sử sạc hiển thị những thông tin gì cho mỗi phiên sạc?
3. Vivi respond
</v>
      </c>
      <c r="G602" s="114" t="s">
        <v>8</v>
      </c>
      <c r="H602" s="29" t="s">
        <v>50</v>
      </c>
      <c r="I602" s="30" t="str">
        <f>"[EN]["&amp;LOWER(SUBSTITUTE(SUBSTITUTE(SUBSTITUTE(SUBSTITUTE(SUBSTITUTE(SUBSTITUTE(SUBSTITUTE(SUBSTITUTE(Q602, CHAR(34),""), "[", ""), "]", ""), ".", ""), ",", ""), "/", ""), "\", ""), "-", ""))&amp;"]"</f>
        <v>[EN][hey vinfast]</v>
      </c>
      <c r="J602" s="31"/>
      <c r="K602" s="30" t="s">
        <v>51</v>
      </c>
      <c r="L602" s="32" t="s">
        <v>52</v>
      </c>
      <c r="M602" s="33"/>
      <c r="N602" s="34"/>
      <c r="O602" s="110" t="s">
        <v>1590</v>
      </c>
      <c r="P602" s="113" t="str">
        <f>IF(COUNTA(P$13:$P601)&gt;999,COUNTA(P$13:$P601),IF(COUNTA(P$13:$P601)&gt;99,"0"&amp;COUNTA(P$13:$P601),IF(COUNTA(P$13:$P601)&gt;9,"00"&amp;COUNTA(P$13:$P601),"000"&amp;COUNTA(P$13:$P601))))</f>
        <v>0197</v>
      </c>
      <c r="Q602" s="35" t="s">
        <v>54</v>
      </c>
      <c r="R602" s="67" t="s">
        <v>141</v>
      </c>
      <c r="S602" s="36"/>
      <c r="T602" s="36"/>
    </row>
    <row r="603" spans="2:20" ht="45.75">
      <c r="B603" s="114"/>
      <c r="C603" s="114"/>
      <c r="D603" s="115"/>
      <c r="E603" s="111"/>
      <c r="F603" s="111"/>
      <c r="G603" s="114"/>
      <c r="H603" s="29" t="s">
        <v>55</v>
      </c>
      <c r="I603" s="30" t="str">
        <f t="shared" ref="I603" si="589">"[VN]["&amp;LOWER(SUBSTITUTE(SUBSTITUTE(SUBSTITUTE(SUBSTITUTE(SUBSTITUTE(SUBSTITUTE(SUBSTITUTE(SUBSTITUTE(Q603, CHAR(34),""), "[", ""), "]", ""), ".", ""), ",", ""), "/", ""), "\", ""), "-", ""))&amp;"]"</f>
        <v>[VN][tạm biệt]</v>
      </c>
      <c r="J603" s="31"/>
      <c r="K603" s="30" t="s">
        <v>56</v>
      </c>
      <c r="L603" s="32" t="s">
        <v>57</v>
      </c>
      <c r="M603" s="32"/>
      <c r="N603" s="34"/>
      <c r="O603" s="111"/>
      <c r="P603" s="113"/>
      <c r="Q603" s="35" t="s">
        <v>58</v>
      </c>
      <c r="R603" s="67" t="s">
        <v>141</v>
      </c>
      <c r="S603" s="36"/>
      <c r="T603" s="36"/>
    </row>
    <row r="604" spans="2:20" ht="62.25">
      <c r="B604" s="114"/>
      <c r="C604" s="114"/>
      <c r="D604" s="115"/>
      <c r="E604" s="112"/>
      <c r="F604" s="112"/>
      <c r="G604" s="114"/>
      <c r="H604" s="29" t="s">
        <v>59</v>
      </c>
      <c r="I604" s="30" t="str">
        <f>"[audio][C:\Tools\Vivi_TTS\8ME_OM\" &amp;S604 &amp; "]"</f>
        <v>[audio][C:\Tools\Vivi_TTS\8ME_OM\]</v>
      </c>
      <c r="J604" s="31" t="str">
        <f>"[New][EN][Exists][80]"&amp;"["&amp;LOWER(SUBSTITUTE(SUBSTITUTE(SUBSTITUTE(SUBSTITUTE(SUBSTITUTE(SUBSTITUTE(SUBSTITUTE(SUBSTITUTE(T604,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04" s="30" t="s">
        <v>60</v>
      </c>
      <c r="L604" s="32" t="s">
        <v>61</v>
      </c>
      <c r="M604" s="37" t="s">
        <v>62</v>
      </c>
      <c r="N604" s="34"/>
      <c r="O604" s="112"/>
      <c r="P604" s="113"/>
      <c r="Q604" s="35" t="str">
        <f t="shared" ref="Q604" si="590">R604</f>
        <v>Lịch sử sạc hiển thị những thông tin gì cho mỗi phiên sạc?</v>
      </c>
      <c r="R604" s="67" t="s">
        <v>1812</v>
      </c>
      <c r="S604" s="50"/>
      <c r="T604" s="48" t="s">
        <v>1806</v>
      </c>
    </row>
    <row r="605" spans="2:20" ht="45.75">
      <c r="B605" s="114" t="str">
        <f>"VF8-"&amp;O605&amp;"-"&amp;P605</f>
        <v>VF8-ManhinhKetnoi&amp;Dieuhoa-0198</v>
      </c>
      <c r="C605" s="114" t="str">
        <f>"["&amp;B605&amp;"] Verify Vivi: "&amp;Q607</f>
        <v>[VF8-ManhinhKetnoi&amp;Dieuhoa-0198] Verify Vivi: Trong mục Cài đặt xe, người dùng có thể truy cập những tính năng nào?</v>
      </c>
      <c r="D605" s="115" t="s">
        <v>49</v>
      </c>
      <c r="E605" s="110" t="str">
        <f>" Actions:
- Step 1: Wait 5s
- Step 2: Call Vivi '"&amp;Q605&amp;"'
- Step 3: Wait Vivi respond 'Ting '
- Step 4: Speak '"&amp;Q607&amp;"'
- Step 4: Listen Vivi respond
"</f>
        <v xml:space="preserve"> Actions:
- Step 1: Wait 5s
- Step 2: Call Vivi 'Hey VinFast'
- Step 3: Wait Vivi respond 'Ting '
- Step 4: Speak 'Trong mục Cài đặt xe, người dùng có thể truy cập những tính năng nào?'
- Step 4: Listen Vivi respond
</v>
      </c>
      <c r="F605" s="110" t="str">
        <f t="shared" ref="F605" si="591">"
Expectations:
1. Vivi wake up
2. "&amp;Q607&amp;"
3. Vivi respond
"</f>
        <v xml:space="preserve">
Expectations:
1. Vivi wake up
2. Trong mục Cài đặt xe, người dùng có thể truy cập những tính năng nào?
3. Vivi respond
</v>
      </c>
      <c r="G605" s="114" t="s">
        <v>8</v>
      </c>
      <c r="H605" s="29" t="s">
        <v>50</v>
      </c>
      <c r="I605" s="30" t="str">
        <f>"[EN]["&amp;LOWER(SUBSTITUTE(SUBSTITUTE(SUBSTITUTE(SUBSTITUTE(SUBSTITUTE(SUBSTITUTE(SUBSTITUTE(SUBSTITUTE(Q605, CHAR(34),""), "[", ""), "]", ""), ".", ""), ",", ""), "/", ""), "\", ""), "-", ""))&amp;"]"</f>
        <v>[EN][hey vinfast]</v>
      </c>
      <c r="J605" s="31"/>
      <c r="K605" s="30" t="s">
        <v>51</v>
      </c>
      <c r="L605" s="32" t="s">
        <v>52</v>
      </c>
      <c r="M605" s="33"/>
      <c r="N605" s="34"/>
      <c r="O605" s="110" t="s">
        <v>1590</v>
      </c>
      <c r="P605" s="113" t="str">
        <f>IF(COUNTA(P$13:$P604)&gt;999,COUNTA(P$13:$P604),IF(COUNTA(P$13:$P604)&gt;99,"0"&amp;COUNTA(P$13:$P604),IF(COUNTA(P$13:$P604)&gt;9,"00"&amp;COUNTA(P$13:$P604),"000"&amp;COUNTA(P$13:$P604))))</f>
        <v>0198</v>
      </c>
      <c r="Q605" s="35" t="s">
        <v>54</v>
      </c>
      <c r="R605" s="67" t="s">
        <v>141</v>
      </c>
      <c r="S605" s="36"/>
      <c r="T605" s="36"/>
    </row>
    <row r="606" spans="2:20" ht="45.75">
      <c r="B606" s="114"/>
      <c r="C606" s="114"/>
      <c r="D606" s="115"/>
      <c r="E606" s="111"/>
      <c r="F606" s="111"/>
      <c r="G606" s="114"/>
      <c r="H606" s="29" t="s">
        <v>55</v>
      </c>
      <c r="I606" s="30" t="str">
        <f t="shared" ref="I606" si="592">"[VN]["&amp;LOWER(SUBSTITUTE(SUBSTITUTE(SUBSTITUTE(SUBSTITUTE(SUBSTITUTE(SUBSTITUTE(SUBSTITUTE(SUBSTITUTE(Q606, CHAR(34),""), "[", ""), "]", ""), ".", ""), ",", ""), "/", ""), "\", ""), "-", ""))&amp;"]"</f>
        <v>[VN][tạm biệt]</v>
      </c>
      <c r="J606" s="31"/>
      <c r="K606" s="30" t="s">
        <v>56</v>
      </c>
      <c r="L606" s="32" t="s">
        <v>57</v>
      </c>
      <c r="M606" s="32"/>
      <c r="N606" s="34"/>
      <c r="O606" s="111"/>
      <c r="P606" s="113"/>
      <c r="Q606" s="35" t="s">
        <v>58</v>
      </c>
      <c r="R606" s="67" t="s">
        <v>141</v>
      </c>
      <c r="S606" s="36"/>
      <c r="T606" s="36"/>
    </row>
    <row r="607" spans="2:20" ht="62.25">
      <c r="B607" s="114"/>
      <c r="C607" s="114"/>
      <c r="D607" s="115"/>
      <c r="E607" s="112"/>
      <c r="F607" s="112"/>
      <c r="G607" s="114"/>
      <c r="H607" s="29" t="s">
        <v>59</v>
      </c>
      <c r="I607" s="30" t="str">
        <f>"[audio][C:\Tools\Vivi_TTS\8ME_OM\" &amp;S607 &amp; "]"</f>
        <v>[audio][C:\Tools\Vivi_TTS\8ME_OM\]</v>
      </c>
      <c r="J607" s="31" t="str">
        <f>"[New][EN][Exists][80]"&amp;"["&amp;LOWER(SUBSTITUTE(SUBSTITUTE(SUBSTITUTE(SUBSTITUTE(SUBSTITUTE(SUBSTITUTE(SUBSTITUTE(SUBSTITUTE(T607,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07" s="30" t="s">
        <v>60</v>
      </c>
      <c r="L607" s="32" t="s">
        <v>61</v>
      </c>
      <c r="M607" s="37" t="s">
        <v>62</v>
      </c>
      <c r="N607" s="34"/>
      <c r="O607" s="112"/>
      <c r="P607" s="113"/>
      <c r="Q607" s="35" t="str">
        <f t="shared" ref="Q607" si="593">R607</f>
        <v>Trong mục Cài đặt xe, người dùng có thể truy cập những tính năng nào?</v>
      </c>
      <c r="R607" s="67" t="s">
        <v>1813</v>
      </c>
      <c r="S607" s="51"/>
      <c r="T607" s="48" t="s">
        <v>1806</v>
      </c>
    </row>
    <row r="608" spans="2:20" ht="45.75">
      <c r="B608" s="114" t="str">
        <f>"VF8-"&amp;O608&amp;"-"&amp;P608</f>
        <v>VF8-ManhinhKetnoi&amp;Dieuhoa-0199</v>
      </c>
      <c r="C608" s="114" t="str">
        <f>"["&amp;B608&amp;"] Verify Vivi: "&amp;Q610</f>
        <v>[VF8-ManhinhKetnoi&amp;Dieuhoa-0199] Verify Vivi: Trợ lý ảo (nếu có) cho phép người dùng thực hiện chức năng gì?</v>
      </c>
      <c r="D608" s="115" t="s">
        <v>49</v>
      </c>
      <c r="E608" s="110" t="str">
        <f>" Actions:
- Step 1: Wait 5s
- Step 2: Call Vivi '"&amp;Q608&amp;"'
- Step 3: Wait Vivi respond 'Ting '
- Step 4: Speak '"&amp;Q610&amp;"'
- Step 4: Listen Vivi respond
"</f>
        <v xml:space="preserve"> Actions:
- Step 1: Wait 5s
- Step 2: Call Vivi 'Hey VinFast'
- Step 3: Wait Vivi respond 'Ting '
- Step 4: Speak 'Trợ lý ảo (nếu có) cho phép người dùng thực hiện chức năng gì?'
- Step 4: Listen Vivi respond
</v>
      </c>
      <c r="F608" s="110" t="str">
        <f t="shared" ref="F608" si="594">"
Expectations:
1. Vivi wake up
2. "&amp;Q610&amp;"
3. Vivi respond
"</f>
        <v xml:space="preserve">
Expectations:
1. Vivi wake up
2. Trợ lý ảo (nếu có) cho phép người dùng thực hiện chức năng gì?
3. Vivi respond
</v>
      </c>
      <c r="G608" s="114" t="s">
        <v>8</v>
      </c>
      <c r="H608" s="29" t="s">
        <v>50</v>
      </c>
      <c r="I608" s="30" t="str">
        <f>"[EN]["&amp;LOWER(SUBSTITUTE(SUBSTITUTE(SUBSTITUTE(SUBSTITUTE(SUBSTITUTE(SUBSTITUTE(SUBSTITUTE(SUBSTITUTE(Q608, CHAR(34),""), "[", ""), "]", ""), ".", ""), ",", ""), "/", ""), "\", ""), "-", ""))&amp;"]"</f>
        <v>[EN][hey vinfast]</v>
      </c>
      <c r="J608" s="31"/>
      <c r="K608" s="30" t="s">
        <v>51</v>
      </c>
      <c r="L608" s="32" t="s">
        <v>52</v>
      </c>
      <c r="M608" s="33"/>
      <c r="N608" s="34"/>
      <c r="O608" s="110" t="s">
        <v>1590</v>
      </c>
      <c r="P608" s="113" t="str">
        <f>IF(COUNTA(P$13:$P607)&gt;999,COUNTA(P$13:$P607),IF(COUNTA(P$13:$P607)&gt;99,"0"&amp;COUNTA(P$13:$P607),IF(COUNTA(P$13:$P607)&gt;9,"00"&amp;COUNTA(P$13:$P607),"000"&amp;COUNTA(P$13:$P607))))</f>
        <v>0199</v>
      </c>
      <c r="Q608" s="35" t="s">
        <v>54</v>
      </c>
      <c r="R608" s="67" t="s">
        <v>141</v>
      </c>
      <c r="S608" s="52"/>
      <c r="T608" s="36"/>
    </row>
    <row r="609" spans="2:20" ht="45.75">
      <c r="B609" s="114"/>
      <c r="C609" s="114"/>
      <c r="D609" s="115"/>
      <c r="E609" s="111"/>
      <c r="F609" s="111"/>
      <c r="G609" s="114"/>
      <c r="H609" s="29" t="s">
        <v>55</v>
      </c>
      <c r="I609" s="30" t="str">
        <f t="shared" ref="I609" si="595">"[VN]["&amp;LOWER(SUBSTITUTE(SUBSTITUTE(SUBSTITUTE(SUBSTITUTE(SUBSTITUTE(SUBSTITUTE(SUBSTITUTE(SUBSTITUTE(Q609, CHAR(34),""), "[", ""), "]", ""), ".", ""), ",", ""), "/", ""), "\", ""), "-", ""))&amp;"]"</f>
        <v>[VN][tạm biệt]</v>
      </c>
      <c r="J609" s="31"/>
      <c r="K609" s="30" t="s">
        <v>56</v>
      </c>
      <c r="L609" s="32" t="s">
        <v>57</v>
      </c>
      <c r="M609" s="32"/>
      <c r="N609" s="34"/>
      <c r="O609" s="111"/>
      <c r="P609" s="113"/>
      <c r="Q609" s="35" t="s">
        <v>58</v>
      </c>
      <c r="R609" s="67" t="s">
        <v>141</v>
      </c>
      <c r="S609" s="52"/>
      <c r="T609" s="36"/>
    </row>
    <row r="610" spans="2:20" ht="62.25">
      <c r="B610" s="114"/>
      <c r="C610" s="114"/>
      <c r="D610" s="115"/>
      <c r="E610" s="112"/>
      <c r="F610" s="112"/>
      <c r="G610" s="114"/>
      <c r="H610" s="29" t="s">
        <v>59</v>
      </c>
      <c r="I610" s="30" t="str">
        <f>"[audio][C:\Tools\Vivi_TTS\8ME_OM\" &amp;S610 &amp; "]"</f>
        <v>[audio][C:\Tools\Vivi_TTS\8ME_OM\]</v>
      </c>
      <c r="J610" s="31" t="str">
        <f>"[New][EN][Exists][80]"&amp;"["&amp;LOWER(SUBSTITUTE(SUBSTITUTE(SUBSTITUTE(SUBSTITUTE(SUBSTITUTE(SUBSTITUTE(SUBSTITUTE(SUBSTITUTE(T610,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10" s="30" t="s">
        <v>60</v>
      </c>
      <c r="L610" s="32" t="s">
        <v>61</v>
      </c>
      <c r="M610" s="37" t="s">
        <v>62</v>
      </c>
      <c r="N610" s="34"/>
      <c r="O610" s="112"/>
      <c r="P610" s="113"/>
      <c r="Q610" s="35" t="str">
        <f t="shared" ref="Q610" si="596">R610</f>
        <v>Trợ lý ảo (nếu có) cho phép người dùng thực hiện chức năng gì?</v>
      </c>
      <c r="R610" s="67" t="s">
        <v>1814</v>
      </c>
      <c r="S610" s="51"/>
      <c r="T610" s="48" t="s">
        <v>1806</v>
      </c>
    </row>
    <row r="611" spans="2:20" ht="45.75">
      <c r="B611" s="114" t="str">
        <f>"VF8-"&amp;O611&amp;"-"&amp;P611</f>
        <v>VF8-ManhinhKetnoi&amp;Dieuhoa-0200</v>
      </c>
      <c r="C611" s="114" t="str">
        <f>"["&amp;B611&amp;"] Verify Vivi: "&amp;Q613</f>
        <v>[VF8-ManhinhKetnoi&amp;Dieuhoa-0200] Verify Vivi: Thống kê lái xe bao gồm những thông tin nào?</v>
      </c>
      <c r="D611" s="115" t="s">
        <v>49</v>
      </c>
      <c r="E611" s="110" t="str">
        <f>" Actions:
- Step 1: Wait 5s
- Step 2: Call Vivi '"&amp;Q611&amp;"'
- Step 3: Wait Vivi respond 'Ting '
- Step 4: Speak '"&amp;Q613&amp;"'
- Step 4: Listen Vivi respond
"</f>
        <v xml:space="preserve"> Actions:
- Step 1: Wait 5s
- Step 2: Call Vivi 'Hey VinFast'
- Step 3: Wait Vivi respond 'Ting '
- Step 4: Speak 'Thống kê lái xe bao gồm những thông tin nào?'
- Step 4: Listen Vivi respond
</v>
      </c>
      <c r="F611" s="110" t="str">
        <f t="shared" ref="F611" si="597">"
Expectations:
1. Vivi wake up
2. "&amp;Q613&amp;"
3. Vivi respond
"</f>
        <v xml:space="preserve">
Expectations:
1. Vivi wake up
2. Thống kê lái xe bao gồm những thông tin nào?
3. Vivi respond
</v>
      </c>
      <c r="G611" s="114" t="s">
        <v>8</v>
      </c>
      <c r="H611" s="29" t="s">
        <v>50</v>
      </c>
      <c r="I611" s="30" t="str">
        <f>"[EN]["&amp;LOWER(SUBSTITUTE(SUBSTITUTE(SUBSTITUTE(SUBSTITUTE(SUBSTITUTE(SUBSTITUTE(SUBSTITUTE(SUBSTITUTE(Q611, CHAR(34),""), "[", ""), "]", ""), ".", ""), ",", ""), "/", ""), "\", ""), "-", ""))&amp;"]"</f>
        <v>[EN][hey vinfast]</v>
      </c>
      <c r="J611" s="31"/>
      <c r="K611" s="30" t="s">
        <v>51</v>
      </c>
      <c r="L611" s="32" t="s">
        <v>52</v>
      </c>
      <c r="M611" s="33"/>
      <c r="N611" s="34"/>
      <c r="O611" s="110" t="s">
        <v>1590</v>
      </c>
      <c r="P611" s="113" t="str">
        <f>IF(COUNTA(P$13:$P610)&gt;999,COUNTA(P$13:$P610),IF(COUNTA(P$13:$P610)&gt;99,"0"&amp;COUNTA(P$13:$P610),IF(COUNTA(P$13:$P610)&gt;9,"00"&amp;COUNTA(P$13:$P610),"000"&amp;COUNTA(P$13:$P610))))</f>
        <v>0200</v>
      </c>
      <c r="Q611" s="35" t="s">
        <v>54</v>
      </c>
      <c r="R611" s="67" t="s">
        <v>141</v>
      </c>
      <c r="S611" s="52"/>
      <c r="T611" s="36"/>
    </row>
    <row r="612" spans="2:20" ht="45.75">
      <c r="B612" s="114"/>
      <c r="C612" s="114"/>
      <c r="D612" s="115"/>
      <c r="E612" s="111"/>
      <c r="F612" s="111"/>
      <c r="G612" s="114"/>
      <c r="H612" s="29" t="s">
        <v>55</v>
      </c>
      <c r="I612" s="30" t="str">
        <f t="shared" ref="I612" si="598">"[VN]["&amp;LOWER(SUBSTITUTE(SUBSTITUTE(SUBSTITUTE(SUBSTITUTE(SUBSTITUTE(SUBSTITUTE(SUBSTITUTE(SUBSTITUTE(Q612, CHAR(34),""), "[", ""), "]", ""), ".", ""), ",", ""), "/", ""), "\", ""), "-", ""))&amp;"]"</f>
        <v>[VN][tạm biệt]</v>
      </c>
      <c r="J612" s="31"/>
      <c r="K612" s="30" t="s">
        <v>56</v>
      </c>
      <c r="L612" s="32" t="s">
        <v>57</v>
      </c>
      <c r="M612" s="32"/>
      <c r="N612" s="34"/>
      <c r="O612" s="111"/>
      <c r="P612" s="113"/>
      <c r="Q612" s="35" t="s">
        <v>58</v>
      </c>
      <c r="R612" s="67" t="s">
        <v>141</v>
      </c>
      <c r="S612" s="52"/>
      <c r="T612" s="36"/>
    </row>
    <row r="613" spans="2:20" ht="62.25">
      <c r="B613" s="114"/>
      <c r="C613" s="114"/>
      <c r="D613" s="115"/>
      <c r="E613" s="112"/>
      <c r="F613" s="112"/>
      <c r="G613" s="114"/>
      <c r="H613" s="29" t="s">
        <v>59</v>
      </c>
      <c r="I613" s="30" t="str">
        <f>"[audio][C:\Tools\Vivi_TTS\8ME_OM\" &amp;S613 &amp; "]"</f>
        <v>[audio][C:\Tools\Vivi_TTS\8ME_OM\]</v>
      </c>
      <c r="J613" s="31" t="str">
        <f>"[New][EN][Exists][80]"&amp;"["&amp;LOWER(SUBSTITUTE(SUBSTITUTE(SUBSTITUTE(SUBSTITUTE(SUBSTITUTE(SUBSTITUTE(SUBSTITUTE(SUBSTITUTE(T613,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13" s="30" t="s">
        <v>60</v>
      </c>
      <c r="L613" s="32" t="s">
        <v>61</v>
      </c>
      <c r="M613" s="37" t="s">
        <v>62</v>
      </c>
      <c r="N613" s="34"/>
      <c r="O613" s="112"/>
      <c r="P613" s="113"/>
      <c r="Q613" s="35" t="str">
        <f t="shared" ref="Q613" si="599">R613</f>
        <v>Thống kê lái xe bao gồm những thông tin nào?</v>
      </c>
      <c r="R613" s="67" t="s">
        <v>1815</v>
      </c>
      <c r="S613" s="51"/>
      <c r="T613" s="48" t="s">
        <v>1806</v>
      </c>
    </row>
    <row r="614" spans="2:20" ht="45.75">
      <c r="B614" s="114" t="str">
        <f>"VF8-"&amp;O614&amp;"-"&amp;P614</f>
        <v>VF8-ManhinhKetnoi&amp;Dieuhoa-0201</v>
      </c>
      <c r="C614" s="114" t="str">
        <f>"["&amp;B614&amp;"] Verify Vivi: "&amp;Q616</f>
        <v>[VF8-ManhinhKetnoi&amp;Dieuhoa-0201] Verify Vivi: Ứng dụng VinFast hỗ trợ những dịch vụ xe nào?</v>
      </c>
      <c r="D614" s="115" t="s">
        <v>49</v>
      </c>
      <c r="E614" s="110" t="str">
        <f>" Actions:
- Step 1: Wait 5s
- Step 2: Call Vivi '"&amp;Q614&amp;"'
- Step 3: Wait Vivi respond 'Ting '
- Step 4: Speak '"&amp;Q616&amp;"'
- Step 4: Listen Vivi respond
"</f>
        <v xml:space="preserve"> Actions:
- Step 1: Wait 5s
- Step 2: Call Vivi 'Hey VinFast'
- Step 3: Wait Vivi respond 'Ting '
- Step 4: Speak 'Ứng dụng VinFast hỗ trợ những dịch vụ xe nào?'
- Step 4: Listen Vivi respond
</v>
      </c>
      <c r="F614" s="110" t="str">
        <f t="shared" ref="F614" si="600">"
Expectations:
1. Vivi wake up
2. "&amp;Q616&amp;"
3. Vivi respond
"</f>
        <v xml:space="preserve">
Expectations:
1. Vivi wake up
2. Ứng dụng VinFast hỗ trợ những dịch vụ xe nào?
3. Vivi respond
</v>
      </c>
      <c r="G614" s="114" t="s">
        <v>8</v>
      </c>
      <c r="H614" s="29" t="s">
        <v>50</v>
      </c>
      <c r="I614" s="30" t="str">
        <f>"[EN]["&amp;LOWER(SUBSTITUTE(SUBSTITUTE(SUBSTITUTE(SUBSTITUTE(SUBSTITUTE(SUBSTITUTE(SUBSTITUTE(SUBSTITUTE(Q614, CHAR(34),""), "[", ""), "]", ""), ".", ""), ",", ""), "/", ""), "\", ""), "-", ""))&amp;"]"</f>
        <v>[EN][hey vinfast]</v>
      </c>
      <c r="J614" s="31"/>
      <c r="K614" s="30" t="s">
        <v>51</v>
      </c>
      <c r="L614" s="32" t="s">
        <v>52</v>
      </c>
      <c r="M614" s="33"/>
      <c r="N614" s="34"/>
      <c r="O614" s="110" t="s">
        <v>1590</v>
      </c>
      <c r="P614" s="113" t="str">
        <f>IF(COUNTA(P$13:$P613)&gt;999,COUNTA(P$13:$P613),IF(COUNTA(P$13:$P613)&gt;99,"0"&amp;COUNTA(P$13:$P613),IF(COUNTA(P$13:$P613)&gt;9,"00"&amp;COUNTA(P$13:$P613),"000"&amp;COUNTA(P$13:$P613))))</f>
        <v>0201</v>
      </c>
      <c r="Q614" s="35" t="s">
        <v>54</v>
      </c>
      <c r="R614" s="67" t="s">
        <v>141</v>
      </c>
      <c r="S614" s="52"/>
      <c r="T614" s="36"/>
    </row>
    <row r="615" spans="2:20" ht="45.75">
      <c r="B615" s="114"/>
      <c r="C615" s="114"/>
      <c r="D615" s="115"/>
      <c r="E615" s="111"/>
      <c r="F615" s="111"/>
      <c r="G615" s="114"/>
      <c r="H615" s="29" t="s">
        <v>55</v>
      </c>
      <c r="I615" s="30" t="str">
        <f t="shared" ref="I615" si="601">"[VN]["&amp;LOWER(SUBSTITUTE(SUBSTITUTE(SUBSTITUTE(SUBSTITUTE(SUBSTITUTE(SUBSTITUTE(SUBSTITUTE(SUBSTITUTE(Q615, CHAR(34),""), "[", ""), "]", ""), ".", ""), ",", ""), "/", ""), "\", ""), "-", ""))&amp;"]"</f>
        <v>[VN][tạm biệt]</v>
      </c>
      <c r="J615" s="31"/>
      <c r="K615" s="30" t="s">
        <v>56</v>
      </c>
      <c r="L615" s="32" t="s">
        <v>57</v>
      </c>
      <c r="M615" s="32"/>
      <c r="N615" s="34"/>
      <c r="O615" s="111"/>
      <c r="P615" s="113"/>
      <c r="Q615" s="35" t="s">
        <v>58</v>
      </c>
      <c r="R615" s="67" t="s">
        <v>141</v>
      </c>
      <c r="S615" s="52"/>
      <c r="T615" s="36"/>
    </row>
    <row r="616" spans="2:20" ht="62.25">
      <c r="B616" s="114"/>
      <c r="C616" s="114"/>
      <c r="D616" s="115"/>
      <c r="E616" s="112"/>
      <c r="F616" s="112"/>
      <c r="G616" s="114"/>
      <c r="H616" s="29" t="s">
        <v>59</v>
      </c>
      <c r="I616" s="30" t="str">
        <f>"[audio][C:\Tools\Vivi_TTS\8ME_OM\" &amp;S616 &amp; "]"</f>
        <v>[audio][C:\Tools\Vivi_TTS\8ME_OM\]</v>
      </c>
      <c r="J616" s="31" t="str">
        <f>"[New][EN][Exists][80]"&amp;"["&amp;LOWER(SUBSTITUTE(SUBSTITUTE(SUBSTITUTE(SUBSTITUTE(SUBSTITUTE(SUBSTITUTE(SUBSTITUTE(SUBSTITUTE(T616,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16" s="30" t="s">
        <v>60</v>
      </c>
      <c r="L616" s="32" t="s">
        <v>61</v>
      </c>
      <c r="M616" s="37" t="s">
        <v>62</v>
      </c>
      <c r="N616" s="34"/>
      <c r="O616" s="112"/>
      <c r="P616" s="113"/>
      <c r="Q616" s="35" t="str">
        <f t="shared" ref="Q616" si="602">R616</f>
        <v>Ứng dụng VinFast hỗ trợ những dịch vụ xe nào?</v>
      </c>
      <c r="R616" s="67" t="s">
        <v>1816</v>
      </c>
      <c r="S616" s="51"/>
      <c r="T616" s="48" t="s">
        <v>1806</v>
      </c>
    </row>
    <row r="617" spans="2:20" ht="45.75">
      <c r="B617" s="114" t="str">
        <f>"VF8-"&amp;O617&amp;"-"&amp;P617</f>
        <v>VF8-ManhinhKetnoi&amp;Dieuhoa-0202</v>
      </c>
      <c r="C617" s="114" t="str">
        <f>"["&amp;B617&amp;"] Verify Vivi: "&amp;Q619</f>
        <v>[VF8-ManhinhKetnoi&amp;Dieuhoa-0202] Verify Vivi: Người dùng đặt lịch dịch vụ thông qua ứng dụng bằng cách nào?</v>
      </c>
      <c r="D617" s="115" t="s">
        <v>49</v>
      </c>
      <c r="E617" s="110" t="str">
        <f>" Actions:
- Step 1: Wait 5s
- Step 2: Call Vivi '"&amp;Q617&amp;"'
- Step 3: Wait Vivi respond 'Ting '
- Step 4: Speak '"&amp;Q619&amp;"'
- Step 4: Listen Vivi respond
"</f>
        <v xml:space="preserve"> Actions:
- Step 1: Wait 5s
- Step 2: Call Vivi 'Hey VinFast'
- Step 3: Wait Vivi respond 'Ting '
- Step 4: Speak 'Người dùng đặt lịch dịch vụ thông qua ứng dụng bằng cách nào?'
- Step 4: Listen Vivi respond
</v>
      </c>
      <c r="F617" s="110" t="str">
        <f t="shared" ref="F617" si="603">"
Expectations:
1. Vivi wake up
2. "&amp;Q619&amp;"
3. Vivi respond
"</f>
        <v xml:space="preserve">
Expectations:
1. Vivi wake up
2. Người dùng đặt lịch dịch vụ thông qua ứng dụng bằng cách nào?
3. Vivi respond
</v>
      </c>
      <c r="G617" s="114" t="s">
        <v>8</v>
      </c>
      <c r="H617" s="29" t="s">
        <v>50</v>
      </c>
      <c r="I617" s="30" t="str">
        <f>"[EN]["&amp;LOWER(SUBSTITUTE(SUBSTITUTE(SUBSTITUTE(SUBSTITUTE(SUBSTITUTE(SUBSTITUTE(SUBSTITUTE(SUBSTITUTE(Q617, CHAR(34),""), "[", ""), "]", ""), ".", ""), ",", ""), "/", ""), "\", ""), "-", ""))&amp;"]"</f>
        <v>[EN][hey vinfast]</v>
      </c>
      <c r="J617" s="31"/>
      <c r="K617" s="30" t="s">
        <v>51</v>
      </c>
      <c r="L617" s="32" t="s">
        <v>52</v>
      </c>
      <c r="M617" s="33"/>
      <c r="N617" s="34"/>
      <c r="O617" s="110" t="s">
        <v>1590</v>
      </c>
      <c r="P617" s="113" t="str">
        <f>IF(COUNTA(P$13:$P616)&gt;999,COUNTA(P$13:$P616),IF(COUNTA(P$13:$P616)&gt;99,"0"&amp;COUNTA(P$13:$P616),IF(COUNTA(P$13:$P616)&gt;9,"00"&amp;COUNTA(P$13:$P616),"000"&amp;COUNTA(P$13:$P616))))</f>
        <v>0202</v>
      </c>
      <c r="Q617" s="35" t="s">
        <v>54</v>
      </c>
      <c r="R617" s="67" t="s">
        <v>141</v>
      </c>
      <c r="S617" s="52"/>
      <c r="T617" s="36"/>
    </row>
    <row r="618" spans="2:20" ht="45.75">
      <c r="B618" s="114"/>
      <c r="C618" s="114"/>
      <c r="D618" s="115"/>
      <c r="E618" s="111"/>
      <c r="F618" s="111"/>
      <c r="G618" s="114"/>
      <c r="H618" s="29" t="s">
        <v>55</v>
      </c>
      <c r="I618" s="30" t="str">
        <f t="shared" ref="I618" si="604">"[VN]["&amp;LOWER(SUBSTITUTE(SUBSTITUTE(SUBSTITUTE(SUBSTITUTE(SUBSTITUTE(SUBSTITUTE(SUBSTITUTE(SUBSTITUTE(Q618, CHAR(34),""), "[", ""), "]", ""), ".", ""), ",", ""), "/", ""), "\", ""), "-", ""))&amp;"]"</f>
        <v>[VN][tạm biệt]</v>
      </c>
      <c r="J618" s="31"/>
      <c r="K618" s="30" t="s">
        <v>56</v>
      </c>
      <c r="L618" s="32" t="s">
        <v>57</v>
      </c>
      <c r="M618" s="32"/>
      <c r="N618" s="34"/>
      <c r="O618" s="111"/>
      <c r="P618" s="113"/>
      <c r="Q618" s="35" t="s">
        <v>58</v>
      </c>
      <c r="R618" s="67" t="s">
        <v>141</v>
      </c>
      <c r="S618" s="52"/>
      <c r="T618" s="36"/>
    </row>
    <row r="619" spans="2:20" ht="62.25">
      <c r="B619" s="114"/>
      <c r="C619" s="114"/>
      <c r="D619" s="115"/>
      <c r="E619" s="112"/>
      <c r="F619" s="112"/>
      <c r="G619" s="114"/>
      <c r="H619" s="29" t="s">
        <v>59</v>
      </c>
      <c r="I619" s="30" t="str">
        <f>"[audio][C:\Tools\Vivi_TTS\8ME_OM\" &amp;S619 &amp; "]"</f>
        <v>[audio][C:\Tools\Vivi_TTS\8ME_OM\]</v>
      </c>
      <c r="J619" s="31" t="str">
        <f>"[New][EN][Exists][80]"&amp;"["&amp;LOWER(SUBSTITUTE(SUBSTITUTE(SUBSTITUTE(SUBSTITUTE(SUBSTITUTE(SUBSTITUTE(SUBSTITUTE(SUBSTITUTE(T619,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19" s="30" t="s">
        <v>60</v>
      </c>
      <c r="L619" s="32" t="s">
        <v>61</v>
      </c>
      <c r="M619" s="37" t="s">
        <v>62</v>
      </c>
      <c r="N619" s="34"/>
      <c r="O619" s="112"/>
      <c r="P619" s="113"/>
      <c r="Q619" s="35" t="str">
        <f t="shared" ref="Q619" si="605">R619</f>
        <v>Người dùng đặt lịch dịch vụ thông qua ứng dụng bằng cách nào?</v>
      </c>
      <c r="R619" s="67" t="s">
        <v>1817</v>
      </c>
      <c r="S619" s="51"/>
      <c r="T619" s="48" t="s">
        <v>1806</v>
      </c>
    </row>
    <row r="620" spans="2:20" ht="45.75">
      <c r="B620" s="114" t="str">
        <f>"VF8-"&amp;O620&amp;"-"&amp;P620</f>
        <v>VF8-ManhinhKetnoi&amp;Dieuhoa-0203</v>
      </c>
      <c r="C620" s="114" t="str">
        <f>"["&amp;B620&amp;"] Verify Vivi: "&amp;Q622</f>
        <v>[VF8-ManhinhKetnoi&amp;Dieuhoa-0203] Verify Vivi: Người dùng yêu cầu cứu hộ trên đường bằng cách nào?</v>
      </c>
      <c r="D620" s="115" t="s">
        <v>49</v>
      </c>
      <c r="E620" s="110" t="str">
        <f>" Actions:
- Step 1: Wait 5s
- Step 2: Call Vivi '"&amp;Q620&amp;"'
- Step 3: Wait Vivi respond 'Ting '
- Step 4: Speak '"&amp;Q622&amp;"'
- Step 4: Listen Vivi respond
"</f>
        <v xml:space="preserve"> Actions:
- Step 1: Wait 5s
- Step 2: Call Vivi 'Hey VinFast'
- Step 3: Wait Vivi respond 'Ting '
- Step 4: Speak 'Người dùng yêu cầu cứu hộ trên đường bằng cách nào?'
- Step 4: Listen Vivi respond
</v>
      </c>
      <c r="F620" s="110" t="str">
        <f t="shared" ref="F620" si="606">"
Expectations:
1. Vivi wake up
2. "&amp;Q622&amp;"
3. Vivi respond
"</f>
        <v xml:space="preserve">
Expectations:
1. Vivi wake up
2. Người dùng yêu cầu cứu hộ trên đường bằng cách nào?
3. Vivi respond
</v>
      </c>
      <c r="G620" s="114" t="s">
        <v>8</v>
      </c>
      <c r="H620" s="29" t="s">
        <v>50</v>
      </c>
      <c r="I620" s="30" t="str">
        <f>"[EN]["&amp;LOWER(SUBSTITUTE(SUBSTITUTE(SUBSTITUTE(SUBSTITUTE(SUBSTITUTE(SUBSTITUTE(SUBSTITUTE(SUBSTITUTE(Q620, CHAR(34),""), "[", ""), "]", ""), ".", ""), ",", ""), "/", ""), "\", ""), "-", ""))&amp;"]"</f>
        <v>[EN][hey vinfast]</v>
      </c>
      <c r="J620" s="31"/>
      <c r="K620" s="30" t="s">
        <v>51</v>
      </c>
      <c r="L620" s="32" t="s">
        <v>52</v>
      </c>
      <c r="M620" s="33"/>
      <c r="N620" s="34"/>
      <c r="O620" s="110" t="s">
        <v>1590</v>
      </c>
      <c r="P620" s="113" t="str">
        <f>IF(COUNTA(P$13:$P619)&gt;999,COUNTA(P$13:$P619),IF(COUNTA(P$13:$P619)&gt;99,"0"&amp;COUNTA(P$13:$P619),IF(COUNTA(P$13:$P619)&gt;9,"00"&amp;COUNTA(P$13:$P619),"000"&amp;COUNTA(P$13:$P619))))</f>
        <v>0203</v>
      </c>
      <c r="Q620" s="35" t="s">
        <v>54</v>
      </c>
      <c r="R620" s="67" t="s">
        <v>141</v>
      </c>
      <c r="S620" s="52"/>
      <c r="T620" s="36"/>
    </row>
    <row r="621" spans="2:20" ht="45.75">
      <c r="B621" s="114"/>
      <c r="C621" s="114"/>
      <c r="D621" s="115"/>
      <c r="E621" s="111"/>
      <c r="F621" s="111"/>
      <c r="G621" s="114"/>
      <c r="H621" s="29" t="s">
        <v>55</v>
      </c>
      <c r="I621" s="30" t="str">
        <f t="shared" ref="I621" si="607">"[VN]["&amp;LOWER(SUBSTITUTE(SUBSTITUTE(SUBSTITUTE(SUBSTITUTE(SUBSTITUTE(SUBSTITUTE(SUBSTITUTE(SUBSTITUTE(Q621, CHAR(34),""), "[", ""), "]", ""), ".", ""), ",", ""), "/", ""), "\", ""), "-", ""))&amp;"]"</f>
        <v>[VN][tạm biệt]</v>
      </c>
      <c r="J621" s="31"/>
      <c r="K621" s="30" t="s">
        <v>56</v>
      </c>
      <c r="L621" s="32" t="s">
        <v>57</v>
      </c>
      <c r="M621" s="32"/>
      <c r="N621" s="34"/>
      <c r="O621" s="111"/>
      <c r="P621" s="113"/>
      <c r="Q621" s="35" t="s">
        <v>58</v>
      </c>
      <c r="R621" s="67" t="s">
        <v>141</v>
      </c>
      <c r="S621" s="52"/>
      <c r="T621" s="36"/>
    </row>
    <row r="622" spans="2:20" ht="62.25">
      <c r="B622" s="114"/>
      <c r="C622" s="114"/>
      <c r="D622" s="115"/>
      <c r="E622" s="112"/>
      <c r="F622" s="112"/>
      <c r="G622" s="114"/>
      <c r="H622" s="29" t="s">
        <v>59</v>
      </c>
      <c r="I622" s="30" t="str">
        <f>"[audio][C:\Tools\Vivi_TTS\8ME_OM\" &amp;S622 &amp; "]"</f>
        <v>[audio][C:\Tools\Vivi_TTS\8ME_OM\]</v>
      </c>
      <c r="J622" s="31" t="str">
        <f>"[New][EN][Exists][80]"&amp;"["&amp;LOWER(SUBSTITUTE(SUBSTITUTE(SUBSTITUTE(SUBSTITUTE(SUBSTITUTE(SUBSTITUTE(SUBSTITUTE(SUBSTITUTE(T622,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22" s="30" t="s">
        <v>60</v>
      </c>
      <c r="L622" s="32" t="s">
        <v>61</v>
      </c>
      <c r="M622" s="37" t="s">
        <v>62</v>
      </c>
      <c r="N622" s="34"/>
      <c r="O622" s="112"/>
      <c r="P622" s="113"/>
      <c r="Q622" s="35" t="str">
        <f t="shared" ref="Q622" si="608">R622</f>
        <v>Người dùng yêu cầu cứu hộ trên đường bằng cách nào?</v>
      </c>
      <c r="R622" s="67" t="s">
        <v>1818</v>
      </c>
      <c r="S622" s="51"/>
      <c r="T622" s="48" t="s">
        <v>1806</v>
      </c>
    </row>
    <row r="623" spans="2:20" ht="45.75">
      <c r="B623" s="114" t="str">
        <f>"VF8-"&amp;O623&amp;"-"&amp;P623</f>
        <v>VF8-ManhinhKetnoi&amp;Dieuhoa-0204</v>
      </c>
      <c r="C623" s="114" t="str">
        <f>"["&amp;B623&amp;"] Verify Vivi: "&amp;Q625</f>
        <v>[VF8-ManhinhKetnoi&amp;Dieuhoa-0204] Verify Vivi: Khi có cảnh báo xe, ứng dụng có thể đề xuất những hành động nào?</v>
      </c>
      <c r="D623" s="115" t="s">
        <v>49</v>
      </c>
      <c r="E623" s="110" t="str">
        <f>" Actions:
- Step 1: Wait 5s
- Step 2: Call Vivi '"&amp;Q623&amp;"'
- Step 3: Wait Vivi respond 'Ting '
- Step 4: Speak '"&amp;Q625&amp;"'
- Step 4: Listen Vivi respond
"</f>
        <v xml:space="preserve"> Actions:
- Step 1: Wait 5s
- Step 2: Call Vivi 'Hey VinFast'
- Step 3: Wait Vivi respond 'Ting '
- Step 4: Speak 'Khi có cảnh báo xe, ứng dụng có thể đề xuất những hành động nào?'
- Step 4: Listen Vivi respond
</v>
      </c>
      <c r="F623" s="110" t="str">
        <f t="shared" ref="F623" si="609">"
Expectations:
1. Vivi wake up
2. "&amp;Q625&amp;"
3. Vivi respond
"</f>
        <v xml:space="preserve">
Expectations:
1. Vivi wake up
2. Khi có cảnh báo xe, ứng dụng có thể đề xuất những hành động nào?
3. Vivi respond
</v>
      </c>
      <c r="G623" s="114" t="s">
        <v>8</v>
      </c>
      <c r="H623" s="29" t="s">
        <v>50</v>
      </c>
      <c r="I623" s="30" t="str">
        <f>"[EN]["&amp;LOWER(SUBSTITUTE(SUBSTITUTE(SUBSTITUTE(SUBSTITUTE(SUBSTITUTE(SUBSTITUTE(SUBSTITUTE(SUBSTITUTE(Q623, CHAR(34),""), "[", ""), "]", ""), ".", ""), ",", ""), "/", ""), "\", ""), "-", ""))&amp;"]"</f>
        <v>[EN][hey vinfast]</v>
      </c>
      <c r="J623" s="31"/>
      <c r="K623" s="30" t="s">
        <v>51</v>
      </c>
      <c r="L623" s="32" t="s">
        <v>52</v>
      </c>
      <c r="M623" s="33"/>
      <c r="N623" s="34"/>
      <c r="O623" s="110" t="s">
        <v>1590</v>
      </c>
      <c r="P623" s="113" t="str">
        <f>IF(COUNTA(P$13:$P622)&gt;999,COUNTA(P$13:$P622),IF(COUNTA(P$13:$P622)&gt;99,"0"&amp;COUNTA(P$13:$P622),IF(COUNTA(P$13:$P622)&gt;9,"00"&amp;COUNTA(P$13:$P622),"000"&amp;COUNTA(P$13:$P622))))</f>
        <v>0204</v>
      </c>
      <c r="Q623" s="35" t="s">
        <v>54</v>
      </c>
      <c r="R623" s="67" t="s">
        <v>141</v>
      </c>
      <c r="S623" s="52"/>
      <c r="T623" s="36"/>
    </row>
    <row r="624" spans="2:20" ht="45.75">
      <c r="B624" s="114"/>
      <c r="C624" s="114"/>
      <c r="D624" s="115"/>
      <c r="E624" s="111"/>
      <c r="F624" s="111"/>
      <c r="G624" s="114"/>
      <c r="H624" s="29" t="s">
        <v>55</v>
      </c>
      <c r="I624" s="30" t="str">
        <f t="shared" ref="I624" si="610">"[VN]["&amp;LOWER(SUBSTITUTE(SUBSTITUTE(SUBSTITUTE(SUBSTITUTE(SUBSTITUTE(SUBSTITUTE(SUBSTITUTE(SUBSTITUTE(Q624, CHAR(34),""), "[", ""), "]", ""), ".", ""), ",", ""), "/", ""), "\", ""), "-", ""))&amp;"]"</f>
        <v>[VN][tạm biệt]</v>
      </c>
      <c r="J624" s="31"/>
      <c r="K624" s="30" t="s">
        <v>56</v>
      </c>
      <c r="L624" s="32" t="s">
        <v>57</v>
      </c>
      <c r="M624" s="32"/>
      <c r="N624" s="34"/>
      <c r="O624" s="111"/>
      <c r="P624" s="113"/>
      <c r="Q624" s="35" t="s">
        <v>58</v>
      </c>
      <c r="R624" s="67" t="s">
        <v>141</v>
      </c>
      <c r="S624" s="52"/>
      <c r="T624" s="36"/>
    </row>
    <row r="625" spans="2:20" ht="62.25">
      <c r="B625" s="114"/>
      <c r="C625" s="114"/>
      <c r="D625" s="115"/>
      <c r="E625" s="112"/>
      <c r="F625" s="112"/>
      <c r="G625" s="114"/>
      <c r="H625" s="29" t="s">
        <v>59</v>
      </c>
      <c r="I625" s="30" t="str">
        <f>"[audio][C:\Tools\Vivi_TTS\8ME_OM\" &amp;S625 &amp; "]"</f>
        <v>[audio][C:\Tools\Vivi_TTS\8ME_OM\]</v>
      </c>
      <c r="J625" s="31" t="str">
        <f>"[New][EN][Exists][80]"&amp;"["&amp;LOWER(SUBSTITUTE(SUBSTITUTE(SUBSTITUTE(SUBSTITUTE(SUBSTITUTE(SUBSTITUTE(SUBSTITUTE(SUBSTITUTE(T625,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25" s="30" t="s">
        <v>60</v>
      </c>
      <c r="L625" s="32" t="s">
        <v>61</v>
      </c>
      <c r="M625" s="37" t="s">
        <v>62</v>
      </c>
      <c r="N625" s="34"/>
      <c r="O625" s="112"/>
      <c r="P625" s="113"/>
      <c r="Q625" s="35" t="str">
        <f t="shared" ref="Q625" si="611">R625</f>
        <v>Khi có cảnh báo xe, ứng dụng có thể đề xuất những hành động nào?</v>
      </c>
      <c r="R625" s="67" t="s">
        <v>1819</v>
      </c>
      <c r="S625" s="51"/>
      <c r="T625" s="48" t="s">
        <v>1806</v>
      </c>
    </row>
    <row r="626" spans="2:20" ht="45.75">
      <c r="B626" s="114" t="str">
        <f>"VF8-"&amp;O626&amp;"-"&amp;P626</f>
        <v>VF8-ManhinhKetnoi&amp;Dieuhoa-0205</v>
      </c>
      <c r="C626" s="114" t="str">
        <f>"["&amp;B626&amp;"] Verify Vivi: "&amp;Q628</f>
        <v>[VF8-ManhinhKetnoi&amp;Dieuhoa-0205] Verify Vivi: Tính năng Chuyển đổi giữa các xe sở hữu dùng để làm gì?</v>
      </c>
      <c r="D626" s="115" t="s">
        <v>49</v>
      </c>
      <c r="E626" s="110" t="str">
        <f>" Actions:
- Step 1: Wait 5s
- Step 2: Call Vivi '"&amp;Q626&amp;"'
- Step 3: Wait Vivi respond 'Ting '
- Step 4: Speak '"&amp;Q628&amp;"'
- Step 4: Listen Vivi respond
"</f>
        <v xml:space="preserve"> Actions:
- Step 1: Wait 5s
- Step 2: Call Vivi 'Hey VinFast'
- Step 3: Wait Vivi respond 'Ting '
- Step 4: Speak 'Tính năng Chuyển đổi giữa các xe sở hữu dùng để làm gì?'
- Step 4: Listen Vivi respond
</v>
      </c>
      <c r="F626" s="110" t="str">
        <f t="shared" ref="F626" si="612">"
Expectations:
1. Vivi wake up
2. "&amp;Q628&amp;"
3. Vivi respond
"</f>
        <v xml:space="preserve">
Expectations:
1. Vivi wake up
2. Tính năng Chuyển đổi giữa các xe sở hữu dùng để làm gì?
3. Vivi respond
</v>
      </c>
      <c r="G626" s="114" t="s">
        <v>8</v>
      </c>
      <c r="H626" s="29" t="s">
        <v>50</v>
      </c>
      <c r="I626" s="30" t="str">
        <f>"[EN]["&amp;LOWER(SUBSTITUTE(SUBSTITUTE(SUBSTITUTE(SUBSTITUTE(SUBSTITUTE(SUBSTITUTE(SUBSTITUTE(SUBSTITUTE(Q626, CHAR(34),""), "[", ""), "]", ""), ".", ""), ",", ""), "/", ""), "\", ""), "-", ""))&amp;"]"</f>
        <v>[EN][hey vinfast]</v>
      </c>
      <c r="J626" s="31"/>
      <c r="K626" s="30" t="s">
        <v>51</v>
      </c>
      <c r="L626" s="32" t="s">
        <v>52</v>
      </c>
      <c r="M626" s="33"/>
      <c r="N626" s="34"/>
      <c r="O626" s="110" t="s">
        <v>1590</v>
      </c>
      <c r="P626" s="113" t="str">
        <f>IF(COUNTA(P$13:$P625)&gt;999,COUNTA(P$13:$P625),IF(COUNTA(P$13:$P625)&gt;99,"0"&amp;COUNTA(P$13:$P625),IF(COUNTA(P$13:$P625)&gt;9,"00"&amp;COUNTA(P$13:$P625),"000"&amp;COUNTA(P$13:$P625))))</f>
        <v>0205</v>
      </c>
      <c r="Q626" s="35" t="s">
        <v>54</v>
      </c>
      <c r="R626" s="67" t="s">
        <v>141</v>
      </c>
      <c r="S626" s="52"/>
      <c r="T626" s="36"/>
    </row>
    <row r="627" spans="2:20" ht="45.75">
      <c r="B627" s="114"/>
      <c r="C627" s="114"/>
      <c r="D627" s="115"/>
      <c r="E627" s="111"/>
      <c r="F627" s="111"/>
      <c r="G627" s="114"/>
      <c r="H627" s="29" t="s">
        <v>55</v>
      </c>
      <c r="I627" s="30" t="str">
        <f t="shared" ref="I627" si="613">"[VN]["&amp;LOWER(SUBSTITUTE(SUBSTITUTE(SUBSTITUTE(SUBSTITUTE(SUBSTITUTE(SUBSTITUTE(SUBSTITUTE(SUBSTITUTE(Q627, CHAR(34),""), "[", ""), "]", ""), ".", ""), ",", ""), "/", ""), "\", ""), "-", ""))&amp;"]"</f>
        <v>[VN][tạm biệt]</v>
      </c>
      <c r="J627" s="31"/>
      <c r="K627" s="30" t="s">
        <v>56</v>
      </c>
      <c r="L627" s="32" t="s">
        <v>57</v>
      </c>
      <c r="M627" s="32"/>
      <c r="N627" s="34"/>
      <c r="O627" s="111"/>
      <c r="P627" s="113"/>
      <c r="Q627" s="35" t="s">
        <v>58</v>
      </c>
      <c r="R627" s="67" t="s">
        <v>141</v>
      </c>
      <c r="S627" s="52"/>
      <c r="T627" s="36"/>
    </row>
    <row r="628" spans="2:20" ht="62.25">
      <c r="B628" s="114"/>
      <c r="C628" s="114"/>
      <c r="D628" s="115"/>
      <c r="E628" s="112"/>
      <c r="F628" s="112"/>
      <c r="G628" s="114"/>
      <c r="H628" s="29" t="s">
        <v>59</v>
      </c>
      <c r="I628" s="30" t="str">
        <f>"[audio][C:\Tools\Vivi_TTS\8ME_OM\" &amp;S628 &amp; "]"</f>
        <v>[audio][C:\Tools\Vivi_TTS\8ME_OM\]</v>
      </c>
      <c r="J628" s="31" t="str">
        <f>"[New][EN][Exists][80]"&amp;"["&amp;LOWER(SUBSTITUTE(SUBSTITUTE(SUBSTITUTE(SUBSTITUTE(SUBSTITUTE(SUBSTITUTE(SUBSTITUTE(SUBSTITUTE(T628, CHAR(34),""), ".", ""), ",", ""), "/", ""), "\", ""), "-", ""), "{", ""), "}", ""))&amp;"]"</f>
        <v>[New][EN][Exists][80][tổng quan về trang chủ của chủ xe 
trang chủ cung cấp cho người dùng các tính năng chính bao gồm:
thông tin xe hiện tại
điều khiển từ xa (nếu có)
trạng thái pin và sạc
hỗ trợ lái xe (nếu có)
cài đặt xe
dịch vụ xe
thông báo
chuyển đổi giữa các xe sở hữu
thông tin xe hiện tại
hiển thị tổng quan về xe bao gồm:
dung lượng pin
phạm vi lái xe ước tính
trạng thái xe (đang đỗ hoặc đang di chuyển)
tổng quãng đường đã đi
 lưu ý
các thông tin này có thể khác nhau tùy theo mẫu xe hoặc thị trường
điều khiển từ xa (nếu có)
nếu được hỗ trợ tính năng này cho phép truy cập nhanh và điều khiển một số cài đặt xe nhất định chẳng hạn như: điều khiển điều hòa không khí khóamở khóa cửa
 lưu ý
các tính năng có thể khác nhau tùy theo mẫu xe hoặc thị trường
pin và sạc
ứng dụng vinfast cung cấp trạng thái pin và sạc để giúp bạn giám sát và quản lý xe hiệu quả
để truy cập thông tin chi tiết pin và sạc: nhấn pin &amp; sạc từ trang chủ
trang pin &amp; sạc hiển thị:
mục tiêu sạc
mức pin (%)
trạng thái sạc
thông tin thuê pin (nếu áp dụng)
các trạm sạc gần đó và tình trạng khả dụng
để thay đổi mục tiêu sạc (nếu có):
nhấn mức sạc
sử dụng thanh trượt để đặt mục tiêu mới
nhấn lưu
lịch sử sạc:
nhấn lịch sử sạc để xem các phiên sạc trước đây theo ngày
mỗi phiên bao gồm:
ngày &amp; giờ sạc
chi phí sạc
cài đặt xe
một số tính năng có thể không khả dụng tùy theo phiên bản xe và khu vực của bạn
các tính năng bao gồm:
cập nhật phần mềm (nếu có)
thông tin xe
trợ lý ảo (nếu có)
dữ liệu lái xe
cập nhật phần mềm xe
bạn sẽ nhận được thông báo khi có bản cập nhật phần mềm mới kiểm tra thông báo hoặc đi tới cập nhật phần mềm xe để biết chi tiết
trợ lý ảo (nếu có)
trợ lý ảo cho phép bạn điều khiển xe bằng lệnh thoại
mở mục trợ lý ảo thêm lệnh mới hoặc chọn lệnh được đề xuất
thông tin xe
cung cấp thông tin chi tiết liên quan đến xe của bạn
thống kê lái xe
thống kê lái xe bao gồm:
quãng đường
năng lượng
điện năng
dịch vụ
một số dịch vụ hỗ trợ xe có thể không khả dụng tùy theo phiên bản xe và thị trường của bạn
các dịch vụ khả dụng:
đặt lịch dịch vụ
cứu hộ trên đường
cảnh báo xe
lái thử
đặt lịch dịch vụ
ứng dụng vinfast cho phép dễ dàng đặt lịch hẹn dịch vụ
để đặt lịch dịch vụ:
nhấn đặt lịch dịch vụ trong mục dịch vụ xe
điền thông tin bắt buộc và làm theo hướng dẫn
thông báo xác nhận sẽ xuất hiện trong ứng dụng
thông tin chi tiết yêu cầu của bạn sẽ được lưu trong mục thông báo
cứu hộ trên đường
ứng dụng vinfast cho phép bạn yêu cầu hỗ trợ bên đường trực tiếp từ thiết bị di động
để yêu cầu cứu hộ trên đường
nhấn cứu hộ trên đường trong mục dịch vụ xe
nhấn tạo yêu cầu
điền thông tin bắt buộc và làm theo hướng dẫn
thông báo xác nhận sẽ được hiển thị trong ứng dụng
cảnh báo xe
bạn có thể kiểm tra mọi cảnh báo xe trong ứng dụng vinfast ngay cả khi người khác đang lái xe bạn vẫn sẽ nhận được cảnh báo về mọi vấn đề được phát hiện
dựa trên loại cảnh báo ứng dụng có thể đề xuất:
đặt lịch hẹn dịch vụ
yêu cầu cứu hộ trên đường
tham khảo hướng dẫn sử dụng bằng liên kết trực tiếp
để kiểm tra cảnh báo xe:
nhấn cảnh báo xe trong mục dịch vụ xe
danh sách cảnh báo hiện tại sẽ xuất hiện (nếu có)
nhấn vào một cảnh báo để biết thêm chi tiết
làm theo lời nhắc để đặt lịch dịch vụ yêu cầu hỗ trợ bên đường hoặc xem mục hướng dẫn sử dụng liên quan
tất cả thao tác liên quan đến cảnh báo xe sẽ được đồng bộ với xe của bạn
lái thử
ứng dụng cung cấp giao diện để đặt lịch lái thử xe vinfast
thông báo
xin lưu ý rằng chức năng ứng dụng có thể khác nhau tùy theo quốc gia mẫu xe hoặc bản cập nhật ứng dụng ứng dụng vinfast có thể gửi thông báo và tin nhắn bất cứ lúc nào
các loại thông báo:
cảnh báo xe
hoạt động giao dịch
tin nhắn từ vinfast
để truy cập thông báo:
từ trang chủ nhấn biểu tượng thông báo 
sử dụng thanh tìm kiếm để tìm thông báo cụ thể hoặc duyệt danh sách
lọc thông báo theo loại
chuyển đổi giữa các xe sở hữu
tính năng này cho phép người dùng chuyển đổi giữa nhiều xe sở hữu và xem thông tin chi tiết của các xe đó
để chuyển đổi xe: nhấn biểu tượng chuyển đổi  ở góc trên màn hình]</v>
      </c>
      <c r="K628" s="30" t="s">
        <v>60</v>
      </c>
      <c r="L628" s="32" t="s">
        <v>61</v>
      </c>
      <c r="M628" s="37" t="s">
        <v>62</v>
      </c>
      <c r="N628" s="34"/>
      <c r="O628" s="112"/>
      <c r="P628" s="113"/>
      <c r="Q628" s="35" t="str">
        <f t="shared" ref="Q628" si="614">R628</f>
        <v>Tính năng Chuyển đổi giữa các xe sở hữu dùng để làm gì?</v>
      </c>
      <c r="R628" s="67" t="s">
        <v>1820</v>
      </c>
      <c r="S628" s="51"/>
      <c r="T628" s="48" t="s">
        <v>1806</v>
      </c>
    </row>
    <row r="629" spans="2:20" ht="45.75">
      <c r="B629" s="114" t="str">
        <f>"VF8-"&amp;O629&amp;"-"&amp;P629</f>
        <v>VF8-ManhinhKetnoi&amp;Dieuhoa-0206</v>
      </c>
      <c r="C629" s="114" t="str">
        <f>"["&amp;B629&amp;"] Verify Vivi: "&amp;Q631</f>
        <v>[VF8-ManhinhKetnoi&amp;Dieuhoa-0206] Verify Vivi: Hệ thống điều hòa có những chức năng chính nào trong khoang hành khách?</v>
      </c>
      <c r="D629" s="115" t="s">
        <v>49</v>
      </c>
      <c r="E629" s="110" t="str">
        <f>" Actions:
- Step 1: Wait 5s
- Step 2: Call Vivi '"&amp;Q629&amp;"'
- Step 3: Wait Vivi respond 'Ting '
- Step 4: Speak '"&amp;Q631&amp;"'
- Step 4: Listen Vivi respond
"</f>
        <v xml:space="preserve"> Actions:
- Step 1: Wait 5s
- Step 2: Call Vivi 'Hey VinFast'
- Step 3: Wait Vivi respond 'Ting '
- Step 4: Speak 'Hệ thống điều hòa có những chức năng chính nào trong khoang hành khách?'
- Step 4: Listen Vivi respond
</v>
      </c>
      <c r="F629" s="110" t="str">
        <f t="shared" ref="F629" si="615">"
Expectations:
1. Vivi wake up
2. "&amp;Q631&amp;"
3. Vivi respond
"</f>
        <v xml:space="preserve">
Expectations:
1. Vivi wake up
2. Hệ thống điều hòa có những chức năng chính nào trong khoang hành khách?
3. Vivi respond
</v>
      </c>
      <c r="G629" s="114" t="s">
        <v>8</v>
      </c>
      <c r="H629" s="29" t="s">
        <v>50</v>
      </c>
      <c r="I629" s="30" t="str">
        <f>"[EN]["&amp;LOWER(SUBSTITUTE(SUBSTITUTE(SUBSTITUTE(SUBSTITUTE(SUBSTITUTE(SUBSTITUTE(SUBSTITUTE(SUBSTITUTE(Q629, CHAR(34),""), "[", ""), "]", ""), ".", ""), ",", ""), "/", ""), "\", ""), "-", ""))&amp;"]"</f>
        <v>[EN][hey vinfast]</v>
      </c>
      <c r="J629" s="31"/>
      <c r="K629" s="30" t="s">
        <v>51</v>
      </c>
      <c r="L629" s="32" t="s">
        <v>52</v>
      </c>
      <c r="M629" s="33"/>
      <c r="N629" s="34"/>
      <c r="O629" s="110" t="s">
        <v>1590</v>
      </c>
      <c r="P629" s="113" t="str">
        <f>IF(COUNTA(P$13:$P628)&gt;999,COUNTA(P$13:$P628),IF(COUNTA(P$13:$P628)&gt;99,"0"&amp;COUNTA(P$13:$P628),IF(COUNTA(P$13:$P628)&gt;9,"00"&amp;COUNTA(P$13:$P628),"000"&amp;COUNTA(P$13:$P628))))</f>
        <v>0206</v>
      </c>
      <c r="Q629" s="35" t="s">
        <v>54</v>
      </c>
      <c r="R629" s="67" t="s">
        <v>141</v>
      </c>
      <c r="S629" s="52"/>
      <c r="T629" s="36"/>
    </row>
    <row r="630" spans="2:20" ht="45.75">
      <c r="B630" s="114"/>
      <c r="C630" s="114"/>
      <c r="D630" s="115"/>
      <c r="E630" s="111"/>
      <c r="F630" s="111"/>
      <c r="G630" s="114"/>
      <c r="H630" s="29" t="s">
        <v>55</v>
      </c>
      <c r="I630" s="30" t="str">
        <f t="shared" ref="I630" si="616">"[VN]["&amp;LOWER(SUBSTITUTE(SUBSTITUTE(SUBSTITUTE(SUBSTITUTE(SUBSTITUTE(SUBSTITUTE(SUBSTITUTE(SUBSTITUTE(Q630, CHAR(34),""), "[", ""), "]", ""), ".", ""), ",", ""), "/", ""), "\", ""), "-", ""))&amp;"]"</f>
        <v>[VN][tạm biệt]</v>
      </c>
      <c r="J630" s="31"/>
      <c r="K630" s="30" t="s">
        <v>56</v>
      </c>
      <c r="L630" s="32" t="s">
        <v>57</v>
      </c>
      <c r="M630" s="32"/>
      <c r="N630" s="34"/>
      <c r="O630" s="111"/>
      <c r="P630" s="113"/>
      <c r="Q630" s="35" t="s">
        <v>58</v>
      </c>
      <c r="R630" s="67" t="s">
        <v>141</v>
      </c>
      <c r="S630" s="52"/>
      <c r="T630" s="36"/>
    </row>
    <row r="631" spans="2:20" ht="62.25">
      <c r="B631" s="114"/>
      <c r="C631" s="114"/>
      <c r="D631" s="115"/>
      <c r="E631" s="112"/>
      <c r="F631" s="112"/>
      <c r="G631" s="114"/>
      <c r="H631" s="29" t="s">
        <v>59</v>
      </c>
      <c r="I631" s="30" t="str">
        <f>"[audio][C:\Tools\Vivi_TTS\8ME_OM\" &amp;S631 &amp; "]"</f>
        <v>[audio][C:\Tools\Vivi_TTS\8ME_OM\]</v>
      </c>
      <c r="J631" s="31" t="str">
        <f>"[New][EN][Exists][80]"&amp;"["&amp;LOWER(SUBSTITUTE(SUBSTITUTE(SUBSTITUTE(SUBSTITUTE(SUBSTITUTE(SUBSTITUTE(SUBSTITUTE(SUBSTITUTE(T631,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31" s="30" t="s">
        <v>60</v>
      </c>
      <c r="L631" s="32" t="s">
        <v>61</v>
      </c>
      <c r="M631" s="37" t="s">
        <v>62</v>
      </c>
      <c r="N631" s="34"/>
      <c r="O631" s="112"/>
      <c r="P631" s="113"/>
      <c r="Q631" s="35" t="str">
        <f t="shared" ref="Q631" si="617">R631</f>
        <v>Hệ thống điều hòa có những chức năng chính nào trong khoang hành khách?</v>
      </c>
      <c r="R631" s="67" t="s">
        <v>1821</v>
      </c>
      <c r="S631" s="51"/>
      <c r="T631" s="48" t="s">
        <v>1822</v>
      </c>
    </row>
    <row r="632" spans="2:20" ht="45.75">
      <c r="B632" s="114" t="str">
        <f>"VF8-"&amp;O632&amp;"-"&amp;P632</f>
        <v>VF8-ManhinhKetnoi&amp;Dieuhoa-0207</v>
      </c>
      <c r="C632" s="114" t="str">
        <f>"["&amp;B632&amp;"] Verify Vivi: "&amp;Q634</f>
        <v>[VF8-ManhinhKetnoi&amp;Dieuhoa-0207] Verify Vivi: Hệ thống điều hòa hoạt động hiệu quả nhất trong điều kiện nào?</v>
      </c>
      <c r="D632" s="115" t="s">
        <v>49</v>
      </c>
      <c r="E632" s="110" t="str">
        <f>" Actions:
- Step 1: Wait 5s
- Step 2: Call Vivi '"&amp;Q632&amp;"'
- Step 3: Wait Vivi respond 'Ting '
- Step 4: Speak '"&amp;Q634&amp;"'
- Step 4: Listen Vivi respond
"</f>
        <v xml:space="preserve"> Actions:
- Step 1: Wait 5s
- Step 2: Call Vivi 'Hey VinFast'
- Step 3: Wait Vivi respond 'Ting '
- Step 4: Speak 'Hệ thống điều hòa hoạt động hiệu quả nhất trong điều kiện nào?'
- Step 4: Listen Vivi respond
</v>
      </c>
      <c r="F632" s="110" t="str">
        <f t="shared" ref="F632" si="618">"
Expectations:
1. Vivi wake up
2. "&amp;Q634&amp;"
3. Vivi respond
"</f>
        <v xml:space="preserve">
Expectations:
1. Vivi wake up
2. Hệ thống điều hòa hoạt động hiệu quả nhất trong điều kiện nào?
3. Vivi respond
</v>
      </c>
      <c r="G632" s="114" t="s">
        <v>8</v>
      </c>
      <c r="H632" s="29" t="s">
        <v>50</v>
      </c>
      <c r="I632" s="30" t="str">
        <f>"[EN]["&amp;LOWER(SUBSTITUTE(SUBSTITUTE(SUBSTITUTE(SUBSTITUTE(SUBSTITUTE(SUBSTITUTE(SUBSTITUTE(SUBSTITUTE(Q632, CHAR(34),""), "[", ""), "]", ""), ".", ""), ",", ""), "/", ""), "\", ""), "-", ""))&amp;"]"</f>
        <v>[EN][hey vinfast]</v>
      </c>
      <c r="J632" s="31"/>
      <c r="K632" s="30" t="s">
        <v>51</v>
      </c>
      <c r="L632" s="32" t="s">
        <v>52</v>
      </c>
      <c r="M632" s="33"/>
      <c r="N632" s="34"/>
      <c r="O632" s="110" t="s">
        <v>1590</v>
      </c>
      <c r="P632" s="113" t="str">
        <f>IF(COUNTA(P$13:$P631)&gt;999,COUNTA(P$13:$P631),IF(COUNTA(P$13:$P631)&gt;99,"0"&amp;COUNTA(P$13:$P631),IF(COUNTA(P$13:$P631)&gt;9,"00"&amp;COUNTA(P$13:$P631),"000"&amp;COUNTA(P$13:$P631))))</f>
        <v>0207</v>
      </c>
      <c r="Q632" s="35" t="s">
        <v>54</v>
      </c>
      <c r="R632" s="67" t="s">
        <v>141</v>
      </c>
      <c r="S632" s="52"/>
      <c r="T632" s="36"/>
    </row>
    <row r="633" spans="2:20" ht="45.75">
      <c r="B633" s="114"/>
      <c r="C633" s="114"/>
      <c r="D633" s="115"/>
      <c r="E633" s="111"/>
      <c r="F633" s="111"/>
      <c r="G633" s="114"/>
      <c r="H633" s="29" t="s">
        <v>55</v>
      </c>
      <c r="I633" s="30" t="str">
        <f t="shared" ref="I633" si="619">"[VN]["&amp;LOWER(SUBSTITUTE(SUBSTITUTE(SUBSTITUTE(SUBSTITUTE(SUBSTITUTE(SUBSTITUTE(SUBSTITUTE(SUBSTITUTE(Q633, CHAR(34),""), "[", ""), "]", ""), ".", ""), ",", ""), "/", ""), "\", ""), "-", ""))&amp;"]"</f>
        <v>[VN][tạm biệt]</v>
      </c>
      <c r="J633" s="31"/>
      <c r="K633" s="30" t="s">
        <v>56</v>
      </c>
      <c r="L633" s="32" t="s">
        <v>57</v>
      </c>
      <c r="M633" s="32"/>
      <c r="N633" s="34"/>
      <c r="O633" s="111"/>
      <c r="P633" s="113"/>
      <c r="Q633" s="35" t="s">
        <v>58</v>
      </c>
      <c r="R633" s="67" t="s">
        <v>141</v>
      </c>
      <c r="S633" s="52"/>
      <c r="T633" s="36"/>
    </row>
    <row r="634" spans="2:20" ht="62.25">
      <c r="B634" s="114"/>
      <c r="C634" s="114"/>
      <c r="D634" s="115"/>
      <c r="E634" s="112"/>
      <c r="F634" s="112"/>
      <c r="G634" s="114"/>
      <c r="H634" s="29" t="s">
        <v>59</v>
      </c>
      <c r="I634" s="30" t="str">
        <f>"[audio][C:\Tools\Vivi_TTS\8ME_OM\" &amp;S634 &amp; "]"</f>
        <v>[audio][C:\Tools\Vivi_TTS\8ME_OM\]</v>
      </c>
      <c r="J634" s="31" t="str">
        <f>"[New][EN][Exists][80]"&amp;"["&amp;LOWER(SUBSTITUTE(SUBSTITUTE(SUBSTITUTE(SUBSTITUTE(SUBSTITUTE(SUBSTITUTE(SUBSTITUTE(SUBSTITUTE(T634,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34" s="30" t="s">
        <v>60</v>
      </c>
      <c r="L634" s="32" t="s">
        <v>61</v>
      </c>
      <c r="M634" s="37" t="s">
        <v>62</v>
      </c>
      <c r="N634" s="34"/>
      <c r="O634" s="112"/>
      <c r="P634" s="113"/>
      <c r="Q634" s="35" t="str">
        <f t="shared" ref="Q634" si="620">R634</f>
        <v>Hệ thống điều hòa hoạt động hiệu quả nhất trong điều kiện nào?</v>
      </c>
      <c r="R634" s="67" t="s">
        <v>1823</v>
      </c>
      <c r="S634" s="51"/>
      <c r="T634" s="48" t="s">
        <v>1822</v>
      </c>
    </row>
    <row r="635" spans="2:20" ht="45.75">
      <c r="B635" s="114" t="str">
        <f>"VF8-"&amp;O635&amp;"-"&amp;P635</f>
        <v>VF8-ManhinhKetnoi&amp;Dieuhoa-0208</v>
      </c>
      <c r="C635" s="114" t="str">
        <f>"["&amp;B635&amp;"] Verify Vivi: "&amp;Q637</f>
        <v>[VF8-ManhinhKetnoi&amp;Dieuhoa-0208] Verify Vivi: Làm thế nào để mở Menu Hệ thống điều hòa?</v>
      </c>
      <c r="D635" s="115" t="s">
        <v>49</v>
      </c>
      <c r="E635" s="110" t="str">
        <f>" Actions:
- Step 1: Wait 5s
- Step 2: Call Vivi '"&amp;Q635&amp;"'
- Step 3: Wait Vivi respond 'Ting '
- Step 4: Speak '"&amp;Q637&amp;"'
- Step 4: Listen Vivi respond
"</f>
        <v xml:space="preserve"> Actions:
- Step 1: Wait 5s
- Step 2: Call Vivi 'Hey VinFast'
- Step 3: Wait Vivi respond 'Ting '
- Step 4: Speak 'Làm thế nào để mở Menu Hệ thống điều hòa?'
- Step 4: Listen Vivi respond
</v>
      </c>
      <c r="F635" s="110" t="str">
        <f t="shared" ref="F635" si="621">"
Expectations:
1. Vivi wake up
2. "&amp;Q637&amp;"
3. Vivi respond
"</f>
        <v xml:space="preserve">
Expectations:
1. Vivi wake up
2. Làm thế nào để mở Menu Hệ thống điều hòa?
3. Vivi respond
</v>
      </c>
      <c r="G635" s="114" t="s">
        <v>8</v>
      </c>
      <c r="H635" s="29" t="s">
        <v>50</v>
      </c>
      <c r="I635" s="30" t="str">
        <f>"[EN]["&amp;LOWER(SUBSTITUTE(SUBSTITUTE(SUBSTITUTE(SUBSTITUTE(SUBSTITUTE(SUBSTITUTE(SUBSTITUTE(SUBSTITUTE(Q635, CHAR(34),""), "[", ""), "]", ""), ".", ""), ",", ""), "/", ""), "\", ""), "-", ""))&amp;"]"</f>
        <v>[EN][hey vinfast]</v>
      </c>
      <c r="J635" s="31"/>
      <c r="K635" s="30" t="s">
        <v>51</v>
      </c>
      <c r="L635" s="32" t="s">
        <v>52</v>
      </c>
      <c r="M635" s="33"/>
      <c r="N635" s="34"/>
      <c r="O635" s="110" t="s">
        <v>1590</v>
      </c>
      <c r="P635" s="113" t="str">
        <f>IF(COUNTA(P$13:$P634)&gt;999,COUNTA(P$13:$P634),IF(COUNTA(P$13:$P634)&gt;99,"0"&amp;COUNTA(P$13:$P634),IF(COUNTA(P$13:$P634)&gt;9,"00"&amp;COUNTA(P$13:$P634),"000"&amp;COUNTA(P$13:$P634))))</f>
        <v>0208</v>
      </c>
      <c r="Q635" s="35" t="s">
        <v>54</v>
      </c>
      <c r="R635" s="67" t="s">
        <v>141</v>
      </c>
      <c r="S635" s="52"/>
      <c r="T635" s="36"/>
    </row>
    <row r="636" spans="2:20" ht="45.75">
      <c r="B636" s="114"/>
      <c r="C636" s="114"/>
      <c r="D636" s="115"/>
      <c r="E636" s="111"/>
      <c r="F636" s="111"/>
      <c r="G636" s="114"/>
      <c r="H636" s="29" t="s">
        <v>55</v>
      </c>
      <c r="I636" s="30" t="str">
        <f t="shared" ref="I636" si="622">"[VN]["&amp;LOWER(SUBSTITUTE(SUBSTITUTE(SUBSTITUTE(SUBSTITUTE(SUBSTITUTE(SUBSTITUTE(SUBSTITUTE(SUBSTITUTE(Q636, CHAR(34),""), "[", ""), "]", ""), ".", ""), ",", ""), "/", ""), "\", ""), "-", ""))&amp;"]"</f>
        <v>[VN][tạm biệt]</v>
      </c>
      <c r="J636" s="31"/>
      <c r="K636" s="30" t="s">
        <v>56</v>
      </c>
      <c r="L636" s="32" t="s">
        <v>57</v>
      </c>
      <c r="M636" s="32"/>
      <c r="N636" s="34"/>
      <c r="O636" s="111"/>
      <c r="P636" s="113"/>
      <c r="Q636" s="35" t="s">
        <v>58</v>
      </c>
      <c r="R636" s="67" t="s">
        <v>141</v>
      </c>
      <c r="S636" s="52"/>
      <c r="T636" s="36"/>
    </row>
    <row r="637" spans="2:20" ht="62.25">
      <c r="B637" s="114"/>
      <c r="C637" s="114"/>
      <c r="D637" s="115"/>
      <c r="E637" s="112"/>
      <c r="F637" s="112"/>
      <c r="G637" s="114"/>
      <c r="H637" s="29" t="s">
        <v>59</v>
      </c>
      <c r="I637" s="30" t="str">
        <f>"[audio][C:\Tools\Vivi_TTS\8ME_OM\" &amp;S637 &amp; "]"</f>
        <v>[audio][C:\Tools\Vivi_TTS\8ME_OM\]</v>
      </c>
      <c r="J637" s="31" t="str">
        <f>"[New][EN][Exists][80]"&amp;"["&amp;LOWER(SUBSTITUTE(SUBSTITUTE(SUBSTITUTE(SUBSTITUTE(SUBSTITUTE(SUBSTITUTE(SUBSTITUTE(SUBSTITUTE(T637,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37" s="30" t="s">
        <v>60</v>
      </c>
      <c r="L637" s="32" t="s">
        <v>61</v>
      </c>
      <c r="M637" s="37" t="s">
        <v>62</v>
      </c>
      <c r="N637" s="34"/>
      <c r="O637" s="112"/>
      <c r="P637" s="113"/>
      <c r="Q637" s="35" t="str">
        <f t="shared" ref="Q637" si="623">R637</f>
        <v>Làm thế nào để mở Menu Hệ thống điều hòa?</v>
      </c>
      <c r="R637" s="67" t="s">
        <v>1824</v>
      </c>
      <c r="S637" s="51"/>
      <c r="T637" s="48" t="s">
        <v>1822</v>
      </c>
    </row>
    <row r="638" spans="2:20" ht="45.75">
      <c r="B638" s="114" t="str">
        <f>"VF8-"&amp;O638&amp;"-"&amp;P638</f>
        <v>VF8-ManhinhKetnoi&amp;Dieuhoa-0209</v>
      </c>
      <c r="C638" s="114" t="str">
        <f>"["&amp;B638&amp;"] Verify Vivi: "&amp;Q640</f>
        <v>[VF8-ManhinhKetnoi&amp;Dieuhoa-0209] Verify Vivi: Nút nào trên thanh Điều hòa được sử dụng để mở Menu Hệ thống điều hòa?</v>
      </c>
      <c r="D638" s="115" t="s">
        <v>49</v>
      </c>
      <c r="E638" s="110" t="str">
        <f>" Actions:
- Step 1: Wait 5s
- Step 2: Call Vivi '"&amp;Q638&amp;"'
- Step 3: Wait Vivi respond 'Ting '
- Step 4: Speak '"&amp;Q640&amp;"'
- Step 4: Listen Vivi respond
"</f>
        <v xml:space="preserve"> Actions:
- Step 1: Wait 5s
- Step 2: Call Vivi 'Hey VinFast'
- Step 3: Wait Vivi respond 'Ting '
- Step 4: Speak 'Nút nào trên thanh Điều hòa được sử dụng để mở Menu Hệ thống điều hòa?'
- Step 4: Listen Vivi respond
</v>
      </c>
      <c r="F638" s="110" t="str">
        <f t="shared" ref="F638" si="624">"
Expectations:
1. Vivi wake up
2. "&amp;Q640&amp;"
3. Vivi respond
"</f>
        <v xml:space="preserve">
Expectations:
1. Vivi wake up
2. Nút nào trên thanh Điều hòa được sử dụng để mở Menu Hệ thống điều hòa?
3. Vivi respond
</v>
      </c>
      <c r="G638" s="114" t="s">
        <v>8</v>
      </c>
      <c r="H638" s="29" t="s">
        <v>50</v>
      </c>
      <c r="I638" s="30" t="str">
        <f>"[EN]["&amp;LOWER(SUBSTITUTE(SUBSTITUTE(SUBSTITUTE(SUBSTITUTE(SUBSTITUTE(SUBSTITUTE(SUBSTITUTE(SUBSTITUTE(Q638, CHAR(34),""), "[", ""), "]", ""), ".", ""), ",", ""), "/", ""), "\", ""), "-", ""))&amp;"]"</f>
        <v>[EN][hey vinfast]</v>
      </c>
      <c r="J638" s="31"/>
      <c r="K638" s="30" t="s">
        <v>51</v>
      </c>
      <c r="L638" s="32" t="s">
        <v>52</v>
      </c>
      <c r="M638" s="33"/>
      <c r="N638" s="34"/>
      <c r="O638" s="110" t="s">
        <v>1590</v>
      </c>
      <c r="P638" s="113" t="str">
        <f>IF(COUNTA(P$13:$P637)&gt;999,COUNTA(P$13:$P637),IF(COUNTA(P$13:$P637)&gt;99,"0"&amp;COUNTA(P$13:$P637),IF(COUNTA(P$13:$P637)&gt;9,"00"&amp;COUNTA(P$13:$P637),"000"&amp;COUNTA(P$13:$P637))))</f>
        <v>0209</v>
      </c>
      <c r="Q638" s="35" t="s">
        <v>54</v>
      </c>
      <c r="R638" s="67" t="s">
        <v>141</v>
      </c>
      <c r="S638" s="52"/>
      <c r="T638" s="36"/>
    </row>
    <row r="639" spans="2:20" ht="45.75">
      <c r="B639" s="114"/>
      <c r="C639" s="114"/>
      <c r="D639" s="115"/>
      <c r="E639" s="111"/>
      <c r="F639" s="111"/>
      <c r="G639" s="114"/>
      <c r="H639" s="29" t="s">
        <v>55</v>
      </c>
      <c r="I639" s="30" t="str">
        <f t="shared" ref="I639" si="625">"[VN]["&amp;LOWER(SUBSTITUTE(SUBSTITUTE(SUBSTITUTE(SUBSTITUTE(SUBSTITUTE(SUBSTITUTE(SUBSTITUTE(SUBSTITUTE(Q639, CHAR(34),""), "[", ""), "]", ""), ".", ""), ",", ""), "/", ""), "\", ""), "-", ""))&amp;"]"</f>
        <v>[VN][tạm biệt]</v>
      </c>
      <c r="J639" s="31"/>
      <c r="K639" s="30" t="s">
        <v>56</v>
      </c>
      <c r="L639" s="32" t="s">
        <v>57</v>
      </c>
      <c r="M639" s="32"/>
      <c r="N639" s="34"/>
      <c r="O639" s="111"/>
      <c r="P639" s="113"/>
      <c r="Q639" s="35" t="s">
        <v>58</v>
      </c>
      <c r="R639" s="67" t="s">
        <v>141</v>
      </c>
      <c r="S639" s="52"/>
      <c r="T639" s="36"/>
    </row>
    <row r="640" spans="2:20" ht="62.25">
      <c r="B640" s="114"/>
      <c r="C640" s="114"/>
      <c r="D640" s="115"/>
      <c r="E640" s="112"/>
      <c r="F640" s="112"/>
      <c r="G640" s="114"/>
      <c r="H640" s="29" t="s">
        <v>59</v>
      </c>
      <c r="I640" s="30" t="str">
        <f>"[audio][C:\Tools\Vivi_TTS\8ME_OM\" &amp;S640 &amp; "]"</f>
        <v>[audio][C:\Tools\Vivi_TTS\8ME_OM\]</v>
      </c>
      <c r="J640" s="31" t="str">
        <f>"[New][EN][Exists][80]"&amp;"["&amp;LOWER(SUBSTITUTE(SUBSTITUTE(SUBSTITUTE(SUBSTITUTE(SUBSTITUTE(SUBSTITUTE(SUBSTITUTE(SUBSTITUTE(T640,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40" s="30" t="s">
        <v>60</v>
      </c>
      <c r="L640" s="32" t="s">
        <v>61</v>
      </c>
      <c r="M640" s="37" t="s">
        <v>62</v>
      </c>
      <c r="N640" s="34"/>
      <c r="O640" s="112"/>
      <c r="P640" s="113"/>
      <c r="Q640" s="35" t="str">
        <f t="shared" ref="Q640" si="626">R640</f>
        <v>Nút nào trên thanh Điều hòa được sử dụng để mở Menu Hệ thống điều hòa?</v>
      </c>
      <c r="R640" s="67" t="s">
        <v>1825</v>
      </c>
      <c r="S640" s="51"/>
      <c r="T640" s="48" t="s">
        <v>1822</v>
      </c>
    </row>
    <row r="641" spans="2:20" ht="45.75">
      <c r="B641" s="114" t="str">
        <f>"VF8-"&amp;O641&amp;"-"&amp;P641</f>
        <v>VF8-ManhinhKetnoi&amp;Dieuhoa-0210</v>
      </c>
      <c r="C641" s="114" t="str">
        <f>"["&amp;B641&amp;"] Verify Vivi: "&amp;Q643</f>
        <v>[VF8-ManhinhKetnoi&amp;Dieuhoa-0210] Verify Vivi: Điều khiển khu vực phía trước có chức năng điều khiển nào liên quan đến phân phối gió?</v>
      </c>
      <c r="D641" s="115" t="s">
        <v>49</v>
      </c>
      <c r="E641" s="110" t="str">
        <f>" Actions:
- Step 1: Wait 5s
- Step 2: Call Vivi '"&amp;Q641&amp;"'
- Step 3: Wait Vivi respond 'Ting '
- Step 4: Speak '"&amp;Q643&amp;"'
- Step 4: Listen Vivi respond
"</f>
        <v xml:space="preserve"> Actions:
- Step 1: Wait 5s
- Step 2: Call Vivi 'Hey VinFast'
- Step 3: Wait Vivi respond 'Ting '
- Step 4: Speak 'Điều khiển khu vực phía trước có chức năng điều khiển nào liên quan đến phân phối gió?'
- Step 4: Listen Vivi respond
</v>
      </c>
      <c r="F641" s="110" t="str">
        <f t="shared" ref="F641" si="627">"
Expectations:
1. Vivi wake up
2. "&amp;Q643&amp;"
3. Vivi respond
"</f>
        <v xml:space="preserve">
Expectations:
1. Vivi wake up
2. Điều khiển khu vực phía trước có chức năng điều khiển nào liên quan đến phân phối gió?
3. Vivi respond
</v>
      </c>
      <c r="G641" s="114" t="s">
        <v>8</v>
      </c>
      <c r="H641" s="29" t="s">
        <v>50</v>
      </c>
      <c r="I641" s="30" t="str">
        <f>"[EN]["&amp;LOWER(SUBSTITUTE(SUBSTITUTE(SUBSTITUTE(SUBSTITUTE(SUBSTITUTE(SUBSTITUTE(SUBSTITUTE(SUBSTITUTE(Q641, CHAR(34),""), "[", ""), "]", ""), ".", ""), ",", ""), "/", ""), "\", ""), "-", ""))&amp;"]"</f>
        <v>[EN][hey vinfast]</v>
      </c>
      <c r="J641" s="31"/>
      <c r="K641" s="30" t="s">
        <v>51</v>
      </c>
      <c r="L641" s="32" t="s">
        <v>52</v>
      </c>
      <c r="M641" s="33"/>
      <c r="N641" s="34"/>
      <c r="O641" s="110" t="s">
        <v>1590</v>
      </c>
      <c r="P641" s="113" t="str">
        <f>IF(COUNTA(P$13:$P640)&gt;999,COUNTA(P$13:$P640),IF(COUNTA(P$13:$P640)&gt;99,"0"&amp;COUNTA(P$13:$P640),IF(COUNTA(P$13:$P640)&gt;9,"00"&amp;COUNTA(P$13:$P640),"000"&amp;COUNTA(P$13:$P640))))</f>
        <v>0210</v>
      </c>
      <c r="Q641" s="35" t="s">
        <v>54</v>
      </c>
      <c r="R641" s="67" t="s">
        <v>141</v>
      </c>
      <c r="S641" s="52"/>
      <c r="T641" s="36"/>
    </row>
    <row r="642" spans="2:20" ht="45.75">
      <c r="B642" s="114"/>
      <c r="C642" s="114"/>
      <c r="D642" s="115"/>
      <c r="E642" s="111"/>
      <c r="F642" s="111"/>
      <c r="G642" s="114"/>
      <c r="H642" s="29" t="s">
        <v>55</v>
      </c>
      <c r="I642" s="30" t="str">
        <f t="shared" ref="I642" si="628">"[VN]["&amp;LOWER(SUBSTITUTE(SUBSTITUTE(SUBSTITUTE(SUBSTITUTE(SUBSTITUTE(SUBSTITUTE(SUBSTITUTE(SUBSTITUTE(Q642, CHAR(34),""), "[", ""), "]", ""), ".", ""), ",", ""), "/", ""), "\", ""), "-", ""))&amp;"]"</f>
        <v>[VN][tạm biệt]</v>
      </c>
      <c r="J642" s="31"/>
      <c r="K642" s="30" t="s">
        <v>56</v>
      </c>
      <c r="L642" s="32" t="s">
        <v>57</v>
      </c>
      <c r="M642" s="32"/>
      <c r="N642" s="34"/>
      <c r="O642" s="111"/>
      <c r="P642" s="113"/>
      <c r="Q642" s="35" t="s">
        <v>58</v>
      </c>
      <c r="R642" s="67" t="s">
        <v>141</v>
      </c>
      <c r="S642" s="52"/>
      <c r="T642" s="36"/>
    </row>
    <row r="643" spans="2:20" ht="62.25">
      <c r="B643" s="114"/>
      <c r="C643" s="114"/>
      <c r="D643" s="115"/>
      <c r="E643" s="112"/>
      <c r="F643" s="112"/>
      <c r="G643" s="114"/>
      <c r="H643" s="29" t="s">
        <v>59</v>
      </c>
      <c r="I643" s="30" t="str">
        <f>"[audio][C:\Tools\Vivi_TTS\8ME_OM\" &amp;S643 &amp; "]"</f>
        <v>[audio][C:\Tools\Vivi_TTS\8ME_OM\]</v>
      </c>
      <c r="J643" s="31" t="str">
        <f>"[New][EN][Exists][80]"&amp;"["&amp;LOWER(SUBSTITUTE(SUBSTITUTE(SUBSTITUTE(SUBSTITUTE(SUBSTITUTE(SUBSTITUTE(SUBSTITUTE(SUBSTITUTE(T643,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43" s="30" t="s">
        <v>60</v>
      </c>
      <c r="L643" s="32" t="s">
        <v>61</v>
      </c>
      <c r="M643" s="37" t="s">
        <v>62</v>
      </c>
      <c r="N643" s="34"/>
      <c r="O643" s="112"/>
      <c r="P643" s="113"/>
      <c r="Q643" s="35" t="str">
        <f t="shared" ref="Q643" si="629">R643</f>
        <v>Điều khiển khu vực phía trước có chức năng điều khiển nào liên quan đến phân phối gió?</v>
      </c>
      <c r="R643" s="67" t="s">
        <v>1826</v>
      </c>
      <c r="S643" s="51"/>
      <c r="T643" s="48" t="s">
        <v>1822</v>
      </c>
    </row>
    <row r="644" spans="2:20" ht="45.75">
      <c r="B644" s="114" t="str">
        <f>"VF8-"&amp;O644&amp;"-"&amp;P644</f>
        <v>VF8-ManhinhKetnoi&amp;Dieuhoa-0211</v>
      </c>
      <c r="C644" s="114" t="str">
        <f>"["&amp;B644&amp;"] Verify Vivi: "&amp;Q646</f>
        <v>[VF8-ManhinhKetnoi&amp;Dieuhoa-0211] Verify Vivi: Những chức năng nào của điều khiển khu vực phía trước có liên quan đến nhiệt độ?</v>
      </c>
      <c r="D644" s="115" t="s">
        <v>49</v>
      </c>
      <c r="E644" s="110" t="str">
        <f>" Actions:
- Step 1: Wait 5s
- Step 2: Call Vivi '"&amp;Q644&amp;"'
- Step 3: Wait Vivi respond 'Ting '
- Step 4: Speak '"&amp;Q646&amp;"'
- Step 4: Listen Vivi respond
"</f>
        <v xml:space="preserve"> Actions:
- Step 1: Wait 5s
- Step 2: Call Vivi 'Hey VinFast'
- Step 3: Wait Vivi respond 'Ting '
- Step 4: Speak 'Những chức năng nào của điều khiển khu vực phía trước có liên quan đến nhiệt độ?'
- Step 4: Listen Vivi respond
</v>
      </c>
      <c r="F644" s="110" t="str">
        <f t="shared" ref="F644" si="630">"
Expectations:
1. Vivi wake up
2. "&amp;Q646&amp;"
3. Vivi respond
"</f>
        <v xml:space="preserve">
Expectations:
1. Vivi wake up
2. Những chức năng nào của điều khiển khu vực phía trước có liên quan đến nhiệt độ?
3. Vivi respond
</v>
      </c>
      <c r="G644" s="114" t="s">
        <v>8</v>
      </c>
      <c r="H644" s="29" t="s">
        <v>50</v>
      </c>
      <c r="I644" s="30" t="str">
        <f>"[EN]["&amp;LOWER(SUBSTITUTE(SUBSTITUTE(SUBSTITUTE(SUBSTITUTE(SUBSTITUTE(SUBSTITUTE(SUBSTITUTE(SUBSTITUTE(Q644, CHAR(34),""), "[", ""), "]", ""), ".", ""), ",", ""), "/", ""), "\", ""), "-", ""))&amp;"]"</f>
        <v>[EN][hey vinfast]</v>
      </c>
      <c r="J644" s="31"/>
      <c r="K644" s="30" t="s">
        <v>51</v>
      </c>
      <c r="L644" s="32" t="s">
        <v>52</v>
      </c>
      <c r="M644" s="33"/>
      <c r="N644" s="34"/>
      <c r="O644" s="110" t="s">
        <v>1590</v>
      </c>
      <c r="P644" s="113" t="str">
        <f>IF(COUNTA(P$13:$P643)&gt;999,COUNTA(P$13:$P643),IF(COUNTA(P$13:$P643)&gt;99,"0"&amp;COUNTA(P$13:$P643),IF(COUNTA(P$13:$P643)&gt;9,"00"&amp;COUNTA(P$13:$P643),"000"&amp;COUNTA(P$13:$P643))))</f>
        <v>0211</v>
      </c>
      <c r="Q644" s="35" t="s">
        <v>54</v>
      </c>
      <c r="R644" s="67" t="s">
        <v>141</v>
      </c>
      <c r="S644" s="52"/>
      <c r="T644" s="36"/>
    </row>
    <row r="645" spans="2:20" ht="45.75">
      <c r="B645" s="114"/>
      <c r="C645" s="114"/>
      <c r="D645" s="115"/>
      <c r="E645" s="111"/>
      <c r="F645" s="111"/>
      <c r="G645" s="114"/>
      <c r="H645" s="29" t="s">
        <v>55</v>
      </c>
      <c r="I645" s="30" t="str">
        <f t="shared" ref="I645" si="631">"[VN]["&amp;LOWER(SUBSTITUTE(SUBSTITUTE(SUBSTITUTE(SUBSTITUTE(SUBSTITUTE(SUBSTITUTE(SUBSTITUTE(SUBSTITUTE(Q645, CHAR(34),""), "[", ""), "]", ""), ".", ""), ",", ""), "/", ""), "\", ""), "-", ""))&amp;"]"</f>
        <v>[VN][tạm biệt]</v>
      </c>
      <c r="J645" s="31"/>
      <c r="K645" s="30" t="s">
        <v>56</v>
      </c>
      <c r="L645" s="32" t="s">
        <v>57</v>
      </c>
      <c r="M645" s="32"/>
      <c r="N645" s="34"/>
      <c r="O645" s="111"/>
      <c r="P645" s="113"/>
      <c r="Q645" s="35" t="s">
        <v>58</v>
      </c>
      <c r="R645" s="67" t="s">
        <v>141</v>
      </c>
      <c r="S645" s="52"/>
      <c r="T645" s="36"/>
    </row>
    <row r="646" spans="2:20" ht="62.25">
      <c r="B646" s="114"/>
      <c r="C646" s="114"/>
      <c r="D646" s="115"/>
      <c r="E646" s="112"/>
      <c r="F646" s="112"/>
      <c r="G646" s="114"/>
      <c r="H646" s="29" t="s">
        <v>59</v>
      </c>
      <c r="I646" s="30" t="str">
        <f>"[audio][C:\Tools\Vivi_TTS\8ME_OM\" &amp;S646 &amp; "]"</f>
        <v>[audio][C:\Tools\Vivi_TTS\8ME_OM\]</v>
      </c>
      <c r="J646" s="31" t="str">
        <f>"[New][EN][Exists][80]"&amp;"["&amp;LOWER(SUBSTITUTE(SUBSTITUTE(SUBSTITUTE(SUBSTITUTE(SUBSTITUTE(SUBSTITUTE(SUBSTITUTE(SUBSTITUTE(T646,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46" s="30" t="s">
        <v>60</v>
      </c>
      <c r="L646" s="32" t="s">
        <v>61</v>
      </c>
      <c r="M646" s="37" t="s">
        <v>62</v>
      </c>
      <c r="N646" s="34"/>
      <c r="O646" s="112"/>
      <c r="P646" s="113"/>
      <c r="Q646" s="35" t="str">
        <f t="shared" ref="Q646" si="632">R646</f>
        <v>Những chức năng nào của điều khiển khu vực phía trước có liên quan đến nhiệt độ?</v>
      </c>
      <c r="R646" s="67" t="s">
        <v>1827</v>
      </c>
      <c r="S646" s="51"/>
      <c r="T646" s="48" t="s">
        <v>1822</v>
      </c>
    </row>
    <row r="647" spans="2:20" ht="45.75">
      <c r="B647" s="114" t="str">
        <f>"VF8-"&amp;O647&amp;"-"&amp;P647</f>
        <v>VF8-ManhinhKetnoi&amp;Dieuhoa-0212</v>
      </c>
      <c r="C647" s="114" t="str">
        <f>"["&amp;B647&amp;"] Verify Vivi: "&amp;Q649</f>
        <v>[VF8-ManhinhKetnoi&amp;Dieuhoa-0212] Verify Vivi: Chức năng Đồng bộ nhiệt độ được tích hợp ở khu vực điều khiển nào?</v>
      </c>
      <c r="D647" s="115" t="s">
        <v>49</v>
      </c>
      <c r="E647" s="110" t="str">
        <f>" Actions:
- Step 1: Wait 5s
- Step 2: Call Vivi '"&amp;Q647&amp;"'
- Step 3: Wait Vivi respond 'Ting '
- Step 4: Speak '"&amp;Q649&amp;"'
- Step 4: Listen Vivi respond
"</f>
        <v xml:space="preserve"> Actions:
- Step 1: Wait 5s
- Step 2: Call Vivi 'Hey VinFast'
- Step 3: Wait Vivi respond 'Ting '
- Step 4: Speak 'Chức năng Đồng bộ nhiệt độ được tích hợp ở khu vực điều khiển nào?'
- Step 4: Listen Vivi respond
</v>
      </c>
      <c r="F647" s="110" t="str">
        <f t="shared" ref="F647" si="633">"
Expectations:
1. Vivi wake up
2. "&amp;Q649&amp;"
3. Vivi respond
"</f>
        <v xml:space="preserve">
Expectations:
1. Vivi wake up
2. Chức năng Đồng bộ nhiệt độ được tích hợp ở khu vực điều khiển nào?
3. Vivi respond
</v>
      </c>
      <c r="G647" s="114" t="s">
        <v>8</v>
      </c>
      <c r="H647" s="29" t="s">
        <v>50</v>
      </c>
      <c r="I647" s="30" t="str">
        <f>"[EN]["&amp;LOWER(SUBSTITUTE(SUBSTITUTE(SUBSTITUTE(SUBSTITUTE(SUBSTITUTE(SUBSTITUTE(SUBSTITUTE(SUBSTITUTE(Q647, CHAR(34),""), "[", ""), "]", ""), ".", ""), ",", ""), "/", ""), "\", ""), "-", ""))&amp;"]"</f>
        <v>[EN][hey vinfast]</v>
      </c>
      <c r="J647" s="31"/>
      <c r="K647" s="30" t="s">
        <v>51</v>
      </c>
      <c r="L647" s="32" t="s">
        <v>52</v>
      </c>
      <c r="M647" s="33"/>
      <c r="N647" s="34"/>
      <c r="O647" s="110" t="s">
        <v>1590</v>
      </c>
      <c r="P647" s="113" t="str">
        <f>IF(COUNTA(P$13:$P646)&gt;999,COUNTA(P$13:$P646),IF(COUNTA(P$13:$P646)&gt;99,"0"&amp;COUNTA(P$13:$P646),IF(COUNTA(P$13:$P646)&gt;9,"00"&amp;COUNTA(P$13:$P646),"000"&amp;COUNTA(P$13:$P646))))</f>
        <v>0212</v>
      </c>
      <c r="Q647" s="35" t="s">
        <v>54</v>
      </c>
      <c r="R647" s="67" t="s">
        <v>141</v>
      </c>
      <c r="S647" s="52"/>
      <c r="T647" s="36"/>
    </row>
    <row r="648" spans="2:20" ht="45.75">
      <c r="B648" s="114"/>
      <c r="C648" s="114"/>
      <c r="D648" s="115"/>
      <c r="E648" s="111"/>
      <c r="F648" s="111"/>
      <c r="G648" s="114"/>
      <c r="H648" s="29" t="s">
        <v>55</v>
      </c>
      <c r="I648" s="30" t="str">
        <f t="shared" ref="I648" si="634">"[VN]["&amp;LOWER(SUBSTITUTE(SUBSTITUTE(SUBSTITUTE(SUBSTITUTE(SUBSTITUTE(SUBSTITUTE(SUBSTITUTE(SUBSTITUTE(Q648, CHAR(34),""), "[", ""), "]", ""), ".", ""), ",", ""), "/", ""), "\", ""), "-", ""))&amp;"]"</f>
        <v>[VN][tạm biệt]</v>
      </c>
      <c r="J648" s="31"/>
      <c r="K648" s="30" t="s">
        <v>56</v>
      </c>
      <c r="L648" s="32" t="s">
        <v>57</v>
      </c>
      <c r="M648" s="32"/>
      <c r="N648" s="34"/>
      <c r="O648" s="111"/>
      <c r="P648" s="113"/>
      <c r="Q648" s="35" t="s">
        <v>58</v>
      </c>
      <c r="R648" s="67" t="s">
        <v>141</v>
      </c>
      <c r="S648" s="52"/>
      <c r="T648" s="36"/>
    </row>
    <row r="649" spans="2:20" ht="67.5" customHeight="1">
      <c r="B649" s="114"/>
      <c r="C649" s="114"/>
      <c r="D649" s="115"/>
      <c r="E649" s="112"/>
      <c r="F649" s="112"/>
      <c r="G649" s="114"/>
      <c r="H649" s="29" t="s">
        <v>59</v>
      </c>
      <c r="I649" s="30" t="str">
        <f>"[audio][C:\Tools\Vivi_TTS\8ME_OM\" &amp;S649 &amp; "]"</f>
        <v>[audio][C:\Tools\Vivi_TTS\8ME_OM\]</v>
      </c>
      <c r="J649" s="31" t="str">
        <f>"[New][EN][Exists][80]"&amp;"["&amp;LOWER(SUBSTITUTE(SUBSTITUTE(SUBSTITUTE(SUBSTITUTE(SUBSTITUTE(SUBSTITUTE(SUBSTITUTE(SUBSTITUTE(T649,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49" s="30" t="s">
        <v>60</v>
      </c>
      <c r="L649" s="32" t="s">
        <v>61</v>
      </c>
      <c r="M649" s="37" t="s">
        <v>62</v>
      </c>
      <c r="N649" s="34"/>
      <c r="O649" s="112"/>
      <c r="P649" s="113"/>
      <c r="Q649" s="35" t="str">
        <f t="shared" ref="Q649" si="635">R649</f>
        <v>Chức năng Đồng bộ nhiệt độ được tích hợp ở khu vực điều khiển nào?</v>
      </c>
      <c r="R649" s="67" t="s">
        <v>1828</v>
      </c>
      <c r="S649" s="51"/>
      <c r="T649" s="48" t="s">
        <v>1822</v>
      </c>
    </row>
    <row r="650" spans="2:20" ht="45.75">
      <c r="B650" s="114" t="str">
        <f>"VF8-"&amp;O650&amp;"-"&amp;P650</f>
        <v>VF8-ManhinhKetnoi&amp;Dieuhoa-0213</v>
      </c>
      <c r="C650" s="114" t="str">
        <f>"["&amp;B650&amp;"] Verify Vivi: "&amp;Q652</f>
        <v>[VF8-ManhinhKetnoi&amp;Dieuhoa-0213] Verify Vivi: Điều khiển khu vực phía trước có hỗ trợ chức năng ion hóa không khí không?</v>
      </c>
      <c r="D650" s="115" t="s">
        <v>49</v>
      </c>
      <c r="E650" s="110" t="str">
        <f>" Actions:
- Step 1: Wait 5s
- Step 2: Call Vivi '"&amp;Q650&amp;"'
- Step 3: Wait Vivi respond 'Ting '
- Step 4: Speak '"&amp;Q652&amp;"'
- Step 4: Listen Vivi respond
"</f>
        <v xml:space="preserve"> Actions:
- Step 1: Wait 5s
- Step 2: Call Vivi 'Hey VinFast'
- Step 3: Wait Vivi respond 'Ting '
- Step 4: Speak 'Điều khiển khu vực phía trước có hỗ trợ chức năng ion hóa không khí không?'
- Step 4: Listen Vivi respond
</v>
      </c>
      <c r="F650" s="110" t="str">
        <f t="shared" ref="F650" si="636">"
Expectations:
1. Vivi wake up
2. "&amp;Q652&amp;"
3. Vivi respond
"</f>
        <v xml:space="preserve">
Expectations:
1. Vivi wake up
2. Điều khiển khu vực phía trước có hỗ trợ chức năng ion hóa không khí không?
3. Vivi respond
</v>
      </c>
      <c r="G650" s="114" t="s">
        <v>8</v>
      </c>
      <c r="H650" s="29" t="s">
        <v>50</v>
      </c>
      <c r="I650" s="30" t="str">
        <f>"[EN]["&amp;LOWER(SUBSTITUTE(SUBSTITUTE(SUBSTITUTE(SUBSTITUTE(SUBSTITUTE(SUBSTITUTE(SUBSTITUTE(SUBSTITUTE(Q650, CHAR(34),""), "[", ""), "]", ""), ".", ""), ",", ""), "/", ""), "\", ""), "-", ""))&amp;"]"</f>
        <v>[EN][hey vinfast]</v>
      </c>
      <c r="J650" s="31"/>
      <c r="K650" s="30" t="s">
        <v>51</v>
      </c>
      <c r="L650" s="32" t="s">
        <v>52</v>
      </c>
      <c r="M650" s="33"/>
      <c r="N650" s="34"/>
      <c r="O650" s="110" t="s">
        <v>1590</v>
      </c>
      <c r="P650" s="113" t="str">
        <f>IF(COUNTA(P$13:$P649)&gt;999,COUNTA(P$13:$P649),IF(COUNTA(P$13:$P649)&gt;99,"0"&amp;COUNTA(P$13:$P649),IF(COUNTA(P$13:$P649)&gt;9,"00"&amp;COUNTA(P$13:$P649),"000"&amp;COUNTA(P$13:$P649))))</f>
        <v>0213</v>
      </c>
      <c r="Q650" s="35" t="s">
        <v>54</v>
      </c>
      <c r="R650" s="67" t="s">
        <v>141</v>
      </c>
      <c r="S650" s="52"/>
      <c r="T650" s="36"/>
    </row>
    <row r="651" spans="2:20" ht="45.75">
      <c r="B651" s="114"/>
      <c r="C651" s="114"/>
      <c r="D651" s="115"/>
      <c r="E651" s="111"/>
      <c r="F651" s="111"/>
      <c r="G651" s="114"/>
      <c r="H651" s="29" t="s">
        <v>55</v>
      </c>
      <c r="I651" s="30" t="str">
        <f t="shared" ref="I651" si="637">"[VN]["&amp;LOWER(SUBSTITUTE(SUBSTITUTE(SUBSTITUTE(SUBSTITUTE(SUBSTITUTE(SUBSTITUTE(SUBSTITUTE(SUBSTITUTE(Q651, CHAR(34),""), "[", ""), "]", ""), ".", ""), ",", ""), "/", ""), "\", ""), "-", ""))&amp;"]"</f>
        <v>[VN][tạm biệt]</v>
      </c>
      <c r="J651" s="31"/>
      <c r="K651" s="30" t="s">
        <v>56</v>
      </c>
      <c r="L651" s="32" t="s">
        <v>57</v>
      </c>
      <c r="M651" s="32"/>
      <c r="N651" s="34"/>
      <c r="O651" s="111"/>
      <c r="P651" s="113"/>
      <c r="Q651" s="35" t="s">
        <v>58</v>
      </c>
      <c r="R651" s="67" t="s">
        <v>141</v>
      </c>
      <c r="S651" s="52"/>
      <c r="T651" s="36"/>
    </row>
    <row r="652" spans="2:20" ht="62.25">
      <c r="B652" s="114"/>
      <c r="C652" s="114"/>
      <c r="D652" s="115"/>
      <c r="E652" s="112"/>
      <c r="F652" s="112"/>
      <c r="G652" s="114"/>
      <c r="H652" s="29" t="s">
        <v>59</v>
      </c>
      <c r="I652" s="30" t="str">
        <f>"[audio][C:\Tools\Vivi_TTS\8ME_OM\" &amp;S652 &amp; "]"</f>
        <v>[audio][C:\Tools\Vivi_TTS\8ME_OM\]</v>
      </c>
      <c r="J652" s="31" t="str">
        <f>"[New][EN][Exists][80]"&amp;"["&amp;LOWER(SUBSTITUTE(SUBSTITUTE(SUBSTITUTE(SUBSTITUTE(SUBSTITUTE(SUBSTITUTE(SUBSTITUTE(SUBSTITUTE(T652,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52" s="30" t="s">
        <v>60</v>
      </c>
      <c r="L652" s="32" t="s">
        <v>61</v>
      </c>
      <c r="M652" s="37" t="s">
        <v>62</v>
      </c>
      <c r="N652" s="34"/>
      <c r="O652" s="112"/>
      <c r="P652" s="113"/>
      <c r="Q652" s="35" t="str">
        <f t="shared" ref="Q652" si="638">R652</f>
        <v>Điều khiển khu vực phía trước có hỗ trợ chức năng ion hóa không khí không?</v>
      </c>
      <c r="R652" s="67" t="s">
        <v>1829</v>
      </c>
      <c r="S652" s="51"/>
      <c r="T652" s="48" t="s">
        <v>1822</v>
      </c>
    </row>
    <row r="653" spans="2:20" ht="45.75">
      <c r="B653" s="114" t="str">
        <f>"VF8-"&amp;O653&amp;"-"&amp;P653</f>
        <v>VF8-ManhinhKetnoi&amp;Dieuhoa-0214</v>
      </c>
      <c r="C653" s="114" t="str">
        <f>"["&amp;B653&amp;"] Verify Vivi: "&amp;Q655</f>
        <v>[VF8-ManhinhKetnoi&amp;Dieuhoa-0214] Verify Vivi: Điều khiển khu vực phía sau có những chức năng nào?</v>
      </c>
      <c r="D653" s="115" t="s">
        <v>49</v>
      </c>
      <c r="E653" s="110" t="str">
        <f>" Actions:
- Step 1: Wait 5s
- Step 2: Call Vivi '"&amp;Q653&amp;"'
- Step 3: Wait Vivi respond 'Ting '
- Step 4: Speak '"&amp;Q655&amp;"'
- Step 4: Listen Vivi respond
"</f>
        <v xml:space="preserve"> Actions:
- Step 1: Wait 5s
- Step 2: Call Vivi 'Hey VinFast'
- Step 3: Wait Vivi respond 'Ting '
- Step 4: Speak 'Điều khiển khu vực phía sau có những chức năng nào?'
- Step 4: Listen Vivi respond
</v>
      </c>
      <c r="F653" s="110" t="str">
        <f t="shared" ref="F653" si="639">"
Expectations:
1. Vivi wake up
2. "&amp;Q655&amp;"
3. Vivi respond
"</f>
        <v xml:space="preserve">
Expectations:
1. Vivi wake up
2. Điều khiển khu vực phía sau có những chức năng nào?
3. Vivi respond
</v>
      </c>
      <c r="G653" s="114" t="s">
        <v>8</v>
      </c>
      <c r="H653" s="29" t="s">
        <v>50</v>
      </c>
      <c r="I653" s="30" t="str">
        <f>"[EN]["&amp;LOWER(SUBSTITUTE(SUBSTITUTE(SUBSTITUTE(SUBSTITUTE(SUBSTITUTE(SUBSTITUTE(SUBSTITUTE(SUBSTITUTE(Q653, CHAR(34),""), "[", ""), "]", ""), ".", ""), ",", ""), "/", ""), "\", ""), "-", ""))&amp;"]"</f>
        <v>[EN][hey vinfast]</v>
      </c>
      <c r="J653" s="31"/>
      <c r="K653" s="30" t="s">
        <v>51</v>
      </c>
      <c r="L653" s="32" t="s">
        <v>52</v>
      </c>
      <c r="M653" s="33"/>
      <c r="N653" s="34"/>
      <c r="O653" s="110" t="s">
        <v>1590</v>
      </c>
      <c r="P653" s="113" t="str">
        <f>IF(COUNTA(P$13:$P652)&gt;999,COUNTA(P$13:$P652),IF(COUNTA(P$13:$P652)&gt;99,"0"&amp;COUNTA(P$13:$P652),IF(COUNTA(P$13:$P652)&gt;9,"00"&amp;COUNTA(P$13:$P652),"000"&amp;COUNTA(P$13:$P652))))</f>
        <v>0214</v>
      </c>
      <c r="Q653" s="35" t="s">
        <v>54</v>
      </c>
      <c r="R653" s="67" t="s">
        <v>141</v>
      </c>
      <c r="S653" s="52"/>
      <c r="T653" s="36"/>
    </row>
    <row r="654" spans="2:20" ht="45.75">
      <c r="B654" s="114"/>
      <c r="C654" s="114"/>
      <c r="D654" s="115"/>
      <c r="E654" s="111"/>
      <c r="F654" s="111"/>
      <c r="G654" s="114"/>
      <c r="H654" s="29" t="s">
        <v>55</v>
      </c>
      <c r="I654" s="30" t="str">
        <f t="shared" ref="I654" si="640">"[VN]["&amp;LOWER(SUBSTITUTE(SUBSTITUTE(SUBSTITUTE(SUBSTITUTE(SUBSTITUTE(SUBSTITUTE(SUBSTITUTE(SUBSTITUTE(Q654, CHAR(34),""), "[", ""), "]", ""), ".", ""), ",", ""), "/", ""), "\", ""), "-", ""))&amp;"]"</f>
        <v>[VN][tạm biệt]</v>
      </c>
      <c r="J654" s="31"/>
      <c r="K654" s="30" t="s">
        <v>56</v>
      </c>
      <c r="L654" s="32" t="s">
        <v>57</v>
      </c>
      <c r="M654" s="32"/>
      <c r="N654" s="34"/>
      <c r="O654" s="111"/>
      <c r="P654" s="113"/>
      <c r="Q654" s="35" t="s">
        <v>58</v>
      </c>
      <c r="R654" s="67" t="s">
        <v>141</v>
      </c>
      <c r="S654" s="52"/>
      <c r="T654" s="36"/>
    </row>
    <row r="655" spans="2:20" ht="62.25">
      <c r="B655" s="114"/>
      <c r="C655" s="114"/>
      <c r="D655" s="115"/>
      <c r="E655" s="112"/>
      <c r="F655" s="112"/>
      <c r="G655" s="114"/>
      <c r="H655" s="29" t="s">
        <v>59</v>
      </c>
      <c r="I655" s="30" t="str">
        <f>"[audio][C:\Tools\Vivi_TTS\8ME_OM\" &amp;S655 &amp; "]"</f>
        <v>[audio][C:\Tools\Vivi_TTS\8ME_OM\]</v>
      </c>
      <c r="J655" s="31" t="str">
        <f>"[New][EN][Exists][80]"&amp;"["&amp;LOWER(SUBSTITUTE(SUBSTITUTE(SUBSTITUTE(SUBSTITUTE(SUBSTITUTE(SUBSTITUTE(SUBSTITUTE(SUBSTITUTE(T655,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55" s="30" t="s">
        <v>60</v>
      </c>
      <c r="L655" s="32" t="s">
        <v>61</v>
      </c>
      <c r="M655" s="37" t="s">
        <v>62</v>
      </c>
      <c r="N655" s="34"/>
      <c r="O655" s="112"/>
      <c r="P655" s="113"/>
      <c r="Q655" s="35" t="str">
        <f t="shared" ref="Q655" si="641">R655</f>
        <v>Điều khiển khu vực phía sau có những chức năng nào?</v>
      </c>
      <c r="R655" s="67" t="s">
        <v>1830</v>
      </c>
      <c r="S655" s="51"/>
      <c r="T655" s="48" t="s">
        <v>1822</v>
      </c>
    </row>
    <row r="656" spans="2:20" ht="45.75">
      <c r="B656" s="114" t="str">
        <f>"VF8-"&amp;O656&amp;"-"&amp;P656</f>
        <v>VF8-ManhinhKetnoi&amp;Dieuhoa-0215</v>
      </c>
      <c r="C656" s="114" t="str">
        <f>"["&amp;B656&amp;"] Verify Vivi: "&amp;Q658</f>
        <v>[VF8-ManhinhKetnoi&amp;Dieuhoa-0215] Verify Vivi: Làm thế nào để bật hoặc tắt hệ thống điều hòa không khí (A/C)?</v>
      </c>
      <c r="D656" s="115" t="s">
        <v>49</v>
      </c>
      <c r="E656" s="110" t="str">
        <f>" Actions:
- Step 1: Wait 5s
- Step 2: Call Vivi '"&amp;Q656&amp;"'
- Step 3: Wait Vivi respond 'Ting '
- Step 4: Speak '"&amp;Q658&amp;"'
- Step 4: Listen Vivi respond
"</f>
        <v xml:space="preserve"> Actions:
- Step 1: Wait 5s
- Step 2: Call Vivi 'Hey VinFast'
- Step 3: Wait Vivi respond 'Ting '
- Step 4: Speak 'Làm thế nào để bật hoặc tắt hệ thống điều hòa không khí (A/C)?'
- Step 4: Listen Vivi respond
</v>
      </c>
      <c r="F656" s="110" t="str">
        <f t="shared" ref="F656" si="642">"
Expectations:
1. Vivi wake up
2. "&amp;Q658&amp;"
3. Vivi respond
"</f>
        <v xml:space="preserve">
Expectations:
1. Vivi wake up
2. Làm thế nào để bật hoặc tắt hệ thống điều hòa không khí (A/C)?
3. Vivi respond
</v>
      </c>
      <c r="G656" s="114" t="s">
        <v>8</v>
      </c>
      <c r="H656" s="29" t="s">
        <v>50</v>
      </c>
      <c r="I656" s="30" t="str">
        <f>"[EN]["&amp;LOWER(SUBSTITUTE(SUBSTITUTE(SUBSTITUTE(SUBSTITUTE(SUBSTITUTE(SUBSTITUTE(SUBSTITUTE(SUBSTITUTE(Q656, CHAR(34),""), "[", ""), "]", ""), ".", ""), ",", ""), "/", ""), "\", ""), "-", ""))&amp;"]"</f>
        <v>[EN][hey vinfast]</v>
      </c>
      <c r="J656" s="31"/>
      <c r="K656" s="30" t="s">
        <v>51</v>
      </c>
      <c r="L656" s="32" t="s">
        <v>52</v>
      </c>
      <c r="M656" s="33"/>
      <c r="N656" s="34"/>
      <c r="O656" s="110" t="s">
        <v>1590</v>
      </c>
      <c r="P656" s="113" t="str">
        <f>IF(COUNTA(P$13:$P655)&gt;999,COUNTA(P$13:$P655),IF(COUNTA(P$13:$P655)&gt;99,"0"&amp;COUNTA(P$13:$P655),IF(COUNTA(P$13:$P655)&gt;9,"00"&amp;COUNTA(P$13:$P655),"000"&amp;COUNTA(P$13:$P655))))</f>
        <v>0215</v>
      </c>
      <c r="Q656" s="35" t="s">
        <v>54</v>
      </c>
      <c r="R656" s="67" t="s">
        <v>141</v>
      </c>
      <c r="S656" s="52"/>
      <c r="T656" s="36"/>
    </row>
    <row r="657" spans="2:20" ht="45.75">
      <c r="B657" s="114"/>
      <c r="C657" s="114"/>
      <c r="D657" s="115"/>
      <c r="E657" s="111"/>
      <c r="F657" s="111"/>
      <c r="G657" s="114"/>
      <c r="H657" s="29" t="s">
        <v>55</v>
      </c>
      <c r="I657" s="30" t="str">
        <f t="shared" ref="I657" si="643">"[VN]["&amp;LOWER(SUBSTITUTE(SUBSTITUTE(SUBSTITUTE(SUBSTITUTE(SUBSTITUTE(SUBSTITUTE(SUBSTITUTE(SUBSTITUTE(Q657, CHAR(34),""), "[", ""), "]", ""), ".", ""), ",", ""), "/", ""), "\", ""), "-", ""))&amp;"]"</f>
        <v>[VN][tạm biệt]</v>
      </c>
      <c r="J657" s="31"/>
      <c r="K657" s="30" t="s">
        <v>56</v>
      </c>
      <c r="L657" s="32" t="s">
        <v>57</v>
      </c>
      <c r="M657" s="32"/>
      <c r="N657" s="34"/>
      <c r="O657" s="111"/>
      <c r="P657" s="113"/>
      <c r="Q657" s="35" t="s">
        <v>58</v>
      </c>
      <c r="R657" s="67" t="s">
        <v>141</v>
      </c>
      <c r="S657" s="52"/>
      <c r="T657" s="36"/>
    </row>
    <row r="658" spans="2:20" ht="62.25">
      <c r="B658" s="114"/>
      <c r="C658" s="114"/>
      <c r="D658" s="115"/>
      <c r="E658" s="112"/>
      <c r="F658" s="112"/>
      <c r="G658" s="114"/>
      <c r="H658" s="29" t="s">
        <v>59</v>
      </c>
      <c r="I658" s="30" t="str">
        <f>"[audio][C:\Tools\Vivi_TTS\8ME_OM\" &amp;S658 &amp; "]"</f>
        <v>[audio][C:\Tools\Vivi_TTS\8ME_OM\]</v>
      </c>
      <c r="J658" s="31" t="str">
        <f>"[New][EN][Exists][80]"&amp;"["&amp;LOWER(SUBSTITUTE(SUBSTITUTE(SUBSTITUTE(SUBSTITUTE(SUBSTITUTE(SUBSTITUTE(SUBSTITUTE(SUBSTITUTE(T658,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58" s="30" t="s">
        <v>60</v>
      </c>
      <c r="L658" s="32" t="s">
        <v>61</v>
      </c>
      <c r="M658" s="37" t="s">
        <v>62</v>
      </c>
      <c r="N658" s="34"/>
      <c r="O658" s="112"/>
      <c r="P658" s="113"/>
      <c r="Q658" s="35" t="str">
        <f t="shared" ref="Q658" si="644">R658</f>
        <v>Làm thế nào để bật hoặc tắt hệ thống điều hòa không khí (A/C)?</v>
      </c>
      <c r="R658" s="67" t="s">
        <v>1831</v>
      </c>
      <c r="S658" s="51"/>
      <c r="T658" s="48" t="s">
        <v>1822</v>
      </c>
    </row>
    <row r="659" spans="2:20" ht="45.75">
      <c r="B659" s="114" t="str">
        <f>"VF8-"&amp;O659&amp;"-"&amp;P659</f>
        <v>VF8-ManhinhKetnoi&amp;Dieuhoa-0216</v>
      </c>
      <c r="C659" s="114" t="str">
        <f>"["&amp;B659&amp;"] Verify Vivi: "&amp;Q661</f>
        <v>[VF8-ManhinhKetnoi&amp;Dieuhoa-0216] Verify Vivi: Làm thế nào để bật hoặc tắt chế độ Làm mát tối đa (MAX AC)?</v>
      </c>
      <c r="D659" s="115" t="s">
        <v>49</v>
      </c>
      <c r="E659" s="110" t="str">
        <f>" Actions:
- Step 1: Wait 5s
- Step 2: Call Vivi '"&amp;Q659&amp;"'
- Step 3: Wait Vivi respond 'Ting '
- Step 4: Speak '"&amp;Q661&amp;"'
- Step 4: Listen Vivi respond
"</f>
        <v xml:space="preserve"> Actions:
- Step 1: Wait 5s
- Step 2: Call Vivi 'Hey VinFast'
- Step 3: Wait Vivi respond 'Ting '
- Step 4: Speak 'Làm thế nào để bật hoặc tắt chế độ Làm mát tối đa (MAX AC)?'
- Step 4: Listen Vivi respond
</v>
      </c>
      <c r="F659" s="110" t="str">
        <f t="shared" ref="F659" si="645">"
Expectations:
1. Vivi wake up
2. "&amp;Q661&amp;"
3. Vivi respond
"</f>
        <v xml:space="preserve">
Expectations:
1. Vivi wake up
2. Làm thế nào để bật hoặc tắt chế độ Làm mát tối đa (MAX AC)?
3. Vivi respond
</v>
      </c>
      <c r="G659" s="114" t="s">
        <v>8</v>
      </c>
      <c r="H659" s="29" t="s">
        <v>50</v>
      </c>
      <c r="I659" s="30" t="str">
        <f>"[EN]["&amp;LOWER(SUBSTITUTE(SUBSTITUTE(SUBSTITUTE(SUBSTITUTE(SUBSTITUTE(SUBSTITUTE(SUBSTITUTE(SUBSTITUTE(Q659, CHAR(34),""), "[", ""), "]", ""), ".", ""), ",", ""), "/", ""), "\", ""), "-", ""))&amp;"]"</f>
        <v>[EN][hey vinfast]</v>
      </c>
      <c r="J659" s="31"/>
      <c r="K659" s="30" t="s">
        <v>51</v>
      </c>
      <c r="L659" s="32" t="s">
        <v>52</v>
      </c>
      <c r="M659" s="33"/>
      <c r="N659" s="34"/>
      <c r="O659" s="110" t="s">
        <v>1590</v>
      </c>
      <c r="P659" s="113" t="str">
        <f>IF(COUNTA(P$13:$P658)&gt;999,COUNTA(P$13:$P658),IF(COUNTA(P$13:$P658)&gt;99,"0"&amp;COUNTA(P$13:$P658),IF(COUNTA(P$13:$P658)&gt;9,"00"&amp;COUNTA(P$13:$P658),"000"&amp;COUNTA(P$13:$P658))))</f>
        <v>0216</v>
      </c>
      <c r="Q659" s="35" t="s">
        <v>54</v>
      </c>
      <c r="R659" s="67" t="s">
        <v>141</v>
      </c>
      <c r="S659" s="36"/>
      <c r="T659" s="36"/>
    </row>
    <row r="660" spans="2:20" ht="45.75">
      <c r="B660" s="114"/>
      <c r="C660" s="114"/>
      <c r="D660" s="115"/>
      <c r="E660" s="111"/>
      <c r="F660" s="111"/>
      <c r="G660" s="114"/>
      <c r="H660" s="29" t="s">
        <v>55</v>
      </c>
      <c r="I660" s="30" t="str">
        <f t="shared" ref="I660" si="646">"[VN]["&amp;LOWER(SUBSTITUTE(SUBSTITUTE(SUBSTITUTE(SUBSTITUTE(SUBSTITUTE(SUBSTITUTE(SUBSTITUTE(SUBSTITUTE(Q660, CHAR(34),""), "[", ""), "]", ""), ".", ""), ",", ""), "/", ""), "\", ""), "-", ""))&amp;"]"</f>
        <v>[VN][tạm biệt]</v>
      </c>
      <c r="J660" s="31"/>
      <c r="K660" s="30" t="s">
        <v>56</v>
      </c>
      <c r="L660" s="32" t="s">
        <v>57</v>
      </c>
      <c r="M660" s="32"/>
      <c r="N660" s="34"/>
      <c r="O660" s="111"/>
      <c r="P660" s="113"/>
      <c r="Q660" s="35" t="s">
        <v>58</v>
      </c>
      <c r="R660" s="67" t="s">
        <v>141</v>
      </c>
      <c r="S660" s="36"/>
      <c r="T660" s="36"/>
    </row>
    <row r="661" spans="2:20" ht="62.25">
      <c r="B661" s="114"/>
      <c r="C661" s="114"/>
      <c r="D661" s="115"/>
      <c r="E661" s="112"/>
      <c r="F661" s="112"/>
      <c r="G661" s="114"/>
      <c r="H661" s="29" t="s">
        <v>59</v>
      </c>
      <c r="I661" s="30" t="str">
        <f>"[audio][C:\Tools\Vivi_TTS\8ME_OM\" &amp;S661 &amp; "]"</f>
        <v>[audio][C:\Tools\Vivi_TTS\8ME_OM\]</v>
      </c>
      <c r="J661" s="31" t="str">
        <f>"[New][EN][Exists][80]"&amp;"["&amp;LOWER(SUBSTITUTE(SUBSTITUTE(SUBSTITUTE(SUBSTITUTE(SUBSTITUTE(SUBSTITUTE(SUBSTITUTE(SUBSTITUTE(T661,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61" s="30" t="s">
        <v>60</v>
      </c>
      <c r="L661" s="32" t="s">
        <v>61</v>
      </c>
      <c r="M661" s="37" t="s">
        <v>62</v>
      </c>
      <c r="N661" s="34"/>
      <c r="O661" s="112"/>
      <c r="P661" s="113"/>
      <c r="Q661" s="35" t="str">
        <f t="shared" ref="Q661" si="647">R661</f>
        <v>Làm thế nào để bật hoặc tắt chế độ Làm mát tối đa (MAX AC)?</v>
      </c>
      <c r="R661" s="67" t="s">
        <v>1832</v>
      </c>
      <c r="S661" s="50"/>
      <c r="T661" s="48" t="s">
        <v>1822</v>
      </c>
    </row>
    <row r="662" spans="2:20" ht="45.75">
      <c r="B662" s="114" t="str">
        <f>"VF8-"&amp;O662&amp;"-"&amp;P662</f>
        <v>VF8-ManhinhKetnoi&amp;Dieuhoa-0217</v>
      </c>
      <c r="C662" s="114" t="str">
        <f>"["&amp;B662&amp;"] Verify Vivi: "&amp;Q664</f>
        <v>[VF8-ManhinhKetnoi&amp;Dieuhoa-0217] Verify Vivi: Hiện tượng nước nhỏ xuống từ bên dưới xe thường xảy ra khi xe ở chế độ nào?</v>
      </c>
      <c r="D662" s="115" t="s">
        <v>49</v>
      </c>
      <c r="E662" s="110" t="str">
        <f>" Actions:
- Step 1: Wait 5s
- Step 2: Call Vivi '"&amp;Q662&amp;"'
- Step 3: Wait Vivi respond 'Ting '
- Step 4: Speak '"&amp;Q664&amp;"'
- Step 4: Listen Vivi respond
"</f>
        <v xml:space="preserve"> Actions:
- Step 1: Wait 5s
- Step 2: Call Vivi 'Hey VinFast'
- Step 3: Wait Vivi respond 'Ting '
- Step 4: Speak 'Hiện tượng nước nhỏ xuống từ bên dưới xe thường xảy ra khi xe ở chế độ nào?'
- Step 4: Listen Vivi respond
</v>
      </c>
      <c r="F662" s="110" t="str">
        <f t="shared" ref="F662" si="648">"
Expectations:
1. Vivi wake up
2. "&amp;Q664&amp;"
3. Vivi respond
"</f>
        <v xml:space="preserve">
Expectations:
1. Vivi wake up
2. Hiện tượng nước nhỏ xuống từ bên dưới xe thường xảy ra khi xe ở chế độ nào?
3. Vivi respond
</v>
      </c>
      <c r="G662" s="114" t="s">
        <v>8</v>
      </c>
      <c r="H662" s="29" t="s">
        <v>50</v>
      </c>
      <c r="I662" s="30" t="str">
        <f>"[EN]["&amp;LOWER(SUBSTITUTE(SUBSTITUTE(SUBSTITUTE(SUBSTITUTE(SUBSTITUTE(SUBSTITUTE(SUBSTITUTE(SUBSTITUTE(Q662, CHAR(34),""), "[", ""), "]", ""), ".", ""), ",", ""), "/", ""), "\", ""), "-", ""))&amp;"]"</f>
        <v>[EN][hey vinfast]</v>
      </c>
      <c r="J662" s="31"/>
      <c r="K662" s="30" t="s">
        <v>51</v>
      </c>
      <c r="L662" s="32" t="s">
        <v>52</v>
      </c>
      <c r="M662" s="33"/>
      <c r="N662" s="34"/>
      <c r="O662" s="110" t="s">
        <v>1590</v>
      </c>
      <c r="P662" s="113" t="str">
        <f>IF(COUNTA(P$13:$P661)&gt;999,COUNTA(P$13:$P661),IF(COUNTA(P$13:$P661)&gt;99,"0"&amp;COUNTA(P$13:$P661),IF(COUNTA(P$13:$P661)&gt;9,"00"&amp;COUNTA(P$13:$P661),"000"&amp;COUNTA(P$13:$P661))))</f>
        <v>0217</v>
      </c>
      <c r="Q662" s="35" t="s">
        <v>54</v>
      </c>
      <c r="R662" s="67" t="s">
        <v>141</v>
      </c>
      <c r="S662" s="36"/>
      <c r="T662" s="36"/>
    </row>
    <row r="663" spans="2:20" ht="45.75">
      <c r="B663" s="114"/>
      <c r="C663" s="114"/>
      <c r="D663" s="115"/>
      <c r="E663" s="111"/>
      <c r="F663" s="111"/>
      <c r="G663" s="114"/>
      <c r="H663" s="29" t="s">
        <v>55</v>
      </c>
      <c r="I663" s="30" t="str">
        <f t="shared" ref="I663" si="649">"[VN]["&amp;LOWER(SUBSTITUTE(SUBSTITUTE(SUBSTITUTE(SUBSTITUTE(SUBSTITUTE(SUBSTITUTE(SUBSTITUTE(SUBSTITUTE(Q663, CHAR(34),""), "[", ""), "]", ""), ".", ""), ",", ""), "/", ""), "\", ""), "-", ""))&amp;"]"</f>
        <v>[VN][tạm biệt]</v>
      </c>
      <c r="J663" s="31"/>
      <c r="K663" s="30" t="s">
        <v>56</v>
      </c>
      <c r="L663" s="32" t="s">
        <v>57</v>
      </c>
      <c r="M663" s="32"/>
      <c r="N663" s="34"/>
      <c r="O663" s="111"/>
      <c r="P663" s="113"/>
      <c r="Q663" s="35" t="s">
        <v>58</v>
      </c>
      <c r="R663" s="67" t="s">
        <v>141</v>
      </c>
      <c r="S663" s="36"/>
      <c r="T663" s="36"/>
    </row>
    <row r="664" spans="2:20" ht="62.25">
      <c r="B664" s="114"/>
      <c r="C664" s="114"/>
      <c r="D664" s="115"/>
      <c r="E664" s="112"/>
      <c r="F664" s="112"/>
      <c r="G664" s="114"/>
      <c r="H664" s="29" t="s">
        <v>59</v>
      </c>
      <c r="I664" s="30" t="str">
        <f>"[audio][C:\Tools\Vivi_TTS\8ME_OM\" &amp;S664 &amp; "]"</f>
        <v>[audio][C:\Tools\Vivi_TTS\8ME_OM\]</v>
      </c>
      <c r="J664" s="31" t="str">
        <f>"[New][EN][Exists][80]"&amp;"["&amp;LOWER(SUBSTITUTE(SUBSTITUTE(SUBSTITUTE(SUBSTITUTE(SUBSTITUTE(SUBSTITUTE(SUBSTITUTE(SUBSTITUTE(T664,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64" s="30" t="s">
        <v>60</v>
      </c>
      <c r="L664" s="32" t="s">
        <v>61</v>
      </c>
      <c r="M664" s="37" t="s">
        <v>62</v>
      </c>
      <c r="N664" s="34"/>
      <c r="O664" s="112"/>
      <c r="P664" s="113"/>
      <c r="Q664" s="35" t="str">
        <f t="shared" ref="Q664" si="650">R664</f>
        <v>Hiện tượng nước nhỏ xuống từ bên dưới xe thường xảy ra khi xe ở chế độ nào?</v>
      </c>
      <c r="R664" s="67" t="s">
        <v>1833</v>
      </c>
      <c r="S664" s="50"/>
      <c r="T664" s="48" t="s">
        <v>1822</v>
      </c>
    </row>
    <row r="665" spans="2:20" ht="45.75">
      <c r="B665" s="114" t="str">
        <f>"VF8-"&amp;O665&amp;"-"&amp;P665</f>
        <v>VF8-ManhinhKetnoi&amp;Dieuhoa-0218</v>
      </c>
      <c r="C665" s="114" t="str">
        <f>"["&amp;B665&amp;"] Verify Vivi: "&amp;Q667</f>
        <v>[VF8-ManhinhKetnoi&amp;Dieuhoa-0218] Verify Vivi: Vết nước xuất hiện trên mặt đất dưới xe có phải là dấu hiệu rò rỉ hoặc trục trặc không?</v>
      </c>
      <c r="D665" s="115" t="s">
        <v>49</v>
      </c>
      <c r="E665" s="110" t="str">
        <f>" Actions:
- Step 1: Wait 5s
- Step 2: Call Vivi '"&amp;Q665&amp;"'
- Step 3: Wait Vivi respond 'Ting '
- Step 4: Speak '"&amp;Q667&amp;"'
- Step 4: Listen Vivi respond
"</f>
        <v xml:space="preserve"> Actions:
- Step 1: Wait 5s
- Step 2: Call Vivi 'Hey VinFast'
- Step 3: Wait Vivi respond 'Ting '
- Step 4: Speak 'Vết nước xuất hiện trên mặt đất dưới xe có phải là dấu hiệu rò rỉ hoặc trục trặc không?'
- Step 4: Listen Vivi respond
</v>
      </c>
      <c r="F665" s="110" t="str">
        <f t="shared" ref="F665" si="651">"
Expectations:
1. Vivi wake up
2. "&amp;Q667&amp;"
3. Vivi respond
"</f>
        <v xml:space="preserve">
Expectations:
1. Vivi wake up
2. Vết nước xuất hiện trên mặt đất dưới xe có phải là dấu hiệu rò rỉ hoặc trục trặc không?
3. Vivi respond
</v>
      </c>
      <c r="G665" s="114" t="s">
        <v>8</v>
      </c>
      <c r="H665" s="29" t="s">
        <v>50</v>
      </c>
      <c r="I665" s="30" t="str">
        <f>"[EN]["&amp;LOWER(SUBSTITUTE(SUBSTITUTE(SUBSTITUTE(SUBSTITUTE(SUBSTITUTE(SUBSTITUTE(SUBSTITUTE(SUBSTITUTE(Q665, CHAR(34),""), "[", ""), "]", ""), ".", ""), ",", ""), "/", ""), "\", ""), "-", ""))&amp;"]"</f>
        <v>[EN][hey vinfast]</v>
      </c>
      <c r="J665" s="31"/>
      <c r="K665" s="30" t="s">
        <v>51</v>
      </c>
      <c r="L665" s="32" t="s">
        <v>52</v>
      </c>
      <c r="M665" s="33"/>
      <c r="N665" s="34"/>
      <c r="O665" s="110" t="s">
        <v>1590</v>
      </c>
      <c r="P665" s="113" t="str">
        <f>IF(COUNTA(P$13:$P664)&gt;999,COUNTA(P$13:$P664),IF(COUNTA(P$13:$P664)&gt;99,"0"&amp;COUNTA(P$13:$P664),IF(COUNTA(P$13:$P664)&gt;9,"00"&amp;COUNTA(P$13:$P664),"000"&amp;COUNTA(P$13:$P664))))</f>
        <v>0218</v>
      </c>
      <c r="Q665" s="35" t="s">
        <v>54</v>
      </c>
      <c r="R665" s="67" t="s">
        <v>141</v>
      </c>
      <c r="S665" s="36"/>
      <c r="T665" s="36"/>
    </row>
    <row r="666" spans="2:20" ht="45.75">
      <c r="B666" s="114"/>
      <c r="C666" s="114"/>
      <c r="D666" s="115"/>
      <c r="E666" s="111"/>
      <c r="F666" s="111"/>
      <c r="G666" s="114"/>
      <c r="H666" s="29" t="s">
        <v>55</v>
      </c>
      <c r="I666" s="30" t="str">
        <f t="shared" ref="I666" si="652">"[VN]["&amp;LOWER(SUBSTITUTE(SUBSTITUTE(SUBSTITUTE(SUBSTITUTE(SUBSTITUTE(SUBSTITUTE(SUBSTITUTE(SUBSTITUTE(Q666, CHAR(34),""), "[", ""), "]", ""), ".", ""), ",", ""), "/", ""), "\", ""), "-", ""))&amp;"]"</f>
        <v>[VN][tạm biệt]</v>
      </c>
      <c r="J666" s="31"/>
      <c r="K666" s="30" t="s">
        <v>56</v>
      </c>
      <c r="L666" s="32" t="s">
        <v>57</v>
      </c>
      <c r="M666" s="32"/>
      <c r="N666" s="34"/>
      <c r="O666" s="111"/>
      <c r="P666" s="113"/>
      <c r="Q666" s="35" t="s">
        <v>58</v>
      </c>
      <c r="R666" s="67" t="s">
        <v>141</v>
      </c>
      <c r="S666" s="36"/>
      <c r="T666" s="36"/>
    </row>
    <row r="667" spans="2:20" ht="62.25">
      <c r="B667" s="114"/>
      <c r="C667" s="114"/>
      <c r="D667" s="115"/>
      <c r="E667" s="112"/>
      <c r="F667" s="112"/>
      <c r="G667" s="114"/>
      <c r="H667" s="29" t="s">
        <v>59</v>
      </c>
      <c r="I667" s="30" t="str">
        <f>"[audio][C:\Tools\Vivi_TTS\8ME_OM\" &amp;S667 &amp; "]"</f>
        <v>[audio][C:\Tools\Vivi_TTS\8ME_OM\]</v>
      </c>
      <c r="J667" s="31" t="str">
        <f>"[New][EN][Exists][80]"&amp;"["&amp;LOWER(SUBSTITUTE(SUBSTITUTE(SUBSTITUTE(SUBSTITUTE(SUBSTITUTE(SUBSTITUTE(SUBSTITUTE(SUBSTITUTE(T667,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67" s="30" t="s">
        <v>60</v>
      </c>
      <c r="L667" s="32" t="s">
        <v>61</v>
      </c>
      <c r="M667" s="37" t="s">
        <v>62</v>
      </c>
      <c r="N667" s="34"/>
      <c r="O667" s="112"/>
      <c r="P667" s="113"/>
      <c r="Q667" s="35" t="str">
        <f t="shared" ref="Q667" si="653">R667</f>
        <v>Vết nước xuất hiện trên mặt đất dưới xe có phải là dấu hiệu rò rỉ hoặc trục trặc không?</v>
      </c>
      <c r="R667" s="67" t="s">
        <v>1834</v>
      </c>
      <c r="S667" s="50"/>
      <c r="T667" s="48" t="s">
        <v>1822</v>
      </c>
    </row>
    <row r="668" spans="2:20" ht="45.75">
      <c r="B668" s="114" t="str">
        <f>"VF8-"&amp;O668&amp;"-"&amp;P668</f>
        <v>VF8-ManhinhKetnoi&amp;Dieuhoa-0219</v>
      </c>
      <c r="C668" s="114" t="str">
        <f>"["&amp;B668&amp;"] Verify Vivi: "&amp;Q670</f>
        <v>[VF8-ManhinhKetnoi&amp;Dieuhoa-0219] Verify Vivi: Tại sao việc xuất hiện nước dưới gầm xe khi làm mát được xem là hiện tượng bình thường?</v>
      </c>
      <c r="D668" s="115" t="s">
        <v>49</v>
      </c>
      <c r="E668" s="110" t="str">
        <f>" Actions:
- Step 1: Wait 5s
- Step 2: Call Vivi '"&amp;Q668&amp;"'
- Step 3: Wait Vivi respond 'Ting '
- Step 4: Speak '"&amp;Q670&amp;"'
- Step 4: Listen Vivi respond
"</f>
        <v xml:space="preserve"> Actions:
- Step 1: Wait 5s
- Step 2: Call Vivi 'Hey VinFast'
- Step 3: Wait Vivi respond 'Ting '
- Step 4: Speak 'Tại sao việc xuất hiện nước dưới gầm xe khi làm mát được xem là hiện tượng bình thường?'
- Step 4: Listen Vivi respond
</v>
      </c>
      <c r="F668" s="110" t="str">
        <f t="shared" ref="F668" si="654">"
Expectations:
1. Vivi wake up
2. "&amp;Q670&amp;"
3. Vivi respond
"</f>
        <v xml:space="preserve">
Expectations:
1. Vivi wake up
2. Tại sao việc xuất hiện nước dưới gầm xe khi làm mát được xem là hiện tượng bình thường?
3. Vivi respond
</v>
      </c>
      <c r="G668" s="114" t="s">
        <v>8</v>
      </c>
      <c r="H668" s="29" t="s">
        <v>50</v>
      </c>
      <c r="I668" s="30" t="str">
        <f>"[EN]["&amp;LOWER(SUBSTITUTE(SUBSTITUTE(SUBSTITUTE(SUBSTITUTE(SUBSTITUTE(SUBSTITUTE(SUBSTITUTE(SUBSTITUTE(Q668, CHAR(34),""), "[", ""), "]", ""), ".", ""), ",", ""), "/", ""), "\", ""), "-", ""))&amp;"]"</f>
        <v>[EN][hey vinfast]</v>
      </c>
      <c r="J668" s="31"/>
      <c r="K668" s="30" t="s">
        <v>51</v>
      </c>
      <c r="L668" s="32" t="s">
        <v>52</v>
      </c>
      <c r="M668" s="33"/>
      <c r="N668" s="34"/>
      <c r="O668" s="110" t="s">
        <v>1590</v>
      </c>
      <c r="P668" s="113" t="str">
        <f>IF(COUNTA(P$13:$P667)&gt;999,COUNTA(P$13:$P667),IF(COUNTA(P$13:$P667)&gt;99,"0"&amp;COUNTA(P$13:$P667),IF(COUNTA(P$13:$P667)&gt;9,"00"&amp;COUNTA(P$13:$P667),"000"&amp;COUNTA(P$13:$P667))))</f>
        <v>0219</v>
      </c>
      <c r="Q668" s="35" t="s">
        <v>54</v>
      </c>
      <c r="R668" s="67" t="s">
        <v>141</v>
      </c>
      <c r="S668" s="36"/>
      <c r="T668" s="36"/>
    </row>
    <row r="669" spans="2:20" ht="45.75">
      <c r="B669" s="114"/>
      <c r="C669" s="114"/>
      <c r="D669" s="115"/>
      <c r="E669" s="111"/>
      <c r="F669" s="111"/>
      <c r="G669" s="114"/>
      <c r="H669" s="29" t="s">
        <v>55</v>
      </c>
      <c r="I669" s="30" t="str">
        <f t="shared" ref="I669" si="655">"[VN]["&amp;LOWER(SUBSTITUTE(SUBSTITUTE(SUBSTITUTE(SUBSTITUTE(SUBSTITUTE(SUBSTITUTE(SUBSTITUTE(SUBSTITUTE(Q669, CHAR(34),""), "[", ""), "]", ""), ".", ""), ",", ""), "/", ""), "\", ""), "-", ""))&amp;"]"</f>
        <v>[VN][tạm biệt]</v>
      </c>
      <c r="J669" s="31"/>
      <c r="K669" s="30" t="s">
        <v>56</v>
      </c>
      <c r="L669" s="32" t="s">
        <v>57</v>
      </c>
      <c r="M669" s="32"/>
      <c r="N669" s="34"/>
      <c r="O669" s="111"/>
      <c r="P669" s="113"/>
      <c r="Q669" s="35" t="s">
        <v>58</v>
      </c>
      <c r="R669" s="67" t="s">
        <v>141</v>
      </c>
      <c r="S669" s="36"/>
      <c r="T669" s="36"/>
    </row>
    <row r="670" spans="2:20" ht="66">
      <c r="B670" s="114"/>
      <c r="C670" s="114"/>
      <c r="D670" s="115"/>
      <c r="E670" s="112"/>
      <c r="F670" s="112"/>
      <c r="G670" s="114"/>
      <c r="H670" s="29" t="s">
        <v>59</v>
      </c>
      <c r="I670" s="30" t="str">
        <f>"[audio][C:\Tools\Vivi_TTS\8ME_OM\" &amp;S670 &amp; "]"</f>
        <v>[audio][C:\Tools\Vivi_TTS\8ME_OM\]</v>
      </c>
      <c r="J670" s="31" t="str">
        <f>"[New][EN][Exists][80]"&amp;"["&amp;LOWER(SUBSTITUTE(SUBSTITUTE(SUBSTITUTE(SUBSTITUTE(SUBSTITUTE(SUBSTITUTE(SUBSTITUTE(SUBSTITUTE(T670,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70" s="30" t="s">
        <v>60</v>
      </c>
      <c r="L670" s="32" t="s">
        <v>61</v>
      </c>
      <c r="M670" s="37" t="s">
        <v>62</v>
      </c>
      <c r="N670" s="34"/>
      <c r="O670" s="112"/>
      <c r="P670" s="113"/>
      <c r="Q670" s="35" t="str">
        <f t="shared" ref="Q670" si="656">R670</f>
        <v>Tại sao việc xuất hiện nước dưới gầm xe khi làm mát được xem là hiện tượng bình thường?</v>
      </c>
      <c r="R670" s="67" t="s">
        <v>1835</v>
      </c>
      <c r="S670" s="50"/>
      <c r="T670" s="48" t="s">
        <v>1822</v>
      </c>
    </row>
    <row r="671" spans="2:20" ht="45.75">
      <c r="B671" s="114" t="str">
        <f>"VF8-"&amp;O671&amp;"-"&amp;P671</f>
        <v>VF8-ManhinhKetnoi&amp;Dieuhoa-0220</v>
      </c>
      <c r="C671" s="114" t="str">
        <f>"["&amp;B671&amp;"] Verify Vivi: "&amp;Q673</f>
        <v>[VF8-ManhinhKetnoi&amp;Dieuhoa-0220] Verify Vivi: Người dùng nên làm gì với hệ thống A/C khi không cần làm mát để tăng hiệu quả phạm vi hoạt động?</v>
      </c>
      <c r="D671" s="115" t="s">
        <v>49</v>
      </c>
      <c r="E671" s="110" t="str">
        <f>" Actions:
- Step 1: Wait 5s
- Step 2: Call Vivi '"&amp;Q671&amp;"'
- Step 3: Wait Vivi respond 'Ting '
- Step 4: Speak '"&amp;Q673&amp;"'
- Step 4: Listen Vivi respond
"</f>
        <v xml:space="preserve"> Actions:
- Step 1: Wait 5s
- Step 2: Call Vivi 'Hey VinFast'
- Step 3: Wait Vivi respond 'Ting '
- Step 4: Speak 'Người dùng nên làm gì với hệ thống A/C khi không cần làm mát để tăng hiệu quả phạm vi hoạt động?'
- Step 4: Listen Vivi respond
</v>
      </c>
      <c r="F671" s="110" t="str">
        <f t="shared" ref="F671" si="657">"
Expectations:
1. Vivi wake up
2. "&amp;Q673&amp;"
3. Vivi respond
"</f>
        <v xml:space="preserve">
Expectations:
1. Vivi wake up
2. Người dùng nên làm gì với hệ thống A/C khi không cần làm mát để tăng hiệu quả phạm vi hoạt động?
3. Vivi respond
</v>
      </c>
      <c r="G671" s="114" t="s">
        <v>8</v>
      </c>
      <c r="H671" s="29" t="s">
        <v>50</v>
      </c>
      <c r="I671" s="30" t="str">
        <f>"[EN]["&amp;LOWER(SUBSTITUTE(SUBSTITUTE(SUBSTITUTE(SUBSTITUTE(SUBSTITUTE(SUBSTITUTE(SUBSTITUTE(SUBSTITUTE(Q671, CHAR(34),""), "[", ""), "]", ""), ".", ""), ",", ""), "/", ""), "\", ""), "-", ""))&amp;"]"</f>
        <v>[EN][hey vinfast]</v>
      </c>
      <c r="J671" s="31"/>
      <c r="K671" s="30" t="s">
        <v>51</v>
      </c>
      <c r="L671" s="32" t="s">
        <v>52</v>
      </c>
      <c r="M671" s="33"/>
      <c r="N671" s="34"/>
      <c r="O671" s="110" t="s">
        <v>1590</v>
      </c>
      <c r="P671" s="113" t="str">
        <f>IF(COUNTA(P$13:$P670)&gt;999,COUNTA(P$13:$P670),IF(COUNTA(P$13:$P670)&gt;99,"0"&amp;COUNTA(P$13:$P670),IF(COUNTA(P$13:$P670)&gt;9,"00"&amp;COUNTA(P$13:$P670),"000"&amp;COUNTA(P$13:$P670))))</f>
        <v>0220</v>
      </c>
      <c r="Q671" s="35" t="s">
        <v>54</v>
      </c>
      <c r="R671" s="67" t="s">
        <v>141</v>
      </c>
      <c r="S671" s="36"/>
      <c r="T671" s="36"/>
    </row>
    <row r="672" spans="2:20" ht="45.75">
      <c r="B672" s="114"/>
      <c r="C672" s="114"/>
      <c r="D672" s="115"/>
      <c r="E672" s="111"/>
      <c r="F672" s="111"/>
      <c r="G672" s="114"/>
      <c r="H672" s="29" t="s">
        <v>55</v>
      </c>
      <c r="I672" s="30" t="str">
        <f t="shared" ref="I672" si="658">"[VN]["&amp;LOWER(SUBSTITUTE(SUBSTITUTE(SUBSTITUTE(SUBSTITUTE(SUBSTITUTE(SUBSTITUTE(SUBSTITUTE(SUBSTITUTE(Q672, CHAR(34),""), "[", ""), "]", ""), ".", ""), ",", ""), "/", ""), "\", ""), "-", ""))&amp;"]"</f>
        <v>[VN][tạm biệt]</v>
      </c>
      <c r="J672" s="31"/>
      <c r="K672" s="30" t="s">
        <v>56</v>
      </c>
      <c r="L672" s="32" t="s">
        <v>57</v>
      </c>
      <c r="M672" s="32"/>
      <c r="N672" s="34"/>
      <c r="O672" s="111"/>
      <c r="P672" s="113"/>
      <c r="Q672" s="35" t="s">
        <v>58</v>
      </c>
      <c r="R672" s="67" t="s">
        <v>141</v>
      </c>
      <c r="S672" s="36"/>
      <c r="T672" s="36"/>
    </row>
    <row r="673" spans="2:20" ht="66">
      <c r="B673" s="114"/>
      <c r="C673" s="114"/>
      <c r="D673" s="115"/>
      <c r="E673" s="112"/>
      <c r="F673" s="112"/>
      <c r="G673" s="114"/>
      <c r="H673" s="29" t="s">
        <v>59</v>
      </c>
      <c r="I673" s="30" t="str">
        <f>"[audio][C:\Tools\Vivi_TTS\8ME_OM\" &amp;S673 &amp; "]"</f>
        <v>[audio][C:\Tools\Vivi_TTS\8ME_OM\]</v>
      </c>
      <c r="J673" s="31" t="str">
        <f>"[New][EN][Exists][80]"&amp;"["&amp;LOWER(SUBSTITUTE(SUBSTITUTE(SUBSTITUTE(SUBSTITUTE(SUBSTITUTE(SUBSTITUTE(SUBSTITUTE(SUBSTITUTE(T673, CHAR(34),""), ".", ""), ",", ""), "/", ""), "\", ""), "-", ""), "{", ""), "}", ""))&amp;"]"</f>
        <v>[New][EN][Exists][80][hệ thống điều hòa
hệ thống điều hòa làm mát sưởi lọc và khử ẩm không khí trong khoang hành khách nhìn chung hệ thống hoạt động hiệu quả nhất khi các cửa sổ đóng
tổng quan hệ thống điều hòa
dưới đây là mô tả tổng thể về giao diện điều khiển điều hòa không khí trên xe
để mở menu hệ thống điều hòa:
nhấn nút tốc độ quạt  trên thanh điều hòa là một phần của thanh dưới cùng
điều khiển khu vực phía trước:
điều khiển khu vực phía trước có một số chức năng sau:
điều khiển phân phối gió
chế độ tự động
điều hòa không khí (ac)
điều hòa không khí tối đa
chế độ tuần hoàn gió
điều chỉnh tốc độ quạt
kiểm soát nhiệt độ
đồng bộ nhiệt độ (sync)
ion hóa không khí
điều khiển khu vực phía sau:
điều khiển khu vực phía sau có một số chức năng sau:
điều chỉnh tốc độ quạt
làm mátđiều hòa không khí
để bậttắt hệ thống điều hòa không khí:
nhấn vào biểu tượng ac để bật điều hòa không khí nhấn lại để tắt
làm mát tối đa
để bậttắt làm mát tối đa:
nhấn vào biểu tượng max ac để bật chế độ làm mát tối đa nhấn lại để tắt
 lưu ý
nước có thể nhỏ xuống từ bên dưới xe khi xe ở chế độ làm mát
vết nước trên mặt đất là bình thường và không phải là dấu hiệu rò rỉ hoặc trục trặc
nếu không cần làm mát hãy tắt hệ thống làm mát ac để tăng hiệu quả phạm vi hoạt động]</v>
      </c>
      <c r="K673" s="30" t="s">
        <v>60</v>
      </c>
      <c r="L673" s="32" t="s">
        <v>61</v>
      </c>
      <c r="M673" s="37" t="s">
        <v>62</v>
      </c>
      <c r="N673" s="34"/>
      <c r="O673" s="112"/>
      <c r="P673" s="113"/>
      <c r="Q673" s="35" t="str">
        <f t="shared" ref="Q673" si="659">R673</f>
        <v>Người dùng nên làm gì với hệ thống A/C khi không cần làm mát để tăng hiệu quả phạm vi hoạt động?</v>
      </c>
      <c r="R673" s="67" t="s">
        <v>1836</v>
      </c>
      <c r="S673" s="51"/>
      <c r="T673" s="48" t="s">
        <v>1822</v>
      </c>
    </row>
    <row r="674" spans="2:20" ht="45.75">
      <c r="B674" s="114" t="str">
        <f>"VF8-"&amp;O674&amp;"-"&amp;P674</f>
        <v>VF8-ManhinhKetnoi&amp;Dieuhoa-0221</v>
      </c>
      <c r="C674" s="114" t="str">
        <f>"["&amp;B674&amp;"] Verify Vivi: "&amp;Q676</f>
        <v>[VF8-ManhinhKetnoi&amp;Dieuhoa-0221] Verify Vivi: Phân phối gió được điều chỉnh bằng cách nào?</v>
      </c>
      <c r="D674" s="115" t="s">
        <v>49</v>
      </c>
      <c r="E674" s="110" t="str">
        <f>" Actions:
- Step 1: Wait 5s
- Step 2: Call Vivi '"&amp;Q674&amp;"'
- Step 3: Wait Vivi respond 'Ting '
- Step 4: Speak '"&amp;Q676&amp;"'
- Step 4: Listen Vivi respond
"</f>
        <v xml:space="preserve"> Actions:
- Step 1: Wait 5s
- Step 2: Call Vivi 'Hey VinFast'
- Step 3: Wait Vivi respond 'Ting '
- Step 4: Speak 'Phân phối gió được điều chỉnh bằng cách nào?'
- Step 4: Listen Vivi respond
</v>
      </c>
      <c r="F674" s="110" t="str">
        <f t="shared" ref="F674" si="660">"
Expectations:
1. Vivi wake up
2. "&amp;Q676&amp;"
3. Vivi respond
"</f>
        <v xml:space="preserve">
Expectations:
1. Vivi wake up
2. Phân phối gió được điều chỉnh bằng cách nào?
3. Vivi respond
</v>
      </c>
      <c r="G674" s="114" t="s">
        <v>8</v>
      </c>
      <c r="H674" s="29" t="s">
        <v>50</v>
      </c>
      <c r="I674" s="30" t="str">
        <f>"[EN]["&amp;LOWER(SUBSTITUTE(SUBSTITUTE(SUBSTITUTE(SUBSTITUTE(SUBSTITUTE(SUBSTITUTE(SUBSTITUTE(SUBSTITUTE(Q674, CHAR(34),""), "[", ""), "]", ""), ".", ""), ",", ""), "/", ""), "\", ""), "-", ""))&amp;"]"</f>
        <v>[EN][hey vinfast]</v>
      </c>
      <c r="J674" s="31"/>
      <c r="K674" s="30" t="s">
        <v>51</v>
      </c>
      <c r="L674" s="32" t="s">
        <v>52</v>
      </c>
      <c r="M674" s="33"/>
      <c r="N674" s="34"/>
      <c r="O674" s="110" t="s">
        <v>1590</v>
      </c>
      <c r="P674" s="113" t="str">
        <f>IF(COUNTA(P$13:$P673)&gt;999,COUNTA(P$13:$P673),IF(COUNTA(P$13:$P673)&gt;99,"0"&amp;COUNTA(P$13:$P673),IF(COUNTA(P$13:$P673)&gt;9,"00"&amp;COUNTA(P$13:$P673),"000"&amp;COUNTA(P$13:$P673))))</f>
        <v>0221</v>
      </c>
      <c r="Q674" s="35" t="s">
        <v>54</v>
      </c>
      <c r="R674" s="67" t="s">
        <v>141</v>
      </c>
      <c r="S674" s="52"/>
      <c r="T674" s="36"/>
    </row>
    <row r="675" spans="2:20" ht="45.75">
      <c r="B675" s="114"/>
      <c r="C675" s="114"/>
      <c r="D675" s="115"/>
      <c r="E675" s="111"/>
      <c r="F675" s="111"/>
      <c r="G675" s="114"/>
      <c r="H675" s="29" t="s">
        <v>55</v>
      </c>
      <c r="I675" s="30" t="str">
        <f t="shared" ref="I675" si="661">"[VN]["&amp;LOWER(SUBSTITUTE(SUBSTITUTE(SUBSTITUTE(SUBSTITUTE(SUBSTITUTE(SUBSTITUTE(SUBSTITUTE(SUBSTITUTE(Q675, CHAR(34),""), "[", ""), "]", ""), ".", ""), ",", ""), "/", ""), "\", ""), "-", ""))&amp;"]"</f>
        <v>[VN][tạm biệt]</v>
      </c>
      <c r="J675" s="31"/>
      <c r="K675" s="30" t="s">
        <v>56</v>
      </c>
      <c r="L675" s="32" t="s">
        <v>57</v>
      </c>
      <c r="M675" s="32"/>
      <c r="N675" s="34"/>
      <c r="O675" s="111"/>
      <c r="P675" s="113"/>
      <c r="Q675" s="35" t="s">
        <v>58</v>
      </c>
      <c r="R675" s="67" t="s">
        <v>141</v>
      </c>
      <c r="S675" s="52"/>
      <c r="T675" s="36"/>
    </row>
    <row r="676" spans="2:20" ht="62.25">
      <c r="B676" s="114"/>
      <c r="C676" s="114"/>
      <c r="D676" s="115"/>
      <c r="E676" s="112"/>
      <c r="F676" s="112"/>
      <c r="G676" s="114"/>
      <c r="H676" s="29" t="s">
        <v>59</v>
      </c>
      <c r="I676" s="30" t="str">
        <f>"[audio][C:\Tools\Vivi_TTS\8ME_OM\" &amp;S676 &amp; "]"</f>
        <v>[audio][C:\Tools\Vivi_TTS\8ME_OM\]</v>
      </c>
      <c r="J676" s="31" t="str">
        <f>"[New][EN][Exists][80]"&amp;"["&amp;LOWER(SUBSTITUTE(SUBSTITUTE(SUBSTITUTE(SUBSTITUTE(SUBSTITUTE(SUBSTITUTE(SUBSTITUTE(SUBSTITUTE(T676,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76" s="30" t="s">
        <v>60</v>
      </c>
      <c r="L676" s="32" t="s">
        <v>61</v>
      </c>
      <c r="M676" s="37" t="s">
        <v>62</v>
      </c>
      <c r="N676" s="34"/>
      <c r="O676" s="112"/>
      <c r="P676" s="113"/>
      <c r="Q676" s="35" t="str">
        <f t="shared" ref="Q676" si="662">R676</f>
        <v>Phân phối gió được điều chỉnh bằng cách nào?</v>
      </c>
      <c r="R676" s="67" t="s">
        <v>1837</v>
      </c>
      <c r="S676" s="51"/>
      <c r="T676" s="48" t="s">
        <v>1838</v>
      </c>
    </row>
    <row r="677" spans="2:20" ht="45.75">
      <c r="B677" s="114" t="str">
        <f>"VF8-"&amp;O677&amp;"-"&amp;P677</f>
        <v>VF8-ManhinhKetnoi&amp;Dieuhoa-0222</v>
      </c>
      <c r="C677" s="114" t="str">
        <f>"["&amp;B677&amp;"] Verify Vivi: "&amp;Q679</f>
        <v>[VF8-ManhinhKetnoi&amp;Dieuhoa-0222] Verify Vivi: Người dùng cần thao tác gì để điều chỉnh hướng gió của cửa gió phía người lái và phía hành khách?</v>
      </c>
      <c r="D677" s="115" t="s">
        <v>49</v>
      </c>
      <c r="E677" s="110" t="str">
        <f>" Actions:
- Step 1: Wait 5s
- Step 2: Call Vivi '"&amp;Q677&amp;"'
- Step 3: Wait Vivi respond 'Ting '
- Step 4: Speak '"&amp;Q679&amp;"'
- Step 4: Listen Vivi respond
"</f>
        <v xml:space="preserve"> Actions:
- Step 1: Wait 5s
- Step 2: Call Vivi 'Hey VinFast'
- Step 3: Wait Vivi respond 'Ting '
- Step 4: Speak 'Người dùng cần thao tác gì để điều chỉnh hướng gió của cửa gió phía người lái và phía hành khách?'
- Step 4: Listen Vivi respond
</v>
      </c>
      <c r="F677" s="110" t="str">
        <f t="shared" ref="F677" si="663">"
Expectations:
1. Vivi wake up
2. "&amp;Q679&amp;"
3. Vivi respond
"</f>
        <v xml:space="preserve">
Expectations:
1. Vivi wake up
2. Người dùng cần thao tác gì để điều chỉnh hướng gió của cửa gió phía người lái và phía hành khách?
3. Vivi respond
</v>
      </c>
      <c r="G677" s="114" t="s">
        <v>8</v>
      </c>
      <c r="H677" s="29" t="s">
        <v>50</v>
      </c>
      <c r="I677" s="30" t="str">
        <f>"[EN]["&amp;LOWER(SUBSTITUTE(SUBSTITUTE(SUBSTITUTE(SUBSTITUTE(SUBSTITUTE(SUBSTITUTE(SUBSTITUTE(SUBSTITUTE(Q677, CHAR(34),""), "[", ""), "]", ""), ".", ""), ",", ""), "/", ""), "\", ""), "-", ""))&amp;"]"</f>
        <v>[EN][hey vinfast]</v>
      </c>
      <c r="J677" s="31"/>
      <c r="K677" s="30" t="s">
        <v>51</v>
      </c>
      <c r="L677" s="32" t="s">
        <v>52</v>
      </c>
      <c r="M677" s="33"/>
      <c r="N677" s="34"/>
      <c r="O677" s="110" t="s">
        <v>1590</v>
      </c>
      <c r="P677" s="113" t="str">
        <f>IF(COUNTA(P$13:$P676)&gt;999,COUNTA(P$13:$P676),IF(COUNTA(P$13:$P676)&gt;99,"0"&amp;COUNTA(P$13:$P676),IF(COUNTA(P$13:$P676)&gt;9,"00"&amp;COUNTA(P$13:$P676),"000"&amp;COUNTA(P$13:$P676))))</f>
        <v>0222</v>
      </c>
      <c r="Q677" s="35" t="s">
        <v>54</v>
      </c>
      <c r="R677" s="67" t="s">
        <v>141</v>
      </c>
      <c r="S677" s="52"/>
      <c r="T677" s="36"/>
    </row>
    <row r="678" spans="2:20" ht="45.75">
      <c r="B678" s="114"/>
      <c r="C678" s="114"/>
      <c r="D678" s="115"/>
      <c r="E678" s="111"/>
      <c r="F678" s="111"/>
      <c r="G678" s="114"/>
      <c r="H678" s="29" t="s">
        <v>55</v>
      </c>
      <c r="I678" s="30" t="str">
        <f t="shared" ref="I678" si="664">"[VN]["&amp;LOWER(SUBSTITUTE(SUBSTITUTE(SUBSTITUTE(SUBSTITUTE(SUBSTITUTE(SUBSTITUTE(SUBSTITUTE(SUBSTITUTE(Q678, CHAR(34),""), "[", ""), "]", ""), ".", ""), ",", ""), "/", ""), "\", ""), "-", ""))&amp;"]"</f>
        <v>[VN][tạm biệt]</v>
      </c>
      <c r="J678" s="31"/>
      <c r="K678" s="30" t="s">
        <v>56</v>
      </c>
      <c r="L678" s="32" t="s">
        <v>57</v>
      </c>
      <c r="M678" s="32"/>
      <c r="N678" s="34"/>
      <c r="O678" s="111"/>
      <c r="P678" s="113"/>
      <c r="Q678" s="35" t="s">
        <v>58</v>
      </c>
      <c r="R678" s="67" t="s">
        <v>141</v>
      </c>
      <c r="S678" s="52"/>
      <c r="T678" s="36"/>
    </row>
    <row r="679" spans="2:20" ht="66">
      <c r="B679" s="114"/>
      <c r="C679" s="114"/>
      <c r="D679" s="115"/>
      <c r="E679" s="112"/>
      <c r="F679" s="112"/>
      <c r="G679" s="114"/>
      <c r="H679" s="29" t="s">
        <v>59</v>
      </c>
      <c r="I679" s="30" t="str">
        <f>"[audio][C:\Tools\Vivi_TTS\8ME_OM\" &amp;S679 &amp; "]"</f>
        <v>[audio][C:\Tools\Vivi_TTS\8ME_OM\]</v>
      </c>
      <c r="J679" s="31" t="str">
        <f>"[New][EN][Exists][80]"&amp;"["&amp;LOWER(SUBSTITUTE(SUBSTITUTE(SUBSTITUTE(SUBSTITUTE(SUBSTITUTE(SUBSTITUTE(SUBSTITUTE(SUBSTITUTE(T679,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79" s="30" t="s">
        <v>60</v>
      </c>
      <c r="L679" s="32" t="s">
        <v>61</v>
      </c>
      <c r="M679" s="37" t="s">
        <v>62</v>
      </c>
      <c r="N679" s="34"/>
      <c r="O679" s="112"/>
      <c r="P679" s="113"/>
      <c r="Q679" s="35" t="str">
        <f t="shared" ref="Q679" si="665">R679</f>
        <v>Người dùng cần thao tác gì để điều chỉnh hướng gió của cửa gió phía người lái và phía hành khách?</v>
      </c>
      <c r="R679" s="67" t="s">
        <v>1839</v>
      </c>
      <c r="S679" s="51"/>
      <c r="T679" s="48" t="s">
        <v>1838</v>
      </c>
    </row>
    <row r="680" spans="2:20" ht="45.75">
      <c r="B680" s="114" t="str">
        <f>"VF8-"&amp;O680&amp;"-"&amp;P680</f>
        <v>VF8-ManhinhKetnoi&amp;Dieuhoa-0223</v>
      </c>
      <c r="C680" s="114" t="str">
        <f>"["&amp;B680&amp;"] Verify Vivi: "&amp;Q682</f>
        <v>[VF8-ManhinhKetnoi&amp;Dieuhoa-0223] Verify Vivi: Các cửa gió phía người lái và phía hành khách có thể được điều chỉnh theo những hướng nào?</v>
      </c>
      <c r="D680" s="115" t="s">
        <v>49</v>
      </c>
      <c r="E680" s="110" t="str">
        <f>" Actions:
- Step 1: Wait 5s
- Step 2: Call Vivi '"&amp;Q680&amp;"'
- Step 3: Wait Vivi respond 'Ting '
- Step 4: Speak '"&amp;Q682&amp;"'
- Step 4: Listen Vivi respond
"</f>
        <v xml:space="preserve"> Actions:
- Step 1: Wait 5s
- Step 2: Call Vivi 'Hey VinFast'
- Step 3: Wait Vivi respond 'Ting '
- Step 4: Speak 'Các cửa gió phía người lái và phía hành khách có thể được điều chỉnh theo những hướng nào?'
- Step 4: Listen Vivi respond
</v>
      </c>
      <c r="F680" s="110" t="str">
        <f t="shared" ref="F680" si="666">"
Expectations:
1. Vivi wake up
2. "&amp;Q682&amp;"
3. Vivi respond
"</f>
        <v xml:space="preserve">
Expectations:
1. Vivi wake up
2. Các cửa gió phía người lái và phía hành khách có thể được điều chỉnh theo những hướng nào?
3. Vivi respond
</v>
      </c>
      <c r="G680" s="114" t="s">
        <v>8</v>
      </c>
      <c r="H680" s="29" t="s">
        <v>50</v>
      </c>
      <c r="I680" s="30" t="str">
        <f>"[EN]["&amp;LOWER(SUBSTITUTE(SUBSTITUTE(SUBSTITUTE(SUBSTITUTE(SUBSTITUTE(SUBSTITUTE(SUBSTITUTE(SUBSTITUTE(Q680, CHAR(34),""), "[", ""), "]", ""), ".", ""), ",", ""), "/", ""), "\", ""), "-", ""))&amp;"]"</f>
        <v>[EN][hey vinfast]</v>
      </c>
      <c r="J680" s="31"/>
      <c r="K680" s="30" t="s">
        <v>51</v>
      </c>
      <c r="L680" s="32" t="s">
        <v>52</v>
      </c>
      <c r="M680" s="33"/>
      <c r="N680" s="34"/>
      <c r="O680" s="110" t="s">
        <v>1590</v>
      </c>
      <c r="P680" s="113" t="str">
        <f>IF(COUNTA(P$13:$P679)&gt;999,COUNTA(P$13:$P679),IF(COUNTA(P$13:$P679)&gt;99,"0"&amp;COUNTA(P$13:$P679),IF(COUNTA(P$13:$P679)&gt;9,"00"&amp;COUNTA(P$13:$P679),"000"&amp;COUNTA(P$13:$P679))))</f>
        <v>0223</v>
      </c>
      <c r="Q680" s="35" t="s">
        <v>54</v>
      </c>
      <c r="R680" s="67" t="s">
        <v>141</v>
      </c>
      <c r="S680" s="52"/>
      <c r="T680" s="36"/>
    </row>
    <row r="681" spans="2:20" ht="45.75">
      <c r="B681" s="114"/>
      <c r="C681" s="114"/>
      <c r="D681" s="115"/>
      <c r="E681" s="111"/>
      <c r="F681" s="111"/>
      <c r="G681" s="114"/>
      <c r="H681" s="29" t="s">
        <v>55</v>
      </c>
      <c r="I681" s="30" t="str">
        <f t="shared" ref="I681" si="667">"[VN]["&amp;LOWER(SUBSTITUTE(SUBSTITUTE(SUBSTITUTE(SUBSTITUTE(SUBSTITUTE(SUBSTITUTE(SUBSTITUTE(SUBSTITUTE(Q681, CHAR(34),""), "[", ""), "]", ""), ".", ""), ",", ""), "/", ""), "\", ""), "-", ""))&amp;"]"</f>
        <v>[VN][tạm biệt]</v>
      </c>
      <c r="J681" s="31"/>
      <c r="K681" s="30" t="s">
        <v>56</v>
      </c>
      <c r="L681" s="32" t="s">
        <v>57</v>
      </c>
      <c r="M681" s="32"/>
      <c r="N681" s="34"/>
      <c r="O681" s="111"/>
      <c r="P681" s="113"/>
      <c r="Q681" s="35" t="s">
        <v>58</v>
      </c>
      <c r="R681" s="67" t="s">
        <v>141</v>
      </c>
      <c r="S681" s="52"/>
      <c r="T681" s="36"/>
    </row>
    <row r="682" spans="2:20" ht="66">
      <c r="B682" s="114"/>
      <c r="C682" s="114"/>
      <c r="D682" s="115"/>
      <c r="E682" s="112"/>
      <c r="F682" s="112"/>
      <c r="G682" s="114"/>
      <c r="H682" s="29" t="s">
        <v>59</v>
      </c>
      <c r="I682" s="30" t="str">
        <f>"[audio][C:\Tools\Vivi_TTS\8ME_OM\" &amp;S682 &amp; "]"</f>
        <v>[audio][C:\Tools\Vivi_TTS\8ME_OM\]</v>
      </c>
      <c r="J682" s="31" t="str">
        <f>"[New][EN][Exists][80]"&amp;"["&amp;LOWER(SUBSTITUTE(SUBSTITUTE(SUBSTITUTE(SUBSTITUTE(SUBSTITUTE(SUBSTITUTE(SUBSTITUTE(SUBSTITUTE(T682,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82" s="30" t="s">
        <v>60</v>
      </c>
      <c r="L682" s="32" t="s">
        <v>61</v>
      </c>
      <c r="M682" s="37" t="s">
        <v>62</v>
      </c>
      <c r="N682" s="34"/>
      <c r="O682" s="112"/>
      <c r="P682" s="113"/>
      <c r="Q682" s="35" t="str">
        <f t="shared" ref="Q682" si="668">R682</f>
        <v>Các cửa gió phía người lái và phía hành khách có thể được điều chỉnh theo những hướng nào?</v>
      </c>
      <c r="R682" s="67" t="s">
        <v>1840</v>
      </c>
      <c r="S682" s="51"/>
      <c r="T682" s="48" t="s">
        <v>1838</v>
      </c>
    </row>
    <row r="683" spans="2:20" ht="45.75">
      <c r="B683" s="114" t="str">
        <f>"VF8-"&amp;O683&amp;"-"&amp;P683</f>
        <v>VF8-ManhinhKetnoi&amp;Dieuhoa-0224</v>
      </c>
      <c r="C683" s="114" t="str">
        <f>"["&amp;B683&amp;"] Verify Vivi: "&amp;Q685</f>
        <v>[VF8-ManhinhKetnoi&amp;Dieuhoa-0224] Verify Vivi: Làm thế nào để đóng cửa gió phía người lái và phía hành khách?</v>
      </c>
      <c r="D683" s="115" t="s">
        <v>49</v>
      </c>
      <c r="E683" s="110" t="str">
        <f>" Actions:
- Step 1: Wait 5s
- Step 2: Call Vivi '"&amp;Q683&amp;"'
- Step 3: Wait Vivi respond 'Ting '
- Step 4: Speak '"&amp;Q685&amp;"'
- Step 4: Listen Vivi respond
"</f>
        <v xml:space="preserve"> Actions:
- Step 1: Wait 5s
- Step 2: Call Vivi 'Hey VinFast'
- Step 3: Wait Vivi respond 'Ting '
- Step 4: Speak 'Làm thế nào để đóng cửa gió phía người lái và phía hành khách?'
- Step 4: Listen Vivi respond
</v>
      </c>
      <c r="F683" s="110" t="str">
        <f t="shared" ref="F683" si="669">"
Expectations:
1. Vivi wake up
2. "&amp;Q685&amp;"
3. Vivi respond
"</f>
        <v xml:space="preserve">
Expectations:
1. Vivi wake up
2. Làm thế nào để đóng cửa gió phía người lái và phía hành khách?
3. Vivi respond
</v>
      </c>
      <c r="G683" s="114" t="s">
        <v>8</v>
      </c>
      <c r="H683" s="29" t="s">
        <v>50</v>
      </c>
      <c r="I683" s="30" t="str">
        <f>"[EN]["&amp;LOWER(SUBSTITUTE(SUBSTITUTE(SUBSTITUTE(SUBSTITUTE(SUBSTITUTE(SUBSTITUTE(SUBSTITUTE(SUBSTITUTE(Q683, CHAR(34),""), "[", ""), "]", ""), ".", ""), ",", ""), "/", ""), "\", ""), "-", ""))&amp;"]"</f>
        <v>[EN][hey vinfast]</v>
      </c>
      <c r="J683" s="31"/>
      <c r="K683" s="30" t="s">
        <v>51</v>
      </c>
      <c r="L683" s="32" t="s">
        <v>52</v>
      </c>
      <c r="M683" s="33"/>
      <c r="N683" s="34"/>
      <c r="O683" s="110" t="s">
        <v>1590</v>
      </c>
      <c r="P683" s="113" t="str">
        <f>IF(COUNTA(P$13:$P682)&gt;999,COUNTA(P$13:$P682),IF(COUNTA(P$13:$P682)&gt;99,"0"&amp;COUNTA(P$13:$P682),IF(COUNTA(P$13:$P682)&gt;9,"00"&amp;COUNTA(P$13:$P682),"000"&amp;COUNTA(P$13:$P682))))</f>
        <v>0224</v>
      </c>
      <c r="Q683" s="35" t="s">
        <v>54</v>
      </c>
      <c r="R683" s="67" t="s">
        <v>141</v>
      </c>
      <c r="S683" s="52"/>
      <c r="T683" s="36"/>
    </row>
    <row r="684" spans="2:20" ht="45.75">
      <c r="B684" s="114"/>
      <c r="C684" s="114"/>
      <c r="D684" s="115"/>
      <c r="E684" s="111"/>
      <c r="F684" s="111"/>
      <c r="G684" s="114"/>
      <c r="H684" s="29" t="s">
        <v>55</v>
      </c>
      <c r="I684" s="30" t="str">
        <f t="shared" ref="I684" si="670">"[VN]["&amp;LOWER(SUBSTITUTE(SUBSTITUTE(SUBSTITUTE(SUBSTITUTE(SUBSTITUTE(SUBSTITUTE(SUBSTITUTE(SUBSTITUTE(Q684, CHAR(34),""), "[", ""), "]", ""), ".", ""), ",", ""), "/", ""), "\", ""), "-", ""))&amp;"]"</f>
        <v>[VN][tạm biệt]</v>
      </c>
      <c r="J684" s="31"/>
      <c r="K684" s="30" t="s">
        <v>56</v>
      </c>
      <c r="L684" s="32" t="s">
        <v>57</v>
      </c>
      <c r="M684" s="32"/>
      <c r="N684" s="34"/>
      <c r="O684" s="111"/>
      <c r="P684" s="113"/>
      <c r="Q684" s="35" t="s">
        <v>58</v>
      </c>
      <c r="R684" s="67" t="s">
        <v>141</v>
      </c>
      <c r="S684" s="52"/>
      <c r="T684" s="36"/>
    </row>
    <row r="685" spans="2:20" ht="62.25">
      <c r="B685" s="114"/>
      <c r="C685" s="114"/>
      <c r="D685" s="115"/>
      <c r="E685" s="112"/>
      <c r="F685" s="112"/>
      <c r="G685" s="114"/>
      <c r="H685" s="29" t="s">
        <v>59</v>
      </c>
      <c r="I685" s="30" t="str">
        <f>"[audio][C:\Tools\Vivi_TTS\8ME_OM\" &amp;S685 &amp; "]"</f>
        <v>[audio][C:\Tools\Vivi_TTS\8ME_OM\]</v>
      </c>
      <c r="J685" s="31" t="str">
        <f>"[New][EN][Exists][80]"&amp;"["&amp;LOWER(SUBSTITUTE(SUBSTITUTE(SUBSTITUTE(SUBSTITUTE(SUBSTITUTE(SUBSTITUTE(SUBSTITUTE(SUBSTITUTE(T685,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85" s="30" t="s">
        <v>60</v>
      </c>
      <c r="L685" s="32" t="s">
        <v>61</v>
      </c>
      <c r="M685" s="37" t="s">
        <v>62</v>
      </c>
      <c r="N685" s="34"/>
      <c r="O685" s="112"/>
      <c r="P685" s="113"/>
      <c r="Q685" s="35" t="str">
        <f t="shared" ref="Q685" si="671">R685</f>
        <v>Làm thế nào để đóng cửa gió phía người lái và phía hành khách?</v>
      </c>
      <c r="R685" s="67" t="s">
        <v>1841</v>
      </c>
      <c r="S685" s="51"/>
      <c r="T685" s="48" t="s">
        <v>1838</v>
      </c>
    </row>
    <row r="686" spans="2:20" ht="45.75">
      <c r="B686" s="114" t="str">
        <f>"VF8-"&amp;O686&amp;"-"&amp;P686</f>
        <v>VF8-ManhinhKetnoi&amp;Dieuhoa-0225</v>
      </c>
      <c r="C686" s="114" t="str">
        <f>"["&amp;B686&amp;"] Verify Vivi: "&amp;Q688</f>
        <v>[VF8-ManhinhKetnoi&amp;Dieuhoa-0225] Verify Vivi: Người dùng cần thao tác gì để điều chỉnh hướng gió của cửa gió trung tâm phía trước?</v>
      </c>
      <c r="D686" s="115" t="s">
        <v>49</v>
      </c>
      <c r="E686" s="110" t="str">
        <f>" Actions:
- Step 1: Wait 5s
- Step 2: Call Vivi '"&amp;Q686&amp;"'
- Step 3: Wait Vivi respond 'Ting '
- Step 4: Speak '"&amp;Q688&amp;"'
- Step 4: Listen Vivi respond
"</f>
        <v xml:space="preserve"> Actions:
- Step 1: Wait 5s
- Step 2: Call Vivi 'Hey VinFast'
- Step 3: Wait Vivi respond 'Ting '
- Step 4: Speak 'Người dùng cần thao tác gì để điều chỉnh hướng gió của cửa gió trung tâm phía trước?'
- Step 4: Listen Vivi respond
</v>
      </c>
      <c r="F686" s="110" t="str">
        <f t="shared" ref="F686" si="672">"
Expectations:
1. Vivi wake up
2. "&amp;Q688&amp;"
3. Vivi respond
"</f>
        <v xml:space="preserve">
Expectations:
1. Vivi wake up
2. Người dùng cần thao tác gì để điều chỉnh hướng gió của cửa gió trung tâm phía trước?
3. Vivi respond
</v>
      </c>
      <c r="G686" s="114" t="s">
        <v>8</v>
      </c>
      <c r="H686" s="29" t="s">
        <v>50</v>
      </c>
      <c r="I686" s="30" t="str">
        <f>"[EN]["&amp;LOWER(SUBSTITUTE(SUBSTITUTE(SUBSTITUTE(SUBSTITUTE(SUBSTITUTE(SUBSTITUTE(SUBSTITUTE(SUBSTITUTE(Q686, CHAR(34),""), "[", ""), "]", ""), ".", ""), ",", ""), "/", ""), "\", ""), "-", ""))&amp;"]"</f>
        <v>[EN][hey vinfast]</v>
      </c>
      <c r="J686" s="31"/>
      <c r="K686" s="30" t="s">
        <v>51</v>
      </c>
      <c r="L686" s="32" t="s">
        <v>52</v>
      </c>
      <c r="M686" s="33"/>
      <c r="N686" s="34"/>
      <c r="O686" s="110" t="s">
        <v>1590</v>
      </c>
      <c r="P686" s="113" t="str">
        <f>IF(COUNTA(P$13:$P685)&gt;999,COUNTA(P$13:$P685),IF(COUNTA(P$13:$P685)&gt;99,"0"&amp;COUNTA(P$13:$P685),IF(COUNTA(P$13:$P685)&gt;9,"00"&amp;COUNTA(P$13:$P685),"000"&amp;COUNTA(P$13:$P685))))</f>
        <v>0225</v>
      </c>
      <c r="Q686" s="35" t="s">
        <v>54</v>
      </c>
      <c r="R686" s="67" t="s">
        <v>141</v>
      </c>
      <c r="S686" s="52"/>
      <c r="T686" s="36"/>
    </row>
    <row r="687" spans="2:20" ht="45.75">
      <c r="B687" s="114"/>
      <c r="C687" s="114"/>
      <c r="D687" s="115"/>
      <c r="E687" s="111"/>
      <c r="F687" s="111"/>
      <c r="G687" s="114"/>
      <c r="H687" s="29" t="s">
        <v>55</v>
      </c>
      <c r="I687" s="30" t="str">
        <f t="shared" ref="I687" si="673">"[VN]["&amp;LOWER(SUBSTITUTE(SUBSTITUTE(SUBSTITUTE(SUBSTITUTE(SUBSTITUTE(SUBSTITUTE(SUBSTITUTE(SUBSTITUTE(Q687, CHAR(34),""), "[", ""), "]", ""), ".", ""), ",", ""), "/", ""), "\", ""), "-", ""))&amp;"]"</f>
        <v>[VN][tạm biệt]</v>
      </c>
      <c r="J687" s="31"/>
      <c r="K687" s="30" t="s">
        <v>56</v>
      </c>
      <c r="L687" s="32" t="s">
        <v>57</v>
      </c>
      <c r="M687" s="32"/>
      <c r="N687" s="34"/>
      <c r="O687" s="111"/>
      <c r="P687" s="113"/>
      <c r="Q687" s="35" t="s">
        <v>58</v>
      </c>
      <c r="R687" s="67" t="s">
        <v>141</v>
      </c>
      <c r="S687" s="52"/>
      <c r="T687" s="36"/>
    </row>
    <row r="688" spans="2:20" ht="62.25">
      <c r="B688" s="114"/>
      <c r="C688" s="114"/>
      <c r="D688" s="115"/>
      <c r="E688" s="112"/>
      <c r="F688" s="112"/>
      <c r="G688" s="114"/>
      <c r="H688" s="29" t="s">
        <v>59</v>
      </c>
      <c r="I688" s="30" t="str">
        <f>"[audio][C:\Tools\Vivi_TTS\8ME_OM\" &amp;S688 &amp; "]"</f>
        <v>[audio][C:\Tools\Vivi_TTS\8ME_OM\]</v>
      </c>
      <c r="J688" s="31" t="str">
        <f>"[New][EN][Exists][80]"&amp;"["&amp;LOWER(SUBSTITUTE(SUBSTITUTE(SUBSTITUTE(SUBSTITUTE(SUBSTITUTE(SUBSTITUTE(SUBSTITUTE(SUBSTITUTE(T688,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88" s="30" t="s">
        <v>60</v>
      </c>
      <c r="L688" s="32" t="s">
        <v>61</v>
      </c>
      <c r="M688" s="37" t="s">
        <v>62</v>
      </c>
      <c r="N688" s="34"/>
      <c r="O688" s="112"/>
      <c r="P688" s="113"/>
      <c r="Q688" s="35" t="str">
        <f t="shared" ref="Q688" si="674">R688</f>
        <v>Người dùng cần thao tác gì để điều chỉnh hướng gió của cửa gió trung tâm phía trước?</v>
      </c>
      <c r="R688" s="67" t="s">
        <v>1842</v>
      </c>
      <c r="S688" s="51"/>
      <c r="T688" s="48" t="s">
        <v>1838</v>
      </c>
    </row>
    <row r="689" spans="2:20" ht="45.75">
      <c r="B689" s="114" t="str">
        <f>"VF8-"&amp;O689&amp;"-"&amp;P689</f>
        <v>VF8-ManhinhKetnoi&amp;Dieuhoa-0226</v>
      </c>
      <c r="C689" s="114" t="str">
        <f>"["&amp;B689&amp;"] Verify Vivi: "&amp;Q691</f>
        <v>[VF8-ManhinhKetnoi&amp;Dieuhoa-0226] Verify Vivi: Làm thế nào để đóng cửa gió trung tâm phía trước?</v>
      </c>
      <c r="D689" s="115" t="s">
        <v>49</v>
      </c>
      <c r="E689" s="110" t="str">
        <f>" Actions:
- Step 1: Wait 5s
- Step 2: Call Vivi '"&amp;Q689&amp;"'
- Step 3: Wait Vivi respond 'Ting '
- Step 4: Speak '"&amp;Q691&amp;"'
- Step 4: Listen Vivi respond
"</f>
        <v xml:space="preserve"> Actions:
- Step 1: Wait 5s
- Step 2: Call Vivi 'Hey VinFast'
- Step 3: Wait Vivi respond 'Ting '
- Step 4: Speak 'Làm thế nào để đóng cửa gió trung tâm phía trước?'
- Step 4: Listen Vivi respond
</v>
      </c>
      <c r="F689" s="110" t="str">
        <f t="shared" ref="F689" si="675">"
Expectations:
1. Vivi wake up
2. "&amp;Q691&amp;"
3. Vivi respond
"</f>
        <v xml:space="preserve">
Expectations:
1. Vivi wake up
2. Làm thế nào để đóng cửa gió trung tâm phía trước?
3. Vivi respond
</v>
      </c>
      <c r="G689" s="114" t="s">
        <v>8</v>
      </c>
      <c r="H689" s="29" t="s">
        <v>50</v>
      </c>
      <c r="I689" s="30" t="str">
        <f>"[EN]["&amp;LOWER(SUBSTITUTE(SUBSTITUTE(SUBSTITUTE(SUBSTITUTE(SUBSTITUTE(SUBSTITUTE(SUBSTITUTE(SUBSTITUTE(Q689, CHAR(34),""), "[", ""), "]", ""), ".", ""), ",", ""), "/", ""), "\", ""), "-", ""))&amp;"]"</f>
        <v>[EN][hey vinfast]</v>
      </c>
      <c r="J689" s="31"/>
      <c r="K689" s="30" t="s">
        <v>51</v>
      </c>
      <c r="L689" s="32" t="s">
        <v>52</v>
      </c>
      <c r="M689" s="33"/>
      <c r="N689" s="34"/>
      <c r="O689" s="110" t="s">
        <v>1590</v>
      </c>
      <c r="P689" s="113" t="str">
        <f>IF(COUNTA(P$13:$P688)&gt;999,COUNTA(P$13:$P688),IF(COUNTA(P$13:$P688)&gt;99,"0"&amp;COUNTA(P$13:$P688),IF(COUNTA(P$13:$P688)&gt;9,"00"&amp;COUNTA(P$13:$P688),"000"&amp;COUNTA(P$13:$P688))))</f>
        <v>0226</v>
      </c>
      <c r="Q689" s="35" t="s">
        <v>54</v>
      </c>
      <c r="R689" s="67" t="s">
        <v>141</v>
      </c>
      <c r="S689" s="52"/>
      <c r="T689" s="36"/>
    </row>
    <row r="690" spans="2:20" ht="45.75">
      <c r="B690" s="114"/>
      <c r="C690" s="114"/>
      <c r="D690" s="115"/>
      <c r="E690" s="111"/>
      <c r="F690" s="111"/>
      <c r="G690" s="114"/>
      <c r="H690" s="29" t="s">
        <v>55</v>
      </c>
      <c r="I690" s="30" t="str">
        <f t="shared" ref="I690" si="676">"[VN]["&amp;LOWER(SUBSTITUTE(SUBSTITUTE(SUBSTITUTE(SUBSTITUTE(SUBSTITUTE(SUBSTITUTE(SUBSTITUTE(SUBSTITUTE(Q690, CHAR(34),""), "[", ""), "]", ""), ".", ""), ",", ""), "/", ""), "\", ""), "-", ""))&amp;"]"</f>
        <v>[VN][tạm biệt]</v>
      </c>
      <c r="J690" s="31"/>
      <c r="K690" s="30" t="s">
        <v>56</v>
      </c>
      <c r="L690" s="32" t="s">
        <v>57</v>
      </c>
      <c r="M690" s="32"/>
      <c r="N690" s="34"/>
      <c r="O690" s="111"/>
      <c r="P690" s="113"/>
      <c r="Q690" s="35" t="s">
        <v>58</v>
      </c>
      <c r="R690" s="67" t="s">
        <v>141</v>
      </c>
      <c r="S690" s="52"/>
      <c r="T690" s="36"/>
    </row>
    <row r="691" spans="2:20" ht="62.25">
      <c r="B691" s="114"/>
      <c r="C691" s="114"/>
      <c r="D691" s="115"/>
      <c r="E691" s="112"/>
      <c r="F691" s="112"/>
      <c r="G691" s="114"/>
      <c r="H691" s="29" t="s">
        <v>59</v>
      </c>
      <c r="I691" s="30" t="str">
        <f>"[audio][C:\Tools\Vivi_TTS\8ME_OM\" &amp;S691 &amp; "]"</f>
        <v>[audio][C:\Tools\Vivi_TTS\8ME_OM\]</v>
      </c>
      <c r="J691" s="31" t="str">
        <f>"[New][EN][Exists][80]"&amp;"["&amp;LOWER(SUBSTITUTE(SUBSTITUTE(SUBSTITUTE(SUBSTITUTE(SUBSTITUTE(SUBSTITUTE(SUBSTITUTE(SUBSTITUTE(T691,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91" s="30" t="s">
        <v>60</v>
      </c>
      <c r="L691" s="32" t="s">
        <v>61</v>
      </c>
      <c r="M691" s="37" t="s">
        <v>62</v>
      </c>
      <c r="N691" s="34"/>
      <c r="O691" s="112"/>
      <c r="P691" s="113"/>
      <c r="Q691" s="35" t="str">
        <f t="shared" ref="Q691" si="677">R691</f>
        <v>Làm thế nào để đóng cửa gió trung tâm phía trước?</v>
      </c>
      <c r="R691" s="67" t="s">
        <v>1843</v>
      </c>
      <c r="S691" s="51"/>
      <c r="T691" s="48" t="s">
        <v>1838</v>
      </c>
    </row>
    <row r="692" spans="2:20" ht="45.75">
      <c r="B692" s="114" t="str">
        <f>"VF8-"&amp;O692&amp;"-"&amp;P692</f>
        <v>VF8-ManhinhKetnoi&amp;Dieuhoa-0227</v>
      </c>
      <c r="C692" s="114" t="str">
        <f>"["&amp;B692&amp;"] Verify Vivi: "&amp;Q694</f>
        <v>[VF8-ManhinhKetnoi&amp;Dieuhoa-0227] Verify Vivi: Người dùng cần thao tác gì để điều chỉnh hướng gió của cửa gió trung tâm phía sau?</v>
      </c>
      <c r="D692" s="115" t="s">
        <v>49</v>
      </c>
      <c r="E692" s="110" t="str">
        <f>" Actions:
- Step 1: Wait 5s
- Step 2: Call Vivi '"&amp;Q692&amp;"'
- Step 3: Wait Vivi respond 'Ting '
- Step 4: Speak '"&amp;Q694&amp;"'
- Step 4: Listen Vivi respond
"</f>
        <v xml:space="preserve"> Actions:
- Step 1: Wait 5s
- Step 2: Call Vivi 'Hey VinFast'
- Step 3: Wait Vivi respond 'Ting '
- Step 4: Speak 'Người dùng cần thao tác gì để điều chỉnh hướng gió của cửa gió trung tâm phía sau?'
- Step 4: Listen Vivi respond
</v>
      </c>
      <c r="F692" s="110" t="str">
        <f t="shared" ref="F692" si="678">"
Expectations:
1. Vivi wake up
2. "&amp;Q694&amp;"
3. Vivi respond
"</f>
        <v xml:space="preserve">
Expectations:
1. Vivi wake up
2. Người dùng cần thao tác gì để điều chỉnh hướng gió của cửa gió trung tâm phía sau?
3. Vivi respond
</v>
      </c>
      <c r="G692" s="114" t="s">
        <v>8</v>
      </c>
      <c r="H692" s="29" t="s">
        <v>50</v>
      </c>
      <c r="I692" s="30" t="str">
        <f>"[EN]["&amp;LOWER(SUBSTITUTE(SUBSTITUTE(SUBSTITUTE(SUBSTITUTE(SUBSTITUTE(SUBSTITUTE(SUBSTITUTE(SUBSTITUTE(Q692, CHAR(34),""), "[", ""), "]", ""), ".", ""), ",", ""), "/", ""), "\", ""), "-", ""))&amp;"]"</f>
        <v>[EN][hey vinfast]</v>
      </c>
      <c r="J692" s="31"/>
      <c r="K692" s="30" t="s">
        <v>51</v>
      </c>
      <c r="L692" s="32" t="s">
        <v>52</v>
      </c>
      <c r="M692" s="33"/>
      <c r="N692" s="34"/>
      <c r="O692" s="110" t="s">
        <v>1590</v>
      </c>
      <c r="P692" s="113" t="str">
        <f>IF(COUNTA(P$13:$P691)&gt;999,COUNTA(P$13:$P691),IF(COUNTA(P$13:$P691)&gt;99,"0"&amp;COUNTA(P$13:$P691),IF(COUNTA(P$13:$P691)&gt;9,"00"&amp;COUNTA(P$13:$P691),"000"&amp;COUNTA(P$13:$P691))))</f>
        <v>0227</v>
      </c>
      <c r="Q692" s="35" t="s">
        <v>54</v>
      </c>
      <c r="R692" s="67" t="s">
        <v>141</v>
      </c>
      <c r="S692" s="52"/>
      <c r="T692" s="36"/>
    </row>
    <row r="693" spans="2:20" ht="45.75">
      <c r="B693" s="114"/>
      <c r="C693" s="114"/>
      <c r="D693" s="115"/>
      <c r="E693" s="111"/>
      <c r="F693" s="111"/>
      <c r="G693" s="114"/>
      <c r="H693" s="29" t="s">
        <v>55</v>
      </c>
      <c r="I693" s="30" t="str">
        <f t="shared" ref="I693" si="679">"[VN]["&amp;LOWER(SUBSTITUTE(SUBSTITUTE(SUBSTITUTE(SUBSTITUTE(SUBSTITUTE(SUBSTITUTE(SUBSTITUTE(SUBSTITUTE(Q693, CHAR(34),""), "[", ""), "]", ""), ".", ""), ",", ""), "/", ""), "\", ""), "-", ""))&amp;"]"</f>
        <v>[VN][tạm biệt]</v>
      </c>
      <c r="J693" s="31"/>
      <c r="K693" s="30" t="s">
        <v>56</v>
      </c>
      <c r="L693" s="32" t="s">
        <v>57</v>
      </c>
      <c r="M693" s="32"/>
      <c r="N693" s="34"/>
      <c r="O693" s="111"/>
      <c r="P693" s="113"/>
      <c r="Q693" s="35" t="s">
        <v>58</v>
      </c>
      <c r="R693" s="67" t="s">
        <v>141</v>
      </c>
      <c r="S693" s="52"/>
      <c r="T693" s="36"/>
    </row>
    <row r="694" spans="2:20" ht="62.25">
      <c r="B694" s="114"/>
      <c r="C694" s="114"/>
      <c r="D694" s="115"/>
      <c r="E694" s="112"/>
      <c r="F694" s="112"/>
      <c r="G694" s="114"/>
      <c r="H694" s="29" t="s">
        <v>59</v>
      </c>
      <c r="I694" s="30" t="str">
        <f>"[audio][C:\Tools\Vivi_TTS\8ME_OM\" &amp;S694 &amp; "]"</f>
        <v>[audio][C:\Tools\Vivi_TTS\8ME_OM\]</v>
      </c>
      <c r="J694" s="31" t="str">
        <f>"[New][EN][Exists][80]"&amp;"["&amp;LOWER(SUBSTITUTE(SUBSTITUTE(SUBSTITUTE(SUBSTITUTE(SUBSTITUTE(SUBSTITUTE(SUBSTITUTE(SUBSTITUTE(T694,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94" s="30" t="s">
        <v>60</v>
      </c>
      <c r="L694" s="32" t="s">
        <v>61</v>
      </c>
      <c r="M694" s="37" t="s">
        <v>62</v>
      </c>
      <c r="N694" s="34"/>
      <c r="O694" s="112"/>
      <c r="P694" s="113"/>
      <c r="Q694" s="35" t="str">
        <f t="shared" ref="Q694" si="680">R694</f>
        <v>Người dùng cần thao tác gì để điều chỉnh hướng gió của cửa gió trung tâm phía sau?</v>
      </c>
      <c r="R694" s="67" t="s">
        <v>1844</v>
      </c>
      <c r="S694" s="51"/>
      <c r="T694" s="48" t="s">
        <v>1838</v>
      </c>
    </row>
    <row r="695" spans="2:20" ht="45.75">
      <c r="B695" s="114" t="str">
        <f>"VF8-"&amp;O695&amp;"-"&amp;P695</f>
        <v>VF8-ManhinhKetnoi&amp;Dieuhoa-0228</v>
      </c>
      <c r="C695" s="114" t="str">
        <f>"["&amp;B695&amp;"] Verify Vivi: "&amp;Q697</f>
        <v>[VF8-ManhinhKetnoi&amp;Dieuhoa-0228] Verify Vivi: Làm thế nào để đóng cửa gió trung tâm phía sau?</v>
      </c>
      <c r="D695" s="115" t="s">
        <v>49</v>
      </c>
      <c r="E695" s="110" t="str">
        <f>" Actions:
- Step 1: Wait 5s
- Step 2: Call Vivi '"&amp;Q695&amp;"'
- Step 3: Wait Vivi respond 'Ting '
- Step 4: Speak '"&amp;Q697&amp;"'
- Step 4: Listen Vivi respond
"</f>
        <v xml:space="preserve"> Actions:
- Step 1: Wait 5s
- Step 2: Call Vivi 'Hey VinFast'
- Step 3: Wait Vivi respond 'Ting '
- Step 4: Speak 'Làm thế nào để đóng cửa gió trung tâm phía sau?'
- Step 4: Listen Vivi respond
</v>
      </c>
      <c r="F695" s="110" t="str">
        <f t="shared" ref="F695" si="681">"
Expectations:
1. Vivi wake up
2. "&amp;Q697&amp;"
3. Vivi respond
"</f>
        <v xml:space="preserve">
Expectations:
1. Vivi wake up
2. Làm thế nào để đóng cửa gió trung tâm phía sau?
3. Vivi respond
</v>
      </c>
      <c r="G695" s="114" t="s">
        <v>8</v>
      </c>
      <c r="H695" s="29" t="s">
        <v>50</v>
      </c>
      <c r="I695" s="30" t="str">
        <f>"[EN]["&amp;LOWER(SUBSTITUTE(SUBSTITUTE(SUBSTITUTE(SUBSTITUTE(SUBSTITUTE(SUBSTITUTE(SUBSTITUTE(SUBSTITUTE(Q695, CHAR(34),""), "[", ""), "]", ""), ".", ""), ",", ""), "/", ""), "\", ""), "-", ""))&amp;"]"</f>
        <v>[EN][hey vinfast]</v>
      </c>
      <c r="J695" s="31"/>
      <c r="K695" s="30" t="s">
        <v>51</v>
      </c>
      <c r="L695" s="32" t="s">
        <v>52</v>
      </c>
      <c r="M695" s="33"/>
      <c r="N695" s="34"/>
      <c r="O695" s="110" t="s">
        <v>1590</v>
      </c>
      <c r="P695" s="113" t="str">
        <f>IF(COUNTA(P$13:$P694)&gt;999,COUNTA(P$13:$P694),IF(COUNTA(P$13:$P694)&gt;99,"0"&amp;COUNTA(P$13:$P694),IF(COUNTA(P$13:$P694)&gt;9,"00"&amp;COUNTA(P$13:$P694),"000"&amp;COUNTA(P$13:$P694))))</f>
        <v>0228</v>
      </c>
      <c r="Q695" s="35" t="s">
        <v>54</v>
      </c>
      <c r="R695" s="67" t="s">
        <v>141</v>
      </c>
      <c r="S695" s="52"/>
      <c r="T695" s="36"/>
    </row>
    <row r="696" spans="2:20" ht="45.75">
      <c r="B696" s="114"/>
      <c r="C696" s="114"/>
      <c r="D696" s="115"/>
      <c r="E696" s="111"/>
      <c r="F696" s="111"/>
      <c r="G696" s="114"/>
      <c r="H696" s="29" t="s">
        <v>55</v>
      </c>
      <c r="I696" s="30" t="str">
        <f t="shared" ref="I696" si="682">"[VN]["&amp;LOWER(SUBSTITUTE(SUBSTITUTE(SUBSTITUTE(SUBSTITUTE(SUBSTITUTE(SUBSTITUTE(SUBSTITUTE(SUBSTITUTE(Q696, CHAR(34),""), "[", ""), "]", ""), ".", ""), ",", ""), "/", ""), "\", ""), "-", ""))&amp;"]"</f>
        <v>[VN][tạm biệt]</v>
      </c>
      <c r="J696" s="31"/>
      <c r="K696" s="30" t="s">
        <v>56</v>
      </c>
      <c r="L696" s="32" t="s">
        <v>57</v>
      </c>
      <c r="M696" s="32"/>
      <c r="N696" s="34"/>
      <c r="O696" s="111"/>
      <c r="P696" s="113"/>
      <c r="Q696" s="35" t="s">
        <v>58</v>
      </c>
      <c r="R696" s="67" t="s">
        <v>141</v>
      </c>
      <c r="S696" s="52"/>
      <c r="T696" s="36"/>
    </row>
    <row r="697" spans="2:20" ht="62.25">
      <c r="B697" s="114"/>
      <c r="C697" s="114"/>
      <c r="D697" s="115"/>
      <c r="E697" s="112"/>
      <c r="F697" s="112"/>
      <c r="G697" s="114"/>
      <c r="H697" s="29" t="s">
        <v>59</v>
      </c>
      <c r="I697" s="30" t="str">
        <f>"[audio][C:\Tools\Vivi_TTS\8ME_OM\" &amp;S697 &amp; "]"</f>
        <v>[audio][C:\Tools\Vivi_TTS\8ME_OM\]</v>
      </c>
      <c r="J697" s="31" t="str">
        <f>"[New][EN][Exists][80]"&amp;"["&amp;LOWER(SUBSTITUTE(SUBSTITUTE(SUBSTITUTE(SUBSTITUTE(SUBSTITUTE(SUBSTITUTE(SUBSTITUTE(SUBSTITUTE(T697,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697" s="30" t="s">
        <v>60</v>
      </c>
      <c r="L697" s="32" t="s">
        <v>61</v>
      </c>
      <c r="M697" s="37" t="s">
        <v>62</v>
      </c>
      <c r="N697" s="34"/>
      <c r="O697" s="112"/>
      <c r="P697" s="113"/>
      <c r="Q697" s="35" t="str">
        <f t="shared" ref="Q697" si="683">R697</f>
        <v>Làm thế nào để đóng cửa gió trung tâm phía sau?</v>
      </c>
      <c r="R697" s="67" t="s">
        <v>1845</v>
      </c>
      <c r="S697" s="51"/>
      <c r="T697" s="48" t="s">
        <v>1838</v>
      </c>
    </row>
    <row r="698" spans="2:20" ht="45.75">
      <c r="B698" s="114" t="str">
        <f>"VF8-"&amp;O698&amp;"-"&amp;P698</f>
        <v>VF8-ManhinhKetnoi&amp;Dieuhoa-0229</v>
      </c>
      <c r="C698" s="114" t="str">
        <f>"["&amp;B698&amp;"] Verify Vivi: "&amp;Q700</f>
        <v>[VF8-ManhinhKetnoi&amp;Dieuhoa-0229] Verify Vivi: Cần đảm bảo điều gì đối với các cửa hút gió ở chân kính chắn gió?</v>
      </c>
      <c r="D698" s="115" t="s">
        <v>49</v>
      </c>
      <c r="E698" s="110" t="str">
        <f>" Actions:
- Step 1: Wait 5s
- Step 2: Call Vivi '"&amp;Q698&amp;"'
- Step 3: Wait Vivi respond 'Ting '
- Step 4: Speak '"&amp;Q700&amp;"'
- Step 4: Listen Vivi respond
"</f>
        <v xml:space="preserve"> Actions:
- Step 1: Wait 5s
- Step 2: Call Vivi 'Hey VinFast'
- Step 3: Wait Vivi respond 'Ting '
- Step 4: Speak 'Cần đảm bảo điều gì đối với các cửa hút gió ở chân kính chắn gió?'
- Step 4: Listen Vivi respond
</v>
      </c>
      <c r="F698" s="110" t="str">
        <f t="shared" ref="F698" si="684">"
Expectations:
1. Vivi wake up
2. "&amp;Q700&amp;"
3. Vivi respond
"</f>
        <v xml:space="preserve">
Expectations:
1. Vivi wake up
2. Cần đảm bảo điều gì đối với các cửa hút gió ở chân kính chắn gió?
3. Vivi respond
</v>
      </c>
      <c r="G698" s="114" t="s">
        <v>8</v>
      </c>
      <c r="H698" s="29" t="s">
        <v>50</v>
      </c>
      <c r="I698" s="30" t="str">
        <f>"[EN]["&amp;LOWER(SUBSTITUTE(SUBSTITUTE(SUBSTITUTE(SUBSTITUTE(SUBSTITUTE(SUBSTITUTE(SUBSTITUTE(SUBSTITUTE(Q698, CHAR(34),""), "[", ""), "]", ""), ".", ""), ",", ""), "/", ""), "\", ""), "-", ""))&amp;"]"</f>
        <v>[EN][hey vinfast]</v>
      </c>
      <c r="J698" s="31"/>
      <c r="K698" s="30" t="s">
        <v>51</v>
      </c>
      <c r="L698" s="32" t="s">
        <v>52</v>
      </c>
      <c r="M698" s="33"/>
      <c r="N698" s="34"/>
      <c r="O698" s="110" t="s">
        <v>1590</v>
      </c>
      <c r="P698" s="113" t="str">
        <f>IF(COUNTA(P$13:$P697)&gt;999,COUNTA(P$13:$P697),IF(COUNTA(P$13:$P697)&gt;99,"0"&amp;COUNTA(P$13:$P697),IF(COUNTA(P$13:$P697)&gt;9,"00"&amp;COUNTA(P$13:$P697),"000"&amp;COUNTA(P$13:$P697))))</f>
        <v>0229</v>
      </c>
      <c r="Q698" s="35" t="s">
        <v>54</v>
      </c>
      <c r="R698" s="67" t="s">
        <v>141</v>
      </c>
      <c r="S698" s="52"/>
      <c r="T698" s="36"/>
    </row>
    <row r="699" spans="2:20" ht="45.75">
      <c r="B699" s="114"/>
      <c r="C699" s="114"/>
      <c r="D699" s="115"/>
      <c r="E699" s="111"/>
      <c r="F699" s="111"/>
      <c r="G699" s="114"/>
      <c r="H699" s="29" t="s">
        <v>55</v>
      </c>
      <c r="I699" s="30" t="str">
        <f t="shared" ref="I699" si="685">"[VN]["&amp;LOWER(SUBSTITUTE(SUBSTITUTE(SUBSTITUTE(SUBSTITUTE(SUBSTITUTE(SUBSTITUTE(SUBSTITUTE(SUBSTITUTE(Q699, CHAR(34),""), "[", ""), "]", ""), ".", ""), ",", ""), "/", ""), "\", ""), "-", ""))&amp;"]"</f>
        <v>[VN][tạm biệt]</v>
      </c>
      <c r="J699" s="31"/>
      <c r="K699" s="30" t="s">
        <v>56</v>
      </c>
      <c r="L699" s="32" t="s">
        <v>57</v>
      </c>
      <c r="M699" s="32"/>
      <c r="N699" s="34"/>
      <c r="O699" s="111"/>
      <c r="P699" s="113"/>
      <c r="Q699" s="35" t="s">
        <v>58</v>
      </c>
      <c r="R699" s="67" t="s">
        <v>141</v>
      </c>
      <c r="S699" s="52"/>
      <c r="T699" s="36"/>
    </row>
    <row r="700" spans="2:20" ht="62.25">
      <c r="B700" s="114"/>
      <c r="C700" s="114"/>
      <c r="D700" s="115"/>
      <c r="E700" s="112"/>
      <c r="F700" s="112"/>
      <c r="G700" s="114"/>
      <c r="H700" s="29" t="s">
        <v>59</v>
      </c>
      <c r="I700" s="30" t="str">
        <f>"[audio][C:\Tools\Vivi_TTS\8ME_OM\" &amp;S700 &amp; "]"</f>
        <v>[audio][C:\Tools\Vivi_TTS\8ME_OM\]</v>
      </c>
      <c r="J700" s="31" t="str">
        <f>"[New][EN][Exists][80]"&amp;"["&amp;LOWER(SUBSTITUTE(SUBSTITUTE(SUBSTITUTE(SUBSTITUTE(SUBSTITUTE(SUBSTITUTE(SUBSTITUTE(SUBSTITUTE(T700,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700" s="30" t="s">
        <v>60</v>
      </c>
      <c r="L700" s="32" t="s">
        <v>61</v>
      </c>
      <c r="M700" s="37" t="s">
        <v>62</v>
      </c>
      <c r="N700" s="34"/>
      <c r="O700" s="112"/>
      <c r="P700" s="113"/>
      <c r="Q700" s="35" t="str">
        <f t="shared" ref="Q700" si="686">R700</f>
        <v>Cần đảm bảo điều gì đối với các cửa hút gió ở chân kính chắn gió?</v>
      </c>
      <c r="R700" s="67" t="s">
        <v>1846</v>
      </c>
      <c r="S700" s="51"/>
      <c r="T700" s="48" t="s">
        <v>1838</v>
      </c>
    </row>
    <row r="701" spans="2:20" ht="45.75">
      <c r="B701" s="114" t="str">
        <f>"VF8-"&amp;O701&amp;"-"&amp;P701</f>
        <v>VF8-ManhinhKetnoi&amp;Dieuhoa-0230</v>
      </c>
      <c r="C701" s="114" t="str">
        <f>"["&amp;B701&amp;"] Verify Vivi: "&amp;Q703</f>
        <v>[VF8-ManhinhKetnoi&amp;Dieuhoa-0230] Verify Vivi: Việc tắc nghẽn cửa hút gió có thể ảnh hưởng như thế nào đến hiệu suất của hệ thống điều hòa tự động?</v>
      </c>
      <c r="D701" s="115" t="s">
        <v>49</v>
      </c>
      <c r="E701" s="110" t="str">
        <f>" Actions:
- Step 1: Wait 5s
- Step 2: Call Vivi '"&amp;Q701&amp;"'
- Step 3: Wait Vivi respond 'Ting '
- Step 4: Speak '"&amp;Q703&amp;"'
- Step 4: Listen Vivi respond
"</f>
        <v xml:space="preserve"> Actions:
- Step 1: Wait 5s
- Step 2: Call Vivi 'Hey VinFast'
- Step 3: Wait Vivi respond 'Ting '
- Step 4: Speak 'Việc tắc nghẽn cửa hút gió có thể ảnh hưởng như thế nào đến hiệu suất của hệ thống điều hòa tự động?'
- Step 4: Listen Vivi respond
</v>
      </c>
      <c r="F701" s="110" t="str">
        <f t="shared" ref="F701" si="687">"
Expectations:
1. Vivi wake up
2. "&amp;Q703&amp;"
3. Vivi respond
"</f>
        <v xml:space="preserve">
Expectations:
1. Vivi wake up
2. Việc tắc nghẽn cửa hút gió có thể ảnh hưởng như thế nào đến hiệu suất của hệ thống điều hòa tự động?
3. Vivi respond
</v>
      </c>
      <c r="G701" s="114" t="s">
        <v>8</v>
      </c>
      <c r="H701" s="29" t="s">
        <v>50</v>
      </c>
      <c r="I701" s="30" t="str">
        <f>"[EN]["&amp;LOWER(SUBSTITUTE(SUBSTITUTE(SUBSTITUTE(SUBSTITUTE(SUBSTITUTE(SUBSTITUTE(SUBSTITUTE(SUBSTITUTE(Q701, CHAR(34),""), "[", ""), "]", ""), ".", ""), ",", ""), "/", ""), "\", ""), "-", ""))&amp;"]"</f>
        <v>[EN][hey vinfast]</v>
      </c>
      <c r="J701" s="31"/>
      <c r="K701" s="30" t="s">
        <v>51</v>
      </c>
      <c r="L701" s="32" t="s">
        <v>52</v>
      </c>
      <c r="M701" s="33"/>
      <c r="N701" s="34"/>
      <c r="O701" s="110" t="s">
        <v>1590</v>
      </c>
      <c r="P701" s="113" t="str">
        <f>IF(COUNTA(P$13:$P700)&gt;999,COUNTA(P$13:$P700),IF(COUNTA(P$13:$P700)&gt;99,"0"&amp;COUNTA(P$13:$P700),IF(COUNTA(P$13:$P700)&gt;9,"00"&amp;COUNTA(P$13:$P700),"000"&amp;COUNTA(P$13:$P700))))</f>
        <v>0230</v>
      </c>
      <c r="Q701" s="35" t="s">
        <v>54</v>
      </c>
      <c r="R701" s="67" t="s">
        <v>141</v>
      </c>
      <c r="S701" s="52"/>
      <c r="T701" s="36"/>
    </row>
    <row r="702" spans="2:20" ht="45.75">
      <c r="B702" s="114"/>
      <c r="C702" s="114"/>
      <c r="D702" s="115"/>
      <c r="E702" s="111"/>
      <c r="F702" s="111"/>
      <c r="G702" s="114"/>
      <c r="H702" s="29" t="s">
        <v>55</v>
      </c>
      <c r="I702" s="30" t="str">
        <f t="shared" ref="I702" si="688">"[VN]["&amp;LOWER(SUBSTITUTE(SUBSTITUTE(SUBSTITUTE(SUBSTITUTE(SUBSTITUTE(SUBSTITUTE(SUBSTITUTE(SUBSTITUTE(Q702, CHAR(34),""), "[", ""), "]", ""), ".", ""), ",", ""), "/", ""), "\", ""), "-", ""))&amp;"]"</f>
        <v>[VN][tạm biệt]</v>
      </c>
      <c r="J702" s="31"/>
      <c r="K702" s="30" t="s">
        <v>56</v>
      </c>
      <c r="L702" s="32" t="s">
        <v>57</v>
      </c>
      <c r="M702" s="32"/>
      <c r="N702" s="34"/>
      <c r="O702" s="111"/>
      <c r="P702" s="113"/>
      <c r="Q702" s="35" t="s">
        <v>58</v>
      </c>
      <c r="R702" s="67" t="s">
        <v>141</v>
      </c>
      <c r="S702" s="52"/>
      <c r="T702" s="36"/>
    </row>
    <row r="703" spans="2:20" ht="66">
      <c r="B703" s="114"/>
      <c r="C703" s="114"/>
      <c r="D703" s="115"/>
      <c r="E703" s="112"/>
      <c r="F703" s="112"/>
      <c r="G703" s="114"/>
      <c r="H703" s="29" t="s">
        <v>59</v>
      </c>
      <c r="I703" s="30" t="str">
        <f>"[audio][C:\Tools\Vivi_TTS\8ME_OM\" &amp;S703 &amp; "]"</f>
        <v>[audio][C:\Tools\Vivi_TTS\8ME_OM\]</v>
      </c>
      <c r="J703" s="31" t="str">
        <f>"[New][EN][Exists][80]"&amp;"["&amp;LOWER(SUBSTITUTE(SUBSTITUTE(SUBSTITUTE(SUBSTITUTE(SUBSTITUTE(SUBSTITUTE(SUBSTITUTE(SUBSTITUTE(T703, CHAR(34),""), ".", ""), ",", ""), "/", ""), "\", ""), "-", ""), "{", ""), "}", ""))&amp;"]"</f>
        <v>[New][EN][Exists][80][cửa gió điều hòa
lưu ý
phân phối gió được điều chỉnh bằng cách nhấn các nút thích hợp trên màn hình thông tin giải trí
cửa gió điều chỉnh được
để điều chỉnh cửa gió phía người lái và phía hành khách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trước
đẩy công tắc điều chỉnh cửa gió lên xuống sang trái và sang phải để điều chỉnh hướng gió
đẩy công tắc điều chỉnh cửa gió ra ngoài đến vị trí tối đa để đóng cửa gió
để điều chỉnh cửa gió trung tâm phía sau
đẩy công tắc điều chỉnh cửa gió lên xuống sang trái và sang phải để điều chỉnh hướng gió
đẩy công tắc điều chỉnh cửa gió ra ngoài đến vị trí tối đa để đóng cửa gió
 thận trọng
không đặt vật dụng lên trên cửa
đảm bảo các cửa hút gió ở chân kính chắn gió không bị băng tuyết hoặc bất kỳ mảnh vụn nào khác như lá cây che kín việc tắc nghẽn cửa hút gió có thể ngăn luồng khí vào xe ảnh hưởng đến hiệu suất của hệ thống điều hòa tự động]</v>
      </c>
      <c r="K703" s="30" t="s">
        <v>60</v>
      </c>
      <c r="L703" s="32" t="s">
        <v>61</v>
      </c>
      <c r="M703" s="37" t="s">
        <v>62</v>
      </c>
      <c r="N703" s="34"/>
      <c r="O703" s="112"/>
      <c r="P703" s="113"/>
      <c r="Q703" s="35" t="str">
        <f t="shared" ref="Q703" si="689">R703</f>
        <v>Việc tắc nghẽn cửa hút gió có thể ảnh hưởng như thế nào đến hiệu suất của hệ thống điều hòa tự động?</v>
      </c>
      <c r="R703" s="67" t="s">
        <v>1847</v>
      </c>
      <c r="S703" s="51"/>
      <c r="T703" s="48" t="s">
        <v>1838</v>
      </c>
    </row>
    <row r="704" spans="2:20" ht="45.75">
      <c r="B704" s="114" t="str">
        <f>"VF8-"&amp;O704&amp;"-"&amp;P704</f>
        <v>VF8-ManhinhKetnoi&amp;Dieuhoa-0231</v>
      </c>
      <c r="C704" s="114" t="str">
        <f>"["&amp;B704&amp;"] Verify Vivi: "&amp;Q706</f>
        <v>[VF8-ManhinhKetnoi&amp;Dieuhoa-0231] Verify Vivi: Có thể điều chỉnh nhiệt độ của điều hòa không khí trong xe thông qua thiết bị nào?</v>
      </c>
      <c r="D704" s="115" t="s">
        <v>49</v>
      </c>
      <c r="E704" s="110" t="str">
        <f>" Actions:
- Step 1: Wait 5s
- Step 2: Call Vivi '"&amp;Q704&amp;"'
- Step 3: Wait Vivi respond 'Ting '
- Step 4: Speak '"&amp;Q706&amp;"'
- Step 4: Listen Vivi respond
"</f>
        <v xml:space="preserve"> Actions:
- Step 1: Wait 5s
- Step 2: Call Vivi 'Hey VinFast'
- Step 3: Wait Vivi respond 'Ting '
- Step 4: Speak 'Có thể điều chỉnh nhiệt độ của điều hòa không khí trong xe thông qua thiết bị nào?'
- Step 4: Listen Vivi respond
</v>
      </c>
      <c r="F704" s="110" t="str">
        <f t="shared" ref="F704" si="690">"
Expectations:
1. Vivi wake up
2. "&amp;Q706&amp;"
3. Vivi respond
"</f>
        <v xml:space="preserve">
Expectations:
1. Vivi wake up
2. Có thể điều chỉnh nhiệt độ của điều hòa không khí trong xe thông qua thiết bị nào?
3. Vivi respond
</v>
      </c>
      <c r="G704" s="114" t="s">
        <v>8</v>
      </c>
      <c r="H704" s="29" t="s">
        <v>50</v>
      </c>
      <c r="I704" s="30" t="str">
        <f>"[EN]["&amp;LOWER(SUBSTITUTE(SUBSTITUTE(SUBSTITUTE(SUBSTITUTE(SUBSTITUTE(SUBSTITUTE(SUBSTITUTE(SUBSTITUTE(Q704, CHAR(34),""), "[", ""), "]", ""), ".", ""), ",", ""), "/", ""), "\", ""), "-", ""))&amp;"]"</f>
        <v>[EN][hey vinfast]</v>
      </c>
      <c r="J704" s="31"/>
      <c r="K704" s="30" t="s">
        <v>51</v>
      </c>
      <c r="L704" s="32" t="s">
        <v>52</v>
      </c>
      <c r="M704" s="33"/>
      <c r="N704" s="34"/>
      <c r="O704" s="110" t="s">
        <v>1590</v>
      </c>
      <c r="P704" s="113" t="str">
        <f>IF(COUNTA(P$13:$P703)&gt;999,COUNTA(P$13:$P703),IF(COUNTA(P$13:$P703)&gt;99,"0"&amp;COUNTA(P$13:$P703),IF(COUNTA(P$13:$P703)&gt;9,"00"&amp;COUNTA(P$13:$P703),"000"&amp;COUNTA(P$13:$P703))))</f>
        <v>0231</v>
      </c>
      <c r="Q704" s="35" t="s">
        <v>54</v>
      </c>
      <c r="R704" s="67" t="s">
        <v>141</v>
      </c>
      <c r="S704" s="52"/>
      <c r="T704" s="36"/>
    </row>
    <row r="705" spans="2:20" ht="45.75">
      <c r="B705" s="114"/>
      <c r="C705" s="114"/>
      <c r="D705" s="115"/>
      <c r="E705" s="111"/>
      <c r="F705" s="111"/>
      <c r="G705" s="114"/>
      <c r="H705" s="29" t="s">
        <v>55</v>
      </c>
      <c r="I705" s="30" t="str">
        <f t="shared" ref="I705" si="691">"[VN]["&amp;LOWER(SUBSTITUTE(SUBSTITUTE(SUBSTITUTE(SUBSTITUTE(SUBSTITUTE(SUBSTITUTE(SUBSTITUTE(SUBSTITUTE(Q705, CHAR(34),""), "[", ""), "]", ""), ".", ""), ",", ""), "/", ""), "\", ""), "-", ""))&amp;"]"</f>
        <v>[VN][tạm biệt]</v>
      </c>
      <c r="J705" s="31"/>
      <c r="K705" s="30" t="s">
        <v>56</v>
      </c>
      <c r="L705" s="32" t="s">
        <v>57</v>
      </c>
      <c r="M705" s="32"/>
      <c r="N705" s="34"/>
      <c r="O705" s="111"/>
      <c r="P705" s="113"/>
      <c r="Q705" s="35" t="s">
        <v>58</v>
      </c>
      <c r="R705" s="67" t="s">
        <v>141</v>
      </c>
      <c r="S705" s="52"/>
      <c r="T705" s="36"/>
    </row>
    <row r="706" spans="2:20" ht="62.25">
      <c r="B706" s="114"/>
      <c r="C706" s="114"/>
      <c r="D706" s="115"/>
      <c r="E706" s="112"/>
      <c r="F706" s="112"/>
      <c r="G706" s="114"/>
      <c r="H706" s="29" t="s">
        <v>59</v>
      </c>
      <c r="I706" s="30" t="str">
        <f>"[audio][C:\Tools\Vivi_TTS\8ME_OM\" &amp;S706 &amp; "]"</f>
        <v>[audio][C:\Tools\Vivi_TTS\8ME_OM\]</v>
      </c>
      <c r="J706" s="31" t="str">
        <f>"[New][EN][Exists][80]"&amp;"["&amp;LOWER(SUBSTITUTE(SUBSTITUTE(SUBSTITUTE(SUBSTITUTE(SUBSTITUTE(SUBSTITUTE(SUBSTITUTE(SUBSTITUTE(T706,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06" s="30" t="s">
        <v>60</v>
      </c>
      <c r="L706" s="32" t="s">
        <v>61</v>
      </c>
      <c r="M706" s="37" t="s">
        <v>62</v>
      </c>
      <c r="N706" s="34"/>
      <c r="O706" s="112"/>
      <c r="P706" s="113"/>
      <c r="Q706" s="35" t="str">
        <f t="shared" ref="Q706" si="692">R706</f>
        <v>Có thể điều chỉnh nhiệt độ của điều hòa không khí trong xe thông qua thiết bị nào?</v>
      </c>
      <c r="R706" s="67" t="s">
        <v>1848</v>
      </c>
      <c r="S706" s="51"/>
      <c r="T706" s="48" t="s">
        <v>1849</v>
      </c>
    </row>
    <row r="707" spans="2:20" ht="45.75">
      <c r="B707" s="114" t="str">
        <f>"VF8-"&amp;O707&amp;"-"&amp;P707</f>
        <v>VF8-ManhinhKetnoi&amp;Dieuhoa-0232</v>
      </c>
      <c r="C707" s="114" t="str">
        <f>"["&amp;B707&amp;"] Verify Vivi: "&amp;Q709</f>
        <v>[VF8-ManhinhKetnoi&amp;Dieuhoa-0232] Verify Vivi: Để điều chỉnh nhiệt độ khoang cabin, người dùng cần sử dụng điều khiển nào trên thanh Điều hòa?</v>
      </c>
      <c r="D707" s="115" t="s">
        <v>49</v>
      </c>
      <c r="E707" s="110" t="str">
        <f>" Actions:
- Step 1: Wait 5s
- Step 2: Call Vivi '"&amp;Q707&amp;"'
- Step 3: Wait Vivi respond 'Ting '
- Step 4: Speak '"&amp;Q709&amp;"'
- Step 4: Listen Vivi respond
"</f>
        <v xml:space="preserve"> Actions:
- Step 1: Wait 5s
- Step 2: Call Vivi 'Hey VinFast'
- Step 3: Wait Vivi respond 'Ting '
- Step 4: Speak 'Để điều chỉnh nhiệt độ khoang cabin, người dùng cần sử dụng điều khiển nào trên thanh Điều hòa?'
- Step 4: Listen Vivi respond
</v>
      </c>
      <c r="F707" s="110" t="str">
        <f t="shared" ref="F707" si="693">"
Expectations:
1. Vivi wake up
2. "&amp;Q709&amp;"
3. Vivi respond
"</f>
        <v xml:space="preserve">
Expectations:
1. Vivi wake up
2. Để điều chỉnh nhiệt độ khoang cabin, người dùng cần sử dụng điều khiển nào trên thanh Điều hòa?
3. Vivi respond
</v>
      </c>
      <c r="G707" s="114" t="s">
        <v>8</v>
      </c>
      <c r="H707" s="29" t="s">
        <v>50</v>
      </c>
      <c r="I707" s="30" t="str">
        <f>"[EN]["&amp;LOWER(SUBSTITUTE(SUBSTITUTE(SUBSTITUTE(SUBSTITUTE(SUBSTITUTE(SUBSTITUTE(SUBSTITUTE(SUBSTITUTE(Q707, CHAR(34),""), "[", ""), "]", ""), ".", ""), ",", ""), "/", ""), "\", ""), "-", ""))&amp;"]"</f>
        <v>[EN][hey vinfast]</v>
      </c>
      <c r="J707" s="31"/>
      <c r="K707" s="30" t="s">
        <v>51</v>
      </c>
      <c r="L707" s="32" t="s">
        <v>52</v>
      </c>
      <c r="M707" s="33"/>
      <c r="N707" s="34"/>
      <c r="O707" s="110" t="s">
        <v>1590</v>
      </c>
      <c r="P707" s="113" t="str">
        <f>IF(COUNTA(P$13:$P706)&gt;999,COUNTA(P$13:$P706),IF(COUNTA(P$13:$P706)&gt;99,"0"&amp;COUNTA(P$13:$P706),IF(COUNTA(P$13:$P706)&gt;9,"00"&amp;COUNTA(P$13:$P706),"000"&amp;COUNTA(P$13:$P706))))</f>
        <v>0232</v>
      </c>
      <c r="Q707" s="35" t="s">
        <v>54</v>
      </c>
      <c r="R707" s="67" t="s">
        <v>141</v>
      </c>
      <c r="S707" s="52"/>
      <c r="T707" s="36"/>
    </row>
    <row r="708" spans="2:20" ht="45.75">
      <c r="B708" s="114"/>
      <c r="C708" s="114"/>
      <c r="D708" s="115"/>
      <c r="E708" s="111"/>
      <c r="F708" s="111"/>
      <c r="G708" s="114"/>
      <c r="H708" s="29" t="s">
        <v>55</v>
      </c>
      <c r="I708" s="30" t="str">
        <f t="shared" ref="I708" si="694">"[VN]["&amp;LOWER(SUBSTITUTE(SUBSTITUTE(SUBSTITUTE(SUBSTITUTE(SUBSTITUTE(SUBSTITUTE(SUBSTITUTE(SUBSTITUTE(Q708, CHAR(34),""), "[", ""), "]", ""), ".", ""), ",", ""), "/", ""), "\", ""), "-", ""))&amp;"]"</f>
        <v>[VN][tạm biệt]</v>
      </c>
      <c r="J708" s="31"/>
      <c r="K708" s="30" t="s">
        <v>56</v>
      </c>
      <c r="L708" s="32" t="s">
        <v>57</v>
      </c>
      <c r="M708" s="32"/>
      <c r="N708" s="34"/>
      <c r="O708" s="111"/>
      <c r="P708" s="113"/>
      <c r="Q708" s="35" t="s">
        <v>58</v>
      </c>
      <c r="R708" s="67" t="s">
        <v>141</v>
      </c>
      <c r="S708" s="52"/>
      <c r="T708" s="36"/>
    </row>
    <row r="709" spans="2:20" ht="66">
      <c r="B709" s="114"/>
      <c r="C709" s="114"/>
      <c r="D709" s="115"/>
      <c r="E709" s="112"/>
      <c r="F709" s="112"/>
      <c r="G709" s="114"/>
      <c r="H709" s="29" t="s">
        <v>59</v>
      </c>
      <c r="I709" s="30" t="str">
        <f>"[audio][C:\Tools\Vivi_TTS\8ME_OM\" &amp;S709 &amp; "]"</f>
        <v>[audio][C:\Tools\Vivi_TTS\8ME_OM\]</v>
      </c>
      <c r="J709" s="31" t="str">
        <f>"[New][EN][Exists][80]"&amp;"["&amp;LOWER(SUBSTITUTE(SUBSTITUTE(SUBSTITUTE(SUBSTITUTE(SUBSTITUTE(SUBSTITUTE(SUBSTITUTE(SUBSTITUTE(T709,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09" s="30" t="s">
        <v>60</v>
      </c>
      <c r="L709" s="32" t="s">
        <v>61</v>
      </c>
      <c r="M709" s="37" t="s">
        <v>62</v>
      </c>
      <c r="N709" s="34"/>
      <c r="O709" s="112"/>
      <c r="P709" s="113"/>
      <c r="Q709" s="35" t="str">
        <f t="shared" ref="Q709" si="695">R709</f>
        <v>Để điều chỉnh nhiệt độ khoang cabin, người dùng cần sử dụng điều khiển nào trên thanh Điều hòa?</v>
      </c>
      <c r="R709" s="67" t="s">
        <v>1850</v>
      </c>
      <c r="S709" s="51"/>
      <c r="T709" s="48" t="s">
        <v>1849</v>
      </c>
    </row>
    <row r="710" spans="2:20" ht="45.75">
      <c r="B710" s="114" t="str">
        <f>"VF8-"&amp;O710&amp;"-"&amp;P710</f>
        <v>VF8-ManhinhKetnoi&amp;Dieuhoa-0233</v>
      </c>
      <c r="C710" s="114" t="str">
        <f>"["&amp;B710&amp;"] Verify Vivi: "&amp;Q712</f>
        <v>[VF8-ManhinhKetnoi&amp;Dieuhoa-0233] Verify Vivi: Nhấn nút nào để tăng nhiệt độ trong khoang cabin?</v>
      </c>
      <c r="D710" s="115" t="s">
        <v>49</v>
      </c>
      <c r="E710" s="110" t="str">
        <f>" Actions:
- Step 1: Wait 5s
- Step 2: Call Vivi '"&amp;Q710&amp;"'
- Step 3: Wait Vivi respond 'Ting '
- Step 4: Speak '"&amp;Q712&amp;"'
- Step 4: Listen Vivi respond
"</f>
        <v xml:space="preserve"> Actions:
- Step 1: Wait 5s
- Step 2: Call Vivi 'Hey VinFast'
- Step 3: Wait Vivi respond 'Ting '
- Step 4: Speak 'Nhấn nút nào để tăng nhiệt độ trong khoang cabin?'
- Step 4: Listen Vivi respond
</v>
      </c>
      <c r="F710" s="110" t="str">
        <f t="shared" ref="F710" si="696">"
Expectations:
1. Vivi wake up
2. "&amp;Q712&amp;"
3. Vivi respond
"</f>
        <v xml:space="preserve">
Expectations:
1. Vivi wake up
2. Nhấn nút nào để tăng nhiệt độ trong khoang cabin?
3. Vivi respond
</v>
      </c>
      <c r="G710" s="114" t="s">
        <v>8</v>
      </c>
      <c r="H710" s="29" t="s">
        <v>50</v>
      </c>
      <c r="I710" s="30" t="str">
        <f>"[EN]["&amp;LOWER(SUBSTITUTE(SUBSTITUTE(SUBSTITUTE(SUBSTITUTE(SUBSTITUTE(SUBSTITUTE(SUBSTITUTE(SUBSTITUTE(Q710, CHAR(34),""), "[", ""), "]", ""), ".", ""), ",", ""), "/", ""), "\", ""), "-", ""))&amp;"]"</f>
        <v>[EN][hey vinfast]</v>
      </c>
      <c r="J710" s="31"/>
      <c r="K710" s="30" t="s">
        <v>51</v>
      </c>
      <c r="L710" s="32" t="s">
        <v>52</v>
      </c>
      <c r="M710" s="33"/>
      <c r="N710" s="34"/>
      <c r="O710" s="110" t="s">
        <v>1590</v>
      </c>
      <c r="P710" s="113" t="str">
        <f>IF(COUNTA(P$13:$P709)&gt;999,COUNTA(P$13:$P709),IF(COUNTA(P$13:$P709)&gt;99,"0"&amp;COUNTA(P$13:$P709),IF(COUNTA(P$13:$P709)&gt;9,"00"&amp;COUNTA(P$13:$P709),"000"&amp;COUNTA(P$13:$P709))))</f>
        <v>0233</v>
      </c>
      <c r="Q710" s="35" t="s">
        <v>54</v>
      </c>
      <c r="R710" s="67" t="s">
        <v>141</v>
      </c>
      <c r="S710" s="52"/>
      <c r="T710" s="36"/>
    </row>
    <row r="711" spans="2:20" ht="45.75">
      <c r="B711" s="114"/>
      <c r="C711" s="114"/>
      <c r="D711" s="115"/>
      <c r="E711" s="111"/>
      <c r="F711" s="111"/>
      <c r="G711" s="114"/>
      <c r="H711" s="29" t="s">
        <v>55</v>
      </c>
      <c r="I711" s="30" t="str">
        <f t="shared" ref="I711" si="697">"[VN]["&amp;LOWER(SUBSTITUTE(SUBSTITUTE(SUBSTITUTE(SUBSTITUTE(SUBSTITUTE(SUBSTITUTE(SUBSTITUTE(SUBSTITUTE(Q711, CHAR(34),""), "[", ""), "]", ""), ".", ""), ",", ""), "/", ""), "\", ""), "-", ""))&amp;"]"</f>
        <v>[VN][tạm biệt]</v>
      </c>
      <c r="J711" s="31"/>
      <c r="K711" s="30" t="s">
        <v>56</v>
      </c>
      <c r="L711" s="32" t="s">
        <v>57</v>
      </c>
      <c r="M711" s="32"/>
      <c r="N711" s="34"/>
      <c r="O711" s="111"/>
      <c r="P711" s="113"/>
      <c r="Q711" s="35" t="s">
        <v>58</v>
      </c>
      <c r="R711" s="67" t="s">
        <v>141</v>
      </c>
      <c r="S711" s="52"/>
      <c r="T711" s="36"/>
    </row>
    <row r="712" spans="2:20" ht="62.25">
      <c r="B712" s="114"/>
      <c r="C712" s="114"/>
      <c r="D712" s="115"/>
      <c r="E712" s="112"/>
      <c r="F712" s="112"/>
      <c r="G712" s="114"/>
      <c r="H712" s="29" t="s">
        <v>59</v>
      </c>
      <c r="I712" s="30" t="str">
        <f>"[audio][C:\Tools\Vivi_TTS\8ME_OM\" &amp;S712 &amp; "]"</f>
        <v>[audio][C:\Tools\Vivi_TTS\8ME_OM\]</v>
      </c>
      <c r="J712" s="31" t="str">
        <f>"[New][EN][Exists][80]"&amp;"["&amp;LOWER(SUBSTITUTE(SUBSTITUTE(SUBSTITUTE(SUBSTITUTE(SUBSTITUTE(SUBSTITUTE(SUBSTITUTE(SUBSTITUTE(T712,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12" s="30" t="s">
        <v>60</v>
      </c>
      <c r="L712" s="32" t="s">
        <v>61</v>
      </c>
      <c r="M712" s="37" t="s">
        <v>62</v>
      </c>
      <c r="N712" s="34"/>
      <c r="O712" s="112"/>
      <c r="P712" s="113"/>
      <c r="Q712" s="35" t="str">
        <f t="shared" ref="Q712" si="698">R712</f>
        <v>Nhấn nút nào để tăng nhiệt độ trong khoang cabin?</v>
      </c>
      <c r="R712" s="67" t="s">
        <v>1851</v>
      </c>
      <c r="S712" s="51"/>
      <c r="T712" s="48" t="s">
        <v>1849</v>
      </c>
    </row>
    <row r="713" spans="2:20" ht="45.75">
      <c r="B713" s="114" t="str">
        <f>"VF8-"&amp;O713&amp;"-"&amp;P713</f>
        <v>VF8-ManhinhKetnoi&amp;Dieuhoa-0234</v>
      </c>
      <c r="C713" s="114" t="str">
        <f>"["&amp;B713&amp;"] Verify Vivi: "&amp;Q715</f>
        <v>[VF8-ManhinhKetnoi&amp;Dieuhoa-0234] Verify Vivi: Nhấn nút nào để giảm nhiệt độ trong khoang cabin?</v>
      </c>
      <c r="D713" s="115" t="s">
        <v>49</v>
      </c>
      <c r="E713" s="110" t="str">
        <f>" Actions:
- Step 1: Wait 5s
- Step 2: Call Vivi '"&amp;Q713&amp;"'
- Step 3: Wait Vivi respond 'Ting '
- Step 4: Speak '"&amp;Q715&amp;"'
- Step 4: Listen Vivi respond
"</f>
        <v xml:space="preserve"> Actions:
- Step 1: Wait 5s
- Step 2: Call Vivi 'Hey VinFast'
- Step 3: Wait Vivi respond 'Ting '
- Step 4: Speak 'Nhấn nút nào để giảm nhiệt độ trong khoang cabin?'
- Step 4: Listen Vivi respond
</v>
      </c>
      <c r="F713" s="110" t="str">
        <f t="shared" ref="F713" si="699">"
Expectations:
1. Vivi wake up
2. "&amp;Q715&amp;"
3. Vivi respond
"</f>
        <v xml:space="preserve">
Expectations:
1. Vivi wake up
2. Nhấn nút nào để giảm nhiệt độ trong khoang cabin?
3. Vivi respond
</v>
      </c>
      <c r="G713" s="114" t="s">
        <v>8</v>
      </c>
      <c r="H713" s="29" t="s">
        <v>50</v>
      </c>
      <c r="I713" s="30" t="str">
        <f>"[EN]["&amp;LOWER(SUBSTITUTE(SUBSTITUTE(SUBSTITUTE(SUBSTITUTE(SUBSTITUTE(SUBSTITUTE(SUBSTITUTE(SUBSTITUTE(Q713, CHAR(34),""), "[", ""), "]", ""), ".", ""), ",", ""), "/", ""), "\", ""), "-", ""))&amp;"]"</f>
        <v>[EN][hey vinfast]</v>
      </c>
      <c r="J713" s="31"/>
      <c r="K713" s="30" t="s">
        <v>51</v>
      </c>
      <c r="L713" s="32" t="s">
        <v>52</v>
      </c>
      <c r="M713" s="33"/>
      <c r="N713" s="34"/>
      <c r="O713" s="110" t="s">
        <v>1590</v>
      </c>
      <c r="P713" s="113" t="str">
        <f>IF(COUNTA(P$13:$P712)&gt;999,COUNTA(P$13:$P712),IF(COUNTA(P$13:$P712)&gt;99,"0"&amp;COUNTA(P$13:$P712),IF(COUNTA(P$13:$P712)&gt;9,"00"&amp;COUNTA(P$13:$P712),"000"&amp;COUNTA(P$13:$P712))))</f>
        <v>0234</v>
      </c>
      <c r="Q713" s="35" t="s">
        <v>54</v>
      </c>
      <c r="R713" s="67" t="s">
        <v>141</v>
      </c>
      <c r="S713" s="52"/>
      <c r="T713" s="36"/>
    </row>
    <row r="714" spans="2:20" ht="45.75">
      <c r="B714" s="114"/>
      <c r="C714" s="114"/>
      <c r="D714" s="115"/>
      <c r="E714" s="111"/>
      <c r="F714" s="111"/>
      <c r="G714" s="114"/>
      <c r="H714" s="29" t="s">
        <v>55</v>
      </c>
      <c r="I714" s="30" t="str">
        <f t="shared" ref="I714" si="700">"[VN]["&amp;LOWER(SUBSTITUTE(SUBSTITUTE(SUBSTITUTE(SUBSTITUTE(SUBSTITUTE(SUBSTITUTE(SUBSTITUTE(SUBSTITUTE(Q714, CHAR(34),""), "[", ""), "]", ""), ".", ""), ",", ""), "/", ""), "\", ""), "-", ""))&amp;"]"</f>
        <v>[VN][tạm biệt]</v>
      </c>
      <c r="J714" s="31"/>
      <c r="K714" s="30" t="s">
        <v>56</v>
      </c>
      <c r="L714" s="32" t="s">
        <v>57</v>
      </c>
      <c r="M714" s="32"/>
      <c r="N714" s="34"/>
      <c r="O714" s="111"/>
      <c r="P714" s="113"/>
      <c r="Q714" s="35" t="s">
        <v>58</v>
      </c>
      <c r="R714" s="67" t="s">
        <v>141</v>
      </c>
      <c r="S714" s="52"/>
      <c r="T714" s="36"/>
    </row>
    <row r="715" spans="2:20" ht="62.25">
      <c r="B715" s="114"/>
      <c r="C715" s="114"/>
      <c r="D715" s="115"/>
      <c r="E715" s="112"/>
      <c r="F715" s="112"/>
      <c r="G715" s="114"/>
      <c r="H715" s="29" t="s">
        <v>59</v>
      </c>
      <c r="I715" s="30" t="str">
        <f>"[audio][C:\Tools\Vivi_TTS\8ME_OM\" &amp;S715 &amp; "]"</f>
        <v>[audio][C:\Tools\Vivi_TTS\8ME_OM\]</v>
      </c>
      <c r="J715" s="31" t="str">
        <f>"[New][EN][Exists][80]"&amp;"["&amp;LOWER(SUBSTITUTE(SUBSTITUTE(SUBSTITUTE(SUBSTITUTE(SUBSTITUTE(SUBSTITUTE(SUBSTITUTE(SUBSTITUTE(T715,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15" s="30" t="s">
        <v>60</v>
      </c>
      <c r="L715" s="32" t="s">
        <v>61</v>
      </c>
      <c r="M715" s="37" t="s">
        <v>62</v>
      </c>
      <c r="N715" s="34"/>
      <c r="O715" s="112"/>
      <c r="P715" s="113"/>
      <c r="Q715" s="35" t="str">
        <f t="shared" ref="Q715" si="701">R715</f>
        <v>Nhấn nút nào để giảm nhiệt độ trong khoang cabin?</v>
      </c>
      <c r="R715" s="67" t="s">
        <v>1852</v>
      </c>
      <c r="S715" s="51"/>
      <c r="T715" s="48" t="s">
        <v>1849</v>
      </c>
    </row>
    <row r="716" spans="2:20" ht="45.75">
      <c r="B716" s="114" t="str">
        <f>"VF8-"&amp;O716&amp;"-"&amp;P716</f>
        <v>VF8-ManhinhKetnoi&amp;Dieuhoa-0235</v>
      </c>
      <c r="C716" s="114" t="str">
        <f>"["&amp;B716&amp;"] Verify Vivi: "&amp;Q718</f>
        <v>[VF8-ManhinhKetnoi&amp;Dieuhoa-0235] Verify Vivi: Trong điều kiện lạnh, bộ sưởi cần khoảng thời gian như thế nào để làm ấm và đạt đến nhiệt độ mong muốn?</v>
      </c>
      <c r="D716" s="115" t="s">
        <v>49</v>
      </c>
      <c r="E716" s="110" t="str">
        <f>" Actions:
- Step 1: Wait 5s
- Step 2: Call Vivi '"&amp;Q716&amp;"'
- Step 3: Wait Vivi respond 'Ting '
- Step 4: Speak '"&amp;Q718&amp;"'
- Step 4: Listen Vivi respond
"</f>
        <v xml:space="preserve"> Actions:
- Step 1: Wait 5s
- Step 2: Call Vivi 'Hey VinFast'
- Step 3: Wait Vivi respond 'Ting '
- Step 4: Speak 'Trong điều kiện lạnh, bộ sưởi cần khoảng thời gian như thế nào để làm ấm và đạt đến nhiệt độ mong muốn?'
- Step 4: Listen Vivi respond
</v>
      </c>
      <c r="F716" s="110" t="str">
        <f t="shared" ref="F716" si="702">"
Expectations:
1. Vivi wake up
2. "&amp;Q718&amp;"
3. Vivi respond
"</f>
        <v xml:space="preserve">
Expectations:
1. Vivi wake up
2. Trong điều kiện lạnh, bộ sưởi cần khoảng thời gian như thế nào để làm ấm và đạt đến nhiệt độ mong muốn?
3. Vivi respond
</v>
      </c>
      <c r="G716" s="114" t="s">
        <v>8</v>
      </c>
      <c r="H716" s="29" t="s">
        <v>50</v>
      </c>
      <c r="I716" s="30" t="str">
        <f>"[EN]["&amp;LOWER(SUBSTITUTE(SUBSTITUTE(SUBSTITUTE(SUBSTITUTE(SUBSTITUTE(SUBSTITUTE(SUBSTITUTE(SUBSTITUTE(Q716, CHAR(34),""), "[", ""), "]", ""), ".", ""), ",", ""), "/", ""), "\", ""), "-", ""))&amp;"]"</f>
        <v>[EN][hey vinfast]</v>
      </c>
      <c r="J716" s="31"/>
      <c r="K716" s="30" t="s">
        <v>51</v>
      </c>
      <c r="L716" s="32" t="s">
        <v>52</v>
      </c>
      <c r="M716" s="33"/>
      <c r="N716" s="34"/>
      <c r="O716" s="110" t="s">
        <v>1590</v>
      </c>
      <c r="P716" s="113" t="str">
        <f>IF(COUNTA(P$13:$P715)&gt;999,COUNTA(P$13:$P715),IF(COUNTA(P$13:$P715)&gt;99,"0"&amp;COUNTA(P$13:$P715),IF(COUNTA(P$13:$P715)&gt;9,"00"&amp;COUNTA(P$13:$P715),"000"&amp;COUNTA(P$13:$P715))))</f>
        <v>0235</v>
      </c>
      <c r="Q716" s="35" t="s">
        <v>54</v>
      </c>
      <c r="R716" s="67" t="s">
        <v>141</v>
      </c>
      <c r="S716" s="52"/>
      <c r="T716" s="36"/>
    </row>
    <row r="717" spans="2:20" ht="45.75">
      <c r="B717" s="114"/>
      <c r="C717" s="114"/>
      <c r="D717" s="115"/>
      <c r="E717" s="111"/>
      <c r="F717" s="111"/>
      <c r="G717" s="114"/>
      <c r="H717" s="29" t="s">
        <v>55</v>
      </c>
      <c r="I717" s="30" t="str">
        <f t="shared" ref="I717" si="703">"[VN]["&amp;LOWER(SUBSTITUTE(SUBSTITUTE(SUBSTITUTE(SUBSTITUTE(SUBSTITUTE(SUBSTITUTE(SUBSTITUTE(SUBSTITUTE(Q717, CHAR(34),""), "[", ""), "]", ""), ".", ""), ",", ""), "/", ""), "\", ""), "-", ""))&amp;"]"</f>
        <v>[VN][tạm biệt]</v>
      </c>
      <c r="J717" s="31"/>
      <c r="K717" s="30" t="s">
        <v>56</v>
      </c>
      <c r="L717" s="32" t="s">
        <v>57</v>
      </c>
      <c r="M717" s="32"/>
      <c r="N717" s="34"/>
      <c r="O717" s="111"/>
      <c r="P717" s="113"/>
      <c r="Q717" s="35" t="s">
        <v>58</v>
      </c>
      <c r="R717" s="67" t="s">
        <v>141</v>
      </c>
      <c r="S717" s="52"/>
      <c r="T717" s="36"/>
    </row>
    <row r="718" spans="2:20" ht="66">
      <c r="B718" s="114"/>
      <c r="C718" s="114"/>
      <c r="D718" s="115"/>
      <c r="E718" s="112"/>
      <c r="F718" s="112"/>
      <c r="G718" s="114"/>
      <c r="H718" s="29" t="s">
        <v>59</v>
      </c>
      <c r="I718" s="30" t="str">
        <f>"[audio][C:\Tools\Vivi_TTS\8ME_OM\" &amp;S718 &amp; "]"</f>
        <v>[audio][C:\Tools\Vivi_TTS\8ME_OM\]</v>
      </c>
      <c r="J718" s="31" t="str">
        <f>"[New][EN][Exists][80]"&amp;"["&amp;LOWER(SUBSTITUTE(SUBSTITUTE(SUBSTITUTE(SUBSTITUTE(SUBSTITUTE(SUBSTITUTE(SUBSTITUTE(SUBSTITUTE(T718,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18" s="30" t="s">
        <v>60</v>
      </c>
      <c r="L718" s="32" t="s">
        <v>61</v>
      </c>
      <c r="M718" s="37" t="s">
        <v>62</v>
      </c>
      <c r="N718" s="34"/>
      <c r="O718" s="112"/>
      <c r="P718" s="113"/>
      <c r="Q718" s="35" t="str">
        <f t="shared" ref="Q718" si="704">R718</f>
        <v>Trong điều kiện lạnh, bộ sưởi cần khoảng thời gian như thế nào để làm ấm và đạt đến nhiệt độ mong muốn?</v>
      </c>
      <c r="R718" s="67" t="s">
        <v>1853</v>
      </c>
      <c r="S718" s="51"/>
      <c r="T718" s="48" t="s">
        <v>1849</v>
      </c>
    </row>
    <row r="719" spans="2:20" ht="45.75">
      <c r="B719" s="114" t="str">
        <f>"VF8-"&amp;O719&amp;"-"&amp;P719</f>
        <v>VF8-ManhinhKetnoi&amp;Dieuhoa-0236</v>
      </c>
      <c r="C719" s="114" t="str">
        <f>"["&amp;B719&amp;"] Verify Vivi: "&amp;Q721</f>
        <v>[VF8-ManhinhKetnoi&amp;Dieuhoa-0236] Verify Vivi: Để điều chỉnh tốc độ quạt, trước tiên cần nhấn nút nào trên thanh Điều hòa?</v>
      </c>
      <c r="D719" s="115" t="s">
        <v>49</v>
      </c>
      <c r="E719" s="110" t="str">
        <f>" Actions:
- Step 1: Wait 5s
- Step 2: Call Vivi '"&amp;Q719&amp;"'
- Step 3: Wait Vivi respond 'Ting '
- Step 4: Speak '"&amp;Q721&amp;"'
- Step 4: Listen Vivi respond
"</f>
        <v xml:space="preserve"> Actions:
- Step 1: Wait 5s
- Step 2: Call Vivi 'Hey VinFast'
- Step 3: Wait Vivi respond 'Ting '
- Step 4: Speak 'Để điều chỉnh tốc độ quạt, trước tiên cần nhấn nút nào trên thanh Điều hòa?'
- Step 4: Listen Vivi respond
</v>
      </c>
      <c r="F719" s="110" t="str">
        <f t="shared" ref="F719" si="705">"
Expectations:
1. Vivi wake up
2. "&amp;Q721&amp;"
3. Vivi respond
"</f>
        <v xml:space="preserve">
Expectations:
1. Vivi wake up
2. Để điều chỉnh tốc độ quạt, trước tiên cần nhấn nút nào trên thanh Điều hòa?
3. Vivi respond
</v>
      </c>
      <c r="G719" s="114" t="s">
        <v>8</v>
      </c>
      <c r="H719" s="29" t="s">
        <v>50</v>
      </c>
      <c r="I719" s="30" t="str">
        <f>"[EN]["&amp;LOWER(SUBSTITUTE(SUBSTITUTE(SUBSTITUTE(SUBSTITUTE(SUBSTITUTE(SUBSTITUTE(SUBSTITUTE(SUBSTITUTE(Q719, CHAR(34),""), "[", ""), "]", ""), ".", ""), ",", ""), "/", ""), "\", ""), "-", ""))&amp;"]"</f>
        <v>[EN][hey vinfast]</v>
      </c>
      <c r="J719" s="31"/>
      <c r="K719" s="30" t="s">
        <v>51</v>
      </c>
      <c r="L719" s="32" t="s">
        <v>52</v>
      </c>
      <c r="M719" s="33"/>
      <c r="N719" s="34"/>
      <c r="O719" s="110" t="s">
        <v>1590</v>
      </c>
      <c r="P719" s="113" t="str">
        <f>IF(COUNTA(P$13:$P718)&gt;999,COUNTA(P$13:$P718),IF(COUNTA(P$13:$P718)&gt;99,"0"&amp;COUNTA(P$13:$P718),IF(COUNTA(P$13:$P718)&gt;9,"00"&amp;COUNTA(P$13:$P718),"000"&amp;COUNTA(P$13:$P718))))</f>
        <v>0236</v>
      </c>
      <c r="Q719" s="35" t="s">
        <v>54</v>
      </c>
      <c r="R719" s="67" t="s">
        <v>141</v>
      </c>
      <c r="S719" s="52"/>
      <c r="T719" s="36"/>
    </row>
    <row r="720" spans="2:20" ht="45.75">
      <c r="B720" s="114"/>
      <c r="C720" s="114"/>
      <c r="D720" s="115"/>
      <c r="E720" s="111"/>
      <c r="F720" s="111"/>
      <c r="G720" s="114"/>
      <c r="H720" s="29" t="s">
        <v>55</v>
      </c>
      <c r="I720" s="30" t="str">
        <f t="shared" ref="I720" si="706">"[VN]["&amp;LOWER(SUBSTITUTE(SUBSTITUTE(SUBSTITUTE(SUBSTITUTE(SUBSTITUTE(SUBSTITUTE(SUBSTITUTE(SUBSTITUTE(Q720, CHAR(34),""), "[", ""), "]", ""), ".", ""), ",", ""), "/", ""), "\", ""), "-", ""))&amp;"]"</f>
        <v>[VN][tạm biệt]</v>
      </c>
      <c r="J720" s="31"/>
      <c r="K720" s="30" t="s">
        <v>56</v>
      </c>
      <c r="L720" s="32" t="s">
        <v>57</v>
      </c>
      <c r="M720" s="32"/>
      <c r="N720" s="34"/>
      <c r="O720" s="111"/>
      <c r="P720" s="113"/>
      <c r="Q720" s="35" t="s">
        <v>58</v>
      </c>
      <c r="R720" s="67" t="s">
        <v>141</v>
      </c>
      <c r="S720" s="52"/>
      <c r="T720" s="36"/>
    </row>
    <row r="721" spans="2:20" ht="62.25">
      <c r="B721" s="114"/>
      <c r="C721" s="114"/>
      <c r="D721" s="115"/>
      <c r="E721" s="112"/>
      <c r="F721" s="112"/>
      <c r="G721" s="114"/>
      <c r="H721" s="29" t="s">
        <v>59</v>
      </c>
      <c r="I721" s="30" t="str">
        <f>"[audio][C:\Tools\Vivi_TTS\8ME_OM\" &amp;S721 &amp; "]"</f>
        <v>[audio][C:\Tools\Vivi_TTS\8ME_OM\]</v>
      </c>
      <c r="J721" s="31" t="str">
        <f>"[New][EN][Exists][80]"&amp;"["&amp;LOWER(SUBSTITUTE(SUBSTITUTE(SUBSTITUTE(SUBSTITUTE(SUBSTITUTE(SUBSTITUTE(SUBSTITUTE(SUBSTITUTE(T721,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21" s="30" t="s">
        <v>60</v>
      </c>
      <c r="L721" s="32" t="s">
        <v>61</v>
      </c>
      <c r="M721" s="37" t="s">
        <v>62</v>
      </c>
      <c r="N721" s="34"/>
      <c r="O721" s="112"/>
      <c r="P721" s="113"/>
      <c r="Q721" s="35" t="str">
        <f t="shared" ref="Q721" si="707">R721</f>
        <v>Để điều chỉnh tốc độ quạt, trước tiên cần nhấn nút nào trên thanh Điều hòa?</v>
      </c>
      <c r="R721" s="67" t="s">
        <v>1854</v>
      </c>
      <c r="S721" s="51"/>
      <c r="T721" s="48" t="s">
        <v>1849</v>
      </c>
    </row>
    <row r="722" spans="2:20" ht="45.75">
      <c r="B722" s="114" t="str">
        <f>"VF8-"&amp;O722&amp;"-"&amp;P722</f>
        <v>VF8-ManhinhKetnoi&amp;Dieuhoa-0237</v>
      </c>
      <c r="C722" s="114" t="str">
        <f>"["&amp;B722&amp;"] Verify Vivi: "&amp;Q724</f>
        <v>[VF8-ManhinhKetnoi&amp;Dieuhoa-0237] Verify Vivi: Sau khi mở giao diện điều khiển hệ thống điều hòa tự động, có thể thay đổi tốc độ quạt bằng những cách nào?</v>
      </c>
      <c r="D722" s="115" t="s">
        <v>49</v>
      </c>
      <c r="E722" s="110" t="str">
        <f>" Actions:
- Step 1: Wait 5s
- Step 2: Call Vivi '"&amp;Q722&amp;"'
- Step 3: Wait Vivi respond 'Ting '
- Step 4: Speak '"&amp;Q724&amp;"'
- Step 4: Listen Vivi respond
"</f>
        <v xml:space="preserve"> Actions:
- Step 1: Wait 5s
- Step 2: Call Vivi 'Hey VinFast'
- Step 3: Wait Vivi respond 'Ting '
- Step 4: Speak 'Sau khi mở giao diện điều khiển hệ thống điều hòa tự động, có thể thay đổi tốc độ quạt bằng những cách nào?'
- Step 4: Listen Vivi respond
</v>
      </c>
      <c r="F722" s="110" t="str">
        <f t="shared" ref="F722" si="708">"
Expectations:
1. Vivi wake up
2. "&amp;Q724&amp;"
3. Vivi respond
"</f>
        <v xml:space="preserve">
Expectations:
1. Vivi wake up
2. Sau khi mở giao diện điều khiển hệ thống điều hòa tự động, có thể thay đổi tốc độ quạt bằng những cách nào?
3. Vivi respond
</v>
      </c>
      <c r="G722" s="114" t="s">
        <v>8</v>
      </c>
      <c r="H722" s="29" t="s">
        <v>50</v>
      </c>
      <c r="I722" s="30" t="str">
        <f>"[EN]["&amp;LOWER(SUBSTITUTE(SUBSTITUTE(SUBSTITUTE(SUBSTITUTE(SUBSTITUTE(SUBSTITUTE(SUBSTITUTE(SUBSTITUTE(Q722, CHAR(34),""), "[", ""), "]", ""), ".", ""), ",", ""), "/", ""), "\", ""), "-", ""))&amp;"]"</f>
        <v>[EN][hey vinfast]</v>
      </c>
      <c r="J722" s="31"/>
      <c r="K722" s="30" t="s">
        <v>51</v>
      </c>
      <c r="L722" s="32" t="s">
        <v>52</v>
      </c>
      <c r="M722" s="33"/>
      <c r="N722" s="34"/>
      <c r="O722" s="110" t="s">
        <v>1590</v>
      </c>
      <c r="P722" s="113" t="str">
        <f>IF(COUNTA(P$13:$P721)&gt;999,COUNTA(P$13:$P721),IF(COUNTA(P$13:$P721)&gt;99,"0"&amp;COUNTA(P$13:$P721),IF(COUNTA(P$13:$P721)&gt;9,"00"&amp;COUNTA(P$13:$P721),"000"&amp;COUNTA(P$13:$P721))))</f>
        <v>0237</v>
      </c>
      <c r="Q722" s="35" t="s">
        <v>54</v>
      </c>
      <c r="R722" s="67" t="s">
        <v>141</v>
      </c>
      <c r="S722" s="36"/>
      <c r="T722" s="36"/>
    </row>
    <row r="723" spans="2:20" ht="45.75">
      <c r="B723" s="114"/>
      <c r="C723" s="114"/>
      <c r="D723" s="115"/>
      <c r="E723" s="111"/>
      <c r="F723" s="111"/>
      <c r="G723" s="114"/>
      <c r="H723" s="29" t="s">
        <v>55</v>
      </c>
      <c r="I723" s="30" t="str">
        <f t="shared" ref="I723" si="709">"[VN]["&amp;LOWER(SUBSTITUTE(SUBSTITUTE(SUBSTITUTE(SUBSTITUTE(SUBSTITUTE(SUBSTITUTE(SUBSTITUTE(SUBSTITUTE(Q723, CHAR(34),""), "[", ""), "]", ""), ".", ""), ",", ""), "/", ""), "\", ""), "-", ""))&amp;"]"</f>
        <v>[VN][tạm biệt]</v>
      </c>
      <c r="J723" s="31"/>
      <c r="K723" s="30" t="s">
        <v>56</v>
      </c>
      <c r="L723" s="32" t="s">
        <v>57</v>
      </c>
      <c r="M723" s="32"/>
      <c r="N723" s="34"/>
      <c r="O723" s="111"/>
      <c r="P723" s="113"/>
      <c r="Q723" s="35" t="s">
        <v>58</v>
      </c>
      <c r="R723" s="67" t="s">
        <v>141</v>
      </c>
      <c r="S723" s="36"/>
      <c r="T723" s="36"/>
    </row>
    <row r="724" spans="2:20" ht="66">
      <c r="B724" s="114"/>
      <c r="C724" s="114"/>
      <c r="D724" s="115"/>
      <c r="E724" s="112"/>
      <c r="F724" s="112"/>
      <c r="G724" s="114"/>
      <c r="H724" s="29" t="s">
        <v>59</v>
      </c>
      <c r="I724" s="30" t="str">
        <f>"[audio][C:\Tools\Vivi_TTS\8ME_OM\" &amp;S724 &amp; "]"</f>
        <v>[audio][C:\Tools\Vivi_TTS\8ME_OM\]</v>
      </c>
      <c r="J724" s="31" t="str">
        <f>"[New][EN][Exists][80]"&amp;"["&amp;LOWER(SUBSTITUTE(SUBSTITUTE(SUBSTITUTE(SUBSTITUTE(SUBSTITUTE(SUBSTITUTE(SUBSTITUTE(SUBSTITUTE(T724,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24" s="30" t="s">
        <v>60</v>
      </c>
      <c r="L724" s="32" t="s">
        <v>61</v>
      </c>
      <c r="M724" s="37" t="s">
        <v>62</v>
      </c>
      <c r="N724" s="34"/>
      <c r="O724" s="112"/>
      <c r="P724" s="113"/>
      <c r="Q724" s="35" t="str">
        <f t="shared" ref="Q724" si="710">R724</f>
        <v>Sau khi mở giao diện điều khiển hệ thống điều hòa tự động, có thể thay đổi tốc độ quạt bằng những cách nào?</v>
      </c>
      <c r="R724" s="67" t="s">
        <v>1855</v>
      </c>
      <c r="S724" s="50"/>
      <c r="T724" s="48" t="s">
        <v>1849</v>
      </c>
    </row>
    <row r="725" spans="2:20" ht="45.75">
      <c r="B725" s="114" t="str">
        <f>"VF8-"&amp;O725&amp;"-"&amp;P725</f>
        <v>VF8-ManhinhKetnoi&amp;Dieuhoa-0238</v>
      </c>
      <c r="C725" s="114" t="str">
        <f>"["&amp;B725&amp;"] Verify Vivi: "&amp;Q727</f>
        <v>[VF8-ManhinhKetnoi&amp;Dieuhoa-0238] Verify Vivi: Điều gì xảy ra với hệ thống điều hòa tự động khi quạt được TẮT?</v>
      </c>
      <c r="D725" s="115" t="s">
        <v>49</v>
      </c>
      <c r="E725" s="110" t="str">
        <f>" Actions:
- Step 1: Wait 5s
- Step 2: Call Vivi '"&amp;Q725&amp;"'
- Step 3: Wait Vivi respond 'Ting '
- Step 4: Speak '"&amp;Q727&amp;"'
- Step 4: Listen Vivi respond
"</f>
        <v xml:space="preserve"> Actions:
- Step 1: Wait 5s
- Step 2: Call Vivi 'Hey VinFast'
- Step 3: Wait Vivi respond 'Ting '
- Step 4: Speak 'Điều gì xảy ra với hệ thống điều hòa tự động khi quạt được TẮT?'
- Step 4: Listen Vivi respond
</v>
      </c>
      <c r="F725" s="110" t="str">
        <f t="shared" ref="F725" si="711">"
Expectations:
1. Vivi wake up
2. "&amp;Q727&amp;"
3. Vivi respond
"</f>
        <v xml:space="preserve">
Expectations:
1. Vivi wake up
2. Điều gì xảy ra với hệ thống điều hòa tự động khi quạt được TẮT?
3. Vivi respond
</v>
      </c>
      <c r="G725" s="114" t="s">
        <v>8</v>
      </c>
      <c r="H725" s="29" t="s">
        <v>50</v>
      </c>
      <c r="I725" s="30" t="str">
        <f>"[EN]["&amp;LOWER(SUBSTITUTE(SUBSTITUTE(SUBSTITUTE(SUBSTITUTE(SUBSTITUTE(SUBSTITUTE(SUBSTITUTE(SUBSTITUTE(Q725, CHAR(34),""), "[", ""), "]", ""), ".", ""), ",", ""), "/", ""), "\", ""), "-", ""))&amp;"]"</f>
        <v>[EN][hey vinfast]</v>
      </c>
      <c r="J725" s="31"/>
      <c r="K725" s="30" t="s">
        <v>51</v>
      </c>
      <c r="L725" s="32" t="s">
        <v>52</v>
      </c>
      <c r="M725" s="33"/>
      <c r="N725" s="34"/>
      <c r="O725" s="110" t="s">
        <v>1590</v>
      </c>
      <c r="P725" s="113" t="str">
        <f>IF(COUNTA(P$13:$P724)&gt;999,COUNTA(P$13:$P724),IF(COUNTA(P$13:$P724)&gt;99,"0"&amp;COUNTA(P$13:$P724),IF(COUNTA(P$13:$P724)&gt;9,"00"&amp;COUNTA(P$13:$P724),"000"&amp;COUNTA(P$13:$P724))))</f>
        <v>0238</v>
      </c>
      <c r="Q725" s="35" t="s">
        <v>54</v>
      </c>
      <c r="R725" s="67" t="s">
        <v>141</v>
      </c>
      <c r="S725" s="36"/>
      <c r="T725" s="36"/>
    </row>
    <row r="726" spans="2:20" ht="45.75">
      <c r="B726" s="114"/>
      <c r="C726" s="114"/>
      <c r="D726" s="115"/>
      <c r="E726" s="111"/>
      <c r="F726" s="111"/>
      <c r="G726" s="114"/>
      <c r="H726" s="29" t="s">
        <v>55</v>
      </c>
      <c r="I726" s="30" t="str">
        <f t="shared" ref="I726" si="712">"[VN]["&amp;LOWER(SUBSTITUTE(SUBSTITUTE(SUBSTITUTE(SUBSTITUTE(SUBSTITUTE(SUBSTITUTE(SUBSTITUTE(SUBSTITUTE(Q726, CHAR(34),""), "[", ""), "]", ""), ".", ""), ",", ""), "/", ""), "\", ""), "-", ""))&amp;"]"</f>
        <v>[VN][tạm biệt]</v>
      </c>
      <c r="J726" s="31"/>
      <c r="K726" s="30" t="s">
        <v>56</v>
      </c>
      <c r="L726" s="32" t="s">
        <v>57</v>
      </c>
      <c r="M726" s="32"/>
      <c r="N726" s="34"/>
      <c r="O726" s="111"/>
      <c r="P726" s="113"/>
      <c r="Q726" s="35" t="s">
        <v>58</v>
      </c>
      <c r="R726" s="67" t="s">
        <v>141</v>
      </c>
      <c r="S726" s="36"/>
      <c r="T726" s="36"/>
    </row>
    <row r="727" spans="2:20" ht="62.25">
      <c r="B727" s="114"/>
      <c r="C727" s="114"/>
      <c r="D727" s="115"/>
      <c r="E727" s="112"/>
      <c r="F727" s="112"/>
      <c r="G727" s="114"/>
      <c r="H727" s="29" t="s">
        <v>59</v>
      </c>
      <c r="I727" s="30" t="str">
        <f>"[audio][C:\Tools\Vivi_TTS\8ME_OM\" &amp;S727 &amp; "]"</f>
        <v>[audio][C:\Tools\Vivi_TTS\8ME_OM\]</v>
      </c>
      <c r="J727" s="31" t="str">
        <f>"[New][EN][Exists][80]"&amp;"["&amp;LOWER(SUBSTITUTE(SUBSTITUTE(SUBSTITUTE(SUBSTITUTE(SUBSTITUTE(SUBSTITUTE(SUBSTITUTE(SUBSTITUTE(T727,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27" s="30" t="s">
        <v>60</v>
      </c>
      <c r="L727" s="32" t="s">
        <v>61</v>
      </c>
      <c r="M727" s="37" t="s">
        <v>62</v>
      </c>
      <c r="N727" s="34"/>
      <c r="O727" s="112"/>
      <c r="P727" s="113"/>
      <c r="Q727" s="35" t="str">
        <f t="shared" ref="Q727" si="713">R727</f>
        <v>Điều gì xảy ra với hệ thống điều hòa tự động khi quạt được TẮT?</v>
      </c>
      <c r="R727" s="67" t="s">
        <v>1856</v>
      </c>
      <c r="S727" s="50"/>
      <c r="T727" s="48" t="s">
        <v>1849</v>
      </c>
    </row>
    <row r="728" spans="2:20" ht="45.75">
      <c r="B728" s="114" t="str">
        <f>"VF8-"&amp;O728&amp;"-"&amp;P728</f>
        <v>VF8-ManhinhKetnoi&amp;Dieuhoa-0239</v>
      </c>
      <c r="C728" s="114" t="str">
        <f>"["&amp;B728&amp;"] Verify Vivi: "&amp;Q730</f>
        <v>[VF8-ManhinhKetnoi&amp;Dieuhoa-0239] Verify Vivi: Khi tốc độ gió của điều hòa không khí tăng lên, hiện tượng gì cũng sẽ tăng theo?</v>
      </c>
      <c r="D728" s="115" t="s">
        <v>49</v>
      </c>
      <c r="E728" s="110" t="str">
        <f>" Actions:
- Step 1: Wait 5s
- Step 2: Call Vivi '"&amp;Q728&amp;"'
- Step 3: Wait Vivi respond 'Ting '
- Step 4: Speak '"&amp;Q730&amp;"'
- Step 4: Listen Vivi respond
"</f>
        <v xml:space="preserve"> Actions:
- Step 1: Wait 5s
- Step 2: Call Vivi 'Hey VinFast'
- Step 3: Wait Vivi respond 'Ting '
- Step 4: Speak 'Khi tốc độ gió của điều hòa không khí tăng lên, hiện tượng gì cũng sẽ tăng theo?'
- Step 4: Listen Vivi respond
</v>
      </c>
      <c r="F728" s="110" t="str">
        <f t="shared" ref="F728" si="714">"
Expectations:
1. Vivi wake up
2. "&amp;Q730&amp;"
3. Vivi respond
"</f>
        <v xml:space="preserve">
Expectations:
1. Vivi wake up
2. Khi tốc độ gió của điều hòa không khí tăng lên, hiện tượng gì cũng sẽ tăng theo?
3. Vivi respond
</v>
      </c>
      <c r="G728" s="114" t="s">
        <v>8</v>
      </c>
      <c r="H728" s="29" t="s">
        <v>50</v>
      </c>
      <c r="I728" s="30" t="str">
        <f>"[EN]["&amp;LOWER(SUBSTITUTE(SUBSTITUTE(SUBSTITUTE(SUBSTITUTE(SUBSTITUTE(SUBSTITUTE(SUBSTITUTE(SUBSTITUTE(Q728, CHAR(34),""), "[", ""), "]", ""), ".", ""), ",", ""), "/", ""), "\", ""), "-", ""))&amp;"]"</f>
        <v>[EN][hey vinfast]</v>
      </c>
      <c r="J728" s="31"/>
      <c r="K728" s="30" t="s">
        <v>51</v>
      </c>
      <c r="L728" s="32" t="s">
        <v>52</v>
      </c>
      <c r="M728" s="33"/>
      <c r="N728" s="34"/>
      <c r="O728" s="110" t="s">
        <v>1590</v>
      </c>
      <c r="P728" s="113" t="str">
        <f>IF(COUNTA(P$13:$P727)&gt;999,COUNTA(P$13:$P727),IF(COUNTA(P$13:$P727)&gt;99,"0"&amp;COUNTA(P$13:$P727),IF(COUNTA(P$13:$P727)&gt;9,"00"&amp;COUNTA(P$13:$P727),"000"&amp;COUNTA(P$13:$P727))))</f>
        <v>0239</v>
      </c>
      <c r="Q728" s="35" t="s">
        <v>54</v>
      </c>
      <c r="R728" s="67" t="s">
        <v>141</v>
      </c>
      <c r="S728" s="36"/>
      <c r="T728" s="36"/>
    </row>
    <row r="729" spans="2:20" ht="45.75">
      <c r="B729" s="114"/>
      <c r="C729" s="114"/>
      <c r="D729" s="115"/>
      <c r="E729" s="111"/>
      <c r="F729" s="111"/>
      <c r="G729" s="114"/>
      <c r="H729" s="29" t="s">
        <v>55</v>
      </c>
      <c r="I729" s="30" t="str">
        <f t="shared" ref="I729" si="715">"[VN]["&amp;LOWER(SUBSTITUTE(SUBSTITUTE(SUBSTITUTE(SUBSTITUTE(SUBSTITUTE(SUBSTITUTE(SUBSTITUTE(SUBSTITUTE(Q729, CHAR(34),""), "[", ""), "]", ""), ".", ""), ",", ""), "/", ""), "\", ""), "-", ""))&amp;"]"</f>
        <v>[VN][tạm biệt]</v>
      </c>
      <c r="J729" s="31"/>
      <c r="K729" s="30" t="s">
        <v>56</v>
      </c>
      <c r="L729" s="32" t="s">
        <v>57</v>
      </c>
      <c r="M729" s="32"/>
      <c r="N729" s="34"/>
      <c r="O729" s="111"/>
      <c r="P729" s="113"/>
      <c r="Q729" s="35" t="s">
        <v>58</v>
      </c>
      <c r="R729" s="67" t="s">
        <v>141</v>
      </c>
      <c r="S729" s="36"/>
      <c r="T729" s="36"/>
    </row>
    <row r="730" spans="2:20" ht="62.25">
      <c r="B730" s="114"/>
      <c r="C730" s="114"/>
      <c r="D730" s="115"/>
      <c r="E730" s="112"/>
      <c r="F730" s="112"/>
      <c r="G730" s="114"/>
      <c r="H730" s="29" t="s">
        <v>59</v>
      </c>
      <c r="I730" s="30" t="str">
        <f>"[audio][C:\Tools\Vivi_TTS\8ME_OM\" &amp;S730 &amp; "]"</f>
        <v>[audio][C:\Tools\Vivi_TTS\8ME_OM\]</v>
      </c>
      <c r="J730" s="31" t="str">
        <f>"[New][EN][Exists][80]"&amp;"["&amp;LOWER(SUBSTITUTE(SUBSTITUTE(SUBSTITUTE(SUBSTITUTE(SUBSTITUTE(SUBSTITUTE(SUBSTITUTE(SUBSTITUTE(T730,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30" s="30" t="s">
        <v>60</v>
      </c>
      <c r="L730" s="32" t="s">
        <v>61</v>
      </c>
      <c r="M730" s="37" t="s">
        <v>62</v>
      </c>
      <c r="N730" s="34"/>
      <c r="O730" s="112"/>
      <c r="P730" s="113"/>
      <c r="Q730" s="35" t="str">
        <f t="shared" ref="Q730" si="716">R730</f>
        <v>Khi tốc độ gió của điều hòa không khí tăng lên, hiện tượng gì cũng sẽ tăng theo?</v>
      </c>
      <c r="R730" s="67" t="s">
        <v>1857</v>
      </c>
      <c r="S730" s="50"/>
      <c r="T730" s="48" t="s">
        <v>1849</v>
      </c>
    </row>
    <row r="731" spans="2:20" ht="45.75">
      <c r="B731" s="114" t="str">
        <f>"VF8-"&amp;O731&amp;"-"&amp;P731</f>
        <v>VF8-ManhinhKetnoi&amp;Dieuhoa-0240</v>
      </c>
      <c r="C731" s="114" t="str">
        <f>"["&amp;B731&amp;"] Verify Vivi: "&amp;Q733</f>
        <v>[VF8-ManhinhKetnoi&amp;Dieuhoa-0240] Verify Vivi: Để điều chỉnh phân phối gió, cần mở giao diện điều khiển hệ thống điều hòa tự động bằng cách nào?</v>
      </c>
      <c r="D731" s="115" t="s">
        <v>49</v>
      </c>
      <c r="E731" s="110" t="str">
        <f>" Actions:
- Step 1: Wait 5s
- Step 2: Call Vivi '"&amp;Q731&amp;"'
- Step 3: Wait Vivi respond 'Ting '
- Step 4: Speak '"&amp;Q733&amp;"'
- Step 4: Listen Vivi respond
"</f>
        <v xml:space="preserve"> Actions:
- Step 1: Wait 5s
- Step 2: Call Vivi 'Hey VinFast'
- Step 3: Wait Vivi respond 'Ting '
- Step 4: Speak 'Để điều chỉnh phân phối gió, cần mở giao diện điều khiển hệ thống điều hòa tự động bằng cách nào?'
- Step 4: Listen Vivi respond
</v>
      </c>
      <c r="F731" s="110" t="str">
        <f t="shared" ref="F731" si="717">"
Expectations:
1. Vivi wake up
2. "&amp;Q733&amp;"
3. Vivi respond
"</f>
        <v xml:space="preserve">
Expectations:
1. Vivi wake up
2. Để điều chỉnh phân phối gió, cần mở giao diện điều khiển hệ thống điều hòa tự động bằng cách nào?
3. Vivi respond
</v>
      </c>
      <c r="G731" s="114" t="s">
        <v>8</v>
      </c>
      <c r="H731" s="29" t="s">
        <v>50</v>
      </c>
      <c r="I731" s="30" t="str">
        <f>"[EN]["&amp;LOWER(SUBSTITUTE(SUBSTITUTE(SUBSTITUTE(SUBSTITUTE(SUBSTITUTE(SUBSTITUTE(SUBSTITUTE(SUBSTITUTE(Q731, CHAR(34),""), "[", ""), "]", ""), ".", ""), ",", ""), "/", ""), "\", ""), "-", ""))&amp;"]"</f>
        <v>[EN][hey vinfast]</v>
      </c>
      <c r="J731" s="31"/>
      <c r="K731" s="30" t="s">
        <v>51</v>
      </c>
      <c r="L731" s="32" t="s">
        <v>52</v>
      </c>
      <c r="M731" s="33"/>
      <c r="N731" s="34"/>
      <c r="O731" s="110" t="s">
        <v>1590</v>
      </c>
      <c r="P731" s="113" t="str">
        <f>IF(COUNTA(P$13:$P730)&gt;999,COUNTA(P$13:$P730),IF(COUNTA(P$13:$P730)&gt;99,"0"&amp;COUNTA(P$13:$P730),IF(COUNTA(P$13:$P730)&gt;9,"00"&amp;COUNTA(P$13:$P730),"000"&amp;COUNTA(P$13:$P730))))</f>
        <v>0240</v>
      </c>
      <c r="Q731" s="35" t="s">
        <v>54</v>
      </c>
      <c r="R731" s="67" t="s">
        <v>141</v>
      </c>
      <c r="S731" s="36"/>
      <c r="T731" s="36"/>
    </row>
    <row r="732" spans="2:20" ht="45.75">
      <c r="B732" s="114"/>
      <c r="C732" s="114"/>
      <c r="D732" s="115"/>
      <c r="E732" s="111"/>
      <c r="F732" s="111"/>
      <c r="G732" s="114"/>
      <c r="H732" s="29" t="s">
        <v>55</v>
      </c>
      <c r="I732" s="30" t="str">
        <f t="shared" ref="I732" si="718">"[VN]["&amp;LOWER(SUBSTITUTE(SUBSTITUTE(SUBSTITUTE(SUBSTITUTE(SUBSTITUTE(SUBSTITUTE(SUBSTITUTE(SUBSTITUTE(Q732, CHAR(34),""), "[", ""), "]", ""), ".", ""), ",", ""), "/", ""), "\", ""), "-", ""))&amp;"]"</f>
        <v>[VN][tạm biệt]</v>
      </c>
      <c r="J732" s="31"/>
      <c r="K732" s="30" t="s">
        <v>56</v>
      </c>
      <c r="L732" s="32" t="s">
        <v>57</v>
      </c>
      <c r="M732" s="32"/>
      <c r="N732" s="34"/>
      <c r="O732" s="111"/>
      <c r="P732" s="113"/>
      <c r="Q732" s="35" t="s">
        <v>58</v>
      </c>
      <c r="R732" s="67" t="s">
        <v>141</v>
      </c>
      <c r="S732" s="36"/>
      <c r="T732" s="36"/>
    </row>
    <row r="733" spans="2:20" ht="66">
      <c r="B733" s="114"/>
      <c r="C733" s="114"/>
      <c r="D733" s="115"/>
      <c r="E733" s="112"/>
      <c r="F733" s="112"/>
      <c r="G733" s="114"/>
      <c r="H733" s="29" t="s">
        <v>59</v>
      </c>
      <c r="I733" s="30" t="str">
        <f>"[audio][C:\Tools\Vivi_TTS\8ME_OM\" &amp;S733 &amp; "]"</f>
        <v>[audio][C:\Tools\Vivi_TTS\8ME_OM\]</v>
      </c>
      <c r="J733" s="31" t="str">
        <f>"[New][EN][Exists][80]"&amp;"["&amp;LOWER(SUBSTITUTE(SUBSTITUTE(SUBSTITUTE(SUBSTITUTE(SUBSTITUTE(SUBSTITUTE(SUBSTITUTE(SUBSTITUTE(T733,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33" s="30" t="s">
        <v>60</v>
      </c>
      <c r="L733" s="32" t="s">
        <v>61</v>
      </c>
      <c r="M733" s="37" t="s">
        <v>62</v>
      </c>
      <c r="N733" s="34"/>
      <c r="O733" s="112"/>
      <c r="P733" s="113"/>
      <c r="Q733" s="35" t="str">
        <f t="shared" ref="Q733" si="719">R733</f>
        <v>Để điều chỉnh phân phối gió, cần mở giao diện điều khiển hệ thống điều hòa tự động bằng cách nào?</v>
      </c>
      <c r="R733" s="67" t="s">
        <v>1858</v>
      </c>
      <c r="S733" s="50"/>
      <c r="T733" s="48" t="s">
        <v>1849</v>
      </c>
    </row>
    <row r="734" spans="2:20" ht="45.75">
      <c r="B734" s="114" t="str">
        <f>"VF8-"&amp;O734&amp;"-"&amp;P734</f>
        <v>VF8-ManhinhKetnoi&amp;Dieuhoa-0241</v>
      </c>
      <c r="C734" s="114" t="str">
        <f>"["&amp;B734&amp;"] Verify Vivi: "&amp;Q736</f>
        <v>[VF8-ManhinhKetnoi&amp;Dieuhoa-0241] Verify Vivi: Cần nhấn nút nào để thay đổi chế độ phân phối gió?</v>
      </c>
      <c r="D734" s="115" t="s">
        <v>49</v>
      </c>
      <c r="E734" s="110" t="str">
        <f>" Actions:
- Step 1: Wait 5s
- Step 2: Call Vivi '"&amp;Q734&amp;"'
- Step 3: Wait Vivi respond 'Ting '
- Step 4: Speak '"&amp;Q736&amp;"'
- Step 4: Listen Vivi respond
"</f>
        <v xml:space="preserve"> Actions:
- Step 1: Wait 5s
- Step 2: Call Vivi 'Hey VinFast'
- Step 3: Wait Vivi respond 'Ting '
- Step 4: Speak 'Cần nhấn nút nào để thay đổi chế độ phân phối gió?'
- Step 4: Listen Vivi respond
</v>
      </c>
      <c r="F734" s="110" t="str">
        <f t="shared" ref="F734" si="720">"
Expectations:
1. Vivi wake up
2. "&amp;Q736&amp;"
3. Vivi respond
"</f>
        <v xml:space="preserve">
Expectations:
1. Vivi wake up
2. Cần nhấn nút nào để thay đổi chế độ phân phối gió?
3. Vivi respond
</v>
      </c>
      <c r="G734" s="114" t="s">
        <v>8</v>
      </c>
      <c r="H734" s="29" t="s">
        <v>50</v>
      </c>
      <c r="I734" s="30" t="str">
        <f>"[EN]["&amp;LOWER(SUBSTITUTE(SUBSTITUTE(SUBSTITUTE(SUBSTITUTE(SUBSTITUTE(SUBSTITUTE(SUBSTITUTE(SUBSTITUTE(Q734, CHAR(34),""), "[", ""), "]", ""), ".", ""), ",", ""), "/", ""), "\", ""), "-", ""))&amp;"]"</f>
        <v>[EN][hey vinfast]</v>
      </c>
      <c r="J734" s="31"/>
      <c r="K734" s="30" t="s">
        <v>51</v>
      </c>
      <c r="L734" s="32" t="s">
        <v>52</v>
      </c>
      <c r="M734" s="33"/>
      <c r="N734" s="34"/>
      <c r="O734" s="110" t="s">
        <v>1590</v>
      </c>
      <c r="P734" s="113" t="str">
        <f>IF(COUNTA(P$13:$P733)&gt;999,COUNTA(P$13:$P733),IF(COUNTA(P$13:$P733)&gt;99,"0"&amp;COUNTA(P$13:$P733),IF(COUNTA(P$13:$P733)&gt;9,"00"&amp;COUNTA(P$13:$P733),"000"&amp;COUNTA(P$13:$P733))))</f>
        <v>0241</v>
      </c>
      <c r="Q734" s="35" t="s">
        <v>54</v>
      </c>
      <c r="R734" s="67" t="s">
        <v>141</v>
      </c>
      <c r="S734" s="36"/>
      <c r="T734" s="36"/>
    </row>
    <row r="735" spans="2:20" ht="45.75">
      <c r="B735" s="114"/>
      <c r="C735" s="114"/>
      <c r="D735" s="115"/>
      <c r="E735" s="111"/>
      <c r="F735" s="111"/>
      <c r="G735" s="114"/>
      <c r="H735" s="29" t="s">
        <v>55</v>
      </c>
      <c r="I735" s="30" t="str">
        <f t="shared" ref="I735" si="721">"[VN]["&amp;LOWER(SUBSTITUTE(SUBSTITUTE(SUBSTITUTE(SUBSTITUTE(SUBSTITUTE(SUBSTITUTE(SUBSTITUTE(SUBSTITUTE(Q735, CHAR(34),""), "[", ""), "]", ""), ".", ""), ",", ""), "/", ""), "\", ""), "-", ""))&amp;"]"</f>
        <v>[VN][tạm biệt]</v>
      </c>
      <c r="J735" s="31"/>
      <c r="K735" s="30" t="s">
        <v>56</v>
      </c>
      <c r="L735" s="32" t="s">
        <v>57</v>
      </c>
      <c r="M735" s="32"/>
      <c r="N735" s="34"/>
      <c r="O735" s="111"/>
      <c r="P735" s="113"/>
      <c r="Q735" s="35" t="s">
        <v>58</v>
      </c>
      <c r="R735" s="67" t="s">
        <v>141</v>
      </c>
      <c r="S735" s="36"/>
      <c r="T735" s="36"/>
    </row>
    <row r="736" spans="2:20" ht="62.25">
      <c r="B736" s="114"/>
      <c r="C736" s="114"/>
      <c r="D736" s="115"/>
      <c r="E736" s="112"/>
      <c r="F736" s="112"/>
      <c r="G736" s="114"/>
      <c r="H736" s="29" t="s">
        <v>59</v>
      </c>
      <c r="I736" s="30" t="str">
        <f>"[audio][C:\Tools\Vivi_TTS\8ME_OM\" &amp;S736 &amp; "]"</f>
        <v>[audio][C:\Tools\Vivi_TTS\8ME_OM\]</v>
      </c>
      <c r="J736" s="31" t="str">
        <f>"[New][EN][Exists][80]"&amp;"["&amp;LOWER(SUBSTITUTE(SUBSTITUTE(SUBSTITUTE(SUBSTITUTE(SUBSTITUTE(SUBSTITUTE(SUBSTITUTE(SUBSTITUTE(T736,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36" s="30" t="s">
        <v>60</v>
      </c>
      <c r="L736" s="32" t="s">
        <v>61</v>
      </c>
      <c r="M736" s="37" t="s">
        <v>62</v>
      </c>
      <c r="N736" s="34"/>
      <c r="O736" s="112"/>
      <c r="P736" s="113"/>
      <c r="Q736" s="35" t="str">
        <f t="shared" ref="Q736" si="722">R736</f>
        <v>Cần nhấn nút nào để thay đổi chế độ phân phối gió?</v>
      </c>
      <c r="R736" s="67" t="s">
        <v>1859</v>
      </c>
      <c r="S736" s="51"/>
      <c r="T736" s="48" t="s">
        <v>1849</v>
      </c>
    </row>
    <row r="737" spans="2:20" ht="45.75">
      <c r="B737" s="114" t="str">
        <f>"VF8-"&amp;O737&amp;"-"&amp;P737</f>
        <v>VF8-ManhinhKetnoi&amp;Dieuhoa-0242</v>
      </c>
      <c r="C737" s="114" t="str">
        <f>"["&amp;B737&amp;"] Verify Vivi: "&amp;Q739</f>
        <v>[VF8-ManhinhKetnoi&amp;Dieuhoa-0242] Verify Vivi: Có thể sử dụng đồng thời luồng gió thổi vào mặt và luồng gió thổi vào kính chắn gió trước hay không?</v>
      </c>
      <c r="D737" s="115" t="s">
        <v>49</v>
      </c>
      <c r="E737" s="110" t="str">
        <f>" Actions:
- Step 1: Wait 5s
- Step 2: Call Vivi '"&amp;Q737&amp;"'
- Step 3: Wait Vivi respond 'Ting '
- Step 4: Speak '"&amp;Q739&amp;"'
- Step 4: Listen Vivi respond
"</f>
        <v xml:space="preserve"> Actions:
- Step 1: Wait 5s
- Step 2: Call Vivi 'Hey VinFast'
- Step 3: Wait Vivi respond 'Ting '
- Step 4: Speak 'Có thể sử dụng đồng thời luồng gió thổi vào mặt và luồng gió thổi vào kính chắn gió trước hay không?'
- Step 4: Listen Vivi respond
</v>
      </c>
      <c r="F737" s="110" t="str">
        <f t="shared" ref="F737" si="723">"
Expectations:
1. Vivi wake up
2. "&amp;Q739&amp;"
3. Vivi respond
"</f>
        <v xml:space="preserve">
Expectations:
1. Vivi wake up
2. Có thể sử dụng đồng thời luồng gió thổi vào mặt và luồng gió thổi vào kính chắn gió trước hay không?
3. Vivi respond
</v>
      </c>
      <c r="G737" s="114" t="s">
        <v>8</v>
      </c>
      <c r="H737" s="29" t="s">
        <v>50</v>
      </c>
      <c r="I737" s="30" t="str">
        <f>"[EN]["&amp;LOWER(SUBSTITUTE(SUBSTITUTE(SUBSTITUTE(SUBSTITUTE(SUBSTITUTE(SUBSTITUTE(SUBSTITUTE(SUBSTITUTE(Q737, CHAR(34),""), "[", ""), "]", ""), ".", ""), ",", ""), "/", ""), "\", ""), "-", ""))&amp;"]"</f>
        <v>[EN][hey vinfast]</v>
      </c>
      <c r="J737" s="31"/>
      <c r="K737" s="30" t="s">
        <v>51</v>
      </c>
      <c r="L737" s="32" t="s">
        <v>52</v>
      </c>
      <c r="M737" s="33"/>
      <c r="N737" s="34"/>
      <c r="O737" s="110" t="s">
        <v>1590</v>
      </c>
      <c r="P737" s="113" t="str">
        <f>IF(COUNTA(P$13:$P736)&gt;999,COUNTA(P$13:$P736),IF(COUNTA(P$13:$P736)&gt;99,"0"&amp;COUNTA(P$13:$P736),IF(COUNTA(P$13:$P736)&gt;9,"00"&amp;COUNTA(P$13:$P736),"000"&amp;COUNTA(P$13:$P736))))</f>
        <v>0242</v>
      </c>
      <c r="Q737" s="35" t="s">
        <v>54</v>
      </c>
      <c r="R737" s="67" t="s">
        <v>141</v>
      </c>
      <c r="S737" s="52"/>
      <c r="T737" s="36"/>
    </row>
    <row r="738" spans="2:20" ht="45.75">
      <c r="B738" s="114"/>
      <c r="C738" s="114"/>
      <c r="D738" s="115"/>
      <c r="E738" s="111"/>
      <c r="F738" s="111"/>
      <c r="G738" s="114"/>
      <c r="H738" s="29" t="s">
        <v>55</v>
      </c>
      <c r="I738" s="30" t="str">
        <f t="shared" ref="I738" si="724">"[VN]["&amp;LOWER(SUBSTITUTE(SUBSTITUTE(SUBSTITUTE(SUBSTITUTE(SUBSTITUTE(SUBSTITUTE(SUBSTITUTE(SUBSTITUTE(Q738, CHAR(34),""), "[", ""), "]", ""), ".", ""), ",", ""), "/", ""), "\", ""), "-", ""))&amp;"]"</f>
        <v>[VN][tạm biệt]</v>
      </c>
      <c r="J738" s="31"/>
      <c r="K738" s="30" t="s">
        <v>56</v>
      </c>
      <c r="L738" s="32" t="s">
        <v>57</v>
      </c>
      <c r="M738" s="32"/>
      <c r="N738" s="34"/>
      <c r="O738" s="111"/>
      <c r="P738" s="113"/>
      <c r="Q738" s="35" t="s">
        <v>58</v>
      </c>
      <c r="R738" s="67" t="s">
        <v>141</v>
      </c>
      <c r="S738" s="52"/>
      <c r="T738" s="36"/>
    </row>
    <row r="739" spans="2:20" ht="66">
      <c r="B739" s="114"/>
      <c r="C739" s="114"/>
      <c r="D739" s="115"/>
      <c r="E739" s="112"/>
      <c r="F739" s="112"/>
      <c r="G739" s="114"/>
      <c r="H739" s="29" t="s">
        <v>59</v>
      </c>
      <c r="I739" s="30" t="str">
        <f>"[audio][C:\Tools\Vivi_TTS\8ME_OM\" &amp;S739 &amp; "]"</f>
        <v>[audio][C:\Tools\Vivi_TTS\8ME_OM\]</v>
      </c>
      <c r="J739" s="31" t="str">
        <f>"[New][EN][Exists][80]"&amp;"["&amp;LOWER(SUBSTITUTE(SUBSTITUTE(SUBSTITUTE(SUBSTITUTE(SUBSTITUTE(SUBSTITUTE(SUBSTITUTE(SUBSTITUTE(T739, CHAR(34),""), ".", ""), ",", ""), "/", ""), "\", ""), "-", ""), "{", ""), "}", ""))&amp;"]"</f>
        <v>[New][EN][Exists][80][nhiệt độ tốc độ &amp; phân phối gió
nhiệt độ
có thể điều chỉnh nhiệt độ của điều hòa không khí trong xe thông qua màn hình thông tin giải trí
để điều chỉnh nhiệt độ khoang cabin:
sử dụng nút điều khiển nhiệt độ trên thanh điều hòa để điều chỉnh nhiệt độ:
nhấn nút &gt; để tăng nhiệt độ
nhấn nút &lt; để giảm nhiệt độ
 lưu ý
trong điều kiện lạnh bộ sưởi sẽ mất vài phút để làm ấm và đạt đến nhiệt độ mong muốn
tốc độ quạt
để điều chỉnh tốc độ quạt:
nhấn nút tốc độ quạt  trên thanh điều hòa để mở giao diện điều khiển hệ thống điều hòa tự động
nhấn hoặc trượt thanh trượt để thay đổi tốc độ quạt
nếu quạt được tắt hệ thống điều hòa tự động cũng sẽ bị hủy kích hoạt
 lưu ý
sau khi tốc độ gió của điều hòa không khí tăng tiếng ồn của điều hòa không khí cũng sẽ tăng
phân phối gió
để điều chỉnh phân phối gió:
nhấn nút tốc độ quạt  trên thanh điều hòa để mở giao diện điều khiển hệ thống điều hòa tự động
nhấn nút chế độ thổi gió để thay đổi phân phối gió
 lưu ý
không thể sử dụng đồng thời luồng gió thổi vào mặt và luồng gió thổi vào kính chắn gió trước]</v>
      </c>
      <c r="K739" s="30" t="s">
        <v>60</v>
      </c>
      <c r="L739" s="32" t="s">
        <v>61</v>
      </c>
      <c r="M739" s="37" t="s">
        <v>62</v>
      </c>
      <c r="N739" s="34"/>
      <c r="O739" s="112"/>
      <c r="P739" s="113"/>
      <c r="Q739" s="35" t="str">
        <f t="shared" ref="Q739" si="725">R739</f>
        <v>Có thể sử dụng đồng thời luồng gió thổi vào mặt và luồng gió thổi vào kính chắn gió trước hay không?</v>
      </c>
      <c r="R739" s="67" t="s">
        <v>1860</v>
      </c>
      <c r="S739" s="51"/>
      <c r="T739" s="48" t="s">
        <v>1849</v>
      </c>
    </row>
    <row r="740" spans="2:20" ht="45.75">
      <c r="B740" s="114" t="str">
        <f>"VF8-"&amp;O740&amp;"-"&amp;P740</f>
        <v>VF8-ManhinhKetnoi&amp;Dieuhoa-0243</v>
      </c>
      <c r="C740" s="114" t="str">
        <f>"["&amp;B740&amp;"] Verify Vivi: "&amp;Q742</f>
        <v>[VF8-ManhinhKetnoi&amp;Dieuhoa-0243] Verify Vivi: Hệ thống điều hòa tự động điều khiển những chức năng nào trên xe?</v>
      </c>
      <c r="D740" s="115" t="s">
        <v>49</v>
      </c>
      <c r="E740" s="110" t="str">
        <f>" Actions:
- Step 1: Wait 5s
- Step 2: Call Vivi '"&amp;Q740&amp;"'
- Step 3: Wait Vivi respond 'Ting '
- Step 4: Speak '"&amp;Q742&amp;"'
- Step 4: Listen Vivi respond
"</f>
        <v xml:space="preserve"> Actions:
- Step 1: Wait 5s
- Step 2: Call Vivi 'Hey VinFast'
- Step 3: Wait Vivi respond 'Ting '
- Step 4: Speak 'Hệ thống điều hòa tự động điều khiển những chức năng nào trên xe?'
- Step 4: Listen Vivi respond
</v>
      </c>
      <c r="F740" s="110" t="str">
        <f t="shared" ref="F740" si="726">"
Expectations:
1. Vivi wake up
2. "&amp;Q742&amp;"
3. Vivi respond
"</f>
        <v xml:space="preserve">
Expectations:
1. Vivi wake up
2. Hệ thống điều hòa tự động điều khiển những chức năng nào trên xe?
3. Vivi respond
</v>
      </c>
      <c r="G740" s="114" t="s">
        <v>8</v>
      </c>
      <c r="H740" s="29" t="s">
        <v>50</v>
      </c>
      <c r="I740" s="30" t="str">
        <f>"[EN]["&amp;LOWER(SUBSTITUTE(SUBSTITUTE(SUBSTITUTE(SUBSTITUTE(SUBSTITUTE(SUBSTITUTE(SUBSTITUTE(SUBSTITUTE(Q740, CHAR(34),""), "[", ""), "]", ""), ".", ""), ",", ""), "/", ""), "\", ""), "-", ""))&amp;"]"</f>
        <v>[EN][hey vinfast]</v>
      </c>
      <c r="J740" s="31"/>
      <c r="K740" s="30" t="s">
        <v>51</v>
      </c>
      <c r="L740" s="32" t="s">
        <v>52</v>
      </c>
      <c r="M740" s="33"/>
      <c r="N740" s="34"/>
      <c r="O740" s="110" t="s">
        <v>1590</v>
      </c>
      <c r="P740" s="113" t="str">
        <f>IF(COUNTA(P$13:$P739)&gt;999,COUNTA(P$13:$P739),IF(COUNTA(P$13:$P739)&gt;99,"0"&amp;COUNTA(P$13:$P739),IF(COUNTA(P$13:$P739)&gt;9,"00"&amp;COUNTA(P$13:$P739),"000"&amp;COUNTA(P$13:$P739))))</f>
        <v>0243</v>
      </c>
      <c r="Q740" s="35" t="s">
        <v>54</v>
      </c>
      <c r="R740" s="67" t="s">
        <v>141</v>
      </c>
      <c r="S740" s="52"/>
      <c r="T740" s="36"/>
    </row>
    <row r="741" spans="2:20" ht="45.75">
      <c r="B741" s="114"/>
      <c r="C741" s="114"/>
      <c r="D741" s="115"/>
      <c r="E741" s="111"/>
      <c r="F741" s="111"/>
      <c r="G741" s="114"/>
      <c r="H741" s="29" t="s">
        <v>55</v>
      </c>
      <c r="I741" s="30" t="str">
        <f t="shared" ref="I741" si="727">"[VN]["&amp;LOWER(SUBSTITUTE(SUBSTITUTE(SUBSTITUTE(SUBSTITUTE(SUBSTITUTE(SUBSTITUTE(SUBSTITUTE(SUBSTITUTE(Q741, CHAR(34),""), "[", ""), "]", ""), ".", ""), ",", ""), "/", ""), "\", ""), "-", ""))&amp;"]"</f>
        <v>[VN][tạm biệt]</v>
      </c>
      <c r="J741" s="31"/>
      <c r="K741" s="30" t="s">
        <v>56</v>
      </c>
      <c r="L741" s="32" t="s">
        <v>57</v>
      </c>
      <c r="M741" s="32"/>
      <c r="N741" s="34"/>
      <c r="O741" s="111"/>
      <c r="P741" s="113"/>
      <c r="Q741" s="35" t="s">
        <v>58</v>
      </c>
      <c r="R741" s="67" t="s">
        <v>141</v>
      </c>
      <c r="S741" s="52"/>
      <c r="T741" s="36"/>
    </row>
    <row r="742" spans="2:20" ht="62.25">
      <c r="B742" s="114"/>
      <c r="C742" s="114"/>
      <c r="D742" s="115"/>
      <c r="E742" s="112"/>
      <c r="F742" s="112"/>
      <c r="G742" s="114"/>
      <c r="H742" s="29" t="s">
        <v>59</v>
      </c>
      <c r="I742" s="30" t="str">
        <f>"[audio][C:\Tools\Vivi_TTS\8ME_OM\" &amp;S742 &amp; "]"</f>
        <v>[audio][C:\Tools\Vivi_TTS\8ME_OM\]</v>
      </c>
      <c r="J742" s="31" t="str">
        <f>"[New][EN][Exists][80]"&amp;"["&amp;LOWER(SUBSTITUTE(SUBSTITUTE(SUBSTITUTE(SUBSTITUTE(SUBSTITUTE(SUBSTITUTE(SUBSTITUTE(SUBSTITUTE(T742,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42" s="30" t="s">
        <v>60</v>
      </c>
      <c r="L742" s="32" t="s">
        <v>61</v>
      </c>
      <c r="M742" s="37" t="s">
        <v>62</v>
      </c>
      <c r="N742" s="34"/>
      <c r="O742" s="112"/>
      <c r="P742" s="113"/>
      <c r="Q742" s="35" t="str">
        <f t="shared" ref="Q742" si="728">R742</f>
        <v>Hệ thống điều hòa tự động điều khiển những chức năng nào trên xe?</v>
      </c>
      <c r="R742" s="67" t="s">
        <v>1861</v>
      </c>
      <c r="S742" s="51"/>
      <c r="T742" s="48" t="s">
        <v>1862</v>
      </c>
    </row>
    <row r="743" spans="2:20" ht="45.75">
      <c r="B743" s="114" t="str">
        <f>"VF8-"&amp;O743&amp;"-"&amp;P743</f>
        <v>VF8-ManhinhKetnoi&amp;Dieuhoa-0244</v>
      </c>
      <c r="C743" s="114" t="str">
        <f>"["&amp;B743&amp;"] Verify Vivi: "&amp;Q745</f>
        <v>[VF8-ManhinhKetnoi&amp;Dieuhoa-0244] Verify Vivi: Ngoài việc điều khiển tốc độ gió, phân phối gió và nhiệt độ, hệ thống điều hòa tự động còn kiểm soát yếu tố nào của hệ thống điều hòa không khí?</v>
      </c>
      <c r="D743" s="115" t="s">
        <v>49</v>
      </c>
      <c r="E743" s="110" t="str">
        <f>" Actions:
- Step 1: Wait 5s
- Step 2: Call Vivi '"&amp;Q743&amp;"'
- Step 3: Wait Vivi respond 'Ting '
- Step 4: Speak '"&amp;Q745&amp;"'
- Step 4: Listen Vivi respond
"</f>
        <v xml:space="preserve"> Actions:
- Step 1: Wait 5s
- Step 2: Call Vivi 'Hey VinFast'
- Step 3: Wait Vivi respond 'Ting '
- Step 4: Speak 'Ngoài việc điều khiển tốc độ gió, phân phối gió và nhiệt độ, hệ thống điều hòa tự động còn kiểm soát yếu tố nào của hệ thống điều hòa không khí?'
- Step 4: Listen Vivi respond
</v>
      </c>
      <c r="F743" s="110" t="str">
        <f t="shared" ref="F743" si="729">"
Expectations:
1. Vivi wake up
2. "&amp;Q745&amp;"
3. Vivi respond
"</f>
        <v xml:space="preserve">
Expectations:
1. Vivi wake up
2. Ngoài việc điều khiển tốc độ gió, phân phối gió và nhiệt độ, hệ thống điều hòa tự động còn kiểm soát yếu tố nào của hệ thống điều hòa không khí?
3. Vivi respond
</v>
      </c>
      <c r="G743" s="114" t="s">
        <v>8</v>
      </c>
      <c r="H743" s="29" t="s">
        <v>50</v>
      </c>
      <c r="I743" s="30" t="str">
        <f>"[EN]["&amp;LOWER(SUBSTITUTE(SUBSTITUTE(SUBSTITUTE(SUBSTITUTE(SUBSTITUTE(SUBSTITUTE(SUBSTITUTE(SUBSTITUTE(Q743, CHAR(34),""), "[", ""), "]", ""), ".", ""), ",", ""), "/", ""), "\", ""), "-", ""))&amp;"]"</f>
        <v>[EN][hey vinfast]</v>
      </c>
      <c r="J743" s="31"/>
      <c r="K743" s="30" t="s">
        <v>51</v>
      </c>
      <c r="L743" s="32" t="s">
        <v>52</v>
      </c>
      <c r="M743" s="33"/>
      <c r="N743" s="34"/>
      <c r="O743" s="110" t="s">
        <v>1590</v>
      </c>
      <c r="P743" s="113" t="str">
        <f>IF(COUNTA(P$13:$P742)&gt;999,COUNTA(P$13:$P742),IF(COUNTA(P$13:$P742)&gt;99,"0"&amp;COUNTA(P$13:$P742),IF(COUNTA(P$13:$P742)&gt;9,"00"&amp;COUNTA(P$13:$P742),"000"&amp;COUNTA(P$13:$P742))))</f>
        <v>0244</v>
      </c>
      <c r="Q743" s="35" t="s">
        <v>54</v>
      </c>
      <c r="R743" s="67" t="s">
        <v>141</v>
      </c>
      <c r="S743" s="52"/>
      <c r="T743" s="36"/>
    </row>
    <row r="744" spans="2:20" ht="45.75">
      <c r="B744" s="114"/>
      <c r="C744" s="114"/>
      <c r="D744" s="115"/>
      <c r="E744" s="111"/>
      <c r="F744" s="111"/>
      <c r="G744" s="114"/>
      <c r="H744" s="29" t="s">
        <v>55</v>
      </c>
      <c r="I744" s="30" t="str">
        <f t="shared" ref="I744" si="730">"[VN]["&amp;LOWER(SUBSTITUTE(SUBSTITUTE(SUBSTITUTE(SUBSTITUTE(SUBSTITUTE(SUBSTITUTE(SUBSTITUTE(SUBSTITUTE(Q744, CHAR(34),""), "[", ""), "]", ""), ".", ""), ",", ""), "/", ""), "\", ""), "-", ""))&amp;"]"</f>
        <v>[VN][tạm biệt]</v>
      </c>
      <c r="J744" s="31"/>
      <c r="K744" s="30" t="s">
        <v>56</v>
      </c>
      <c r="L744" s="32" t="s">
        <v>57</v>
      </c>
      <c r="M744" s="32"/>
      <c r="N744" s="34"/>
      <c r="O744" s="111"/>
      <c r="P744" s="113"/>
      <c r="Q744" s="35" t="s">
        <v>58</v>
      </c>
      <c r="R744" s="67" t="s">
        <v>141</v>
      </c>
      <c r="S744" s="52"/>
      <c r="T744" s="36"/>
    </row>
    <row r="745" spans="2:20" ht="82.5">
      <c r="B745" s="114"/>
      <c r="C745" s="114"/>
      <c r="D745" s="115"/>
      <c r="E745" s="112"/>
      <c r="F745" s="112"/>
      <c r="G745" s="114"/>
      <c r="H745" s="29" t="s">
        <v>59</v>
      </c>
      <c r="I745" s="30" t="str">
        <f>"[audio][C:\Tools\Vivi_TTS\8ME_OM\" &amp;S745 &amp; "]"</f>
        <v>[audio][C:\Tools\Vivi_TTS\8ME_OM\]</v>
      </c>
      <c r="J745" s="31" t="str">
        <f>"[New][EN][Exists][80]"&amp;"["&amp;LOWER(SUBSTITUTE(SUBSTITUTE(SUBSTITUTE(SUBSTITUTE(SUBSTITUTE(SUBSTITUTE(SUBSTITUTE(SUBSTITUTE(T745,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45" s="30" t="s">
        <v>60</v>
      </c>
      <c r="L745" s="32" t="s">
        <v>61</v>
      </c>
      <c r="M745" s="37" t="s">
        <v>62</v>
      </c>
      <c r="N745" s="34"/>
      <c r="O745" s="112"/>
      <c r="P745" s="113"/>
      <c r="Q745" s="35" t="str">
        <f t="shared" ref="Q745" si="731">R745</f>
        <v>Ngoài việc điều khiển tốc độ gió, phân phối gió và nhiệt độ, hệ thống điều hòa tự động còn kiểm soát yếu tố nào của hệ thống điều hòa không khí?</v>
      </c>
      <c r="R745" s="67" t="s">
        <v>1863</v>
      </c>
      <c r="S745" s="51"/>
      <c r="T745" s="48" t="s">
        <v>1862</v>
      </c>
    </row>
    <row r="746" spans="2:20" ht="45.75">
      <c r="B746" s="114" t="str">
        <f>"VF8-"&amp;O746&amp;"-"&amp;P746</f>
        <v>VF8-ManhinhKetnoi&amp;Dieuhoa-0245</v>
      </c>
      <c r="C746" s="114" t="str">
        <f>"["&amp;B746&amp;"] Verify Vivi: "&amp;Q748</f>
        <v>[VF8-ManhinhKetnoi&amp;Dieuhoa-0245] Verify Vivi: Hệ thống hoạt động như thế nào khi chế độ TỰ ĐỘNG được kích hoạt?</v>
      </c>
      <c r="D746" s="115" t="s">
        <v>49</v>
      </c>
      <c r="E746" s="110" t="str">
        <f>" Actions:
- Step 1: Wait 5s
- Step 2: Call Vivi '"&amp;Q746&amp;"'
- Step 3: Wait Vivi respond 'Ting '
- Step 4: Speak '"&amp;Q748&amp;"'
- Step 4: Listen Vivi respond
"</f>
        <v xml:space="preserve"> Actions:
- Step 1: Wait 5s
- Step 2: Call Vivi 'Hey VinFast'
- Step 3: Wait Vivi respond 'Ting '
- Step 4: Speak 'Hệ thống hoạt động như thế nào khi chế độ TỰ ĐỘNG được kích hoạt?'
- Step 4: Listen Vivi respond
</v>
      </c>
      <c r="F746" s="110" t="str">
        <f t="shared" ref="F746" si="732">"
Expectations:
1. Vivi wake up
2. "&amp;Q748&amp;"
3. Vivi respond
"</f>
        <v xml:space="preserve">
Expectations:
1. Vivi wake up
2. Hệ thống hoạt động như thế nào khi chế độ TỰ ĐỘNG được kích hoạt?
3. Vivi respond
</v>
      </c>
      <c r="G746" s="114" t="s">
        <v>8</v>
      </c>
      <c r="H746" s="29" t="s">
        <v>50</v>
      </c>
      <c r="I746" s="30" t="str">
        <f>"[EN]["&amp;LOWER(SUBSTITUTE(SUBSTITUTE(SUBSTITUTE(SUBSTITUTE(SUBSTITUTE(SUBSTITUTE(SUBSTITUTE(SUBSTITUTE(Q746, CHAR(34),""), "[", ""), "]", ""), ".", ""), ",", ""), "/", ""), "\", ""), "-", ""))&amp;"]"</f>
        <v>[EN][hey vinfast]</v>
      </c>
      <c r="J746" s="31"/>
      <c r="K746" s="30" t="s">
        <v>51</v>
      </c>
      <c r="L746" s="32" t="s">
        <v>52</v>
      </c>
      <c r="M746" s="33"/>
      <c r="N746" s="34"/>
      <c r="O746" s="110" t="s">
        <v>1590</v>
      </c>
      <c r="P746" s="113" t="str">
        <f>IF(COUNTA(P$13:$P745)&gt;999,COUNTA(P$13:$P745),IF(COUNTA(P$13:$P745)&gt;99,"0"&amp;COUNTA(P$13:$P745),IF(COUNTA(P$13:$P745)&gt;9,"00"&amp;COUNTA(P$13:$P745),"000"&amp;COUNTA(P$13:$P745))))</f>
        <v>0245</v>
      </c>
      <c r="Q746" s="35" t="s">
        <v>54</v>
      </c>
      <c r="R746" s="67" t="s">
        <v>141</v>
      </c>
      <c r="S746" s="52"/>
      <c r="T746" s="36"/>
    </row>
    <row r="747" spans="2:20" ht="45.75">
      <c r="B747" s="114"/>
      <c r="C747" s="114"/>
      <c r="D747" s="115"/>
      <c r="E747" s="111"/>
      <c r="F747" s="111"/>
      <c r="G747" s="114"/>
      <c r="H747" s="29" t="s">
        <v>55</v>
      </c>
      <c r="I747" s="30" t="str">
        <f t="shared" ref="I747" si="733">"[VN]["&amp;LOWER(SUBSTITUTE(SUBSTITUTE(SUBSTITUTE(SUBSTITUTE(SUBSTITUTE(SUBSTITUTE(SUBSTITUTE(SUBSTITUTE(Q747, CHAR(34),""), "[", ""), "]", ""), ".", ""), ",", ""), "/", ""), "\", ""), "-", ""))&amp;"]"</f>
        <v>[VN][tạm biệt]</v>
      </c>
      <c r="J747" s="31"/>
      <c r="K747" s="30" t="s">
        <v>56</v>
      </c>
      <c r="L747" s="32" t="s">
        <v>57</v>
      </c>
      <c r="M747" s="32"/>
      <c r="N747" s="34"/>
      <c r="O747" s="111"/>
      <c r="P747" s="113"/>
      <c r="Q747" s="35" t="s">
        <v>58</v>
      </c>
      <c r="R747" s="67" t="s">
        <v>141</v>
      </c>
      <c r="S747" s="52"/>
      <c r="T747" s="36"/>
    </row>
    <row r="748" spans="2:20" ht="62.25">
      <c r="B748" s="114"/>
      <c r="C748" s="114"/>
      <c r="D748" s="115"/>
      <c r="E748" s="112"/>
      <c r="F748" s="112"/>
      <c r="G748" s="114"/>
      <c r="H748" s="29" t="s">
        <v>59</v>
      </c>
      <c r="I748" s="30" t="str">
        <f>"[audio][C:\Tools\Vivi_TTS\8ME_OM\" &amp;S748 &amp; "]"</f>
        <v>[audio][C:\Tools\Vivi_TTS\8ME_OM\]</v>
      </c>
      <c r="J748" s="31" t="str">
        <f>"[New][EN][Exists][80]"&amp;"["&amp;LOWER(SUBSTITUTE(SUBSTITUTE(SUBSTITUTE(SUBSTITUTE(SUBSTITUTE(SUBSTITUTE(SUBSTITUTE(SUBSTITUTE(T748,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48" s="30" t="s">
        <v>60</v>
      </c>
      <c r="L748" s="32" t="s">
        <v>61</v>
      </c>
      <c r="M748" s="37" t="s">
        <v>62</v>
      </c>
      <c r="N748" s="34"/>
      <c r="O748" s="112"/>
      <c r="P748" s="113"/>
      <c r="Q748" s="35" t="str">
        <f t="shared" ref="Q748" si="734">R748</f>
        <v>Hệ thống hoạt động như thế nào khi chế độ TỰ ĐỘNG được kích hoạt?</v>
      </c>
      <c r="R748" s="67" t="s">
        <v>1864</v>
      </c>
      <c r="S748" s="51"/>
      <c r="T748" s="48" t="s">
        <v>1862</v>
      </c>
    </row>
    <row r="749" spans="2:20" ht="45.75">
      <c r="B749" s="114" t="str">
        <f>"VF8-"&amp;O749&amp;"-"&amp;P749</f>
        <v>VF8-ManhinhKetnoi&amp;Dieuhoa-0246</v>
      </c>
      <c r="C749" s="114" t="str">
        <f>"["&amp;B749&amp;"] Verify Vivi: "&amp;Q751</f>
        <v>[VF8-ManhinhKetnoi&amp;Dieuhoa-0246] Verify Vivi: Để kích hoạt chế độ Tự động, trước tiên cần nhấn nút nào trên thanh Điều hòa?</v>
      </c>
      <c r="D749" s="115" t="s">
        <v>49</v>
      </c>
      <c r="E749" s="110" t="str">
        <f>" Actions:
- Step 1: Wait 5s
- Step 2: Call Vivi '"&amp;Q749&amp;"'
- Step 3: Wait Vivi respond 'Ting '
- Step 4: Speak '"&amp;Q751&amp;"'
- Step 4: Listen Vivi respond
"</f>
        <v xml:space="preserve"> Actions:
- Step 1: Wait 5s
- Step 2: Call Vivi 'Hey VinFast'
- Step 3: Wait Vivi respond 'Ting '
- Step 4: Speak 'Để kích hoạt chế độ Tự động, trước tiên cần nhấn nút nào trên thanh Điều hòa?'
- Step 4: Listen Vivi respond
</v>
      </c>
      <c r="F749" s="110" t="str">
        <f t="shared" ref="F749" si="735">"
Expectations:
1. Vivi wake up
2. "&amp;Q751&amp;"
3. Vivi respond
"</f>
        <v xml:space="preserve">
Expectations:
1. Vivi wake up
2. Để kích hoạt chế độ Tự động, trước tiên cần nhấn nút nào trên thanh Điều hòa?
3. Vivi respond
</v>
      </c>
      <c r="G749" s="114" t="s">
        <v>8</v>
      </c>
      <c r="H749" s="29" t="s">
        <v>50</v>
      </c>
      <c r="I749" s="30" t="str">
        <f>"[EN]["&amp;LOWER(SUBSTITUTE(SUBSTITUTE(SUBSTITUTE(SUBSTITUTE(SUBSTITUTE(SUBSTITUTE(SUBSTITUTE(SUBSTITUTE(Q749, CHAR(34),""), "[", ""), "]", ""), ".", ""), ",", ""), "/", ""), "\", ""), "-", ""))&amp;"]"</f>
        <v>[EN][hey vinfast]</v>
      </c>
      <c r="J749" s="31"/>
      <c r="K749" s="30" t="s">
        <v>51</v>
      </c>
      <c r="L749" s="32" t="s">
        <v>52</v>
      </c>
      <c r="M749" s="33"/>
      <c r="N749" s="34"/>
      <c r="O749" s="110" t="s">
        <v>1590</v>
      </c>
      <c r="P749" s="113" t="str">
        <f>IF(COUNTA(P$13:$P748)&gt;999,COUNTA(P$13:$P748),IF(COUNTA(P$13:$P748)&gt;99,"0"&amp;COUNTA(P$13:$P748),IF(COUNTA(P$13:$P748)&gt;9,"00"&amp;COUNTA(P$13:$P748),"000"&amp;COUNTA(P$13:$P748))))</f>
        <v>0246</v>
      </c>
      <c r="Q749" s="35" t="s">
        <v>54</v>
      </c>
      <c r="R749" s="67" t="s">
        <v>141</v>
      </c>
      <c r="S749" s="52"/>
      <c r="T749" s="36"/>
    </row>
    <row r="750" spans="2:20" ht="45.75">
      <c r="B750" s="114"/>
      <c r="C750" s="114"/>
      <c r="D750" s="115"/>
      <c r="E750" s="111"/>
      <c r="F750" s="111"/>
      <c r="G750" s="114"/>
      <c r="H750" s="29" t="s">
        <v>55</v>
      </c>
      <c r="I750" s="30" t="str">
        <f t="shared" ref="I750" si="736">"[VN]["&amp;LOWER(SUBSTITUTE(SUBSTITUTE(SUBSTITUTE(SUBSTITUTE(SUBSTITUTE(SUBSTITUTE(SUBSTITUTE(SUBSTITUTE(Q750, CHAR(34),""), "[", ""), "]", ""), ".", ""), ",", ""), "/", ""), "\", ""), "-", ""))&amp;"]"</f>
        <v>[VN][tạm biệt]</v>
      </c>
      <c r="J750" s="31"/>
      <c r="K750" s="30" t="s">
        <v>56</v>
      </c>
      <c r="L750" s="32" t="s">
        <v>57</v>
      </c>
      <c r="M750" s="32"/>
      <c r="N750" s="34"/>
      <c r="O750" s="111"/>
      <c r="P750" s="113"/>
      <c r="Q750" s="35" t="s">
        <v>58</v>
      </c>
      <c r="R750" s="67" t="s">
        <v>141</v>
      </c>
      <c r="S750" s="52"/>
      <c r="T750" s="36"/>
    </row>
    <row r="751" spans="2:20" ht="62.25">
      <c r="B751" s="114"/>
      <c r="C751" s="114"/>
      <c r="D751" s="115"/>
      <c r="E751" s="112"/>
      <c r="F751" s="112"/>
      <c r="G751" s="114"/>
      <c r="H751" s="29" t="s">
        <v>59</v>
      </c>
      <c r="I751" s="30" t="str">
        <f>"[audio][C:\Tools\Vivi_TTS\8ME_OM\" &amp;S751 &amp; "]"</f>
        <v>[audio][C:\Tools\Vivi_TTS\8ME_OM\]</v>
      </c>
      <c r="J751" s="31" t="str">
        <f>"[New][EN][Exists][80]"&amp;"["&amp;LOWER(SUBSTITUTE(SUBSTITUTE(SUBSTITUTE(SUBSTITUTE(SUBSTITUTE(SUBSTITUTE(SUBSTITUTE(SUBSTITUTE(T751,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51" s="30" t="s">
        <v>60</v>
      </c>
      <c r="L751" s="32" t="s">
        <v>61</v>
      </c>
      <c r="M751" s="37" t="s">
        <v>62</v>
      </c>
      <c r="N751" s="34"/>
      <c r="O751" s="112"/>
      <c r="P751" s="113"/>
      <c r="Q751" s="35" t="str">
        <f t="shared" ref="Q751" si="737">R751</f>
        <v>Để kích hoạt chế độ Tự động, trước tiên cần nhấn nút nào trên thanh Điều hòa?</v>
      </c>
      <c r="R751" s="67" t="s">
        <v>1865</v>
      </c>
      <c r="S751" s="51"/>
      <c r="T751" s="48" t="s">
        <v>1862</v>
      </c>
    </row>
    <row r="752" spans="2:20" ht="45.75">
      <c r="B752" s="114" t="str">
        <f>"VF8-"&amp;O752&amp;"-"&amp;P752</f>
        <v>VF8-ManhinhKetnoi&amp;Dieuhoa-0247</v>
      </c>
      <c r="C752" s="114" t="str">
        <f>"["&amp;B752&amp;"] Verify Vivi: "&amp;Q754</f>
        <v>[VF8-ManhinhKetnoi&amp;Dieuhoa-0247] Verify Vivi: Sau khi mở giao diện điều khiển hệ thống điều hòa tự động, cần nhấn nút nào để kích hoạt chế độ Tự động?</v>
      </c>
      <c r="D752" s="115" t="s">
        <v>49</v>
      </c>
      <c r="E752" s="110" t="str">
        <f>" Actions:
- Step 1: Wait 5s
- Step 2: Call Vivi '"&amp;Q752&amp;"'
- Step 3: Wait Vivi respond 'Ting '
- Step 4: Speak '"&amp;Q754&amp;"'
- Step 4: Listen Vivi respond
"</f>
        <v xml:space="preserve"> Actions:
- Step 1: Wait 5s
- Step 2: Call Vivi 'Hey VinFast'
- Step 3: Wait Vivi respond 'Ting '
- Step 4: Speak 'Sau khi mở giao diện điều khiển hệ thống điều hòa tự động, cần nhấn nút nào để kích hoạt chế độ Tự động?'
- Step 4: Listen Vivi respond
</v>
      </c>
      <c r="F752" s="110" t="str">
        <f t="shared" ref="F752" si="738">"
Expectations:
1. Vivi wake up
2. "&amp;Q754&amp;"
3. Vivi respond
"</f>
        <v xml:space="preserve">
Expectations:
1. Vivi wake up
2. Sau khi mở giao diện điều khiển hệ thống điều hòa tự động, cần nhấn nút nào để kích hoạt chế độ Tự động?
3. Vivi respond
</v>
      </c>
      <c r="G752" s="114" t="s">
        <v>8</v>
      </c>
      <c r="H752" s="29" t="s">
        <v>50</v>
      </c>
      <c r="I752" s="30" t="str">
        <f>"[EN]["&amp;LOWER(SUBSTITUTE(SUBSTITUTE(SUBSTITUTE(SUBSTITUTE(SUBSTITUTE(SUBSTITUTE(SUBSTITUTE(SUBSTITUTE(Q752, CHAR(34),""), "[", ""), "]", ""), ".", ""), ",", ""), "/", ""), "\", ""), "-", ""))&amp;"]"</f>
        <v>[EN][hey vinfast]</v>
      </c>
      <c r="J752" s="31"/>
      <c r="K752" s="30" t="s">
        <v>51</v>
      </c>
      <c r="L752" s="32" t="s">
        <v>52</v>
      </c>
      <c r="M752" s="33"/>
      <c r="N752" s="34"/>
      <c r="O752" s="110" t="s">
        <v>1590</v>
      </c>
      <c r="P752" s="113" t="str">
        <f>IF(COUNTA(P$13:$P751)&gt;999,COUNTA(P$13:$P751),IF(COUNTA(P$13:$P751)&gt;99,"0"&amp;COUNTA(P$13:$P751),IF(COUNTA(P$13:$P751)&gt;9,"00"&amp;COUNTA(P$13:$P751),"000"&amp;COUNTA(P$13:$P751))))</f>
        <v>0247</v>
      </c>
      <c r="Q752" s="35" t="s">
        <v>54</v>
      </c>
      <c r="R752" s="67" t="s">
        <v>141</v>
      </c>
      <c r="S752" s="52"/>
      <c r="T752" s="36"/>
    </row>
    <row r="753" spans="2:20" ht="45.75">
      <c r="B753" s="114"/>
      <c r="C753" s="114"/>
      <c r="D753" s="115"/>
      <c r="E753" s="111"/>
      <c r="F753" s="111"/>
      <c r="G753" s="114"/>
      <c r="H753" s="29" t="s">
        <v>55</v>
      </c>
      <c r="I753" s="30" t="str">
        <f t="shared" ref="I753" si="739">"[VN]["&amp;LOWER(SUBSTITUTE(SUBSTITUTE(SUBSTITUTE(SUBSTITUTE(SUBSTITUTE(SUBSTITUTE(SUBSTITUTE(SUBSTITUTE(Q753, CHAR(34),""), "[", ""), "]", ""), ".", ""), ",", ""), "/", ""), "\", ""), "-", ""))&amp;"]"</f>
        <v>[VN][tạm biệt]</v>
      </c>
      <c r="J753" s="31"/>
      <c r="K753" s="30" t="s">
        <v>56</v>
      </c>
      <c r="L753" s="32" t="s">
        <v>57</v>
      </c>
      <c r="M753" s="32"/>
      <c r="N753" s="34"/>
      <c r="O753" s="111"/>
      <c r="P753" s="113"/>
      <c r="Q753" s="35" t="s">
        <v>58</v>
      </c>
      <c r="R753" s="67" t="s">
        <v>141</v>
      </c>
      <c r="S753" s="52"/>
      <c r="T753" s="36"/>
    </row>
    <row r="754" spans="2:20" ht="66">
      <c r="B754" s="114"/>
      <c r="C754" s="114"/>
      <c r="D754" s="115"/>
      <c r="E754" s="112"/>
      <c r="F754" s="112"/>
      <c r="G754" s="114"/>
      <c r="H754" s="29" t="s">
        <v>59</v>
      </c>
      <c r="I754" s="30" t="str">
        <f>"[audio][C:\Tools\Vivi_TTS\8ME_OM\" &amp;S754 &amp; "]"</f>
        <v>[audio][C:\Tools\Vivi_TTS\8ME_OM\]</v>
      </c>
      <c r="J754" s="31" t="str">
        <f>"[New][EN][Exists][80]"&amp;"["&amp;LOWER(SUBSTITUTE(SUBSTITUTE(SUBSTITUTE(SUBSTITUTE(SUBSTITUTE(SUBSTITUTE(SUBSTITUTE(SUBSTITUTE(T754,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54" s="30" t="s">
        <v>60</v>
      </c>
      <c r="L754" s="32" t="s">
        <v>61</v>
      </c>
      <c r="M754" s="37" t="s">
        <v>62</v>
      </c>
      <c r="N754" s="34"/>
      <c r="O754" s="112"/>
      <c r="P754" s="113"/>
      <c r="Q754" s="35" t="str">
        <f t="shared" ref="Q754" si="740">R754</f>
        <v>Sau khi mở giao diện điều khiển hệ thống điều hòa tự động, cần nhấn nút nào để kích hoạt chế độ Tự động?</v>
      </c>
      <c r="R754" s="67" t="s">
        <v>1866</v>
      </c>
      <c r="S754" s="51"/>
      <c r="T754" s="48" t="s">
        <v>1862</v>
      </c>
    </row>
    <row r="755" spans="2:20" ht="45.75">
      <c r="B755" s="114" t="str">
        <f>"VF8-"&amp;O755&amp;"-"&amp;P755</f>
        <v>VF8-ManhinhKetnoi&amp;Dieuhoa-0248</v>
      </c>
      <c r="C755" s="114" t="str">
        <f>"["&amp;B755&amp;"] Verify Vivi: "&amp;Q757</f>
        <v>[VF8-ManhinhKetnoi&amp;Dieuhoa-0248] Verify Vivi: Hệ thống điều hòa tự động sẽ chuyển sang chế độ nào nếu tốc độ quạt được thay đổi thủ công?</v>
      </c>
      <c r="D755" s="115" t="s">
        <v>49</v>
      </c>
      <c r="E755" s="110" t="str">
        <f>" Actions:
- Step 1: Wait 5s
- Step 2: Call Vivi '"&amp;Q755&amp;"'
- Step 3: Wait Vivi respond 'Ting '
- Step 4: Speak '"&amp;Q757&amp;"'
- Step 4: Listen Vivi respond
"</f>
        <v xml:space="preserve"> Actions:
- Step 1: Wait 5s
- Step 2: Call Vivi 'Hey VinFast'
- Step 3: Wait Vivi respond 'Ting '
- Step 4: Speak 'Hệ thống điều hòa tự động sẽ chuyển sang chế độ nào nếu tốc độ quạt được thay đổi thủ công?'
- Step 4: Listen Vivi respond
</v>
      </c>
      <c r="F755" s="110" t="str">
        <f t="shared" ref="F755" si="741">"
Expectations:
1. Vivi wake up
2. "&amp;Q757&amp;"
3. Vivi respond
"</f>
        <v xml:space="preserve">
Expectations:
1. Vivi wake up
2. Hệ thống điều hòa tự động sẽ chuyển sang chế độ nào nếu tốc độ quạt được thay đổi thủ công?
3. Vivi respond
</v>
      </c>
      <c r="G755" s="114" t="s">
        <v>8</v>
      </c>
      <c r="H755" s="29" t="s">
        <v>50</v>
      </c>
      <c r="I755" s="30" t="str">
        <f>"[EN]["&amp;LOWER(SUBSTITUTE(SUBSTITUTE(SUBSTITUTE(SUBSTITUTE(SUBSTITUTE(SUBSTITUTE(SUBSTITUTE(SUBSTITUTE(Q755, CHAR(34),""), "[", ""), "]", ""), ".", ""), ",", ""), "/", ""), "\", ""), "-", ""))&amp;"]"</f>
        <v>[EN][hey vinfast]</v>
      </c>
      <c r="J755" s="31"/>
      <c r="K755" s="30" t="s">
        <v>51</v>
      </c>
      <c r="L755" s="32" t="s">
        <v>52</v>
      </c>
      <c r="M755" s="33"/>
      <c r="N755" s="34"/>
      <c r="O755" s="110" t="s">
        <v>1590</v>
      </c>
      <c r="P755" s="113" t="str">
        <f>IF(COUNTA(P$13:$P754)&gt;999,COUNTA(P$13:$P754),IF(COUNTA(P$13:$P754)&gt;99,"0"&amp;COUNTA(P$13:$P754),IF(COUNTA(P$13:$P754)&gt;9,"00"&amp;COUNTA(P$13:$P754),"000"&amp;COUNTA(P$13:$P754))))</f>
        <v>0248</v>
      </c>
      <c r="Q755" s="35" t="s">
        <v>54</v>
      </c>
      <c r="R755" s="67" t="s">
        <v>141</v>
      </c>
      <c r="S755" s="52"/>
      <c r="T755" s="36"/>
    </row>
    <row r="756" spans="2:20" ht="45.75">
      <c r="B756" s="114"/>
      <c r="C756" s="114"/>
      <c r="D756" s="115"/>
      <c r="E756" s="111"/>
      <c r="F756" s="111"/>
      <c r="G756" s="114"/>
      <c r="H756" s="29" t="s">
        <v>55</v>
      </c>
      <c r="I756" s="30" t="str">
        <f t="shared" ref="I756" si="742">"[VN]["&amp;LOWER(SUBSTITUTE(SUBSTITUTE(SUBSTITUTE(SUBSTITUTE(SUBSTITUTE(SUBSTITUTE(SUBSTITUTE(SUBSTITUTE(Q756, CHAR(34),""), "[", ""), "]", ""), ".", ""), ",", ""), "/", ""), "\", ""), "-", ""))&amp;"]"</f>
        <v>[VN][tạm biệt]</v>
      </c>
      <c r="J756" s="31"/>
      <c r="K756" s="30" t="s">
        <v>56</v>
      </c>
      <c r="L756" s="32" t="s">
        <v>57</v>
      </c>
      <c r="M756" s="32"/>
      <c r="N756" s="34"/>
      <c r="O756" s="111"/>
      <c r="P756" s="113"/>
      <c r="Q756" s="35" t="s">
        <v>58</v>
      </c>
      <c r="R756" s="67" t="s">
        <v>141</v>
      </c>
      <c r="S756" s="52"/>
      <c r="T756" s="36"/>
    </row>
    <row r="757" spans="2:20" ht="66">
      <c r="B757" s="114"/>
      <c r="C757" s="114"/>
      <c r="D757" s="115"/>
      <c r="E757" s="112"/>
      <c r="F757" s="112"/>
      <c r="G757" s="114"/>
      <c r="H757" s="29" t="s">
        <v>59</v>
      </c>
      <c r="I757" s="30" t="str">
        <f>"[audio][C:\Tools\Vivi_TTS\8ME_OM\" &amp;S757 &amp; "]"</f>
        <v>[audio][C:\Tools\Vivi_TTS\8ME_OM\]</v>
      </c>
      <c r="J757" s="31" t="str">
        <f>"[New][EN][Exists][80]"&amp;"["&amp;LOWER(SUBSTITUTE(SUBSTITUTE(SUBSTITUTE(SUBSTITUTE(SUBSTITUTE(SUBSTITUTE(SUBSTITUTE(SUBSTITUTE(T757,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57" s="30" t="s">
        <v>60</v>
      </c>
      <c r="L757" s="32" t="s">
        <v>61</v>
      </c>
      <c r="M757" s="37" t="s">
        <v>62</v>
      </c>
      <c r="N757" s="34"/>
      <c r="O757" s="112"/>
      <c r="P757" s="113"/>
      <c r="Q757" s="35" t="str">
        <f t="shared" ref="Q757" si="743">R757</f>
        <v>Hệ thống điều hòa tự động sẽ chuyển sang chế độ nào nếu tốc độ quạt được thay đổi thủ công?</v>
      </c>
      <c r="R757" s="67" t="s">
        <v>1867</v>
      </c>
      <c r="S757" s="51"/>
      <c r="T757" s="48" t="s">
        <v>1862</v>
      </c>
    </row>
    <row r="758" spans="2:20" ht="45.75">
      <c r="B758" s="114" t="str">
        <f>"VF8-"&amp;O758&amp;"-"&amp;P758</f>
        <v>VF8-ManhinhKetnoi&amp;Dieuhoa-0249</v>
      </c>
      <c r="C758" s="114" t="str">
        <f>"["&amp;B758&amp;"] Verify Vivi: "&amp;Q760</f>
        <v>[VF8-ManhinhKetnoi&amp;Dieuhoa-0249] Verify Vivi: Hệ thống điều hòa tự động sẽ chuyển sang chế độ nào nếu hướng gió được thay đổi thủ công?</v>
      </c>
      <c r="D758" s="115" t="s">
        <v>49</v>
      </c>
      <c r="E758" s="110" t="str">
        <f>" Actions:
- Step 1: Wait 5s
- Step 2: Call Vivi '"&amp;Q758&amp;"'
- Step 3: Wait Vivi respond 'Ting '
- Step 4: Speak '"&amp;Q760&amp;"'
- Step 4: Listen Vivi respond
"</f>
        <v xml:space="preserve"> Actions:
- Step 1: Wait 5s
- Step 2: Call Vivi 'Hey VinFast'
- Step 3: Wait Vivi respond 'Ting '
- Step 4: Speak 'Hệ thống điều hòa tự động sẽ chuyển sang chế độ nào nếu hướng gió được thay đổi thủ công?'
- Step 4: Listen Vivi respond
</v>
      </c>
      <c r="F758" s="110" t="str">
        <f t="shared" ref="F758" si="744">"
Expectations:
1. Vivi wake up
2. "&amp;Q760&amp;"
3. Vivi respond
"</f>
        <v xml:space="preserve">
Expectations:
1. Vivi wake up
2. Hệ thống điều hòa tự động sẽ chuyển sang chế độ nào nếu hướng gió được thay đổi thủ công?
3. Vivi respond
</v>
      </c>
      <c r="G758" s="114" t="s">
        <v>8</v>
      </c>
      <c r="H758" s="29" t="s">
        <v>50</v>
      </c>
      <c r="I758" s="30" t="str">
        <f>"[EN]["&amp;LOWER(SUBSTITUTE(SUBSTITUTE(SUBSTITUTE(SUBSTITUTE(SUBSTITUTE(SUBSTITUTE(SUBSTITUTE(SUBSTITUTE(Q758, CHAR(34),""), "[", ""), "]", ""), ".", ""), ",", ""), "/", ""), "\", ""), "-", ""))&amp;"]"</f>
        <v>[EN][hey vinfast]</v>
      </c>
      <c r="J758" s="31"/>
      <c r="K758" s="30" t="s">
        <v>51</v>
      </c>
      <c r="L758" s="32" t="s">
        <v>52</v>
      </c>
      <c r="M758" s="33"/>
      <c r="N758" s="34"/>
      <c r="O758" s="110" t="s">
        <v>1590</v>
      </c>
      <c r="P758" s="113" t="str">
        <f>IF(COUNTA(P$13:$P757)&gt;999,COUNTA(P$13:$P757),IF(COUNTA(P$13:$P757)&gt;99,"0"&amp;COUNTA(P$13:$P757),IF(COUNTA(P$13:$P757)&gt;9,"00"&amp;COUNTA(P$13:$P757),"000"&amp;COUNTA(P$13:$P757))))</f>
        <v>0249</v>
      </c>
      <c r="Q758" s="35" t="s">
        <v>54</v>
      </c>
      <c r="R758" s="67" t="s">
        <v>141</v>
      </c>
      <c r="S758" s="52"/>
      <c r="T758" s="36"/>
    </row>
    <row r="759" spans="2:20" ht="45.75">
      <c r="B759" s="114"/>
      <c r="C759" s="114"/>
      <c r="D759" s="115"/>
      <c r="E759" s="111"/>
      <c r="F759" s="111"/>
      <c r="G759" s="114"/>
      <c r="H759" s="29" t="s">
        <v>55</v>
      </c>
      <c r="I759" s="30" t="str">
        <f t="shared" ref="I759" si="745">"[VN]["&amp;LOWER(SUBSTITUTE(SUBSTITUTE(SUBSTITUTE(SUBSTITUTE(SUBSTITUTE(SUBSTITUTE(SUBSTITUTE(SUBSTITUTE(Q759, CHAR(34),""), "[", ""), "]", ""), ".", ""), ",", ""), "/", ""), "\", ""), "-", ""))&amp;"]"</f>
        <v>[VN][tạm biệt]</v>
      </c>
      <c r="J759" s="31"/>
      <c r="K759" s="30" t="s">
        <v>56</v>
      </c>
      <c r="L759" s="32" t="s">
        <v>57</v>
      </c>
      <c r="M759" s="32"/>
      <c r="N759" s="34"/>
      <c r="O759" s="111"/>
      <c r="P759" s="113"/>
      <c r="Q759" s="35" t="s">
        <v>58</v>
      </c>
      <c r="R759" s="67" t="s">
        <v>141</v>
      </c>
      <c r="S759" s="52"/>
      <c r="T759" s="36"/>
    </row>
    <row r="760" spans="2:20" ht="66">
      <c r="B760" s="114"/>
      <c r="C760" s="114"/>
      <c r="D760" s="115"/>
      <c r="E760" s="112"/>
      <c r="F760" s="112"/>
      <c r="G760" s="114"/>
      <c r="H760" s="29" t="s">
        <v>59</v>
      </c>
      <c r="I760" s="30" t="str">
        <f>"[audio][C:\Tools\Vivi_TTS\8ME_OM\" &amp;S760 &amp; "]"</f>
        <v>[audio][C:\Tools\Vivi_TTS\8ME_OM\]</v>
      </c>
      <c r="J760" s="31" t="str">
        <f>"[New][EN][Exists][80]"&amp;"["&amp;LOWER(SUBSTITUTE(SUBSTITUTE(SUBSTITUTE(SUBSTITUTE(SUBSTITUTE(SUBSTITUTE(SUBSTITUTE(SUBSTITUTE(T760,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60" s="30" t="s">
        <v>60</v>
      </c>
      <c r="L760" s="32" t="s">
        <v>61</v>
      </c>
      <c r="M760" s="37" t="s">
        <v>62</v>
      </c>
      <c r="N760" s="34"/>
      <c r="O760" s="112"/>
      <c r="P760" s="113"/>
      <c r="Q760" s="35" t="str">
        <f t="shared" ref="Q760" si="746">R760</f>
        <v>Hệ thống điều hòa tự động sẽ chuyển sang chế độ nào nếu hướng gió được thay đổi thủ công?</v>
      </c>
      <c r="R760" s="67" t="s">
        <v>1868</v>
      </c>
      <c r="S760" s="51"/>
      <c r="T760" s="48" t="s">
        <v>1862</v>
      </c>
    </row>
    <row r="761" spans="2:20" ht="45.75">
      <c r="B761" s="114" t="str">
        <f>"VF8-"&amp;O761&amp;"-"&amp;P761</f>
        <v>VF8-ManhinhKetnoi&amp;Dieuhoa-0250</v>
      </c>
      <c r="C761" s="114" t="str">
        <f>"["&amp;B761&amp;"] Verify Vivi: "&amp;Q763</f>
        <v>[VF8-ManhinhKetnoi&amp;Dieuhoa-0250] Verify Vivi: Những thao tác thủ công nào có thể làm hệ thống điều hòa tự động chuyển từ Chế độ Tự động sang Chế độ Thủ công?</v>
      </c>
      <c r="D761" s="115" t="s">
        <v>49</v>
      </c>
      <c r="E761" s="110" t="str">
        <f>" Actions:
- Step 1: Wait 5s
- Step 2: Call Vivi '"&amp;Q761&amp;"'
- Step 3: Wait Vivi respond 'Ting '
- Step 4: Speak '"&amp;Q763&amp;"'
- Step 4: Listen Vivi respond
"</f>
        <v xml:space="preserve"> Actions:
- Step 1: Wait 5s
- Step 2: Call Vivi 'Hey VinFast'
- Step 3: Wait Vivi respond 'Ting '
- Step 4: Speak 'Những thao tác thủ công nào có thể làm hệ thống điều hòa tự động chuyển từ Chế độ Tự động sang Chế độ Thủ công?'
- Step 4: Listen Vivi respond
</v>
      </c>
      <c r="F761" s="110" t="str">
        <f t="shared" ref="F761" si="747">"
Expectations:
1. Vivi wake up
2. "&amp;Q763&amp;"
3. Vivi respond
"</f>
        <v xml:space="preserve">
Expectations:
1. Vivi wake up
2. Những thao tác thủ công nào có thể làm hệ thống điều hòa tự động chuyển từ Chế độ Tự động sang Chế độ Thủ công?
3. Vivi respond
</v>
      </c>
      <c r="G761" s="114" t="s">
        <v>8</v>
      </c>
      <c r="H761" s="29" t="s">
        <v>50</v>
      </c>
      <c r="I761" s="30" t="str">
        <f>"[EN]["&amp;LOWER(SUBSTITUTE(SUBSTITUTE(SUBSTITUTE(SUBSTITUTE(SUBSTITUTE(SUBSTITUTE(SUBSTITUTE(SUBSTITUTE(Q761, CHAR(34),""), "[", ""), "]", ""), ".", ""), ",", ""), "/", ""), "\", ""), "-", ""))&amp;"]"</f>
        <v>[EN][hey vinfast]</v>
      </c>
      <c r="J761" s="31"/>
      <c r="K761" s="30" t="s">
        <v>51</v>
      </c>
      <c r="L761" s="32" t="s">
        <v>52</v>
      </c>
      <c r="M761" s="33"/>
      <c r="N761" s="34"/>
      <c r="O761" s="110" t="s">
        <v>1590</v>
      </c>
      <c r="P761" s="113" t="str">
        <f>IF(COUNTA(P$13:$P760)&gt;999,COUNTA(P$13:$P760),IF(COUNTA(P$13:$P760)&gt;99,"0"&amp;COUNTA(P$13:$P760),IF(COUNTA(P$13:$P760)&gt;9,"00"&amp;COUNTA(P$13:$P760),"000"&amp;COUNTA(P$13:$P760))))</f>
        <v>0250</v>
      </c>
      <c r="Q761" s="35" t="s">
        <v>54</v>
      </c>
      <c r="R761" s="67" t="s">
        <v>141</v>
      </c>
      <c r="S761" s="52"/>
      <c r="T761" s="36"/>
    </row>
    <row r="762" spans="2:20" ht="45.75">
      <c r="B762" s="114"/>
      <c r="C762" s="114"/>
      <c r="D762" s="115"/>
      <c r="E762" s="111"/>
      <c r="F762" s="111"/>
      <c r="G762" s="114"/>
      <c r="H762" s="29" t="s">
        <v>55</v>
      </c>
      <c r="I762" s="30" t="str">
        <f t="shared" ref="I762" si="748">"[VN]["&amp;LOWER(SUBSTITUTE(SUBSTITUTE(SUBSTITUTE(SUBSTITUTE(SUBSTITUTE(SUBSTITUTE(SUBSTITUTE(SUBSTITUTE(Q762, CHAR(34),""), "[", ""), "]", ""), ".", ""), ",", ""), "/", ""), "\", ""), "-", ""))&amp;"]"</f>
        <v>[VN][tạm biệt]</v>
      </c>
      <c r="J762" s="31"/>
      <c r="K762" s="30" t="s">
        <v>56</v>
      </c>
      <c r="L762" s="32" t="s">
        <v>57</v>
      </c>
      <c r="M762" s="32"/>
      <c r="N762" s="34"/>
      <c r="O762" s="111"/>
      <c r="P762" s="113"/>
      <c r="Q762" s="35" t="s">
        <v>58</v>
      </c>
      <c r="R762" s="67" t="s">
        <v>141</v>
      </c>
      <c r="S762" s="52"/>
      <c r="T762" s="36"/>
    </row>
    <row r="763" spans="2:20" ht="66">
      <c r="B763" s="114"/>
      <c r="C763" s="114"/>
      <c r="D763" s="115"/>
      <c r="E763" s="112"/>
      <c r="F763" s="112"/>
      <c r="G763" s="114"/>
      <c r="H763" s="29" t="s">
        <v>59</v>
      </c>
      <c r="I763" s="30" t="str">
        <f>"[audio][C:\Tools\Vivi_TTS\8ME_OM\" &amp;S763 &amp; "]"</f>
        <v>[audio][C:\Tools\Vivi_TTS\8ME_OM\]</v>
      </c>
      <c r="J763" s="31" t="str">
        <f>"[New][EN][Exists][80]"&amp;"["&amp;LOWER(SUBSTITUTE(SUBSTITUTE(SUBSTITUTE(SUBSTITUTE(SUBSTITUTE(SUBSTITUTE(SUBSTITUTE(SUBSTITUTE(T763,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63" s="30" t="s">
        <v>60</v>
      </c>
      <c r="L763" s="32" t="s">
        <v>61</v>
      </c>
      <c r="M763" s="37" t="s">
        <v>62</v>
      </c>
      <c r="N763" s="34"/>
      <c r="O763" s="112"/>
      <c r="P763" s="113"/>
      <c r="Q763" s="35" t="str">
        <f t="shared" ref="Q763" si="749">R763</f>
        <v>Những thao tác thủ công nào có thể làm hệ thống điều hòa tự động chuyển từ Chế độ Tự động sang Chế độ Thủ công?</v>
      </c>
      <c r="R763" s="67" t="s">
        <v>1869</v>
      </c>
      <c r="S763" s="51"/>
      <c r="T763" s="48" t="s">
        <v>1862</v>
      </c>
    </row>
    <row r="764" spans="2:20" ht="45.75">
      <c r="B764" s="114" t="str">
        <f>"VF8-"&amp;O764&amp;"-"&amp;P764</f>
        <v>VF8-ManhinhKetnoi&amp;Dieuhoa-0251</v>
      </c>
      <c r="C764" s="114" t="str">
        <f>"["&amp;B764&amp;"] Verify Vivi: "&amp;Q766</f>
        <v>[VF8-ManhinhKetnoi&amp;Dieuhoa-0251] Verify Vivi: Trong điều kiện môi trường nóng, chế độ nào có thể được tự động chọn để tăng tốc độ làm mát khoang cabin?</v>
      </c>
      <c r="D764" s="115" t="s">
        <v>49</v>
      </c>
      <c r="E764" s="110" t="str">
        <f>" Actions:
- Step 1: Wait 5s
- Step 2: Call Vivi '"&amp;Q764&amp;"'
- Step 3: Wait Vivi respond 'Ting '
- Step 4: Speak '"&amp;Q766&amp;"'
- Step 4: Listen Vivi respond
"</f>
        <v xml:space="preserve"> Actions:
- Step 1: Wait 5s
- Step 2: Call Vivi 'Hey VinFast'
- Step 3: Wait Vivi respond 'Ting '
- Step 4: Speak 'Trong điều kiện môi trường nóng, chế độ nào có thể được tự động chọn để tăng tốc độ làm mát khoang cabin?'
- Step 4: Listen Vivi respond
</v>
      </c>
      <c r="F764" s="110" t="str">
        <f t="shared" ref="F764" si="750">"
Expectations:
1. Vivi wake up
2. "&amp;Q766&amp;"
3. Vivi respond
"</f>
        <v xml:space="preserve">
Expectations:
1. Vivi wake up
2. Trong điều kiện môi trường nóng, chế độ nào có thể được tự động chọn để tăng tốc độ làm mát khoang cabin?
3. Vivi respond
</v>
      </c>
      <c r="G764" s="114" t="s">
        <v>8</v>
      </c>
      <c r="H764" s="29" t="s">
        <v>50</v>
      </c>
      <c r="I764" s="30" t="str">
        <f>"[EN]["&amp;LOWER(SUBSTITUTE(SUBSTITUTE(SUBSTITUTE(SUBSTITUTE(SUBSTITUTE(SUBSTITUTE(SUBSTITUTE(SUBSTITUTE(Q764, CHAR(34),""), "[", ""), "]", ""), ".", ""), ",", ""), "/", ""), "\", ""), "-", ""))&amp;"]"</f>
        <v>[EN][hey vinfast]</v>
      </c>
      <c r="J764" s="31"/>
      <c r="K764" s="30" t="s">
        <v>51</v>
      </c>
      <c r="L764" s="32" t="s">
        <v>52</v>
      </c>
      <c r="M764" s="33"/>
      <c r="N764" s="34"/>
      <c r="O764" s="110" t="s">
        <v>1590</v>
      </c>
      <c r="P764" s="113" t="str">
        <f>IF(COUNTA(P$13:$P763)&gt;999,COUNTA(P$13:$P763),IF(COUNTA(P$13:$P763)&gt;99,"0"&amp;COUNTA(P$13:$P763),IF(COUNTA(P$13:$P763)&gt;9,"00"&amp;COUNTA(P$13:$P763),"000"&amp;COUNTA(P$13:$P763))))</f>
        <v>0251</v>
      </c>
      <c r="Q764" s="35" t="s">
        <v>54</v>
      </c>
      <c r="R764" s="67" t="s">
        <v>141</v>
      </c>
      <c r="S764" s="52"/>
      <c r="T764" s="36"/>
    </row>
    <row r="765" spans="2:20" ht="45.75">
      <c r="B765" s="114"/>
      <c r="C765" s="114"/>
      <c r="D765" s="115"/>
      <c r="E765" s="111"/>
      <c r="F765" s="111"/>
      <c r="G765" s="114"/>
      <c r="H765" s="29" t="s">
        <v>55</v>
      </c>
      <c r="I765" s="30" t="str">
        <f t="shared" ref="I765" si="751">"[VN]["&amp;LOWER(SUBSTITUTE(SUBSTITUTE(SUBSTITUTE(SUBSTITUTE(SUBSTITUTE(SUBSTITUTE(SUBSTITUTE(SUBSTITUTE(Q765, CHAR(34),""), "[", ""), "]", ""), ".", ""), ",", ""), "/", ""), "\", ""), "-", ""))&amp;"]"</f>
        <v>[VN][tạm biệt]</v>
      </c>
      <c r="J765" s="31"/>
      <c r="K765" s="30" t="s">
        <v>56</v>
      </c>
      <c r="L765" s="32" t="s">
        <v>57</v>
      </c>
      <c r="M765" s="32"/>
      <c r="N765" s="34"/>
      <c r="O765" s="111"/>
      <c r="P765" s="113"/>
      <c r="Q765" s="35" t="s">
        <v>58</v>
      </c>
      <c r="R765" s="67" t="s">
        <v>141</v>
      </c>
      <c r="S765" s="52"/>
      <c r="T765" s="36"/>
    </row>
    <row r="766" spans="2:20" ht="66">
      <c r="B766" s="114"/>
      <c r="C766" s="114"/>
      <c r="D766" s="115"/>
      <c r="E766" s="112"/>
      <c r="F766" s="112"/>
      <c r="G766" s="114"/>
      <c r="H766" s="29" t="s">
        <v>59</v>
      </c>
      <c r="I766" s="30" t="str">
        <f>"[audio][C:\Tools\Vivi_TTS\8ME_OM\" &amp;S766 &amp; "]"</f>
        <v>[audio][C:\Tools\Vivi_TTS\8ME_OM\]</v>
      </c>
      <c r="J766" s="31" t="str">
        <f>"[New][EN][Exists][80]"&amp;"["&amp;LOWER(SUBSTITUTE(SUBSTITUTE(SUBSTITUTE(SUBSTITUTE(SUBSTITUTE(SUBSTITUTE(SUBSTITUTE(SUBSTITUTE(T766,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66" s="30" t="s">
        <v>60</v>
      </c>
      <c r="L766" s="32" t="s">
        <v>61</v>
      </c>
      <c r="M766" s="37" t="s">
        <v>62</v>
      </c>
      <c r="N766" s="34"/>
      <c r="O766" s="112"/>
      <c r="P766" s="113"/>
      <c r="Q766" s="35" t="str">
        <f t="shared" ref="Q766" si="752">R766</f>
        <v>Trong điều kiện môi trường nóng, chế độ nào có thể được tự động chọn để tăng tốc độ làm mát khoang cabin?</v>
      </c>
      <c r="R766" s="67" t="s">
        <v>1870</v>
      </c>
      <c r="S766" s="51"/>
      <c r="T766" s="48" t="s">
        <v>1862</v>
      </c>
    </row>
    <row r="767" spans="2:20" ht="45.75">
      <c r="B767" s="114" t="str">
        <f>"VF8-"&amp;O767&amp;"-"&amp;P767</f>
        <v>VF8-ManhinhKetnoi&amp;Dieuhoa-0252</v>
      </c>
      <c r="C767" s="114" t="str">
        <f>"["&amp;B767&amp;"] Verify Vivi: "&amp;Q769</f>
        <v>[VF8-ManhinhKetnoi&amp;Dieuhoa-0252] Verify Vivi: Việc tự động chọn chế độ tuần hoàn gió trong điều kiện nóng giúp đạt được những lợi ích gì?</v>
      </c>
      <c r="D767" s="115" t="s">
        <v>49</v>
      </c>
      <c r="E767" s="110" t="str">
        <f>" Actions:
- Step 1: Wait 5s
- Step 2: Call Vivi '"&amp;Q767&amp;"'
- Step 3: Wait Vivi respond 'Ting '
- Step 4: Speak '"&amp;Q769&amp;"'
- Step 4: Listen Vivi respond
"</f>
        <v xml:space="preserve"> Actions:
- Step 1: Wait 5s
- Step 2: Call Vivi 'Hey VinFast'
- Step 3: Wait Vivi respond 'Ting '
- Step 4: Speak 'Việc tự động chọn chế độ tuần hoàn gió trong điều kiện nóng giúp đạt được những lợi ích gì?'
- Step 4: Listen Vivi respond
</v>
      </c>
      <c r="F767" s="110" t="str">
        <f t="shared" ref="F767" si="753">"
Expectations:
1. Vivi wake up
2. "&amp;Q769&amp;"
3. Vivi respond
"</f>
        <v xml:space="preserve">
Expectations:
1. Vivi wake up
2. Việc tự động chọn chế độ tuần hoàn gió trong điều kiện nóng giúp đạt được những lợi ích gì?
3. Vivi respond
</v>
      </c>
      <c r="G767" s="114" t="s">
        <v>8</v>
      </c>
      <c r="H767" s="29" t="s">
        <v>50</v>
      </c>
      <c r="I767" s="30" t="str">
        <f>"[EN]["&amp;LOWER(SUBSTITUTE(SUBSTITUTE(SUBSTITUTE(SUBSTITUTE(SUBSTITUTE(SUBSTITUTE(SUBSTITUTE(SUBSTITUTE(Q767, CHAR(34),""), "[", ""), "]", ""), ".", ""), ",", ""), "/", ""), "\", ""), "-", ""))&amp;"]"</f>
        <v>[EN][hey vinfast]</v>
      </c>
      <c r="J767" s="31"/>
      <c r="K767" s="30" t="s">
        <v>51</v>
      </c>
      <c r="L767" s="32" t="s">
        <v>52</v>
      </c>
      <c r="M767" s="33"/>
      <c r="N767" s="34"/>
      <c r="O767" s="110" t="s">
        <v>1590</v>
      </c>
      <c r="P767" s="113" t="str">
        <f>IF(COUNTA(P$13:$P766)&gt;999,COUNTA(P$13:$P766),IF(COUNTA(P$13:$P766)&gt;99,"0"&amp;COUNTA(P$13:$P766),IF(COUNTA(P$13:$P766)&gt;9,"00"&amp;COUNTA(P$13:$P766),"000"&amp;COUNTA(P$13:$P766))))</f>
        <v>0252</v>
      </c>
      <c r="Q767" s="35" t="s">
        <v>54</v>
      </c>
      <c r="R767" s="67" t="s">
        <v>141</v>
      </c>
      <c r="S767" s="52"/>
      <c r="T767" s="36"/>
    </row>
    <row r="768" spans="2:20" ht="45.75">
      <c r="B768" s="114"/>
      <c r="C768" s="114"/>
      <c r="D768" s="115"/>
      <c r="E768" s="111"/>
      <c r="F768" s="111"/>
      <c r="G768" s="114"/>
      <c r="H768" s="29" t="s">
        <v>55</v>
      </c>
      <c r="I768" s="30" t="str">
        <f t="shared" ref="I768" si="754">"[VN]["&amp;LOWER(SUBSTITUTE(SUBSTITUTE(SUBSTITUTE(SUBSTITUTE(SUBSTITUTE(SUBSTITUTE(SUBSTITUTE(SUBSTITUTE(Q768, CHAR(34),""), "[", ""), "]", ""), ".", ""), ",", ""), "/", ""), "\", ""), "-", ""))&amp;"]"</f>
        <v>[VN][tạm biệt]</v>
      </c>
      <c r="J768" s="31"/>
      <c r="K768" s="30" t="s">
        <v>56</v>
      </c>
      <c r="L768" s="32" t="s">
        <v>57</v>
      </c>
      <c r="M768" s="32"/>
      <c r="N768" s="34"/>
      <c r="O768" s="111"/>
      <c r="P768" s="113"/>
      <c r="Q768" s="35" t="s">
        <v>58</v>
      </c>
      <c r="R768" s="67" t="s">
        <v>141</v>
      </c>
      <c r="S768" s="52"/>
      <c r="T768" s="36"/>
    </row>
    <row r="769" spans="2:20" ht="66">
      <c r="B769" s="114"/>
      <c r="C769" s="114"/>
      <c r="D769" s="115"/>
      <c r="E769" s="112"/>
      <c r="F769" s="112"/>
      <c r="G769" s="114"/>
      <c r="H769" s="29" t="s">
        <v>59</v>
      </c>
      <c r="I769" s="30" t="str">
        <f>"[audio][C:\Tools\Vivi_TTS\8ME_OM\" &amp;S769 &amp; "]"</f>
        <v>[audio][C:\Tools\Vivi_TTS\8ME_OM\]</v>
      </c>
      <c r="J769" s="31" t="str">
        <f>"[New][EN][Exists][80]"&amp;"["&amp;LOWER(SUBSTITUTE(SUBSTITUTE(SUBSTITUTE(SUBSTITUTE(SUBSTITUTE(SUBSTITUTE(SUBSTITUTE(SUBSTITUTE(T769,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69" s="30" t="s">
        <v>60</v>
      </c>
      <c r="L769" s="32" t="s">
        <v>61</v>
      </c>
      <c r="M769" s="37" t="s">
        <v>62</v>
      </c>
      <c r="N769" s="34"/>
      <c r="O769" s="112"/>
      <c r="P769" s="113"/>
      <c r="Q769" s="35" t="str">
        <f t="shared" ref="Q769" si="755">R769</f>
        <v>Việc tự động chọn chế độ tuần hoàn gió trong điều kiện nóng giúp đạt được những lợi ích gì?</v>
      </c>
      <c r="R769" s="67" t="s">
        <v>1871</v>
      </c>
      <c r="S769" s="51"/>
      <c r="T769" s="48" t="s">
        <v>1862</v>
      </c>
    </row>
    <row r="770" spans="2:20" ht="45.75">
      <c r="B770" s="114" t="str">
        <f>"VF8-"&amp;O770&amp;"-"&amp;P770</f>
        <v>VF8-ManhinhKetnoi&amp;Dieuhoa-0253</v>
      </c>
      <c r="C770" s="114" t="str">
        <f>"["&amp;B770&amp;"] Verify Vivi: "&amp;Q772</f>
        <v>[VF8-ManhinhKetnoi&amp;Dieuhoa-0253] Verify Vivi: Khuyến nghị đầu tiên để tăng sự thuận tiện và thoải mái khi sử dụng hệ thống điều hòa là gì?</v>
      </c>
      <c r="D770" s="115" t="s">
        <v>49</v>
      </c>
      <c r="E770" s="110" t="str">
        <f>" Actions:
- Step 1: Wait 5s
- Step 2: Call Vivi '"&amp;Q770&amp;"'
- Step 3: Wait Vivi respond 'Ting '
- Step 4: Speak '"&amp;Q772&amp;"'
- Step 4: Listen Vivi respond
"</f>
        <v xml:space="preserve"> Actions:
- Step 1: Wait 5s
- Step 2: Call Vivi 'Hey VinFast'
- Step 3: Wait Vivi respond 'Ting '
- Step 4: Speak 'Khuyến nghị đầu tiên để tăng sự thuận tiện và thoải mái khi sử dụng hệ thống điều hòa là gì?'
- Step 4: Listen Vivi respond
</v>
      </c>
      <c r="F770" s="110" t="str">
        <f t="shared" ref="F770" si="756">"
Expectations:
1. Vivi wake up
2. "&amp;Q772&amp;"
3. Vivi respond
"</f>
        <v xml:space="preserve">
Expectations:
1. Vivi wake up
2. Khuyến nghị đầu tiên để tăng sự thuận tiện và thoải mái khi sử dụng hệ thống điều hòa là gì?
3. Vivi respond
</v>
      </c>
      <c r="G770" s="114" t="s">
        <v>8</v>
      </c>
      <c r="H770" s="29" t="s">
        <v>50</v>
      </c>
      <c r="I770" s="30" t="str">
        <f>"[EN]["&amp;LOWER(SUBSTITUTE(SUBSTITUTE(SUBSTITUTE(SUBSTITUTE(SUBSTITUTE(SUBSTITUTE(SUBSTITUTE(SUBSTITUTE(Q770, CHAR(34),""), "[", ""), "]", ""), ".", ""), ",", ""), "/", ""), "\", ""), "-", ""))&amp;"]"</f>
        <v>[EN][hey vinfast]</v>
      </c>
      <c r="J770" s="31"/>
      <c r="K770" s="30" t="s">
        <v>51</v>
      </c>
      <c r="L770" s="32" t="s">
        <v>52</v>
      </c>
      <c r="M770" s="33"/>
      <c r="N770" s="34"/>
      <c r="O770" s="110" t="s">
        <v>1590</v>
      </c>
      <c r="P770" s="113" t="str">
        <f>IF(COUNTA(P$13:$P769)&gt;999,COUNTA(P$13:$P769),IF(COUNTA(P$13:$P769)&gt;99,"0"&amp;COUNTA(P$13:$P769),IF(COUNTA(P$13:$P769)&gt;9,"00"&amp;COUNTA(P$13:$P769),"000"&amp;COUNTA(P$13:$P769))))</f>
        <v>0253</v>
      </c>
      <c r="Q770" s="35" t="s">
        <v>54</v>
      </c>
      <c r="R770" s="67" t="s">
        <v>141</v>
      </c>
      <c r="S770" s="52"/>
      <c r="T770" s="36"/>
    </row>
    <row r="771" spans="2:20" ht="45.75">
      <c r="B771" s="114"/>
      <c r="C771" s="114"/>
      <c r="D771" s="115"/>
      <c r="E771" s="111"/>
      <c r="F771" s="111"/>
      <c r="G771" s="114"/>
      <c r="H771" s="29" t="s">
        <v>55</v>
      </c>
      <c r="I771" s="30" t="str">
        <f t="shared" ref="I771" si="757">"[VN]["&amp;LOWER(SUBSTITUTE(SUBSTITUTE(SUBSTITUTE(SUBSTITUTE(SUBSTITUTE(SUBSTITUTE(SUBSTITUTE(SUBSTITUTE(Q771, CHAR(34),""), "[", ""), "]", ""), ".", ""), ",", ""), "/", ""), "\", ""), "-", ""))&amp;"]"</f>
        <v>[VN][tạm biệt]</v>
      </c>
      <c r="J771" s="31"/>
      <c r="K771" s="30" t="s">
        <v>56</v>
      </c>
      <c r="L771" s="32" t="s">
        <v>57</v>
      </c>
      <c r="M771" s="32"/>
      <c r="N771" s="34"/>
      <c r="O771" s="111"/>
      <c r="P771" s="113"/>
      <c r="Q771" s="35" t="s">
        <v>58</v>
      </c>
      <c r="R771" s="67" t="s">
        <v>141</v>
      </c>
      <c r="S771" s="52"/>
      <c r="T771" s="36"/>
    </row>
    <row r="772" spans="2:20" ht="66">
      <c r="B772" s="114"/>
      <c r="C772" s="114"/>
      <c r="D772" s="115"/>
      <c r="E772" s="112"/>
      <c r="F772" s="112"/>
      <c r="G772" s="114"/>
      <c r="H772" s="29" t="s">
        <v>59</v>
      </c>
      <c r="I772" s="30" t="str">
        <f>"[audio][C:\Tools\Vivi_TTS\8ME_OM\" &amp;S772 &amp; "]"</f>
        <v>[audio][C:\Tools\Vivi_TTS\8ME_OM\]</v>
      </c>
      <c r="J772" s="31" t="str">
        <f>"[New][EN][Exists][80]"&amp;"["&amp;LOWER(SUBSTITUTE(SUBSTITUTE(SUBSTITUTE(SUBSTITUTE(SUBSTITUTE(SUBSTITUTE(SUBSTITUTE(SUBSTITUTE(T772,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72" s="30" t="s">
        <v>60</v>
      </c>
      <c r="L772" s="32" t="s">
        <v>61</v>
      </c>
      <c r="M772" s="37" t="s">
        <v>62</v>
      </c>
      <c r="N772" s="34"/>
      <c r="O772" s="112"/>
      <c r="P772" s="113"/>
      <c r="Q772" s="35" t="str">
        <f t="shared" ref="Q772" si="758">R772</f>
        <v>Khuyến nghị đầu tiên để tăng sự thuận tiện và thoải mái khi sử dụng hệ thống điều hòa là gì?</v>
      </c>
      <c r="R772" s="67" t="s">
        <v>1872</v>
      </c>
      <c r="S772" s="51"/>
      <c r="T772" s="48" t="s">
        <v>1862</v>
      </c>
    </row>
    <row r="773" spans="2:20" ht="45.75">
      <c r="B773" s="114" t="str">
        <f>"VF8-"&amp;O773&amp;"-"&amp;P773</f>
        <v>VF8-ManhinhKetnoi&amp;Dieuhoa-0254</v>
      </c>
      <c r="C773" s="114" t="str">
        <f>"["&amp;B773&amp;"] Verify Vivi: "&amp;Q775</f>
        <v>[VF8-ManhinhKetnoi&amp;Dieuhoa-0254] Verify Vivi: Để tối ưu hóa phân phối gió, người dùng được khuyến nghị thực hiện điều gì đối với các cửa gió?</v>
      </c>
      <c r="D773" s="115" t="s">
        <v>49</v>
      </c>
      <c r="E773" s="110" t="str">
        <f>" Actions:
- Step 1: Wait 5s
- Step 2: Call Vivi '"&amp;Q773&amp;"'
- Step 3: Wait Vivi respond 'Ting '
- Step 4: Speak '"&amp;Q775&amp;"'
- Step 4: Listen Vivi respond
"</f>
        <v xml:space="preserve"> Actions:
- Step 1: Wait 5s
- Step 2: Call Vivi 'Hey VinFast'
- Step 3: Wait Vivi respond 'Ting '
- Step 4: Speak 'Để tối ưu hóa phân phối gió, người dùng được khuyến nghị thực hiện điều gì đối với các cửa gió?'
- Step 4: Listen Vivi respond
</v>
      </c>
      <c r="F773" s="110" t="str">
        <f t="shared" ref="F773" si="759">"
Expectations:
1. Vivi wake up
2. "&amp;Q775&amp;"
3. Vivi respond
"</f>
        <v xml:space="preserve">
Expectations:
1. Vivi wake up
2. Để tối ưu hóa phân phối gió, người dùng được khuyến nghị thực hiện điều gì đối với các cửa gió?
3. Vivi respond
</v>
      </c>
      <c r="G773" s="114" t="s">
        <v>8</v>
      </c>
      <c r="H773" s="29" t="s">
        <v>50</v>
      </c>
      <c r="I773" s="30" t="str">
        <f>"[EN]["&amp;LOWER(SUBSTITUTE(SUBSTITUTE(SUBSTITUTE(SUBSTITUTE(SUBSTITUTE(SUBSTITUTE(SUBSTITUTE(SUBSTITUTE(Q773, CHAR(34),""), "[", ""), "]", ""), ".", ""), ",", ""), "/", ""), "\", ""), "-", ""))&amp;"]"</f>
        <v>[EN][hey vinfast]</v>
      </c>
      <c r="J773" s="31"/>
      <c r="K773" s="30" t="s">
        <v>51</v>
      </c>
      <c r="L773" s="32" t="s">
        <v>52</v>
      </c>
      <c r="M773" s="33"/>
      <c r="N773" s="34"/>
      <c r="O773" s="110" t="s">
        <v>1590</v>
      </c>
      <c r="P773" s="113" t="str">
        <f>IF(COUNTA(P$13:$P772)&gt;999,COUNTA(P$13:$P772),IF(COUNTA(P$13:$P772)&gt;99,"0"&amp;COUNTA(P$13:$P772),IF(COUNTA(P$13:$P772)&gt;9,"00"&amp;COUNTA(P$13:$P772),"000"&amp;COUNTA(P$13:$P772))))</f>
        <v>0254</v>
      </c>
      <c r="Q773" s="35" t="s">
        <v>54</v>
      </c>
      <c r="R773" s="67" t="s">
        <v>141</v>
      </c>
      <c r="S773" s="52"/>
      <c r="T773" s="36"/>
    </row>
    <row r="774" spans="2:20" ht="45.75">
      <c r="B774" s="114"/>
      <c r="C774" s="114"/>
      <c r="D774" s="115"/>
      <c r="E774" s="111"/>
      <c r="F774" s="111"/>
      <c r="G774" s="114"/>
      <c r="H774" s="29" t="s">
        <v>55</v>
      </c>
      <c r="I774" s="30" t="str">
        <f t="shared" ref="I774" si="760">"[VN]["&amp;LOWER(SUBSTITUTE(SUBSTITUTE(SUBSTITUTE(SUBSTITUTE(SUBSTITUTE(SUBSTITUTE(SUBSTITUTE(SUBSTITUTE(Q774, CHAR(34),""), "[", ""), "]", ""), ".", ""), ",", ""), "/", ""), "\", ""), "-", ""))&amp;"]"</f>
        <v>[VN][tạm biệt]</v>
      </c>
      <c r="J774" s="31"/>
      <c r="K774" s="30" t="s">
        <v>56</v>
      </c>
      <c r="L774" s="32" t="s">
        <v>57</v>
      </c>
      <c r="M774" s="32"/>
      <c r="N774" s="34"/>
      <c r="O774" s="111"/>
      <c r="P774" s="113"/>
      <c r="Q774" s="35" t="s">
        <v>58</v>
      </c>
      <c r="R774" s="67" t="s">
        <v>141</v>
      </c>
      <c r="S774" s="52"/>
      <c r="T774" s="36"/>
    </row>
    <row r="775" spans="2:20" ht="66">
      <c r="B775" s="114"/>
      <c r="C775" s="114"/>
      <c r="D775" s="115"/>
      <c r="E775" s="112"/>
      <c r="F775" s="112"/>
      <c r="G775" s="114"/>
      <c r="H775" s="29" t="s">
        <v>59</v>
      </c>
      <c r="I775" s="30" t="str">
        <f>"[audio][C:\Tools\Vivi_TTS\8ME_OM\" &amp;S775 &amp; "]"</f>
        <v>[audio][C:\Tools\Vivi_TTS\8ME_OM\]</v>
      </c>
      <c r="J775" s="31" t="str">
        <f>"[New][EN][Exists][80]"&amp;"["&amp;LOWER(SUBSTITUTE(SUBSTITUTE(SUBSTITUTE(SUBSTITUTE(SUBSTITUTE(SUBSTITUTE(SUBSTITUTE(SUBSTITUTE(T775,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75" s="30" t="s">
        <v>60</v>
      </c>
      <c r="L775" s="32" t="s">
        <v>61</v>
      </c>
      <c r="M775" s="37" t="s">
        <v>62</v>
      </c>
      <c r="N775" s="34"/>
      <c r="O775" s="112"/>
      <c r="P775" s="113"/>
      <c r="Q775" s="35" t="str">
        <f t="shared" ref="Q775" si="761">R775</f>
        <v>Để tối ưu hóa phân phối gió, người dùng được khuyến nghị thực hiện điều gì đối với các cửa gió?</v>
      </c>
      <c r="R775" s="67" t="s">
        <v>1873</v>
      </c>
      <c r="S775" s="51"/>
      <c r="T775" s="48" t="s">
        <v>1862</v>
      </c>
    </row>
    <row r="776" spans="2:20" ht="45.75">
      <c r="B776" s="114" t="str">
        <f>"VF8-"&amp;O776&amp;"-"&amp;P776</f>
        <v>VF8-ManhinhKetnoi&amp;Dieuhoa-0255</v>
      </c>
      <c r="C776" s="114" t="str">
        <f>"["&amp;B776&amp;"] Verify Vivi: "&amp;Q778</f>
        <v>[VF8-ManhinhKetnoi&amp;Dieuhoa-0255] Verify Vivi: Nên điều chỉnh thông số nào khi cần để đạt được sự thoải mái tốt nhất?</v>
      </c>
      <c r="D776" s="115" t="s">
        <v>49</v>
      </c>
      <c r="E776" s="110" t="str">
        <f>" Actions:
- Step 1: Wait 5s
- Step 2: Call Vivi '"&amp;Q776&amp;"'
- Step 3: Wait Vivi respond 'Ting '
- Step 4: Speak '"&amp;Q778&amp;"'
- Step 4: Listen Vivi respond
"</f>
        <v xml:space="preserve"> Actions:
- Step 1: Wait 5s
- Step 2: Call Vivi 'Hey VinFast'
- Step 3: Wait Vivi respond 'Ting '
- Step 4: Speak 'Nên điều chỉnh thông số nào khi cần để đạt được sự thoải mái tốt nhất?'
- Step 4: Listen Vivi respond
</v>
      </c>
      <c r="F776" s="110" t="str">
        <f t="shared" ref="F776" si="762">"
Expectations:
1. Vivi wake up
2. "&amp;Q778&amp;"
3. Vivi respond
"</f>
        <v xml:space="preserve">
Expectations:
1. Vivi wake up
2. Nên điều chỉnh thông số nào khi cần để đạt được sự thoải mái tốt nhất?
3. Vivi respond
</v>
      </c>
      <c r="G776" s="114" t="s">
        <v>8</v>
      </c>
      <c r="H776" s="29" t="s">
        <v>50</v>
      </c>
      <c r="I776" s="30" t="str">
        <f>"[EN]["&amp;LOWER(SUBSTITUTE(SUBSTITUTE(SUBSTITUTE(SUBSTITUTE(SUBSTITUTE(SUBSTITUTE(SUBSTITUTE(SUBSTITUTE(Q776, CHAR(34),""), "[", ""), "]", ""), ".", ""), ",", ""), "/", ""), "\", ""), "-", ""))&amp;"]"</f>
        <v>[EN][hey vinfast]</v>
      </c>
      <c r="J776" s="31"/>
      <c r="K776" s="30" t="s">
        <v>51</v>
      </c>
      <c r="L776" s="32" t="s">
        <v>52</v>
      </c>
      <c r="M776" s="33"/>
      <c r="N776" s="34"/>
      <c r="O776" s="110" t="s">
        <v>1590</v>
      </c>
      <c r="P776" s="113" t="str">
        <f>IF(COUNTA(P$13:$P775)&gt;999,COUNTA(P$13:$P775),IF(COUNTA(P$13:$P775)&gt;99,"0"&amp;COUNTA(P$13:$P775),IF(COUNTA(P$13:$P775)&gt;9,"00"&amp;COUNTA(P$13:$P775),"000"&amp;COUNTA(P$13:$P775))))</f>
        <v>0255</v>
      </c>
      <c r="Q776" s="35" t="s">
        <v>54</v>
      </c>
      <c r="R776" s="67" t="s">
        <v>141</v>
      </c>
      <c r="S776" s="52"/>
      <c r="T776" s="36"/>
    </row>
    <row r="777" spans="2:20" ht="45.75">
      <c r="B777" s="114"/>
      <c r="C777" s="114"/>
      <c r="D777" s="115"/>
      <c r="E777" s="111"/>
      <c r="F777" s="111"/>
      <c r="G777" s="114"/>
      <c r="H777" s="29" t="s">
        <v>55</v>
      </c>
      <c r="I777" s="30" t="str">
        <f t="shared" ref="I777" si="763">"[VN]["&amp;LOWER(SUBSTITUTE(SUBSTITUTE(SUBSTITUTE(SUBSTITUTE(SUBSTITUTE(SUBSTITUTE(SUBSTITUTE(SUBSTITUTE(Q777, CHAR(34),""), "[", ""), "]", ""), ".", ""), ",", ""), "/", ""), "\", ""), "-", ""))&amp;"]"</f>
        <v>[VN][tạm biệt]</v>
      </c>
      <c r="J777" s="31"/>
      <c r="K777" s="30" t="s">
        <v>56</v>
      </c>
      <c r="L777" s="32" t="s">
        <v>57</v>
      </c>
      <c r="M777" s="32"/>
      <c r="N777" s="34"/>
      <c r="O777" s="111"/>
      <c r="P777" s="113"/>
      <c r="Q777" s="35" t="s">
        <v>58</v>
      </c>
      <c r="R777" s="67" t="s">
        <v>141</v>
      </c>
      <c r="S777" s="52"/>
      <c r="T777" s="36"/>
    </row>
    <row r="778" spans="2:20" ht="62.25">
      <c r="B778" s="114"/>
      <c r="C778" s="114"/>
      <c r="D778" s="115"/>
      <c r="E778" s="112"/>
      <c r="F778" s="112"/>
      <c r="G778" s="114"/>
      <c r="H778" s="29" t="s">
        <v>59</v>
      </c>
      <c r="I778" s="30" t="str">
        <f>"[audio][C:\Tools\Vivi_TTS\8ME_OM\" &amp;S778 &amp; "]"</f>
        <v>[audio][C:\Tools\Vivi_TTS\8ME_OM\]</v>
      </c>
      <c r="J778" s="31" t="str">
        <f>"[New][EN][Exists][80]"&amp;"["&amp;LOWER(SUBSTITUTE(SUBSTITUTE(SUBSTITUTE(SUBSTITUTE(SUBSTITUTE(SUBSTITUTE(SUBSTITUTE(SUBSTITUTE(T778,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78" s="30" t="s">
        <v>60</v>
      </c>
      <c r="L778" s="32" t="s">
        <v>61</v>
      </c>
      <c r="M778" s="37" t="s">
        <v>62</v>
      </c>
      <c r="N778" s="34"/>
      <c r="O778" s="112"/>
      <c r="P778" s="113"/>
      <c r="Q778" s="35" t="str">
        <f t="shared" ref="Q778" si="764">R778</f>
        <v>Nên điều chỉnh thông số nào khi cần để đạt được sự thoải mái tốt nhất?</v>
      </c>
      <c r="R778" s="67" t="s">
        <v>1874</v>
      </c>
      <c r="S778" s="51"/>
      <c r="T778" s="48" t="s">
        <v>1862</v>
      </c>
    </row>
    <row r="779" spans="2:20" ht="45.75">
      <c r="B779" s="114" t="str">
        <f>"VF8-"&amp;O779&amp;"-"&amp;P779</f>
        <v>VF8-ManhinhKetnoi&amp;Dieuhoa-0256</v>
      </c>
      <c r="C779" s="114" t="str">
        <f>"["&amp;B779&amp;"] Verify Vivi: "&amp;Q781</f>
        <v>[VF8-ManhinhKetnoi&amp;Dieuhoa-0256] Verify Vivi: Chế độ tuần hoàn gió có thể được tự động chọn trong điều kiện môi trường nào?</v>
      </c>
      <c r="D779" s="115" t="s">
        <v>49</v>
      </c>
      <c r="E779" s="110" t="str">
        <f>" Actions:
- Step 1: Wait 5s
- Step 2: Call Vivi '"&amp;Q779&amp;"'
- Step 3: Wait Vivi respond 'Ting '
- Step 4: Speak '"&amp;Q781&amp;"'
- Step 4: Listen Vivi respond
"</f>
        <v xml:space="preserve"> Actions:
- Step 1: Wait 5s
- Step 2: Call Vivi 'Hey VinFast'
- Step 3: Wait Vivi respond 'Ting '
- Step 4: Speak 'Chế độ tuần hoàn gió có thể được tự động chọn trong điều kiện môi trường nào?'
- Step 4: Listen Vivi respond
</v>
      </c>
      <c r="F779" s="110" t="str">
        <f t="shared" ref="F779" si="765">"
Expectations:
1. Vivi wake up
2. "&amp;Q781&amp;"
3. Vivi respond
"</f>
        <v xml:space="preserve">
Expectations:
1. Vivi wake up
2. Chế độ tuần hoàn gió có thể được tự động chọn trong điều kiện môi trường nào?
3. Vivi respond
</v>
      </c>
      <c r="G779" s="114" t="s">
        <v>8</v>
      </c>
      <c r="H779" s="29" t="s">
        <v>50</v>
      </c>
      <c r="I779" s="30" t="str">
        <f>"[EN]["&amp;LOWER(SUBSTITUTE(SUBSTITUTE(SUBSTITUTE(SUBSTITUTE(SUBSTITUTE(SUBSTITUTE(SUBSTITUTE(SUBSTITUTE(Q779, CHAR(34),""), "[", ""), "]", ""), ".", ""), ",", ""), "/", ""), "\", ""), "-", ""))&amp;"]"</f>
        <v>[EN][hey vinfast]</v>
      </c>
      <c r="J779" s="31"/>
      <c r="K779" s="30" t="s">
        <v>51</v>
      </c>
      <c r="L779" s="32" t="s">
        <v>52</v>
      </c>
      <c r="M779" s="33"/>
      <c r="N779" s="34"/>
      <c r="O779" s="110" t="s">
        <v>1590</v>
      </c>
      <c r="P779" s="113" t="str">
        <f>IF(COUNTA(P$13:$P778)&gt;999,COUNTA(P$13:$P778),IF(COUNTA(P$13:$P778)&gt;99,"0"&amp;COUNTA(P$13:$P778),IF(COUNTA(P$13:$P778)&gt;9,"00"&amp;COUNTA(P$13:$P778),"000"&amp;COUNTA(P$13:$P778))))</f>
        <v>0256</v>
      </c>
      <c r="Q779" s="35" t="s">
        <v>54</v>
      </c>
      <c r="R779" s="67" t="s">
        <v>141</v>
      </c>
      <c r="S779" s="52"/>
      <c r="T779" s="36"/>
    </row>
    <row r="780" spans="2:20" ht="45.75">
      <c r="B780" s="114"/>
      <c r="C780" s="114"/>
      <c r="D780" s="115"/>
      <c r="E780" s="111"/>
      <c r="F780" s="111"/>
      <c r="G780" s="114"/>
      <c r="H780" s="29" t="s">
        <v>55</v>
      </c>
      <c r="I780" s="30" t="str">
        <f t="shared" ref="I780" si="766">"[VN]["&amp;LOWER(SUBSTITUTE(SUBSTITUTE(SUBSTITUTE(SUBSTITUTE(SUBSTITUTE(SUBSTITUTE(SUBSTITUTE(SUBSTITUTE(Q780, CHAR(34),""), "[", ""), "]", ""), ".", ""), ",", ""), "/", ""), "\", ""), "-", ""))&amp;"]"</f>
        <v>[VN][tạm biệt]</v>
      </c>
      <c r="J780" s="31"/>
      <c r="K780" s="30" t="s">
        <v>56</v>
      </c>
      <c r="L780" s="32" t="s">
        <v>57</v>
      </c>
      <c r="M780" s="32"/>
      <c r="N780" s="34"/>
      <c r="O780" s="111"/>
      <c r="P780" s="113"/>
      <c r="Q780" s="35" t="s">
        <v>58</v>
      </c>
      <c r="R780" s="67" t="s">
        <v>141</v>
      </c>
      <c r="S780" s="52"/>
      <c r="T780" s="36"/>
    </row>
    <row r="781" spans="2:20" ht="62.25">
      <c r="B781" s="114"/>
      <c r="C781" s="114"/>
      <c r="D781" s="115"/>
      <c r="E781" s="112"/>
      <c r="F781" s="112"/>
      <c r="G781" s="114"/>
      <c r="H781" s="29" t="s">
        <v>59</v>
      </c>
      <c r="I781" s="30" t="str">
        <f>"[audio][C:\Tools\Vivi_TTS\8ME_OM\" &amp;S781 &amp; "]"</f>
        <v>[audio][C:\Tools\Vivi_TTS\8ME_OM\]</v>
      </c>
      <c r="J781" s="31" t="str">
        <f>"[New][EN][Exists][80]"&amp;"["&amp;LOWER(SUBSTITUTE(SUBSTITUTE(SUBSTITUTE(SUBSTITUTE(SUBSTITUTE(SUBSTITUTE(SUBSTITUTE(SUBSTITUTE(T781,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81" s="30" t="s">
        <v>60</v>
      </c>
      <c r="L781" s="32" t="s">
        <v>61</v>
      </c>
      <c r="M781" s="37" t="s">
        <v>62</v>
      </c>
      <c r="N781" s="34"/>
      <c r="O781" s="112"/>
      <c r="P781" s="113"/>
      <c r="Q781" s="35" t="str">
        <f t="shared" ref="Q781" si="767">R781</f>
        <v>Chế độ tuần hoàn gió có thể được tự động chọn trong điều kiện môi trường nào?</v>
      </c>
      <c r="R781" s="67" t="s">
        <v>1875</v>
      </c>
      <c r="S781" s="51"/>
      <c r="T781" s="48" t="s">
        <v>1862</v>
      </c>
    </row>
    <row r="782" spans="2:20" ht="45.75">
      <c r="B782" s="114" t="str">
        <f>"VF8-"&amp;O782&amp;"-"&amp;P782</f>
        <v>VF8-ManhinhKetnoi&amp;Dieuhoa-0257</v>
      </c>
      <c r="C782" s="114" t="str">
        <f>"["&amp;B782&amp;"] Verify Vivi: "&amp;Q784</f>
        <v>[VF8-ManhinhKetnoi&amp;Dieuhoa-0257] Verify Vivi: Việc giảm mức tiêu thụ năng lượng được đề cập gắn liền với chức năng tự động nào của hệ thống điều hòa?</v>
      </c>
      <c r="D782" s="115" t="s">
        <v>49</v>
      </c>
      <c r="E782" s="110" t="str">
        <f>" Actions:
- Step 1: Wait 5s
- Step 2: Call Vivi '"&amp;Q782&amp;"'
- Step 3: Wait Vivi respond 'Ting '
- Step 4: Speak '"&amp;Q784&amp;"'
- Step 4: Listen Vivi respond
"</f>
        <v xml:space="preserve"> Actions:
- Step 1: Wait 5s
- Step 2: Call Vivi 'Hey VinFast'
- Step 3: Wait Vivi respond 'Ting '
- Step 4: Speak 'Việc giảm mức tiêu thụ năng lượng được đề cập gắn liền với chức năng tự động nào của hệ thống điều hòa?'
- Step 4: Listen Vivi respond
</v>
      </c>
      <c r="F782" s="110" t="str">
        <f t="shared" ref="F782" si="768">"
Expectations:
1. Vivi wake up
2. "&amp;Q784&amp;"
3. Vivi respond
"</f>
        <v xml:space="preserve">
Expectations:
1. Vivi wake up
2. Việc giảm mức tiêu thụ năng lượng được đề cập gắn liền với chức năng tự động nào của hệ thống điều hòa?
3. Vivi respond
</v>
      </c>
      <c r="G782" s="114" t="s">
        <v>8</v>
      </c>
      <c r="H782" s="29" t="s">
        <v>50</v>
      </c>
      <c r="I782" s="30" t="str">
        <f>"[EN]["&amp;LOWER(SUBSTITUTE(SUBSTITUTE(SUBSTITUTE(SUBSTITUTE(SUBSTITUTE(SUBSTITUTE(SUBSTITUTE(SUBSTITUTE(Q782, CHAR(34),""), "[", ""), "]", ""), ".", ""), ",", ""), "/", ""), "\", ""), "-", ""))&amp;"]"</f>
        <v>[EN][hey vinfast]</v>
      </c>
      <c r="J782" s="31"/>
      <c r="K782" s="30" t="s">
        <v>51</v>
      </c>
      <c r="L782" s="32" t="s">
        <v>52</v>
      </c>
      <c r="M782" s="33"/>
      <c r="N782" s="34"/>
      <c r="O782" s="110" t="s">
        <v>1590</v>
      </c>
      <c r="P782" s="113" t="str">
        <f>IF(COUNTA(P$13:$P781)&gt;999,COUNTA(P$13:$P781),IF(COUNTA(P$13:$P781)&gt;99,"0"&amp;COUNTA(P$13:$P781),IF(COUNTA(P$13:$P781)&gt;9,"00"&amp;COUNTA(P$13:$P781),"000"&amp;COUNTA(P$13:$P781))))</f>
        <v>0257</v>
      </c>
      <c r="Q782" s="35" t="s">
        <v>54</v>
      </c>
      <c r="R782" s="67" t="s">
        <v>141</v>
      </c>
      <c r="S782" s="52"/>
      <c r="T782" s="36"/>
    </row>
    <row r="783" spans="2:20" ht="45.75">
      <c r="B783" s="114"/>
      <c r="C783" s="114"/>
      <c r="D783" s="115"/>
      <c r="E783" s="111"/>
      <c r="F783" s="111"/>
      <c r="G783" s="114"/>
      <c r="H783" s="29" t="s">
        <v>55</v>
      </c>
      <c r="I783" s="30" t="str">
        <f t="shared" ref="I783" si="769">"[VN]["&amp;LOWER(SUBSTITUTE(SUBSTITUTE(SUBSTITUTE(SUBSTITUTE(SUBSTITUTE(SUBSTITUTE(SUBSTITUTE(SUBSTITUTE(Q783, CHAR(34),""), "[", ""), "]", ""), ".", ""), ",", ""), "/", ""), "\", ""), "-", ""))&amp;"]"</f>
        <v>[VN][tạm biệt]</v>
      </c>
      <c r="J783" s="31"/>
      <c r="K783" s="30" t="s">
        <v>56</v>
      </c>
      <c r="L783" s="32" t="s">
        <v>57</v>
      </c>
      <c r="M783" s="32"/>
      <c r="N783" s="34"/>
      <c r="O783" s="111"/>
      <c r="P783" s="113"/>
      <c r="Q783" s="35" t="s">
        <v>58</v>
      </c>
      <c r="R783" s="67" t="s">
        <v>141</v>
      </c>
      <c r="S783" s="52"/>
      <c r="T783" s="36"/>
    </row>
    <row r="784" spans="2:20" ht="66">
      <c r="B784" s="114"/>
      <c r="C784" s="114"/>
      <c r="D784" s="115"/>
      <c r="E784" s="112"/>
      <c r="F784" s="112"/>
      <c r="G784" s="114"/>
      <c r="H784" s="29" t="s">
        <v>59</v>
      </c>
      <c r="I784" s="30" t="str">
        <f>"[audio][C:\Tools\Vivi_TTS\8ME_OM\" &amp;S784 &amp; "]"</f>
        <v>[audio][C:\Tools\Vivi_TTS\8ME_OM\]</v>
      </c>
      <c r="J784" s="31" t="str">
        <f>"[New][EN][Exists][80]"&amp;"["&amp;LOWER(SUBSTITUTE(SUBSTITUTE(SUBSTITUTE(SUBSTITUTE(SUBSTITUTE(SUBSTITUTE(SUBSTITUTE(SUBSTITUTE(T784, CHAR(34),""), ".", ""), ",", ""), "/", ""), "\", ""), "-", ""), "{", ""), "}", ""))&amp;"]"</f>
        <v>[New][EN][Exists][80][vận hành tự động
hệ thống điều hòa tự động điều khiển tốc độ gió phân phối gió nhiệt độ và tuần hoàn gió ngoài ra hệ thống cũng kiểm soát chu kỳ nhiệt độ vận hành của hệ thống điều hòa không khí﻿ khi chế độ tự động được kích hoạt hệ thống hoạt động tự động
để kích hoạt chế độ tự động:
nhấn nút tốc độ quạt  trên thanh điều hòa để mở giao diện điều khiển hệ thống điều hòa tự động
nhấn nút tự động để kích hoạt chế độ tự động
 lưu ý
hệ thống điều hòa tự động sẽ chuyển từ chế độ tự động sang chế độ thủ công nếu tốc độ quạt hướng gió ac max ac hoặc chế độ khử mờ được thay đổi thủ công
trong điều kiện môi trường nóng chế độ tuần hoàn gió có thể được tự động chọn để tăng tốc độ làm mát khoang cabin và giảm mức tiêu thụ năng lượng
để thuận tiện và thoải mái khuyến nghị thực hiện như sau:
kích hoạt chế độ tự động
để tối ưu hóa phân phối gió mở tất cả cửa gió
điều chỉnh nhiệt độ khi cần để có sự thoải mái tốt nhất]</v>
      </c>
      <c r="K784" s="30" t="s">
        <v>60</v>
      </c>
      <c r="L784" s="32" t="s">
        <v>61</v>
      </c>
      <c r="M784" s="37" t="s">
        <v>62</v>
      </c>
      <c r="N784" s="34"/>
      <c r="O784" s="112"/>
      <c r="P784" s="113"/>
      <c r="Q784" s="35" t="str">
        <f t="shared" ref="Q784" si="770">R784</f>
        <v>Việc giảm mức tiêu thụ năng lượng được đề cập gắn liền với chức năng tự động nào của hệ thống điều hòa?</v>
      </c>
      <c r="R784" s="67" t="s">
        <v>1876</v>
      </c>
      <c r="S784" s="51"/>
      <c r="T784" s="48" t="s">
        <v>1862</v>
      </c>
    </row>
    <row r="785" spans="2:20" ht="45.75">
      <c r="B785" s="114" t="str">
        <f>"VF8-"&amp;O785&amp;"-"&amp;P785</f>
        <v>VF8-ManhinhKetnoi&amp;Dieuhoa-0258</v>
      </c>
      <c r="C785" s="114" t="str">
        <f>"["&amp;B785&amp;"] Verify Vivi: "&amp;Q787</f>
        <v>[VF8-ManhinhKetnoi&amp;Dieuhoa-0258] Verify Vivi: Người lái có thể điều khiển và điều chỉnh thủ công tất cả cài đặt của hệ thống điều hòa tự động thông qua thiết bị nào?</v>
      </c>
      <c r="D785" s="115" t="s">
        <v>49</v>
      </c>
      <c r="E785" s="110" t="str">
        <f>" Actions:
- Step 1: Wait 5s
- Step 2: Call Vivi '"&amp;Q785&amp;"'
- Step 3: Wait Vivi respond 'Ting '
- Step 4: Speak '"&amp;Q787&amp;"'
- Step 4: Listen Vivi respond
"</f>
        <v xml:space="preserve"> Actions:
- Step 1: Wait 5s
- Step 2: Call Vivi 'Hey VinFast'
- Step 3: Wait Vivi respond 'Ting '
- Step 4: Speak 'Người lái có thể điều khiển và điều chỉnh thủ công tất cả cài đặt của hệ thống điều hòa tự động thông qua thiết bị nào?'
- Step 4: Listen Vivi respond
</v>
      </c>
      <c r="F785" s="110" t="str">
        <f t="shared" ref="F785" si="771">"
Expectations:
1. Vivi wake up
2. "&amp;Q787&amp;"
3. Vivi respond
"</f>
        <v xml:space="preserve">
Expectations:
1. Vivi wake up
2. Người lái có thể điều khiển và điều chỉnh thủ công tất cả cài đặt của hệ thống điều hòa tự động thông qua thiết bị nào?
3. Vivi respond
</v>
      </c>
      <c r="G785" s="114" t="s">
        <v>8</v>
      </c>
      <c r="H785" s="29" t="s">
        <v>50</v>
      </c>
      <c r="I785" s="30" t="str">
        <f>"[EN]["&amp;LOWER(SUBSTITUTE(SUBSTITUTE(SUBSTITUTE(SUBSTITUTE(SUBSTITUTE(SUBSTITUTE(SUBSTITUTE(SUBSTITUTE(Q785, CHAR(34),""), "[", ""), "]", ""), ".", ""), ",", ""), "/", ""), "\", ""), "-", ""))&amp;"]"</f>
        <v>[EN][hey vinfast]</v>
      </c>
      <c r="J785" s="31"/>
      <c r="K785" s="30" t="s">
        <v>51</v>
      </c>
      <c r="L785" s="32" t="s">
        <v>52</v>
      </c>
      <c r="M785" s="33"/>
      <c r="N785" s="34"/>
      <c r="O785" s="110" t="s">
        <v>1590</v>
      </c>
      <c r="P785" s="113" t="str">
        <f>IF(COUNTA(P$13:$P784)&gt;999,COUNTA(P$13:$P784),IF(COUNTA(P$13:$P784)&gt;99,"0"&amp;COUNTA(P$13:$P784),IF(COUNTA(P$13:$P784)&gt;9,"00"&amp;COUNTA(P$13:$P784),"000"&amp;COUNTA(P$13:$P784))))</f>
        <v>0258</v>
      </c>
      <c r="Q785" s="35" t="s">
        <v>54</v>
      </c>
      <c r="R785" s="67" t="s">
        <v>141</v>
      </c>
      <c r="S785" s="52"/>
      <c r="T785" s="36"/>
    </row>
    <row r="786" spans="2:20" ht="45.75">
      <c r="B786" s="114"/>
      <c r="C786" s="114"/>
      <c r="D786" s="115"/>
      <c r="E786" s="111"/>
      <c r="F786" s="111"/>
      <c r="G786" s="114"/>
      <c r="H786" s="29" t="s">
        <v>55</v>
      </c>
      <c r="I786" s="30" t="str">
        <f t="shared" ref="I786" si="772">"[VN]["&amp;LOWER(SUBSTITUTE(SUBSTITUTE(SUBSTITUTE(SUBSTITUTE(SUBSTITUTE(SUBSTITUTE(SUBSTITUTE(SUBSTITUTE(Q786, CHAR(34),""), "[", ""), "]", ""), ".", ""), ",", ""), "/", ""), "\", ""), "-", ""))&amp;"]"</f>
        <v>[VN][tạm biệt]</v>
      </c>
      <c r="J786" s="31"/>
      <c r="K786" s="30" t="s">
        <v>56</v>
      </c>
      <c r="L786" s="32" t="s">
        <v>57</v>
      </c>
      <c r="M786" s="32"/>
      <c r="N786" s="34"/>
      <c r="O786" s="111"/>
      <c r="P786" s="113"/>
      <c r="Q786" s="35" t="s">
        <v>58</v>
      </c>
      <c r="R786" s="67" t="s">
        <v>141</v>
      </c>
      <c r="S786" s="52"/>
      <c r="T786" s="36"/>
    </row>
    <row r="787" spans="2:20" ht="66">
      <c r="B787" s="114"/>
      <c r="C787" s="114"/>
      <c r="D787" s="115"/>
      <c r="E787" s="112"/>
      <c r="F787" s="112"/>
      <c r="G787" s="114"/>
      <c r="H787" s="29" t="s">
        <v>59</v>
      </c>
      <c r="I787" s="30" t="str">
        <f>"[audio][C:\Tools\Vivi_TTS\8ME_OM\" &amp;S787 &amp; "]"</f>
        <v>[audio][C:\Tools\Vivi_TTS\8ME_OM\]</v>
      </c>
      <c r="J787" s="31" t="str">
        <f>"[New][EN][Exists][80]"&amp;"["&amp;LOWER(SUBSTITUTE(SUBSTITUTE(SUBSTITUTE(SUBSTITUTE(SUBSTITUTE(SUBSTITUTE(SUBSTITUTE(SUBSTITUTE(T787, CHAR(34),""), ".", ""), ",", ""), "/", ""), "\", ""), "-", ""), "{", ""), "}", ""))&amp;"]"</f>
        <v>[New][EN][Exists][80][vận hành thủ công
người lái có thể điều khiển và điều chỉnh thủ công tất cả cài đặt hệ thống điều hòa tự động thông qua màn hình thông tin giải trí
để kích hoạt chế độ thủ công khi chế độ tự động đang được kích hoạt:
chế độ thủ công được kích hoạt khi bất kỳ cài đặt nào sau đây được thay đổi thủ công: tốc độ quạt hướng gió ac max ac hoặc chế độ khử mờ]</v>
      </c>
      <c r="K787" s="30" t="s">
        <v>60</v>
      </c>
      <c r="L787" s="32" t="s">
        <v>61</v>
      </c>
      <c r="M787" s="37" t="s">
        <v>62</v>
      </c>
      <c r="N787" s="34"/>
      <c r="O787" s="112"/>
      <c r="P787" s="113"/>
      <c r="Q787" s="35" t="str">
        <f t="shared" ref="Q787" si="773">R787</f>
        <v>Người lái có thể điều khiển và điều chỉnh thủ công tất cả cài đặt của hệ thống điều hòa tự động thông qua thiết bị nào?</v>
      </c>
      <c r="R787" s="67" t="s">
        <v>1877</v>
      </c>
      <c r="S787" s="51"/>
      <c r="T787" s="48" t="s">
        <v>1878</v>
      </c>
    </row>
    <row r="788" spans="2:20" ht="45.75">
      <c r="B788" s="114" t="str">
        <f>"VF8-"&amp;O788&amp;"-"&amp;P788</f>
        <v>VF8-ManhinhKetnoi&amp;Dieuhoa-0259</v>
      </c>
      <c r="C788" s="114" t="str">
        <f>"["&amp;B788&amp;"] Verify Vivi: "&amp;Q790</f>
        <v>[VF8-ManhinhKetnoi&amp;Dieuhoa-0259] Verify Vivi: Chế độ thủ công được kích hoạt khi những cài đặt nào của hệ thống điều hòa tự động được thay đổi thủ công?</v>
      </c>
      <c r="D788" s="115" t="s">
        <v>49</v>
      </c>
      <c r="E788" s="110" t="str">
        <f>" Actions:
- Step 1: Wait 5s
- Step 2: Call Vivi '"&amp;Q788&amp;"'
- Step 3: Wait Vivi respond 'Ting '
- Step 4: Speak '"&amp;Q790&amp;"'
- Step 4: Listen Vivi respond
"</f>
        <v xml:space="preserve"> Actions:
- Step 1: Wait 5s
- Step 2: Call Vivi 'Hey VinFast'
- Step 3: Wait Vivi respond 'Ting '
- Step 4: Speak 'Chế độ thủ công được kích hoạt khi những cài đặt nào của hệ thống điều hòa tự động được thay đổi thủ công?'
- Step 4: Listen Vivi respond
</v>
      </c>
      <c r="F788" s="110" t="str">
        <f t="shared" ref="F788" si="774">"
Expectations:
1. Vivi wake up
2. "&amp;Q790&amp;"
3. Vivi respond
"</f>
        <v xml:space="preserve">
Expectations:
1. Vivi wake up
2. Chế độ thủ công được kích hoạt khi những cài đặt nào của hệ thống điều hòa tự động được thay đổi thủ công?
3. Vivi respond
</v>
      </c>
      <c r="G788" s="114" t="s">
        <v>8</v>
      </c>
      <c r="H788" s="29" t="s">
        <v>50</v>
      </c>
      <c r="I788" s="30" t="str">
        <f>"[EN]["&amp;LOWER(SUBSTITUTE(SUBSTITUTE(SUBSTITUTE(SUBSTITUTE(SUBSTITUTE(SUBSTITUTE(SUBSTITUTE(SUBSTITUTE(Q788, CHAR(34),""), "[", ""), "]", ""), ".", ""), ",", ""), "/", ""), "\", ""), "-", ""))&amp;"]"</f>
        <v>[EN][hey vinfast]</v>
      </c>
      <c r="J788" s="31"/>
      <c r="K788" s="30" t="s">
        <v>51</v>
      </c>
      <c r="L788" s="32" t="s">
        <v>52</v>
      </c>
      <c r="M788" s="33"/>
      <c r="N788" s="34"/>
      <c r="O788" s="110" t="s">
        <v>1590</v>
      </c>
      <c r="P788" s="113" t="str">
        <f>IF(COUNTA(P$13:$P787)&gt;999,COUNTA(P$13:$P787),IF(COUNTA(P$13:$P787)&gt;99,"0"&amp;COUNTA(P$13:$P787),IF(COUNTA(P$13:$P787)&gt;9,"00"&amp;COUNTA(P$13:$P787),"000"&amp;COUNTA(P$13:$P787))))</f>
        <v>0259</v>
      </c>
      <c r="Q788" s="35" t="s">
        <v>54</v>
      </c>
      <c r="R788" s="67" t="s">
        <v>141</v>
      </c>
      <c r="S788" s="36"/>
      <c r="T788" s="36"/>
    </row>
    <row r="789" spans="2:20" ht="45.75">
      <c r="B789" s="114"/>
      <c r="C789" s="114"/>
      <c r="D789" s="115"/>
      <c r="E789" s="111"/>
      <c r="F789" s="111"/>
      <c r="G789" s="114"/>
      <c r="H789" s="29" t="s">
        <v>55</v>
      </c>
      <c r="I789" s="30" t="str">
        <f t="shared" ref="I789" si="775">"[VN]["&amp;LOWER(SUBSTITUTE(SUBSTITUTE(SUBSTITUTE(SUBSTITUTE(SUBSTITUTE(SUBSTITUTE(SUBSTITUTE(SUBSTITUTE(Q789, CHAR(34),""), "[", ""), "]", ""), ".", ""), ",", ""), "/", ""), "\", ""), "-", ""))&amp;"]"</f>
        <v>[VN][tạm biệt]</v>
      </c>
      <c r="J789" s="31"/>
      <c r="K789" s="30" t="s">
        <v>56</v>
      </c>
      <c r="L789" s="32" t="s">
        <v>57</v>
      </c>
      <c r="M789" s="32"/>
      <c r="N789" s="34"/>
      <c r="O789" s="111"/>
      <c r="P789" s="113"/>
      <c r="Q789" s="35" t="s">
        <v>58</v>
      </c>
      <c r="R789" s="67" t="s">
        <v>141</v>
      </c>
      <c r="S789" s="36"/>
      <c r="T789" s="36"/>
    </row>
    <row r="790" spans="2:20" ht="66">
      <c r="B790" s="114"/>
      <c r="C790" s="114"/>
      <c r="D790" s="115"/>
      <c r="E790" s="112"/>
      <c r="F790" s="112"/>
      <c r="G790" s="114"/>
      <c r="H790" s="29" t="s">
        <v>59</v>
      </c>
      <c r="I790" s="30" t="str">
        <f>"[audio][C:\Tools\Vivi_TTS\8ME_OM\" &amp;S790 &amp; "]"</f>
        <v>[audio][C:\Tools\Vivi_TTS\8ME_OM\]</v>
      </c>
      <c r="J790" s="31" t="str">
        <f>"[New][EN][Exists][80]"&amp;"["&amp;LOWER(SUBSTITUTE(SUBSTITUTE(SUBSTITUTE(SUBSTITUTE(SUBSTITUTE(SUBSTITUTE(SUBSTITUTE(SUBSTITUTE(T790, CHAR(34),""), ".", ""), ",", ""), "/", ""), "\", ""), "-", ""), "{", ""), "}", ""))&amp;"]"</f>
        <v>[New][EN][Exists][80][vận hành thủ công
người lái có thể điều khiển và điều chỉnh thủ công tất cả cài đặt hệ thống điều hòa tự động thông qua màn hình thông tin giải trí
để kích hoạt chế độ thủ công khi chế độ tự động đang được kích hoạt:
chế độ thủ công được kích hoạt khi bất kỳ cài đặt nào sau đây được thay đổi thủ công: tốc độ quạt hướng gió ac max ac hoặc chế độ khử mờ]</v>
      </c>
      <c r="K790" s="30" t="s">
        <v>60</v>
      </c>
      <c r="L790" s="32" t="s">
        <v>61</v>
      </c>
      <c r="M790" s="37" t="s">
        <v>62</v>
      </c>
      <c r="N790" s="34"/>
      <c r="O790" s="112"/>
      <c r="P790" s="113"/>
      <c r="Q790" s="35" t="str">
        <f t="shared" ref="Q790" si="776">R790</f>
        <v>Chế độ thủ công được kích hoạt khi những cài đặt nào của hệ thống điều hòa tự động được thay đổi thủ công?</v>
      </c>
      <c r="R790" s="67" t="s">
        <v>1879</v>
      </c>
      <c r="S790" s="50"/>
      <c r="T790" s="48" t="s">
        <v>1878</v>
      </c>
    </row>
    <row r="791" spans="2:20" ht="45.75">
      <c r="B791" s="114" t="str">
        <f>"VF8-"&amp;O791&amp;"-"&amp;P791</f>
        <v>VF8-ManhinhKetnoi&amp;Dieuhoa-0260</v>
      </c>
      <c r="C791" s="114" t="str">
        <f>"["&amp;B791&amp;"] Verify Vivi: "&amp;Q793</f>
        <v>[VF8-ManhinhKetnoi&amp;Dieuhoa-0260] Verify Vivi: Chức năng sưởi tan băng và khử mờ kính chắn gió trước có thể tác động lên những khu vực kính nào?</v>
      </c>
      <c r="D791" s="115" t="s">
        <v>49</v>
      </c>
      <c r="E791" s="110" t="str">
        <f>" Actions:
- Step 1: Wait 5s
- Step 2: Call Vivi '"&amp;Q791&amp;"'
- Step 3: Wait Vivi respond 'Ting '
- Step 4: Speak '"&amp;Q793&amp;"'
- Step 4: Listen Vivi respond
"</f>
        <v xml:space="preserve"> Actions:
- Step 1: Wait 5s
- Step 2: Call Vivi 'Hey VinFast'
- Step 3: Wait Vivi respond 'Ting '
- Step 4: Speak 'Chức năng sưởi tan băng và khử mờ kính chắn gió trước có thể tác động lên những khu vực kính nào?'
- Step 4: Listen Vivi respond
</v>
      </c>
      <c r="F791" s="110" t="str">
        <f t="shared" ref="F791" si="777">"
Expectations:
1. Vivi wake up
2. "&amp;Q793&amp;"
3. Vivi respond
"</f>
        <v xml:space="preserve">
Expectations:
1. Vivi wake up
2. Chức năng sưởi tan băng và khử mờ kính chắn gió trước có thể tác động lên những khu vực kính nào?
3. Vivi respond
</v>
      </c>
      <c r="G791" s="114" t="s">
        <v>8</v>
      </c>
      <c r="H791" s="29" t="s">
        <v>50</v>
      </c>
      <c r="I791" s="30" t="str">
        <f>"[EN]["&amp;LOWER(SUBSTITUTE(SUBSTITUTE(SUBSTITUTE(SUBSTITUTE(SUBSTITUTE(SUBSTITUTE(SUBSTITUTE(SUBSTITUTE(Q791, CHAR(34),""), "[", ""), "]", ""), ".", ""), ",", ""), "/", ""), "\", ""), "-", ""))&amp;"]"</f>
        <v>[EN][hey vinfast]</v>
      </c>
      <c r="J791" s="31"/>
      <c r="K791" s="30" t="s">
        <v>51</v>
      </c>
      <c r="L791" s="32" t="s">
        <v>52</v>
      </c>
      <c r="M791" s="33"/>
      <c r="N791" s="34"/>
      <c r="O791" s="110" t="s">
        <v>1590</v>
      </c>
      <c r="P791" s="113" t="str">
        <f>IF(COUNTA(P$13:$P790)&gt;999,COUNTA(P$13:$P790),IF(COUNTA(P$13:$P790)&gt;99,"0"&amp;COUNTA(P$13:$P790),IF(COUNTA(P$13:$P790)&gt;9,"00"&amp;COUNTA(P$13:$P790),"000"&amp;COUNTA(P$13:$P790))))</f>
        <v>0260</v>
      </c>
      <c r="Q791" s="35" t="s">
        <v>54</v>
      </c>
      <c r="R791" s="67" t="s">
        <v>141</v>
      </c>
      <c r="S791" s="36"/>
      <c r="T791" s="36"/>
    </row>
    <row r="792" spans="2:20" ht="45.75">
      <c r="B792" s="114"/>
      <c r="C792" s="114"/>
      <c r="D792" s="115"/>
      <c r="E792" s="111"/>
      <c r="F792" s="111"/>
      <c r="G792" s="114"/>
      <c r="H792" s="29" t="s">
        <v>55</v>
      </c>
      <c r="I792" s="30" t="str">
        <f t="shared" ref="I792" si="778">"[VN]["&amp;LOWER(SUBSTITUTE(SUBSTITUTE(SUBSTITUTE(SUBSTITUTE(SUBSTITUTE(SUBSTITUTE(SUBSTITUTE(SUBSTITUTE(Q792, CHAR(34),""), "[", ""), "]", ""), ".", ""), ",", ""), "/", ""), "\", ""), "-", ""))&amp;"]"</f>
        <v>[VN][tạm biệt]</v>
      </c>
      <c r="J792" s="31"/>
      <c r="K792" s="30" t="s">
        <v>56</v>
      </c>
      <c r="L792" s="32" t="s">
        <v>57</v>
      </c>
      <c r="M792" s="32"/>
      <c r="N792" s="34"/>
      <c r="O792" s="111"/>
      <c r="P792" s="113"/>
      <c r="Q792" s="35" t="s">
        <v>58</v>
      </c>
      <c r="R792" s="67" t="s">
        <v>141</v>
      </c>
      <c r="S792" s="36"/>
      <c r="T792" s="36"/>
    </row>
    <row r="793" spans="2:20" ht="66">
      <c r="B793" s="114"/>
      <c r="C793" s="114"/>
      <c r="D793" s="115"/>
      <c r="E793" s="112"/>
      <c r="F793" s="112"/>
      <c r="G793" s="114"/>
      <c r="H793" s="29" t="s">
        <v>59</v>
      </c>
      <c r="I793" s="30" t="str">
        <f>"[audio][C:\Tools\Vivi_TTS\8ME_OM\" &amp;S793 &amp; "]"</f>
        <v>[audio][C:\Tools\Vivi_TTS\8ME_OM\]</v>
      </c>
      <c r="J793" s="31" t="str">
        <f>"[New][EN][Exists][80]"&amp;"["&amp;LOWER(SUBSTITUTE(SUBSTITUTE(SUBSTITUTE(SUBSTITUTE(SUBSTITUTE(SUBSTITUTE(SUBSTITUTE(SUBSTITUTE(T793, CHAR(34),""), ".", ""), ",", ""), "/", ""), "\", ""), "-", ""), "{", ""), "}", ""))&amp;"]"</f>
        <v>[New][EN][Exists][80][sưởi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v>
      </c>
      <c r="K793" s="30" t="s">
        <v>60</v>
      </c>
      <c r="L793" s="32" t="s">
        <v>61</v>
      </c>
      <c r="M793" s="37" t="s">
        <v>62</v>
      </c>
      <c r="N793" s="34"/>
      <c r="O793" s="112"/>
      <c r="P793" s="113"/>
      <c r="Q793" s="35" t="str">
        <f t="shared" ref="Q793" si="779">R793</f>
        <v>Chức năng sưởi tan băng và khử mờ kính chắn gió trước có thể tác động lên những khu vực kính nào?</v>
      </c>
      <c r="R793" s="67" t="s">
        <v>1880</v>
      </c>
      <c r="S793" s="50"/>
      <c r="T793" s="48" t="s">
        <v>1881</v>
      </c>
    </row>
    <row r="794" spans="2:20" ht="45.75">
      <c r="B794" s="114" t="str">
        <f>"VF8-"&amp;O794&amp;"-"&amp;P794</f>
        <v>VF8-ManhinhKetnoi&amp;Dieuhoa-0261</v>
      </c>
      <c r="C794" s="114" t="str">
        <f>"["&amp;B794&amp;"] Verify Vivi: "&amp;Q796</f>
        <v>[VF8-ManhinhKetnoi&amp;Dieuhoa-0261] Verify Vivi: Làm thế nào để bật hoặc tắt chức năng sưởi tan băng/khử mờ kính chắn gió trước?</v>
      </c>
      <c r="D794" s="115" t="s">
        <v>49</v>
      </c>
      <c r="E794" s="110" t="str">
        <f>" Actions:
- Step 1: Wait 5s
- Step 2: Call Vivi '"&amp;Q794&amp;"'
- Step 3: Wait Vivi respond 'Ting '
- Step 4: Speak '"&amp;Q796&amp;"'
- Step 4: Listen Vivi respond
"</f>
        <v xml:space="preserve"> Actions:
- Step 1: Wait 5s
- Step 2: Call Vivi 'Hey VinFast'
- Step 3: Wait Vivi respond 'Ting '
- Step 4: Speak 'Làm thế nào để bật hoặc tắt chức năng sưởi tan băng/khử mờ kính chắn gió trước?'
- Step 4: Listen Vivi respond
</v>
      </c>
      <c r="F794" s="110" t="str">
        <f t="shared" ref="F794" si="780">"
Expectations:
1. Vivi wake up
2. "&amp;Q796&amp;"
3. Vivi respond
"</f>
        <v xml:space="preserve">
Expectations:
1. Vivi wake up
2. Làm thế nào để bật hoặc tắt chức năng sưởi tan băng/khử mờ kính chắn gió trước?
3. Vivi respond
</v>
      </c>
      <c r="G794" s="114" t="s">
        <v>8</v>
      </c>
      <c r="H794" s="29" t="s">
        <v>50</v>
      </c>
      <c r="I794" s="30" t="str">
        <f>"[EN]["&amp;LOWER(SUBSTITUTE(SUBSTITUTE(SUBSTITUTE(SUBSTITUTE(SUBSTITUTE(SUBSTITUTE(SUBSTITUTE(SUBSTITUTE(Q794, CHAR(34),""), "[", ""), "]", ""), ".", ""), ",", ""), "/", ""), "\", ""), "-", ""))&amp;"]"</f>
        <v>[EN][hey vinfast]</v>
      </c>
      <c r="J794" s="31"/>
      <c r="K794" s="30" t="s">
        <v>51</v>
      </c>
      <c r="L794" s="32" t="s">
        <v>52</v>
      </c>
      <c r="M794" s="33"/>
      <c r="N794" s="34"/>
      <c r="O794" s="110" t="s">
        <v>1590</v>
      </c>
      <c r="P794" s="113" t="str">
        <f>IF(COUNTA(P$13:$P793)&gt;999,COUNTA(P$13:$P793),IF(COUNTA(P$13:$P793)&gt;99,"0"&amp;COUNTA(P$13:$P793),IF(COUNTA(P$13:$P793)&gt;9,"00"&amp;COUNTA(P$13:$P793),"000"&amp;COUNTA(P$13:$P793))))</f>
        <v>0261</v>
      </c>
      <c r="Q794" s="35" t="s">
        <v>54</v>
      </c>
      <c r="R794" s="67" t="s">
        <v>141</v>
      </c>
      <c r="S794" s="36"/>
      <c r="T794" s="36"/>
    </row>
    <row r="795" spans="2:20" ht="45.75">
      <c r="B795" s="114"/>
      <c r="C795" s="114"/>
      <c r="D795" s="115"/>
      <c r="E795" s="111"/>
      <c r="F795" s="111"/>
      <c r="G795" s="114"/>
      <c r="H795" s="29" t="s">
        <v>55</v>
      </c>
      <c r="I795" s="30" t="str">
        <f t="shared" ref="I795" si="781">"[VN]["&amp;LOWER(SUBSTITUTE(SUBSTITUTE(SUBSTITUTE(SUBSTITUTE(SUBSTITUTE(SUBSTITUTE(SUBSTITUTE(SUBSTITUTE(Q795, CHAR(34),""), "[", ""), "]", ""), ".", ""), ",", ""), "/", ""), "\", ""), "-", ""))&amp;"]"</f>
        <v>[VN][tạm biệt]</v>
      </c>
      <c r="J795" s="31"/>
      <c r="K795" s="30" t="s">
        <v>56</v>
      </c>
      <c r="L795" s="32" t="s">
        <v>57</v>
      </c>
      <c r="M795" s="32"/>
      <c r="N795" s="34"/>
      <c r="O795" s="111"/>
      <c r="P795" s="113"/>
      <c r="Q795" s="35" t="s">
        <v>58</v>
      </c>
      <c r="R795" s="67" t="s">
        <v>141</v>
      </c>
      <c r="S795" s="36"/>
      <c r="T795" s="36"/>
    </row>
    <row r="796" spans="2:20" ht="62.25">
      <c r="B796" s="114"/>
      <c r="C796" s="114"/>
      <c r="D796" s="115"/>
      <c r="E796" s="112"/>
      <c r="F796" s="112"/>
      <c r="G796" s="114"/>
      <c r="H796" s="29" t="s">
        <v>59</v>
      </c>
      <c r="I796" s="30" t="str">
        <f>"[audio][C:\Tools\Vivi_TTS\8ME_OM\" &amp;S796 &amp; "]"</f>
        <v>[audio][C:\Tools\Vivi_TTS\8ME_OM\]</v>
      </c>
      <c r="J796" s="31" t="str">
        <f>"[New][EN][Exists][80]"&amp;"["&amp;LOWER(SUBSTITUTE(SUBSTITUTE(SUBSTITUTE(SUBSTITUTE(SUBSTITUTE(SUBSTITUTE(SUBSTITUTE(SUBSTITUTE(T796, CHAR(34),""), ".", ""), ",", ""), "/", ""), "\", ""), "-", ""), "{", ""), "}", ""))&amp;"]"</f>
        <v>[New][EN][Exists][80][sưởi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v>
      </c>
      <c r="K796" s="30" t="s">
        <v>60</v>
      </c>
      <c r="L796" s="32" t="s">
        <v>61</v>
      </c>
      <c r="M796" s="37" t="s">
        <v>62</v>
      </c>
      <c r="N796" s="34"/>
      <c r="O796" s="112"/>
      <c r="P796" s="113"/>
      <c r="Q796" s="35" t="str">
        <f t="shared" ref="Q796" si="782">R796</f>
        <v>Làm thế nào để bật hoặc tắt chức năng sưởi tan băng/khử mờ kính chắn gió trước?</v>
      </c>
      <c r="R796" s="67" t="s">
        <v>1882</v>
      </c>
      <c r="S796" s="50"/>
      <c r="T796" s="48" t="s">
        <v>1881</v>
      </c>
    </row>
    <row r="797" spans="2:20" ht="45.75">
      <c r="B797" s="114" t="str">
        <f>"VF8-"&amp;O797&amp;"-"&amp;P797</f>
        <v>VF8-ManhinhKetnoi&amp;Dieuhoa-0262</v>
      </c>
      <c r="C797" s="114" t="str">
        <f>"["&amp;B797&amp;"] Verify Vivi: "&amp;Q799</f>
        <v>[VF8-ManhinhKetnoi&amp;Dieuhoa-0262] Verify Vivi: Kính chắn gió bị mờ có thể gây ra những hậu quả gì đối với người lái xe?</v>
      </c>
      <c r="D797" s="115" t="s">
        <v>49</v>
      </c>
      <c r="E797" s="110" t="str">
        <f>" Actions:
- Step 1: Wait 5s
- Step 2: Call Vivi '"&amp;Q797&amp;"'
- Step 3: Wait Vivi respond 'Ting '
- Step 4: Speak '"&amp;Q799&amp;"'
- Step 4: Listen Vivi respond
"</f>
        <v xml:space="preserve"> Actions:
- Step 1: Wait 5s
- Step 2: Call Vivi 'Hey VinFast'
- Step 3: Wait Vivi respond 'Ting '
- Step 4: Speak 'Kính chắn gió bị mờ có thể gây ra những hậu quả gì đối với người lái xe?'
- Step 4: Listen Vivi respond
</v>
      </c>
      <c r="F797" s="110" t="str">
        <f t="shared" ref="F797" si="783">"
Expectations:
1. Vivi wake up
2. "&amp;Q799&amp;"
3. Vivi respond
"</f>
        <v xml:space="preserve">
Expectations:
1. Vivi wake up
2. Kính chắn gió bị mờ có thể gây ra những hậu quả gì đối với người lái xe?
3. Vivi respond
</v>
      </c>
      <c r="G797" s="114" t="s">
        <v>8</v>
      </c>
      <c r="H797" s="29" t="s">
        <v>50</v>
      </c>
      <c r="I797" s="30" t="str">
        <f>"[EN]["&amp;LOWER(SUBSTITUTE(SUBSTITUTE(SUBSTITUTE(SUBSTITUTE(SUBSTITUTE(SUBSTITUTE(SUBSTITUTE(SUBSTITUTE(Q797, CHAR(34),""), "[", ""), "]", ""), ".", ""), ",", ""), "/", ""), "\", ""), "-", ""))&amp;"]"</f>
        <v>[EN][hey vinfast]</v>
      </c>
      <c r="J797" s="31"/>
      <c r="K797" s="30" t="s">
        <v>51</v>
      </c>
      <c r="L797" s="32" t="s">
        <v>52</v>
      </c>
      <c r="M797" s="33"/>
      <c r="N797" s="34"/>
      <c r="O797" s="110" t="s">
        <v>1590</v>
      </c>
      <c r="P797" s="113" t="str">
        <f>IF(COUNTA(P$13:$P796)&gt;999,COUNTA(P$13:$P796),IF(COUNTA(P$13:$P796)&gt;99,"0"&amp;COUNTA(P$13:$P796),IF(COUNTA(P$13:$P796)&gt;9,"00"&amp;COUNTA(P$13:$P796),"000"&amp;COUNTA(P$13:$P796))))</f>
        <v>0262</v>
      </c>
      <c r="Q797" s="35" t="s">
        <v>54</v>
      </c>
      <c r="R797" s="67" t="s">
        <v>141</v>
      </c>
      <c r="S797" s="36"/>
      <c r="T797" s="36"/>
    </row>
    <row r="798" spans="2:20" ht="45.75">
      <c r="B798" s="114"/>
      <c r="C798" s="114"/>
      <c r="D798" s="115"/>
      <c r="E798" s="111"/>
      <c r="F798" s="111"/>
      <c r="G798" s="114"/>
      <c r="H798" s="29" t="s">
        <v>55</v>
      </c>
      <c r="I798" s="30" t="str">
        <f t="shared" ref="I798" si="784">"[VN]["&amp;LOWER(SUBSTITUTE(SUBSTITUTE(SUBSTITUTE(SUBSTITUTE(SUBSTITUTE(SUBSTITUTE(SUBSTITUTE(SUBSTITUTE(Q798, CHAR(34),""), "[", ""), "]", ""), ".", ""), ",", ""), "/", ""), "\", ""), "-", ""))&amp;"]"</f>
        <v>[VN][tạm biệt]</v>
      </c>
      <c r="J798" s="31"/>
      <c r="K798" s="30" t="s">
        <v>56</v>
      </c>
      <c r="L798" s="32" t="s">
        <v>57</v>
      </c>
      <c r="M798" s="32"/>
      <c r="N798" s="34"/>
      <c r="O798" s="111"/>
      <c r="P798" s="113"/>
      <c r="Q798" s="35" t="s">
        <v>58</v>
      </c>
      <c r="R798" s="67" t="s">
        <v>141</v>
      </c>
      <c r="S798" s="36"/>
      <c r="T798" s="36"/>
    </row>
    <row r="799" spans="2:20" ht="62.25">
      <c r="B799" s="114"/>
      <c r="C799" s="114"/>
      <c r="D799" s="115"/>
      <c r="E799" s="112"/>
      <c r="F799" s="112"/>
      <c r="G799" s="114"/>
      <c r="H799" s="29" t="s">
        <v>59</v>
      </c>
      <c r="I799" s="30" t="str">
        <f>"[audio][C:\Tools\Vivi_TTS\8ME_OM\" &amp;S799 &amp; "]"</f>
        <v>[audio][C:\Tools\Vivi_TTS\8ME_OM\]</v>
      </c>
      <c r="J799" s="31" t="str">
        <f>"[New][EN][Exists][80]"&amp;"["&amp;LOWER(SUBSTITUTE(SUBSTITUTE(SUBSTITUTE(SUBSTITUTE(SUBSTITUTE(SUBSTITUTE(SUBSTITUTE(SUBSTITUTE(T799, CHAR(34),""), ".", ""), ",", ""), "/", ""), "\", ""), "-", ""), "{", ""), "}", ""))&amp;"]"</f>
        <v>[New][EN][Exists][80][sưởi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v>
      </c>
      <c r="K799" s="30" t="s">
        <v>60</v>
      </c>
      <c r="L799" s="32" t="s">
        <v>61</v>
      </c>
      <c r="M799" s="37" t="s">
        <v>62</v>
      </c>
      <c r="N799" s="34"/>
      <c r="O799" s="112"/>
      <c r="P799" s="113"/>
      <c r="Q799" s="35" t="str">
        <f t="shared" ref="Q799" si="785">R799</f>
        <v>Kính chắn gió bị mờ có thể gây ra những hậu quả gì đối với người lái xe?</v>
      </c>
      <c r="R799" s="67" t="s">
        <v>1883</v>
      </c>
      <c r="S799" s="50"/>
      <c r="T799" s="48" t="s">
        <v>1881</v>
      </c>
    </row>
    <row r="800" spans="2:20" ht="45.75">
      <c r="B800" s="114" t="str">
        <f>"VF8-"&amp;O800&amp;"-"&amp;P800</f>
        <v>VF8-ManhinhKetnoi&amp;Dieuhoa-0263</v>
      </c>
      <c r="C800" s="114" t="str">
        <f>"["&amp;B800&amp;"] Verify Vivi: "&amp;Q802</f>
        <v>[VF8-ManhinhKetnoi&amp;Dieuhoa-0263] Verify Vivi: Trong điều kiện nào kính chắn gió có thể bị mờ từ bên ngoài khi luồng khí lạnh được hướng vào kính?</v>
      </c>
      <c r="D800" s="115" t="s">
        <v>49</v>
      </c>
      <c r="E800" s="110" t="str">
        <f>" Actions:
- Step 1: Wait 5s
- Step 2: Call Vivi '"&amp;Q800&amp;"'
- Step 3: Wait Vivi respond 'Ting '
- Step 4: Speak '"&amp;Q802&amp;"'
- Step 4: Listen Vivi respond
"</f>
        <v xml:space="preserve"> Actions:
- Step 1: Wait 5s
- Step 2: Call Vivi 'Hey VinFast'
- Step 3: Wait Vivi respond 'Ting '
- Step 4: Speak 'Trong điều kiện nào kính chắn gió có thể bị mờ từ bên ngoài khi luồng khí lạnh được hướng vào kính?'
- Step 4: Listen Vivi respond
</v>
      </c>
      <c r="F800" s="110" t="str">
        <f t="shared" ref="F800" si="786">"
Expectations:
1. Vivi wake up
2. "&amp;Q802&amp;"
3. Vivi respond
"</f>
        <v xml:space="preserve">
Expectations:
1. Vivi wake up
2. Trong điều kiện nào kính chắn gió có thể bị mờ từ bên ngoài khi luồng khí lạnh được hướng vào kính?
3. Vivi respond
</v>
      </c>
      <c r="G800" s="114" t="s">
        <v>8</v>
      </c>
      <c r="H800" s="29" t="s">
        <v>50</v>
      </c>
      <c r="I800" s="30" t="str">
        <f>"[EN]["&amp;LOWER(SUBSTITUTE(SUBSTITUTE(SUBSTITUTE(SUBSTITUTE(SUBSTITUTE(SUBSTITUTE(SUBSTITUTE(SUBSTITUTE(Q800, CHAR(34),""), "[", ""), "]", ""), ".", ""), ",", ""), "/", ""), "\", ""), "-", ""))&amp;"]"</f>
        <v>[EN][hey vinfast]</v>
      </c>
      <c r="J800" s="31"/>
      <c r="K800" s="30" t="s">
        <v>51</v>
      </c>
      <c r="L800" s="32" t="s">
        <v>52</v>
      </c>
      <c r="M800" s="33"/>
      <c r="N800" s="34"/>
      <c r="O800" s="110" t="s">
        <v>1590</v>
      </c>
      <c r="P800" s="113" t="str">
        <f>IF(COUNTA(P$13:$P799)&gt;999,COUNTA(P$13:$P799),IF(COUNTA(P$13:$P799)&gt;99,"0"&amp;COUNTA(P$13:$P799),IF(COUNTA(P$13:$P799)&gt;9,"00"&amp;COUNTA(P$13:$P799),"000"&amp;COUNTA(P$13:$P799))))</f>
        <v>0263</v>
      </c>
      <c r="Q800" s="35" t="s">
        <v>54</v>
      </c>
      <c r="R800" s="67" t="s">
        <v>141</v>
      </c>
      <c r="S800" s="36"/>
      <c r="T800" s="36"/>
    </row>
    <row r="801" spans="2:20" ht="45.75">
      <c r="B801" s="114"/>
      <c r="C801" s="114"/>
      <c r="D801" s="115"/>
      <c r="E801" s="111"/>
      <c r="F801" s="111"/>
      <c r="G801" s="114"/>
      <c r="H801" s="29" t="s">
        <v>55</v>
      </c>
      <c r="I801" s="30" t="str">
        <f t="shared" ref="I801" si="787">"[VN]["&amp;LOWER(SUBSTITUTE(SUBSTITUTE(SUBSTITUTE(SUBSTITUTE(SUBSTITUTE(SUBSTITUTE(SUBSTITUTE(SUBSTITUTE(Q801, CHAR(34),""), "[", ""), "]", ""), ".", ""), ",", ""), "/", ""), "\", ""), "-", ""))&amp;"]"</f>
        <v>[VN][tạm biệt]</v>
      </c>
      <c r="J801" s="31"/>
      <c r="K801" s="30" t="s">
        <v>56</v>
      </c>
      <c r="L801" s="32" t="s">
        <v>57</v>
      </c>
      <c r="M801" s="32"/>
      <c r="N801" s="34"/>
      <c r="O801" s="111"/>
      <c r="P801" s="113"/>
      <c r="Q801" s="35" t="s">
        <v>58</v>
      </c>
      <c r="R801" s="67" t="s">
        <v>141</v>
      </c>
      <c r="S801" s="36"/>
      <c r="T801" s="36"/>
    </row>
    <row r="802" spans="2:20" ht="66">
      <c r="B802" s="114"/>
      <c r="C802" s="114"/>
      <c r="D802" s="115"/>
      <c r="E802" s="112"/>
      <c r="F802" s="112"/>
      <c r="G802" s="114"/>
      <c r="H802" s="29" t="s">
        <v>59</v>
      </c>
      <c r="I802" s="30" t="str">
        <f>"[audio][C:\Tools\Vivi_TTS\8ME_OM\" &amp;S802 &amp; "]"</f>
        <v>[audio][C:\Tools\Vivi_TTS\8ME_OM\]</v>
      </c>
      <c r="J802" s="31" t="str">
        <f>"[New][EN][Exists][80]"&amp;"["&amp;LOWER(SUBSTITUTE(SUBSTITUTE(SUBSTITUTE(SUBSTITUTE(SUBSTITUTE(SUBSTITUTE(SUBSTITUTE(SUBSTITUTE(T802, CHAR(34),""), ".", ""), ",", ""), "/", ""), "\", ""), "-", ""), "{", ""), "}", ""))&amp;"]"</f>
        <v>[New][EN][Exists][80][sưởi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v>
      </c>
      <c r="K802" s="30" t="s">
        <v>60</v>
      </c>
      <c r="L802" s="32" t="s">
        <v>61</v>
      </c>
      <c r="M802" s="37" t="s">
        <v>62</v>
      </c>
      <c r="N802" s="34"/>
      <c r="O802" s="112"/>
      <c r="P802" s="113"/>
      <c r="Q802" s="35" t="str">
        <f t="shared" ref="Q802" si="788">R802</f>
        <v>Trong điều kiện nào kính chắn gió có thể bị mờ từ bên ngoài khi luồng khí lạnh được hướng vào kính?</v>
      </c>
      <c r="R802" s="67" t="s">
        <v>1884</v>
      </c>
      <c r="S802" s="51"/>
      <c r="T802" s="48" t="s">
        <v>1881</v>
      </c>
    </row>
    <row r="803" spans="2:20" ht="45.75">
      <c r="B803" s="114" t="str">
        <f>"VF8-"&amp;O803&amp;"-"&amp;P803</f>
        <v>VF8-ManhinhKetnoi&amp;Dieuhoa-0264</v>
      </c>
      <c r="C803" s="114" t="str">
        <f>"["&amp;B803&amp;"] Verify Vivi: "&amp;Q805</f>
        <v>[VF8-ManhinhKetnoi&amp;Dieuhoa-0264] Verify Vivi: Nếu kính chắn gió bị mờ từ bên ngoài, người lái nên kích hoạt những chức năng nào?</v>
      </c>
      <c r="D803" s="115" t="s">
        <v>49</v>
      </c>
      <c r="E803" s="110" t="str">
        <f>" Actions:
- Step 1: Wait 5s
- Step 2: Call Vivi '"&amp;Q803&amp;"'
- Step 3: Wait Vivi respond 'Ting '
- Step 4: Speak '"&amp;Q805&amp;"'
- Step 4: Listen Vivi respond
"</f>
        <v xml:space="preserve"> Actions:
- Step 1: Wait 5s
- Step 2: Call Vivi 'Hey VinFast'
- Step 3: Wait Vivi respond 'Ting '
- Step 4: Speak 'Nếu kính chắn gió bị mờ từ bên ngoài, người lái nên kích hoạt những chức năng nào?'
- Step 4: Listen Vivi respond
</v>
      </c>
      <c r="F803" s="110" t="str">
        <f t="shared" ref="F803" si="789">"
Expectations:
1. Vivi wake up
2. "&amp;Q805&amp;"
3. Vivi respond
"</f>
        <v xml:space="preserve">
Expectations:
1. Vivi wake up
2. Nếu kính chắn gió bị mờ từ bên ngoài, người lái nên kích hoạt những chức năng nào?
3. Vivi respond
</v>
      </c>
      <c r="G803" s="114" t="s">
        <v>8</v>
      </c>
      <c r="H803" s="29" t="s">
        <v>50</v>
      </c>
      <c r="I803" s="30" t="str">
        <f>"[EN]["&amp;LOWER(SUBSTITUTE(SUBSTITUTE(SUBSTITUTE(SUBSTITUTE(SUBSTITUTE(SUBSTITUTE(SUBSTITUTE(SUBSTITUTE(Q803, CHAR(34),""), "[", ""), "]", ""), ".", ""), ",", ""), "/", ""), "\", ""), "-", ""))&amp;"]"</f>
        <v>[EN][hey vinfast]</v>
      </c>
      <c r="J803" s="31"/>
      <c r="K803" s="30" t="s">
        <v>51</v>
      </c>
      <c r="L803" s="32" t="s">
        <v>52</v>
      </c>
      <c r="M803" s="33"/>
      <c r="N803" s="34"/>
      <c r="O803" s="110" t="s">
        <v>1590</v>
      </c>
      <c r="P803" s="113" t="str">
        <f>IF(COUNTA(P$13:$P802)&gt;999,COUNTA(P$13:$P802),IF(COUNTA(P$13:$P802)&gt;99,"0"&amp;COUNTA(P$13:$P802),IF(COUNTA(P$13:$P802)&gt;9,"00"&amp;COUNTA(P$13:$P802),"000"&amp;COUNTA(P$13:$P802))))</f>
        <v>0264</v>
      </c>
      <c r="Q803" s="35" t="s">
        <v>54</v>
      </c>
      <c r="R803" s="67" t="s">
        <v>141</v>
      </c>
      <c r="S803" s="52"/>
      <c r="T803" s="36"/>
    </row>
    <row r="804" spans="2:20" ht="45.75">
      <c r="B804" s="114"/>
      <c r="C804" s="114"/>
      <c r="D804" s="115"/>
      <c r="E804" s="111"/>
      <c r="F804" s="111"/>
      <c r="G804" s="114"/>
      <c r="H804" s="29" t="s">
        <v>55</v>
      </c>
      <c r="I804" s="30" t="str">
        <f t="shared" ref="I804" si="790">"[VN]["&amp;LOWER(SUBSTITUTE(SUBSTITUTE(SUBSTITUTE(SUBSTITUTE(SUBSTITUTE(SUBSTITUTE(SUBSTITUTE(SUBSTITUTE(Q804, CHAR(34),""), "[", ""), "]", ""), ".", ""), ",", ""), "/", ""), "\", ""), "-", ""))&amp;"]"</f>
        <v>[VN][tạm biệt]</v>
      </c>
      <c r="J804" s="31"/>
      <c r="K804" s="30" t="s">
        <v>56</v>
      </c>
      <c r="L804" s="32" t="s">
        <v>57</v>
      </c>
      <c r="M804" s="32"/>
      <c r="N804" s="34"/>
      <c r="O804" s="111"/>
      <c r="P804" s="113"/>
      <c r="Q804" s="35" t="s">
        <v>58</v>
      </c>
      <c r="R804" s="67" t="s">
        <v>141</v>
      </c>
      <c r="S804" s="52"/>
      <c r="T804" s="36"/>
    </row>
    <row r="805" spans="2:20" ht="62.25">
      <c r="B805" s="114"/>
      <c r="C805" s="114"/>
      <c r="D805" s="115"/>
      <c r="E805" s="112"/>
      <c r="F805" s="112"/>
      <c r="G805" s="114"/>
      <c r="H805" s="29" t="s">
        <v>59</v>
      </c>
      <c r="I805" s="30" t="str">
        <f>"[audio][C:\Tools\Vivi_TTS\8ME_OM\" &amp;S805 &amp; "]"</f>
        <v>[audio][C:\Tools\Vivi_TTS\8ME_OM\]</v>
      </c>
      <c r="J805" s="31" t="str">
        <f>"[New][EN][Exists][80]"&amp;"["&amp;LOWER(SUBSTITUTE(SUBSTITUTE(SUBSTITUTE(SUBSTITUTE(SUBSTITUTE(SUBSTITUTE(SUBSTITUTE(SUBSTITUTE(T805, CHAR(34),""), ".", ""), ",", ""), "/", ""), "\", ""), "-", ""), "{", ""), "}", ""))&amp;"]"</f>
        <v>[New][EN][Exists][80][sưởi tan băng và khử mờ kính chắn gió trước
có thể sưởi tan băng hoặc khử mờ kính chắn gió trước và một phần cửa sổ phía trước bằng chức năng này
để bậttắt sưởi tan băngkhử mờ kính chắn gió trước:
nhấn nút sưởi tan băngkhử mờ phía trước  trên thanh điều hòa để bậttắt khử mờ kính chắn gió trước
 cảnh báo
kính chắn gió bị mờ có thể làm giảm tầm nhìn và có thể dẫn đến thương tích nghiêm trọng hoặc tai nạn cho người lái
 lưu ý
trong điều kiện không khí môi trường ấm và rất ẩm kính chắn gió có thể bị mờ từ bên ngoài khi luồng khí lạnh được hướng vào kính nếu kính chắn gió bị mờ từ bên ngoài hãy kích hoạt gạt mưa kính chắn gió và chức năng khử mờ]</v>
      </c>
      <c r="K805" s="30" t="s">
        <v>60</v>
      </c>
      <c r="L805" s="32" t="s">
        <v>61</v>
      </c>
      <c r="M805" s="37" t="s">
        <v>62</v>
      </c>
      <c r="N805" s="34"/>
      <c r="O805" s="112"/>
      <c r="P805" s="113"/>
      <c r="Q805" s="35" t="str">
        <f t="shared" ref="Q805" si="791">R805</f>
        <v>Nếu kính chắn gió bị mờ từ bên ngoài, người lái nên kích hoạt những chức năng nào?</v>
      </c>
      <c r="R805" s="67" t="s">
        <v>1885</v>
      </c>
      <c r="S805" s="51"/>
      <c r="T805" s="48" t="s">
        <v>1881</v>
      </c>
    </row>
    <row r="806" spans="2:20" ht="45.75">
      <c r="B806" s="114" t="str">
        <f>"VF8-"&amp;O806&amp;"-"&amp;P806</f>
        <v>VF8-ManhinhKetnoi&amp;Dieuhoa-0265</v>
      </c>
      <c r="C806" s="114" t="str">
        <f>"["&amp;B806&amp;"] Verify Vivi: "&amp;Q808</f>
        <v>[VF8-ManhinhKetnoi&amp;Dieuhoa-0265] Verify Vivi: Hệ thống điều hòa tự động lọc không khí đi vào để loại bỏ những loại chất nào?</v>
      </c>
      <c r="D806" s="115" t="s">
        <v>49</v>
      </c>
      <c r="E806" s="110" t="str">
        <f>" Actions:
- Step 1: Wait 5s
- Step 2: Call Vivi '"&amp;Q806&amp;"'
- Step 3: Wait Vivi respond 'Ting '
- Step 4: Speak '"&amp;Q808&amp;"'
- Step 4: Listen Vivi respond
"</f>
        <v xml:space="preserve"> Actions:
- Step 1: Wait 5s
- Step 2: Call Vivi 'Hey VinFast'
- Step 3: Wait Vivi respond 'Ting '
- Step 4: Speak 'Hệ thống điều hòa tự động lọc không khí đi vào để loại bỏ những loại chất nào?'
- Step 4: Listen Vivi respond
</v>
      </c>
      <c r="F806" s="110" t="str">
        <f t="shared" ref="F806" si="792">"
Expectations:
1. Vivi wake up
2. "&amp;Q808&amp;"
3. Vivi respond
"</f>
        <v xml:space="preserve">
Expectations:
1. Vivi wake up
2. Hệ thống điều hòa tự động lọc không khí đi vào để loại bỏ những loại chất nào?
3. Vivi respond
</v>
      </c>
      <c r="G806" s="114" t="s">
        <v>8</v>
      </c>
      <c r="H806" s="29" t="s">
        <v>50</v>
      </c>
      <c r="I806" s="30" t="str">
        <f>"[EN]["&amp;LOWER(SUBSTITUTE(SUBSTITUTE(SUBSTITUTE(SUBSTITUTE(SUBSTITUTE(SUBSTITUTE(SUBSTITUTE(SUBSTITUTE(Q806, CHAR(34),""), "[", ""), "]", ""), ".", ""), ",", ""), "/", ""), "\", ""), "-", ""))&amp;"]"</f>
        <v>[EN][hey vinfast]</v>
      </c>
      <c r="J806" s="31"/>
      <c r="K806" s="30" t="s">
        <v>51</v>
      </c>
      <c r="L806" s="32" t="s">
        <v>52</v>
      </c>
      <c r="M806" s="33"/>
      <c r="N806" s="34"/>
      <c r="O806" s="110" t="s">
        <v>1590</v>
      </c>
      <c r="P806" s="113" t="str">
        <f>IF(COUNTA(P$13:$P805)&gt;999,COUNTA(P$13:$P805),IF(COUNTA(P$13:$P805)&gt;99,"0"&amp;COUNTA(P$13:$P805),IF(COUNTA(P$13:$P805)&gt;9,"00"&amp;COUNTA(P$13:$P805),"000"&amp;COUNTA(P$13:$P805))))</f>
        <v>0265</v>
      </c>
      <c r="Q806" s="35" t="s">
        <v>54</v>
      </c>
      <c r="R806" s="67" t="s">
        <v>141</v>
      </c>
      <c r="S806" s="52"/>
      <c r="T806" s="36"/>
    </row>
    <row r="807" spans="2:20" ht="45.75">
      <c r="B807" s="114"/>
      <c r="C807" s="114"/>
      <c r="D807" s="115"/>
      <c r="E807" s="111"/>
      <c r="F807" s="111"/>
      <c r="G807" s="114"/>
      <c r="H807" s="29" t="s">
        <v>55</v>
      </c>
      <c r="I807" s="30" t="str">
        <f t="shared" ref="I807" si="793">"[VN]["&amp;LOWER(SUBSTITUTE(SUBSTITUTE(SUBSTITUTE(SUBSTITUTE(SUBSTITUTE(SUBSTITUTE(SUBSTITUTE(SUBSTITUTE(Q807, CHAR(34),""), "[", ""), "]", ""), ".", ""), ",", ""), "/", ""), "\", ""), "-", ""))&amp;"]"</f>
        <v>[VN][tạm biệt]</v>
      </c>
      <c r="J807" s="31"/>
      <c r="K807" s="30" t="s">
        <v>56</v>
      </c>
      <c r="L807" s="32" t="s">
        <v>57</v>
      </c>
      <c r="M807" s="32"/>
      <c r="N807" s="34"/>
      <c r="O807" s="111"/>
      <c r="P807" s="113"/>
      <c r="Q807" s="35" t="s">
        <v>58</v>
      </c>
      <c r="R807" s="67" t="s">
        <v>141</v>
      </c>
      <c r="S807" s="52"/>
      <c r="T807" s="36"/>
    </row>
    <row r="808" spans="2:20" ht="62.25">
      <c r="B808" s="114"/>
      <c r="C808" s="114"/>
      <c r="D808" s="115"/>
      <c r="E808" s="112"/>
      <c r="F808" s="112"/>
      <c r="G808" s="114"/>
      <c r="H808" s="29" t="s">
        <v>59</v>
      </c>
      <c r="I808" s="30" t="str">
        <f>"[audio][C:\Tools\Vivi_TTS\8ME_OM\" &amp;S808 &amp; "]"</f>
        <v>[audio][C:\Tools\Vivi_TTS\8ME_OM\]</v>
      </c>
      <c r="J808" s="31" t="str">
        <f>"[New][EN][Exists][80]"&amp;"["&amp;LOWER(SUBSTITUTE(SUBSTITUTE(SUBSTITUTE(SUBSTITUTE(SUBSTITUTE(SUBSTITUTE(SUBSTITUTE(SUBSTITUTE(T808, CHAR(34),""), ".", ""), ",", ""), "/", ""), "\", ""), "-", ""), "{", ""), "}", ""))&amp;"]"</f>
        <v>[New][EN][Exists][80][lọc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v>
      </c>
      <c r="K808" s="30" t="s">
        <v>60</v>
      </c>
      <c r="L808" s="32" t="s">
        <v>61</v>
      </c>
      <c r="M808" s="37" t="s">
        <v>62</v>
      </c>
      <c r="N808" s="34"/>
      <c r="O808" s="112"/>
      <c r="P808" s="113"/>
      <c r="Q808" s="35" t="str">
        <f t="shared" ref="Q808" si="794">R808</f>
        <v>Hệ thống điều hòa tự động lọc không khí đi vào để loại bỏ những loại chất nào?</v>
      </c>
      <c r="R808" s="67" t="s">
        <v>1886</v>
      </c>
      <c r="S808" s="51"/>
      <c r="T808" s="48" t="s">
        <v>1887</v>
      </c>
    </row>
    <row r="809" spans="2:20" ht="45.75">
      <c r="B809" s="114" t="str">
        <f>"VF8-"&amp;O809&amp;"-"&amp;P809</f>
        <v>VF8-ManhinhKetnoi&amp;Dieuhoa-0266</v>
      </c>
      <c r="C809" s="114" t="str">
        <f>"["&amp;B809&amp;"] Verify Vivi: "&amp;Q811</f>
        <v>[VF8-ManhinhKetnoi&amp;Dieuhoa-0266] Verify Vivi: Khi lái xe qua khu vực có rất nhiều bụi hoặc ô nhiễm, khuyến nghị sử dụng chế độ nào để giảm lượng chất gây ô nhiễm đi vào khoang cabin?</v>
      </c>
      <c r="D809" s="115" t="s">
        <v>49</v>
      </c>
      <c r="E809" s="110" t="str">
        <f>" Actions:
- Step 1: Wait 5s
- Step 2: Call Vivi '"&amp;Q809&amp;"'
- Step 3: Wait Vivi respond 'Ting '
- Step 4: Speak '"&amp;Q811&amp;"'
- Step 4: Listen Vivi respond
"</f>
        <v xml:space="preserve"> Actions:
- Step 1: Wait 5s
- Step 2: Call Vivi 'Hey VinFast'
- Step 3: Wait Vivi respond 'Ting '
- Step 4: Speak 'Khi lái xe qua khu vực có rất nhiều bụi hoặc ô nhiễm, khuyến nghị sử dụng chế độ nào để giảm lượng chất gây ô nhiễm đi vào khoang cabin?'
- Step 4: Listen Vivi respond
</v>
      </c>
      <c r="F809" s="110" t="str">
        <f t="shared" ref="F809" si="795">"
Expectations:
1. Vivi wake up
2. "&amp;Q811&amp;"
3. Vivi respond
"</f>
        <v xml:space="preserve">
Expectations:
1. Vivi wake up
2. Khi lái xe qua khu vực có rất nhiều bụi hoặc ô nhiễm, khuyến nghị sử dụng chế độ nào để giảm lượng chất gây ô nhiễm đi vào khoang cabin?
3. Vivi respond
</v>
      </c>
      <c r="G809" s="114" t="s">
        <v>8</v>
      </c>
      <c r="H809" s="29" t="s">
        <v>50</v>
      </c>
      <c r="I809" s="30" t="str">
        <f>"[EN]["&amp;LOWER(SUBSTITUTE(SUBSTITUTE(SUBSTITUTE(SUBSTITUTE(SUBSTITUTE(SUBSTITUTE(SUBSTITUTE(SUBSTITUTE(Q809, CHAR(34),""), "[", ""), "]", ""), ".", ""), ",", ""), "/", ""), "\", ""), "-", ""))&amp;"]"</f>
        <v>[EN][hey vinfast]</v>
      </c>
      <c r="J809" s="31"/>
      <c r="K809" s="30" t="s">
        <v>51</v>
      </c>
      <c r="L809" s="32" t="s">
        <v>52</v>
      </c>
      <c r="M809" s="33"/>
      <c r="N809" s="34"/>
      <c r="O809" s="110" t="s">
        <v>1590</v>
      </c>
      <c r="P809" s="113" t="str">
        <f>IF(COUNTA(P$13:$P808)&gt;999,COUNTA(P$13:$P808),IF(COUNTA(P$13:$P808)&gt;99,"0"&amp;COUNTA(P$13:$P808),IF(COUNTA(P$13:$P808)&gt;9,"00"&amp;COUNTA(P$13:$P808),"000"&amp;COUNTA(P$13:$P808))))</f>
        <v>0266</v>
      </c>
      <c r="Q809" s="35" t="s">
        <v>54</v>
      </c>
      <c r="R809" s="67" t="s">
        <v>141</v>
      </c>
      <c r="S809" s="52"/>
      <c r="T809" s="36"/>
    </row>
    <row r="810" spans="2:20" ht="45.75">
      <c r="B810" s="114"/>
      <c r="C810" s="114"/>
      <c r="D810" s="115"/>
      <c r="E810" s="111"/>
      <c r="F810" s="111"/>
      <c r="G810" s="114"/>
      <c r="H810" s="29" t="s">
        <v>55</v>
      </c>
      <c r="I810" s="30" t="str">
        <f t="shared" ref="I810" si="796">"[VN]["&amp;LOWER(SUBSTITUTE(SUBSTITUTE(SUBSTITUTE(SUBSTITUTE(SUBSTITUTE(SUBSTITUTE(SUBSTITUTE(SUBSTITUTE(Q810, CHAR(34),""), "[", ""), "]", ""), ".", ""), ",", ""), "/", ""), "\", ""), "-", ""))&amp;"]"</f>
        <v>[VN][tạm biệt]</v>
      </c>
      <c r="J810" s="31"/>
      <c r="K810" s="30" t="s">
        <v>56</v>
      </c>
      <c r="L810" s="32" t="s">
        <v>57</v>
      </c>
      <c r="M810" s="32"/>
      <c r="N810" s="34"/>
      <c r="O810" s="111"/>
      <c r="P810" s="113"/>
      <c r="Q810" s="35" t="s">
        <v>58</v>
      </c>
      <c r="R810" s="67" t="s">
        <v>141</v>
      </c>
      <c r="S810" s="52"/>
      <c r="T810" s="36"/>
    </row>
    <row r="811" spans="2:20" ht="82.5">
      <c r="B811" s="114"/>
      <c r="C811" s="114"/>
      <c r="D811" s="115"/>
      <c r="E811" s="112"/>
      <c r="F811" s="112"/>
      <c r="G811" s="114"/>
      <c r="H811" s="29" t="s">
        <v>59</v>
      </c>
      <c r="I811" s="30" t="str">
        <f>"[audio][C:\Tools\Vivi_TTS\8ME_OM\" &amp;S811 &amp; "]"</f>
        <v>[audio][C:\Tools\Vivi_TTS\8ME_OM\]</v>
      </c>
      <c r="J811" s="31" t="str">
        <f>"[New][EN][Exists][80]"&amp;"["&amp;LOWER(SUBSTITUTE(SUBSTITUTE(SUBSTITUTE(SUBSTITUTE(SUBSTITUTE(SUBSTITUTE(SUBSTITUTE(SUBSTITUTE(T811, CHAR(34),""), ".", ""), ",", ""), "/", ""), "\", ""), "-", ""), "{", ""), "}", ""))&amp;"]"</f>
        <v>[New][EN][Exists][80][lọc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v>
      </c>
      <c r="K811" s="30" t="s">
        <v>60</v>
      </c>
      <c r="L811" s="32" t="s">
        <v>61</v>
      </c>
      <c r="M811" s="37" t="s">
        <v>62</v>
      </c>
      <c r="N811" s="34"/>
      <c r="O811" s="112"/>
      <c r="P811" s="113"/>
      <c r="Q811" s="35" t="str">
        <f t="shared" ref="Q811" si="797">R811</f>
        <v>Khi lái xe qua khu vực có rất nhiều bụi hoặc ô nhiễm, khuyến nghị sử dụng chế độ nào để giảm lượng chất gây ô nhiễm đi vào khoang cabin?</v>
      </c>
      <c r="R811" s="67" t="s">
        <v>1888</v>
      </c>
      <c r="S811" s="51"/>
      <c r="T811" s="48" t="s">
        <v>1887</v>
      </c>
    </row>
    <row r="812" spans="2:20" ht="45.75">
      <c r="B812" s="114" t="str">
        <f>"VF8-"&amp;O812&amp;"-"&amp;P812</f>
        <v>VF8-ManhinhKetnoi&amp;Dieuhoa-0267</v>
      </c>
      <c r="C812" s="114" t="str">
        <f>"["&amp;B812&amp;"] Verify Vivi: "&amp;Q814</f>
        <v>[VF8-ManhinhKetnoi&amp;Dieuhoa-0267] Verify Vivi: Bộ ion hóa không khí hoạt động như thế nào để hỗ trợ cải thiện chất lượng không khí trong khoang hành khách?</v>
      </c>
      <c r="D812" s="115" t="s">
        <v>49</v>
      </c>
      <c r="E812" s="110" t="str">
        <f>" Actions:
- Step 1: Wait 5s
- Step 2: Call Vivi '"&amp;Q812&amp;"'
- Step 3: Wait Vivi respond 'Ting '
- Step 4: Speak '"&amp;Q814&amp;"'
- Step 4: Listen Vivi respond
"</f>
        <v xml:space="preserve"> Actions:
- Step 1: Wait 5s
- Step 2: Call Vivi 'Hey VinFast'
- Step 3: Wait Vivi respond 'Ting '
- Step 4: Speak 'Bộ ion hóa không khí hoạt động như thế nào để hỗ trợ cải thiện chất lượng không khí trong khoang hành khách?'
- Step 4: Listen Vivi respond
</v>
      </c>
      <c r="F812" s="110" t="str">
        <f t="shared" ref="F812" si="798">"
Expectations:
1. Vivi wake up
2. "&amp;Q814&amp;"
3. Vivi respond
"</f>
        <v xml:space="preserve">
Expectations:
1. Vivi wake up
2. Bộ ion hóa không khí hoạt động như thế nào để hỗ trợ cải thiện chất lượng không khí trong khoang hành khách?
3. Vivi respond
</v>
      </c>
      <c r="G812" s="114" t="s">
        <v>8</v>
      </c>
      <c r="H812" s="29" t="s">
        <v>50</v>
      </c>
      <c r="I812" s="30" t="str">
        <f>"[EN]["&amp;LOWER(SUBSTITUTE(SUBSTITUTE(SUBSTITUTE(SUBSTITUTE(SUBSTITUTE(SUBSTITUTE(SUBSTITUTE(SUBSTITUTE(Q812, CHAR(34),""), "[", ""), "]", ""), ".", ""), ",", ""), "/", ""), "\", ""), "-", ""))&amp;"]"</f>
        <v>[EN][hey vinfast]</v>
      </c>
      <c r="J812" s="31"/>
      <c r="K812" s="30" t="s">
        <v>51</v>
      </c>
      <c r="L812" s="32" t="s">
        <v>52</v>
      </c>
      <c r="M812" s="33"/>
      <c r="N812" s="34"/>
      <c r="O812" s="110" t="s">
        <v>1590</v>
      </c>
      <c r="P812" s="113" t="str">
        <f>IF(COUNTA(P$13:$P811)&gt;999,COUNTA(P$13:$P811),IF(COUNTA(P$13:$P811)&gt;99,"0"&amp;COUNTA(P$13:$P811),IF(COUNTA(P$13:$P811)&gt;9,"00"&amp;COUNTA(P$13:$P811),"000"&amp;COUNTA(P$13:$P811))))</f>
        <v>0267</v>
      </c>
      <c r="Q812" s="35" t="s">
        <v>54</v>
      </c>
      <c r="R812" s="67" t="s">
        <v>141</v>
      </c>
      <c r="S812" s="52"/>
      <c r="T812" s="36"/>
    </row>
    <row r="813" spans="2:20" ht="45.75">
      <c r="B813" s="114"/>
      <c r="C813" s="114"/>
      <c r="D813" s="115"/>
      <c r="E813" s="111"/>
      <c r="F813" s="111"/>
      <c r="G813" s="114"/>
      <c r="H813" s="29" t="s">
        <v>55</v>
      </c>
      <c r="I813" s="30" t="str">
        <f t="shared" ref="I813" si="799">"[VN]["&amp;LOWER(SUBSTITUTE(SUBSTITUTE(SUBSTITUTE(SUBSTITUTE(SUBSTITUTE(SUBSTITUTE(SUBSTITUTE(SUBSTITUTE(Q813, CHAR(34),""), "[", ""), "]", ""), ".", ""), ",", ""), "/", ""), "\", ""), "-", ""))&amp;"]"</f>
        <v>[VN][tạm biệt]</v>
      </c>
      <c r="J813" s="31"/>
      <c r="K813" s="30" t="s">
        <v>56</v>
      </c>
      <c r="L813" s="32" t="s">
        <v>57</v>
      </c>
      <c r="M813" s="32"/>
      <c r="N813" s="34"/>
      <c r="O813" s="111"/>
      <c r="P813" s="113"/>
      <c r="Q813" s="35" t="s">
        <v>58</v>
      </c>
      <c r="R813" s="67" t="s">
        <v>141</v>
      </c>
      <c r="S813" s="52"/>
      <c r="T813" s="36"/>
    </row>
    <row r="814" spans="2:20" ht="66">
      <c r="B814" s="114"/>
      <c r="C814" s="114"/>
      <c r="D814" s="115"/>
      <c r="E814" s="112"/>
      <c r="F814" s="112"/>
      <c r="G814" s="114"/>
      <c r="H814" s="29" t="s">
        <v>59</v>
      </c>
      <c r="I814" s="30" t="str">
        <f>"[audio][C:\Tools\Vivi_TTS\8ME_OM\" &amp;S814 &amp; "]"</f>
        <v>[audio][C:\Tools\Vivi_TTS\8ME_OM\]</v>
      </c>
      <c r="J814" s="31" t="str">
        <f>"[New][EN][Exists][80]"&amp;"["&amp;LOWER(SUBSTITUTE(SUBSTITUTE(SUBSTITUTE(SUBSTITUTE(SUBSTITUTE(SUBSTITUTE(SUBSTITUTE(SUBSTITUTE(T814, CHAR(34),""), ".", ""), ",", ""), "/", ""), "\", ""), "-", ""), "{", ""), "}", ""))&amp;"]"</f>
        <v>[New][EN][Exists][80][lọc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v>
      </c>
      <c r="K814" s="30" t="s">
        <v>60</v>
      </c>
      <c r="L814" s="32" t="s">
        <v>61</v>
      </c>
      <c r="M814" s="37" t="s">
        <v>62</v>
      </c>
      <c r="N814" s="34"/>
      <c r="O814" s="112"/>
      <c r="P814" s="113"/>
      <c r="Q814" s="35" t="str">
        <f t="shared" ref="Q814" si="800">R814</f>
        <v>Bộ ion hóa không khí hoạt động như thế nào để hỗ trợ cải thiện chất lượng không khí trong khoang hành khách?</v>
      </c>
      <c r="R814" s="67" t="s">
        <v>1889</v>
      </c>
      <c r="S814" s="51"/>
      <c r="T814" s="48" t="s">
        <v>1887</v>
      </c>
    </row>
    <row r="815" spans="2:20" ht="45.75">
      <c r="B815" s="114" t="str">
        <f>"VF8-"&amp;O815&amp;"-"&amp;P815</f>
        <v>VF8-ManhinhKetnoi&amp;Dieuhoa-0268</v>
      </c>
      <c r="C815" s="114" t="str">
        <f>"["&amp;B815&amp;"] Verify Vivi: "&amp;Q817</f>
        <v>[VF8-ManhinhKetnoi&amp;Dieuhoa-0268] Verify Vivi: Làm thế nào để kích hoạt hoặc tắt Bộ ion hóa không khí?</v>
      </c>
      <c r="D815" s="115" t="s">
        <v>49</v>
      </c>
      <c r="E815" s="110" t="str">
        <f>" Actions:
- Step 1: Wait 5s
- Step 2: Call Vivi '"&amp;Q815&amp;"'
- Step 3: Wait Vivi respond 'Ting '
- Step 4: Speak '"&amp;Q817&amp;"'
- Step 4: Listen Vivi respond
"</f>
        <v xml:space="preserve"> Actions:
- Step 1: Wait 5s
- Step 2: Call Vivi 'Hey VinFast'
- Step 3: Wait Vivi respond 'Ting '
- Step 4: Speak 'Làm thế nào để kích hoạt hoặc tắt Bộ ion hóa không khí?'
- Step 4: Listen Vivi respond
</v>
      </c>
      <c r="F815" s="110" t="str">
        <f t="shared" ref="F815" si="801">"
Expectations:
1. Vivi wake up
2. "&amp;Q817&amp;"
3. Vivi respond
"</f>
        <v xml:space="preserve">
Expectations:
1. Vivi wake up
2. Làm thế nào để kích hoạt hoặc tắt Bộ ion hóa không khí?
3. Vivi respond
</v>
      </c>
      <c r="G815" s="114" t="s">
        <v>8</v>
      </c>
      <c r="H815" s="29" t="s">
        <v>50</v>
      </c>
      <c r="I815" s="30" t="str">
        <f>"[EN]["&amp;LOWER(SUBSTITUTE(SUBSTITUTE(SUBSTITUTE(SUBSTITUTE(SUBSTITUTE(SUBSTITUTE(SUBSTITUTE(SUBSTITUTE(Q815, CHAR(34),""), "[", ""), "]", ""), ".", ""), ",", ""), "/", ""), "\", ""), "-", ""))&amp;"]"</f>
        <v>[EN][hey vinfast]</v>
      </c>
      <c r="J815" s="31"/>
      <c r="K815" s="30" t="s">
        <v>51</v>
      </c>
      <c r="L815" s="32" t="s">
        <v>52</v>
      </c>
      <c r="M815" s="33"/>
      <c r="N815" s="34"/>
      <c r="O815" s="110" t="s">
        <v>1590</v>
      </c>
      <c r="P815" s="113" t="str">
        <f>IF(COUNTA(P$13:$P814)&gt;999,COUNTA(P$13:$P814),IF(COUNTA(P$13:$P814)&gt;99,"0"&amp;COUNTA(P$13:$P814),IF(COUNTA(P$13:$P814)&gt;9,"00"&amp;COUNTA(P$13:$P814),"000"&amp;COUNTA(P$13:$P814))))</f>
        <v>0268</v>
      </c>
      <c r="Q815" s="35" t="s">
        <v>54</v>
      </c>
      <c r="R815" s="67" t="s">
        <v>141</v>
      </c>
      <c r="S815" s="52"/>
      <c r="T815" s="36"/>
    </row>
    <row r="816" spans="2:20" ht="45.75">
      <c r="B816" s="114"/>
      <c r="C816" s="114"/>
      <c r="D816" s="115"/>
      <c r="E816" s="111"/>
      <c r="F816" s="111"/>
      <c r="G816" s="114"/>
      <c r="H816" s="29" t="s">
        <v>55</v>
      </c>
      <c r="I816" s="30" t="str">
        <f t="shared" ref="I816" si="802">"[VN]["&amp;LOWER(SUBSTITUTE(SUBSTITUTE(SUBSTITUTE(SUBSTITUTE(SUBSTITUTE(SUBSTITUTE(SUBSTITUTE(SUBSTITUTE(Q816, CHAR(34),""), "[", ""), "]", ""), ".", ""), ",", ""), "/", ""), "\", ""), "-", ""))&amp;"]"</f>
        <v>[VN][tạm biệt]</v>
      </c>
      <c r="J816" s="31"/>
      <c r="K816" s="30" t="s">
        <v>56</v>
      </c>
      <c r="L816" s="32" t="s">
        <v>57</v>
      </c>
      <c r="M816" s="32"/>
      <c r="N816" s="34"/>
      <c r="O816" s="111"/>
      <c r="P816" s="113"/>
      <c r="Q816" s="35" t="s">
        <v>58</v>
      </c>
      <c r="R816" s="67" t="s">
        <v>141</v>
      </c>
      <c r="S816" s="52"/>
      <c r="T816" s="36"/>
    </row>
    <row r="817" spans="2:20" ht="62.25">
      <c r="B817" s="114"/>
      <c r="C817" s="114"/>
      <c r="D817" s="115"/>
      <c r="E817" s="112"/>
      <c r="F817" s="112"/>
      <c r="G817" s="114"/>
      <c r="H817" s="29" t="s">
        <v>59</v>
      </c>
      <c r="I817" s="30" t="str">
        <f>"[audio][C:\Tools\Vivi_TTS\8ME_OM\" &amp;S817 &amp; "]"</f>
        <v>[audio][C:\Tools\Vivi_TTS\8ME_OM\]</v>
      </c>
      <c r="J817" s="31" t="str">
        <f>"[New][EN][Exists][80]"&amp;"["&amp;LOWER(SUBSTITUTE(SUBSTITUTE(SUBSTITUTE(SUBSTITUTE(SUBSTITUTE(SUBSTITUTE(SUBSTITUTE(SUBSTITUTE(T817, CHAR(34),""), ".", ""), ",", ""), "/", ""), "\", ""), "-", ""), "{", ""), "}", ""))&amp;"]"</f>
        <v>[New][EN][Exists][80][lọc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v>
      </c>
      <c r="K817" s="30" t="s">
        <v>60</v>
      </c>
      <c r="L817" s="32" t="s">
        <v>61</v>
      </c>
      <c r="M817" s="37" t="s">
        <v>62</v>
      </c>
      <c r="N817" s="34"/>
      <c r="O817" s="112"/>
      <c r="P817" s="113"/>
      <c r="Q817" s="35" t="str">
        <f t="shared" ref="Q817" si="803">R817</f>
        <v>Làm thế nào để kích hoạt hoặc tắt Bộ ion hóa không khí?</v>
      </c>
      <c r="R817" s="67" t="s">
        <v>1890</v>
      </c>
      <c r="S817" s="51"/>
      <c r="T817" s="48" t="s">
        <v>1887</v>
      </c>
    </row>
    <row r="818" spans="2:20" ht="45.75">
      <c r="B818" s="114" t="str">
        <f>"VF8-"&amp;O818&amp;"-"&amp;P818</f>
        <v>VF8-ManhinhKetnoi&amp;Dieuhoa-0269</v>
      </c>
      <c r="C818" s="114" t="str">
        <f>"["&amp;B818&amp;"] Verify Vivi: "&amp;Q820</f>
        <v>[VF8-ManhinhKetnoi&amp;Dieuhoa-0269] Verify Vivi: Khuyến nghị nào được đưa ra để giúp duy trì Bộ lọc không khí cabin và Hệ thống điều hòa tự động?</v>
      </c>
      <c r="D818" s="115" t="s">
        <v>49</v>
      </c>
      <c r="E818" s="110" t="str">
        <f>" Actions:
- Step 1: Wait 5s
- Step 2: Call Vivi '"&amp;Q818&amp;"'
- Step 3: Wait Vivi respond 'Ting '
- Step 4: Speak '"&amp;Q820&amp;"'
- Step 4: Listen Vivi respond
"</f>
        <v xml:space="preserve"> Actions:
- Step 1: Wait 5s
- Step 2: Call Vivi 'Hey VinFast'
- Step 3: Wait Vivi respond 'Ting '
- Step 4: Speak 'Khuyến nghị nào được đưa ra để giúp duy trì Bộ lọc không khí cabin và Hệ thống điều hòa tự động?'
- Step 4: Listen Vivi respond
</v>
      </c>
      <c r="F818" s="110" t="str">
        <f t="shared" ref="F818" si="804">"
Expectations:
1. Vivi wake up
2. "&amp;Q820&amp;"
3. Vivi respond
"</f>
        <v xml:space="preserve">
Expectations:
1. Vivi wake up
2. Khuyến nghị nào được đưa ra để giúp duy trì Bộ lọc không khí cabin và Hệ thống điều hòa tự động?
3. Vivi respond
</v>
      </c>
      <c r="G818" s="114" t="s">
        <v>8</v>
      </c>
      <c r="H818" s="29" t="s">
        <v>50</v>
      </c>
      <c r="I818" s="30" t="str">
        <f>"[EN]["&amp;LOWER(SUBSTITUTE(SUBSTITUTE(SUBSTITUTE(SUBSTITUTE(SUBSTITUTE(SUBSTITUTE(SUBSTITUTE(SUBSTITUTE(Q818, CHAR(34),""), "[", ""), "]", ""), ".", ""), ",", ""), "/", ""), "\", ""), "-", ""))&amp;"]"</f>
        <v>[EN][hey vinfast]</v>
      </c>
      <c r="J818" s="31"/>
      <c r="K818" s="30" t="s">
        <v>51</v>
      </c>
      <c r="L818" s="32" t="s">
        <v>52</v>
      </c>
      <c r="M818" s="33"/>
      <c r="N818" s="34"/>
      <c r="O818" s="110" t="s">
        <v>1590</v>
      </c>
      <c r="P818" s="113" t="str">
        <f>IF(COUNTA(P$13:$P817)&gt;999,COUNTA(P$13:$P817),IF(COUNTA(P$13:$P817)&gt;99,"0"&amp;COUNTA(P$13:$P817),IF(COUNTA(P$13:$P817)&gt;9,"00"&amp;COUNTA(P$13:$P817),"000"&amp;COUNTA(P$13:$P817))))</f>
        <v>0269</v>
      </c>
      <c r="Q818" s="35" t="s">
        <v>54</v>
      </c>
      <c r="R818" s="67" t="s">
        <v>141</v>
      </c>
      <c r="S818" s="52"/>
      <c r="T818" s="36"/>
    </row>
    <row r="819" spans="2:20" ht="45.75">
      <c r="B819" s="114"/>
      <c r="C819" s="114"/>
      <c r="D819" s="115"/>
      <c r="E819" s="111"/>
      <c r="F819" s="111"/>
      <c r="G819" s="114"/>
      <c r="H819" s="29" t="s">
        <v>55</v>
      </c>
      <c r="I819" s="30" t="str">
        <f t="shared" ref="I819" si="805">"[VN]["&amp;LOWER(SUBSTITUTE(SUBSTITUTE(SUBSTITUTE(SUBSTITUTE(SUBSTITUTE(SUBSTITUTE(SUBSTITUTE(SUBSTITUTE(Q819, CHAR(34),""), "[", ""), "]", ""), ".", ""), ",", ""), "/", ""), "\", ""), "-", ""))&amp;"]"</f>
        <v>[VN][tạm biệt]</v>
      </c>
      <c r="J819" s="31"/>
      <c r="K819" s="30" t="s">
        <v>56</v>
      </c>
      <c r="L819" s="32" t="s">
        <v>57</v>
      </c>
      <c r="M819" s="32"/>
      <c r="N819" s="34"/>
      <c r="O819" s="111"/>
      <c r="P819" s="113"/>
      <c r="Q819" s="35" t="s">
        <v>58</v>
      </c>
      <c r="R819" s="67" t="s">
        <v>141</v>
      </c>
      <c r="S819" s="52"/>
      <c r="T819" s="36"/>
    </row>
    <row r="820" spans="2:20" ht="66">
      <c r="B820" s="114"/>
      <c r="C820" s="114"/>
      <c r="D820" s="115"/>
      <c r="E820" s="112"/>
      <c r="F820" s="112"/>
      <c r="G820" s="114"/>
      <c r="H820" s="29" t="s">
        <v>59</v>
      </c>
      <c r="I820" s="30" t="str">
        <f>"[audio][C:\Tools\Vivi_TTS\8ME_OM\" &amp;S820 &amp; "]"</f>
        <v>[audio][C:\Tools\Vivi_TTS\8ME_OM\]</v>
      </c>
      <c r="J820" s="31" t="str">
        <f>"[New][EN][Exists][80]"&amp;"["&amp;LOWER(SUBSTITUTE(SUBSTITUTE(SUBSTITUTE(SUBSTITUTE(SUBSTITUTE(SUBSTITUTE(SUBSTITUTE(SUBSTITUTE(T820, CHAR(34),""), ".", ""), ",", ""), "/", ""), "\", ""), "-", ""), "{", ""), "}", ""))&amp;"]"</f>
        <v>[New][EN][Exists][80][lọc không khí cabin 
hệ thống điều hòa tự động lọc không khí đi vào để loại bỏ bụi phấn hoa và các chất gây ô nhiễm thay bộ lọc không khí cabin theo lịch bảo dưỡng quy định để có hiệu suất tốt hơn 
khi lái xe qua khu vực rất nhiều bụi hoặc ô nhiễm khuyến nghị sử dụng chế độ tuần hoàn gió để giảm lượng chất gây ô nhiễm đi vào khoang cabin
bộ ion hóa không khí
bộ ion hóa không khí là tính năng bổ sung ion vào không khí để giữ lại các chất gây ô nhiễm trong không khí các hạt và vi khuẩn có hại trong không khí có thể được giảm bằng quá trình ion hóa điều này giúp cải thiện chất lượng không khí cho người trong khoang hành khách và hỗ trợ lọc không khí cabin
để kích hoạt bộ ion hóa không khí:
nhấn nút bộ ion hóa không khí  trên giao diện điều khiển hệ thống điều hòa tự động để bậttắt tính năng này
 lưu ý
khuyến nghị vệ sinh nội thất xe thường xuyên vì điều này sẽ giúp duy trì bộ lọc không khí cabin và hệ thống điều hòa tự động]</v>
      </c>
      <c r="K820" s="30" t="s">
        <v>60</v>
      </c>
      <c r="L820" s="32" t="s">
        <v>61</v>
      </c>
      <c r="M820" s="37" t="s">
        <v>62</v>
      </c>
      <c r="N820" s="34"/>
      <c r="O820" s="112"/>
      <c r="P820" s="113"/>
      <c r="Q820" s="35" t="str">
        <f t="shared" ref="Q820" si="806">R820</f>
        <v>Khuyến nghị nào được đưa ra để giúp duy trì Bộ lọc không khí cabin và Hệ thống điều hòa tự động?</v>
      </c>
      <c r="R820" s="67" t="s">
        <v>1891</v>
      </c>
      <c r="S820" s="51"/>
      <c r="T820" s="48" t="s">
        <v>1887</v>
      </c>
    </row>
    <row r="821" spans="2:20" ht="45.75">
      <c r="B821" s="114" t="str">
        <f>"VF8-"&amp;O821&amp;"-"&amp;P821</f>
        <v>VF8-ManhinhKetnoi&amp;Dieuhoa-0270</v>
      </c>
      <c r="C821" s="114" t="str">
        <f>"["&amp;B821&amp;"] Verify Vivi: "&amp;Q823</f>
        <v>[VF8-ManhinhKetnoi&amp;Dieuhoa-0270] Verify Vivi: Chế độ tuần hoàn gió giúp hỗ trợ việc lưu thông không khí như thế nào trong khoang cabin xe?</v>
      </c>
      <c r="D821" s="115" t="s">
        <v>49</v>
      </c>
      <c r="E821" s="110" t="str">
        <f>" Actions:
- Step 1: Wait 5s
- Step 2: Call Vivi '"&amp;Q821&amp;"'
- Step 3: Wait Vivi respond 'Ting '
- Step 4: Speak '"&amp;Q823&amp;"'
- Step 4: Listen Vivi respond
"</f>
        <v xml:space="preserve"> Actions:
- Step 1: Wait 5s
- Step 2: Call Vivi 'Hey VinFast'
- Step 3: Wait Vivi respond 'Ting '
- Step 4: Speak 'Chế độ tuần hoàn gió giúp hỗ trợ việc lưu thông không khí như thế nào trong khoang cabin xe?'
- Step 4: Listen Vivi respond
</v>
      </c>
      <c r="F821" s="110" t="str">
        <f t="shared" ref="F821" si="807">"
Expectations:
1. Vivi wake up
2. "&amp;Q823&amp;"
3. Vivi respond
"</f>
        <v xml:space="preserve">
Expectations:
1. Vivi wake up
2. Chế độ tuần hoàn gió giúp hỗ trợ việc lưu thông không khí như thế nào trong khoang cabin xe?
3. Vivi respond
</v>
      </c>
      <c r="G821" s="114" t="s">
        <v>8</v>
      </c>
      <c r="H821" s="29" t="s">
        <v>50</v>
      </c>
      <c r="I821" s="30" t="str">
        <f>"[EN]["&amp;LOWER(SUBSTITUTE(SUBSTITUTE(SUBSTITUTE(SUBSTITUTE(SUBSTITUTE(SUBSTITUTE(SUBSTITUTE(SUBSTITUTE(Q821, CHAR(34),""), "[", ""), "]", ""), ".", ""), ",", ""), "/", ""), "\", ""), "-", ""))&amp;"]"</f>
        <v>[EN][hey vinfast]</v>
      </c>
      <c r="J821" s="31"/>
      <c r="K821" s="30" t="s">
        <v>51</v>
      </c>
      <c r="L821" s="32" t="s">
        <v>52</v>
      </c>
      <c r="M821" s="33"/>
      <c r="N821" s="34"/>
      <c r="O821" s="110" t="s">
        <v>1590</v>
      </c>
      <c r="P821" s="113" t="str">
        <f>IF(COUNTA(P$13:$P820)&gt;999,COUNTA(P$13:$P820),IF(COUNTA(P$13:$P820)&gt;99,"0"&amp;COUNTA(P$13:$P820),IF(COUNTA(P$13:$P820)&gt;9,"00"&amp;COUNTA(P$13:$P820),"000"&amp;COUNTA(P$13:$P820))))</f>
        <v>0270</v>
      </c>
      <c r="Q821" s="35" t="s">
        <v>54</v>
      </c>
      <c r="R821" s="67" t="s">
        <v>141</v>
      </c>
      <c r="S821" s="52"/>
      <c r="T821" s="36"/>
    </row>
    <row r="822" spans="2:20" ht="45.75">
      <c r="B822" s="114"/>
      <c r="C822" s="114"/>
      <c r="D822" s="115"/>
      <c r="E822" s="111"/>
      <c r="F822" s="111"/>
      <c r="G822" s="114"/>
      <c r="H822" s="29" t="s">
        <v>55</v>
      </c>
      <c r="I822" s="30" t="str">
        <f t="shared" ref="I822" si="808">"[VN]["&amp;LOWER(SUBSTITUTE(SUBSTITUTE(SUBSTITUTE(SUBSTITUTE(SUBSTITUTE(SUBSTITUTE(SUBSTITUTE(SUBSTITUTE(Q822, CHAR(34),""), "[", ""), "]", ""), ".", ""), ",", ""), "/", ""), "\", ""), "-", ""))&amp;"]"</f>
        <v>[VN][tạm biệt]</v>
      </c>
      <c r="J822" s="31"/>
      <c r="K822" s="30" t="s">
        <v>56</v>
      </c>
      <c r="L822" s="32" t="s">
        <v>57</v>
      </c>
      <c r="M822" s="32"/>
      <c r="N822" s="34"/>
      <c r="O822" s="111"/>
      <c r="P822" s="113"/>
      <c r="Q822" s="35" t="s">
        <v>58</v>
      </c>
      <c r="R822" s="67" t="s">
        <v>141</v>
      </c>
      <c r="S822" s="52"/>
      <c r="T822" s="36"/>
    </row>
    <row r="823" spans="2:20" ht="66">
      <c r="B823" s="114"/>
      <c r="C823" s="114"/>
      <c r="D823" s="115"/>
      <c r="E823" s="112"/>
      <c r="F823" s="112"/>
      <c r="G823" s="114"/>
      <c r="H823" s="29" t="s">
        <v>59</v>
      </c>
      <c r="I823" s="30" t="str">
        <f>"[audio][C:\Tools\Vivi_TTS\8ME_OM\" &amp;S823 &amp; "]"</f>
        <v>[audio][C:\Tools\Vivi_TTS\8ME_OM\]</v>
      </c>
      <c r="J823" s="31" t="str">
        <f>"[New][EN][Exists][80]"&amp;"["&amp;LOWER(SUBSTITUTE(SUBSTITUTE(SUBSTITUTE(SUBSTITUTE(SUBSTITUTE(SUBSTITUTE(SUBSTITUTE(SUBSTITUTE(T823, CHAR(34),""), ".", ""), ",", ""), "/", ""), "\", ""), "-", ""), "{", ""), "}", ""))&amp;"]"</f>
        <v>[New][EN][Exists][80][chế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v>
      </c>
      <c r="K823" s="30" t="s">
        <v>60</v>
      </c>
      <c r="L823" s="32" t="s">
        <v>61</v>
      </c>
      <c r="M823" s="37" t="s">
        <v>62</v>
      </c>
      <c r="N823" s="34"/>
      <c r="O823" s="112"/>
      <c r="P823" s="113"/>
      <c r="Q823" s="35" t="str">
        <f t="shared" ref="Q823" si="809">R823</f>
        <v>Chế độ tuần hoàn gió giúp hỗ trợ việc lưu thông không khí như thế nào trong khoang cabin xe?</v>
      </c>
      <c r="R823" s="67" t="s">
        <v>1892</v>
      </c>
      <c r="S823" s="51"/>
      <c r="T823" s="48" t="s">
        <v>1893</v>
      </c>
    </row>
    <row r="824" spans="2:20" ht="45.75">
      <c r="B824" s="114" t="str">
        <f>"VF8-"&amp;O824&amp;"-"&amp;P824</f>
        <v>VF8-ManhinhKetnoi&amp;Dieuhoa-0271</v>
      </c>
      <c r="C824" s="114" t="str">
        <f>"["&amp;B824&amp;"] Verify Vivi: "&amp;Q826</f>
        <v>[VF8-ManhinhKetnoi&amp;Dieuhoa-0271] Verify Vivi: Làm thế nào để thay đổi chế độ tuần hoàn gió?</v>
      </c>
      <c r="D824" s="115" t="s">
        <v>49</v>
      </c>
      <c r="E824" s="110" t="str">
        <f>" Actions:
- Step 1: Wait 5s
- Step 2: Call Vivi '"&amp;Q824&amp;"'
- Step 3: Wait Vivi respond 'Ting '
- Step 4: Speak '"&amp;Q826&amp;"'
- Step 4: Listen Vivi respond
"</f>
        <v xml:space="preserve"> Actions:
- Step 1: Wait 5s
- Step 2: Call Vivi 'Hey VinFast'
- Step 3: Wait Vivi respond 'Ting '
- Step 4: Speak 'Làm thế nào để thay đổi chế độ tuần hoàn gió?'
- Step 4: Listen Vivi respond
</v>
      </c>
      <c r="F824" s="110" t="str">
        <f t="shared" ref="F824" si="810">"
Expectations:
1. Vivi wake up
2. "&amp;Q826&amp;"
3. Vivi respond
"</f>
        <v xml:space="preserve">
Expectations:
1. Vivi wake up
2. Làm thế nào để thay đổi chế độ tuần hoàn gió?
3. Vivi respond
</v>
      </c>
      <c r="G824" s="114" t="s">
        <v>8</v>
      </c>
      <c r="H824" s="29" t="s">
        <v>50</v>
      </c>
      <c r="I824" s="30" t="str">
        <f>"[EN]["&amp;LOWER(SUBSTITUTE(SUBSTITUTE(SUBSTITUTE(SUBSTITUTE(SUBSTITUTE(SUBSTITUTE(SUBSTITUTE(SUBSTITUTE(Q824, CHAR(34),""), "[", ""), "]", ""), ".", ""), ",", ""), "/", ""), "\", ""), "-", ""))&amp;"]"</f>
        <v>[EN][hey vinfast]</v>
      </c>
      <c r="J824" s="31"/>
      <c r="K824" s="30" t="s">
        <v>51</v>
      </c>
      <c r="L824" s="32" t="s">
        <v>52</v>
      </c>
      <c r="M824" s="33"/>
      <c r="N824" s="34"/>
      <c r="O824" s="110" t="s">
        <v>1590</v>
      </c>
      <c r="P824" s="113" t="str">
        <f>IF(COUNTA(P$13:$P823)&gt;999,COUNTA(P$13:$P823),IF(COUNTA(P$13:$P823)&gt;99,"0"&amp;COUNTA(P$13:$P823),IF(COUNTA(P$13:$P823)&gt;9,"00"&amp;COUNTA(P$13:$P823),"000"&amp;COUNTA(P$13:$P823))))</f>
        <v>0271</v>
      </c>
      <c r="Q824" s="35" t="s">
        <v>54</v>
      </c>
      <c r="R824" s="67" t="s">
        <v>141</v>
      </c>
      <c r="S824" s="52"/>
      <c r="T824" s="36"/>
    </row>
    <row r="825" spans="2:20" ht="45.75">
      <c r="B825" s="114"/>
      <c r="C825" s="114"/>
      <c r="D825" s="115"/>
      <c r="E825" s="111"/>
      <c r="F825" s="111"/>
      <c r="G825" s="114"/>
      <c r="H825" s="29" t="s">
        <v>55</v>
      </c>
      <c r="I825" s="30" t="str">
        <f t="shared" ref="I825" si="811">"[VN]["&amp;LOWER(SUBSTITUTE(SUBSTITUTE(SUBSTITUTE(SUBSTITUTE(SUBSTITUTE(SUBSTITUTE(SUBSTITUTE(SUBSTITUTE(Q825, CHAR(34),""), "[", ""), "]", ""), ".", ""), ",", ""), "/", ""), "\", ""), "-", ""))&amp;"]"</f>
        <v>[VN][tạm biệt]</v>
      </c>
      <c r="J825" s="31"/>
      <c r="K825" s="30" t="s">
        <v>56</v>
      </c>
      <c r="L825" s="32" t="s">
        <v>57</v>
      </c>
      <c r="M825" s="32"/>
      <c r="N825" s="34"/>
      <c r="O825" s="111"/>
      <c r="P825" s="113"/>
      <c r="Q825" s="35" t="s">
        <v>58</v>
      </c>
      <c r="R825" s="67" t="s">
        <v>141</v>
      </c>
      <c r="S825" s="52"/>
      <c r="T825" s="36"/>
    </row>
    <row r="826" spans="2:20" ht="62.25">
      <c r="B826" s="114"/>
      <c r="C826" s="114"/>
      <c r="D826" s="115"/>
      <c r="E826" s="112"/>
      <c r="F826" s="112"/>
      <c r="G826" s="114"/>
      <c r="H826" s="29" t="s">
        <v>59</v>
      </c>
      <c r="I826" s="30" t="str">
        <f>"[audio][C:\Tools\Vivi_TTS\8ME_OM\" &amp;S826 &amp; "]"</f>
        <v>[audio][C:\Tools\Vivi_TTS\8ME_OM\]</v>
      </c>
      <c r="J826" s="31" t="str">
        <f>"[New][EN][Exists][80]"&amp;"["&amp;LOWER(SUBSTITUTE(SUBSTITUTE(SUBSTITUTE(SUBSTITUTE(SUBSTITUTE(SUBSTITUTE(SUBSTITUTE(SUBSTITUTE(T826, CHAR(34),""), ".", ""), ",", ""), "/", ""), "\", ""), "-", ""), "{", ""), "}", ""))&amp;"]"</f>
        <v>[New][EN][Exists][80][chế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v>
      </c>
      <c r="K826" s="30" t="s">
        <v>60</v>
      </c>
      <c r="L826" s="32" t="s">
        <v>61</v>
      </c>
      <c r="M826" s="37" t="s">
        <v>62</v>
      </c>
      <c r="N826" s="34"/>
      <c r="O826" s="112"/>
      <c r="P826" s="113"/>
      <c r="Q826" s="35" t="str">
        <f t="shared" ref="Q826" si="812">R826</f>
        <v>Làm thế nào để thay đổi chế độ tuần hoàn gió?</v>
      </c>
      <c r="R826" s="67" t="s">
        <v>1894</v>
      </c>
      <c r="S826" s="51"/>
      <c r="T826" s="48" t="s">
        <v>1893</v>
      </c>
    </row>
    <row r="827" spans="2:20" ht="45.75">
      <c r="B827" s="114" t="str">
        <f>"VF8-"&amp;O827&amp;"-"&amp;P827</f>
        <v>VF8-ManhinhKetnoi&amp;Dieuhoa-0272</v>
      </c>
      <c r="C827" s="114" t="str">
        <f>"["&amp;B827&amp;"] Verify Vivi: "&amp;Q829</f>
        <v>[VF8-ManhinhKetnoi&amp;Dieuhoa-0272] Verify Vivi: Điều gì có thể xảy ra nếu chế độ tuần hoàn trong đang bật nhưng chức năng làm mát đang tắt?</v>
      </c>
      <c r="D827" s="115" t="s">
        <v>49</v>
      </c>
      <c r="E827" s="110" t="str">
        <f>" Actions:
- Step 1: Wait 5s
- Step 2: Call Vivi '"&amp;Q827&amp;"'
- Step 3: Wait Vivi respond 'Ting '
- Step 4: Speak '"&amp;Q829&amp;"'
- Step 4: Listen Vivi respond
"</f>
        <v xml:space="preserve"> Actions:
- Step 1: Wait 5s
- Step 2: Call Vivi 'Hey VinFast'
- Step 3: Wait Vivi respond 'Ting '
- Step 4: Speak 'Điều gì có thể xảy ra nếu chế độ tuần hoàn trong đang bật nhưng chức năng làm mát đang tắt?'
- Step 4: Listen Vivi respond
</v>
      </c>
      <c r="F827" s="110" t="str">
        <f t="shared" ref="F827" si="813">"
Expectations:
1. Vivi wake up
2. "&amp;Q829&amp;"
3. Vivi respond
"</f>
        <v xml:space="preserve">
Expectations:
1. Vivi wake up
2. Điều gì có thể xảy ra nếu chế độ tuần hoàn trong đang bật nhưng chức năng làm mát đang tắt?
3. Vivi respond
</v>
      </c>
      <c r="G827" s="114" t="s">
        <v>8</v>
      </c>
      <c r="H827" s="29" t="s">
        <v>50</v>
      </c>
      <c r="I827" s="30" t="str">
        <f>"[EN]["&amp;LOWER(SUBSTITUTE(SUBSTITUTE(SUBSTITUTE(SUBSTITUTE(SUBSTITUTE(SUBSTITUTE(SUBSTITUTE(SUBSTITUTE(Q827, CHAR(34),""), "[", ""), "]", ""), ".", ""), ",", ""), "/", ""), "\", ""), "-", ""))&amp;"]"</f>
        <v>[EN][hey vinfast]</v>
      </c>
      <c r="J827" s="31"/>
      <c r="K827" s="30" t="s">
        <v>51</v>
      </c>
      <c r="L827" s="32" t="s">
        <v>52</v>
      </c>
      <c r="M827" s="33"/>
      <c r="N827" s="34"/>
      <c r="O827" s="110" t="s">
        <v>1590</v>
      </c>
      <c r="P827" s="113" t="str">
        <f>IF(COUNTA(P$13:$P826)&gt;999,COUNTA(P$13:$P826),IF(COUNTA(P$13:$P826)&gt;99,"0"&amp;COUNTA(P$13:$P826),IF(COUNTA(P$13:$P826)&gt;9,"00"&amp;COUNTA(P$13:$P826),"000"&amp;COUNTA(P$13:$P826))))</f>
        <v>0272</v>
      </c>
      <c r="Q827" s="35" t="s">
        <v>54</v>
      </c>
      <c r="R827" s="67" t="s">
        <v>141</v>
      </c>
      <c r="S827" s="52"/>
      <c r="T827" s="36"/>
    </row>
    <row r="828" spans="2:20" ht="45.75">
      <c r="B828" s="114"/>
      <c r="C828" s="114"/>
      <c r="D828" s="115"/>
      <c r="E828" s="111"/>
      <c r="F828" s="111"/>
      <c r="G828" s="114"/>
      <c r="H828" s="29" t="s">
        <v>55</v>
      </c>
      <c r="I828" s="30" t="str">
        <f t="shared" ref="I828" si="814">"[VN]["&amp;LOWER(SUBSTITUTE(SUBSTITUTE(SUBSTITUTE(SUBSTITUTE(SUBSTITUTE(SUBSTITUTE(SUBSTITUTE(SUBSTITUTE(Q828, CHAR(34),""), "[", ""), "]", ""), ".", ""), ",", ""), "/", ""), "\", ""), "-", ""))&amp;"]"</f>
        <v>[VN][tạm biệt]</v>
      </c>
      <c r="J828" s="31"/>
      <c r="K828" s="30" t="s">
        <v>56</v>
      </c>
      <c r="L828" s="32" t="s">
        <v>57</v>
      </c>
      <c r="M828" s="32"/>
      <c r="N828" s="34"/>
      <c r="O828" s="111"/>
      <c r="P828" s="113"/>
      <c r="Q828" s="35" t="s">
        <v>58</v>
      </c>
      <c r="R828" s="67" t="s">
        <v>141</v>
      </c>
      <c r="S828" s="52"/>
      <c r="T828" s="36"/>
    </row>
    <row r="829" spans="2:20" ht="66">
      <c r="B829" s="114"/>
      <c r="C829" s="114"/>
      <c r="D829" s="115"/>
      <c r="E829" s="112"/>
      <c r="F829" s="112"/>
      <c r="G829" s="114"/>
      <c r="H829" s="29" t="s">
        <v>59</v>
      </c>
      <c r="I829" s="30" t="str">
        <f>"[audio][C:\Tools\Vivi_TTS\8ME_OM\" &amp;S829 &amp; "]"</f>
        <v>[audio][C:\Tools\Vivi_TTS\8ME_OM\]</v>
      </c>
      <c r="J829" s="31" t="str">
        <f>"[New][EN][Exists][80]"&amp;"["&amp;LOWER(SUBSTITUTE(SUBSTITUTE(SUBSTITUTE(SUBSTITUTE(SUBSTITUTE(SUBSTITUTE(SUBSTITUTE(SUBSTITUTE(T829, CHAR(34),""), ".", ""), ",", ""), "/", ""), "\", ""), "-", ""), "{", ""), "}", ""))&amp;"]"</f>
        <v>[New][EN][Exists][80][chế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v>
      </c>
      <c r="K829" s="30" t="s">
        <v>60</v>
      </c>
      <c r="L829" s="32" t="s">
        <v>61</v>
      </c>
      <c r="M829" s="37" t="s">
        <v>62</v>
      </c>
      <c r="N829" s="34"/>
      <c r="O829" s="112"/>
      <c r="P829" s="113"/>
      <c r="Q829" s="35" t="str">
        <f t="shared" ref="Q829" si="815">R829</f>
        <v>Điều gì có thể xảy ra nếu chế độ tuần hoàn trong đang bật nhưng chức năng làm mát đang tắt?</v>
      </c>
      <c r="R829" s="67" t="s">
        <v>1895</v>
      </c>
      <c r="S829" s="51"/>
      <c r="T829" s="48" t="s">
        <v>1893</v>
      </c>
    </row>
    <row r="830" spans="2:20" ht="45.75">
      <c r="B830" s="114" t="str">
        <f>"VF8-"&amp;O830&amp;"-"&amp;P830</f>
        <v>VF8-ManhinhKetnoi&amp;Dieuhoa-0273</v>
      </c>
      <c r="C830" s="114" t="str">
        <f>"["&amp;B830&amp;"] Verify Vivi: "&amp;Q832</f>
        <v>[VF8-ManhinhKetnoi&amp;Dieuhoa-0273] Verify Vivi: Tại sao không nên sử dụng chế độ lấy gió ngoài khi trời mưa?</v>
      </c>
      <c r="D830" s="115" t="s">
        <v>49</v>
      </c>
      <c r="E830" s="110" t="str">
        <f>" Actions:
- Step 1: Wait 5s
- Step 2: Call Vivi '"&amp;Q830&amp;"'
- Step 3: Wait Vivi respond 'Ting '
- Step 4: Speak '"&amp;Q832&amp;"'
- Step 4: Listen Vivi respond
"</f>
        <v xml:space="preserve"> Actions:
- Step 1: Wait 5s
- Step 2: Call Vivi 'Hey VinFast'
- Step 3: Wait Vivi respond 'Ting '
- Step 4: Speak 'Tại sao không nên sử dụng chế độ lấy gió ngoài khi trời mưa?'
- Step 4: Listen Vivi respond
</v>
      </c>
      <c r="F830" s="110" t="str">
        <f t="shared" ref="F830" si="816">"
Expectations:
1. Vivi wake up
2. "&amp;Q832&amp;"
3. Vivi respond
"</f>
        <v xml:space="preserve">
Expectations:
1. Vivi wake up
2. Tại sao không nên sử dụng chế độ lấy gió ngoài khi trời mưa?
3. Vivi respond
</v>
      </c>
      <c r="G830" s="114" t="s">
        <v>8</v>
      </c>
      <c r="H830" s="29" t="s">
        <v>50</v>
      </c>
      <c r="I830" s="30" t="str">
        <f>"[EN]["&amp;LOWER(SUBSTITUTE(SUBSTITUTE(SUBSTITUTE(SUBSTITUTE(SUBSTITUTE(SUBSTITUTE(SUBSTITUTE(SUBSTITUTE(Q830, CHAR(34),""), "[", ""), "]", ""), ".", ""), ",", ""), "/", ""), "\", ""), "-", ""))&amp;"]"</f>
        <v>[EN][hey vinfast]</v>
      </c>
      <c r="J830" s="31"/>
      <c r="K830" s="30" t="s">
        <v>51</v>
      </c>
      <c r="L830" s="32" t="s">
        <v>52</v>
      </c>
      <c r="M830" s="33"/>
      <c r="N830" s="34"/>
      <c r="O830" s="110" t="s">
        <v>1590</v>
      </c>
      <c r="P830" s="113" t="str">
        <f>IF(COUNTA(P$13:$P829)&gt;999,COUNTA(P$13:$P829),IF(COUNTA(P$13:$P829)&gt;99,"0"&amp;COUNTA(P$13:$P829),IF(COUNTA(P$13:$P829)&gt;9,"00"&amp;COUNTA(P$13:$P829),"000"&amp;COUNTA(P$13:$P829))))</f>
        <v>0273</v>
      </c>
      <c r="Q830" s="35" t="s">
        <v>54</v>
      </c>
      <c r="R830" s="67" t="s">
        <v>141</v>
      </c>
      <c r="S830" s="52"/>
      <c r="T830" s="36"/>
    </row>
    <row r="831" spans="2:20" ht="45.75">
      <c r="B831" s="114"/>
      <c r="C831" s="114"/>
      <c r="D831" s="115"/>
      <c r="E831" s="111"/>
      <c r="F831" s="111"/>
      <c r="G831" s="114"/>
      <c r="H831" s="29" t="s">
        <v>55</v>
      </c>
      <c r="I831" s="30" t="str">
        <f t="shared" ref="I831" si="817">"[VN]["&amp;LOWER(SUBSTITUTE(SUBSTITUTE(SUBSTITUTE(SUBSTITUTE(SUBSTITUTE(SUBSTITUTE(SUBSTITUTE(SUBSTITUTE(Q831, CHAR(34),""), "[", ""), "]", ""), ".", ""), ",", ""), "/", ""), "\", ""), "-", ""))&amp;"]"</f>
        <v>[VN][tạm biệt]</v>
      </c>
      <c r="J831" s="31"/>
      <c r="K831" s="30" t="s">
        <v>56</v>
      </c>
      <c r="L831" s="32" t="s">
        <v>57</v>
      </c>
      <c r="M831" s="32"/>
      <c r="N831" s="34"/>
      <c r="O831" s="111"/>
      <c r="P831" s="113"/>
      <c r="Q831" s="35" t="s">
        <v>58</v>
      </c>
      <c r="R831" s="67" t="s">
        <v>141</v>
      </c>
      <c r="S831" s="52"/>
      <c r="T831" s="36"/>
    </row>
    <row r="832" spans="2:20" ht="62.25">
      <c r="B832" s="114"/>
      <c r="C832" s="114"/>
      <c r="D832" s="115"/>
      <c r="E832" s="112"/>
      <c r="F832" s="112"/>
      <c r="G832" s="114"/>
      <c r="H832" s="29" t="s">
        <v>59</v>
      </c>
      <c r="I832" s="30" t="str">
        <f>"[audio][C:\Tools\Vivi_TTS\8ME_OM\" &amp;S832 &amp; "]"</f>
        <v>[audio][C:\Tools\Vivi_TTS\8ME_OM\]</v>
      </c>
      <c r="J832" s="31" t="str">
        <f>"[New][EN][Exists][80]"&amp;"["&amp;LOWER(SUBSTITUTE(SUBSTITUTE(SUBSTITUTE(SUBSTITUTE(SUBSTITUTE(SUBSTITUTE(SUBSTITUTE(SUBSTITUTE(T832, CHAR(34),""), ".", ""), ",", ""), "/", ""), "\", ""), "-", ""), "{", ""), "}", ""))&amp;"]"</f>
        <v>[New][EN][Exists][80][chế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v>
      </c>
      <c r="K832" s="30" t="s">
        <v>60</v>
      </c>
      <c r="L832" s="32" t="s">
        <v>61</v>
      </c>
      <c r="M832" s="37" t="s">
        <v>62</v>
      </c>
      <c r="N832" s="34"/>
      <c r="O832" s="112"/>
      <c r="P832" s="113"/>
      <c r="Q832" s="35" t="str">
        <f t="shared" ref="Q832" si="818">R832</f>
        <v>Tại sao không nên sử dụng chế độ lấy gió ngoài khi trời mưa?</v>
      </c>
      <c r="R832" s="67" t="s">
        <v>1896</v>
      </c>
      <c r="S832" s="51"/>
      <c r="T832" s="48" t="s">
        <v>1893</v>
      </c>
    </row>
    <row r="833" spans="2:20" ht="45.75">
      <c r="B833" s="114" t="str">
        <f>"VF8-"&amp;O833&amp;"-"&amp;P833</f>
        <v>VF8-ManhinhKetnoi&amp;Dieuhoa-0274</v>
      </c>
      <c r="C833" s="114" t="str">
        <f>"["&amp;B833&amp;"] Verify Vivi: "&amp;Q835</f>
        <v>[VF8-ManhinhKetnoi&amp;Dieuhoa-0274] Verify Vivi: Cần thực hiện điều gì để đảm bảo hiệu suất tối ưu của hệ thống điều hòa tự động?</v>
      </c>
      <c r="D833" s="115" t="s">
        <v>49</v>
      </c>
      <c r="E833" s="110" t="str">
        <f>" Actions:
- Step 1: Wait 5s
- Step 2: Call Vivi '"&amp;Q833&amp;"'
- Step 3: Wait Vivi respond 'Ting '
- Step 4: Speak '"&amp;Q835&amp;"'
- Step 4: Listen Vivi respond
"</f>
        <v xml:space="preserve"> Actions:
- Step 1: Wait 5s
- Step 2: Call Vivi 'Hey VinFast'
- Step 3: Wait Vivi respond 'Ting '
- Step 4: Speak 'Cần thực hiện điều gì để đảm bảo hiệu suất tối ưu của hệ thống điều hòa tự động?'
- Step 4: Listen Vivi respond
</v>
      </c>
      <c r="F833" s="110" t="str">
        <f t="shared" ref="F833" si="819">"
Expectations:
1. Vivi wake up
2. "&amp;Q835&amp;"
3. Vivi respond
"</f>
        <v xml:space="preserve">
Expectations:
1. Vivi wake up
2. Cần thực hiện điều gì để đảm bảo hiệu suất tối ưu của hệ thống điều hòa tự động?
3. Vivi respond
</v>
      </c>
      <c r="G833" s="114" t="s">
        <v>8</v>
      </c>
      <c r="H833" s="29" t="s">
        <v>50</v>
      </c>
      <c r="I833" s="30" t="str">
        <f>"[EN]["&amp;LOWER(SUBSTITUTE(SUBSTITUTE(SUBSTITUTE(SUBSTITUTE(SUBSTITUTE(SUBSTITUTE(SUBSTITUTE(SUBSTITUTE(Q833, CHAR(34),""), "[", ""), "]", ""), ".", ""), ",", ""), "/", ""), "\", ""), "-", ""))&amp;"]"</f>
        <v>[EN][hey vinfast]</v>
      </c>
      <c r="J833" s="31"/>
      <c r="K833" s="30" t="s">
        <v>51</v>
      </c>
      <c r="L833" s="32" t="s">
        <v>52</v>
      </c>
      <c r="M833" s="33"/>
      <c r="N833" s="34"/>
      <c r="O833" s="110" t="s">
        <v>1590</v>
      </c>
      <c r="P833" s="113" t="str">
        <f>IF(COUNTA(P$13:$P832)&gt;999,COUNTA(P$13:$P832),IF(COUNTA(P$13:$P832)&gt;99,"0"&amp;COUNTA(P$13:$P832),IF(COUNTA(P$13:$P832)&gt;9,"00"&amp;COUNTA(P$13:$P832),"000"&amp;COUNTA(P$13:$P832))))</f>
        <v>0274</v>
      </c>
      <c r="Q833" s="35" t="s">
        <v>54</v>
      </c>
      <c r="R833" s="67" t="s">
        <v>141</v>
      </c>
      <c r="S833" s="52"/>
      <c r="T833" s="36"/>
    </row>
    <row r="834" spans="2:20" ht="45.75">
      <c r="B834" s="114"/>
      <c r="C834" s="114"/>
      <c r="D834" s="115"/>
      <c r="E834" s="111"/>
      <c r="F834" s="111"/>
      <c r="G834" s="114"/>
      <c r="H834" s="29" t="s">
        <v>55</v>
      </c>
      <c r="I834" s="30" t="str">
        <f t="shared" ref="I834" si="820">"[VN]["&amp;LOWER(SUBSTITUTE(SUBSTITUTE(SUBSTITUTE(SUBSTITUTE(SUBSTITUTE(SUBSTITUTE(SUBSTITUTE(SUBSTITUTE(Q834, CHAR(34),""), "[", ""), "]", ""), ".", ""), ",", ""), "/", ""), "\", ""), "-", ""))&amp;"]"</f>
        <v>[VN][tạm biệt]</v>
      </c>
      <c r="J834" s="31"/>
      <c r="K834" s="30" t="s">
        <v>56</v>
      </c>
      <c r="L834" s="32" t="s">
        <v>57</v>
      </c>
      <c r="M834" s="32"/>
      <c r="N834" s="34"/>
      <c r="O834" s="111"/>
      <c r="P834" s="113"/>
      <c r="Q834" s="35" t="s">
        <v>58</v>
      </c>
      <c r="R834" s="67" t="s">
        <v>141</v>
      </c>
      <c r="S834" s="52"/>
      <c r="T834" s="36"/>
    </row>
    <row r="835" spans="2:20" ht="62.25">
      <c r="B835" s="114"/>
      <c r="C835" s="114"/>
      <c r="D835" s="115"/>
      <c r="E835" s="112"/>
      <c r="F835" s="112"/>
      <c r="G835" s="114"/>
      <c r="H835" s="29" t="s">
        <v>59</v>
      </c>
      <c r="I835" s="30" t="str">
        <f>"[audio][C:\Tools\Vivi_TTS\8ME_OM\" &amp;S835 &amp; "]"</f>
        <v>[audio][C:\Tools\Vivi_TTS\8ME_OM\]</v>
      </c>
      <c r="J835" s="31" t="str">
        <f>"[New][EN][Exists][80]"&amp;"["&amp;LOWER(SUBSTITUTE(SUBSTITUTE(SUBSTITUTE(SUBSTITUTE(SUBSTITUTE(SUBSTITUTE(SUBSTITUTE(SUBSTITUTE(T835, CHAR(34),""), ".", ""), ",", ""), "/", ""), "\", ""), "-", ""), "{", ""), "}", ""))&amp;"]"</f>
        <v>[New][EN][Exists][80][chế độ tuần hoàn gió 
chế độ tuần hoàn gió giúp hỗ trợ lưu thông không khí giữa bên trong và bên ngoài khoang cabin xe
để điều chỉnh phân phối gió:
nhấn nút tốc độ quạt trên thanh điều hòa để mở giao diện điều khiển hệ thống điều hòa tự động
nhấn nút chế độ tuần hoàn gió để thay đổi chế độ lưu thông
 cảnh báo
nếu chế độ tuần hoàn trong đang bật và làm mát đang tắt điều này có thể làm tăng độ ẩm không khí trong khoang cabin xe khiến các cửa sổ bị mờ có thể gây nguy hiểm khi lái xe
 thận trọng
bạn không nên sử dụng chế độ lấy gió ngoài khi trời mưa vì có nguy cơ đưa hơi ẩm hoặc nước vào xe
không sử dụng liên tục chế độ tuần hoàn gió trong điều kiện bình thường vì ít không khí tươi được đưa vào cabin hơn và chất lượng không khí bên trong cabin có thể suy giảm theo thời gian
 lưu ý
luôn giữ sạch các cửa hút gió bên ngoài để đảm bảo hiệu suất tối ưu của hệ thống điều hòa tự động]</v>
      </c>
      <c r="K835" s="30" t="s">
        <v>60</v>
      </c>
      <c r="L835" s="32" t="s">
        <v>61</v>
      </c>
      <c r="M835" s="37" t="s">
        <v>62</v>
      </c>
      <c r="N835" s="34"/>
      <c r="O835" s="112"/>
      <c r="P835" s="113"/>
      <c r="Q835" s="35" t="str">
        <f t="shared" ref="Q835" si="821">R835</f>
        <v>Cần thực hiện điều gì để đảm bảo hiệu suất tối ưu của hệ thống điều hòa tự động?</v>
      </c>
      <c r="R835" s="67" t="s">
        <v>1897</v>
      </c>
      <c r="S835" s="51"/>
      <c r="T835" s="48" t="s">
        <v>1893</v>
      </c>
    </row>
    <row r="836" spans="2:20" ht="45.75">
      <c r="B836" s="114" t="str">
        <f>"VF8-"&amp;O836&amp;"-"&amp;P836</f>
        <v>VF8-ManhinhKetnoi&amp;Dieuhoa-0275</v>
      </c>
      <c r="C836" s="114" t="str">
        <f>"["&amp;B836&amp;"] Verify Vivi: "&amp;Q838</f>
        <v>[VF8-ManhinhKetnoi&amp;Dieuhoa-0275] Verify Vivi: Các cửa hút gió bên ngoài nằm ở đâu và cần được giữ sạch để làm gì?</v>
      </c>
      <c r="D836" s="115" t="s">
        <v>49</v>
      </c>
      <c r="E836" s="110" t="str">
        <f>" Actions:
- Step 1: Wait 5s
- Step 2: Call Vivi '"&amp;Q836&amp;"'
- Step 3: Wait Vivi respond 'Ting '
- Step 4: Speak '"&amp;Q838&amp;"'
- Step 4: Listen Vivi respond
"</f>
        <v xml:space="preserve"> Actions:
- Step 1: Wait 5s
- Step 2: Call Vivi 'Hey VinFast'
- Step 3: Wait Vivi respond 'Ting '
- Step 4: Speak 'Các cửa hút gió bên ngoài nằm ở đâu và cần được giữ sạch để làm gì?'
- Step 4: Listen Vivi respond
</v>
      </c>
      <c r="F836" s="110" t="str">
        <f t="shared" ref="F836" si="822">"
Expectations:
1. Vivi wake up
2. "&amp;Q838&amp;"
3. Vivi respond
"</f>
        <v xml:space="preserve">
Expectations:
1. Vivi wake up
2. Các cửa hút gió bên ngoài nằm ở đâu và cần được giữ sạch để làm gì?
3. Vivi respond
</v>
      </c>
      <c r="G836" s="114" t="s">
        <v>8</v>
      </c>
      <c r="H836" s="29" t="s">
        <v>50</v>
      </c>
      <c r="I836" s="30" t="str">
        <f>"[EN]["&amp;LOWER(SUBSTITUTE(SUBSTITUTE(SUBSTITUTE(SUBSTITUTE(SUBSTITUTE(SUBSTITUTE(SUBSTITUTE(SUBSTITUTE(Q836, CHAR(34),""), "[", ""), "]", ""), ".", ""), ",", ""), "/", ""), "\", ""), "-", ""))&amp;"]"</f>
        <v>[EN][hey vinfast]</v>
      </c>
      <c r="J836" s="31"/>
      <c r="K836" s="30" t="s">
        <v>51</v>
      </c>
      <c r="L836" s="32" t="s">
        <v>52</v>
      </c>
      <c r="M836" s="33"/>
      <c r="N836" s="34"/>
      <c r="O836" s="110" t="s">
        <v>1590</v>
      </c>
      <c r="P836" s="113" t="str">
        <f>IF(COUNTA(P$13:$P835)&gt;999,COUNTA(P$13:$P835),IF(COUNTA(P$13:$P835)&gt;99,"0"&amp;COUNTA(P$13:$P835),IF(COUNTA(P$13:$P835)&gt;9,"00"&amp;COUNTA(P$13:$P835),"000"&amp;COUNTA(P$13:$P835))))</f>
        <v>0275</v>
      </c>
      <c r="Q836" s="35" t="s">
        <v>54</v>
      </c>
      <c r="R836" s="67" t="s">
        <v>141</v>
      </c>
      <c r="S836" s="52"/>
      <c r="T836" s="36"/>
    </row>
    <row r="837" spans="2:20" ht="45.75">
      <c r="B837" s="114"/>
      <c r="C837" s="114"/>
      <c r="D837" s="115"/>
      <c r="E837" s="111"/>
      <c r="F837" s="111"/>
      <c r="G837" s="114"/>
      <c r="H837" s="29" t="s">
        <v>55</v>
      </c>
      <c r="I837" s="30" t="str">
        <f t="shared" ref="I837" si="823">"[VN]["&amp;LOWER(SUBSTITUTE(SUBSTITUTE(SUBSTITUTE(SUBSTITUTE(SUBSTITUTE(SUBSTITUTE(SUBSTITUTE(SUBSTITUTE(Q837, CHAR(34),""), "[", ""), "]", ""), ".", ""), ",", ""), "/", ""), "\", ""), "-", ""))&amp;"]"</f>
        <v>[VN][tạm biệt]</v>
      </c>
      <c r="J837" s="31"/>
      <c r="K837" s="30" t="s">
        <v>56</v>
      </c>
      <c r="L837" s="32" t="s">
        <v>57</v>
      </c>
      <c r="M837" s="32"/>
      <c r="N837" s="34"/>
      <c r="O837" s="111"/>
      <c r="P837" s="113"/>
      <c r="Q837" s="35" t="s">
        <v>58</v>
      </c>
      <c r="R837" s="67" t="s">
        <v>141</v>
      </c>
      <c r="S837" s="52"/>
      <c r="T837" s="36"/>
    </row>
    <row r="838" spans="2:20" ht="62.25">
      <c r="B838" s="114"/>
      <c r="C838" s="114"/>
      <c r="D838" s="115"/>
      <c r="E838" s="112"/>
      <c r="F838" s="112"/>
      <c r="G838" s="114"/>
      <c r="H838" s="29" t="s">
        <v>59</v>
      </c>
      <c r="I838" s="30" t="str">
        <f>"[audio][C:\Tools\Vivi_TTS\8ME_OM\" &amp;S838 &amp; "]"</f>
        <v>[audio][C:\Tools\Vivi_TTS\8ME_OM\]</v>
      </c>
      <c r="J838" s="31" t="str">
        <f>"[New][EN][Exists][80]"&amp;"["&amp;LOWER(SUBSTITUTE(SUBSTITUTE(SUBSTITUTE(SUBSTITUTE(SUBSTITUTE(SUBSTITUTE(SUBSTITUTE(SUBSTITUTE(T838,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38" s="30" t="s">
        <v>60</v>
      </c>
      <c r="L838" s="32" t="s">
        <v>61</v>
      </c>
      <c r="M838" s="37" t="s">
        <v>62</v>
      </c>
      <c r="N838" s="34"/>
      <c r="O838" s="112"/>
      <c r="P838" s="113"/>
      <c r="Q838" s="35" t="str">
        <f t="shared" ref="Q838" si="824">R838</f>
        <v>Các cửa hút gió bên ngoài nằm ở đâu và cần được giữ sạch để làm gì?</v>
      </c>
      <c r="R838" s="67" t="s">
        <v>1898</v>
      </c>
      <c r="S838" s="51"/>
      <c r="T838" s="48" t="s">
        <v>1899</v>
      </c>
    </row>
    <row r="839" spans="2:20" ht="45.75">
      <c r="B839" s="114" t="str">
        <f>"VF8-"&amp;O839&amp;"-"&amp;P839</f>
        <v>VF8-ManhinhKetnoi&amp;Dieuhoa-0276</v>
      </c>
      <c r="C839" s="114" t="str">
        <f>"["&amp;B839&amp;"] Verify Vivi: "&amp;Q841</f>
        <v>[VF8-ManhinhKetnoi&amp;Dieuhoa-0276] Verify Vivi: Không nên đỗ xe dưới tán cây lá nhỏ hoặc bên dưới các đường thoát nước lộ thiên của mái nhà vì những lý do gì?</v>
      </c>
      <c r="D839" s="115" t="s">
        <v>49</v>
      </c>
      <c r="E839" s="110" t="str">
        <f>" Actions:
- Step 1: Wait 5s
- Step 2: Call Vivi '"&amp;Q839&amp;"'
- Step 3: Wait Vivi respond 'Ting '
- Step 4: Speak '"&amp;Q841&amp;"'
- Step 4: Listen Vivi respond
"</f>
        <v xml:space="preserve"> Actions:
- Step 1: Wait 5s
- Step 2: Call Vivi 'Hey VinFast'
- Step 3: Wait Vivi respond 'Ting '
- Step 4: Speak 'Không nên đỗ xe dưới tán cây lá nhỏ hoặc bên dưới các đường thoát nước lộ thiên của mái nhà vì những lý do gì?'
- Step 4: Listen Vivi respond
</v>
      </c>
      <c r="F839" s="110" t="str">
        <f t="shared" ref="F839" si="825">"
Expectations:
1. Vivi wake up
2. "&amp;Q841&amp;"
3. Vivi respond
"</f>
        <v xml:space="preserve">
Expectations:
1. Vivi wake up
2. Không nên đỗ xe dưới tán cây lá nhỏ hoặc bên dưới các đường thoát nước lộ thiên của mái nhà vì những lý do gì?
3. Vivi respond
</v>
      </c>
      <c r="G839" s="114" t="s">
        <v>8</v>
      </c>
      <c r="H839" s="29" t="s">
        <v>50</v>
      </c>
      <c r="I839" s="30" t="str">
        <f>"[EN]["&amp;LOWER(SUBSTITUTE(SUBSTITUTE(SUBSTITUTE(SUBSTITUTE(SUBSTITUTE(SUBSTITUTE(SUBSTITUTE(SUBSTITUTE(Q839, CHAR(34),""), "[", ""), "]", ""), ".", ""), ",", ""), "/", ""), "\", ""), "-", ""))&amp;"]"</f>
        <v>[EN][hey vinfast]</v>
      </c>
      <c r="J839" s="31"/>
      <c r="K839" s="30" t="s">
        <v>51</v>
      </c>
      <c r="L839" s="32" t="s">
        <v>52</v>
      </c>
      <c r="M839" s="33"/>
      <c r="N839" s="34"/>
      <c r="O839" s="110" t="s">
        <v>1590</v>
      </c>
      <c r="P839" s="113" t="str">
        <f>IF(COUNTA(P$13:$P838)&gt;999,COUNTA(P$13:$P838),IF(COUNTA(P$13:$P838)&gt;99,"0"&amp;COUNTA(P$13:$P838),IF(COUNTA(P$13:$P838)&gt;9,"00"&amp;COUNTA(P$13:$P838),"000"&amp;COUNTA(P$13:$P838))))</f>
        <v>0276</v>
      </c>
      <c r="Q839" s="35" t="s">
        <v>54</v>
      </c>
      <c r="R839" s="67" t="s">
        <v>141</v>
      </c>
      <c r="S839" s="52"/>
      <c r="T839" s="36"/>
    </row>
    <row r="840" spans="2:20" ht="45.75">
      <c r="B840" s="114"/>
      <c r="C840" s="114"/>
      <c r="D840" s="115"/>
      <c r="E840" s="111"/>
      <c r="F840" s="111"/>
      <c r="G840" s="114"/>
      <c r="H840" s="29" t="s">
        <v>55</v>
      </c>
      <c r="I840" s="30" t="str">
        <f t="shared" ref="I840" si="826">"[VN]["&amp;LOWER(SUBSTITUTE(SUBSTITUTE(SUBSTITUTE(SUBSTITUTE(SUBSTITUTE(SUBSTITUTE(SUBSTITUTE(SUBSTITUTE(Q840, CHAR(34),""), "[", ""), "]", ""), ".", ""), ",", ""), "/", ""), "\", ""), "-", ""))&amp;"]"</f>
        <v>[VN][tạm biệt]</v>
      </c>
      <c r="J840" s="31"/>
      <c r="K840" s="30" t="s">
        <v>56</v>
      </c>
      <c r="L840" s="32" t="s">
        <v>57</v>
      </c>
      <c r="M840" s="32"/>
      <c r="N840" s="34"/>
      <c r="O840" s="111"/>
      <c r="P840" s="113"/>
      <c r="Q840" s="35" t="s">
        <v>58</v>
      </c>
      <c r="R840" s="67" t="s">
        <v>141</v>
      </c>
      <c r="S840" s="52"/>
      <c r="T840" s="36"/>
    </row>
    <row r="841" spans="2:20" ht="66">
      <c r="B841" s="114"/>
      <c r="C841" s="114"/>
      <c r="D841" s="115"/>
      <c r="E841" s="112"/>
      <c r="F841" s="112"/>
      <c r="G841" s="114"/>
      <c r="H841" s="29" t="s">
        <v>59</v>
      </c>
      <c r="I841" s="30" t="str">
        <f>"[audio][C:\Tools\Vivi_TTS\8ME_OM\" &amp;S841 &amp; "]"</f>
        <v>[audio][C:\Tools\Vivi_TTS\8ME_OM\]</v>
      </c>
      <c r="J841" s="31" t="str">
        <f>"[New][EN][Exists][80]"&amp;"["&amp;LOWER(SUBSTITUTE(SUBSTITUTE(SUBSTITUTE(SUBSTITUTE(SUBSTITUTE(SUBSTITUTE(SUBSTITUTE(SUBSTITUTE(T841,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41" s="30" t="s">
        <v>60</v>
      </c>
      <c r="L841" s="32" t="s">
        <v>61</v>
      </c>
      <c r="M841" s="37" t="s">
        <v>62</v>
      </c>
      <c r="N841" s="34"/>
      <c r="O841" s="112"/>
      <c r="P841" s="113"/>
      <c r="Q841" s="35" t="str">
        <f t="shared" ref="Q841" si="827">R841</f>
        <v>Không nên đỗ xe dưới tán cây lá nhỏ hoặc bên dưới các đường thoát nước lộ thiên của mái nhà vì những lý do gì?</v>
      </c>
      <c r="R841" s="67" t="s">
        <v>1900</v>
      </c>
      <c r="S841" s="51"/>
      <c r="T841" s="48" t="s">
        <v>1899</v>
      </c>
    </row>
    <row r="842" spans="2:20" ht="45.75">
      <c r="B842" s="114" t="str">
        <f>"VF8-"&amp;O842&amp;"-"&amp;P842</f>
        <v>VF8-ManhinhKetnoi&amp;Dieuhoa-0277</v>
      </c>
      <c r="C842" s="114" t="str">
        <f>"["&amp;B842&amp;"] Verify Vivi: "&amp;Q844</f>
        <v>[VF8-ManhinhKetnoi&amp;Dieuhoa-0277] Verify Vivi: Bộ lọc không khí khoang hành khách có vai trò gì và khi nào cần được thay thế?</v>
      </c>
      <c r="D842" s="115" t="s">
        <v>49</v>
      </c>
      <c r="E842" s="110" t="str">
        <f>" Actions:
- Step 1: Wait 5s
- Step 2: Call Vivi '"&amp;Q842&amp;"'
- Step 3: Wait Vivi respond 'Ting '
- Step 4: Speak '"&amp;Q844&amp;"'
- Step 4: Listen Vivi respond
"</f>
        <v xml:space="preserve"> Actions:
- Step 1: Wait 5s
- Step 2: Call Vivi 'Hey VinFast'
- Step 3: Wait Vivi respond 'Ting '
- Step 4: Speak 'Bộ lọc không khí khoang hành khách có vai trò gì và khi nào cần được thay thế?'
- Step 4: Listen Vivi respond
</v>
      </c>
      <c r="F842" s="110" t="str">
        <f t="shared" ref="F842" si="828">"
Expectations:
1. Vivi wake up
2. "&amp;Q844&amp;"
3. Vivi respond
"</f>
        <v xml:space="preserve">
Expectations:
1. Vivi wake up
2. Bộ lọc không khí khoang hành khách có vai trò gì và khi nào cần được thay thế?
3. Vivi respond
</v>
      </c>
      <c r="G842" s="114" t="s">
        <v>8</v>
      </c>
      <c r="H842" s="29" t="s">
        <v>50</v>
      </c>
      <c r="I842" s="30" t="str">
        <f>"[EN]["&amp;LOWER(SUBSTITUTE(SUBSTITUTE(SUBSTITUTE(SUBSTITUTE(SUBSTITUTE(SUBSTITUTE(SUBSTITUTE(SUBSTITUTE(Q842, CHAR(34),""), "[", ""), "]", ""), ".", ""), ",", ""), "/", ""), "\", ""), "-", ""))&amp;"]"</f>
        <v>[EN][hey vinfast]</v>
      </c>
      <c r="J842" s="31"/>
      <c r="K842" s="30" t="s">
        <v>51</v>
      </c>
      <c r="L842" s="32" t="s">
        <v>52</v>
      </c>
      <c r="M842" s="33"/>
      <c r="N842" s="34"/>
      <c r="O842" s="110" t="s">
        <v>1590</v>
      </c>
      <c r="P842" s="113" t="str">
        <f>IF(COUNTA(P$13:$P841)&gt;999,COUNTA(P$13:$P841),IF(COUNTA(P$13:$P841)&gt;99,"0"&amp;COUNTA(P$13:$P841),IF(COUNTA(P$13:$P841)&gt;9,"00"&amp;COUNTA(P$13:$P841),"000"&amp;COUNTA(P$13:$P841))))</f>
        <v>0277</v>
      </c>
      <c r="Q842" s="35" t="s">
        <v>54</v>
      </c>
      <c r="R842" s="67" t="s">
        <v>141</v>
      </c>
      <c r="S842" s="52"/>
      <c r="T842" s="36"/>
    </row>
    <row r="843" spans="2:20" ht="45.75">
      <c r="B843" s="114"/>
      <c r="C843" s="114"/>
      <c r="D843" s="115"/>
      <c r="E843" s="111"/>
      <c r="F843" s="111"/>
      <c r="G843" s="114"/>
      <c r="H843" s="29" t="s">
        <v>55</v>
      </c>
      <c r="I843" s="30" t="str">
        <f t="shared" ref="I843" si="829">"[VN]["&amp;LOWER(SUBSTITUTE(SUBSTITUTE(SUBSTITUTE(SUBSTITUTE(SUBSTITUTE(SUBSTITUTE(SUBSTITUTE(SUBSTITUTE(Q843, CHAR(34),""), "[", ""), "]", ""), ".", ""), ",", ""), "/", ""), "\", ""), "-", ""))&amp;"]"</f>
        <v>[VN][tạm biệt]</v>
      </c>
      <c r="J843" s="31"/>
      <c r="K843" s="30" t="s">
        <v>56</v>
      </c>
      <c r="L843" s="32" t="s">
        <v>57</v>
      </c>
      <c r="M843" s="32"/>
      <c r="N843" s="34"/>
      <c r="O843" s="111"/>
      <c r="P843" s="113"/>
      <c r="Q843" s="35" t="s">
        <v>58</v>
      </c>
      <c r="R843" s="67" t="s">
        <v>141</v>
      </c>
      <c r="S843" s="52"/>
      <c r="T843" s="36"/>
    </row>
    <row r="844" spans="2:20" ht="62.25">
      <c r="B844" s="114"/>
      <c r="C844" s="114"/>
      <c r="D844" s="115"/>
      <c r="E844" s="112"/>
      <c r="F844" s="112"/>
      <c r="G844" s="114"/>
      <c r="H844" s="29" t="s">
        <v>59</v>
      </c>
      <c r="I844" s="30" t="str">
        <f>"[audio][C:\Tools\Vivi_TTS\8ME_OM\" &amp;S844 &amp; "]"</f>
        <v>[audio][C:\Tools\Vivi_TTS\8ME_OM\]</v>
      </c>
      <c r="J844" s="31" t="str">
        <f>"[New][EN][Exists][80]"&amp;"["&amp;LOWER(SUBSTITUTE(SUBSTITUTE(SUBSTITUTE(SUBSTITUTE(SUBSTITUTE(SUBSTITUTE(SUBSTITUTE(SUBSTITUTE(T844,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44" s="30" t="s">
        <v>60</v>
      </c>
      <c r="L844" s="32" t="s">
        <v>61</v>
      </c>
      <c r="M844" s="37" t="s">
        <v>62</v>
      </c>
      <c r="N844" s="34"/>
      <c r="O844" s="112"/>
      <c r="P844" s="113"/>
      <c r="Q844" s="35" t="str">
        <f t="shared" ref="Q844" si="830">R844</f>
        <v>Bộ lọc không khí khoang hành khách có vai trò gì và khi nào cần được thay thế?</v>
      </c>
      <c r="R844" s="67" t="s">
        <v>1901</v>
      </c>
      <c r="S844" s="51"/>
      <c r="T844" s="48" t="s">
        <v>1899</v>
      </c>
    </row>
    <row r="845" spans="2:20" ht="45.75">
      <c r="B845" s="114" t="str">
        <f>"VF8-"&amp;O845&amp;"-"&amp;P845</f>
        <v>VF8-ManhinhKetnoi&amp;Dieuhoa-0278</v>
      </c>
      <c r="C845" s="114" t="str">
        <f>"["&amp;B845&amp;"] Verify Vivi: "&amp;Q847</f>
        <v>[VF8-ManhinhKetnoi&amp;Dieuhoa-0278] Verify Vivi: Trong điều kiện ô nhiễm nặng hoặc nhiều bụi, khuyến nghị đối với bộ lọc không khí cabin là gì?</v>
      </c>
      <c r="D845" s="115" t="s">
        <v>49</v>
      </c>
      <c r="E845" s="110" t="str">
        <f>" Actions:
- Step 1: Wait 5s
- Step 2: Call Vivi '"&amp;Q845&amp;"'
- Step 3: Wait Vivi respond 'Ting '
- Step 4: Speak '"&amp;Q847&amp;"'
- Step 4: Listen Vivi respond
"</f>
        <v xml:space="preserve"> Actions:
- Step 1: Wait 5s
- Step 2: Call Vivi 'Hey VinFast'
- Step 3: Wait Vivi respond 'Ting '
- Step 4: Speak 'Trong điều kiện ô nhiễm nặng hoặc nhiều bụi, khuyến nghị đối với bộ lọc không khí cabin là gì?'
- Step 4: Listen Vivi respond
</v>
      </c>
      <c r="F845" s="110" t="str">
        <f t="shared" ref="F845" si="831">"
Expectations:
1. Vivi wake up
2. "&amp;Q847&amp;"
3. Vivi respond
"</f>
        <v xml:space="preserve">
Expectations:
1. Vivi wake up
2. Trong điều kiện ô nhiễm nặng hoặc nhiều bụi, khuyến nghị đối với bộ lọc không khí cabin là gì?
3. Vivi respond
</v>
      </c>
      <c r="G845" s="114" t="s">
        <v>8</v>
      </c>
      <c r="H845" s="29" t="s">
        <v>50</v>
      </c>
      <c r="I845" s="30" t="str">
        <f>"[EN]["&amp;LOWER(SUBSTITUTE(SUBSTITUTE(SUBSTITUTE(SUBSTITUTE(SUBSTITUTE(SUBSTITUTE(SUBSTITUTE(SUBSTITUTE(Q845, CHAR(34),""), "[", ""), "]", ""), ".", ""), ",", ""), "/", ""), "\", ""), "-", ""))&amp;"]"</f>
        <v>[EN][hey vinfast]</v>
      </c>
      <c r="J845" s="31"/>
      <c r="K845" s="30" t="s">
        <v>51</v>
      </c>
      <c r="L845" s="32" t="s">
        <v>52</v>
      </c>
      <c r="M845" s="33"/>
      <c r="N845" s="34"/>
      <c r="O845" s="110" t="s">
        <v>1590</v>
      </c>
      <c r="P845" s="113" t="str">
        <f>IF(COUNTA(P$13:$P844)&gt;999,COUNTA(P$13:$P844),IF(COUNTA(P$13:$P844)&gt;99,"0"&amp;COUNTA(P$13:$P844),IF(COUNTA(P$13:$P844)&gt;9,"00"&amp;COUNTA(P$13:$P844),"000"&amp;COUNTA(P$13:$P844))))</f>
        <v>0278</v>
      </c>
      <c r="Q845" s="35" t="s">
        <v>54</v>
      </c>
      <c r="R845" s="67" t="s">
        <v>141</v>
      </c>
      <c r="S845" s="52"/>
      <c r="T845" s="36"/>
    </row>
    <row r="846" spans="2:20" ht="45.75">
      <c r="B846" s="114"/>
      <c r="C846" s="114"/>
      <c r="D846" s="115"/>
      <c r="E846" s="111"/>
      <c r="F846" s="111"/>
      <c r="G846" s="114"/>
      <c r="H846" s="29" t="s">
        <v>55</v>
      </c>
      <c r="I846" s="30" t="str">
        <f t="shared" ref="I846" si="832">"[VN]["&amp;LOWER(SUBSTITUTE(SUBSTITUTE(SUBSTITUTE(SUBSTITUTE(SUBSTITUTE(SUBSTITUTE(SUBSTITUTE(SUBSTITUTE(Q846, CHAR(34),""), "[", ""), "]", ""), ".", ""), ",", ""), "/", ""), "\", ""), "-", ""))&amp;"]"</f>
        <v>[VN][tạm biệt]</v>
      </c>
      <c r="J846" s="31"/>
      <c r="K846" s="30" t="s">
        <v>56</v>
      </c>
      <c r="L846" s="32" t="s">
        <v>57</v>
      </c>
      <c r="M846" s="32"/>
      <c r="N846" s="34"/>
      <c r="O846" s="111"/>
      <c r="P846" s="113"/>
      <c r="Q846" s="35" t="s">
        <v>58</v>
      </c>
      <c r="R846" s="67" t="s">
        <v>141</v>
      </c>
      <c r="S846" s="52"/>
      <c r="T846" s="36"/>
    </row>
    <row r="847" spans="2:20" ht="66">
      <c r="B847" s="114"/>
      <c r="C847" s="114"/>
      <c r="D847" s="115"/>
      <c r="E847" s="112"/>
      <c r="F847" s="112"/>
      <c r="G847" s="114"/>
      <c r="H847" s="29" t="s">
        <v>59</v>
      </c>
      <c r="I847" s="30" t="str">
        <f>"[audio][C:\Tools\Vivi_TTS\8ME_OM\" &amp;S847 &amp; "]"</f>
        <v>[audio][C:\Tools\Vivi_TTS\8ME_OM\]</v>
      </c>
      <c r="J847" s="31" t="str">
        <f>"[New][EN][Exists][80]"&amp;"["&amp;LOWER(SUBSTITUTE(SUBSTITUTE(SUBSTITUTE(SUBSTITUTE(SUBSTITUTE(SUBSTITUTE(SUBSTITUTE(SUBSTITUTE(T847,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47" s="30" t="s">
        <v>60</v>
      </c>
      <c r="L847" s="32" t="s">
        <v>61</v>
      </c>
      <c r="M847" s="37" t="s">
        <v>62</v>
      </c>
      <c r="N847" s="34"/>
      <c r="O847" s="112"/>
      <c r="P847" s="113"/>
      <c r="Q847" s="35" t="str">
        <f t="shared" ref="Q847" si="833">R847</f>
        <v>Trong điều kiện ô nhiễm nặng hoặc nhiều bụi, khuyến nghị đối với bộ lọc không khí cabin là gì?</v>
      </c>
      <c r="R847" s="67" t="s">
        <v>1902</v>
      </c>
      <c r="S847" s="51"/>
      <c r="T847" s="48" t="s">
        <v>1899</v>
      </c>
    </row>
    <row r="848" spans="2:20" ht="45.75">
      <c r="B848" s="114" t="str">
        <f>"VF8-"&amp;O848&amp;"-"&amp;P848</f>
        <v>VF8-ManhinhKetnoi&amp;Dieuhoa-0279</v>
      </c>
      <c r="C848" s="114" t="str">
        <f>"["&amp;B848&amp;"] Verify Vivi: "&amp;Q850</f>
        <v>[VF8-ManhinhKetnoi&amp;Dieuhoa-0279] Verify Vivi: Tại sao điều hòa không khí (AC) cần được vận hành vài phút mỗi tháng bất kể thời tiết hoặc thời điểm trong năm?</v>
      </c>
      <c r="D848" s="115" t="s">
        <v>49</v>
      </c>
      <c r="E848" s="110" t="str">
        <f>" Actions:
- Step 1: Wait 5s
- Step 2: Call Vivi '"&amp;Q848&amp;"'
- Step 3: Wait Vivi respond 'Ting '
- Step 4: Speak '"&amp;Q850&amp;"'
- Step 4: Listen Vivi respond
"</f>
        <v xml:space="preserve"> Actions:
- Step 1: Wait 5s
- Step 2: Call Vivi 'Hey VinFast'
- Step 3: Wait Vivi respond 'Ting '
- Step 4: Speak 'Tại sao điều hòa không khí (AC) cần được vận hành vài phút mỗi tháng bất kể thời tiết hoặc thời điểm trong năm?'
- Step 4: Listen Vivi respond
</v>
      </c>
      <c r="F848" s="110" t="str">
        <f t="shared" ref="F848" si="834">"
Expectations:
1. Vivi wake up
2. "&amp;Q850&amp;"
3. Vivi respond
"</f>
        <v xml:space="preserve">
Expectations:
1. Vivi wake up
2. Tại sao điều hòa không khí (AC) cần được vận hành vài phút mỗi tháng bất kể thời tiết hoặc thời điểm trong năm?
3. Vivi respond
</v>
      </c>
      <c r="G848" s="114" t="s">
        <v>8</v>
      </c>
      <c r="H848" s="29" t="s">
        <v>50</v>
      </c>
      <c r="I848" s="30" t="str">
        <f>"[EN]["&amp;LOWER(SUBSTITUTE(SUBSTITUTE(SUBSTITUTE(SUBSTITUTE(SUBSTITUTE(SUBSTITUTE(SUBSTITUTE(SUBSTITUTE(Q848, CHAR(34),""), "[", ""), "]", ""), ".", ""), ",", ""), "/", ""), "\", ""), "-", ""))&amp;"]"</f>
        <v>[EN][hey vinfast]</v>
      </c>
      <c r="J848" s="31"/>
      <c r="K848" s="30" t="s">
        <v>51</v>
      </c>
      <c r="L848" s="32" t="s">
        <v>52</v>
      </c>
      <c r="M848" s="33"/>
      <c r="N848" s="34"/>
      <c r="O848" s="110" t="s">
        <v>1590</v>
      </c>
      <c r="P848" s="113" t="str">
        <f>IF(COUNTA(P$13:$P847)&gt;999,COUNTA(P$13:$P847),IF(COUNTA(P$13:$P847)&gt;99,"0"&amp;COUNTA(P$13:$P847),IF(COUNTA(P$13:$P847)&gt;9,"00"&amp;COUNTA(P$13:$P847),"000"&amp;COUNTA(P$13:$P847))))</f>
        <v>0279</v>
      </c>
      <c r="Q848" s="35" t="s">
        <v>54</v>
      </c>
      <c r="R848" s="67" t="s">
        <v>141</v>
      </c>
      <c r="S848" s="52"/>
      <c r="T848" s="36"/>
    </row>
    <row r="849" spans="2:20" ht="45.75">
      <c r="B849" s="114"/>
      <c r="C849" s="114"/>
      <c r="D849" s="115"/>
      <c r="E849" s="111"/>
      <c r="F849" s="111"/>
      <c r="G849" s="114"/>
      <c r="H849" s="29" t="s">
        <v>55</v>
      </c>
      <c r="I849" s="30" t="str">
        <f t="shared" ref="I849" si="835">"[VN]["&amp;LOWER(SUBSTITUTE(SUBSTITUTE(SUBSTITUTE(SUBSTITUTE(SUBSTITUTE(SUBSTITUTE(SUBSTITUTE(SUBSTITUTE(Q849, CHAR(34),""), "[", ""), "]", ""), ".", ""), ",", ""), "/", ""), "\", ""), "-", ""))&amp;"]"</f>
        <v>[VN][tạm biệt]</v>
      </c>
      <c r="J849" s="31"/>
      <c r="K849" s="30" t="s">
        <v>56</v>
      </c>
      <c r="L849" s="32" t="s">
        <v>57</v>
      </c>
      <c r="M849" s="32"/>
      <c r="N849" s="34"/>
      <c r="O849" s="111"/>
      <c r="P849" s="113"/>
      <c r="Q849" s="35" t="s">
        <v>58</v>
      </c>
      <c r="R849" s="67" t="s">
        <v>141</v>
      </c>
      <c r="S849" s="52"/>
      <c r="T849" s="36"/>
    </row>
    <row r="850" spans="2:20" ht="66">
      <c r="B850" s="114"/>
      <c r="C850" s="114"/>
      <c r="D850" s="115"/>
      <c r="E850" s="112"/>
      <c r="F850" s="112"/>
      <c r="G850" s="114"/>
      <c r="H850" s="29" t="s">
        <v>59</v>
      </c>
      <c r="I850" s="30" t="str">
        <f>"[audio][C:\Tools\Vivi_TTS\8ME_OM\" &amp;S850 &amp; "]"</f>
        <v>[audio][C:\Tools\Vivi_TTS\8ME_OM\]</v>
      </c>
      <c r="J850" s="31" t="str">
        <f>"[New][EN][Exists][80]"&amp;"["&amp;LOWER(SUBSTITUTE(SUBSTITUTE(SUBSTITUTE(SUBSTITUTE(SUBSTITUTE(SUBSTITUTE(SUBSTITUTE(SUBSTITUTE(T850,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50" s="30" t="s">
        <v>60</v>
      </c>
      <c r="L850" s="32" t="s">
        <v>61</v>
      </c>
      <c r="M850" s="37" t="s">
        <v>62</v>
      </c>
      <c r="N850" s="34"/>
      <c r="O850" s="112"/>
      <c r="P850" s="113"/>
      <c r="Q850" s="35" t="str">
        <f t="shared" ref="Q850" si="836">R850</f>
        <v>Tại sao điều hòa không khí (AC) cần được vận hành vài phút mỗi tháng bất kể thời tiết hoặc thời điểm trong năm?</v>
      </c>
      <c r="R850" s="67" t="s">
        <v>1903</v>
      </c>
      <c r="S850" s="51"/>
      <c r="T850" s="48" t="s">
        <v>1899</v>
      </c>
    </row>
    <row r="851" spans="2:20" ht="45.75">
      <c r="B851" s="114" t="str">
        <f>"VF8-"&amp;O851&amp;"-"&amp;P851</f>
        <v>VF8-ManhinhKetnoi&amp;Dieuhoa-0280</v>
      </c>
      <c r="C851" s="114" t="str">
        <f>"["&amp;B851&amp;"] Verify Vivi: "&amp;Q853</f>
        <v>[VF8-ManhinhKetnoi&amp;Dieuhoa-0280] Verify Vivi: Để đạt hiệu suất tốt nhất, Hệ thống điều hòa tự động cần được bảo dưỡng như thế nào?</v>
      </c>
      <c r="D851" s="115" t="s">
        <v>49</v>
      </c>
      <c r="E851" s="110" t="str">
        <f>" Actions:
- Step 1: Wait 5s
- Step 2: Call Vivi '"&amp;Q851&amp;"'
- Step 3: Wait Vivi respond 'Ting '
- Step 4: Speak '"&amp;Q853&amp;"'
- Step 4: Listen Vivi respond
"</f>
        <v xml:space="preserve"> Actions:
- Step 1: Wait 5s
- Step 2: Call Vivi 'Hey VinFast'
- Step 3: Wait Vivi respond 'Ting '
- Step 4: Speak 'Để đạt hiệu suất tốt nhất, Hệ thống điều hòa tự động cần được bảo dưỡng như thế nào?'
- Step 4: Listen Vivi respond
</v>
      </c>
      <c r="F851" s="110" t="str">
        <f t="shared" ref="F851" si="837">"
Expectations:
1. Vivi wake up
2. "&amp;Q853&amp;"
3. Vivi respond
"</f>
        <v xml:space="preserve">
Expectations:
1. Vivi wake up
2. Để đạt hiệu suất tốt nhất, Hệ thống điều hòa tự động cần được bảo dưỡng như thế nào?
3. Vivi respond
</v>
      </c>
      <c r="G851" s="114" t="s">
        <v>8</v>
      </c>
      <c r="H851" s="29" t="s">
        <v>50</v>
      </c>
      <c r="I851" s="30" t="str">
        <f>"[EN]["&amp;LOWER(SUBSTITUTE(SUBSTITUTE(SUBSTITUTE(SUBSTITUTE(SUBSTITUTE(SUBSTITUTE(SUBSTITUTE(SUBSTITUTE(Q851, CHAR(34),""), "[", ""), "]", ""), ".", ""), ",", ""), "/", ""), "\", ""), "-", ""))&amp;"]"</f>
        <v>[EN][hey vinfast]</v>
      </c>
      <c r="J851" s="31"/>
      <c r="K851" s="30" t="s">
        <v>51</v>
      </c>
      <c r="L851" s="32" t="s">
        <v>52</v>
      </c>
      <c r="M851" s="33"/>
      <c r="N851" s="34"/>
      <c r="O851" s="110" t="s">
        <v>1590</v>
      </c>
      <c r="P851" s="113" t="str">
        <f>IF(COUNTA(P$13:$P850)&gt;999,COUNTA(P$13:$P850),IF(COUNTA(P$13:$P850)&gt;99,"0"&amp;COUNTA(P$13:$P850),IF(COUNTA(P$13:$P850)&gt;9,"00"&amp;COUNTA(P$13:$P850),"000"&amp;COUNTA(P$13:$P850))))</f>
        <v>0280</v>
      </c>
      <c r="Q851" s="35" t="s">
        <v>54</v>
      </c>
      <c r="R851" s="67" t="s">
        <v>141</v>
      </c>
      <c r="S851" s="36"/>
      <c r="T851" s="36"/>
    </row>
    <row r="852" spans="2:20" ht="45.75">
      <c r="B852" s="114"/>
      <c r="C852" s="114"/>
      <c r="D852" s="115"/>
      <c r="E852" s="111"/>
      <c r="F852" s="111"/>
      <c r="G852" s="114"/>
      <c r="H852" s="29" t="s">
        <v>55</v>
      </c>
      <c r="I852" s="30" t="str">
        <f t="shared" ref="I852" si="838">"[VN]["&amp;LOWER(SUBSTITUTE(SUBSTITUTE(SUBSTITUTE(SUBSTITUTE(SUBSTITUTE(SUBSTITUTE(SUBSTITUTE(SUBSTITUTE(Q852, CHAR(34),""), "[", ""), "]", ""), ".", ""), ",", ""), "/", ""), "\", ""), "-", ""))&amp;"]"</f>
        <v>[VN][tạm biệt]</v>
      </c>
      <c r="J852" s="31"/>
      <c r="K852" s="30" t="s">
        <v>56</v>
      </c>
      <c r="L852" s="32" t="s">
        <v>57</v>
      </c>
      <c r="M852" s="32"/>
      <c r="N852" s="34"/>
      <c r="O852" s="111"/>
      <c r="P852" s="113"/>
      <c r="Q852" s="35" t="s">
        <v>58</v>
      </c>
      <c r="R852" s="67" t="s">
        <v>141</v>
      </c>
      <c r="S852" s="36"/>
      <c r="T852" s="36"/>
    </row>
    <row r="853" spans="2:20" ht="62.25">
      <c r="B853" s="114"/>
      <c r="C853" s="114"/>
      <c r="D853" s="115"/>
      <c r="E853" s="112"/>
      <c r="F853" s="112"/>
      <c r="G853" s="114"/>
      <c r="H853" s="29" t="s">
        <v>59</v>
      </c>
      <c r="I853" s="30" t="str">
        <f>"[audio][C:\Tools\Vivi_TTS\8ME_OM\" &amp;S853 &amp; "]"</f>
        <v>[audio][C:\Tools\Vivi_TTS\8ME_OM\]</v>
      </c>
      <c r="J853" s="31" t="str">
        <f>"[New][EN][Exists][80]"&amp;"["&amp;LOWER(SUBSTITUTE(SUBSTITUTE(SUBSTITUTE(SUBSTITUTE(SUBSTITUTE(SUBSTITUTE(SUBSTITUTE(SUBSTITUTE(T853,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53" s="30" t="s">
        <v>60</v>
      </c>
      <c r="L853" s="32" t="s">
        <v>61</v>
      </c>
      <c r="M853" s="37" t="s">
        <v>62</v>
      </c>
      <c r="N853" s="34"/>
      <c r="O853" s="112"/>
      <c r="P853" s="113"/>
      <c r="Q853" s="35" t="str">
        <f t="shared" ref="Q853" si="839">R853</f>
        <v>Để đạt hiệu suất tốt nhất, Hệ thống điều hòa tự động cần được bảo dưỡng như thế nào?</v>
      </c>
      <c r="R853" s="67" t="s">
        <v>1904</v>
      </c>
      <c r="S853" s="50"/>
      <c r="T853" s="48" t="s">
        <v>1899</v>
      </c>
    </row>
    <row r="854" spans="2:20" ht="45.75">
      <c r="B854" s="114" t="str">
        <f>"VF8-"&amp;O854&amp;"-"&amp;P854</f>
        <v>VF8-ManhinhKetnoi&amp;Dieuhoa-0281</v>
      </c>
      <c r="C854" s="114" t="str">
        <f>"["&amp;B854&amp;"] Verify Vivi: "&amp;Q856</f>
        <v>[VF8-ManhinhKetnoi&amp;Dieuhoa-0281] Verify Vivi: Những hạng mục nào được bao gồm trong công tác bảo dưỡng Hệ thống điều hòa tự động?</v>
      </c>
      <c r="D854" s="115" t="s">
        <v>49</v>
      </c>
      <c r="E854" s="110" t="str">
        <f>" Actions:
- Step 1: Wait 5s
- Step 2: Call Vivi '"&amp;Q854&amp;"'
- Step 3: Wait Vivi respond 'Ting '
- Step 4: Speak '"&amp;Q856&amp;"'
- Step 4: Listen Vivi respond
"</f>
        <v xml:space="preserve"> Actions:
- Step 1: Wait 5s
- Step 2: Call Vivi 'Hey VinFast'
- Step 3: Wait Vivi respond 'Ting '
- Step 4: Speak 'Những hạng mục nào được bao gồm trong công tác bảo dưỡng Hệ thống điều hòa tự động?'
- Step 4: Listen Vivi respond
</v>
      </c>
      <c r="F854" s="110" t="str">
        <f t="shared" ref="F854" si="840">"
Expectations:
1. Vivi wake up
2. "&amp;Q856&amp;"
3. Vivi respond
"</f>
        <v xml:space="preserve">
Expectations:
1. Vivi wake up
2. Những hạng mục nào được bao gồm trong công tác bảo dưỡng Hệ thống điều hòa tự động?
3. Vivi respond
</v>
      </c>
      <c r="G854" s="114" t="s">
        <v>8</v>
      </c>
      <c r="H854" s="29" t="s">
        <v>50</v>
      </c>
      <c r="I854" s="30" t="str">
        <f>"[EN]["&amp;LOWER(SUBSTITUTE(SUBSTITUTE(SUBSTITUTE(SUBSTITUTE(SUBSTITUTE(SUBSTITUTE(SUBSTITUTE(SUBSTITUTE(Q854, CHAR(34),""), "[", ""), "]", ""), ".", ""), ",", ""), "/", ""), "\", ""), "-", ""))&amp;"]"</f>
        <v>[EN][hey vinfast]</v>
      </c>
      <c r="J854" s="31"/>
      <c r="K854" s="30" t="s">
        <v>51</v>
      </c>
      <c r="L854" s="32" t="s">
        <v>52</v>
      </c>
      <c r="M854" s="33"/>
      <c r="N854" s="34"/>
      <c r="O854" s="110" t="s">
        <v>1590</v>
      </c>
      <c r="P854" s="113" t="str">
        <f>IF(COUNTA(P$13:$P853)&gt;999,COUNTA(P$13:$P853),IF(COUNTA(P$13:$P853)&gt;99,"0"&amp;COUNTA(P$13:$P853),IF(COUNTA(P$13:$P853)&gt;9,"00"&amp;COUNTA(P$13:$P853),"000"&amp;COUNTA(P$13:$P853))))</f>
        <v>0281</v>
      </c>
      <c r="Q854" s="35" t="s">
        <v>54</v>
      </c>
      <c r="R854" s="67" t="s">
        <v>141</v>
      </c>
      <c r="S854" s="36"/>
      <c r="T854" s="36"/>
    </row>
    <row r="855" spans="2:20" ht="45.75">
      <c r="B855" s="114"/>
      <c r="C855" s="114"/>
      <c r="D855" s="115"/>
      <c r="E855" s="111"/>
      <c r="F855" s="111"/>
      <c r="G855" s="114"/>
      <c r="H855" s="29" t="s">
        <v>55</v>
      </c>
      <c r="I855" s="30" t="str">
        <f t="shared" ref="I855" si="841">"[VN]["&amp;LOWER(SUBSTITUTE(SUBSTITUTE(SUBSTITUTE(SUBSTITUTE(SUBSTITUTE(SUBSTITUTE(SUBSTITUTE(SUBSTITUTE(Q855, CHAR(34),""), "[", ""), "]", ""), ".", ""), ",", ""), "/", ""), "\", ""), "-", ""))&amp;"]"</f>
        <v>[VN][tạm biệt]</v>
      </c>
      <c r="J855" s="31"/>
      <c r="K855" s="30" t="s">
        <v>56</v>
      </c>
      <c r="L855" s="32" t="s">
        <v>57</v>
      </c>
      <c r="M855" s="32"/>
      <c r="N855" s="34"/>
      <c r="O855" s="111"/>
      <c r="P855" s="113"/>
      <c r="Q855" s="35" t="s">
        <v>58</v>
      </c>
      <c r="R855" s="67" t="s">
        <v>141</v>
      </c>
      <c r="S855" s="36"/>
      <c r="T855" s="36"/>
    </row>
    <row r="856" spans="2:20" ht="66">
      <c r="B856" s="114"/>
      <c r="C856" s="114"/>
      <c r="D856" s="115"/>
      <c r="E856" s="112"/>
      <c r="F856" s="112"/>
      <c r="G856" s="114"/>
      <c r="H856" s="29" t="s">
        <v>59</v>
      </c>
      <c r="I856" s="30" t="str">
        <f>"[audio][C:\Tools\Vivi_TTS\8ME_OM\" &amp;S856 &amp; "]"</f>
        <v>[audio][C:\Tools\Vivi_TTS\8ME_OM\]</v>
      </c>
      <c r="J856" s="31" t="str">
        <f>"[New][EN][Exists][80]"&amp;"["&amp;LOWER(SUBSTITUTE(SUBSTITUTE(SUBSTITUTE(SUBSTITUTE(SUBSTITUTE(SUBSTITUTE(SUBSTITUTE(SUBSTITUTE(T856,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56" s="30" t="s">
        <v>60</v>
      </c>
      <c r="L856" s="32" t="s">
        <v>61</v>
      </c>
      <c r="M856" s="37" t="s">
        <v>62</v>
      </c>
      <c r="N856" s="34"/>
      <c r="O856" s="112"/>
      <c r="P856" s="113"/>
      <c r="Q856" s="35" t="str">
        <f t="shared" ref="Q856" si="842">R856</f>
        <v>Những hạng mục nào được bao gồm trong công tác bảo dưỡng Hệ thống điều hòa tự động?</v>
      </c>
      <c r="R856" s="67" t="s">
        <v>1905</v>
      </c>
      <c r="S856" s="50"/>
      <c r="T856" s="48" t="s">
        <v>1899</v>
      </c>
    </row>
    <row r="857" spans="2:20" ht="45.75">
      <c r="B857" s="114" t="str">
        <f>"VF8-"&amp;O857&amp;"-"&amp;P857</f>
        <v>VF8-ManhinhKetnoi&amp;Dieuhoa-0282</v>
      </c>
      <c r="C857" s="114" t="str">
        <f>"["&amp;B857&amp;"] Verify Vivi: "&amp;Q859</f>
        <v>[VF8-ManhinhKetnoi&amp;Dieuhoa-0282] Verify Vivi: Việc bảo dưỡng Hệ thống điều hòa phải do ai thực hiện?</v>
      </c>
      <c r="D857" s="115" t="s">
        <v>49</v>
      </c>
      <c r="E857" s="110" t="str">
        <f>" Actions:
- Step 1: Wait 5s
- Step 2: Call Vivi '"&amp;Q857&amp;"'
- Step 3: Wait Vivi respond 'Ting '
- Step 4: Speak '"&amp;Q859&amp;"'
- Step 4: Listen Vivi respond
"</f>
        <v xml:space="preserve"> Actions:
- Step 1: Wait 5s
- Step 2: Call Vivi 'Hey VinFast'
- Step 3: Wait Vivi respond 'Ting '
- Step 4: Speak 'Việc bảo dưỡng Hệ thống điều hòa phải do ai thực hiện?'
- Step 4: Listen Vivi respond
</v>
      </c>
      <c r="F857" s="110" t="str">
        <f t="shared" ref="F857" si="843">"
Expectations:
1. Vivi wake up
2. "&amp;Q859&amp;"
3. Vivi respond
"</f>
        <v xml:space="preserve">
Expectations:
1. Vivi wake up
2. Việc bảo dưỡng Hệ thống điều hòa phải do ai thực hiện?
3. Vivi respond
</v>
      </c>
      <c r="G857" s="114" t="s">
        <v>8</v>
      </c>
      <c r="H857" s="29" t="s">
        <v>50</v>
      </c>
      <c r="I857" s="30" t="str">
        <f>"[EN]["&amp;LOWER(SUBSTITUTE(SUBSTITUTE(SUBSTITUTE(SUBSTITUTE(SUBSTITUTE(SUBSTITUTE(SUBSTITUTE(SUBSTITUTE(Q857, CHAR(34),""), "[", ""), "]", ""), ".", ""), ",", ""), "/", ""), "\", ""), "-", ""))&amp;"]"</f>
        <v>[EN][hey vinfast]</v>
      </c>
      <c r="J857" s="31"/>
      <c r="K857" s="30" t="s">
        <v>51</v>
      </c>
      <c r="L857" s="32" t="s">
        <v>52</v>
      </c>
      <c r="M857" s="33"/>
      <c r="N857" s="34"/>
      <c r="O857" s="110" t="s">
        <v>1590</v>
      </c>
      <c r="P857" s="113" t="str">
        <f>IF(COUNTA(P$13:$P856)&gt;999,COUNTA(P$13:$P856),IF(COUNTA(P$13:$P856)&gt;99,"0"&amp;COUNTA(P$13:$P856),IF(COUNTA(P$13:$P856)&gt;9,"00"&amp;COUNTA(P$13:$P856),"000"&amp;COUNTA(P$13:$P856))))</f>
        <v>0282</v>
      </c>
      <c r="Q857" s="35" t="s">
        <v>54</v>
      </c>
      <c r="R857" s="67" t="s">
        <v>141</v>
      </c>
      <c r="S857" s="36"/>
      <c r="T857" s="36"/>
    </row>
    <row r="858" spans="2:20" ht="45.75">
      <c r="B858" s="114"/>
      <c r="C858" s="114"/>
      <c r="D858" s="115"/>
      <c r="E858" s="111"/>
      <c r="F858" s="111"/>
      <c r="G858" s="114"/>
      <c r="H858" s="29" t="s">
        <v>55</v>
      </c>
      <c r="I858" s="30" t="str">
        <f t="shared" ref="I858" si="844">"[VN]["&amp;LOWER(SUBSTITUTE(SUBSTITUTE(SUBSTITUTE(SUBSTITUTE(SUBSTITUTE(SUBSTITUTE(SUBSTITUTE(SUBSTITUTE(Q858, CHAR(34),""), "[", ""), "]", ""), ".", ""), ",", ""), "/", ""), "\", ""), "-", ""))&amp;"]"</f>
        <v>[VN][tạm biệt]</v>
      </c>
      <c r="J858" s="31"/>
      <c r="K858" s="30" t="s">
        <v>56</v>
      </c>
      <c r="L858" s="32" t="s">
        <v>57</v>
      </c>
      <c r="M858" s="32"/>
      <c r="N858" s="34"/>
      <c r="O858" s="111"/>
      <c r="P858" s="113"/>
      <c r="Q858" s="35" t="s">
        <v>58</v>
      </c>
      <c r="R858" s="67" t="s">
        <v>141</v>
      </c>
      <c r="S858" s="36"/>
      <c r="T858" s="36"/>
    </row>
    <row r="859" spans="2:20" ht="62.25">
      <c r="B859" s="114"/>
      <c r="C859" s="114"/>
      <c r="D859" s="115"/>
      <c r="E859" s="112"/>
      <c r="F859" s="112"/>
      <c r="G859" s="114"/>
      <c r="H859" s="29" t="s">
        <v>59</v>
      </c>
      <c r="I859" s="30" t="str">
        <f>"[audio][C:\Tools\Vivi_TTS\8ME_OM\" &amp;S859 &amp; "]"</f>
        <v>[audio][C:\Tools\Vivi_TTS\8ME_OM\]</v>
      </c>
      <c r="J859" s="31" t="str">
        <f>"[New][EN][Exists][80]"&amp;"["&amp;LOWER(SUBSTITUTE(SUBSTITUTE(SUBSTITUTE(SUBSTITUTE(SUBSTITUTE(SUBSTITUTE(SUBSTITUTE(SUBSTITUTE(T859,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59" s="30" t="s">
        <v>60</v>
      </c>
      <c r="L859" s="32" t="s">
        <v>61</v>
      </c>
      <c r="M859" s="37" t="s">
        <v>62</v>
      </c>
      <c r="N859" s="34"/>
      <c r="O859" s="112"/>
      <c r="P859" s="113"/>
      <c r="Q859" s="35" t="str">
        <f t="shared" ref="Q859" si="845">R859</f>
        <v>Việc bảo dưỡng Hệ thống điều hòa phải do ai thực hiện?</v>
      </c>
      <c r="R859" s="67" t="s">
        <v>1906</v>
      </c>
      <c r="S859" s="50"/>
      <c r="T859" s="48" t="s">
        <v>1899</v>
      </c>
    </row>
    <row r="860" spans="2:20" ht="45.75">
      <c r="B860" s="114" t="str">
        <f>"VF8-"&amp;O860&amp;"-"&amp;P860</f>
        <v>VF8-ManhinhKetnoi&amp;Dieuhoa-0283</v>
      </c>
      <c r="C860" s="114" t="str">
        <f>"["&amp;B860&amp;"] Verify Vivi: "&amp;Q862</f>
        <v>[VF8-ManhinhKetnoi&amp;Dieuhoa-0283] Verify Vivi: Trước khi ngắt bất kỳ kết nối nào của hệ thống điều hòa, yêu cầu gì đối với môi chất lạnh?</v>
      </c>
      <c r="D860" s="115" t="s">
        <v>49</v>
      </c>
      <c r="E860" s="110" t="str">
        <f>" Actions:
- Step 1: Wait 5s
- Step 2: Call Vivi '"&amp;Q860&amp;"'
- Step 3: Wait Vivi respond 'Ting '
- Step 4: Speak '"&amp;Q862&amp;"'
- Step 4: Listen Vivi respond
"</f>
        <v xml:space="preserve"> Actions:
- Step 1: Wait 5s
- Step 2: Call Vivi 'Hey VinFast'
- Step 3: Wait Vivi respond 'Ting '
- Step 4: Speak 'Trước khi ngắt bất kỳ kết nối nào của hệ thống điều hòa, yêu cầu gì đối với môi chất lạnh?'
- Step 4: Listen Vivi respond
</v>
      </c>
      <c r="F860" s="110" t="str">
        <f t="shared" ref="F860" si="846">"
Expectations:
1. Vivi wake up
2. "&amp;Q862&amp;"
3. Vivi respond
"</f>
        <v xml:space="preserve">
Expectations:
1. Vivi wake up
2. Trước khi ngắt bất kỳ kết nối nào của hệ thống điều hòa, yêu cầu gì đối với môi chất lạnh?
3. Vivi respond
</v>
      </c>
      <c r="G860" s="114" t="s">
        <v>8</v>
      </c>
      <c r="H860" s="29" t="s">
        <v>50</v>
      </c>
      <c r="I860" s="30" t="str">
        <f>"[EN]["&amp;LOWER(SUBSTITUTE(SUBSTITUTE(SUBSTITUTE(SUBSTITUTE(SUBSTITUTE(SUBSTITUTE(SUBSTITUTE(SUBSTITUTE(Q860, CHAR(34),""), "[", ""), "]", ""), ".", ""), ",", ""), "/", ""), "\", ""), "-", ""))&amp;"]"</f>
        <v>[EN][hey vinfast]</v>
      </c>
      <c r="J860" s="31"/>
      <c r="K860" s="30" t="s">
        <v>51</v>
      </c>
      <c r="L860" s="32" t="s">
        <v>52</v>
      </c>
      <c r="M860" s="33"/>
      <c r="N860" s="34"/>
      <c r="O860" s="110" t="s">
        <v>1590</v>
      </c>
      <c r="P860" s="113" t="str">
        <f>IF(COUNTA(P$13:$P859)&gt;999,COUNTA(P$13:$P859),IF(COUNTA(P$13:$P859)&gt;99,"0"&amp;COUNTA(P$13:$P859),IF(COUNTA(P$13:$P859)&gt;9,"00"&amp;COUNTA(P$13:$P859),"000"&amp;COUNTA(P$13:$P859))))</f>
        <v>0283</v>
      </c>
      <c r="Q860" s="35" t="s">
        <v>54</v>
      </c>
      <c r="R860" s="67" t="s">
        <v>141</v>
      </c>
      <c r="S860" s="36"/>
      <c r="T860" s="36"/>
    </row>
    <row r="861" spans="2:20" ht="45.75">
      <c r="B861" s="114"/>
      <c r="C861" s="114"/>
      <c r="D861" s="115"/>
      <c r="E861" s="111"/>
      <c r="F861" s="111"/>
      <c r="G861" s="114"/>
      <c r="H861" s="29" t="s">
        <v>55</v>
      </c>
      <c r="I861" s="30" t="str">
        <f t="shared" ref="I861" si="847">"[VN]["&amp;LOWER(SUBSTITUTE(SUBSTITUTE(SUBSTITUTE(SUBSTITUTE(SUBSTITUTE(SUBSTITUTE(SUBSTITUTE(SUBSTITUTE(Q861, CHAR(34),""), "[", ""), "]", ""), ".", ""), ",", ""), "/", ""), "\", ""), "-", ""))&amp;"]"</f>
        <v>[VN][tạm biệt]</v>
      </c>
      <c r="J861" s="31"/>
      <c r="K861" s="30" t="s">
        <v>56</v>
      </c>
      <c r="L861" s="32" t="s">
        <v>57</v>
      </c>
      <c r="M861" s="32"/>
      <c r="N861" s="34"/>
      <c r="O861" s="111"/>
      <c r="P861" s="113"/>
      <c r="Q861" s="35" t="s">
        <v>58</v>
      </c>
      <c r="R861" s="67" t="s">
        <v>141</v>
      </c>
      <c r="S861" s="36"/>
      <c r="T861" s="36"/>
    </row>
    <row r="862" spans="2:20" ht="66">
      <c r="B862" s="114"/>
      <c r="C862" s="114"/>
      <c r="D862" s="115"/>
      <c r="E862" s="112"/>
      <c r="F862" s="112"/>
      <c r="G862" s="114"/>
      <c r="H862" s="29" t="s">
        <v>59</v>
      </c>
      <c r="I862" s="30" t="str">
        <f>"[audio][C:\Tools\Vivi_TTS\8ME_OM\" &amp;S862 &amp; "]"</f>
        <v>[audio][C:\Tools\Vivi_TTS\8ME_OM\]</v>
      </c>
      <c r="J862" s="31" t="str">
        <f>"[New][EN][Exists][80]"&amp;"["&amp;LOWER(SUBSTITUTE(SUBSTITUTE(SUBSTITUTE(SUBSTITUTE(SUBSTITUTE(SUBSTITUTE(SUBSTITUTE(SUBSTITUTE(T862,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62" s="30" t="s">
        <v>60</v>
      </c>
      <c r="L862" s="32" t="s">
        <v>61</v>
      </c>
      <c r="M862" s="37" t="s">
        <v>62</v>
      </c>
      <c r="N862" s="34"/>
      <c r="O862" s="112"/>
      <c r="P862" s="113"/>
      <c r="Q862" s="35" t="str">
        <f t="shared" ref="Q862" si="848">R862</f>
        <v>Trước khi ngắt bất kỳ kết nối nào của hệ thống điều hòa, yêu cầu gì đối với môi chất lạnh?</v>
      </c>
      <c r="R862" s="67" t="s">
        <v>1907</v>
      </c>
      <c r="S862" s="50"/>
      <c r="T862" s="48" t="s">
        <v>1899</v>
      </c>
    </row>
    <row r="863" spans="2:20" ht="45.75">
      <c r="B863" s="114" t="str">
        <f>"VF8-"&amp;O863&amp;"-"&amp;P863</f>
        <v>VF8-ManhinhKetnoi&amp;Dieuhoa-0284</v>
      </c>
      <c r="C863" s="114" t="str">
        <f>"["&amp;B863&amp;"] Verify Vivi: "&amp;Q865</f>
        <v>[VF8-ManhinhKetnoi&amp;Dieuhoa-0284] Verify Vivi: Những hậu quả nào có thể xảy ra nếu xả môi chất lạnh trực tiếp ra khí quyển?</v>
      </c>
      <c r="D863" s="115" t="s">
        <v>49</v>
      </c>
      <c r="E863" s="110" t="str">
        <f>" Actions:
- Step 1: Wait 5s
- Step 2: Call Vivi '"&amp;Q863&amp;"'
- Step 3: Wait Vivi respond 'Ting '
- Step 4: Speak '"&amp;Q865&amp;"'
- Step 4: Listen Vivi respond
"</f>
        <v xml:space="preserve"> Actions:
- Step 1: Wait 5s
- Step 2: Call Vivi 'Hey VinFast'
- Step 3: Wait Vivi respond 'Ting '
- Step 4: Speak 'Những hậu quả nào có thể xảy ra nếu xả môi chất lạnh trực tiếp ra khí quyển?'
- Step 4: Listen Vivi respond
</v>
      </c>
      <c r="F863" s="110" t="str">
        <f t="shared" ref="F863" si="849">"
Expectations:
1. Vivi wake up
2. "&amp;Q865&amp;"
3. Vivi respond
"</f>
        <v xml:space="preserve">
Expectations:
1. Vivi wake up
2. Những hậu quả nào có thể xảy ra nếu xả môi chất lạnh trực tiếp ra khí quyển?
3. Vivi respond
</v>
      </c>
      <c r="G863" s="114" t="s">
        <v>8</v>
      </c>
      <c r="H863" s="29" t="s">
        <v>50</v>
      </c>
      <c r="I863" s="30" t="str">
        <f>"[EN]["&amp;LOWER(SUBSTITUTE(SUBSTITUTE(SUBSTITUTE(SUBSTITUTE(SUBSTITUTE(SUBSTITUTE(SUBSTITUTE(SUBSTITUTE(Q863, CHAR(34),""), "[", ""), "]", ""), ".", ""), ",", ""), "/", ""), "\", ""), "-", ""))&amp;"]"</f>
        <v>[EN][hey vinfast]</v>
      </c>
      <c r="J863" s="31"/>
      <c r="K863" s="30" t="s">
        <v>51</v>
      </c>
      <c r="L863" s="32" t="s">
        <v>52</v>
      </c>
      <c r="M863" s="33"/>
      <c r="N863" s="34"/>
      <c r="O863" s="110" t="s">
        <v>1590</v>
      </c>
      <c r="P863" s="113" t="str">
        <f>IF(COUNTA(P$13:$P862)&gt;999,COUNTA(P$13:$P862),IF(COUNTA(P$13:$P862)&gt;99,"0"&amp;COUNTA(P$13:$P862),IF(COUNTA(P$13:$P862)&gt;9,"00"&amp;COUNTA(P$13:$P862),"000"&amp;COUNTA(P$13:$P862))))</f>
        <v>0284</v>
      </c>
      <c r="Q863" s="35" t="s">
        <v>54</v>
      </c>
      <c r="R863" s="67" t="s">
        <v>141</v>
      </c>
      <c r="S863" s="36"/>
      <c r="T863" s="36"/>
    </row>
    <row r="864" spans="2:20" ht="45.75">
      <c r="B864" s="114"/>
      <c r="C864" s="114"/>
      <c r="D864" s="115"/>
      <c r="E864" s="111"/>
      <c r="F864" s="111"/>
      <c r="G864" s="114"/>
      <c r="H864" s="29" t="s">
        <v>55</v>
      </c>
      <c r="I864" s="30" t="str">
        <f t="shared" ref="I864" si="850">"[VN]["&amp;LOWER(SUBSTITUTE(SUBSTITUTE(SUBSTITUTE(SUBSTITUTE(SUBSTITUTE(SUBSTITUTE(SUBSTITUTE(SUBSTITUTE(Q864, CHAR(34),""), "[", ""), "]", ""), ".", ""), ",", ""), "/", ""), "\", ""), "-", ""))&amp;"]"</f>
        <v>[VN][tạm biệt]</v>
      </c>
      <c r="J864" s="31"/>
      <c r="K864" s="30" t="s">
        <v>56</v>
      </c>
      <c r="L864" s="32" t="s">
        <v>57</v>
      </c>
      <c r="M864" s="32"/>
      <c r="N864" s="34"/>
      <c r="O864" s="111"/>
      <c r="P864" s="113"/>
      <c r="Q864" s="35" t="s">
        <v>58</v>
      </c>
      <c r="R864" s="67" t="s">
        <v>141</v>
      </c>
      <c r="S864" s="36"/>
      <c r="T864" s="36"/>
    </row>
    <row r="865" spans="2:20" ht="62.25">
      <c r="B865" s="114"/>
      <c r="C865" s="114"/>
      <c r="D865" s="115"/>
      <c r="E865" s="112"/>
      <c r="F865" s="112"/>
      <c r="G865" s="114"/>
      <c r="H865" s="29" t="s">
        <v>59</v>
      </c>
      <c r="I865" s="30" t="str">
        <f>"[audio][C:\Tools\Vivi_TTS\8ME_OM\" &amp;S865 &amp; "]"</f>
        <v>[audio][C:\Tools\Vivi_TTS\8ME_OM\]</v>
      </c>
      <c r="J865" s="31" t="str">
        <f>"[New][EN][Exists][80]"&amp;"["&amp;LOWER(SUBSTITUTE(SUBSTITUTE(SUBSTITUTE(SUBSTITUTE(SUBSTITUTE(SUBSTITUTE(SUBSTITUTE(SUBSTITUTE(T865, CHAR(34),""), ".", ""), ",", ""), "/", ""), "\", ""), "-", ""), "{", ""), "}", ""))&amp;"]"</f>
        <v>[New][EN][Exists][80][bảo dưỡng hệ thống điều hòa 
cửa hút gió 
các cửa hút gió bên ngoài nằm phía trước kính chắn gió phải được giữ sạch để cho phép luồng khí đi vào hệ thống điều hòa loại bỏ lá cây mảnh vụn bụi bẩn và tuyết
 lưu ý
không nên đỗ xe dưới tán cây lá kích thước nhỏ lá cây nhỏ dễ làm tắc đường ống thoát nước của xe trong trường hợp phải đỗ xe dưới tán cây lá kích thước nhỏ hoặc sử dụng xe trong mùa mưa với mưa lớn kéo dài cần phải kiểm tra đường ống thoát nước thường xuyên và vệ sinh nếu cần
không đỗ xe bên dưới các đường thoát nước lộ thiên của các mái nhà vì lượng nước rất lớn sẽ không thoát kịp qua ống thoát nước của xe
bảo dưỡng bộ lọc không khí khoang hành khách
bộ lọc không khí có thể lọc hiệu quả tạp chất trong không khí đảm bảo hệ thống điều hòa không khí hoạt động bình thường bộ lọc không khí có tuổi thọ dài và cần được thay định kỳ để biết hướng dẫn thay bộ lọc không khí cabin xem &gt; dung dịch chất bôi trơn và phụ tùng &gt; bộ lọc không khí cabin
 lưu ý
nếu xe được lái trong điều kiện ô nhiễm nặng hoặc nhiều bụi khuyến nghị kiểm tra và thay bộ lọc thường xuyên hơn
vận hành thường xuyên hệ thống ac
điều hòa không khí (ac) cần được sử dụng trong vài phút mỗi tháng bất kể thời tiết và thời điểm trong năm việc này nhằm đảm bảo các bộ phận trong hệ thống điều hòa tự động luôn được bôi trơn
bảo dưỡng hệ thống điều hòa tự động
để đạt hiệu suất tốt nhất từ hệ thống điều hòa tự động hệ thống phải được bảo dưỡng đúng cách và định kỳ tham khảo lịch bảo dưỡng xe để biết chi tiết xem &gt; lịch bảo dưỡng &gt; tổng quan lịch bảo dưỡng
công tác bảo dưỡng bao gồm các mục sau:
kiểm tra hiệu suất sưởi và làm mát
kiểm tra rò rỉ
thay môi chất lạnh và kiểm tra áp suất nếu cần
vệ sinh giàn ngưng và ống thoát nước giàn bay hơi
thay bộ lọc không khí
 cảnh báo
việc bảo dưỡng phải do kỹ thuật viên đã qua đào tạo và được chứng nhận thực hiện môi chất lạnh có tính độc hại và phải được đựng trong vật chứa không tuân thủ các điều có thể dẫn đến thương tích nghiêm trọng hoặc tử vong
 thận trọng
trước khi ngắt bất kỳ kết nối nào môi chất lạnh phải được thu hồi khỏi hệ thống bởi kỹ thuật viên đã qua đào tạo và được chứng nhận
chỉ sử dụng môi chất lạnh và dầu máy nén điều hòa không khí được phê duyệt việc sử dụng vật liệu không được phê duyệt có thể dẫn đến hư hỏng vĩnh viễn cho xe
xả môi chất lạnh trực tiếp ra khí quyển gây hại cho môi trường và cũng có thể tạo ra điều kiện không an toàn do hít phải cháy bỏng lạnh hoặc các vấn đề sức khỏe khác
]</v>
      </c>
      <c r="K865" s="30" t="s">
        <v>60</v>
      </c>
      <c r="L865" s="32" t="s">
        <v>61</v>
      </c>
      <c r="M865" s="37" t="s">
        <v>62</v>
      </c>
      <c r="N865" s="34"/>
      <c r="O865" s="112"/>
      <c r="P865" s="113"/>
      <c r="Q865" s="35" t="str">
        <f t="shared" ref="Q865" si="851">R865</f>
        <v>Những hậu quả nào có thể xảy ra nếu xả môi chất lạnh trực tiếp ra khí quyển?</v>
      </c>
      <c r="R865" s="67" t="s">
        <v>1908</v>
      </c>
      <c r="S865" s="51"/>
      <c r="T865" s="48" t="s">
        <v>1899</v>
      </c>
    </row>
    <row r="866" spans="2:20" ht="45.75">
      <c r="B866" s="114" t="str">
        <f>"VF8-"&amp;O866&amp;"-"&amp;P866</f>
        <v>VF8-ManhinhKetnoi&amp;Dieuhoa-0285</v>
      </c>
      <c r="C866" s="114" t="str">
        <f>"["&amp;B866&amp;"] Verify Vivi: "&amp;Q868</f>
        <v>[VF8-ManhinhKetnoi&amp;Dieuhoa-0285] Verify Vivi: Có thể sử dụng bộ phận nào để khử mờ kính chắn gió sau?</v>
      </c>
      <c r="D866" s="115" t="s">
        <v>49</v>
      </c>
      <c r="E866" s="110" t="str">
        <f>" Actions:
- Step 1: Wait 5s
- Step 2: Call Vivi '"&amp;Q866&amp;"'
- Step 3: Wait Vivi respond 'Ting '
- Step 4: Speak '"&amp;Q868&amp;"'
- Step 4: Listen Vivi respond
"</f>
        <v xml:space="preserve"> Actions:
- Step 1: Wait 5s
- Step 2: Call Vivi 'Hey VinFast'
- Step 3: Wait Vivi respond 'Ting '
- Step 4: Speak 'Có thể sử dụng bộ phận nào để khử mờ kính chắn gió sau?'
- Step 4: Listen Vivi respond
</v>
      </c>
      <c r="F866" s="110" t="str">
        <f t="shared" ref="F866" si="852">"
Expectations:
1. Vivi wake up
2. "&amp;Q868&amp;"
3. Vivi respond
"</f>
        <v xml:space="preserve">
Expectations:
1. Vivi wake up
2. Có thể sử dụng bộ phận nào để khử mờ kính chắn gió sau?
3. Vivi respond
</v>
      </c>
      <c r="G866" s="114" t="s">
        <v>8</v>
      </c>
      <c r="H866" s="29" t="s">
        <v>50</v>
      </c>
      <c r="I866" s="30" t="str">
        <f>"[EN]["&amp;LOWER(SUBSTITUTE(SUBSTITUTE(SUBSTITUTE(SUBSTITUTE(SUBSTITUTE(SUBSTITUTE(SUBSTITUTE(SUBSTITUTE(Q866, CHAR(34),""), "[", ""), "]", ""), ".", ""), ",", ""), "/", ""), "\", ""), "-", ""))&amp;"]"</f>
        <v>[EN][hey vinfast]</v>
      </c>
      <c r="J866" s="31"/>
      <c r="K866" s="30" t="s">
        <v>51</v>
      </c>
      <c r="L866" s="32" t="s">
        <v>52</v>
      </c>
      <c r="M866" s="33"/>
      <c r="N866" s="34"/>
      <c r="O866" s="110" t="s">
        <v>1590</v>
      </c>
      <c r="P866" s="113" t="str">
        <f>IF(COUNTA(P$13:$P865)&gt;999,COUNTA(P$13:$P865),IF(COUNTA(P$13:$P865)&gt;99,"0"&amp;COUNTA(P$13:$P865),IF(COUNTA(P$13:$P865)&gt;9,"00"&amp;COUNTA(P$13:$P865),"000"&amp;COUNTA(P$13:$P865))))</f>
        <v>0285</v>
      </c>
      <c r="Q866" s="35" t="s">
        <v>54</v>
      </c>
      <c r="R866" s="67" t="s">
        <v>141</v>
      </c>
      <c r="S866" s="52"/>
      <c r="T866" s="36"/>
    </row>
    <row r="867" spans="2:20" ht="45.75">
      <c r="B867" s="114"/>
      <c r="C867" s="114"/>
      <c r="D867" s="115"/>
      <c r="E867" s="111"/>
      <c r="F867" s="111"/>
      <c r="G867" s="114"/>
      <c r="H867" s="29" t="s">
        <v>55</v>
      </c>
      <c r="I867" s="30" t="str">
        <f t="shared" ref="I867" si="853">"[VN]["&amp;LOWER(SUBSTITUTE(SUBSTITUTE(SUBSTITUTE(SUBSTITUTE(SUBSTITUTE(SUBSTITUTE(SUBSTITUTE(SUBSTITUTE(Q867, CHAR(34),""), "[", ""), "]", ""), ".", ""), ",", ""), "/", ""), "\", ""), "-", ""))&amp;"]"</f>
        <v>[VN][tạm biệt]</v>
      </c>
      <c r="J867" s="31"/>
      <c r="K867" s="30" t="s">
        <v>56</v>
      </c>
      <c r="L867" s="32" t="s">
        <v>57</v>
      </c>
      <c r="M867" s="32"/>
      <c r="N867" s="34"/>
      <c r="O867" s="111"/>
      <c r="P867" s="113"/>
      <c r="Q867" s="35" t="s">
        <v>58</v>
      </c>
      <c r="R867" s="67" t="s">
        <v>141</v>
      </c>
      <c r="S867" s="52"/>
      <c r="T867" s="36"/>
    </row>
    <row r="868" spans="2:20" ht="62.25">
      <c r="B868" s="114"/>
      <c r="C868" s="114"/>
      <c r="D868" s="115"/>
      <c r="E868" s="112"/>
      <c r="F868" s="112"/>
      <c r="G868" s="114"/>
      <c r="H868" s="29" t="s">
        <v>59</v>
      </c>
      <c r="I868" s="30" t="str">
        <f>"[audio][C:\Tools\Vivi_TTS\8ME_OM\" &amp;S868 &amp; "]"</f>
        <v>[audio][C:\Tools\Vivi_TTS\8ME_OM\]</v>
      </c>
      <c r="J868" s="31" t="str">
        <f>"[New][EN][Exists][80]"&amp;"["&amp;LOWER(SUBSTITUTE(SUBSTITUTE(SUBSTITUTE(SUBSTITUTE(SUBSTITUTE(SUBSTITUTE(SUBSTITUTE(SUBSTITUTE(T868, CHAR(34),""), ".", ""), ",", ""), "/", ""), "\", ""), "-", ""), "{", ""), "}", ""))&amp;"]"</f>
        <v>[New][EN][Exists][80][khử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v>
      </c>
      <c r="K868" s="30" t="s">
        <v>60</v>
      </c>
      <c r="L868" s="32" t="s">
        <v>61</v>
      </c>
      <c r="M868" s="37" t="s">
        <v>62</v>
      </c>
      <c r="N868" s="34"/>
      <c r="O868" s="112"/>
      <c r="P868" s="113"/>
      <c r="Q868" s="35" t="str">
        <f t="shared" ref="Q868" si="854">R868</f>
        <v>Có thể sử dụng bộ phận nào để khử mờ kính chắn gió sau?</v>
      </c>
      <c r="R868" s="67" t="s">
        <v>1909</v>
      </c>
      <c r="S868" s="51"/>
      <c r="T868" s="48" t="s">
        <v>1910</v>
      </c>
    </row>
    <row r="869" spans="2:20" ht="45.75">
      <c r="B869" s="114" t="str">
        <f>"VF8-"&amp;O869&amp;"-"&amp;P869</f>
        <v>VF8-ManhinhKetnoi&amp;Dieuhoa-0286</v>
      </c>
      <c r="C869" s="114" t="str">
        <f>"["&amp;B869&amp;"] Verify Vivi: "&amp;Q871</f>
        <v>[VF8-ManhinhKetnoi&amp;Dieuhoa-0286] Verify Vivi: Làm thế nào để bật hoặc tắt chức năng khử mờ kính chắn gió sau?</v>
      </c>
      <c r="D869" s="115" t="s">
        <v>49</v>
      </c>
      <c r="E869" s="110" t="str">
        <f>" Actions:
- Step 1: Wait 5s
- Step 2: Call Vivi '"&amp;Q869&amp;"'
- Step 3: Wait Vivi respond 'Ting '
- Step 4: Speak '"&amp;Q871&amp;"'
- Step 4: Listen Vivi respond
"</f>
        <v xml:space="preserve"> Actions:
- Step 1: Wait 5s
- Step 2: Call Vivi 'Hey VinFast'
- Step 3: Wait Vivi respond 'Ting '
- Step 4: Speak 'Làm thế nào để bật hoặc tắt chức năng khử mờ kính chắn gió sau?'
- Step 4: Listen Vivi respond
</v>
      </c>
      <c r="F869" s="110" t="str">
        <f t="shared" ref="F869" si="855">"
Expectations:
1. Vivi wake up
2. "&amp;Q871&amp;"
3. Vivi respond
"</f>
        <v xml:space="preserve">
Expectations:
1. Vivi wake up
2. Làm thế nào để bật hoặc tắt chức năng khử mờ kính chắn gió sau?
3. Vivi respond
</v>
      </c>
      <c r="G869" s="114" t="s">
        <v>8</v>
      </c>
      <c r="H869" s="29" t="s">
        <v>50</v>
      </c>
      <c r="I869" s="30" t="str">
        <f>"[EN]["&amp;LOWER(SUBSTITUTE(SUBSTITUTE(SUBSTITUTE(SUBSTITUTE(SUBSTITUTE(SUBSTITUTE(SUBSTITUTE(SUBSTITUTE(Q869, CHAR(34),""), "[", ""), "]", ""), ".", ""), ",", ""), "/", ""), "\", ""), "-", ""))&amp;"]"</f>
        <v>[EN][hey vinfast]</v>
      </c>
      <c r="J869" s="31"/>
      <c r="K869" s="30" t="s">
        <v>51</v>
      </c>
      <c r="L869" s="32" t="s">
        <v>52</v>
      </c>
      <c r="M869" s="33"/>
      <c r="N869" s="34"/>
      <c r="O869" s="110" t="s">
        <v>1590</v>
      </c>
      <c r="P869" s="113" t="str">
        <f>IF(COUNTA(P$13:$P868)&gt;999,COUNTA(P$13:$P868),IF(COUNTA(P$13:$P868)&gt;99,"0"&amp;COUNTA(P$13:$P868),IF(COUNTA(P$13:$P868)&gt;9,"00"&amp;COUNTA(P$13:$P868),"000"&amp;COUNTA(P$13:$P868))))</f>
        <v>0286</v>
      </c>
      <c r="Q869" s="35" t="s">
        <v>54</v>
      </c>
      <c r="R869" s="67" t="s">
        <v>141</v>
      </c>
      <c r="S869" s="52"/>
      <c r="T869" s="36"/>
    </row>
    <row r="870" spans="2:20" ht="45.75">
      <c r="B870" s="114"/>
      <c r="C870" s="114"/>
      <c r="D870" s="115"/>
      <c r="E870" s="111"/>
      <c r="F870" s="111"/>
      <c r="G870" s="114"/>
      <c r="H870" s="29" t="s">
        <v>55</v>
      </c>
      <c r="I870" s="30" t="str">
        <f t="shared" ref="I870" si="856">"[VN]["&amp;LOWER(SUBSTITUTE(SUBSTITUTE(SUBSTITUTE(SUBSTITUTE(SUBSTITUTE(SUBSTITUTE(SUBSTITUTE(SUBSTITUTE(Q870, CHAR(34),""), "[", ""), "]", ""), ".", ""), ",", ""), "/", ""), "\", ""), "-", ""))&amp;"]"</f>
        <v>[VN][tạm biệt]</v>
      </c>
      <c r="J870" s="31"/>
      <c r="K870" s="30" t="s">
        <v>56</v>
      </c>
      <c r="L870" s="32" t="s">
        <v>57</v>
      </c>
      <c r="M870" s="32"/>
      <c r="N870" s="34"/>
      <c r="O870" s="111"/>
      <c r="P870" s="113"/>
      <c r="Q870" s="35" t="s">
        <v>58</v>
      </c>
      <c r="R870" s="67" t="s">
        <v>141</v>
      </c>
      <c r="S870" s="52"/>
      <c r="T870" s="36"/>
    </row>
    <row r="871" spans="2:20" ht="62.25">
      <c r="B871" s="114"/>
      <c r="C871" s="114"/>
      <c r="D871" s="115"/>
      <c r="E871" s="112"/>
      <c r="F871" s="112"/>
      <c r="G871" s="114"/>
      <c r="H871" s="29" t="s">
        <v>59</v>
      </c>
      <c r="I871" s="30" t="str">
        <f>"[audio][C:\Tools\Vivi_TTS\8ME_OM\" &amp;S871 &amp; "]"</f>
        <v>[audio][C:\Tools\Vivi_TTS\8ME_OM\]</v>
      </c>
      <c r="J871" s="31" t="str">
        <f>"[New][EN][Exists][80]"&amp;"["&amp;LOWER(SUBSTITUTE(SUBSTITUTE(SUBSTITUTE(SUBSTITUTE(SUBSTITUTE(SUBSTITUTE(SUBSTITUTE(SUBSTITUTE(T871, CHAR(34),""), ".", ""), ",", ""), "/", ""), "\", ""), "-", ""), "{", ""), "}", ""))&amp;"]"</f>
        <v>[New][EN][Exists][80][khử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v>
      </c>
      <c r="K871" s="30" t="s">
        <v>60</v>
      </c>
      <c r="L871" s="32" t="s">
        <v>61</v>
      </c>
      <c r="M871" s="37" t="s">
        <v>62</v>
      </c>
      <c r="N871" s="34"/>
      <c r="O871" s="112"/>
      <c r="P871" s="113"/>
      <c r="Q871" s="35" t="str">
        <f t="shared" ref="Q871" si="857">R871</f>
        <v>Làm thế nào để bật hoặc tắt chức năng khử mờ kính chắn gió sau?</v>
      </c>
      <c r="R871" s="67" t="s">
        <v>1911</v>
      </c>
      <c r="S871" s="51"/>
      <c r="T871" s="48" t="s">
        <v>1910</v>
      </c>
    </row>
    <row r="872" spans="2:20" ht="45.75">
      <c r="B872" s="114" t="str">
        <f>"VF8-"&amp;O872&amp;"-"&amp;P872</f>
        <v>VF8-ManhinhKetnoi&amp;Dieuhoa-0287</v>
      </c>
      <c r="C872" s="114" t="str">
        <f>"["&amp;B872&amp;"] Verify Vivi: "&amp;Q874</f>
        <v>[VF8-ManhinhKetnoi&amp;Dieuhoa-0287] Verify Vivi: Bộ khử mờ phía sau sẽ tự động thực hiện điều gì sau khi hoạt động?</v>
      </c>
      <c r="D872" s="115" t="s">
        <v>49</v>
      </c>
      <c r="E872" s="110" t="str">
        <f>" Actions:
- Step 1: Wait 5s
- Step 2: Call Vivi '"&amp;Q872&amp;"'
- Step 3: Wait Vivi respond 'Ting '
- Step 4: Speak '"&amp;Q874&amp;"'
- Step 4: Listen Vivi respond
"</f>
        <v xml:space="preserve"> Actions:
- Step 1: Wait 5s
- Step 2: Call Vivi 'Hey VinFast'
- Step 3: Wait Vivi respond 'Ting '
- Step 4: Speak 'Bộ khử mờ phía sau sẽ tự động thực hiện điều gì sau khi hoạt động?'
- Step 4: Listen Vivi respond
</v>
      </c>
      <c r="F872" s="110" t="str">
        <f t="shared" ref="F872" si="858">"
Expectations:
1. Vivi wake up
2. "&amp;Q874&amp;"
3. Vivi respond
"</f>
        <v xml:space="preserve">
Expectations:
1. Vivi wake up
2. Bộ khử mờ phía sau sẽ tự động thực hiện điều gì sau khi hoạt động?
3. Vivi respond
</v>
      </c>
      <c r="G872" s="114" t="s">
        <v>8</v>
      </c>
      <c r="H872" s="29" t="s">
        <v>50</v>
      </c>
      <c r="I872" s="30" t="str">
        <f>"[EN]["&amp;LOWER(SUBSTITUTE(SUBSTITUTE(SUBSTITUTE(SUBSTITUTE(SUBSTITUTE(SUBSTITUTE(SUBSTITUTE(SUBSTITUTE(Q872, CHAR(34),""), "[", ""), "]", ""), ".", ""), ",", ""), "/", ""), "\", ""), "-", ""))&amp;"]"</f>
        <v>[EN][hey vinfast]</v>
      </c>
      <c r="J872" s="31"/>
      <c r="K872" s="30" t="s">
        <v>51</v>
      </c>
      <c r="L872" s="32" t="s">
        <v>52</v>
      </c>
      <c r="M872" s="33"/>
      <c r="N872" s="34"/>
      <c r="O872" s="110" t="s">
        <v>1590</v>
      </c>
      <c r="P872" s="113" t="str">
        <f>IF(COUNTA(P$13:$P871)&gt;999,COUNTA(P$13:$P871),IF(COUNTA(P$13:$P871)&gt;99,"0"&amp;COUNTA(P$13:$P871),IF(COUNTA(P$13:$P871)&gt;9,"00"&amp;COUNTA(P$13:$P871),"000"&amp;COUNTA(P$13:$P871))))</f>
        <v>0287</v>
      </c>
      <c r="Q872" s="35" t="s">
        <v>54</v>
      </c>
      <c r="R872" s="67" t="s">
        <v>141</v>
      </c>
      <c r="S872" s="52"/>
      <c r="T872" s="36"/>
    </row>
    <row r="873" spans="2:20" ht="45.75">
      <c r="B873" s="114"/>
      <c r="C873" s="114"/>
      <c r="D873" s="115"/>
      <c r="E873" s="111"/>
      <c r="F873" s="111"/>
      <c r="G873" s="114"/>
      <c r="H873" s="29" t="s">
        <v>55</v>
      </c>
      <c r="I873" s="30" t="str">
        <f t="shared" ref="I873" si="859">"[VN]["&amp;LOWER(SUBSTITUTE(SUBSTITUTE(SUBSTITUTE(SUBSTITUTE(SUBSTITUTE(SUBSTITUTE(SUBSTITUTE(SUBSTITUTE(Q873, CHAR(34),""), "[", ""), "]", ""), ".", ""), ",", ""), "/", ""), "\", ""), "-", ""))&amp;"]"</f>
        <v>[VN][tạm biệt]</v>
      </c>
      <c r="J873" s="31"/>
      <c r="K873" s="30" t="s">
        <v>56</v>
      </c>
      <c r="L873" s="32" t="s">
        <v>57</v>
      </c>
      <c r="M873" s="32"/>
      <c r="N873" s="34"/>
      <c r="O873" s="111"/>
      <c r="P873" s="113"/>
      <c r="Q873" s="35" t="s">
        <v>58</v>
      </c>
      <c r="R873" s="67" t="s">
        <v>141</v>
      </c>
      <c r="S873" s="52"/>
      <c r="T873" s="36"/>
    </row>
    <row r="874" spans="2:20" ht="62.25">
      <c r="B874" s="114"/>
      <c r="C874" s="114"/>
      <c r="D874" s="115"/>
      <c r="E874" s="112"/>
      <c r="F874" s="112"/>
      <c r="G874" s="114"/>
      <c r="H874" s="29" t="s">
        <v>59</v>
      </c>
      <c r="I874" s="30" t="str">
        <f>"[audio][C:\Tools\Vivi_TTS\8ME_OM\" &amp;S874 &amp; "]"</f>
        <v>[audio][C:\Tools\Vivi_TTS\8ME_OM\]</v>
      </c>
      <c r="J874" s="31" t="str">
        <f>"[New][EN][Exists][80]"&amp;"["&amp;LOWER(SUBSTITUTE(SUBSTITUTE(SUBSTITUTE(SUBSTITUTE(SUBSTITUTE(SUBSTITUTE(SUBSTITUTE(SUBSTITUTE(T874, CHAR(34),""), ".", ""), ",", ""), "/", ""), "\", ""), "-", ""), "{", ""), "}", ""))&amp;"]"</f>
        <v>[New][EN][Exists][80][khử mờ phía sau (nếu được trang bị)
có thể sử dụng sưởi kính chắn gió sau để khử mờ
để bậttắt khử mờ kính chắn gió sau:
nhấn nút sưởi tan băng phía sau  trên thanh điều hòa để bậttắt khử mờ kính chắn gió sau
 lưu ý
bộ khử mờ phía sau sẽ tự động tắt]</v>
      </c>
      <c r="K874" s="30" t="s">
        <v>60</v>
      </c>
      <c r="L874" s="32" t="s">
        <v>61</v>
      </c>
      <c r="M874" s="37" t="s">
        <v>62</v>
      </c>
      <c r="N874" s="34"/>
      <c r="O874" s="112"/>
      <c r="P874" s="113"/>
      <c r="Q874" s="35" t="str">
        <f t="shared" ref="Q874" si="860">R874</f>
        <v>Bộ khử mờ phía sau sẽ tự động thực hiện điều gì sau khi hoạt động?</v>
      </c>
      <c r="R874" s="67" t="s">
        <v>1912</v>
      </c>
      <c r="S874" s="51"/>
      <c r="T874" s="48" t="s">
        <v>1910</v>
      </c>
    </row>
    <row r="875" spans="2:20" ht="45.75">
      <c r="B875" s="114" t="str">
        <f>"VF8-"&amp;O875&amp;"-"&amp;P875</f>
        <v>VF8-ManhinhKetnoi&amp;Dieuhoa-0288</v>
      </c>
      <c r="C875" s="114" t="str">
        <f>"["&amp;B875&amp;"] Verify Vivi: "&amp;Q877</f>
        <v>[VF8-ManhinhKetnoi&amp;Dieuhoa-0288] Verify Vivi: Ứng dụng Cài đặt được sử dụng để điều khiển và điều chỉnh những gì?</v>
      </c>
      <c r="D875" s="115" t="s">
        <v>49</v>
      </c>
      <c r="E875" s="110" t="str">
        <f>" Actions:
- Step 1: Wait 5s
- Step 2: Call Vivi '"&amp;Q875&amp;"'
- Step 3: Wait Vivi respond 'Ting '
- Step 4: Speak '"&amp;Q877&amp;"'
- Step 4: Listen Vivi respond
"</f>
        <v xml:space="preserve"> Actions:
- Step 1: Wait 5s
- Step 2: Call Vivi 'Hey VinFast'
- Step 3: Wait Vivi respond 'Ting '
- Step 4: Speak 'Ứng dụng Cài đặt được sử dụng để điều khiển và điều chỉnh những gì?'
- Step 4: Listen Vivi respond
</v>
      </c>
      <c r="F875" s="110" t="str">
        <f t="shared" ref="F875" si="861">"
Expectations:
1. Vivi wake up
2. "&amp;Q877&amp;"
3. Vivi respond
"</f>
        <v xml:space="preserve">
Expectations:
1. Vivi wake up
2. Ứng dụng Cài đặt được sử dụng để điều khiển và điều chỉnh những gì?
3. Vivi respond
</v>
      </c>
      <c r="G875" s="114" t="s">
        <v>8</v>
      </c>
      <c r="H875" s="29" t="s">
        <v>50</v>
      </c>
      <c r="I875" s="30" t="str">
        <f>"[EN]["&amp;LOWER(SUBSTITUTE(SUBSTITUTE(SUBSTITUTE(SUBSTITUTE(SUBSTITUTE(SUBSTITUTE(SUBSTITUTE(SUBSTITUTE(Q875, CHAR(34),""), "[", ""), "]", ""), ".", ""), ",", ""), "/", ""), "\", ""), "-", ""))&amp;"]"</f>
        <v>[EN][hey vinfast]</v>
      </c>
      <c r="J875" s="31"/>
      <c r="K875" s="30" t="s">
        <v>51</v>
      </c>
      <c r="L875" s="32" t="s">
        <v>52</v>
      </c>
      <c r="M875" s="33"/>
      <c r="N875" s="34"/>
      <c r="O875" s="110" t="s">
        <v>1590</v>
      </c>
      <c r="P875" s="113" t="str">
        <f>IF(COUNTA(P$13:$P874)&gt;999,COUNTA(P$13:$P874),IF(COUNTA(P$13:$P874)&gt;99,"0"&amp;COUNTA(P$13:$P874),IF(COUNTA(P$13:$P874)&gt;9,"00"&amp;COUNTA(P$13:$P874),"000"&amp;COUNTA(P$13:$P874))))</f>
        <v>0288</v>
      </c>
      <c r="Q875" s="35" t="s">
        <v>54</v>
      </c>
      <c r="R875" s="67" t="s">
        <v>141</v>
      </c>
      <c r="S875" s="52"/>
      <c r="T875" s="36"/>
    </row>
    <row r="876" spans="2:20" ht="45.75">
      <c r="B876" s="114"/>
      <c r="C876" s="114"/>
      <c r="D876" s="115"/>
      <c r="E876" s="111"/>
      <c r="F876" s="111"/>
      <c r="G876" s="114"/>
      <c r="H876" s="29" t="s">
        <v>55</v>
      </c>
      <c r="I876" s="30" t="str">
        <f t="shared" ref="I876" si="862">"[VN]["&amp;LOWER(SUBSTITUTE(SUBSTITUTE(SUBSTITUTE(SUBSTITUTE(SUBSTITUTE(SUBSTITUTE(SUBSTITUTE(SUBSTITUTE(Q876, CHAR(34),""), "[", ""), "]", ""), ".", ""), ",", ""), "/", ""), "\", ""), "-", ""))&amp;"]"</f>
        <v>[VN][tạm biệt]</v>
      </c>
      <c r="J876" s="31"/>
      <c r="K876" s="30" t="s">
        <v>56</v>
      </c>
      <c r="L876" s="32" t="s">
        <v>57</v>
      </c>
      <c r="M876" s="32"/>
      <c r="N876" s="34"/>
      <c r="O876" s="111"/>
      <c r="P876" s="113"/>
      <c r="Q876" s="35" t="s">
        <v>58</v>
      </c>
      <c r="R876" s="67" t="s">
        <v>141</v>
      </c>
      <c r="S876" s="52"/>
      <c r="T876" s="36"/>
    </row>
    <row r="877" spans="2:20" ht="62.25">
      <c r="B877" s="114"/>
      <c r="C877" s="114"/>
      <c r="D877" s="115"/>
      <c r="E877" s="112"/>
      <c r="F877" s="112"/>
      <c r="G877" s="114"/>
      <c r="H877" s="29" t="s">
        <v>59</v>
      </c>
      <c r="I877" s="30" t="str">
        <f>"[audio][C:\Tools\Vivi_TTS\8ME_OM\" &amp;S877 &amp; "]"</f>
        <v>[audio][C:\Tools\Vivi_TTS\8ME_OM\]</v>
      </c>
      <c r="J877" s="31" t="str">
        <f>"[New][EN][Exists][80]"&amp;"["&amp;LOWER(SUBSTITUTE(SUBSTITUTE(SUBSTITUTE(SUBSTITUTE(SUBSTITUTE(SUBSTITUTE(SUBSTITUTE(SUBSTITUTE(T877, CHAR(34),""), ".", ""), ",", ""), "/", ""), "\", ""), "-", ""), "{", ""), "}", ""))&amp;"]"</f>
        <v>[New][EN][Exists][80][tổng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v>
      </c>
      <c r="K877" s="30" t="s">
        <v>60</v>
      </c>
      <c r="L877" s="32" t="s">
        <v>61</v>
      </c>
      <c r="M877" s="37" t="s">
        <v>62</v>
      </c>
      <c r="N877" s="34"/>
      <c r="O877" s="112"/>
      <c r="P877" s="113"/>
      <c r="Q877" s="35" t="str">
        <f t="shared" ref="Q877" si="863">R877</f>
        <v>Ứng dụng Cài đặt được sử dụng để điều khiển và điều chỉnh những gì?</v>
      </c>
      <c r="R877" s="67" t="s">
        <v>1913</v>
      </c>
      <c r="S877" s="51"/>
      <c r="T877" s="48" t="s">
        <v>1914</v>
      </c>
    </row>
    <row r="878" spans="2:20" ht="45.75">
      <c r="B878" s="114" t="str">
        <f>"VF8-"&amp;O878&amp;"-"&amp;P878</f>
        <v>VF8-ManhinhKetnoi&amp;Dieuhoa-0289</v>
      </c>
      <c r="C878" s="114" t="str">
        <f>"["&amp;B878&amp;"] Verify Vivi: "&amp;Q880</f>
        <v>[VF8-ManhinhKetnoi&amp;Dieuhoa-0289] Verify Vivi: Những menu Cài đặt nào được liệt kê là khả dụng trong hệ thống?</v>
      </c>
      <c r="D878" s="115" t="s">
        <v>49</v>
      </c>
      <c r="E878" s="110" t="str">
        <f>" Actions:
- Step 1: Wait 5s
- Step 2: Call Vivi '"&amp;Q878&amp;"'
- Step 3: Wait Vivi respond 'Ting '
- Step 4: Speak '"&amp;Q880&amp;"'
- Step 4: Listen Vivi respond
"</f>
        <v xml:space="preserve"> Actions:
- Step 1: Wait 5s
- Step 2: Call Vivi 'Hey VinFast'
- Step 3: Wait Vivi respond 'Ting '
- Step 4: Speak 'Những menu Cài đặt nào được liệt kê là khả dụng trong hệ thống?'
- Step 4: Listen Vivi respond
</v>
      </c>
      <c r="F878" s="110" t="str">
        <f t="shared" ref="F878" si="864">"
Expectations:
1. Vivi wake up
2. "&amp;Q880&amp;"
3. Vivi respond
"</f>
        <v xml:space="preserve">
Expectations:
1. Vivi wake up
2. Những menu Cài đặt nào được liệt kê là khả dụng trong hệ thống?
3. Vivi respond
</v>
      </c>
      <c r="G878" s="114" t="s">
        <v>8</v>
      </c>
      <c r="H878" s="29" t="s">
        <v>50</v>
      </c>
      <c r="I878" s="30" t="str">
        <f>"[EN]["&amp;LOWER(SUBSTITUTE(SUBSTITUTE(SUBSTITUTE(SUBSTITUTE(SUBSTITUTE(SUBSTITUTE(SUBSTITUTE(SUBSTITUTE(Q878, CHAR(34),""), "[", ""), "]", ""), ".", ""), ",", ""), "/", ""), "\", ""), "-", ""))&amp;"]"</f>
        <v>[EN][hey vinfast]</v>
      </c>
      <c r="J878" s="31"/>
      <c r="K878" s="30" t="s">
        <v>51</v>
      </c>
      <c r="L878" s="32" t="s">
        <v>52</v>
      </c>
      <c r="M878" s="33"/>
      <c r="N878" s="34"/>
      <c r="O878" s="110" t="s">
        <v>1590</v>
      </c>
      <c r="P878" s="113" t="str">
        <f>IF(COUNTA(P$13:$P877)&gt;999,COUNTA(P$13:$P877),IF(COUNTA(P$13:$P877)&gt;99,"0"&amp;COUNTA(P$13:$P877),IF(COUNTA(P$13:$P877)&gt;9,"00"&amp;COUNTA(P$13:$P877),"000"&amp;COUNTA(P$13:$P877))))</f>
        <v>0289</v>
      </c>
      <c r="Q878" s="35" t="s">
        <v>54</v>
      </c>
      <c r="R878" s="67" t="s">
        <v>141</v>
      </c>
      <c r="S878" s="52"/>
      <c r="T878" s="36"/>
    </row>
    <row r="879" spans="2:20" ht="45.75">
      <c r="B879" s="114"/>
      <c r="C879" s="114"/>
      <c r="D879" s="115"/>
      <c r="E879" s="111"/>
      <c r="F879" s="111"/>
      <c r="G879" s="114"/>
      <c r="H879" s="29" t="s">
        <v>55</v>
      </c>
      <c r="I879" s="30" t="str">
        <f t="shared" ref="I879" si="865">"[VN]["&amp;LOWER(SUBSTITUTE(SUBSTITUTE(SUBSTITUTE(SUBSTITUTE(SUBSTITUTE(SUBSTITUTE(SUBSTITUTE(SUBSTITUTE(Q879, CHAR(34),""), "[", ""), "]", ""), ".", ""), ",", ""), "/", ""), "\", ""), "-", ""))&amp;"]"</f>
        <v>[VN][tạm biệt]</v>
      </c>
      <c r="J879" s="31"/>
      <c r="K879" s="30" t="s">
        <v>56</v>
      </c>
      <c r="L879" s="32" t="s">
        <v>57</v>
      </c>
      <c r="M879" s="32"/>
      <c r="N879" s="34"/>
      <c r="O879" s="111"/>
      <c r="P879" s="113"/>
      <c r="Q879" s="35" t="s">
        <v>58</v>
      </c>
      <c r="R879" s="67" t="s">
        <v>141</v>
      </c>
      <c r="S879" s="52"/>
      <c r="T879" s="36"/>
    </row>
    <row r="880" spans="2:20" ht="62.25">
      <c r="B880" s="114"/>
      <c r="C880" s="114"/>
      <c r="D880" s="115"/>
      <c r="E880" s="112"/>
      <c r="F880" s="112"/>
      <c r="G880" s="114"/>
      <c r="H880" s="29" t="s">
        <v>59</v>
      </c>
      <c r="I880" s="30" t="str">
        <f>"[audio][C:\Tools\Vivi_TTS\8ME_OM\" &amp;S880 &amp; "]"</f>
        <v>[audio][C:\Tools\Vivi_TTS\8ME_OM\]</v>
      </c>
      <c r="J880" s="31" t="str">
        <f>"[New][EN][Exists][80]"&amp;"["&amp;LOWER(SUBSTITUTE(SUBSTITUTE(SUBSTITUTE(SUBSTITUTE(SUBSTITUTE(SUBSTITUTE(SUBSTITUTE(SUBSTITUTE(T880, CHAR(34),""), ".", ""), ",", ""), "/", ""), "\", ""), "-", ""), "{", ""), "}", ""))&amp;"]"</f>
        <v>[New][EN][Exists][80][tổng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v>
      </c>
      <c r="K880" s="30" t="s">
        <v>60</v>
      </c>
      <c r="L880" s="32" t="s">
        <v>61</v>
      </c>
      <c r="M880" s="37" t="s">
        <v>62</v>
      </c>
      <c r="N880" s="34"/>
      <c r="O880" s="112"/>
      <c r="P880" s="113"/>
      <c r="Q880" s="35" t="str">
        <f t="shared" ref="Q880" si="866">R880</f>
        <v>Những menu Cài đặt nào được liệt kê là khả dụng trong hệ thống?</v>
      </c>
      <c r="R880" s="67" t="s">
        <v>1915</v>
      </c>
      <c r="S880" s="51"/>
      <c r="T880" s="48" t="s">
        <v>1914</v>
      </c>
    </row>
    <row r="881" spans="2:20" ht="45.75">
      <c r="B881" s="114" t="str">
        <f>"VF8-"&amp;O881&amp;"-"&amp;P881</f>
        <v>VF8-ManhinhKetnoi&amp;Dieuhoa-0290</v>
      </c>
      <c r="C881" s="114" t="str">
        <f>"["&amp;B881&amp;"] Verify Vivi: "&amp;Q883</f>
        <v>[VF8-ManhinhKetnoi&amp;Dieuhoa-0290] Verify Vivi: Có những cách nào để truy cập Ứng dụng Cài đặt?</v>
      </c>
      <c r="D881" s="115" t="s">
        <v>49</v>
      </c>
      <c r="E881" s="110" t="str">
        <f>" Actions:
- Step 1: Wait 5s
- Step 2: Call Vivi '"&amp;Q881&amp;"'
- Step 3: Wait Vivi respond 'Ting '
- Step 4: Speak '"&amp;Q883&amp;"'
- Step 4: Listen Vivi respond
"</f>
        <v xml:space="preserve"> Actions:
- Step 1: Wait 5s
- Step 2: Call Vivi 'Hey VinFast'
- Step 3: Wait Vivi respond 'Ting '
- Step 4: Speak 'Có những cách nào để truy cập Ứng dụng Cài đặt?'
- Step 4: Listen Vivi respond
</v>
      </c>
      <c r="F881" s="110" t="str">
        <f t="shared" ref="F881" si="867">"
Expectations:
1. Vivi wake up
2. "&amp;Q883&amp;"
3. Vivi respond
"</f>
        <v xml:space="preserve">
Expectations:
1. Vivi wake up
2. Có những cách nào để truy cập Ứng dụng Cài đặt?
3. Vivi respond
</v>
      </c>
      <c r="G881" s="114" t="s">
        <v>8</v>
      </c>
      <c r="H881" s="29" t="s">
        <v>50</v>
      </c>
      <c r="I881" s="30" t="str">
        <f>"[EN]["&amp;LOWER(SUBSTITUTE(SUBSTITUTE(SUBSTITUTE(SUBSTITUTE(SUBSTITUTE(SUBSTITUTE(SUBSTITUTE(SUBSTITUTE(Q881, CHAR(34),""), "[", ""), "]", ""), ".", ""), ",", ""), "/", ""), "\", ""), "-", ""))&amp;"]"</f>
        <v>[EN][hey vinfast]</v>
      </c>
      <c r="J881" s="31"/>
      <c r="K881" s="30" t="s">
        <v>51</v>
      </c>
      <c r="L881" s="32" t="s">
        <v>52</v>
      </c>
      <c r="M881" s="33"/>
      <c r="N881" s="34"/>
      <c r="O881" s="110" t="s">
        <v>1590</v>
      </c>
      <c r="P881" s="113" t="str">
        <f>IF(COUNTA(P$13:$P880)&gt;999,COUNTA(P$13:$P880),IF(COUNTA(P$13:$P880)&gt;99,"0"&amp;COUNTA(P$13:$P880),IF(COUNTA(P$13:$P880)&gt;9,"00"&amp;COUNTA(P$13:$P880),"000"&amp;COUNTA(P$13:$P880))))</f>
        <v>0290</v>
      </c>
      <c r="Q881" s="35" t="s">
        <v>54</v>
      </c>
      <c r="R881" s="67" t="s">
        <v>141</v>
      </c>
      <c r="S881" s="52"/>
      <c r="T881" s="36"/>
    </row>
    <row r="882" spans="2:20" ht="45.75">
      <c r="B882" s="114"/>
      <c r="C882" s="114"/>
      <c r="D882" s="115"/>
      <c r="E882" s="111"/>
      <c r="F882" s="111"/>
      <c r="G882" s="114"/>
      <c r="H882" s="29" t="s">
        <v>55</v>
      </c>
      <c r="I882" s="30" t="str">
        <f t="shared" ref="I882" si="868">"[VN]["&amp;LOWER(SUBSTITUTE(SUBSTITUTE(SUBSTITUTE(SUBSTITUTE(SUBSTITUTE(SUBSTITUTE(SUBSTITUTE(SUBSTITUTE(Q882, CHAR(34),""), "[", ""), "]", ""), ".", ""), ",", ""), "/", ""), "\", ""), "-", ""))&amp;"]"</f>
        <v>[VN][tạm biệt]</v>
      </c>
      <c r="J882" s="31"/>
      <c r="K882" s="30" t="s">
        <v>56</v>
      </c>
      <c r="L882" s="32" t="s">
        <v>57</v>
      </c>
      <c r="M882" s="32"/>
      <c r="N882" s="34"/>
      <c r="O882" s="111"/>
      <c r="P882" s="113"/>
      <c r="Q882" s="35" t="s">
        <v>58</v>
      </c>
      <c r="R882" s="67" t="s">
        <v>141</v>
      </c>
      <c r="S882" s="52"/>
      <c r="T882" s="36"/>
    </row>
    <row r="883" spans="2:20" ht="62.25">
      <c r="B883" s="114"/>
      <c r="C883" s="114"/>
      <c r="D883" s="115"/>
      <c r="E883" s="112"/>
      <c r="F883" s="112"/>
      <c r="G883" s="114"/>
      <c r="H883" s="29" t="s">
        <v>59</v>
      </c>
      <c r="I883" s="30" t="str">
        <f>"[audio][C:\Tools\Vivi_TTS\8ME_OM\" &amp;S883 &amp; "]"</f>
        <v>[audio][C:\Tools\Vivi_TTS\8ME_OM\]</v>
      </c>
      <c r="J883" s="31" t="str">
        <f>"[New][EN][Exists][80]"&amp;"["&amp;LOWER(SUBSTITUTE(SUBSTITUTE(SUBSTITUTE(SUBSTITUTE(SUBSTITUTE(SUBSTITUTE(SUBSTITUTE(SUBSTITUTE(T883, CHAR(34),""), ".", ""), ",", ""), "/", ""), "\", ""), "-", ""), "{", ""), "}", ""))&amp;"]"</f>
        <v>[New][EN][Exists][80][tổng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v>
      </c>
      <c r="K883" s="30" t="s">
        <v>60</v>
      </c>
      <c r="L883" s="32" t="s">
        <v>61</v>
      </c>
      <c r="M883" s="37" t="s">
        <v>62</v>
      </c>
      <c r="N883" s="34"/>
      <c r="O883" s="112"/>
      <c r="P883" s="113"/>
      <c r="Q883" s="35" t="str">
        <f t="shared" ref="Q883" si="869">R883</f>
        <v>Có những cách nào để truy cập Ứng dụng Cài đặt?</v>
      </c>
      <c r="R883" s="67" t="s">
        <v>1916</v>
      </c>
      <c r="S883" s="51"/>
      <c r="T883" s="48" t="s">
        <v>1914</v>
      </c>
    </row>
    <row r="884" spans="2:20" ht="45.75">
      <c r="B884" s="114" t="str">
        <f>"VF8-"&amp;O884&amp;"-"&amp;P884</f>
        <v>VF8-ManhinhKetnoi&amp;Dieuhoa-0291</v>
      </c>
      <c r="C884" s="114" t="str">
        <f>"["&amp;B884&amp;"] Verify Vivi: "&amp;Q886</f>
        <v>[VF8-ManhinhKetnoi&amp;Dieuhoa-0291] Verify Vivi: Khi sử dụng cách truy cập từ Thư viện ứng dụng, người dùng cần nhấn vào đâu trên màn hình cảm ứng?</v>
      </c>
      <c r="D884" s="115" t="s">
        <v>49</v>
      </c>
      <c r="E884" s="110" t="str">
        <f>" Actions:
- Step 1: Wait 5s
- Step 2: Call Vivi '"&amp;Q884&amp;"'
- Step 3: Wait Vivi respond 'Ting '
- Step 4: Speak '"&amp;Q886&amp;"'
- Step 4: Listen Vivi respond
"</f>
        <v xml:space="preserve"> Actions:
- Step 1: Wait 5s
- Step 2: Call Vivi 'Hey VinFast'
- Step 3: Wait Vivi respond 'Ting '
- Step 4: Speak 'Khi sử dụng cách truy cập từ Thư viện ứng dụng, người dùng cần nhấn vào đâu trên màn hình cảm ứng?'
- Step 4: Listen Vivi respond
</v>
      </c>
      <c r="F884" s="110" t="str">
        <f t="shared" ref="F884" si="870">"
Expectations:
1. Vivi wake up
2. "&amp;Q886&amp;"
3. Vivi respond
"</f>
        <v xml:space="preserve">
Expectations:
1. Vivi wake up
2. Khi sử dụng cách truy cập từ Thư viện ứng dụng, người dùng cần nhấn vào đâu trên màn hình cảm ứng?
3. Vivi respond
</v>
      </c>
      <c r="G884" s="114" t="s">
        <v>8</v>
      </c>
      <c r="H884" s="29" t="s">
        <v>50</v>
      </c>
      <c r="I884" s="30" t="str">
        <f>"[EN]["&amp;LOWER(SUBSTITUTE(SUBSTITUTE(SUBSTITUTE(SUBSTITUTE(SUBSTITUTE(SUBSTITUTE(SUBSTITUTE(SUBSTITUTE(Q884, CHAR(34),""), "[", ""), "]", ""), ".", ""), ",", ""), "/", ""), "\", ""), "-", ""))&amp;"]"</f>
        <v>[EN][hey vinfast]</v>
      </c>
      <c r="J884" s="31"/>
      <c r="K884" s="30" t="s">
        <v>51</v>
      </c>
      <c r="L884" s="32" t="s">
        <v>52</v>
      </c>
      <c r="M884" s="33"/>
      <c r="N884" s="34"/>
      <c r="O884" s="110" t="s">
        <v>1590</v>
      </c>
      <c r="P884" s="113" t="str">
        <f>IF(COUNTA(P$13:$P883)&gt;999,COUNTA(P$13:$P883),IF(COUNTA(P$13:$P883)&gt;99,"0"&amp;COUNTA(P$13:$P883),IF(COUNTA(P$13:$P883)&gt;9,"00"&amp;COUNTA(P$13:$P883),"000"&amp;COUNTA(P$13:$P883))))</f>
        <v>0291</v>
      </c>
      <c r="Q884" s="35" t="s">
        <v>54</v>
      </c>
      <c r="R884" s="67" t="s">
        <v>141</v>
      </c>
      <c r="S884" s="52"/>
      <c r="T884" s="36"/>
    </row>
    <row r="885" spans="2:20" ht="45.75">
      <c r="B885" s="114"/>
      <c r="C885" s="114"/>
      <c r="D885" s="115"/>
      <c r="E885" s="111"/>
      <c r="F885" s="111"/>
      <c r="G885" s="114"/>
      <c r="H885" s="29" t="s">
        <v>55</v>
      </c>
      <c r="I885" s="30" t="str">
        <f t="shared" ref="I885" si="871">"[VN]["&amp;LOWER(SUBSTITUTE(SUBSTITUTE(SUBSTITUTE(SUBSTITUTE(SUBSTITUTE(SUBSTITUTE(SUBSTITUTE(SUBSTITUTE(Q885, CHAR(34),""), "[", ""), "]", ""), ".", ""), ",", ""), "/", ""), "\", ""), "-", ""))&amp;"]"</f>
        <v>[VN][tạm biệt]</v>
      </c>
      <c r="J885" s="31"/>
      <c r="K885" s="30" t="s">
        <v>56</v>
      </c>
      <c r="L885" s="32" t="s">
        <v>57</v>
      </c>
      <c r="M885" s="32"/>
      <c r="N885" s="34"/>
      <c r="O885" s="111"/>
      <c r="P885" s="113"/>
      <c r="Q885" s="35" t="s">
        <v>58</v>
      </c>
      <c r="R885" s="67" t="s">
        <v>141</v>
      </c>
      <c r="S885" s="52"/>
      <c r="T885" s="36"/>
    </row>
    <row r="886" spans="2:20" ht="66">
      <c r="B886" s="114"/>
      <c r="C886" s="114"/>
      <c r="D886" s="115"/>
      <c r="E886" s="112"/>
      <c r="F886" s="112"/>
      <c r="G886" s="114"/>
      <c r="H886" s="29" t="s">
        <v>59</v>
      </c>
      <c r="I886" s="30" t="str">
        <f>"[audio][C:\Tools\Vivi_TTS\8ME_OM\" &amp;S886 &amp; "]"</f>
        <v>[audio][C:\Tools\Vivi_TTS\8ME_OM\]</v>
      </c>
      <c r="J886" s="31" t="str">
        <f>"[New][EN][Exists][80]"&amp;"["&amp;LOWER(SUBSTITUTE(SUBSTITUTE(SUBSTITUTE(SUBSTITUTE(SUBSTITUTE(SUBSTITUTE(SUBSTITUTE(SUBSTITUTE(T886, CHAR(34),""), ".", ""), ",", ""), "/", ""), "\", ""), "-", ""), "{", ""), "}", ""))&amp;"]"</f>
        <v>[New][EN][Exists][80][tổng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v>
      </c>
      <c r="K886" s="30" t="s">
        <v>60</v>
      </c>
      <c r="L886" s="32" t="s">
        <v>61</v>
      </c>
      <c r="M886" s="37" t="s">
        <v>62</v>
      </c>
      <c r="N886" s="34"/>
      <c r="O886" s="112"/>
      <c r="P886" s="113"/>
      <c r="Q886" s="35" t="str">
        <f t="shared" ref="Q886" si="872">R886</f>
        <v>Khi sử dụng cách truy cập từ Thư viện ứng dụng, người dùng cần nhấn vào đâu trên màn hình cảm ứng?</v>
      </c>
      <c r="R886" s="67" t="s">
        <v>1917</v>
      </c>
      <c r="S886" s="51"/>
      <c r="T886" s="48" t="s">
        <v>1914</v>
      </c>
    </row>
    <row r="887" spans="2:20" ht="45.75">
      <c r="B887" s="114" t="str">
        <f>"VF8-"&amp;O887&amp;"-"&amp;P887</f>
        <v>VF8-ManhinhKetnoi&amp;Dieuhoa-0292</v>
      </c>
      <c r="C887" s="114" t="str">
        <f>"["&amp;B887&amp;"] Verify Vivi: "&amp;Q889</f>
        <v>[VF8-ManhinhKetnoi&amp;Dieuhoa-0292] Verify Vivi: Khi truy cập thông qua Trung tâm thông báo, người dùng cần thực hiện những bước nào?</v>
      </c>
      <c r="D887" s="115" t="s">
        <v>49</v>
      </c>
      <c r="E887" s="110" t="str">
        <f>" Actions:
- Step 1: Wait 5s
- Step 2: Call Vivi '"&amp;Q887&amp;"'
- Step 3: Wait Vivi respond 'Ting '
- Step 4: Speak '"&amp;Q889&amp;"'
- Step 4: Listen Vivi respond
"</f>
        <v xml:space="preserve"> Actions:
- Step 1: Wait 5s
- Step 2: Call Vivi 'Hey VinFast'
- Step 3: Wait Vivi respond 'Ting '
- Step 4: Speak 'Khi truy cập thông qua Trung tâm thông báo, người dùng cần thực hiện những bước nào?'
- Step 4: Listen Vivi respond
</v>
      </c>
      <c r="F887" s="110" t="str">
        <f t="shared" ref="F887" si="873">"
Expectations:
1. Vivi wake up
2. "&amp;Q889&amp;"
3. Vivi respond
"</f>
        <v xml:space="preserve">
Expectations:
1. Vivi wake up
2. Khi truy cập thông qua Trung tâm thông báo, người dùng cần thực hiện những bước nào?
3. Vivi respond
</v>
      </c>
      <c r="G887" s="114" t="s">
        <v>8</v>
      </c>
      <c r="H887" s="29" t="s">
        <v>50</v>
      </c>
      <c r="I887" s="30" t="str">
        <f>"[EN]["&amp;LOWER(SUBSTITUTE(SUBSTITUTE(SUBSTITUTE(SUBSTITUTE(SUBSTITUTE(SUBSTITUTE(SUBSTITUTE(SUBSTITUTE(Q887, CHAR(34),""), "[", ""), "]", ""), ".", ""), ",", ""), "/", ""), "\", ""), "-", ""))&amp;"]"</f>
        <v>[EN][hey vinfast]</v>
      </c>
      <c r="J887" s="31"/>
      <c r="K887" s="30" t="s">
        <v>51</v>
      </c>
      <c r="L887" s="32" t="s">
        <v>52</v>
      </c>
      <c r="M887" s="33"/>
      <c r="N887" s="34"/>
      <c r="O887" s="110" t="s">
        <v>1590</v>
      </c>
      <c r="P887" s="113" t="str">
        <f>IF(COUNTA(P$13:$P886)&gt;999,COUNTA(P$13:$P886),IF(COUNTA(P$13:$P886)&gt;99,"0"&amp;COUNTA(P$13:$P886),IF(COUNTA(P$13:$P886)&gt;9,"00"&amp;COUNTA(P$13:$P886),"000"&amp;COUNTA(P$13:$P886))))</f>
        <v>0292</v>
      </c>
      <c r="Q887" s="35" t="s">
        <v>54</v>
      </c>
      <c r="R887" s="67" t="s">
        <v>141</v>
      </c>
      <c r="S887" s="52"/>
      <c r="T887" s="36"/>
    </row>
    <row r="888" spans="2:20" ht="45.75">
      <c r="B888" s="114"/>
      <c r="C888" s="114"/>
      <c r="D888" s="115"/>
      <c r="E888" s="111"/>
      <c r="F888" s="111"/>
      <c r="G888" s="114"/>
      <c r="H888" s="29" t="s">
        <v>55</v>
      </c>
      <c r="I888" s="30" t="str">
        <f t="shared" ref="I888" si="874">"[VN]["&amp;LOWER(SUBSTITUTE(SUBSTITUTE(SUBSTITUTE(SUBSTITUTE(SUBSTITUTE(SUBSTITUTE(SUBSTITUTE(SUBSTITUTE(Q888, CHAR(34),""), "[", ""), "]", ""), ".", ""), ",", ""), "/", ""), "\", ""), "-", ""))&amp;"]"</f>
        <v>[VN][tạm biệt]</v>
      </c>
      <c r="J888" s="31"/>
      <c r="K888" s="30" t="s">
        <v>56</v>
      </c>
      <c r="L888" s="32" t="s">
        <v>57</v>
      </c>
      <c r="M888" s="32"/>
      <c r="N888" s="34"/>
      <c r="O888" s="111"/>
      <c r="P888" s="113"/>
      <c r="Q888" s="35" t="s">
        <v>58</v>
      </c>
      <c r="R888" s="67" t="s">
        <v>141</v>
      </c>
      <c r="S888" s="52"/>
      <c r="T888" s="36"/>
    </row>
    <row r="889" spans="2:20" ht="66">
      <c r="B889" s="114"/>
      <c r="C889" s="114"/>
      <c r="D889" s="115"/>
      <c r="E889" s="112"/>
      <c r="F889" s="112"/>
      <c r="G889" s="114"/>
      <c r="H889" s="29" t="s">
        <v>59</v>
      </c>
      <c r="I889" s="30" t="str">
        <f>"[audio][C:\Tools\Vivi_TTS\8ME_OM\" &amp;S889 &amp; "]"</f>
        <v>[audio][C:\Tools\Vivi_TTS\8ME_OM\]</v>
      </c>
      <c r="J889" s="31" t="str">
        <f>"[New][EN][Exists][80]"&amp;"["&amp;LOWER(SUBSTITUTE(SUBSTITUTE(SUBSTITUTE(SUBSTITUTE(SUBSTITUTE(SUBSTITUTE(SUBSTITUTE(SUBSTITUTE(T889, CHAR(34),""), ".", ""), ",", ""), "/", ""), "\", ""), "-", ""), "{", ""), "}", ""))&amp;"]"</f>
        <v>[New][EN][Exists][80][tổng quan cài đặt 
sử dụng ứng dụng cài đặt để điều khiển và điều chỉnh một số tính năng và chức năng của hệ thống thông tin giải trí và xe
sau đây là danh sách menu cài đặt khả dụng:
ứng dụng cài đặt
cài đặt thiết bị
cài đặt wifi
trợ lý giọng nói (nếu có)
cài đặt âm thanh
cài đặt hiển thị
cài đặt bảo mật
cài đặt xe
cài đặt đèn
cài đặt chung
giới thiệu
quản lý bộ nhớ (nếu có)
để truy cập ứng dụng cài đặt:
để vào ứng dụng cài đặt:
nhấn vào thư viện ứng dụng  trên màn hình cảm ứng
hoặc
vuốt xuống từ phía trên màn hình cảm ứng để mở trung tâm thông báo
nhấn cài đặt ]</v>
      </c>
      <c r="K889" s="30" t="s">
        <v>60</v>
      </c>
      <c r="L889" s="32" t="s">
        <v>61</v>
      </c>
      <c r="M889" s="37" t="s">
        <v>62</v>
      </c>
      <c r="N889" s="34"/>
      <c r="O889" s="112"/>
      <c r="P889" s="113"/>
      <c r="Q889" s="35" t="str">
        <f t="shared" ref="Q889" si="875">R889</f>
        <v>Khi truy cập thông qua Trung tâm thông báo, người dùng cần thực hiện những bước nào?</v>
      </c>
      <c r="R889" s="67" t="s">
        <v>1918</v>
      </c>
      <c r="S889" s="51"/>
      <c r="T889" s="48" t="s">
        <v>1914</v>
      </c>
    </row>
    <row r="890" spans="2:20" ht="45.75">
      <c r="B890" s="114" t="str">
        <f>"VF8-"&amp;O890&amp;"-"&amp;P890</f>
        <v>VF8-ManhinhKetnoi&amp;Dieuhoa-0293</v>
      </c>
      <c r="C890" s="114" t="str">
        <f>"["&amp;B890&amp;"] Verify Vivi: "&amp;Q892</f>
        <v>[VF8-ManhinhKetnoi&amp;Dieuhoa-0293] Verify Vivi: Cài đặt thiết bị được sử dụng để quản lý kết nối giữa xe và những loại thiết bị nào?</v>
      </c>
      <c r="D890" s="115" t="s">
        <v>49</v>
      </c>
      <c r="E890" s="110" t="str">
        <f>" Actions:
- Step 1: Wait 5s
- Step 2: Call Vivi '"&amp;Q890&amp;"'
- Step 3: Wait Vivi respond 'Ting '
- Step 4: Speak '"&amp;Q892&amp;"'
- Step 4: Listen Vivi respond
"</f>
        <v xml:space="preserve"> Actions:
- Step 1: Wait 5s
- Step 2: Call Vivi 'Hey VinFast'
- Step 3: Wait Vivi respond 'Ting '
- Step 4: Speak 'Cài đặt thiết bị được sử dụng để quản lý kết nối giữa xe và những loại thiết bị nào?'
- Step 4: Listen Vivi respond
</v>
      </c>
      <c r="F890" s="110" t="str">
        <f t="shared" ref="F890" si="876">"
Expectations:
1. Vivi wake up
2. "&amp;Q892&amp;"
3. Vivi respond
"</f>
        <v xml:space="preserve">
Expectations:
1. Vivi wake up
2. Cài đặt thiết bị được sử dụng để quản lý kết nối giữa xe và những loại thiết bị nào?
3. Vivi respond
</v>
      </c>
      <c r="G890" s="114" t="s">
        <v>8</v>
      </c>
      <c r="H890" s="29" t="s">
        <v>50</v>
      </c>
      <c r="I890" s="30" t="str">
        <f>"[EN]["&amp;LOWER(SUBSTITUTE(SUBSTITUTE(SUBSTITUTE(SUBSTITUTE(SUBSTITUTE(SUBSTITUTE(SUBSTITUTE(SUBSTITUTE(Q890, CHAR(34),""), "[", ""), "]", ""), ".", ""), ",", ""), "/", ""), "\", ""), "-", ""))&amp;"]"</f>
        <v>[EN][hey vinfast]</v>
      </c>
      <c r="J890" s="31"/>
      <c r="K890" s="30" t="s">
        <v>51</v>
      </c>
      <c r="L890" s="32" t="s">
        <v>52</v>
      </c>
      <c r="M890" s="33"/>
      <c r="N890" s="34"/>
      <c r="O890" s="110" t="s">
        <v>1590</v>
      </c>
      <c r="P890" s="113" t="str">
        <f>IF(COUNTA(P$13:$P889)&gt;999,COUNTA(P$13:$P889),IF(COUNTA(P$13:$P889)&gt;99,"0"&amp;COUNTA(P$13:$P889),IF(COUNTA(P$13:$P889)&gt;9,"00"&amp;COUNTA(P$13:$P889),"000"&amp;COUNTA(P$13:$P889))))</f>
        <v>0293</v>
      </c>
      <c r="Q890" s="35" t="s">
        <v>54</v>
      </c>
      <c r="R890" s="67" t="s">
        <v>141</v>
      </c>
      <c r="S890" s="52"/>
      <c r="T890" s="36"/>
    </row>
    <row r="891" spans="2:20" ht="45.75">
      <c r="B891" s="114"/>
      <c r="C891" s="114"/>
      <c r="D891" s="115"/>
      <c r="E891" s="111"/>
      <c r="F891" s="111"/>
      <c r="G891" s="114"/>
      <c r="H891" s="29" t="s">
        <v>55</v>
      </c>
      <c r="I891" s="30" t="str">
        <f t="shared" ref="I891" si="877">"[VN]["&amp;LOWER(SUBSTITUTE(SUBSTITUTE(SUBSTITUTE(SUBSTITUTE(SUBSTITUTE(SUBSTITUTE(SUBSTITUTE(SUBSTITUTE(Q891, CHAR(34),""), "[", ""), "]", ""), ".", ""), ",", ""), "/", ""), "\", ""), "-", ""))&amp;"]"</f>
        <v>[VN][tạm biệt]</v>
      </c>
      <c r="J891" s="31"/>
      <c r="K891" s="30" t="s">
        <v>56</v>
      </c>
      <c r="L891" s="32" t="s">
        <v>57</v>
      </c>
      <c r="M891" s="32"/>
      <c r="N891" s="34"/>
      <c r="O891" s="111"/>
      <c r="P891" s="113"/>
      <c r="Q891" s="35" t="s">
        <v>58</v>
      </c>
      <c r="R891" s="67" t="s">
        <v>141</v>
      </c>
      <c r="S891" s="52"/>
      <c r="T891" s="36"/>
    </row>
    <row r="892" spans="2:20" ht="62.25">
      <c r="B892" s="114"/>
      <c r="C892" s="114"/>
      <c r="D892" s="115"/>
      <c r="E892" s="112"/>
      <c r="F892" s="112"/>
      <c r="G892" s="114"/>
      <c r="H892" s="29" t="s">
        <v>59</v>
      </c>
      <c r="I892" s="30" t="str">
        <f>"[audio][C:\Tools\Vivi_TTS\8ME_OM\" &amp;S892 &amp; "]"</f>
        <v>[audio][C:\Tools\Vivi_TTS\8ME_OM\]</v>
      </c>
      <c r="J892" s="31" t="str">
        <f>"[New][EN][Exists][80]"&amp;"["&amp;LOWER(SUBSTITUTE(SUBSTITUTE(SUBSTITUTE(SUBSTITUTE(SUBSTITUTE(SUBSTITUTE(SUBSTITUTE(SUBSTITUTE(T892,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892" s="30" t="s">
        <v>60</v>
      </c>
      <c r="L892" s="32" t="s">
        <v>61</v>
      </c>
      <c r="M892" s="37" t="s">
        <v>62</v>
      </c>
      <c r="N892" s="34"/>
      <c r="O892" s="112"/>
      <c r="P892" s="113"/>
      <c r="Q892" s="35" t="str">
        <f t="shared" ref="Q892" si="878">R892</f>
        <v>Cài đặt thiết bị được sử dụng để quản lý kết nối giữa xe và những loại thiết bị nào?</v>
      </c>
      <c r="R892" s="67" t="s">
        <v>1919</v>
      </c>
      <c r="S892" s="51"/>
      <c r="T892" s="48" t="s">
        <v>1920</v>
      </c>
    </row>
    <row r="893" spans="2:20" ht="45.75">
      <c r="B893" s="114" t="str">
        <f>"VF8-"&amp;O893&amp;"-"&amp;P893</f>
        <v>VF8-ManhinhKetnoi&amp;Dieuhoa-0294</v>
      </c>
      <c r="C893" s="114" t="str">
        <f>"["&amp;B893&amp;"] Verify Vivi: "&amp;Q895</f>
        <v>[VF8-ManhinhKetnoi&amp;Dieuhoa-0294] Verify Vivi: Cài đặt thiết bị cho phép người dùng thực hiện những thao tác nào đối với điện thoại hoặc thiết bị đa phương tiện?</v>
      </c>
      <c r="D893" s="115" t="s">
        <v>49</v>
      </c>
      <c r="E893" s="110" t="str">
        <f>" Actions:
- Step 1: Wait 5s
- Step 2: Call Vivi '"&amp;Q893&amp;"'
- Step 3: Wait Vivi respond 'Ting '
- Step 4: Speak '"&amp;Q895&amp;"'
- Step 4: Listen Vivi respond
"</f>
        <v xml:space="preserve"> Actions:
- Step 1: Wait 5s
- Step 2: Call Vivi 'Hey VinFast'
- Step 3: Wait Vivi respond 'Ting '
- Step 4: Speak 'Cài đặt thiết bị cho phép người dùng thực hiện những thao tác nào đối với điện thoại hoặc thiết bị đa phương tiện?'
- Step 4: Listen Vivi respond
</v>
      </c>
      <c r="F893" s="110" t="str">
        <f t="shared" ref="F893" si="879">"
Expectations:
1. Vivi wake up
2. "&amp;Q895&amp;"
3. Vivi respond
"</f>
        <v xml:space="preserve">
Expectations:
1. Vivi wake up
2. Cài đặt thiết bị cho phép người dùng thực hiện những thao tác nào đối với điện thoại hoặc thiết bị đa phương tiện?
3. Vivi respond
</v>
      </c>
      <c r="G893" s="114" t="s">
        <v>8</v>
      </c>
      <c r="H893" s="29" t="s">
        <v>50</v>
      </c>
      <c r="I893" s="30" t="str">
        <f>"[EN]["&amp;LOWER(SUBSTITUTE(SUBSTITUTE(SUBSTITUTE(SUBSTITUTE(SUBSTITUTE(SUBSTITUTE(SUBSTITUTE(SUBSTITUTE(Q893, CHAR(34),""), "[", ""), "]", ""), ".", ""), ",", ""), "/", ""), "\", ""), "-", ""))&amp;"]"</f>
        <v>[EN][hey vinfast]</v>
      </c>
      <c r="J893" s="31"/>
      <c r="K893" s="30" t="s">
        <v>51</v>
      </c>
      <c r="L893" s="32" t="s">
        <v>52</v>
      </c>
      <c r="M893" s="33"/>
      <c r="N893" s="34"/>
      <c r="O893" s="110" t="s">
        <v>1590</v>
      </c>
      <c r="P893" s="113" t="str">
        <f>IF(COUNTA(P$13:$P892)&gt;999,COUNTA(P$13:$P892),IF(COUNTA(P$13:$P892)&gt;99,"0"&amp;COUNTA(P$13:$P892),IF(COUNTA(P$13:$P892)&gt;9,"00"&amp;COUNTA(P$13:$P892),"000"&amp;COUNTA(P$13:$P892))))</f>
        <v>0294</v>
      </c>
      <c r="Q893" s="35" t="s">
        <v>54</v>
      </c>
      <c r="R893" s="67" t="s">
        <v>141</v>
      </c>
      <c r="S893" s="52"/>
      <c r="T893" s="36"/>
    </row>
    <row r="894" spans="2:20" ht="45.75">
      <c r="B894" s="114"/>
      <c r="C894" s="114"/>
      <c r="D894" s="115"/>
      <c r="E894" s="111"/>
      <c r="F894" s="111"/>
      <c r="G894" s="114"/>
      <c r="H894" s="29" t="s">
        <v>55</v>
      </c>
      <c r="I894" s="30" t="str">
        <f t="shared" ref="I894" si="880">"[VN]["&amp;LOWER(SUBSTITUTE(SUBSTITUTE(SUBSTITUTE(SUBSTITUTE(SUBSTITUTE(SUBSTITUTE(SUBSTITUTE(SUBSTITUTE(Q894, CHAR(34),""), "[", ""), "]", ""), ".", ""), ",", ""), "/", ""), "\", ""), "-", ""))&amp;"]"</f>
        <v>[VN][tạm biệt]</v>
      </c>
      <c r="J894" s="31"/>
      <c r="K894" s="30" t="s">
        <v>56</v>
      </c>
      <c r="L894" s="32" t="s">
        <v>57</v>
      </c>
      <c r="M894" s="32"/>
      <c r="N894" s="34"/>
      <c r="O894" s="111"/>
      <c r="P894" s="113"/>
      <c r="Q894" s="35" t="s">
        <v>58</v>
      </c>
      <c r="R894" s="67" t="s">
        <v>141</v>
      </c>
      <c r="S894" s="52"/>
      <c r="T894" s="36"/>
    </row>
    <row r="895" spans="2:20" ht="66">
      <c r="B895" s="114"/>
      <c r="C895" s="114"/>
      <c r="D895" s="115"/>
      <c r="E895" s="112"/>
      <c r="F895" s="112"/>
      <c r="G895" s="114"/>
      <c r="H895" s="29" t="s">
        <v>59</v>
      </c>
      <c r="I895" s="30" t="str">
        <f>"[audio][C:\Tools\Vivi_TTS\8ME_OM\" &amp;S895 &amp; "]"</f>
        <v>[audio][C:\Tools\Vivi_TTS\8ME_OM\]</v>
      </c>
      <c r="J895" s="31" t="str">
        <f>"[New][EN][Exists][80]"&amp;"["&amp;LOWER(SUBSTITUTE(SUBSTITUTE(SUBSTITUTE(SUBSTITUTE(SUBSTITUTE(SUBSTITUTE(SUBSTITUTE(SUBSTITUTE(T895,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895" s="30" t="s">
        <v>60</v>
      </c>
      <c r="L895" s="32" t="s">
        <v>61</v>
      </c>
      <c r="M895" s="37" t="s">
        <v>62</v>
      </c>
      <c r="N895" s="34"/>
      <c r="O895" s="112"/>
      <c r="P895" s="113"/>
      <c r="Q895" s="35" t="str">
        <f t="shared" ref="Q895" si="881">R895</f>
        <v>Cài đặt thiết bị cho phép người dùng thực hiện những thao tác nào đối với điện thoại hoặc thiết bị đa phương tiện?</v>
      </c>
      <c r="R895" s="67" t="s">
        <v>1921</v>
      </c>
      <c r="S895" s="51"/>
      <c r="T895" s="48" t="s">
        <v>1920</v>
      </c>
    </row>
    <row r="896" spans="2:20" ht="45.75">
      <c r="B896" s="114" t="str">
        <f>"VF8-"&amp;O896&amp;"-"&amp;P896</f>
        <v>VF8-ManhinhKetnoi&amp;Dieuhoa-0295</v>
      </c>
      <c r="C896" s="114" t="str">
        <f>"["&amp;B896&amp;"] Verify Vivi: "&amp;Q898</f>
        <v>[VF8-ManhinhKetnoi&amp;Dieuhoa-0295] Verify Vivi: Có những cách nào để truy cập vào mục Cài đặt thiết bị?</v>
      </c>
      <c r="D896" s="115" t="s">
        <v>49</v>
      </c>
      <c r="E896" s="110" t="str">
        <f>" Actions:
- Step 1: Wait 5s
- Step 2: Call Vivi '"&amp;Q896&amp;"'
- Step 3: Wait Vivi respond 'Ting '
- Step 4: Speak '"&amp;Q898&amp;"'
- Step 4: Listen Vivi respond
"</f>
        <v xml:space="preserve"> Actions:
- Step 1: Wait 5s
- Step 2: Call Vivi 'Hey VinFast'
- Step 3: Wait Vivi respond 'Ting '
- Step 4: Speak 'Có những cách nào để truy cập vào mục Cài đặt thiết bị?'
- Step 4: Listen Vivi respond
</v>
      </c>
      <c r="F896" s="110" t="str">
        <f t="shared" ref="F896" si="882">"
Expectations:
1. Vivi wake up
2. "&amp;Q898&amp;"
3. Vivi respond
"</f>
        <v xml:space="preserve">
Expectations:
1. Vivi wake up
2. Có những cách nào để truy cập vào mục Cài đặt thiết bị?
3. Vivi respond
</v>
      </c>
      <c r="G896" s="114" t="s">
        <v>8</v>
      </c>
      <c r="H896" s="29" t="s">
        <v>50</v>
      </c>
      <c r="I896" s="30" t="str">
        <f>"[EN]["&amp;LOWER(SUBSTITUTE(SUBSTITUTE(SUBSTITUTE(SUBSTITUTE(SUBSTITUTE(SUBSTITUTE(SUBSTITUTE(SUBSTITUTE(Q896, CHAR(34),""), "[", ""), "]", ""), ".", ""), ",", ""), "/", ""), "\", ""), "-", ""))&amp;"]"</f>
        <v>[EN][hey vinfast]</v>
      </c>
      <c r="J896" s="31"/>
      <c r="K896" s="30" t="s">
        <v>51</v>
      </c>
      <c r="L896" s="32" t="s">
        <v>52</v>
      </c>
      <c r="M896" s="33"/>
      <c r="N896" s="34"/>
      <c r="O896" s="110" t="s">
        <v>1590</v>
      </c>
      <c r="P896" s="113" t="str">
        <f>IF(COUNTA(P$13:$P895)&gt;999,COUNTA(P$13:$P895),IF(COUNTA(P$13:$P895)&gt;99,"0"&amp;COUNTA(P$13:$P895),IF(COUNTA(P$13:$P895)&gt;9,"00"&amp;COUNTA(P$13:$P895),"000"&amp;COUNTA(P$13:$P895))))</f>
        <v>0295</v>
      </c>
      <c r="Q896" s="35" t="s">
        <v>54</v>
      </c>
      <c r="R896" s="67" t="s">
        <v>141</v>
      </c>
      <c r="S896" s="52"/>
      <c r="T896" s="36"/>
    </row>
    <row r="897" spans="2:20" ht="45.75">
      <c r="B897" s="114"/>
      <c r="C897" s="114"/>
      <c r="D897" s="115"/>
      <c r="E897" s="111"/>
      <c r="F897" s="111"/>
      <c r="G897" s="114"/>
      <c r="H897" s="29" t="s">
        <v>55</v>
      </c>
      <c r="I897" s="30" t="str">
        <f t="shared" ref="I897" si="883">"[VN]["&amp;LOWER(SUBSTITUTE(SUBSTITUTE(SUBSTITUTE(SUBSTITUTE(SUBSTITUTE(SUBSTITUTE(SUBSTITUTE(SUBSTITUTE(Q897, CHAR(34),""), "[", ""), "]", ""), ".", ""), ",", ""), "/", ""), "\", ""), "-", ""))&amp;"]"</f>
        <v>[VN][tạm biệt]</v>
      </c>
      <c r="J897" s="31"/>
      <c r="K897" s="30" t="s">
        <v>56</v>
      </c>
      <c r="L897" s="32" t="s">
        <v>57</v>
      </c>
      <c r="M897" s="32"/>
      <c r="N897" s="34"/>
      <c r="O897" s="111"/>
      <c r="P897" s="113"/>
      <c r="Q897" s="35" t="s">
        <v>58</v>
      </c>
      <c r="R897" s="67" t="s">
        <v>141</v>
      </c>
      <c r="S897" s="52"/>
      <c r="T897" s="36"/>
    </row>
    <row r="898" spans="2:20" ht="62.25">
      <c r="B898" s="114"/>
      <c r="C898" s="114"/>
      <c r="D898" s="115"/>
      <c r="E898" s="112"/>
      <c r="F898" s="112"/>
      <c r="G898" s="114"/>
      <c r="H898" s="29" t="s">
        <v>59</v>
      </c>
      <c r="I898" s="30" t="str">
        <f>"[audio][C:\Tools\Vivi_TTS\8ME_OM\" &amp;S898 &amp; "]"</f>
        <v>[audio][C:\Tools\Vivi_TTS\8ME_OM\]</v>
      </c>
      <c r="J898" s="31" t="str">
        <f>"[New][EN][Exists][80]"&amp;"["&amp;LOWER(SUBSTITUTE(SUBSTITUTE(SUBSTITUTE(SUBSTITUTE(SUBSTITUTE(SUBSTITUTE(SUBSTITUTE(SUBSTITUTE(T898,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898" s="30" t="s">
        <v>60</v>
      </c>
      <c r="L898" s="32" t="s">
        <v>61</v>
      </c>
      <c r="M898" s="37" t="s">
        <v>62</v>
      </c>
      <c r="N898" s="34"/>
      <c r="O898" s="112"/>
      <c r="P898" s="113"/>
      <c r="Q898" s="35" t="str">
        <f t="shared" ref="Q898" si="884">R898</f>
        <v>Có những cách nào để truy cập vào mục Cài đặt thiết bị?</v>
      </c>
      <c r="R898" s="67" t="s">
        <v>1922</v>
      </c>
      <c r="S898" s="51"/>
      <c r="T898" s="48" t="s">
        <v>1920</v>
      </c>
    </row>
    <row r="899" spans="2:20" ht="45.75">
      <c r="B899" s="114" t="str">
        <f>"VF8-"&amp;O899&amp;"-"&amp;P899</f>
        <v>VF8-ManhinhKetnoi&amp;Dieuhoa-0296</v>
      </c>
      <c r="C899" s="114" t="str">
        <f>"["&amp;B899&amp;"] Verify Vivi: "&amp;Q901</f>
        <v>[VF8-ManhinhKetnoi&amp;Dieuhoa-0296] Verify Vivi: Sau khi mở Thư viện ứng dụng hoặc Trung tâm thông báo, cần chọn những mục nào để vào Cài đặt thiết bị?</v>
      </c>
      <c r="D899" s="115" t="s">
        <v>49</v>
      </c>
      <c r="E899" s="110" t="str">
        <f>" Actions:
- Step 1: Wait 5s
- Step 2: Call Vivi '"&amp;Q899&amp;"'
- Step 3: Wait Vivi respond 'Ting '
- Step 4: Speak '"&amp;Q901&amp;"'
- Step 4: Listen Vivi respond
"</f>
        <v xml:space="preserve"> Actions:
- Step 1: Wait 5s
- Step 2: Call Vivi 'Hey VinFast'
- Step 3: Wait Vivi respond 'Ting '
- Step 4: Speak 'Sau khi mở Thư viện ứng dụng hoặc Trung tâm thông báo, cần chọn những mục nào để vào Cài đặt thiết bị?'
- Step 4: Listen Vivi respond
</v>
      </c>
      <c r="F899" s="110" t="str">
        <f t="shared" ref="F899" si="885">"
Expectations:
1. Vivi wake up
2. "&amp;Q901&amp;"
3. Vivi respond
"</f>
        <v xml:space="preserve">
Expectations:
1. Vivi wake up
2. Sau khi mở Thư viện ứng dụng hoặc Trung tâm thông báo, cần chọn những mục nào để vào Cài đặt thiết bị?
3. Vivi respond
</v>
      </c>
      <c r="G899" s="114" t="s">
        <v>8</v>
      </c>
      <c r="H899" s="29" t="s">
        <v>50</v>
      </c>
      <c r="I899" s="30" t="str">
        <f>"[EN]["&amp;LOWER(SUBSTITUTE(SUBSTITUTE(SUBSTITUTE(SUBSTITUTE(SUBSTITUTE(SUBSTITUTE(SUBSTITUTE(SUBSTITUTE(Q899, CHAR(34),""), "[", ""), "]", ""), ".", ""), ",", ""), "/", ""), "\", ""), "-", ""))&amp;"]"</f>
        <v>[EN][hey vinfast]</v>
      </c>
      <c r="J899" s="31"/>
      <c r="K899" s="30" t="s">
        <v>51</v>
      </c>
      <c r="L899" s="32" t="s">
        <v>52</v>
      </c>
      <c r="M899" s="33"/>
      <c r="N899" s="34"/>
      <c r="O899" s="110" t="s">
        <v>1590</v>
      </c>
      <c r="P899" s="113" t="str">
        <f>IF(COUNTA(P$13:$P898)&gt;999,COUNTA(P$13:$P898),IF(COUNTA(P$13:$P898)&gt;99,"0"&amp;COUNTA(P$13:$P898),IF(COUNTA(P$13:$P898)&gt;9,"00"&amp;COUNTA(P$13:$P898),"000"&amp;COUNTA(P$13:$P898))))</f>
        <v>0296</v>
      </c>
      <c r="Q899" s="35" t="s">
        <v>54</v>
      </c>
      <c r="R899" s="67" t="s">
        <v>141</v>
      </c>
      <c r="S899" s="52"/>
      <c r="T899" s="36"/>
    </row>
    <row r="900" spans="2:20" ht="45.75">
      <c r="B900" s="114"/>
      <c r="C900" s="114"/>
      <c r="D900" s="115"/>
      <c r="E900" s="111"/>
      <c r="F900" s="111"/>
      <c r="G900" s="114"/>
      <c r="H900" s="29" t="s">
        <v>55</v>
      </c>
      <c r="I900" s="30" t="str">
        <f t="shared" ref="I900" si="886">"[VN]["&amp;LOWER(SUBSTITUTE(SUBSTITUTE(SUBSTITUTE(SUBSTITUTE(SUBSTITUTE(SUBSTITUTE(SUBSTITUTE(SUBSTITUTE(Q900, CHAR(34),""), "[", ""), "]", ""), ".", ""), ",", ""), "/", ""), "\", ""), "-", ""))&amp;"]"</f>
        <v>[VN][tạm biệt]</v>
      </c>
      <c r="J900" s="31"/>
      <c r="K900" s="30" t="s">
        <v>56</v>
      </c>
      <c r="L900" s="32" t="s">
        <v>57</v>
      </c>
      <c r="M900" s="32"/>
      <c r="N900" s="34"/>
      <c r="O900" s="111"/>
      <c r="P900" s="113"/>
      <c r="Q900" s="35" t="s">
        <v>58</v>
      </c>
      <c r="R900" s="67" t="s">
        <v>141</v>
      </c>
      <c r="S900" s="52"/>
      <c r="T900" s="36"/>
    </row>
    <row r="901" spans="2:20" ht="66">
      <c r="B901" s="114"/>
      <c r="C901" s="114"/>
      <c r="D901" s="115"/>
      <c r="E901" s="112"/>
      <c r="F901" s="112"/>
      <c r="G901" s="114"/>
      <c r="H901" s="29" t="s">
        <v>59</v>
      </c>
      <c r="I901" s="30" t="str">
        <f>"[audio][C:\Tools\Vivi_TTS\8ME_OM\" &amp;S901 &amp; "]"</f>
        <v>[audio][C:\Tools\Vivi_TTS\8ME_OM\]</v>
      </c>
      <c r="J901" s="31" t="str">
        <f>"[New][EN][Exists][80]"&amp;"["&amp;LOWER(SUBSTITUTE(SUBSTITUTE(SUBSTITUTE(SUBSTITUTE(SUBSTITUTE(SUBSTITUTE(SUBSTITUTE(SUBSTITUTE(T901,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01" s="30" t="s">
        <v>60</v>
      </c>
      <c r="L901" s="32" t="s">
        <v>61</v>
      </c>
      <c r="M901" s="37" t="s">
        <v>62</v>
      </c>
      <c r="N901" s="34"/>
      <c r="O901" s="112"/>
      <c r="P901" s="113"/>
      <c r="Q901" s="35" t="str">
        <f t="shared" ref="Q901" si="887">R901</f>
        <v>Sau khi mở Thư viện ứng dụng hoặc Trung tâm thông báo, cần chọn những mục nào để vào Cài đặt thiết bị?</v>
      </c>
      <c r="R901" s="67" t="s">
        <v>1923</v>
      </c>
      <c r="S901" s="51"/>
      <c r="T901" s="48" t="s">
        <v>1920</v>
      </c>
    </row>
    <row r="902" spans="2:20" ht="45.75">
      <c r="B902" s="114" t="str">
        <f>"VF8-"&amp;O902&amp;"-"&amp;P902</f>
        <v>VF8-ManhinhKetnoi&amp;Dieuhoa-0297</v>
      </c>
      <c r="C902" s="114" t="str">
        <f>"["&amp;B902&amp;"] Verify Vivi: "&amp;Q904</f>
        <v>[VF8-ManhinhKetnoi&amp;Dieuhoa-0297] Verify Vivi: Có thể kết nối thiết bị với xe bằng những phương pháp nào?</v>
      </c>
      <c r="D902" s="115" t="s">
        <v>49</v>
      </c>
      <c r="E902" s="110" t="str">
        <f>" Actions:
- Step 1: Wait 5s
- Step 2: Call Vivi '"&amp;Q902&amp;"'
- Step 3: Wait Vivi respond 'Ting '
- Step 4: Speak '"&amp;Q904&amp;"'
- Step 4: Listen Vivi respond
"</f>
        <v xml:space="preserve"> Actions:
- Step 1: Wait 5s
- Step 2: Call Vivi 'Hey VinFast'
- Step 3: Wait Vivi respond 'Ting '
- Step 4: Speak 'Có thể kết nối thiết bị với xe bằng những phương pháp nào?'
- Step 4: Listen Vivi respond
</v>
      </c>
      <c r="F902" s="110" t="str">
        <f t="shared" ref="F902" si="888">"
Expectations:
1. Vivi wake up
2. "&amp;Q904&amp;"
3. Vivi respond
"</f>
        <v xml:space="preserve">
Expectations:
1. Vivi wake up
2. Có thể kết nối thiết bị với xe bằng những phương pháp nào?
3. Vivi respond
</v>
      </c>
      <c r="G902" s="114" t="s">
        <v>8</v>
      </c>
      <c r="H902" s="29" t="s">
        <v>50</v>
      </c>
      <c r="I902" s="30" t="str">
        <f>"[EN]["&amp;LOWER(SUBSTITUTE(SUBSTITUTE(SUBSTITUTE(SUBSTITUTE(SUBSTITUTE(SUBSTITUTE(SUBSTITUTE(SUBSTITUTE(Q902, CHAR(34),""), "[", ""), "]", ""), ".", ""), ",", ""), "/", ""), "\", ""), "-", ""))&amp;"]"</f>
        <v>[EN][hey vinfast]</v>
      </c>
      <c r="J902" s="31"/>
      <c r="K902" s="30" t="s">
        <v>51</v>
      </c>
      <c r="L902" s="32" t="s">
        <v>52</v>
      </c>
      <c r="M902" s="33"/>
      <c r="N902" s="34"/>
      <c r="O902" s="110" t="s">
        <v>1590</v>
      </c>
      <c r="P902" s="113" t="str">
        <f>IF(COUNTA(P$13:$P901)&gt;999,COUNTA(P$13:$P901),IF(COUNTA(P$13:$P901)&gt;99,"0"&amp;COUNTA(P$13:$P901),IF(COUNTA(P$13:$P901)&gt;9,"00"&amp;COUNTA(P$13:$P901),"000"&amp;COUNTA(P$13:$P901))))</f>
        <v>0297</v>
      </c>
      <c r="Q902" s="35" t="s">
        <v>54</v>
      </c>
      <c r="R902" s="67" t="s">
        <v>141</v>
      </c>
      <c r="S902" s="52"/>
      <c r="T902" s="36"/>
    </row>
    <row r="903" spans="2:20" ht="45.75">
      <c r="B903" s="114"/>
      <c r="C903" s="114"/>
      <c r="D903" s="115"/>
      <c r="E903" s="111"/>
      <c r="F903" s="111"/>
      <c r="G903" s="114"/>
      <c r="H903" s="29" t="s">
        <v>55</v>
      </c>
      <c r="I903" s="30" t="str">
        <f t="shared" ref="I903" si="889">"[VN]["&amp;LOWER(SUBSTITUTE(SUBSTITUTE(SUBSTITUTE(SUBSTITUTE(SUBSTITUTE(SUBSTITUTE(SUBSTITUTE(SUBSTITUTE(Q903, CHAR(34),""), "[", ""), "]", ""), ".", ""), ",", ""), "/", ""), "\", ""), "-", ""))&amp;"]"</f>
        <v>[VN][tạm biệt]</v>
      </c>
      <c r="J903" s="31"/>
      <c r="K903" s="30" t="s">
        <v>56</v>
      </c>
      <c r="L903" s="32" t="s">
        <v>57</v>
      </c>
      <c r="M903" s="32"/>
      <c r="N903" s="34"/>
      <c r="O903" s="111"/>
      <c r="P903" s="113"/>
      <c r="Q903" s="35" t="s">
        <v>58</v>
      </c>
      <c r="R903" s="67" t="s">
        <v>141</v>
      </c>
      <c r="S903" s="52"/>
      <c r="T903" s="36"/>
    </row>
    <row r="904" spans="2:20" ht="62.25">
      <c r="B904" s="114"/>
      <c r="C904" s="114"/>
      <c r="D904" s="115"/>
      <c r="E904" s="112"/>
      <c r="F904" s="112"/>
      <c r="G904" s="114"/>
      <c r="H904" s="29" t="s">
        <v>59</v>
      </c>
      <c r="I904" s="30" t="str">
        <f>"[audio][C:\Tools\Vivi_TTS\8ME_OM\" &amp;S904 &amp; "]"</f>
        <v>[audio][C:\Tools\Vivi_TTS\8ME_OM\]</v>
      </c>
      <c r="J904" s="31" t="str">
        <f>"[New][EN][Exists][80]"&amp;"["&amp;LOWER(SUBSTITUTE(SUBSTITUTE(SUBSTITUTE(SUBSTITUTE(SUBSTITUTE(SUBSTITUTE(SUBSTITUTE(SUBSTITUTE(T904,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04" s="30" t="s">
        <v>60</v>
      </c>
      <c r="L904" s="32" t="s">
        <v>61</v>
      </c>
      <c r="M904" s="37" t="s">
        <v>62</v>
      </c>
      <c r="N904" s="34"/>
      <c r="O904" s="112"/>
      <c r="P904" s="113"/>
      <c r="Q904" s="35" t="str">
        <f t="shared" ref="Q904" si="890">R904</f>
        <v>Có thể kết nối thiết bị với xe bằng những phương pháp nào?</v>
      </c>
      <c r="R904" s="67" t="s">
        <v>1924</v>
      </c>
      <c r="S904" s="51"/>
      <c r="T904" s="48" t="s">
        <v>1920</v>
      </c>
    </row>
    <row r="905" spans="2:20" ht="45.75">
      <c r="B905" s="114" t="str">
        <f>"VF8-"&amp;O905&amp;"-"&amp;P905</f>
        <v>VF8-ManhinhKetnoi&amp;Dieuhoa-0298</v>
      </c>
      <c r="C905" s="114" t="str">
        <f>"["&amp;B905&amp;"] Verify Vivi: "&amp;Q907</f>
        <v>[VF8-ManhinhKetnoi&amp;Dieuhoa-0298] Verify Vivi: Để kết nối thiết bị qua Bluetooth, người dùng cần thực hiện thao tác gì trên thiết bị của mình?</v>
      </c>
      <c r="D905" s="115" t="s">
        <v>49</v>
      </c>
      <c r="E905" s="110" t="str">
        <f>" Actions:
- Step 1: Wait 5s
- Step 2: Call Vivi '"&amp;Q905&amp;"'
- Step 3: Wait Vivi respond 'Ting '
- Step 4: Speak '"&amp;Q907&amp;"'
- Step 4: Listen Vivi respond
"</f>
        <v xml:space="preserve"> Actions:
- Step 1: Wait 5s
- Step 2: Call Vivi 'Hey VinFast'
- Step 3: Wait Vivi respond 'Ting '
- Step 4: Speak 'Để kết nối thiết bị qua Bluetooth, người dùng cần thực hiện thao tác gì trên thiết bị của mình?'
- Step 4: Listen Vivi respond
</v>
      </c>
      <c r="F905" s="110" t="str">
        <f t="shared" ref="F905" si="891">"
Expectations:
1. Vivi wake up
2. "&amp;Q907&amp;"
3. Vivi respond
"</f>
        <v xml:space="preserve">
Expectations:
1. Vivi wake up
2. Để kết nối thiết bị qua Bluetooth, người dùng cần thực hiện thao tác gì trên thiết bị của mình?
3. Vivi respond
</v>
      </c>
      <c r="G905" s="114" t="s">
        <v>8</v>
      </c>
      <c r="H905" s="29" t="s">
        <v>50</v>
      </c>
      <c r="I905" s="30" t="str">
        <f>"[EN]["&amp;LOWER(SUBSTITUTE(SUBSTITUTE(SUBSTITUTE(SUBSTITUTE(SUBSTITUTE(SUBSTITUTE(SUBSTITUTE(SUBSTITUTE(Q905, CHAR(34),""), "[", ""), "]", ""), ".", ""), ",", ""), "/", ""), "\", ""), "-", ""))&amp;"]"</f>
        <v>[EN][hey vinfast]</v>
      </c>
      <c r="J905" s="31"/>
      <c r="K905" s="30" t="s">
        <v>51</v>
      </c>
      <c r="L905" s="32" t="s">
        <v>52</v>
      </c>
      <c r="M905" s="33"/>
      <c r="N905" s="34"/>
      <c r="O905" s="110" t="s">
        <v>1590</v>
      </c>
      <c r="P905" s="113" t="str">
        <f>IF(COUNTA(P$13:$P904)&gt;999,COUNTA(P$13:$P904),IF(COUNTA(P$13:$P904)&gt;99,"0"&amp;COUNTA(P$13:$P904),IF(COUNTA(P$13:$P904)&gt;9,"00"&amp;COUNTA(P$13:$P904),"000"&amp;COUNTA(P$13:$P904))))</f>
        <v>0298</v>
      </c>
      <c r="Q905" s="35" t="s">
        <v>54</v>
      </c>
      <c r="R905" s="67" t="s">
        <v>141</v>
      </c>
      <c r="S905" s="52"/>
      <c r="T905" s="36"/>
    </row>
    <row r="906" spans="2:20" ht="45.75">
      <c r="B906" s="114"/>
      <c r="C906" s="114"/>
      <c r="D906" s="115"/>
      <c r="E906" s="111"/>
      <c r="F906" s="111"/>
      <c r="G906" s="114"/>
      <c r="H906" s="29" t="s">
        <v>55</v>
      </c>
      <c r="I906" s="30" t="str">
        <f t="shared" ref="I906" si="892">"[VN]["&amp;LOWER(SUBSTITUTE(SUBSTITUTE(SUBSTITUTE(SUBSTITUTE(SUBSTITUTE(SUBSTITUTE(SUBSTITUTE(SUBSTITUTE(Q906, CHAR(34),""), "[", ""), "]", ""), ".", ""), ",", ""), "/", ""), "\", ""), "-", ""))&amp;"]"</f>
        <v>[VN][tạm biệt]</v>
      </c>
      <c r="J906" s="31"/>
      <c r="K906" s="30" t="s">
        <v>56</v>
      </c>
      <c r="L906" s="32" t="s">
        <v>57</v>
      </c>
      <c r="M906" s="32"/>
      <c r="N906" s="34"/>
      <c r="O906" s="111"/>
      <c r="P906" s="113"/>
      <c r="Q906" s="35" t="s">
        <v>58</v>
      </c>
      <c r="R906" s="67" t="s">
        <v>141</v>
      </c>
      <c r="S906" s="52"/>
      <c r="T906" s="36"/>
    </row>
    <row r="907" spans="2:20" ht="66">
      <c r="B907" s="114"/>
      <c r="C907" s="114"/>
      <c r="D907" s="115"/>
      <c r="E907" s="112"/>
      <c r="F907" s="112"/>
      <c r="G907" s="114"/>
      <c r="H907" s="29" t="s">
        <v>59</v>
      </c>
      <c r="I907" s="30" t="str">
        <f>"[audio][C:\Tools\Vivi_TTS\8ME_OM\" &amp;S907 &amp; "]"</f>
        <v>[audio][C:\Tools\Vivi_TTS\8ME_OM\]</v>
      </c>
      <c r="J907" s="31" t="str">
        <f>"[New][EN][Exists][80]"&amp;"["&amp;LOWER(SUBSTITUTE(SUBSTITUTE(SUBSTITUTE(SUBSTITUTE(SUBSTITUTE(SUBSTITUTE(SUBSTITUTE(SUBSTITUTE(T907,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07" s="30" t="s">
        <v>60</v>
      </c>
      <c r="L907" s="32" t="s">
        <v>61</v>
      </c>
      <c r="M907" s="37" t="s">
        <v>62</v>
      </c>
      <c r="N907" s="34"/>
      <c r="O907" s="112"/>
      <c r="P907" s="113"/>
      <c r="Q907" s="35" t="str">
        <f t="shared" ref="Q907" si="893">R907</f>
        <v>Để kết nối thiết bị qua Bluetooth, người dùng cần thực hiện thao tác gì trên thiết bị của mình?</v>
      </c>
      <c r="R907" s="67" t="s">
        <v>1925</v>
      </c>
      <c r="S907" s="51"/>
      <c r="T907" s="48" t="s">
        <v>1920</v>
      </c>
    </row>
    <row r="908" spans="2:20" ht="45.75">
      <c r="B908" s="114" t="str">
        <f>"VF8-"&amp;O908&amp;"-"&amp;P908</f>
        <v>VF8-ManhinhKetnoi&amp;Dieuhoa-0299</v>
      </c>
      <c r="C908" s="114" t="str">
        <f>"["&amp;B908&amp;"] Verify Vivi: "&amp;Q910</f>
        <v>[VF8-ManhinhKetnoi&amp;Dieuhoa-0299] Verify Vivi: Hệ thống sẽ yêu cầu xác nhận điều gì khi ghép nối thiết bị Bluetooth lần đầu?</v>
      </c>
      <c r="D908" s="115" t="s">
        <v>49</v>
      </c>
      <c r="E908" s="110" t="str">
        <f>" Actions:
- Step 1: Wait 5s
- Step 2: Call Vivi '"&amp;Q908&amp;"'
- Step 3: Wait Vivi respond 'Ting '
- Step 4: Speak '"&amp;Q910&amp;"'
- Step 4: Listen Vivi respond
"</f>
        <v xml:space="preserve"> Actions:
- Step 1: Wait 5s
- Step 2: Call Vivi 'Hey VinFast'
- Step 3: Wait Vivi respond 'Ting '
- Step 4: Speak 'Hệ thống sẽ yêu cầu xác nhận điều gì khi ghép nối thiết bị Bluetooth lần đầu?'
- Step 4: Listen Vivi respond
</v>
      </c>
      <c r="F908" s="110" t="str">
        <f t="shared" ref="F908" si="894">"
Expectations:
1. Vivi wake up
2. "&amp;Q910&amp;"
3. Vivi respond
"</f>
        <v xml:space="preserve">
Expectations:
1. Vivi wake up
2. Hệ thống sẽ yêu cầu xác nhận điều gì khi ghép nối thiết bị Bluetooth lần đầu?
3. Vivi respond
</v>
      </c>
      <c r="G908" s="114" t="s">
        <v>8</v>
      </c>
      <c r="H908" s="29" t="s">
        <v>50</v>
      </c>
      <c r="I908" s="30" t="str">
        <f>"[EN]["&amp;LOWER(SUBSTITUTE(SUBSTITUTE(SUBSTITUTE(SUBSTITUTE(SUBSTITUTE(SUBSTITUTE(SUBSTITUTE(SUBSTITUTE(Q908, CHAR(34),""), "[", ""), "]", ""), ".", ""), ",", ""), "/", ""), "\", ""), "-", ""))&amp;"]"</f>
        <v>[EN][hey vinfast]</v>
      </c>
      <c r="J908" s="31"/>
      <c r="K908" s="30" t="s">
        <v>51</v>
      </c>
      <c r="L908" s="32" t="s">
        <v>52</v>
      </c>
      <c r="M908" s="33"/>
      <c r="N908" s="34"/>
      <c r="O908" s="110" t="s">
        <v>1590</v>
      </c>
      <c r="P908" s="113" t="str">
        <f>IF(COUNTA(P$13:$P907)&gt;999,COUNTA(P$13:$P907),IF(COUNTA(P$13:$P907)&gt;99,"0"&amp;COUNTA(P$13:$P907),IF(COUNTA(P$13:$P907)&gt;9,"00"&amp;COUNTA(P$13:$P907),"000"&amp;COUNTA(P$13:$P907))))</f>
        <v>0299</v>
      </c>
      <c r="Q908" s="35" t="s">
        <v>54</v>
      </c>
      <c r="R908" s="67" t="s">
        <v>141</v>
      </c>
      <c r="S908" s="52"/>
      <c r="T908" s="36"/>
    </row>
    <row r="909" spans="2:20" ht="45.75">
      <c r="B909" s="114"/>
      <c r="C909" s="114"/>
      <c r="D909" s="115"/>
      <c r="E909" s="111"/>
      <c r="F909" s="111"/>
      <c r="G909" s="114"/>
      <c r="H909" s="29" t="s">
        <v>55</v>
      </c>
      <c r="I909" s="30" t="str">
        <f t="shared" ref="I909" si="895">"[VN]["&amp;LOWER(SUBSTITUTE(SUBSTITUTE(SUBSTITUTE(SUBSTITUTE(SUBSTITUTE(SUBSTITUTE(SUBSTITUTE(SUBSTITUTE(Q909, CHAR(34),""), "[", ""), "]", ""), ".", ""), ",", ""), "/", ""), "\", ""), "-", ""))&amp;"]"</f>
        <v>[VN][tạm biệt]</v>
      </c>
      <c r="J909" s="31"/>
      <c r="K909" s="30" t="s">
        <v>56</v>
      </c>
      <c r="L909" s="32" t="s">
        <v>57</v>
      </c>
      <c r="M909" s="32"/>
      <c r="N909" s="34"/>
      <c r="O909" s="111"/>
      <c r="P909" s="113"/>
      <c r="Q909" s="35" t="s">
        <v>58</v>
      </c>
      <c r="R909" s="67" t="s">
        <v>141</v>
      </c>
      <c r="S909" s="52"/>
      <c r="T909" s="36"/>
    </row>
    <row r="910" spans="2:20" ht="62.25">
      <c r="B910" s="114"/>
      <c r="C910" s="114"/>
      <c r="D910" s="115"/>
      <c r="E910" s="112"/>
      <c r="F910" s="112"/>
      <c r="G910" s="114"/>
      <c r="H910" s="29" t="s">
        <v>59</v>
      </c>
      <c r="I910" s="30" t="str">
        <f>"[audio][C:\Tools\Vivi_TTS\8ME_OM\" &amp;S910 &amp; "]"</f>
        <v>[audio][C:\Tools\Vivi_TTS\8ME_OM\]</v>
      </c>
      <c r="J910" s="31" t="str">
        <f>"[New][EN][Exists][80]"&amp;"["&amp;LOWER(SUBSTITUTE(SUBSTITUTE(SUBSTITUTE(SUBSTITUTE(SUBSTITUTE(SUBSTITUTE(SUBSTITUTE(SUBSTITUTE(T910,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10" s="30" t="s">
        <v>60</v>
      </c>
      <c r="L910" s="32" t="s">
        <v>61</v>
      </c>
      <c r="M910" s="37" t="s">
        <v>62</v>
      </c>
      <c r="N910" s="34"/>
      <c r="O910" s="112"/>
      <c r="P910" s="113"/>
      <c r="Q910" s="35" t="str">
        <f t="shared" ref="Q910" si="896">R910</f>
        <v>Hệ thống sẽ yêu cầu xác nhận điều gì khi ghép nối thiết bị Bluetooth lần đầu?</v>
      </c>
      <c r="R910" s="67" t="s">
        <v>1926</v>
      </c>
      <c r="S910" s="51"/>
      <c r="T910" s="48" t="s">
        <v>1920</v>
      </c>
    </row>
    <row r="911" spans="2:20" ht="45.75">
      <c r="B911" s="114" t="str">
        <f>"VF8-"&amp;O911&amp;"-"&amp;P911</f>
        <v>VF8-ManhinhKetnoi&amp;Dieuhoa-0300</v>
      </c>
      <c r="C911" s="114" t="str">
        <f>"["&amp;B911&amp;"] Verify Vivi: "&amp;Q913</f>
        <v>[VF8-ManhinhKetnoi&amp;Dieuhoa-0300] Verify Vivi: Để ghép nối thủ công thiết bị qua Bluetooth, xe phải ở trạng thái hoặc tốc độ như thế nào?</v>
      </c>
      <c r="D911" s="115" t="s">
        <v>49</v>
      </c>
      <c r="E911" s="110" t="str">
        <f>" Actions:
- Step 1: Wait 5s
- Step 2: Call Vivi '"&amp;Q911&amp;"'
- Step 3: Wait Vivi respond 'Ting '
- Step 4: Speak '"&amp;Q913&amp;"'
- Step 4: Listen Vivi respond
"</f>
        <v xml:space="preserve"> Actions:
- Step 1: Wait 5s
- Step 2: Call Vivi 'Hey VinFast'
- Step 3: Wait Vivi respond 'Ting '
- Step 4: Speak 'Để ghép nối thủ công thiết bị qua Bluetooth, xe phải ở trạng thái hoặc tốc độ như thế nào?'
- Step 4: Listen Vivi respond
</v>
      </c>
      <c r="F911" s="110" t="str">
        <f t="shared" ref="F911" si="897">"
Expectations:
1. Vivi wake up
2. "&amp;Q913&amp;"
3. Vivi respond
"</f>
        <v xml:space="preserve">
Expectations:
1. Vivi wake up
2. Để ghép nối thủ công thiết bị qua Bluetooth, xe phải ở trạng thái hoặc tốc độ như thế nào?
3. Vivi respond
</v>
      </c>
      <c r="G911" s="114" t="s">
        <v>8</v>
      </c>
      <c r="H911" s="29" t="s">
        <v>50</v>
      </c>
      <c r="I911" s="30" t="str">
        <f>"[EN]["&amp;LOWER(SUBSTITUTE(SUBSTITUTE(SUBSTITUTE(SUBSTITUTE(SUBSTITUTE(SUBSTITUTE(SUBSTITUTE(SUBSTITUTE(Q911, CHAR(34),""), "[", ""), "]", ""), ".", ""), ",", ""), "/", ""), "\", ""), "-", ""))&amp;"]"</f>
        <v>[EN][hey vinfast]</v>
      </c>
      <c r="J911" s="31"/>
      <c r="K911" s="30" t="s">
        <v>51</v>
      </c>
      <c r="L911" s="32" t="s">
        <v>52</v>
      </c>
      <c r="M911" s="33"/>
      <c r="N911" s="34"/>
      <c r="O911" s="110" t="s">
        <v>1590</v>
      </c>
      <c r="P911" s="113" t="str">
        <f>IF(COUNTA(P$13:$P910)&gt;999,COUNTA(P$13:$P910),IF(COUNTA(P$13:$P910)&gt;99,"0"&amp;COUNTA(P$13:$P910),IF(COUNTA(P$13:$P910)&gt;9,"00"&amp;COUNTA(P$13:$P910),"000"&amp;COUNTA(P$13:$P910))))</f>
        <v>0300</v>
      </c>
      <c r="Q911" s="35" t="s">
        <v>54</v>
      </c>
      <c r="R911" s="67" t="s">
        <v>141</v>
      </c>
      <c r="S911" s="52"/>
      <c r="T911" s="36"/>
    </row>
    <row r="912" spans="2:20" ht="45.75">
      <c r="B912" s="114"/>
      <c r="C912" s="114"/>
      <c r="D912" s="115"/>
      <c r="E912" s="111"/>
      <c r="F912" s="111"/>
      <c r="G912" s="114"/>
      <c r="H912" s="29" t="s">
        <v>55</v>
      </c>
      <c r="I912" s="30" t="str">
        <f t="shared" ref="I912" si="898">"[VN]["&amp;LOWER(SUBSTITUTE(SUBSTITUTE(SUBSTITUTE(SUBSTITUTE(SUBSTITUTE(SUBSTITUTE(SUBSTITUTE(SUBSTITUTE(Q912, CHAR(34),""), "[", ""), "]", ""), ".", ""), ",", ""), "/", ""), "\", ""), "-", ""))&amp;"]"</f>
        <v>[VN][tạm biệt]</v>
      </c>
      <c r="J912" s="31"/>
      <c r="K912" s="30" t="s">
        <v>56</v>
      </c>
      <c r="L912" s="32" t="s">
        <v>57</v>
      </c>
      <c r="M912" s="32"/>
      <c r="N912" s="34"/>
      <c r="O912" s="111"/>
      <c r="P912" s="113"/>
      <c r="Q912" s="35" t="s">
        <v>58</v>
      </c>
      <c r="R912" s="67" t="s">
        <v>141</v>
      </c>
      <c r="S912" s="52"/>
      <c r="T912" s="36"/>
    </row>
    <row r="913" spans="2:20" ht="62.25">
      <c r="B913" s="114"/>
      <c r="C913" s="114"/>
      <c r="D913" s="115"/>
      <c r="E913" s="112"/>
      <c r="F913" s="112"/>
      <c r="G913" s="114"/>
      <c r="H913" s="29" t="s">
        <v>59</v>
      </c>
      <c r="I913" s="30" t="str">
        <f>"[audio][C:\Tools\Vivi_TTS\8ME_OM\" &amp;S913 &amp; "]"</f>
        <v>[audio][C:\Tools\Vivi_TTS\8ME_OM\]</v>
      </c>
      <c r="J913" s="31" t="str">
        <f>"[New][EN][Exists][80]"&amp;"["&amp;LOWER(SUBSTITUTE(SUBSTITUTE(SUBSTITUTE(SUBSTITUTE(SUBSTITUTE(SUBSTITUTE(SUBSTITUTE(SUBSTITUTE(T913,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13" s="30" t="s">
        <v>60</v>
      </c>
      <c r="L913" s="32" t="s">
        <v>61</v>
      </c>
      <c r="M913" s="37" t="s">
        <v>62</v>
      </c>
      <c r="N913" s="34"/>
      <c r="O913" s="112"/>
      <c r="P913" s="113"/>
      <c r="Q913" s="35" t="str">
        <f t="shared" ref="Q913" si="899">R913</f>
        <v>Để ghép nối thủ công thiết bị qua Bluetooth, xe phải ở trạng thái hoặc tốc độ như thế nào?</v>
      </c>
      <c r="R913" s="67" t="s">
        <v>1927</v>
      </c>
      <c r="S913" s="51"/>
      <c r="T913" s="48" t="s">
        <v>1920</v>
      </c>
    </row>
    <row r="914" spans="2:20" ht="45.75">
      <c r="B914" s="114" t="str">
        <f>"VF8-"&amp;O914&amp;"-"&amp;P914</f>
        <v>VF8-ManhinhKetnoi&amp;Dieuhoa-0301</v>
      </c>
      <c r="C914" s="114" t="str">
        <f>"["&amp;B914&amp;"] Verify Vivi: "&amp;Q916</f>
        <v>[VF8-ManhinhKetnoi&amp;Dieuhoa-0301] Verify Vivi: Điện thoại đã được ghép nối trước đó có thể tự động kết nối lại khi xe đang di chuyển hay không?</v>
      </c>
      <c r="D914" s="115" t="s">
        <v>49</v>
      </c>
      <c r="E914" s="110" t="str">
        <f>" Actions:
- Step 1: Wait 5s
- Step 2: Call Vivi '"&amp;Q914&amp;"'
- Step 3: Wait Vivi respond 'Ting '
- Step 4: Speak '"&amp;Q916&amp;"'
- Step 4: Listen Vivi respond
"</f>
        <v xml:space="preserve"> Actions:
- Step 1: Wait 5s
- Step 2: Call Vivi 'Hey VinFast'
- Step 3: Wait Vivi respond 'Ting '
- Step 4: Speak 'Điện thoại đã được ghép nối trước đó có thể tự động kết nối lại khi xe đang di chuyển hay không?'
- Step 4: Listen Vivi respond
</v>
      </c>
      <c r="F914" s="110" t="str">
        <f t="shared" ref="F914" si="900">"
Expectations:
1. Vivi wake up
2. "&amp;Q916&amp;"
3. Vivi respond
"</f>
        <v xml:space="preserve">
Expectations:
1. Vivi wake up
2. Điện thoại đã được ghép nối trước đó có thể tự động kết nối lại khi xe đang di chuyển hay không?
3. Vivi respond
</v>
      </c>
      <c r="G914" s="114" t="s">
        <v>8</v>
      </c>
      <c r="H914" s="29" t="s">
        <v>50</v>
      </c>
      <c r="I914" s="30" t="str">
        <f>"[EN]["&amp;LOWER(SUBSTITUTE(SUBSTITUTE(SUBSTITUTE(SUBSTITUTE(SUBSTITUTE(SUBSTITUTE(SUBSTITUTE(SUBSTITUTE(Q914, CHAR(34),""), "[", ""), "]", ""), ".", ""), ",", ""), "/", ""), "\", ""), "-", ""))&amp;"]"</f>
        <v>[EN][hey vinfast]</v>
      </c>
      <c r="J914" s="31"/>
      <c r="K914" s="30" t="s">
        <v>51</v>
      </c>
      <c r="L914" s="32" t="s">
        <v>52</v>
      </c>
      <c r="M914" s="33"/>
      <c r="N914" s="34"/>
      <c r="O914" s="110" t="s">
        <v>1590</v>
      </c>
      <c r="P914" s="113" t="str">
        <f>IF(COUNTA(P$13:$P913)&gt;999,COUNTA(P$13:$P913),IF(COUNTA(P$13:$P913)&gt;99,"0"&amp;COUNTA(P$13:$P913),IF(COUNTA(P$13:$P913)&gt;9,"00"&amp;COUNTA(P$13:$P913),"000"&amp;COUNTA(P$13:$P913))))</f>
        <v>0301</v>
      </c>
      <c r="Q914" s="35" t="s">
        <v>54</v>
      </c>
      <c r="R914" s="67" t="s">
        <v>141</v>
      </c>
      <c r="S914" s="52"/>
      <c r="T914" s="36"/>
    </row>
    <row r="915" spans="2:20" ht="45.75">
      <c r="B915" s="114"/>
      <c r="C915" s="114"/>
      <c r="D915" s="115"/>
      <c r="E915" s="111"/>
      <c r="F915" s="111"/>
      <c r="G915" s="114"/>
      <c r="H915" s="29" t="s">
        <v>55</v>
      </c>
      <c r="I915" s="30" t="str">
        <f t="shared" ref="I915" si="901">"[VN]["&amp;LOWER(SUBSTITUTE(SUBSTITUTE(SUBSTITUTE(SUBSTITUTE(SUBSTITUTE(SUBSTITUTE(SUBSTITUTE(SUBSTITUTE(Q915, CHAR(34),""), "[", ""), "]", ""), ".", ""), ",", ""), "/", ""), "\", ""), "-", ""))&amp;"]"</f>
        <v>[VN][tạm biệt]</v>
      </c>
      <c r="J915" s="31"/>
      <c r="K915" s="30" t="s">
        <v>56</v>
      </c>
      <c r="L915" s="32" t="s">
        <v>57</v>
      </c>
      <c r="M915" s="32"/>
      <c r="N915" s="34"/>
      <c r="O915" s="111"/>
      <c r="P915" s="113"/>
      <c r="Q915" s="35" t="s">
        <v>58</v>
      </c>
      <c r="R915" s="67" t="s">
        <v>141</v>
      </c>
      <c r="S915" s="52"/>
      <c r="T915" s="36"/>
    </row>
    <row r="916" spans="2:20" ht="66">
      <c r="B916" s="114"/>
      <c r="C916" s="114"/>
      <c r="D916" s="115"/>
      <c r="E916" s="112"/>
      <c r="F916" s="112"/>
      <c r="G916" s="114"/>
      <c r="H916" s="29" t="s">
        <v>59</v>
      </c>
      <c r="I916" s="30" t="str">
        <f>"[audio][C:\Tools\Vivi_TTS\8ME_OM\" &amp;S916 &amp; "]"</f>
        <v>[audio][C:\Tools\Vivi_TTS\8ME_OM\]</v>
      </c>
      <c r="J916" s="31" t="str">
        <f>"[New][EN][Exists][80]"&amp;"["&amp;LOWER(SUBSTITUTE(SUBSTITUTE(SUBSTITUTE(SUBSTITUTE(SUBSTITUTE(SUBSTITUTE(SUBSTITUTE(SUBSTITUTE(T916,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16" s="30" t="s">
        <v>60</v>
      </c>
      <c r="L916" s="32" t="s">
        <v>61</v>
      </c>
      <c r="M916" s="37" t="s">
        <v>62</v>
      </c>
      <c r="N916" s="34"/>
      <c r="O916" s="112"/>
      <c r="P916" s="113"/>
      <c r="Q916" s="35" t="str">
        <f t="shared" ref="Q916" si="902">R916</f>
        <v>Điện thoại đã được ghép nối trước đó có thể tự động kết nối lại khi xe đang di chuyển hay không?</v>
      </c>
      <c r="R916" s="67" t="s">
        <v>1928</v>
      </c>
      <c r="S916" s="51"/>
      <c r="T916" s="48" t="s">
        <v>1920</v>
      </c>
    </row>
    <row r="917" spans="2:20" ht="45.75">
      <c r="B917" s="114" t="str">
        <f>"VF8-"&amp;O917&amp;"-"&amp;P917</f>
        <v>VF8-ManhinhKetnoi&amp;Dieuhoa-0302</v>
      </c>
      <c r="C917" s="114" t="str">
        <f>"["&amp;B917&amp;"] Verify Vivi: "&amp;Q919</f>
        <v>[VF8-ManhinhKetnoi&amp;Dieuhoa-0302] Verify Vivi: Chức năng "Khóa chia sẻ trước cho Kết nối không dây" cho phép người dùng thực hiện thao tác gì?</v>
      </c>
      <c r="D917" s="115" t="s">
        <v>49</v>
      </c>
      <c r="E917" s="110" t="str">
        <f>" Actions:
- Step 1: Wait 5s
- Step 2: Call Vivi '"&amp;Q917&amp;"'
- Step 3: Wait Vivi respond 'Ting '
- Step 4: Speak '"&amp;Q919&amp;"'
- Step 4: Listen Vivi respond
"</f>
        <v xml:space="preserve"> Actions:
- Step 1: Wait 5s
- Step 2: Call Vivi 'Hey VinFast'
- Step 3: Wait Vivi respond 'Ting '
- Step 4: Speak 'Chức năng "Khóa chia sẻ trước cho Kết nối không dây" cho phép người dùng thực hiện thao tác gì?'
- Step 4: Listen Vivi respond
</v>
      </c>
      <c r="F917" s="110" t="str">
        <f t="shared" ref="F917" si="903">"
Expectations:
1. Vivi wake up
2. "&amp;Q919&amp;"
3. Vivi respond
"</f>
        <v xml:space="preserve">
Expectations:
1. Vivi wake up
2. Chức năng "Khóa chia sẻ trước cho Kết nối không dây" cho phép người dùng thực hiện thao tác gì?
3. Vivi respond
</v>
      </c>
      <c r="G917" s="114" t="s">
        <v>8</v>
      </c>
      <c r="H917" s="29" t="s">
        <v>50</v>
      </c>
      <c r="I917" s="30" t="str">
        <f>"[EN]["&amp;LOWER(SUBSTITUTE(SUBSTITUTE(SUBSTITUTE(SUBSTITUTE(SUBSTITUTE(SUBSTITUTE(SUBSTITUTE(SUBSTITUTE(Q917, CHAR(34),""), "[", ""), "]", ""), ".", ""), ",", ""), "/", ""), "\", ""), "-", ""))&amp;"]"</f>
        <v>[EN][hey vinfast]</v>
      </c>
      <c r="J917" s="31"/>
      <c r="K917" s="30" t="s">
        <v>51</v>
      </c>
      <c r="L917" s="32" t="s">
        <v>52</v>
      </c>
      <c r="M917" s="33"/>
      <c r="N917" s="34"/>
      <c r="O917" s="110" t="s">
        <v>1590</v>
      </c>
      <c r="P917" s="113" t="str">
        <f>IF(COUNTA(P$13:$P916)&gt;999,COUNTA(P$13:$P916),IF(COUNTA(P$13:$P916)&gt;99,"0"&amp;COUNTA(P$13:$P916),IF(COUNTA(P$13:$P916)&gt;9,"00"&amp;COUNTA(P$13:$P916),"000"&amp;COUNTA(P$13:$P916))))</f>
        <v>0302</v>
      </c>
      <c r="Q917" s="35" t="s">
        <v>54</v>
      </c>
      <c r="R917" s="67" t="s">
        <v>141</v>
      </c>
      <c r="S917" s="36"/>
      <c r="T917" s="36"/>
    </row>
    <row r="918" spans="2:20" ht="45.75">
      <c r="B918" s="114"/>
      <c r="C918" s="114"/>
      <c r="D918" s="115"/>
      <c r="E918" s="111"/>
      <c r="F918" s="111"/>
      <c r="G918" s="114"/>
      <c r="H918" s="29" t="s">
        <v>55</v>
      </c>
      <c r="I918" s="30" t="str">
        <f t="shared" ref="I918" si="904">"[VN]["&amp;LOWER(SUBSTITUTE(SUBSTITUTE(SUBSTITUTE(SUBSTITUTE(SUBSTITUTE(SUBSTITUTE(SUBSTITUTE(SUBSTITUTE(Q918, CHAR(34),""), "[", ""), "]", ""), ".", ""), ",", ""), "/", ""), "\", ""), "-", ""))&amp;"]"</f>
        <v>[VN][tạm biệt]</v>
      </c>
      <c r="J918" s="31"/>
      <c r="K918" s="30" t="s">
        <v>56</v>
      </c>
      <c r="L918" s="32" t="s">
        <v>57</v>
      </c>
      <c r="M918" s="32"/>
      <c r="N918" s="34"/>
      <c r="O918" s="111"/>
      <c r="P918" s="113"/>
      <c r="Q918" s="35" t="s">
        <v>58</v>
      </c>
      <c r="R918" s="67" t="s">
        <v>141</v>
      </c>
      <c r="S918" s="36"/>
      <c r="T918" s="36"/>
    </row>
    <row r="919" spans="2:20" ht="66">
      <c r="B919" s="114"/>
      <c r="C919" s="114"/>
      <c r="D919" s="115"/>
      <c r="E919" s="112"/>
      <c r="F919" s="112"/>
      <c r="G919" s="114"/>
      <c r="H919" s="29" t="s">
        <v>59</v>
      </c>
      <c r="I919" s="30" t="str">
        <f>"[audio][C:\Tools\Vivi_TTS\8ME_OM\" &amp;S919 &amp; "]"</f>
        <v>[audio][C:\Tools\Vivi_TTS\8ME_OM\]</v>
      </c>
      <c r="J919" s="31" t="str">
        <f>"[New][EN][Exists][80]"&amp;"["&amp;LOWER(SUBSTITUTE(SUBSTITUTE(SUBSTITUTE(SUBSTITUTE(SUBSTITUTE(SUBSTITUTE(SUBSTITUTE(SUBSTITUTE(T919, CHAR(34),""), ".", ""), ",", ""), "/", ""), "\", ""), "-", ""), "{", ""), "}", ""))&amp;"]"</f>
        <v>[New][EN][Exists][80][cài đặt thiết bị
sử dụng cài đặt thiết bị để quản lý kết nối giữa xe và các thiết bị đa phương tiện di động cài đặt thiết bị cho phép bạn:
tìm kiếm và ghép nối điện thoại hoặc thiết bị đa phương tiện mới
chuyển đổi giữa các thiết bị được kết nối
ngắt kết nối hoặc xóa thiết bị hiện có
quản lý cài đặt kết nối cho từng thiết bị
để truy cập cài đặt thiết bị:
nhấn vào thư viện ứng dụng  trên màn hình cảm ứng
hoặc
vuốt xuống từ phía trên màn hình cảm ứng để mở trung tâm thông báo
nhấn cài đặt  &gt; cài đặt thiết bị 
có thể kết nối thiết bị bằng bất kỳ phương pháp nào sau đây:
qua bluetooth  đi tới cài đặt bluetooth trên thiết bị của bạn và chọn tên xe của bạn
qua cổng usb  xem &gt; cổng usb &amp; ổ cắm điện
qua kết nối thiết bị  chọn thiết bị khả dụng từ danh sách thiết bị
hệ thống sẽ yêu cầu xác nhận mã khóa giữa thiết bị và màn hình thông tin giải trí khi ghép nối thiết bị bluetooth lần đầu vui lòng kiểm tra cửa sổ bật lên trên thiết bị
 lưu ý
để ghép nối thủ công thiết bị qua bluetooth xe phải đứng yên hoặc đang di chuyển ở tốc độ dưới 3 kmh (18 mph) tuy nhiên cho phép tự động kết nối với điện thoại đã ghép nối trước đó khi xe đang di chuyển
tổng quan danh sách thiết bị
danh sách thiết bị sẽ hiển thị các mục sau:
thiết bị đã kết nối
thiết bị có sẵn để kết nối
thiết bị đã kết nối trước đó
loại kết nối hiện tại
để làm mới danh sách thiết bị:
nhấn nút làm mới
để ngắt kết nối thiết bị:
nhấn biểu tượng ba chấm  ở bên phải tên thiết bị
nhấn ngắt kết nối
để quên thiết bị:
nhấn biểu tượng ba chấm  ở bên phải tên thiết bị
nhấn quên
tổng quan cài đặt nâng cao
khóa chia sẻ trước cho kết nối không dây  cho phép đặt lại khóa chia sẻ trước]</v>
      </c>
      <c r="K919" s="30" t="s">
        <v>60</v>
      </c>
      <c r="L919" s="32" t="s">
        <v>61</v>
      </c>
      <c r="M919" s="37" t="s">
        <v>62</v>
      </c>
      <c r="N919" s="34"/>
      <c r="O919" s="112"/>
      <c r="P919" s="113"/>
      <c r="Q919" s="35" t="str">
        <f t="shared" ref="Q919" si="905">R919</f>
        <v>Chức năng "Khóa chia sẻ trước cho Kết nối không dây" cho phép người dùng thực hiện thao tác gì?</v>
      </c>
      <c r="R919" s="67" t="s">
        <v>1929</v>
      </c>
      <c r="S919" s="50"/>
      <c r="T919" s="48" t="s">
        <v>1920</v>
      </c>
    </row>
    <row r="920" spans="2:20" ht="45.75">
      <c r="B920" s="114" t="str">
        <f>"VF8-"&amp;O920&amp;"-"&amp;P920</f>
        <v>VF8-ManhinhKetnoi&amp;Dieuhoa-0303</v>
      </c>
      <c r="C920" s="114" t="str">
        <f>"["&amp;B920&amp;"] Verify Vivi: "&amp;Q922</f>
        <v>[VF8-ManhinhKetnoi&amp;Dieuhoa-0303] Verify Vivi: Cài đặt Wi‑Fi được sử dụng để quản lý những kết nối nào?</v>
      </c>
      <c r="D920" s="115" t="s">
        <v>49</v>
      </c>
      <c r="E920" s="110" t="str">
        <f>" Actions:
- Step 1: Wait 5s
- Step 2: Call Vivi '"&amp;Q920&amp;"'
- Step 3: Wait Vivi respond 'Ting '
- Step 4: Speak '"&amp;Q922&amp;"'
- Step 4: Listen Vivi respond
"</f>
        <v xml:space="preserve"> Actions:
- Step 1: Wait 5s
- Step 2: Call Vivi 'Hey VinFast'
- Step 3: Wait Vivi respond 'Ting '
- Step 4: Speak 'Cài đặt Wi‑Fi được sử dụng để quản lý những kết nối nào?'
- Step 4: Listen Vivi respond
</v>
      </c>
      <c r="F920" s="110" t="str">
        <f t="shared" ref="F920" si="906">"
Expectations:
1. Vivi wake up
2. "&amp;Q922&amp;"
3. Vivi respond
"</f>
        <v xml:space="preserve">
Expectations:
1. Vivi wake up
2. Cài đặt Wi‑Fi được sử dụng để quản lý những kết nối nào?
3. Vivi respond
</v>
      </c>
      <c r="G920" s="114" t="s">
        <v>8</v>
      </c>
      <c r="H920" s="29" t="s">
        <v>50</v>
      </c>
      <c r="I920" s="30" t="str">
        <f>"[EN]["&amp;LOWER(SUBSTITUTE(SUBSTITUTE(SUBSTITUTE(SUBSTITUTE(SUBSTITUTE(SUBSTITUTE(SUBSTITUTE(SUBSTITUTE(Q920, CHAR(34),""), "[", ""), "]", ""), ".", ""), ",", ""), "/", ""), "\", ""), "-", ""))&amp;"]"</f>
        <v>[EN][hey vinfast]</v>
      </c>
      <c r="J920" s="31"/>
      <c r="K920" s="30" t="s">
        <v>51</v>
      </c>
      <c r="L920" s="32" t="s">
        <v>52</v>
      </c>
      <c r="M920" s="33"/>
      <c r="N920" s="34"/>
      <c r="O920" s="110" t="s">
        <v>1590</v>
      </c>
      <c r="P920" s="113" t="str">
        <f>IF(COUNTA(P$13:$P919)&gt;999,COUNTA(P$13:$P919),IF(COUNTA(P$13:$P919)&gt;99,"0"&amp;COUNTA(P$13:$P919),IF(COUNTA(P$13:$P919)&gt;9,"00"&amp;COUNTA(P$13:$P919),"000"&amp;COUNTA(P$13:$P919))))</f>
        <v>0303</v>
      </c>
      <c r="Q920" s="35" t="s">
        <v>54</v>
      </c>
      <c r="R920" s="67" t="s">
        <v>141</v>
      </c>
      <c r="S920" s="36"/>
      <c r="T920" s="36"/>
    </row>
    <row r="921" spans="2:20" ht="45.75">
      <c r="B921" s="114"/>
      <c r="C921" s="114"/>
      <c r="D921" s="115"/>
      <c r="E921" s="111"/>
      <c r="F921" s="111"/>
      <c r="G921" s="114"/>
      <c r="H921" s="29" t="s">
        <v>55</v>
      </c>
      <c r="I921" s="30" t="str">
        <f t="shared" ref="I921" si="907">"[VN]["&amp;LOWER(SUBSTITUTE(SUBSTITUTE(SUBSTITUTE(SUBSTITUTE(SUBSTITUTE(SUBSTITUTE(SUBSTITUTE(SUBSTITUTE(Q921, CHAR(34),""), "[", ""), "]", ""), ".", ""), ",", ""), "/", ""), "\", ""), "-", ""))&amp;"]"</f>
        <v>[VN][tạm biệt]</v>
      </c>
      <c r="J921" s="31"/>
      <c r="K921" s="30" t="s">
        <v>56</v>
      </c>
      <c r="L921" s="32" t="s">
        <v>57</v>
      </c>
      <c r="M921" s="32"/>
      <c r="N921" s="34"/>
      <c r="O921" s="111"/>
      <c r="P921" s="113"/>
      <c r="Q921" s="35" t="s">
        <v>58</v>
      </c>
      <c r="R921" s="67" t="s">
        <v>141</v>
      </c>
      <c r="S921" s="36"/>
      <c r="T921" s="36"/>
    </row>
    <row r="922" spans="2:20" ht="62.25">
      <c r="B922" s="114"/>
      <c r="C922" s="114"/>
      <c r="D922" s="115"/>
      <c r="E922" s="112"/>
      <c r="F922" s="112"/>
      <c r="G922" s="114"/>
      <c r="H922" s="29" t="s">
        <v>59</v>
      </c>
      <c r="I922" s="30" t="str">
        <f>"[audio][C:\Tools\Vivi_TTS\8ME_OM\" &amp;S922 &amp; "]"</f>
        <v>[audio][C:\Tools\Vivi_TTS\8ME_OM\]</v>
      </c>
      <c r="J922" s="31" t="str">
        <f>"[New][EN][Exists][80]"&amp;"["&amp;LOWER(SUBSTITUTE(SUBSTITUTE(SUBSTITUTE(SUBSTITUTE(SUBSTITUTE(SUBSTITUTE(SUBSTITUTE(SUBSTITUTE(T922,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22" s="30" t="s">
        <v>60</v>
      </c>
      <c r="L922" s="32" t="s">
        <v>61</v>
      </c>
      <c r="M922" s="37" t="s">
        <v>62</v>
      </c>
      <c r="N922" s="34"/>
      <c r="O922" s="112"/>
      <c r="P922" s="113"/>
      <c r="Q922" s="35" t="str">
        <f t="shared" ref="Q922" si="908">R922</f>
        <v>Cài đặt Wi‑Fi được sử dụng để quản lý những kết nối nào?</v>
      </c>
      <c r="R922" s="67" t="s">
        <v>1930</v>
      </c>
      <c r="S922" s="50"/>
      <c r="T922" s="48" t="s">
        <v>1931</v>
      </c>
    </row>
    <row r="923" spans="2:20" ht="45.75">
      <c r="B923" s="114" t="str">
        <f>"VF8-"&amp;O923&amp;"-"&amp;P923</f>
        <v>VF8-ManhinhKetnoi&amp;Dieuhoa-0304</v>
      </c>
      <c r="C923" s="114" t="str">
        <f>"["&amp;B923&amp;"] Verify Vivi: "&amp;Q925</f>
        <v>[VF8-ManhinhKetnoi&amp;Dieuhoa-0304] Verify Vivi: Có những cách nào để truy cập mục Cài đặt Wi‑Fi?</v>
      </c>
      <c r="D923" s="115" t="s">
        <v>49</v>
      </c>
      <c r="E923" s="110" t="str">
        <f>" Actions:
- Step 1: Wait 5s
- Step 2: Call Vivi '"&amp;Q923&amp;"'
- Step 3: Wait Vivi respond 'Ting '
- Step 4: Speak '"&amp;Q925&amp;"'
- Step 4: Listen Vivi respond
"</f>
        <v xml:space="preserve"> Actions:
- Step 1: Wait 5s
- Step 2: Call Vivi 'Hey VinFast'
- Step 3: Wait Vivi respond 'Ting '
- Step 4: Speak 'Có những cách nào để truy cập mục Cài đặt Wi‑Fi?'
- Step 4: Listen Vivi respond
</v>
      </c>
      <c r="F923" s="110" t="str">
        <f t="shared" ref="F923" si="909">"
Expectations:
1. Vivi wake up
2. "&amp;Q925&amp;"
3. Vivi respond
"</f>
        <v xml:space="preserve">
Expectations:
1. Vivi wake up
2. Có những cách nào để truy cập mục Cài đặt Wi‑Fi?
3. Vivi respond
</v>
      </c>
      <c r="G923" s="114" t="s">
        <v>8</v>
      </c>
      <c r="H923" s="29" t="s">
        <v>50</v>
      </c>
      <c r="I923" s="30" t="str">
        <f>"[EN]["&amp;LOWER(SUBSTITUTE(SUBSTITUTE(SUBSTITUTE(SUBSTITUTE(SUBSTITUTE(SUBSTITUTE(SUBSTITUTE(SUBSTITUTE(Q923, CHAR(34),""), "[", ""), "]", ""), ".", ""), ",", ""), "/", ""), "\", ""), "-", ""))&amp;"]"</f>
        <v>[EN][hey vinfast]</v>
      </c>
      <c r="J923" s="31"/>
      <c r="K923" s="30" t="s">
        <v>51</v>
      </c>
      <c r="L923" s="32" t="s">
        <v>52</v>
      </c>
      <c r="M923" s="33"/>
      <c r="N923" s="34"/>
      <c r="O923" s="110" t="s">
        <v>1590</v>
      </c>
      <c r="P923" s="113" t="str">
        <f>IF(COUNTA(P$13:$P922)&gt;999,COUNTA(P$13:$P922),IF(COUNTA(P$13:$P922)&gt;99,"0"&amp;COUNTA(P$13:$P922),IF(COUNTA(P$13:$P922)&gt;9,"00"&amp;COUNTA(P$13:$P922),"000"&amp;COUNTA(P$13:$P922))))</f>
        <v>0304</v>
      </c>
      <c r="Q923" s="35" t="s">
        <v>54</v>
      </c>
      <c r="R923" s="67" t="s">
        <v>141</v>
      </c>
      <c r="S923" s="36"/>
      <c r="T923" s="36"/>
    </row>
    <row r="924" spans="2:20" ht="45.75">
      <c r="B924" s="114"/>
      <c r="C924" s="114"/>
      <c r="D924" s="115"/>
      <c r="E924" s="111"/>
      <c r="F924" s="111"/>
      <c r="G924" s="114"/>
      <c r="H924" s="29" t="s">
        <v>55</v>
      </c>
      <c r="I924" s="30" t="str">
        <f t="shared" ref="I924" si="910">"[VN]["&amp;LOWER(SUBSTITUTE(SUBSTITUTE(SUBSTITUTE(SUBSTITUTE(SUBSTITUTE(SUBSTITUTE(SUBSTITUTE(SUBSTITUTE(Q924, CHAR(34),""), "[", ""), "]", ""), ".", ""), ",", ""), "/", ""), "\", ""), "-", ""))&amp;"]"</f>
        <v>[VN][tạm biệt]</v>
      </c>
      <c r="J924" s="31"/>
      <c r="K924" s="30" t="s">
        <v>56</v>
      </c>
      <c r="L924" s="32" t="s">
        <v>57</v>
      </c>
      <c r="M924" s="32"/>
      <c r="N924" s="34"/>
      <c r="O924" s="111"/>
      <c r="P924" s="113"/>
      <c r="Q924" s="35" t="s">
        <v>58</v>
      </c>
      <c r="R924" s="67" t="s">
        <v>141</v>
      </c>
      <c r="S924" s="36"/>
      <c r="T924" s="36"/>
    </row>
    <row r="925" spans="2:20" ht="62.25">
      <c r="B925" s="114"/>
      <c r="C925" s="114"/>
      <c r="D925" s="115"/>
      <c r="E925" s="112"/>
      <c r="F925" s="112"/>
      <c r="G925" s="114"/>
      <c r="H925" s="29" t="s">
        <v>59</v>
      </c>
      <c r="I925" s="30" t="str">
        <f>"[audio][C:\Tools\Vivi_TTS\8ME_OM\" &amp;S925 &amp; "]"</f>
        <v>[audio][C:\Tools\Vivi_TTS\8ME_OM\]</v>
      </c>
      <c r="J925" s="31" t="str">
        <f>"[New][EN][Exists][80]"&amp;"["&amp;LOWER(SUBSTITUTE(SUBSTITUTE(SUBSTITUTE(SUBSTITUTE(SUBSTITUTE(SUBSTITUTE(SUBSTITUTE(SUBSTITUTE(T925,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25" s="30" t="s">
        <v>60</v>
      </c>
      <c r="L925" s="32" t="s">
        <v>61</v>
      </c>
      <c r="M925" s="37" t="s">
        <v>62</v>
      </c>
      <c r="N925" s="34"/>
      <c r="O925" s="112"/>
      <c r="P925" s="113"/>
      <c r="Q925" s="35" t="str">
        <f t="shared" ref="Q925" si="911">R925</f>
        <v>Có những cách nào để truy cập mục Cài đặt Wi‑Fi?</v>
      </c>
      <c r="R925" s="67" t="s">
        <v>1932</v>
      </c>
      <c r="S925" s="50"/>
      <c r="T925" s="48" t="s">
        <v>1931</v>
      </c>
    </row>
    <row r="926" spans="2:20" ht="45.75">
      <c r="B926" s="114" t="str">
        <f>"VF8-"&amp;O926&amp;"-"&amp;P926</f>
        <v>VF8-ManhinhKetnoi&amp;Dieuhoa-0305</v>
      </c>
      <c r="C926" s="114" t="str">
        <f>"["&amp;B926&amp;"] Verify Vivi: "&amp;Q928</f>
        <v>[VF8-ManhinhKetnoi&amp;Dieuhoa-0305] Verify Vivi: Làm thế nào để bật hoặc tắt Wi‑Fi trên xe?</v>
      </c>
      <c r="D926" s="115" t="s">
        <v>49</v>
      </c>
      <c r="E926" s="110" t="str">
        <f>" Actions:
- Step 1: Wait 5s
- Step 2: Call Vivi '"&amp;Q926&amp;"'
- Step 3: Wait Vivi respond 'Ting '
- Step 4: Speak '"&amp;Q928&amp;"'
- Step 4: Listen Vivi respond
"</f>
        <v xml:space="preserve"> Actions:
- Step 1: Wait 5s
- Step 2: Call Vivi 'Hey VinFast'
- Step 3: Wait Vivi respond 'Ting '
- Step 4: Speak 'Làm thế nào để bật hoặc tắt Wi‑Fi trên xe?'
- Step 4: Listen Vivi respond
</v>
      </c>
      <c r="F926" s="110" t="str">
        <f t="shared" ref="F926" si="912">"
Expectations:
1. Vivi wake up
2. "&amp;Q928&amp;"
3. Vivi respond
"</f>
        <v xml:space="preserve">
Expectations:
1. Vivi wake up
2. Làm thế nào để bật hoặc tắt Wi‑Fi trên xe?
3. Vivi respond
</v>
      </c>
      <c r="G926" s="114" t="s">
        <v>8</v>
      </c>
      <c r="H926" s="29" t="s">
        <v>50</v>
      </c>
      <c r="I926" s="30" t="str">
        <f>"[EN]["&amp;LOWER(SUBSTITUTE(SUBSTITUTE(SUBSTITUTE(SUBSTITUTE(SUBSTITUTE(SUBSTITUTE(SUBSTITUTE(SUBSTITUTE(Q926, CHAR(34),""), "[", ""), "]", ""), ".", ""), ",", ""), "/", ""), "\", ""), "-", ""))&amp;"]"</f>
        <v>[EN][hey vinfast]</v>
      </c>
      <c r="J926" s="31"/>
      <c r="K926" s="30" t="s">
        <v>51</v>
      </c>
      <c r="L926" s="32" t="s">
        <v>52</v>
      </c>
      <c r="M926" s="33"/>
      <c r="N926" s="34"/>
      <c r="O926" s="110" t="s">
        <v>1590</v>
      </c>
      <c r="P926" s="113" t="str">
        <f>IF(COUNTA(P$13:$P925)&gt;999,COUNTA(P$13:$P925),IF(COUNTA(P$13:$P925)&gt;99,"0"&amp;COUNTA(P$13:$P925),IF(COUNTA(P$13:$P925)&gt;9,"00"&amp;COUNTA(P$13:$P925),"000"&amp;COUNTA(P$13:$P925))))</f>
        <v>0305</v>
      </c>
      <c r="Q926" s="35" t="s">
        <v>54</v>
      </c>
      <c r="R926" s="67" t="s">
        <v>141</v>
      </c>
      <c r="S926" s="36"/>
      <c r="T926" s="36"/>
    </row>
    <row r="927" spans="2:20" ht="45.75">
      <c r="B927" s="114"/>
      <c r="C927" s="114"/>
      <c r="D927" s="115"/>
      <c r="E927" s="111"/>
      <c r="F927" s="111"/>
      <c r="G927" s="114"/>
      <c r="H927" s="29" t="s">
        <v>55</v>
      </c>
      <c r="I927" s="30" t="str">
        <f t="shared" ref="I927" si="913">"[VN]["&amp;LOWER(SUBSTITUTE(SUBSTITUTE(SUBSTITUTE(SUBSTITUTE(SUBSTITUTE(SUBSTITUTE(SUBSTITUTE(SUBSTITUTE(Q927, CHAR(34),""), "[", ""), "]", ""), ".", ""), ",", ""), "/", ""), "\", ""), "-", ""))&amp;"]"</f>
        <v>[VN][tạm biệt]</v>
      </c>
      <c r="J927" s="31"/>
      <c r="K927" s="30" t="s">
        <v>56</v>
      </c>
      <c r="L927" s="32" t="s">
        <v>57</v>
      </c>
      <c r="M927" s="32"/>
      <c r="N927" s="34"/>
      <c r="O927" s="111"/>
      <c r="P927" s="113"/>
      <c r="Q927" s="35" t="s">
        <v>58</v>
      </c>
      <c r="R927" s="67" t="s">
        <v>141</v>
      </c>
      <c r="S927" s="36"/>
      <c r="T927" s="36"/>
    </row>
    <row r="928" spans="2:20" ht="62.25">
      <c r="B928" s="114"/>
      <c r="C928" s="114"/>
      <c r="D928" s="115"/>
      <c r="E928" s="112"/>
      <c r="F928" s="112"/>
      <c r="G928" s="114"/>
      <c r="H928" s="29" t="s">
        <v>59</v>
      </c>
      <c r="I928" s="30" t="str">
        <f>"[audio][C:\Tools\Vivi_TTS\8ME_OM\" &amp;S928 &amp; "]"</f>
        <v>[audio][C:\Tools\Vivi_TTS\8ME_OM\]</v>
      </c>
      <c r="J928" s="31" t="str">
        <f>"[New][EN][Exists][80]"&amp;"["&amp;LOWER(SUBSTITUTE(SUBSTITUTE(SUBSTITUTE(SUBSTITUTE(SUBSTITUTE(SUBSTITUTE(SUBSTITUTE(SUBSTITUTE(T928,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28" s="30" t="s">
        <v>60</v>
      </c>
      <c r="L928" s="32" t="s">
        <v>61</v>
      </c>
      <c r="M928" s="37" t="s">
        <v>62</v>
      </c>
      <c r="N928" s="34"/>
      <c r="O928" s="112"/>
      <c r="P928" s="113"/>
      <c r="Q928" s="35" t="str">
        <f t="shared" ref="Q928" si="914">R928</f>
        <v>Làm thế nào để bật hoặc tắt Wi‑Fi trên xe?</v>
      </c>
      <c r="R928" s="67" t="s">
        <v>1933</v>
      </c>
      <c r="S928" s="50"/>
      <c r="T928" s="48" t="s">
        <v>1931</v>
      </c>
    </row>
    <row r="929" spans="2:20" ht="45.75">
      <c r="B929" s="114" t="str">
        <f>"VF8-"&amp;O929&amp;"-"&amp;P929</f>
        <v>VF8-ManhinhKetnoi&amp;Dieuhoa-0306</v>
      </c>
      <c r="C929" s="114" t="str">
        <f>"["&amp;B929&amp;"] Verify Vivi: "&amp;Q931</f>
        <v>[VF8-ManhinhKetnoi&amp;Dieuhoa-0306] Verify Vivi: Để kết nối với một mạng Wi‑Fi khả dụng, người dùng cần thực hiện những bước nào?</v>
      </c>
      <c r="D929" s="115" t="s">
        <v>49</v>
      </c>
      <c r="E929" s="110" t="str">
        <f>" Actions:
- Step 1: Wait 5s
- Step 2: Call Vivi '"&amp;Q929&amp;"'
- Step 3: Wait Vivi respond 'Ting '
- Step 4: Speak '"&amp;Q931&amp;"'
- Step 4: Listen Vivi respond
"</f>
        <v xml:space="preserve"> Actions:
- Step 1: Wait 5s
- Step 2: Call Vivi 'Hey VinFast'
- Step 3: Wait Vivi respond 'Ting '
- Step 4: Speak 'Để kết nối với một mạng Wi‑Fi khả dụng, người dùng cần thực hiện những bước nào?'
- Step 4: Listen Vivi respond
</v>
      </c>
      <c r="F929" s="110" t="str">
        <f t="shared" ref="F929" si="915">"
Expectations:
1. Vivi wake up
2. "&amp;Q931&amp;"
3. Vivi respond
"</f>
        <v xml:space="preserve">
Expectations:
1. Vivi wake up
2. Để kết nối với một mạng Wi‑Fi khả dụng, người dùng cần thực hiện những bước nào?
3. Vivi respond
</v>
      </c>
      <c r="G929" s="114" t="s">
        <v>8</v>
      </c>
      <c r="H929" s="29" t="s">
        <v>50</v>
      </c>
      <c r="I929" s="30" t="str">
        <f>"[EN]["&amp;LOWER(SUBSTITUTE(SUBSTITUTE(SUBSTITUTE(SUBSTITUTE(SUBSTITUTE(SUBSTITUTE(SUBSTITUTE(SUBSTITUTE(Q929, CHAR(34),""), "[", ""), "]", ""), ".", ""), ",", ""), "/", ""), "\", ""), "-", ""))&amp;"]"</f>
        <v>[EN][hey vinfast]</v>
      </c>
      <c r="J929" s="31"/>
      <c r="K929" s="30" t="s">
        <v>51</v>
      </c>
      <c r="L929" s="32" t="s">
        <v>52</v>
      </c>
      <c r="M929" s="33"/>
      <c r="N929" s="34"/>
      <c r="O929" s="110" t="s">
        <v>1590</v>
      </c>
      <c r="P929" s="113" t="str">
        <f>IF(COUNTA(P$13:$P928)&gt;999,COUNTA(P$13:$P928),IF(COUNTA(P$13:$P928)&gt;99,"0"&amp;COUNTA(P$13:$P928),IF(COUNTA(P$13:$P928)&gt;9,"00"&amp;COUNTA(P$13:$P928),"000"&amp;COUNTA(P$13:$P928))))</f>
        <v>0306</v>
      </c>
      <c r="Q929" s="35" t="s">
        <v>54</v>
      </c>
      <c r="R929" s="67" t="s">
        <v>141</v>
      </c>
      <c r="S929" s="36"/>
      <c r="T929" s="36"/>
    </row>
    <row r="930" spans="2:20" ht="45.75">
      <c r="B930" s="114"/>
      <c r="C930" s="114"/>
      <c r="D930" s="115"/>
      <c r="E930" s="111"/>
      <c r="F930" s="111"/>
      <c r="G930" s="114"/>
      <c r="H930" s="29" t="s">
        <v>55</v>
      </c>
      <c r="I930" s="30" t="str">
        <f t="shared" ref="I930" si="916">"[VN]["&amp;LOWER(SUBSTITUTE(SUBSTITUTE(SUBSTITUTE(SUBSTITUTE(SUBSTITUTE(SUBSTITUTE(SUBSTITUTE(SUBSTITUTE(Q930, CHAR(34),""), "[", ""), "]", ""), ".", ""), ",", ""), "/", ""), "\", ""), "-", ""))&amp;"]"</f>
        <v>[VN][tạm biệt]</v>
      </c>
      <c r="J930" s="31"/>
      <c r="K930" s="30" t="s">
        <v>56</v>
      </c>
      <c r="L930" s="32" t="s">
        <v>57</v>
      </c>
      <c r="M930" s="32"/>
      <c r="N930" s="34"/>
      <c r="O930" s="111"/>
      <c r="P930" s="113"/>
      <c r="Q930" s="35" t="s">
        <v>58</v>
      </c>
      <c r="R930" s="67" t="s">
        <v>141</v>
      </c>
      <c r="S930" s="36"/>
      <c r="T930" s="36"/>
    </row>
    <row r="931" spans="2:20" ht="62.25">
      <c r="B931" s="114"/>
      <c r="C931" s="114"/>
      <c r="D931" s="115"/>
      <c r="E931" s="112"/>
      <c r="F931" s="112"/>
      <c r="G931" s="114"/>
      <c r="H931" s="29" t="s">
        <v>59</v>
      </c>
      <c r="I931" s="30" t="str">
        <f>"[audio][C:\Tools\Vivi_TTS\8ME_OM\" &amp;S931 &amp; "]"</f>
        <v>[audio][C:\Tools\Vivi_TTS\8ME_OM\]</v>
      </c>
      <c r="J931" s="31" t="str">
        <f>"[New][EN][Exists][80]"&amp;"["&amp;LOWER(SUBSTITUTE(SUBSTITUTE(SUBSTITUTE(SUBSTITUTE(SUBSTITUTE(SUBSTITUTE(SUBSTITUTE(SUBSTITUTE(T931,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31" s="30" t="s">
        <v>60</v>
      </c>
      <c r="L931" s="32" t="s">
        <v>61</v>
      </c>
      <c r="M931" s="37" t="s">
        <v>62</v>
      </c>
      <c r="N931" s="34"/>
      <c r="O931" s="112"/>
      <c r="P931" s="113"/>
      <c r="Q931" s="35" t="str">
        <f t="shared" ref="Q931" si="917">R931</f>
        <v>Để kết nối với một mạng Wi‑Fi khả dụng, người dùng cần thực hiện những bước nào?</v>
      </c>
      <c r="R931" s="67" t="s">
        <v>1934</v>
      </c>
      <c r="S931" s="51"/>
      <c r="T931" s="48" t="s">
        <v>1931</v>
      </c>
    </row>
    <row r="932" spans="2:20" ht="45.75">
      <c r="B932" s="114" t="str">
        <f>"VF8-"&amp;O932&amp;"-"&amp;P932</f>
        <v>VF8-ManhinhKetnoi&amp;Dieuhoa-0307</v>
      </c>
      <c r="C932" s="114" t="str">
        <f>"["&amp;B932&amp;"] Verify Vivi: "&amp;Q934</f>
        <v>[VF8-ManhinhKetnoi&amp;Dieuhoa-0307] Verify Vivi: Sau khi kết nối Wi‑Fi thành công, mạng đã kết nối sẽ được hiển thị ở đâu?</v>
      </c>
      <c r="D932" s="115" t="s">
        <v>49</v>
      </c>
      <c r="E932" s="110" t="str">
        <f>" Actions:
- Step 1: Wait 5s
- Step 2: Call Vivi '"&amp;Q932&amp;"'
- Step 3: Wait Vivi respond 'Ting '
- Step 4: Speak '"&amp;Q934&amp;"'
- Step 4: Listen Vivi respond
"</f>
        <v xml:space="preserve"> Actions:
- Step 1: Wait 5s
- Step 2: Call Vivi 'Hey VinFast'
- Step 3: Wait Vivi respond 'Ting '
- Step 4: Speak 'Sau khi kết nối Wi‑Fi thành công, mạng đã kết nối sẽ được hiển thị ở đâu?'
- Step 4: Listen Vivi respond
</v>
      </c>
      <c r="F932" s="110" t="str">
        <f t="shared" ref="F932" si="918">"
Expectations:
1. Vivi wake up
2. "&amp;Q934&amp;"
3. Vivi respond
"</f>
        <v xml:space="preserve">
Expectations:
1. Vivi wake up
2. Sau khi kết nối Wi‑Fi thành công, mạng đã kết nối sẽ được hiển thị ở đâu?
3. Vivi respond
</v>
      </c>
      <c r="G932" s="114" t="s">
        <v>8</v>
      </c>
      <c r="H932" s="29" t="s">
        <v>50</v>
      </c>
      <c r="I932" s="30" t="str">
        <f>"[EN]["&amp;LOWER(SUBSTITUTE(SUBSTITUTE(SUBSTITUTE(SUBSTITUTE(SUBSTITUTE(SUBSTITUTE(SUBSTITUTE(SUBSTITUTE(Q932, CHAR(34),""), "[", ""), "]", ""), ".", ""), ",", ""), "/", ""), "\", ""), "-", ""))&amp;"]"</f>
        <v>[EN][hey vinfast]</v>
      </c>
      <c r="J932" s="31"/>
      <c r="K932" s="30" t="s">
        <v>51</v>
      </c>
      <c r="L932" s="32" t="s">
        <v>52</v>
      </c>
      <c r="M932" s="33"/>
      <c r="N932" s="34"/>
      <c r="O932" s="110" t="s">
        <v>1590</v>
      </c>
      <c r="P932" s="113" t="str">
        <f>IF(COUNTA(P$13:$P931)&gt;999,COUNTA(P$13:$P931),IF(COUNTA(P$13:$P931)&gt;99,"0"&amp;COUNTA(P$13:$P931),IF(COUNTA(P$13:$P931)&gt;9,"00"&amp;COUNTA(P$13:$P931),"000"&amp;COUNTA(P$13:$P931))))</f>
        <v>0307</v>
      </c>
      <c r="Q932" s="35" t="s">
        <v>54</v>
      </c>
      <c r="R932" s="67" t="s">
        <v>141</v>
      </c>
      <c r="S932" s="52"/>
      <c r="T932" s="36"/>
    </row>
    <row r="933" spans="2:20" ht="45.75">
      <c r="B933" s="114"/>
      <c r="C933" s="114"/>
      <c r="D933" s="115"/>
      <c r="E933" s="111"/>
      <c r="F933" s="111"/>
      <c r="G933" s="114"/>
      <c r="H933" s="29" t="s">
        <v>55</v>
      </c>
      <c r="I933" s="30" t="str">
        <f t="shared" ref="I933" si="919">"[VN]["&amp;LOWER(SUBSTITUTE(SUBSTITUTE(SUBSTITUTE(SUBSTITUTE(SUBSTITUTE(SUBSTITUTE(SUBSTITUTE(SUBSTITUTE(Q933, CHAR(34),""), "[", ""), "]", ""), ".", ""), ",", ""), "/", ""), "\", ""), "-", ""))&amp;"]"</f>
        <v>[VN][tạm biệt]</v>
      </c>
      <c r="J933" s="31"/>
      <c r="K933" s="30" t="s">
        <v>56</v>
      </c>
      <c r="L933" s="32" t="s">
        <v>57</v>
      </c>
      <c r="M933" s="32"/>
      <c r="N933" s="34"/>
      <c r="O933" s="111"/>
      <c r="P933" s="113"/>
      <c r="Q933" s="35" t="s">
        <v>58</v>
      </c>
      <c r="R933" s="67" t="s">
        <v>141</v>
      </c>
      <c r="S933" s="52"/>
      <c r="T933" s="36"/>
    </row>
    <row r="934" spans="2:20" ht="62.25">
      <c r="B934" s="114"/>
      <c r="C934" s="114"/>
      <c r="D934" s="115"/>
      <c r="E934" s="112"/>
      <c r="F934" s="112"/>
      <c r="G934" s="114"/>
      <c r="H934" s="29" t="s">
        <v>59</v>
      </c>
      <c r="I934" s="30" t="str">
        <f>"[audio][C:\Tools\Vivi_TTS\8ME_OM\" &amp;S934 &amp; "]"</f>
        <v>[audio][C:\Tools\Vivi_TTS\8ME_OM\]</v>
      </c>
      <c r="J934" s="31" t="str">
        <f>"[New][EN][Exists][80]"&amp;"["&amp;LOWER(SUBSTITUTE(SUBSTITUTE(SUBSTITUTE(SUBSTITUTE(SUBSTITUTE(SUBSTITUTE(SUBSTITUTE(SUBSTITUTE(T934,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34" s="30" t="s">
        <v>60</v>
      </c>
      <c r="L934" s="32" t="s">
        <v>61</v>
      </c>
      <c r="M934" s="37" t="s">
        <v>62</v>
      </c>
      <c r="N934" s="34"/>
      <c r="O934" s="112"/>
      <c r="P934" s="113"/>
      <c r="Q934" s="35" t="str">
        <f t="shared" ref="Q934" si="920">R934</f>
        <v>Sau khi kết nối Wi‑Fi thành công, mạng đã kết nối sẽ được hiển thị ở đâu?</v>
      </c>
      <c r="R934" s="67" t="s">
        <v>1935</v>
      </c>
      <c r="S934" s="51"/>
      <c r="T934" s="48" t="s">
        <v>1931</v>
      </c>
    </row>
    <row r="935" spans="2:20" ht="45.75">
      <c r="B935" s="114" t="str">
        <f>"VF8-"&amp;O935&amp;"-"&amp;P935</f>
        <v>VF8-ManhinhKetnoi&amp;Dieuhoa-0308</v>
      </c>
      <c r="C935" s="114" t="str">
        <f>"["&amp;B935&amp;"] Verify Vivi: "&amp;Q937</f>
        <v>[VF8-ManhinhKetnoi&amp;Dieuhoa-0308] Verify Vivi: Làm thế nào để ngắt kết nối hoặc quên một mạng Wi‑Fi?</v>
      </c>
      <c r="D935" s="115" t="s">
        <v>49</v>
      </c>
      <c r="E935" s="110" t="str">
        <f>" Actions:
- Step 1: Wait 5s
- Step 2: Call Vivi '"&amp;Q935&amp;"'
- Step 3: Wait Vivi respond 'Ting '
- Step 4: Speak '"&amp;Q937&amp;"'
- Step 4: Listen Vivi respond
"</f>
        <v xml:space="preserve"> Actions:
- Step 1: Wait 5s
- Step 2: Call Vivi 'Hey VinFast'
- Step 3: Wait Vivi respond 'Ting '
- Step 4: Speak 'Làm thế nào để ngắt kết nối hoặc quên một mạng Wi‑Fi?'
- Step 4: Listen Vivi respond
</v>
      </c>
      <c r="F935" s="110" t="str">
        <f t="shared" ref="F935" si="921">"
Expectations:
1. Vivi wake up
2. "&amp;Q937&amp;"
3. Vivi respond
"</f>
        <v xml:space="preserve">
Expectations:
1. Vivi wake up
2. Làm thế nào để ngắt kết nối hoặc quên một mạng Wi‑Fi?
3. Vivi respond
</v>
      </c>
      <c r="G935" s="114" t="s">
        <v>8</v>
      </c>
      <c r="H935" s="29" t="s">
        <v>50</v>
      </c>
      <c r="I935" s="30" t="str">
        <f>"[EN]["&amp;LOWER(SUBSTITUTE(SUBSTITUTE(SUBSTITUTE(SUBSTITUTE(SUBSTITUTE(SUBSTITUTE(SUBSTITUTE(SUBSTITUTE(Q935, CHAR(34),""), "[", ""), "]", ""), ".", ""), ",", ""), "/", ""), "\", ""), "-", ""))&amp;"]"</f>
        <v>[EN][hey vinfast]</v>
      </c>
      <c r="J935" s="31"/>
      <c r="K935" s="30" t="s">
        <v>51</v>
      </c>
      <c r="L935" s="32" t="s">
        <v>52</v>
      </c>
      <c r="M935" s="33"/>
      <c r="N935" s="34"/>
      <c r="O935" s="110" t="s">
        <v>1590</v>
      </c>
      <c r="P935" s="113" t="str">
        <f>IF(COUNTA(P$13:$P934)&gt;999,COUNTA(P$13:$P934),IF(COUNTA(P$13:$P934)&gt;99,"0"&amp;COUNTA(P$13:$P934),IF(COUNTA(P$13:$P934)&gt;9,"00"&amp;COUNTA(P$13:$P934),"000"&amp;COUNTA(P$13:$P934))))</f>
        <v>0308</v>
      </c>
      <c r="Q935" s="35" t="s">
        <v>54</v>
      </c>
      <c r="R935" s="67" t="s">
        <v>141</v>
      </c>
      <c r="S935" s="52"/>
      <c r="T935" s="36"/>
    </row>
    <row r="936" spans="2:20" ht="45.75">
      <c r="B936" s="114"/>
      <c r="C936" s="114"/>
      <c r="D936" s="115"/>
      <c r="E936" s="111"/>
      <c r="F936" s="111"/>
      <c r="G936" s="114"/>
      <c r="H936" s="29" t="s">
        <v>55</v>
      </c>
      <c r="I936" s="30" t="str">
        <f t="shared" ref="I936" si="922">"[VN]["&amp;LOWER(SUBSTITUTE(SUBSTITUTE(SUBSTITUTE(SUBSTITUTE(SUBSTITUTE(SUBSTITUTE(SUBSTITUTE(SUBSTITUTE(Q936, CHAR(34),""), "[", ""), "]", ""), ".", ""), ",", ""), "/", ""), "\", ""), "-", ""))&amp;"]"</f>
        <v>[VN][tạm biệt]</v>
      </c>
      <c r="J936" s="31"/>
      <c r="K936" s="30" t="s">
        <v>56</v>
      </c>
      <c r="L936" s="32" t="s">
        <v>57</v>
      </c>
      <c r="M936" s="32"/>
      <c r="N936" s="34"/>
      <c r="O936" s="111"/>
      <c r="P936" s="113"/>
      <c r="Q936" s="35" t="s">
        <v>58</v>
      </c>
      <c r="R936" s="67" t="s">
        <v>141</v>
      </c>
      <c r="S936" s="52"/>
      <c r="T936" s="36"/>
    </row>
    <row r="937" spans="2:20" ht="62.25">
      <c r="B937" s="114"/>
      <c r="C937" s="114"/>
      <c r="D937" s="115"/>
      <c r="E937" s="112"/>
      <c r="F937" s="112"/>
      <c r="G937" s="114"/>
      <c r="H937" s="29" t="s">
        <v>59</v>
      </c>
      <c r="I937" s="30" t="str">
        <f>"[audio][C:\Tools\Vivi_TTS\8ME_OM\" &amp;S937 &amp; "]"</f>
        <v>[audio][C:\Tools\Vivi_TTS\8ME_OM\]</v>
      </c>
      <c r="J937" s="31" t="str">
        <f>"[New][EN][Exists][80]"&amp;"["&amp;LOWER(SUBSTITUTE(SUBSTITUTE(SUBSTITUTE(SUBSTITUTE(SUBSTITUTE(SUBSTITUTE(SUBSTITUTE(SUBSTITUTE(T937,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37" s="30" t="s">
        <v>60</v>
      </c>
      <c r="L937" s="32" t="s">
        <v>61</v>
      </c>
      <c r="M937" s="37" t="s">
        <v>62</v>
      </c>
      <c r="N937" s="34"/>
      <c r="O937" s="112"/>
      <c r="P937" s="113"/>
      <c r="Q937" s="35" t="str">
        <f t="shared" ref="Q937" si="923">R937</f>
        <v>Làm thế nào để ngắt kết nối hoặc quên một mạng Wi‑Fi?</v>
      </c>
      <c r="R937" s="67" t="s">
        <v>1936</v>
      </c>
      <c r="S937" s="51"/>
      <c r="T937" s="48" t="s">
        <v>1931</v>
      </c>
    </row>
    <row r="938" spans="2:20" ht="45.75">
      <c r="B938" s="114" t="str">
        <f>"VF8-"&amp;O938&amp;"-"&amp;P938</f>
        <v>VF8-ManhinhKetnoi&amp;Dieuhoa-0309</v>
      </c>
      <c r="C938" s="114" t="str">
        <f>"["&amp;B938&amp;"] Verify Vivi: "&amp;Q940</f>
        <v>[VF8-ManhinhKetnoi&amp;Dieuhoa-0309] Verify Vivi: Để kết nối với một mạng Wi‑Fi ẩn, người dùng cần thực hiện những bước nào?</v>
      </c>
      <c r="D938" s="115" t="s">
        <v>49</v>
      </c>
      <c r="E938" s="110" t="str">
        <f>" Actions:
- Step 1: Wait 5s
- Step 2: Call Vivi '"&amp;Q938&amp;"'
- Step 3: Wait Vivi respond 'Ting '
- Step 4: Speak '"&amp;Q940&amp;"'
- Step 4: Listen Vivi respond
"</f>
        <v xml:space="preserve"> Actions:
- Step 1: Wait 5s
- Step 2: Call Vivi 'Hey VinFast'
- Step 3: Wait Vivi respond 'Ting '
- Step 4: Speak 'Để kết nối với một mạng Wi‑Fi ẩn, người dùng cần thực hiện những bước nào?'
- Step 4: Listen Vivi respond
</v>
      </c>
      <c r="F938" s="110" t="str">
        <f t="shared" ref="F938" si="924">"
Expectations:
1. Vivi wake up
2. "&amp;Q940&amp;"
3. Vivi respond
"</f>
        <v xml:space="preserve">
Expectations:
1. Vivi wake up
2. Để kết nối với một mạng Wi‑Fi ẩn, người dùng cần thực hiện những bước nào?
3. Vivi respond
</v>
      </c>
      <c r="G938" s="114" t="s">
        <v>8</v>
      </c>
      <c r="H938" s="29" t="s">
        <v>50</v>
      </c>
      <c r="I938" s="30" t="str">
        <f>"[EN]["&amp;LOWER(SUBSTITUTE(SUBSTITUTE(SUBSTITUTE(SUBSTITUTE(SUBSTITUTE(SUBSTITUTE(SUBSTITUTE(SUBSTITUTE(Q938, CHAR(34),""), "[", ""), "]", ""), ".", ""), ",", ""), "/", ""), "\", ""), "-", ""))&amp;"]"</f>
        <v>[EN][hey vinfast]</v>
      </c>
      <c r="J938" s="31"/>
      <c r="K938" s="30" t="s">
        <v>51</v>
      </c>
      <c r="L938" s="32" t="s">
        <v>52</v>
      </c>
      <c r="M938" s="33"/>
      <c r="N938" s="34"/>
      <c r="O938" s="110" t="s">
        <v>1590</v>
      </c>
      <c r="P938" s="113" t="str">
        <f>IF(COUNTA(P$13:$P937)&gt;999,COUNTA(P$13:$P937),IF(COUNTA(P$13:$P937)&gt;99,"0"&amp;COUNTA(P$13:$P937),IF(COUNTA(P$13:$P937)&gt;9,"00"&amp;COUNTA(P$13:$P937),"000"&amp;COUNTA(P$13:$P937))))</f>
        <v>0309</v>
      </c>
      <c r="Q938" s="35" t="s">
        <v>54</v>
      </c>
      <c r="R938" s="67" t="s">
        <v>141</v>
      </c>
      <c r="S938" s="52"/>
      <c r="T938" s="36"/>
    </row>
    <row r="939" spans="2:20" ht="45.75">
      <c r="B939" s="114"/>
      <c r="C939" s="114"/>
      <c r="D939" s="115"/>
      <c r="E939" s="111"/>
      <c r="F939" s="111"/>
      <c r="G939" s="114"/>
      <c r="H939" s="29" t="s">
        <v>55</v>
      </c>
      <c r="I939" s="30" t="str">
        <f t="shared" ref="I939" si="925">"[VN]["&amp;LOWER(SUBSTITUTE(SUBSTITUTE(SUBSTITUTE(SUBSTITUTE(SUBSTITUTE(SUBSTITUTE(SUBSTITUTE(SUBSTITUTE(Q939, CHAR(34),""), "[", ""), "]", ""), ".", ""), ",", ""), "/", ""), "\", ""), "-", ""))&amp;"]"</f>
        <v>[VN][tạm biệt]</v>
      </c>
      <c r="J939" s="31"/>
      <c r="K939" s="30" t="s">
        <v>56</v>
      </c>
      <c r="L939" s="32" t="s">
        <v>57</v>
      </c>
      <c r="M939" s="32"/>
      <c r="N939" s="34"/>
      <c r="O939" s="111"/>
      <c r="P939" s="113"/>
      <c r="Q939" s="35" t="s">
        <v>58</v>
      </c>
      <c r="R939" s="67" t="s">
        <v>141</v>
      </c>
      <c r="S939" s="52"/>
      <c r="T939" s="36"/>
    </row>
    <row r="940" spans="2:20" ht="62.25">
      <c r="B940" s="114"/>
      <c r="C940" s="114"/>
      <c r="D940" s="115"/>
      <c r="E940" s="112"/>
      <c r="F940" s="112"/>
      <c r="G940" s="114"/>
      <c r="H940" s="29" t="s">
        <v>59</v>
      </c>
      <c r="I940" s="30" t="str">
        <f>"[audio][C:\Tools\Vivi_TTS\8ME_OM\" &amp;S940 &amp; "]"</f>
        <v>[audio][C:\Tools\Vivi_TTS\8ME_OM\]</v>
      </c>
      <c r="J940" s="31" t="str">
        <f>"[New][EN][Exists][80]"&amp;"["&amp;LOWER(SUBSTITUTE(SUBSTITUTE(SUBSTITUTE(SUBSTITUTE(SUBSTITUTE(SUBSTITUTE(SUBSTITUTE(SUBSTITUTE(T940, CHAR(34),""), ".", ""), ",", ""), "/", ""), "\", ""), "-", ""), "{", ""), "}", ""))&amp;"]"</f>
        <v>[New][EN][Exists][80][cài đặt wifi 
sử dụng cài đặt wifi để quản lý kết nối wifi giữa xe và các thiết bị đa phương tiện di động hoặc các mạng khả dụng khác
để truy cập cài đặt wifi﻿:
nhấn vào thư viện ứng dụng  trên màn hình cảm ứng
hoặc
vuốt xuống từ phía trên màn hình cảm ứng để mở trung tâm thông báo
nhấn cài đặt  &gt; cài đặt wifi 
wifi
để bậttắt wifi:
bật hoặc tắt wifi trên tab wifi
để kết nối với mạng wifi:
chọn mạng khả dụng từ danh sách
nhập mật khẩu mạng (nếu cần)
sau khi thiết lập kết nối thành công mạng đã kết nối sẽ được hiển thị trong danh sách đã kết nối
để ngắt kết nốiquên mạng wifi:
nhấn vào biểu tượng ba chấm 
nhấn ngắt kết nốiquên
để kết nối với mạng wifi ẩn:
nhấn + mạng ẩn
chọn loại bảo mật
nhập tên mạng và mật khẩu (nếu cần)
nhấn kết nối
điểm phát sóng (nếu có)
để bậttắt điểm phát sóng:
bật hoặc tắt cho phép người khác tham gia trên tab điểm phát sóng
 lưu ý
điểm phát sóng được tắt theo mặc định
khi điểm phát sóng bật người dùng có thể nhập mật khẩu điểm phát sóng trên thiết bị của họ hoặc quét mã qr trên màn hình thông tin giải trí để kết nối dễ dàng
để thay đổi mật khẩu điểm phát sóng:
nhấn biểu tượng bút chì
nhập mật khẩu mới
 lưu ý
mật khẩu phải chứa ít nhất 8 ký tự và tối đa 63 ký tự đồng thời không được chứa dấu cách
việc thay đổi mật khẩu sẽ ngắt kết nối mọi thiết bị hiện đang được kết nối
để ngắt kết nối thiết bị điểm phát sóng:
nhấn vào biểu tượng ba chấm 
nhấn ngắt kết nối
để làm mới danh sách thiết bị đã kết nối:
nhấn nút làm mới
hoặc
chờ danh sách tự động cập nhật sau mỗi 5 giây]</v>
      </c>
      <c r="K940" s="30" t="s">
        <v>60</v>
      </c>
      <c r="L940" s="32" t="s">
        <v>61</v>
      </c>
      <c r="M940" s="37" t="s">
        <v>62</v>
      </c>
      <c r="N940" s="34"/>
      <c r="O940" s="112"/>
      <c r="P940" s="113"/>
      <c r="Q940" s="35" t="str">
        <f t="shared" ref="Q940" si="926">R940</f>
        <v>Để kết nối với một mạng Wi‑Fi ẩn, người dùng cần thực hiện những bước nào?</v>
      </c>
      <c r="R940" s="67" t="s">
        <v>1937</v>
      </c>
      <c r="S940" s="51"/>
      <c r="T940" s="48" t="s">
        <v>1931</v>
      </c>
    </row>
    <row r="941" spans="2:20" ht="45.75">
      <c r="B941" s="114" t="str">
        <f>"VF8-"&amp;O941&amp;"-"&amp;P941</f>
        <v>VF8-ManhinhKetnoi&amp;Dieuhoa-0310</v>
      </c>
      <c r="C941" s="114" t="str">
        <f>"["&amp;B941&amp;"] Verify Vivi: "&amp;Q943</f>
        <v>[VF8-ManhinhKetnoi&amp;Dieuhoa-0310] Verify Vivi: Có những cách nào để truy cập Cài đặt Trợ lý giọng nói?</v>
      </c>
      <c r="D941" s="115" t="s">
        <v>49</v>
      </c>
      <c r="E941" s="110" t="str">
        <f>" Actions:
- Step 1: Wait 5s
- Step 2: Call Vivi '"&amp;Q941&amp;"'
- Step 3: Wait Vivi respond 'Ting '
- Step 4: Speak '"&amp;Q943&amp;"'
- Step 4: Listen Vivi respond
"</f>
        <v xml:space="preserve"> Actions:
- Step 1: Wait 5s
- Step 2: Call Vivi 'Hey VinFast'
- Step 3: Wait Vivi respond 'Ting '
- Step 4: Speak 'Có những cách nào để truy cập Cài đặt Trợ lý giọng nói?'
- Step 4: Listen Vivi respond
</v>
      </c>
      <c r="F941" s="110" t="str">
        <f t="shared" ref="F941" si="927">"
Expectations:
1. Vivi wake up
2. "&amp;Q943&amp;"
3. Vivi respond
"</f>
        <v xml:space="preserve">
Expectations:
1. Vivi wake up
2. Có những cách nào để truy cập Cài đặt Trợ lý giọng nói?
3. Vivi respond
</v>
      </c>
      <c r="G941" s="114" t="s">
        <v>8</v>
      </c>
      <c r="H941" s="29" t="s">
        <v>50</v>
      </c>
      <c r="I941" s="30" t="str">
        <f>"[EN]["&amp;LOWER(SUBSTITUTE(SUBSTITUTE(SUBSTITUTE(SUBSTITUTE(SUBSTITUTE(SUBSTITUTE(SUBSTITUTE(SUBSTITUTE(Q941, CHAR(34),""), "[", ""), "]", ""), ".", ""), ",", ""), "/", ""), "\", ""), "-", ""))&amp;"]"</f>
        <v>[EN][hey vinfast]</v>
      </c>
      <c r="J941" s="31"/>
      <c r="K941" s="30" t="s">
        <v>51</v>
      </c>
      <c r="L941" s="32" t="s">
        <v>52</v>
      </c>
      <c r="M941" s="33"/>
      <c r="N941" s="34"/>
      <c r="O941" s="110" t="s">
        <v>1590</v>
      </c>
      <c r="P941" s="113" t="str">
        <f>IF(COUNTA(P$13:$P940)&gt;999,COUNTA(P$13:$P940),IF(COUNTA(P$13:$P940)&gt;99,"0"&amp;COUNTA(P$13:$P940),IF(COUNTA(P$13:$P940)&gt;9,"00"&amp;COUNTA(P$13:$P940),"000"&amp;COUNTA(P$13:$P940))))</f>
        <v>0310</v>
      </c>
      <c r="Q941" s="35" t="s">
        <v>54</v>
      </c>
      <c r="R941" s="67" t="s">
        <v>141</v>
      </c>
      <c r="S941" s="52"/>
      <c r="T941" s="36"/>
    </row>
    <row r="942" spans="2:20" ht="45.75">
      <c r="B942" s="114"/>
      <c r="C942" s="114"/>
      <c r="D942" s="115"/>
      <c r="E942" s="111"/>
      <c r="F942" s="111"/>
      <c r="G942" s="114"/>
      <c r="H942" s="29" t="s">
        <v>55</v>
      </c>
      <c r="I942" s="30" t="str">
        <f t="shared" ref="I942" si="928">"[VN]["&amp;LOWER(SUBSTITUTE(SUBSTITUTE(SUBSTITUTE(SUBSTITUTE(SUBSTITUTE(SUBSTITUTE(SUBSTITUTE(SUBSTITUTE(Q942, CHAR(34),""), "[", ""), "]", ""), ".", ""), ",", ""), "/", ""), "\", ""), "-", ""))&amp;"]"</f>
        <v>[VN][tạm biệt]</v>
      </c>
      <c r="J942" s="31"/>
      <c r="K942" s="30" t="s">
        <v>56</v>
      </c>
      <c r="L942" s="32" t="s">
        <v>57</v>
      </c>
      <c r="M942" s="32"/>
      <c r="N942" s="34"/>
      <c r="O942" s="111"/>
      <c r="P942" s="113"/>
      <c r="Q942" s="35" t="s">
        <v>58</v>
      </c>
      <c r="R942" s="67" t="s">
        <v>141</v>
      </c>
      <c r="S942" s="52"/>
      <c r="T942" s="36"/>
    </row>
    <row r="943" spans="2:20" ht="62.25">
      <c r="B943" s="114"/>
      <c r="C943" s="114"/>
      <c r="D943" s="115"/>
      <c r="E943" s="112"/>
      <c r="F943" s="112"/>
      <c r="G943" s="114"/>
      <c r="H943" s="29" t="s">
        <v>59</v>
      </c>
      <c r="I943" s="30" t="str">
        <f>"[audio][C:\Tools\Vivi_TTS\8ME_OM\" &amp;S943 &amp; "]"</f>
        <v>[audio][C:\Tools\Vivi_TTS\8ME_OM\]</v>
      </c>
      <c r="J943" s="31" t="str">
        <f>"[New][EN][Exists][80]"&amp;"["&amp;LOWER(SUBSTITUTE(SUBSTITUTE(SUBSTITUTE(SUBSTITUTE(SUBSTITUTE(SUBSTITUTE(SUBSTITUTE(SUBSTITUTE(T943,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43" s="30" t="s">
        <v>60</v>
      </c>
      <c r="L943" s="32" t="s">
        <v>61</v>
      </c>
      <c r="M943" s="37" t="s">
        <v>62</v>
      </c>
      <c r="N943" s="34"/>
      <c r="O943" s="112"/>
      <c r="P943" s="113"/>
      <c r="Q943" s="35" t="str">
        <f t="shared" ref="Q943" si="929">R943</f>
        <v>Có những cách nào để truy cập Cài đặt Trợ lý giọng nói?</v>
      </c>
      <c r="R943" s="67" t="s">
        <v>1938</v>
      </c>
      <c r="S943" s="51"/>
      <c r="T943" s="48" t="s">
        <v>1939</v>
      </c>
    </row>
    <row r="944" spans="2:20" ht="45.75">
      <c r="B944" s="114" t="str">
        <f>"VF8-"&amp;O944&amp;"-"&amp;P944</f>
        <v>VF8-ManhinhKetnoi&amp;Dieuhoa-0311</v>
      </c>
      <c r="C944" s="114" t="str">
        <f>"["&amp;B944&amp;"] Verify Vivi: "&amp;Q946</f>
        <v>[VF8-ManhinhKetnoi&amp;Dieuhoa-0311] Verify Vivi: Chế độ cơ bản của Trợ lý ảo cho phép người dùng thực hiện những chức năng gì?</v>
      </c>
      <c r="D944" s="115" t="s">
        <v>49</v>
      </c>
      <c r="E944" s="110" t="str">
        <f>" Actions:
- Step 1: Wait 5s
- Step 2: Call Vivi '"&amp;Q944&amp;"'
- Step 3: Wait Vivi respond 'Ting '
- Step 4: Speak '"&amp;Q946&amp;"'
- Step 4: Listen Vivi respond
"</f>
        <v xml:space="preserve"> Actions:
- Step 1: Wait 5s
- Step 2: Call Vivi 'Hey VinFast'
- Step 3: Wait Vivi respond 'Ting '
- Step 4: Speak 'Chế độ cơ bản của Trợ lý ảo cho phép người dùng thực hiện những chức năng gì?'
- Step 4: Listen Vivi respond
</v>
      </c>
      <c r="F944" s="110" t="str">
        <f t="shared" ref="F944" si="930">"
Expectations:
1. Vivi wake up
2. "&amp;Q946&amp;"
3. Vivi respond
"</f>
        <v xml:space="preserve">
Expectations:
1. Vivi wake up
2. Chế độ cơ bản của Trợ lý ảo cho phép người dùng thực hiện những chức năng gì?
3. Vivi respond
</v>
      </c>
      <c r="G944" s="114" t="s">
        <v>8</v>
      </c>
      <c r="H944" s="29" t="s">
        <v>50</v>
      </c>
      <c r="I944" s="30" t="str">
        <f>"[EN]["&amp;LOWER(SUBSTITUTE(SUBSTITUTE(SUBSTITUTE(SUBSTITUTE(SUBSTITUTE(SUBSTITUTE(SUBSTITUTE(SUBSTITUTE(Q944, CHAR(34),""), "[", ""), "]", ""), ".", ""), ",", ""), "/", ""), "\", ""), "-", ""))&amp;"]"</f>
        <v>[EN][hey vinfast]</v>
      </c>
      <c r="J944" s="31"/>
      <c r="K944" s="30" t="s">
        <v>51</v>
      </c>
      <c r="L944" s="32" t="s">
        <v>52</v>
      </c>
      <c r="M944" s="33"/>
      <c r="N944" s="34"/>
      <c r="O944" s="110" t="s">
        <v>1590</v>
      </c>
      <c r="P944" s="113" t="str">
        <f>IF(COUNTA(P$13:$P943)&gt;999,COUNTA(P$13:$P943),IF(COUNTA(P$13:$P943)&gt;99,"0"&amp;COUNTA(P$13:$P943),IF(COUNTA(P$13:$P943)&gt;9,"00"&amp;COUNTA(P$13:$P943),"000"&amp;COUNTA(P$13:$P943))))</f>
        <v>0311</v>
      </c>
      <c r="Q944" s="35" t="s">
        <v>54</v>
      </c>
      <c r="R944" s="67" t="s">
        <v>141</v>
      </c>
      <c r="S944" s="52"/>
      <c r="T944" s="36"/>
    </row>
    <row r="945" spans="2:20" ht="45.75">
      <c r="B945" s="114"/>
      <c r="C945" s="114"/>
      <c r="D945" s="115"/>
      <c r="E945" s="111"/>
      <c r="F945" s="111"/>
      <c r="G945" s="114"/>
      <c r="H945" s="29" t="s">
        <v>55</v>
      </c>
      <c r="I945" s="30" t="str">
        <f t="shared" ref="I945" si="931">"[VN]["&amp;LOWER(SUBSTITUTE(SUBSTITUTE(SUBSTITUTE(SUBSTITUTE(SUBSTITUTE(SUBSTITUTE(SUBSTITUTE(SUBSTITUTE(Q945, CHAR(34),""), "[", ""), "]", ""), ".", ""), ",", ""), "/", ""), "\", ""), "-", ""))&amp;"]"</f>
        <v>[VN][tạm biệt]</v>
      </c>
      <c r="J945" s="31"/>
      <c r="K945" s="30" t="s">
        <v>56</v>
      </c>
      <c r="L945" s="32" t="s">
        <v>57</v>
      </c>
      <c r="M945" s="32"/>
      <c r="N945" s="34"/>
      <c r="O945" s="111"/>
      <c r="P945" s="113"/>
      <c r="Q945" s="35" t="s">
        <v>58</v>
      </c>
      <c r="R945" s="67" t="s">
        <v>141</v>
      </c>
      <c r="S945" s="52"/>
      <c r="T945" s="36"/>
    </row>
    <row r="946" spans="2:20" ht="62.25">
      <c r="B946" s="114"/>
      <c r="C946" s="114"/>
      <c r="D946" s="115"/>
      <c r="E946" s="112"/>
      <c r="F946" s="112"/>
      <c r="G946" s="114"/>
      <c r="H946" s="29" t="s">
        <v>59</v>
      </c>
      <c r="I946" s="30" t="str">
        <f>"[audio][C:\Tools\Vivi_TTS\8ME_OM\" &amp;S946 &amp; "]"</f>
        <v>[audio][C:\Tools\Vivi_TTS\8ME_OM\]</v>
      </c>
      <c r="J946" s="31" t="str">
        <f>"[New][EN][Exists][80]"&amp;"["&amp;LOWER(SUBSTITUTE(SUBSTITUTE(SUBSTITUTE(SUBSTITUTE(SUBSTITUTE(SUBSTITUTE(SUBSTITUTE(SUBSTITUTE(T946,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46" s="30" t="s">
        <v>60</v>
      </c>
      <c r="L946" s="32" t="s">
        <v>61</v>
      </c>
      <c r="M946" s="37" t="s">
        <v>62</v>
      </c>
      <c r="N946" s="34"/>
      <c r="O946" s="112"/>
      <c r="P946" s="113"/>
      <c r="Q946" s="35" t="str">
        <f t="shared" ref="Q946" si="932">R946</f>
        <v>Chế độ cơ bản của Trợ lý ảo cho phép người dùng thực hiện những chức năng gì?</v>
      </c>
      <c r="R946" s="67" t="s">
        <v>1940</v>
      </c>
      <c r="S946" s="51"/>
      <c r="T946" s="48" t="s">
        <v>1939</v>
      </c>
    </row>
    <row r="947" spans="2:20" ht="45.75">
      <c r="B947" s="114" t="str">
        <f>"VF8-"&amp;O947&amp;"-"&amp;P947</f>
        <v>VF8-ManhinhKetnoi&amp;Dieuhoa-0312</v>
      </c>
      <c r="C947" s="114" t="str">
        <f>"["&amp;B947&amp;"] Verify Vivi: "&amp;Q949</f>
        <v>[VF8-ManhinhKetnoi&amp;Dieuhoa-0312] Verify Vivi: Cài đặt Giọng nói mặc định dùng để thiết lập những tùy chọn nào cho trợ lý giọng nói?</v>
      </c>
      <c r="D947" s="115" t="s">
        <v>49</v>
      </c>
      <c r="E947" s="110" t="str">
        <f>" Actions:
- Step 1: Wait 5s
- Step 2: Call Vivi '"&amp;Q947&amp;"'
- Step 3: Wait Vivi respond 'Ting '
- Step 4: Speak '"&amp;Q949&amp;"'
- Step 4: Listen Vivi respond
"</f>
        <v xml:space="preserve"> Actions:
- Step 1: Wait 5s
- Step 2: Call Vivi 'Hey VinFast'
- Step 3: Wait Vivi respond 'Ting '
- Step 4: Speak 'Cài đặt Giọng nói mặc định dùng để thiết lập những tùy chọn nào cho trợ lý giọng nói?'
- Step 4: Listen Vivi respond
</v>
      </c>
      <c r="F947" s="110" t="str">
        <f t="shared" ref="F947" si="933">"
Expectations:
1. Vivi wake up
2. "&amp;Q949&amp;"
3. Vivi respond
"</f>
        <v xml:space="preserve">
Expectations:
1. Vivi wake up
2. Cài đặt Giọng nói mặc định dùng để thiết lập những tùy chọn nào cho trợ lý giọng nói?
3. Vivi respond
</v>
      </c>
      <c r="G947" s="114" t="s">
        <v>8</v>
      </c>
      <c r="H947" s="29" t="s">
        <v>50</v>
      </c>
      <c r="I947" s="30" t="str">
        <f>"[EN]["&amp;LOWER(SUBSTITUTE(SUBSTITUTE(SUBSTITUTE(SUBSTITUTE(SUBSTITUTE(SUBSTITUTE(SUBSTITUTE(SUBSTITUTE(Q947, CHAR(34),""), "[", ""), "]", ""), ".", ""), ",", ""), "/", ""), "\", ""), "-", ""))&amp;"]"</f>
        <v>[EN][hey vinfast]</v>
      </c>
      <c r="J947" s="31"/>
      <c r="K947" s="30" t="s">
        <v>51</v>
      </c>
      <c r="L947" s="32" t="s">
        <v>52</v>
      </c>
      <c r="M947" s="33"/>
      <c r="N947" s="34"/>
      <c r="O947" s="110" t="s">
        <v>1590</v>
      </c>
      <c r="P947" s="113" t="str">
        <f>IF(COUNTA(P$13:$P946)&gt;999,COUNTA(P$13:$P946),IF(COUNTA(P$13:$P946)&gt;99,"0"&amp;COUNTA(P$13:$P946),IF(COUNTA(P$13:$P946)&gt;9,"00"&amp;COUNTA(P$13:$P946),"000"&amp;COUNTA(P$13:$P946))))</f>
        <v>0312</v>
      </c>
      <c r="Q947" s="35" t="s">
        <v>54</v>
      </c>
      <c r="R947" s="67" t="s">
        <v>141</v>
      </c>
      <c r="S947" s="52"/>
      <c r="T947" s="36"/>
    </row>
    <row r="948" spans="2:20" ht="45.75">
      <c r="B948" s="114"/>
      <c r="C948" s="114"/>
      <c r="D948" s="115"/>
      <c r="E948" s="111"/>
      <c r="F948" s="111"/>
      <c r="G948" s="114"/>
      <c r="H948" s="29" t="s">
        <v>55</v>
      </c>
      <c r="I948" s="30" t="str">
        <f t="shared" ref="I948" si="934">"[VN]["&amp;LOWER(SUBSTITUTE(SUBSTITUTE(SUBSTITUTE(SUBSTITUTE(SUBSTITUTE(SUBSTITUTE(SUBSTITUTE(SUBSTITUTE(Q948, CHAR(34),""), "[", ""), "]", ""), ".", ""), ",", ""), "/", ""), "\", ""), "-", ""))&amp;"]"</f>
        <v>[VN][tạm biệt]</v>
      </c>
      <c r="J948" s="31"/>
      <c r="K948" s="30" t="s">
        <v>56</v>
      </c>
      <c r="L948" s="32" t="s">
        <v>57</v>
      </c>
      <c r="M948" s="32"/>
      <c r="N948" s="34"/>
      <c r="O948" s="111"/>
      <c r="P948" s="113"/>
      <c r="Q948" s="35" t="s">
        <v>58</v>
      </c>
      <c r="R948" s="67" t="s">
        <v>141</v>
      </c>
      <c r="S948" s="52"/>
      <c r="T948" s="36"/>
    </row>
    <row r="949" spans="2:20" ht="62.25">
      <c r="B949" s="114"/>
      <c r="C949" s="114"/>
      <c r="D949" s="115"/>
      <c r="E949" s="112"/>
      <c r="F949" s="112"/>
      <c r="G949" s="114"/>
      <c r="H949" s="29" t="s">
        <v>59</v>
      </c>
      <c r="I949" s="30" t="str">
        <f>"[audio][C:\Tools\Vivi_TTS\8ME_OM\" &amp;S949 &amp; "]"</f>
        <v>[audio][C:\Tools\Vivi_TTS\8ME_OM\]</v>
      </c>
      <c r="J949" s="31" t="str">
        <f>"[New][EN][Exists][80]"&amp;"["&amp;LOWER(SUBSTITUTE(SUBSTITUTE(SUBSTITUTE(SUBSTITUTE(SUBSTITUTE(SUBSTITUTE(SUBSTITUTE(SUBSTITUTE(T949,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49" s="30" t="s">
        <v>60</v>
      </c>
      <c r="L949" s="32" t="s">
        <v>61</v>
      </c>
      <c r="M949" s="37" t="s">
        <v>62</v>
      </c>
      <c r="N949" s="34"/>
      <c r="O949" s="112"/>
      <c r="P949" s="113"/>
      <c r="Q949" s="35" t="str">
        <f t="shared" ref="Q949" si="935">R949</f>
        <v>Cài đặt Giọng nói mặc định dùng để thiết lập những tùy chọn nào cho trợ lý giọng nói?</v>
      </c>
      <c r="R949" s="67" t="s">
        <v>1941</v>
      </c>
      <c r="S949" s="51"/>
      <c r="T949" s="48" t="s">
        <v>1939</v>
      </c>
    </row>
    <row r="950" spans="2:20" ht="45.75">
      <c r="B950" s="114" t="str">
        <f>"VF8-"&amp;O950&amp;"-"&amp;P950</f>
        <v>VF8-ManhinhKetnoi&amp;Dieuhoa-0313</v>
      </c>
      <c r="C950" s="114" t="str">
        <f>"["&amp;B950&amp;"] Verify Vivi: "&amp;Q952</f>
        <v>[VF8-ManhinhKetnoi&amp;Dieuhoa-0313] Verify Vivi: Tính năng Hiển thị phụ đề hoạt động như thế nào khi Trợ lý ảo phản hồi lệnh?</v>
      </c>
      <c r="D950" s="115" t="s">
        <v>49</v>
      </c>
      <c r="E950" s="110" t="str">
        <f>" Actions:
- Step 1: Wait 5s
- Step 2: Call Vivi '"&amp;Q950&amp;"'
- Step 3: Wait Vivi respond 'Ting '
- Step 4: Speak '"&amp;Q952&amp;"'
- Step 4: Listen Vivi respond
"</f>
        <v xml:space="preserve"> Actions:
- Step 1: Wait 5s
- Step 2: Call Vivi 'Hey VinFast'
- Step 3: Wait Vivi respond 'Ting '
- Step 4: Speak 'Tính năng Hiển thị phụ đề hoạt động như thế nào khi Trợ lý ảo phản hồi lệnh?'
- Step 4: Listen Vivi respond
</v>
      </c>
      <c r="F950" s="110" t="str">
        <f t="shared" ref="F950" si="936">"
Expectations:
1. Vivi wake up
2. "&amp;Q952&amp;"
3. Vivi respond
"</f>
        <v xml:space="preserve">
Expectations:
1. Vivi wake up
2. Tính năng Hiển thị phụ đề hoạt động như thế nào khi Trợ lý ảo phản hồi lệnh?
3. Vivi respond
</v>
      </c>
      <c r="G950" s="114" t="s">
        <v>8</v>
      </c>
      <c r="H950" s="29" t="s">
        <v>50</v>
      </c>
      <c r="I950" s="30" t="str">
        <f>"[EN]["&amp;LOWER(SUBSTITUTE(SUBSTITUTE(SUBSTITUTE(SUBSTITUTE(SUBSTITUTE(SUBSTITUTE(SUBSTITUTE(SUBSTITUTE(Q950, CHAR(34),""), "[", ""), "]", ""), ".", ""), ",", ""), "/", ""), "\", ""), "-", ""))&amp;"]"</f>
        <v>[EN][hey vinfast]</v>
      </c>
      <c r="J950" s="31"/>
      <c r="K950" s="30" t="s">
        <v>51</v>
      </c>
      <c r="L950" s="32" t="s">
        <v>52</v>
      </c>
      <c r="M950" s="33"/>
      <c r="N950" s="34"/>
      <c r="O950" s="110" t="s">
        <v>1590</v>
      </c>
      <c r="P950" s="113" t="str">
        <f>IF(COUNTA(P$13:$P949)&gt;999,COUNTA(P$13:$P949),IF(COUNTA(P$13:$P949)&gt;99,"0"&amp;COUNTA(P$13:$P949),IF(COUNTA(P$13:$P949)&gt;9,"00"&amp;COUNTA(P$13:$P949),"000"&amp;COUNTA(P$13:$P949))))</f>
        <v>0313</v>
      </c>
      <c r="Q950" s="35" t="s">
        <v>54</v>
      </c>
      <c r="R950" s="67" t="s">
        <v>141</v>
      </c>
      <c r="S950" s="52"/>
      <c r="T950" s="36"/>
    </row>
    <row r="951" spans="2:20" ht="45.75">
      <c r="B951" s="114"/>
      <c r="C951" s="114"/>
      <c r="D951" s="115"/>
      <c r="E951" s="111"/>
      <c r="F951" s="111"/>
      <c r="G951" s="114"/>
      <c r="H951" s="29" t="s">
        <v>55</v>
      </c>
      <c r="I951" s="30" t="str">
        <f t="shared" ref="I951" si="937">"[VN]["&amp;LOWER(SUBSTITUTE(SUBSTITUTE(SUBSTITUTE(SUBSTITUTE(SUBSTITUTE(SUBSTITUTE(SUBSTITUTE(SUBSTITUTE(Q951, CHAR(34),""), "[", ""), "]", ""), ".", ""), ",", ""), "/", ""), "\", ""), "-", ""))&amp;"]"</f>
        <v>[VN][tạm biệt]</v>
      </c>
      <c r="J951" s="31"/>
      <c r="K951" s="30" t="s">
        <v>56</v>
      </c>
      <c r="L951" s="32" t="s">
        <v>57</v>
      </c>
      <c r="M951" s="32"/>
      <c r="N951" s="34"/>
      <c r="O951" s="111"/>
      <c r="P951" s="113"/>
      <c r="Q951" s="35" t="s">
        <v>58</v>
      </c>
      <c r="R951" s="67" t="s">
        <v>141</v>
      </c>
      <c r="S951" s="52"/>
      <c r="T951" s="36"/>
    </row>
    <row r="952" spans="2:20" ht="62.25">
      <c r="B952" s="114"/>
      <c r="C952" s="114"/>
      <c r="D952" s="115"/>
      <c r="E952" s="112"/>
      <c r="F952" s="112"/>
      <c r="G952" s="114"/>
      <c r="H952" s="29" t="s">
        <v>59</v>
      </c>
      <c r="I952" s="30" t="str">
        <f>"[audio][C:\Tools\Vivi_TTS\8ME_OM\" &amp;S952 &amp; "]"</f>
        <v>[audio][C:\Tools\Vivi_TTS\8ME_OM\]</v>
      </c>
      <c r="J952" s="31" t="str">
        <f>"[New][EN][Exists][80]"&amp;"["&amp;LOWER(SUBSTITUTE(SUBSTITUTE(SUBSTITUTE(SUBSTITUTE(SUBSTITUTE(SUBSTITUTE(SUBSTITUTE(SUBSTITUTE(T952,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52" s="30" t="s">
        <v>60</v>
      </c>
      <c r="L952" s="32" t="s">
        <v>61</v>
      </c>
      <c r="M952" s="37" t="s">
        <v>62</v>
      </c>
      <c r="N952" s="34"/>
      <c r="O952" s="112"/>
      <c r="P952" s="113"/>
      <c r="Q952" s="35" t="str">
        <f t="shared" ref="Q952" si="938">R952</f>
        <v>Tính năng Hiển thị phụ đề hoạt động như thế nào khi Trợ lý ảo phản hồi lệnh?</v>
      </c>
      <c r="R952" s="67" t="s">
        <v>1942</v>
      </c>
      <c r="S952" s="51"/>
      <c r="T952" s="48" t="s">
        <v>1939</v>
      </c>
    </row>
    <row r="953" spans="2:20" ht="45.75">
      <c r="B953" s="114" t="str">
        <f>"VF8-"&amp;O953&amp;"-"&amp;P953</f>
        <v>VF8-ManhinhKetnoi&amp;Dieuhoa-0314</v>
      </c>
      <c r="C953" s="114" t="str">
        <f>"["&amp;B953&amp;"] Verify Vivi: "&amp;Q955</f>
        <v>[VF8-ManhinhKetnoi&amp;Dieuhoa-0314] Verify Vivi: Tính năng Hiển thị lời nói của bạn có chức năng gì?</v>
      </c>
      <c r="D953" s="115" t="s">
        <v>49</v>
      </c>
      <c r="E953" s="110" t="str">
        <f>" Actions:
- Step 1: Wait 5s
- Step 2: Call Vivi '"&amp;Q953&amp;"'
- Step 3: Wait Vivi respond 'Ting '
- Step 4: Speak '"&amp;Q955&amp;"'
- Step 4: Listen Vivi respond
"</f>
        <v xml:space="preserve"> Actions:
- Step 1: Wait 5s
- Step 2: Call Vivi 'Hey VinFast'
- Step 3: Wait Vivi respond 'Ting '
- Step 4: Speak 'Tính năng Hiển thị lời nói của bạn có chức năng gì?'
- Step 4: Listen Vivi respond
</v>
      </c>
      <c r="F953" s="110" t="str">
        <f t="shared" ref="F953" si="939">"
Expectations:
1. Vivi wake up
2. "&amp;Q955&amp;"
3. Vivi respond
"</f>
        <v xml:space="preserve">
Expectations:
1. Vivi wake up
2. Tính năng Hiển thị lời nói của bạn có chức năng gì?
3. Vivi respond
</v>
      </c>
      <c r="G953" s="114" t="s">
        <v>8</v>
      </c>
      <c r="H953" s="29" t="s">
        <v>50</v>
      </c>
      <c r="I953" s="30" t="str">
        <f>"[EN]["&amp;LOWER(SUBSTITUTE(SUBSTITUTE(SUBSTITUTE(SUBSTITUTE(SUBSTITUTE(SUBSTITUTE(SUBSTITUTE(SUBSTITUTE(Q953, CHAR(34),""), "[", ""), "]", ""), ".", ""), ",", ""), "/", ""), "\", ""), "-", ""))&amp;"]"</f>
        <v>[EN][hey vinfast]</v>
      </c>
      <c r="J953" s="31"/>
      <c r="K953" s="30" t="s">
        <v>51</v>
      </c>
      <c r="L953" s="32" t="s">
        <v>52</v>
      </c>
      <c r="M953" s="33"/>
      <c r="N953" s="34"/>
      <c r="O953" s="110" t="s">
        <v>1590</v>
      </c>
      <c r="P953" s="113" t="str">
        <f>IF(COUNTA(P$13:$P952)&gt;999,COUNTA(P$13:$P952),IF(COUNTA(P$13:$P952)&gt;99,"0"&amp;COUNTA(P$13:$P952),IF(COUNTA(P$13:$P952)&gt;9,"00"&amp;COUNTA(P$13:$P952),"000"&amp;COUNTA(P$13:$P952))))</f>
        <v>0314</v>
      </c>
      <c r="Q953" s="35" t="s">
        <v>54</v>
      </c>
      <c r="R953" s="67" t="s">
        <v>141</v>
      </c>
      <c r="S953" s="52"/>
      <c r="T953" s="36"/>
    </row>
    <row r="954" spans="2:20" ht="45.75">
      <c r="B954" s="114"/>
      <c r="C954" s="114"/>
      <c r="D954" s="115"/>
      <c r="E954" s="111"/>
      <c r="F954" s="111"/>
      <c r="G954" s="114"/>
      <c r="H954" s="29" t="s">
        <v>55</v>
      </c>
      <c r="I954" s="30" t="str">
        <f t="shared" ref="I954" si="940">"[VN]["&amp;LOWER(SUBSTITUTE(SUBSTITUTE(SUBSTITUTE(SUBSTITUTE(SUBSTITUTE(SUBSTITUTE(SUBSTITUTE(SUBSTITUTE(Q954, CHAR(34),""), "[", ""), "]", ""), ".", ""), ",", ""), "/", ""), "\", ""), "-", ""))&amp;"]"</f>
        <v>[VN][tạm biệt]</v>
      </c>
      <c r="J954" s="31"/>
      <c r="K954" s="30" t="s">
        <v>56</v>
      </c>
      <c r="L954" s="32" t="s">
        <v>57</v>
      </c>
      <c r="M954" s="32"/>
      <c r="N954" s="34"/>
      <c r="O954" s="111"/>
      <c r="P954" s="113"/>
      <c r="Q954" s="35" t="s">
        <v>58</v>
      </c>
      <c r="R954" s="67" t="s">
        <v>141</v>
      </c>
      <c r="S954" s="52"/>
      <c r="T954" s="36"/>
    </row>
    <row r="955" spans="2:20" ht="62.25">
      <c r="B955" s="114"/>
      <c r="C955" s="114"/>
      <c r="D955" s="115"/>
      <c r="E955" s="112"/>
      <c r="F955" s="112"/>
      <c r="G955" s="114"/>
      <c r="H955" s="29" t="s">
        <v>59</v>
      </c>
      <c r="I955" s="30" t="str">
        <f>"[audio][C:\Tools\Vivi_TTS\8ME_OM\" &amp;S955 &amp; "]"</f>
        <v>[audio][C:\Tools\Vivi_TTS\8ME_OM\]</v>
      </c>
      <c r="J955" s="31" t="str">
        <f>"[New][EN][Exists][80]"&amp;"["&amp;LOWER(SUBSTITUTE(SUBSTITUTE(SUBSTITUTE(SUBSTITUTE(SUBSTITUTE(SUBSTITUTE(SUBSTITUTE(SUBSTITUTE(T955,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55" s="30" t="s">
        <v>60</v>
      </c>
      <c r="L955" s="32" t="s">
        <v>61</v>
      </c>
      <c r="M955" s="37" t="s">
        <v>62</v>
      </c>
      <c r="N955" s="34"/>
      <c r="O955" s="112"/>
      <c r="P955" s="113"/>
      <c r="Q955" s="35" t="str">
        <f t="shared" ref="Q955" si="941">R955</f>
        <v>Tính năng Hiển thị lời nói của bạn có chức năng gì?</v>
      </c>
      <c r="R955" s="67" t="s">
        <v>1943</v>
      </c>
      <c r="S955" s="51"/>
      <c r="T955" s="48" t="s">
        <v>1939</v>
      </c>
    </row>
    <row r="956" spans="2:20" ht="45.75">
      <c r="B956" s="114" t="str">
        <f>"VF8-"&amp;O956&amp;"-"&amp;P956</f>
        <v>VF8-ManhinhKetnoi&amp;Dieuhoa-0315</v>
      </c>
      <c r="C956" s="114" t="str">
        <f>"["&amp;B956&amp;"] Verify Vivi: "&amp;Q958</f>
        <v>[VF8-ManhinhKetnoi&amp;Dieuhoa-0315] Verify Vivi: Những cụm từ kích hoạt nào có thể được sử dụng để kích hoạt Trợ lý ảo?</v>
      </c>
      <c r="D956" s="115" t="s">
        <v>49</v>
      </c>
      <c r="E956" s="110" t="str">
        <f>" Actions:
- Step 1: Wait 5s
- Step 2: Call Vivi '"&amp;Q956&amp;"'
- Step 3: Wait Vivi respond 'Ting '
- Step 4: Speak '"&amp;Q958&amp;"'
- Step 4: Listen Vivi respond
"</f>
        <v xml:space="preserve"> Actions:
- Step 1: Wait 5s
- Step 2: Call Vivi 'Hey VinFast'
- Step 3: Wait Vivi respond 'Ting '
- Step 4: Speak 'Những cụm từ kích hoạt nào có thể được sử dụng để kích hoạt Trợ lý ảo?'
- Step 4: Listen Vivi respond
</v>
      </c>
      <c r="F956" s="110" t="str">
        <f t="shared" ref="F956" si="942">"
Expectations:
1. Vivi wake up
2. "&amp;Q958&amp;"
3. Vivi respond
"</f>
        <v xml:space="preserve">
Expectations:
1. Vivi wake up
2. Những cụm từ kích hoạt nào có thể được sử dụng để kích hoạt Trợ lý ảo?
3. Vivi respond
</v>
      </c>
      <c r="G956" s="114" t="s">
        <v>8</v>
      </c>
      <c r="H956" s="29" t="s">
        <v>50</v>
      </c>
      <c r="I956" s="30" t="str">
        <f>"[EN]["&amp;LOWER(SUBSTITUTE(SUBSTITUTE(SUBSTITUTE(SUBSTITUTE(SUBSTITUTE(SUBSTITUTE(SUBSTITUTE(SUBSTITUTE(Q956, CHAR(34),""), "[", ""), "]", ""), ".", ""), ",", ""), "/", ""), "\", ""), "-", ""))&amp;"]"</f>
        <v>[EN][hey vinfast]</v>
      </c>
      <c r="J956" s="31"/>
      <c r="K956" s="30" t="s">
        <v>51</v>
      </c>
      <c r="L956" s="32" t="s">
        <v>52</v>
      </c>
      <c r="M956" s="33"/>
      <c r="N956" s="34"/>
      <c r="O956" s="110" t="s">
        <v>1590</v>
      </c>
      <c r="P956" s="113" t="str">
        <f>IF(COUNTA(P$13:$P955)&gt;999,COUNTA(P$13:$P955),IF(COUNTA(P$13:$P955)&gt;99,"0"&amp;COUNTA(P$13:$P955),IF(COUNTA(P$13:$P955)&gt;9,"00"&amp;COUNTA(P$13:$P955),"000"&amp;COUNTA(P$13:$P955))))</f>
        <v>0315</v>
      </c>
      <c r="Q956" s="35" t="s">
        <v>54</v>
      </c>
      <c r="R956" s="67" t="s">
        <v>141</v>
      </c>
      <c r="S956" s="52"/>
      <c r="T956" s="36"/>
    </row>
    <row r="957" spans="2:20" ht="45.75">
      <c r="B957" s="114"/>
      <c r="C957" s="114"/>
      <c r="D957" s="115"/>
      <c r="E957" s="111"/>
      <c r="F957" s="111"/>
      <c r="G957" s="114"/>
      <c r="H957" s="29" t="s">
        <v>55</v>
      </c>
      <c r="I957" s="30" t="str">
        <f t="shared" ref="I957" si="943">"[VN]["&amp;LOWER(SUBSTITUTE(SUBSTITUTE(SUBSTITUTE(SUBSTITUTE(SUBSTITUTE(SUBSTITUTE(SUBSTITUTE(SUBSTITUTE(Q957, CHAR(34),""), "[", ""), "]", ""), ".", ""), ",", ""), "/", ""), "\", ""), "-", ""))&amp;"]"</f>
        <v>[VN][tạm biệt]</v>
      </c>
      <c r="J957" s="31"/>
      <c r="K957" s="30" t="s">
        <v>56</v>
      </c>
      <c r="L957" s="32" t="s">
        <v>57</v>
      </c>
      <c r="M957" s="32"/>
      <c r="N957" s="34"/>
      <c r="O957" s="111"/>
      <c r="P957" s="113"/>
      <c r="Q957" s="35" t="s">
        <v>58</v>
      </c>
      <c r="R957" s="67" t="s">
        <v>141</v>
      </c>
      <c r="S957" s="52"/>
      <c r="T957" s="36"/>
    </row>
    <row r="958" spans="2:20" ht="62.25">
      <c r="B958" s="114"/>
      <c r="C958" s="114"/>
      <c r="D958" s="115"/>
      <c r="E958" s="112"/>
      <c r="F958" s="112"/>
      <c r="G958" s="114"/>
      <c r="H958" s="29" t="s">
        <v>59</v>
      </c>
      <c r="I958" s="30" t="str">
        <f>"[audio][C:\Tools\Vivi_TTS\8ME_OM\" &amp;S958 &amp; "]"</f>
        <v>[audio][C:\Tools\Vivi_TTS\8ME_OM\]</v>
      </c>
      <c r="J958" s="31" t="str">
        <f>"[New][EN][Exists][80]"&amp;"["&amp;LOWER(SUBSTITUTE(SUBSTITUTE(SUBSTITUTE(SUBSTITUTE(SUBSTITUTE(SUBSTITUTE(SUBSTITUTE(SUBSTITUTE(T958,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58" s="30" t="s">
        <v>60</v>
      </c>
      <c r="L958" s="32" t="s">
        <v>61</v>
      </c>
      <c r="M958" s="37" t="s">
        <v>62</v>
      </c>
      <c r="N958" s="34"/>
      <c r="O958" s="112"/>
      <c r="P958" s="113"/>
      <c r="Q958" s="35" t="str">
        <f t="shared" ref="Q958" si="944">R958</f>
        <v>Những cụm từ kích hoạt nào có thể được sử dụng để kích hoạt Trợ lý ảo?</v>
      </c>
      <c r="R958" s="67" t="s">
        <v>1944</v>
      </c>
      <c r="S958" s="51"/>
      <c r="T958" s="48" t="s">
        <v>1939</v>
      </c>
    </row>
    <row r="959" spans="2:20" ht="45.75">
      <c r="B959" s="114" t="str">
        <f>"VF8-"&amp;O959&amp;"-"&amp;P959</f>
        <v>VF8-ManhinhKetnoi&amp;Dieuhoa-0316</v>
      </c>
      <c r="C959" s="114" t="str">
        <f>"["&amp;B959&amp;"] Verify Vivi: "&amp;Q961</f>
        <v>[VF8-ManhinhKetnoi&amp;Dieuhoa-0316] Verify Vivi: Lời chào bằng giọng nói khi khởi động hoạt động khi nào?</v>
      </c>
      <c r="D959" s="115" t="s">
        <v>49</v>
      </c>
      <c r="E959" s="110" t="str">
        <f>" Actions:
- Step 1: Wait 5s
- Step 2: Call Vivi '"&amp;Q959&amp;"'
- Step 3: Wait Vivi respond 'Ting '
- Step 4: Speak '"&amp;Q961&amp;"'
- Step 4: Listen Vivi respond
"</f>
        <v xml:space="preserve"> Actions:
- Step 1: Wait 5s
- Step 2: Call Vivi 'Hey VinFast'
- Step 3: Wait Vivi respond 'Ting '
- Step 4: Speak 'Lời chào bằng giọng nói khi khởi động hoạt động khi nào?'
- Step 4: Listen Vivi respond
</v>
      </c>
      <c r="F959" s="110" t="str">
        <f t="shared" ref="F959" si="945">"
Expectations:
1. Vivi wake up
2. "&amp;Q961&amp;"
3. Vivi respond
"</f>
        <v xml:space="preserve">
Expectations:
1. Vivi wake up
2. Lời chào bằng giọng nói khi khởi động hoạt động khi nào?
3. Vivi respond
</v>
      </c>
      <c r="G959" s="114" t="s">
        <v>8</v>
      </c>
      <c r="H959" s="29" t="s">
        <v>50</v>
      </c>
      <c r="I959" s="30" t="str">
        <f>"[EN]["&amp;LOWER(SUBSTITUTE(SUBSTITUTE(SUBSTITUTE(SUBSTITUTE(SUBSTITUTE(SUBSTITUTE(SUBSTITUTE(SUBSTITUTE(Q959, CHAR(34),""), "[", ""), "]", ""), ".", ""), ",", ""), "/", ""), "\", ""), "-", ""))&amp;"]"</f>
        <v>[EN][hey vinfast]</v>
      </c>
      <c r="J959" s="31"/>
      <c r="K959" s="30" t="s">
        <v>51</v>
      </c>
      <c r="L959" s="32" t="s">
        <v>52</v>
      </c>
      <c r="M959" s="33"/>
      <c r="N959" s="34"/>
      <c r="O959" s="110" t="s">
        <v>1590</v>
      </c>
      <c r="P959" s="113" t="str">
        <f>IF(COUNTA(P$13:$P958)&gt;999,COUNTA(P$13:$P958),IF(COUNTA(P$13:$P958)&gt;99,"0"&amp;COUNTA(P$13:$P958),IF(COUNTA(P$13:$P958)&gt;9,"00"&amp;COUNTA(P$13:$P958),"000"&amp;COUNTA(P$13:$P958))))</f>
        <v>0316</v>
      </c>
      <c r="Q959" s="35" t="s">
        <v>54</v>
      </c>
      <c r="R959" s="67" t="s">
        <v>141</v>
      </c>
      <c r="S959" s="52"/>
      <c r="T959" s="36"/>
    </row>
    <row r="960" spans="2:20" ht="45.75">
      <c r="B960" s="114"/>
      <c r="C960" s="114"/>
      <c r="D960" s="115"/>
      <c r="E960" s="111"/>
      <c r="F960" s="111"/>
      <c r="G960" s="114"/>
      <c r="H960" s="29" t="s">
        <v>55</v>
      </c>
      <c r="I960" s="30" t="str">
        <f t="shared" ref="I960" si="946">"[VN]["&amp;LOWER(SUBSTITUTE(SUBSTITUTE(SUBSTITUTE(SUBSTITUTE(SUBSTITUTE(SUBSTITUTE(SUBSTITUTE(SUBSTITUTE(Q960, CHAR(34),""), "[", ""), "]", ""), ".", ""), ",", ""), "/", ""), "\", ""), "-", ""))&amp;"]"</f>
        <v>[VN][tạm biệt]</v>
      </c>
      <c r="J960" s="31"/>
      <c r="K960" s="30" t="s">
        <v>56</v>
      </c>
      <c r="L960" s="32" t="s">
        <v>57</v>
      </c>
      <c r="M960" s="32"/>
      <c r="N960" s="34"/>
      <c r="O960" s="111"/>
      <c r="P960" s="113"/>
      <c r="Q960" s="35" t="s">
        <v>58</v>
      </c>
      <c r="R960" s="67" t="s">
        <v>141</v>
      </c>
      <c r="S960" s="52"/>
      <c r="T960" s="36"/>
    </row>
    <row r="961" spans="2:20" ht="62.25">
      <c r="B961" s="114"/>
      <c r="C961" s="114"/>
      <c r="D961" s="115"/>
      <c r="E961" s="112"/>
      <c r="F961" s="112"/>
      <c r="G961" s="114"/>
      <c r="H961" s="29" t="s">
        <v>59</v>
      </c>
      <c r="I961" s="30" t="str">
        <f>"[audio][C:\Tools\Vivi_TTS\8ME_OM\" &amp;S961 &amp; "]"</f>
        <v>[audio][C:\Tools\Vivi_TTS\8ME_OM\]</v>
      </c>
      <c r="J961" s="31" t="str">
        <f>"[New][EN][Exists][80]"&amp;"["&amp;LOWER(SUBSTITUTE(SUBSTITUTE(SUBSTITUTE(SUBSTITUTE(SUBSTITUTE(SUBSTITUTE(SUBSTITUTE(SUBSTITUTE(T961,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61" s="30" t="s">
        <v>60</v>
      </c>
      <c r="L961" s="32" t="s">
        <v>61</v>
      </c>
      <c r="M961" s="37" t="s">
        <v>62</v>
      </c>
      <c r="N961" s="34"/>
      <c r="O961" s="112"/>
      <c r="P961" s="113"/>
      <c r="Q961" s="35" t="str">
        <f t="shared" ref="Q961" si="947">R961</f>
        <v>Lời chào bằng giọng nói khi khởi động hoạt động khi nào?</v>
      </c>
      <c r="R961" s="67" t="s">
        <v>1945</v>
      </c>
      <c r="S961" s="51"/>
      <c r="T961" s="48" t="s">
        <v>1939</v>
      </c>
    </row>
    <row r="962" spans="2:20" ht="45.75">
      <c r="B962" s="114" t="str">
        <f>"VF8-"&amp;O962&amp;"-"&amp;P962</f>
        <v>VF8-ManhinhKetnoi&amp;Dieuhoa-0317</v>
      </c>
      <c r="C962" s="114" t="str">
        <f>"["&amp;B962&amp;"] Verify Vivi: "&amp;Q964</f>
        <v>[VF8-ManhinhKetnoi&amp;Dieuhoa-0317] Verify Vivi: Chế độ duy trì Trợ lý ảo và Thời gian duy trì cuộc trò chuyện có chức năng gì?</v>
      </c>
      <c r="D962" s="115" t="s">
        <v>49</v>
      </c>
      <c r="E962" s="110" t="str">
        <f>" Actions:
- Step 1: Wait 5s
- Step 2: Call Vivi '"&amp;Q962&amp;"'
- Step 3: Wait Vivi respond 'Ting '
- Step 4: Speak '"&amp;Q964&amp;"'
- Step 4: Listen Vivi respond
"</f>
        <v xml:space="preserve"> Actions:
- Step 1: Wait 5s
- Step 2: Call Vivi 'Hey VinFast'
- Step 3: Wait Vivi respond 'Ting '
- Step 4: Speak 'Chế độ duy trì Trợ lý ảo và Thời gian duy trì cuộc trò chuyện có chức năng gì?'
- Step 4: Listen Vivi respond
</v>
      </c>
      <c r="F962" s="110" t="str">
        <f t="shared" ref="F962" si="948">"
Expectations:
1. Vivi wake up
2. "&amp;Q964&amp;"
3. Vivi respond
"</f>
        <v xml:space="preserve">
Expectations:
1. Vivi wake up
2. Chế độ duy trì Trợ lý ảo và Thời gian duy trì cuộc trò chuyện có chức năng gì?
3. Vivi respond
</v>
      </c>
      <c r="G962" s="114" t="s">
        <v>8</v>
      </c>
      <c r="H962" s="29" t="s">
        <v>50</v>
      </c>
      <c r="I962" s="30" t="str">
        <f>"[EN]["&amp;LOWER(SUBSTITUTE(SUBSTITUTE(SUBSTITUTE(SUBSTITUTE(SUBSTITUTE(SUBSTITUTE(SUBSTITUTE(SUBSTITUTE(Q962, CHAR(34),""), "[", ""), "]", ""), ".", ""), ",", ""), "/", ""), "\", ""), "-", ""))&amp;"]"</f>
        <v>[EN][hey vinfast]</v>
      </c>
      <c r="J962" s="31"/>
      <c r="K962" s="30" t="s">
        <v>51</v>
      </c>
      <c r="L962" s="32" t="s">
        <v>52</v>
      </c>
      <c r="M962" s="33"/>
      <c r="N962" s="34"/>
      <c r="O962" s="110" t="s">
        <v>1590</v>
      </c>
      <c r="P962" s="113" t="str">
        <f>IF(COUNTA(P$13:$P961)&gt;999,COUNTA(P$13:$P961),IF(COUNTA(P$13:$P961)&gt;99,"0"&amp;COUNTA(P$13:$P961),IF(COUNTA(P$13:$P961)&gt;9,"00"&amp;COUNTA(P$13:$P961),"000"&amp;COUNTA(P$13:$P961))))</f>
        <v>0317</v>
      </c>
      <c r="Q962" s="35" t="s">
        <v>54</v>
      </c>
      <c r="R962" s="67" t="s">
        <v>141</v>
      </c>
      <c r="S962" s="52"/>
      <c r="T962" s="36"/>
    </row>
    <row r="963" spans="2:20" ht="45.75">
      <c r="B963" s="114"/>
      <c r="C963" s="114"/>
      <c r="D963" s="115"/>
      <c r="E963" s="111"/>
      <c r="F963" s="111"/>
      <c r="G963" s="114"/>
      <c r="H963" s="29" t="s">
        <v>55</v>
      </c>
      <c r="I963" s="30" t="str">
        <f t="shared" ref="I963" si="949">"[VN]["&amp;LOWER(SUBSTITUTE(SUBSTITUTE(SUBSTITUTE(SUBSTITUTE(SUBSTITUTE(SUBSTITUTE(SUBSTITUTE(SUBSTITUTE(Q963, CHAR(34),""), "[", ""), "]", ""), ".", ""), ",", ""), "/", ""), "\", ""), "-", ""))&amp;"]"</f>
        <v>[VN][tạm biệt]</v>
      </c>
      <c r="J963" s="31"/>
      <c r="K963" s="30" t="s">
        <v>56</v>
      </c>
      <c r="L963" s="32" t="s">
        <v>57</v>
      </c>
      <c r="M963" s="32"/>
      <c r="N963" s="34"/>
      <c r="O963" s="111"/>
      <c r="P963" s="113"/>
      <c r="Q963" s="35" t="s">
        <v>58</v>
      </c>
      <c r="R963" s="67" t="s">
        <v>141</v>
      </c>
      <c r="S963" s="52"/>
      <c r="T963" s="36"/>
    </row>
    <row r="964" spans="2:20" ht="62.25">
      <c r="B964" s="114"/>
      <c r="C964" s="114"/>
      <c r="D964" s="115"/>
      <c r="E964" s="112"/>
      <c r="F964" s="112"/>
      <c r="G964" s="114"/>
      <c r="H964" s="29" t="s">
        <v>59</v>
      </c>
      <c r="I964" s="30" t="str">
        <f>"[audio][C:\Tools\Vivi_TTS\8ME_OM\" &amp;S964 &amp; "]"</f>
        <v>[audio][C:\Tools\Vivi_TTS\8ME_OM\]</v>
      </c>
      <c r="J964" s="31" t="str">
        <f>"[New][EN][Exists][80]"&amp;"["&amp;LOWER(SUBSTITUTE(SUBSTITUTE(SUBSTITUTE(SUBSTITUTE(SUBSTITUTE(SUBSTITUTE(SUBSTITUTE(SUBSTITUTE(T964, CHAR(34),""), ".", ""), ",", ""), "/", ""), "\", ""), "-", ""), "{", ""), "}", ""))&amp;"]"</f>
        <v>[New][EN][Exists][80][cài đặt trợ lý ảo (nếu có)
để truy cập cài đặt trợ lý giọng nói﻿:
nhấn vào thư viện ứng dụng  trên màn hình cảm ứng
hoặc
vuốt xuống từ phía trên màn hình cảm ứng để mở trung tâm thông báo
nhấn cài đặt  &gt; cài đặt trợ lý giọng nói 
tổng quan trợ lý giọng nói cơ bản (chỉ áp dụng cho việt nam):
chế độ cơ bản của trợ lý ảo cung cấp cách tương tác đơn giản và tiêu chuẩn với xe của bạn bạn có thể sử dụng lệnh thoại để điều khiển các chức năng cơ bản của xe và tìm kiếm thông tin ngoài ra bạn có thể điều chỉnh các cài đặt cơ bản để tùy chỉnh cách trợ lý ảo tương tác với bạn
giọng nói mặc định  cài đặt giọng vùng miền và giới tính mặc định cho phản hồi của trợ lý giọng nói
chế độ phản hồi  điều khiển kiểu tương tác
hiển thị phụ đề  khi trợ lý ảo phản hồi lệnh của bạn phụ đề sẽ luôn xuất hiện trên màn hình
hiển thị lời nói của bạn  khi xe phát hiện lời nói của bạn xe sẽ hiển thị bản chép lời trên màn hình để bạn dễ tham khảo và xác nhận
cụm từ kích hoạt: “vinfast ơi” hoặc “hey vinfast”  nói cụm từ kích hoạt để kích hoạt trợ lý ảo và sử dụng lệnh thoại
lời chào bằng giọng nói khi khởi động  khi xe khởi động trợ lý ảo chào bạn và chủ động đưa ra hướng dẫn hữu ích
chế độ duy trì trợ lý ảo  bật tính năng đặt câu hỏi tiếp nối mà không cần lặp lại cụm từ kích hoạt
thời gian duy trì cuộc trò chuyện (giây)  cài đặt thời gian trợ lý tiếp tục lắng nghe câu hỏi tiếp nối sau khi phản hồi
 lưu ý
giọng nói cá nhân hóa thay thế giọng mặc định của vivi bằng giọng nói cá nhân của bạn từ tài khoản vinfast được liên kết với hồ sơ đăng nhập của xe tính năng này yêu cầu bạn đã tạo giọng nói cá nhân trong ứng dụng vinfast và đặt làm giọng nói của vivi cần có kết nối internet để áp dụng
tổng quan trợ lý giọng nói nâng cao (chỉ áp dụng cho việt nam):
chế độ nâng cao của trợ lý ảo nâng cao trải nghiệm lái xe của bạn với trợ lý giọng nói thông minh và được cá nhân hóa hơn sử dụng giọng nói để điều khiển dễ dàng các tính năng chuyên biệt của xe là người bạn đồng hành đáng tin cậy trợ lý ảo thích ứng với tùy chọn của bạn nhận diện giọng nói của bạn cung cấp đề xuất chủ động để giúp chuyến đi mượt mà và thú vị hơn
giọng nói cá nhân hóa  thay thế giọng mặc định của trợ lý ảo bằng giọng nói cá nhân của bạn từ tài khoản vinfast được liên kết với hồ sơ đăng nhập của xe
đề xuất chủ động – cho phép trợ lý ảo cung cấp đề xuất tiếp nối dựa trên lệnh trước đó của bạn giúp mỗi lần tương tác mượt mà và hiệu quả hơn
chủ đề yêu thích – cho phép trợ lý ảo đưa ra đề xuất và thông tin phù hợp hơn với bạn dựa trên các chủ đề ưu tiên đã chọn
 lưu ý
phải tạo giọng nói cá nhân trong ứng dụng vinfast và đặt làm giọng nói của trợ lý ảo cần có kết nối internet để áp dụng giọng nói
nâng cấp gói vf connect để truy cập trợ lý ảo nâng cao]</v>
      </c>
      <c r="K964" s="30" t="s">
        <v>60</v>
      </c>
      <c r="L964" s="32" t="s">
        <v>61</v>
      </c>
      <c r="M964" s="37" t="s">
        <v>62</v>
      </c>
      <c r="N964" s="34"/>
      <c r="O964" s="112"/>
      <c r="P964" s="113"/>
      <c r="Q964" s="35" t="str">
        <f t="shared" ref="Q964" si="950">R964</f>
        <v>Chế độ duy trì Trợ lý ảo và Thời gian duy trì cuộc trò chuyện có chức năng gì?</v>
      </c>
      <c r="R964" s="67" t="s">
        <v>1946</v>
      </c>
      <c r="S964" s="51"/>
      <c r="T964" s="48" t="s">
        <v>1939</v>
      </c>
    </row>
    <row r="965" spans="2:20" ht="45.75">
      <c r="B965" s="114" t="str">
        <f>"VF8-"&amp;O965&amp;"-"&amp;P965</f>
        <v>VF8-ManhinhKetnoi&amp;Dieuhoa-0318</v>
      </c>
      <c r="C965" s="114" t="str">
        <f>"["&amp;B965&amp;"] Verify Vivi: "&amp;Q967</f>
        <v>[VF8-ManhinhKetnoi&amp;Dieuhoa-0318] Verify Vivi: Cài đặt âm thanh cho phép người dùng điều chỉnh những mục nào?</v>
      </c>
      <c r="D965" s="115" t="s">
        <v>49</v>
      </c>
      <c r="E965" s="110" t="str">
        <f>" Actions:
- Step 1: Wait 5s
- Step 2: Call Vivi '"&amp;Q965&amp;"'
- Step 3: Wait Vivi respond 'Ting '
- Step 4: Speak '"&amp;Q967&amp;"'
- Step 4: Listen Vivi respond
"</f>
        <v xml:space="preserve"> Actions:
- Step 1: Wait 5s
- Step 2: Call Vivi 'Hey VinFast'
- Step 3: Wait Vivi respond 'Ting '
- Step 4: Speak 'Cài đặt âm thanh cho phép người dùng điều chỉnh những mục nào?'
- Step 4: Listen Vivi respond
</v>
      </c>
      <c r="F965" s="110" t="str">
        <f t="shared" ref="F965" si="951">"
Expectations:
1. Vivi wake up
2. "&amp;Q967&amp;"
3. Vivi respond
"</f>
        <v xml:space="preserve">
Expectations:
1. Vivi wake up
2. Cài đặt âm thanh cho phép người dùng điều chỉnh những mục nào?
3. Vivi respond
</v>
      </c>
      <c r="G965" s="114" t="s">
        <v>8</v>
      </c>
      <c r="H965" s="29" t="s">
        <v>50</v>
      </c>
      <c r="I965" s="30" t="str">
        <f>"[EN]["&amp;LOWER(SUBSTITUTE(SUBSTITUTE(SUBSTITUTE(SUBSTITUTE(SUBSTITUTE(SUBSTITUTE(SUBSTITUTE(SUBSTITUTE(Q965, CHAR(34),""), "[", ""), "]", ""), ".", ""), ",", ""), "/", ""), "\", ""), "-", ""))&amp;"]"</f>
        <v>[EN][hey vinfast]</v>
      </c>
      <c r="J965" s="31"/>
      <c r="K965" s="30" t="s">
        <v>51</v>
      </c>
      <c r="L965" s="32" t="s">
        <v>52</v>
      </c>
      <c r="M965" s="33"/>
      <c r="N965" s="34"/>
      <c r="O965" s="110" t="s">
        <v>1590</v>
      </c>
      <c r="P965" s="113" t="str">
        <f>IF(COUNTA(P$13:$P964)&gt;999,COUNTA(P$13:$P964),IF(COUNTA(P$13:$P964)&gt;99,"0"&amp;COUNTA(P$13:$P964),IF(COUNTA(P$13:$P964)&gt;9,"00"&amp;COUNTA(P$13:$P964),"000"&amp;COUNTA(P$13:$P964))))</f>
        <v>0318</v>
      </c>
      <c r="Q965" s="35" t="s">
        <v>54</v>
      </c>
      <c r="R965" s="67" t="s">
        <v>141</v>
      </c>
      <c r="S965" s="52"/>
      <c r="T965" s="36"/>
    </row>
    <row r="966" spans="2:20" ht="45.75">
      <c r="B966" s="114"/>
      <c r="C966" s="114"/>
      <c r="D966" s="115"/>
      <c r="E966" s="111"/>
      <c r="F966" s="111"/>
      <c r="G966" s="114"/>
      <c r="H966" s="29" t="s">
        <v>55</v>
      </c>
      <c r="I966" s="30" t="str">
        <f t="shared" ref="I966" si="952">"[VN]["&amp;LOWER(SUBSTITUTE(SUBSTITUTE(SUBSTITUTE(SUBSTITUTE(SUBSTITUTE(SUBSTITUTE(SUBSTITUTE(SUBSTITUTE(Q966, CHAR(34),""), "[", ""), "]", ""), ".", ""), ",", ""), "/", ""), "\", ""), "-", ""))&amp;"]"</f>
        <v>[VN][tạm biệt]</v>
      </c>
      <c r="J966" s="31"/>
      <c r="K966" s="30" t="s">
        <v>56</v>
      </c>
      <c r="L966" s="32" t="s">
        <v>57</v>
      </c>
      <c r="M966" s="32"/>
      <c r="N966" s="34"/>
      <c r="O966" s="111"/>
      <c r="P966" s="113"/>
      <c r="Q966" s="35" t="s">
        <v>58</v>
      </c>
      <c r="R966" s="67" t="s">
        <v>141</v>
      </c>
      <c r="S966" s="52"/>
      <c r="T966" s="36"/>
    </row>
    <row r="967" spans="2:20" ht="62.25">
      <c r="B967" s="114"/>
      <c r="C967" s="114"/>
      <c r="D967" s="115"/>
      <c r="E967" s="112"/>
      <c r="F967" s="112"/>
      <c r="G967" s="114"/>
      <c r="H967" s="29" t="s">
        <v>59</v>
      </c>
      <c r="I967" s="30" t="str">
        <f>"[audio][C:\Tools\Vivi_TTS\8ME_OM\" &amp;S967 &amp; "]"</f>
        <v>[audio][C:\Tools\Vivi_TTS\8ME_OM\]</v>
      </c>
      <c r="J967" s="31" t="str">
        <f>"[New][EN][Exists][80]"&amp;"["&amp;LOWER(SUBSTITUTE(SUBSTITUTE(SUBSTITUTE(SUBSTITUTE(SUBSTITUTE(SUBSTITUTE(SUBSTITUTE(SUBSTITUTE(T967, CHAR(34),""), ".", ""), ",", ""), "/", ""), "\", ""), "-", ""), "{", ""), "}", ""))&amp;"]"</f>
        <v>[New][EN][Exists][80][cài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v>
      </c>
      <c r="K967" s="30" t="s">
        <v>60</v>
      </c>
      <c r="L967" s="32" t="s">
        <v>61</v>
      </c>
      <c r="M967" s="37" t="s">
        <v>62</v>
      </c>
      <c r="N967" s="34"/>
      <c r="O967" s="112"/>
      <c r="P967" s="113"/>
      <c r="Q967" s="35" t="str">
        <f t="shared" ref="Q967" si="953">R967</f>
        <v>Cài đặt âm thanh cho phép người dùng điều chỉnh những mục nào?</v>
      </c>
      <c r="R967" s="67" t="s">
        <v>1947</v>
      </c>
      <c r="S967" s="51"/>
      <c r="T967" s="48" t="s">
        <v>1948</v>
      </c>
    </row>
    <row r="968" spans="2:20" ht="45.75">
      <c r="B968" s="114" t="str">
        <f>"VF8-"&amp;O968&amp;"-"&amp;P968</f>
        <v>VF8-ManhinhKetnoi&amp;Dieuhoa-0319</v>
      </c>
      <c r="C968" s="114" t="str">
        <f>"["&amp;B968&amp;"] Verify Vivi: "&amp;Q970</f>
        <v>[VF8-ManhinhKetnoi&amp;Dieuhoa-0319] Verify Vivi: Nút Đặt lại có tác dụng gì đối với các cài đặt âm lượng và giá trị mặc định sau khi đặt lại là bao nhiêu?</v>
      </c>
      <c r="D968" s="115" t="s">
        <v>49</v>
      </c>
      <c r="E968" s="110" t="str">
        <f>" Actions:
- Step 1: Wait 5s
- Step 2: Call Vivi '"&amp;Q968&amp;"'
- Step 3: Wait Vivi respond 'Ting '
- Step 4: Speak '"&amp;Q970&amp;"'
- Step 4: Listen Vivi respond
"</f>
        <v xml:space="preserve"> Actions:
- Step 1: Wait 5s
- Step 2: Call Vivi 'Hey VinFast'
- Step 3: Wait Vivi respond 'Ting '
- Step 4: Speak 'Nút Đặt lại có tác dụng gì đối với các cài đặt âm lượng và giá trị mặc định sau khi đặt lại là bao nhiêu?'
- Step 4: Listen Vivi respond
</v>
      </c>
      <c r="F968" s="110" t="str">
        <f t="shared" ref="F968" si="954">"
Expectations:
1. Vivi wake up
2. "&amp;Q970&amp;"
3. Vivi respond
"</f>
        <v xml:space="preserve">
Expectations:
1. Vivi wake up
2. Nút Đặt lại có tác dụng gì đối với các cài đặt âm lượng và giá trị mặc định sau khi đặt lại là bao nhiêu?
3. Vivi respond
</v>
      </c>
      <c r="G968" s="114" t="s">
        <v>8</v>
      </c>
      <c r="H968" s="29" t="s">
        <v>50</v>
      </c>
      <c r="I968" s="30" t="str">
        <f>"[EN]["&amp;LOWER(SUBSTITUTE(SUBSTITUTE(SUBSTITUTE(SUBSTITUTE(SUBSTITUTE(SUBSTITUTE(SUBSTITUTE(SUBSTITUTE(Q968, CHAR(34),""), "[", ""), "]", ""), ".", ""), ",", ""), "/", ""), "\", ""), "-", ""))&amp;"]"</f>
        <v>[EN][hey vinfast]</v>
      </c>
      <c r="J968" s="31"/>
      <c r="K968" s="30" t="s">
        <v>51</v>
      </c>
      <c r="L968" s="32" t="s">
        <v>52</v>
      </c>
      <c r="M968" s="33"/>
      <c r="N968" s="34"/>
      <c r="O968" s="110" t="s">
        <v>1590</v>
      </c>
      <c r="P968" s="113" t="str">
        <f>IF(COUNTA(P$13:$P967)&gt;999,COUNTA(P$13:$P967),IF(COUNTA(P$13:$P967)&gt;99,"0"&amp;COUNTA(P$13:$P967),IF(COUNTA(P$13:$P967)&gt;9,"00"&amp;COUNTA(P$13:$P967),"000"&amp;COUNTA(P$13:$P967))))</f>
        <v>0319</v>
      </c>
      <c r="Q968" s="35" t="s">
        <v>54</v>
      </c>
      <c r="R968" s="67" t="s">
        <v>141</v>
      </c>
      <c r="S968" s="52"/>
      <c r="T968" s="36"/>
    </row>
    <row r="969" spans="2:20" ht="45.75">
      <c r="B969" s="114"/>
      <c r="C969" s="114"/>
      <c r="D969" s="115"/>
      <c r="E969" s="111"/>
      <c r="F969" s="111"/>
      <c r="G969" s="114"/>
      <c r="H969" s="29" t="s">
        <v>55</v>
      </c>
      <c r="I969" s="30" t="str">
        <f t="shared" ref="I969" si="955">"[VN]["&amp;LOWER(SUBSTITUTE(SUBSTITUTE(SUBSTITUTE(SUBSTITUTE(SUBSTITUTE(SUBSTITUTE(SUBSTITUTE(SUBSTITUTE(Q969, CHAR(34),""), "[", ""), "]", ""), ".", ""), ",", ""), "/", ""), "\", ""), "-", ""))&amp;"]"</f>
        <v>[VN][tạm biệt]</v>
      </c>
      <c r="J969" s="31"/>
      <c r="K969" s="30" t="s">
        <v>56</v>
      </c>
      <c r="L969" s="32" t="s">
        <v>57</v>
      </c>
      <c r="M969" s="32"/>
      <c r="N969" s="34"/>
      <c r="O969" s="111"/>
      <c r="P969" s="113"/>
      <c r="Q969" s="35" t="s">
        <v>58</v>
      </c>
      <c r="R969" s="67" t="s">
        <v>141</v>
      </c>
      <c r="S969" s="52"/>
      <c r="T969" s="36"/>
    </row>
    <row r="970" spans="2:20" ht="66">
      <c r="B970" s="114"/>
      <c r="C970" s="114"/>
      <c r="D970" s="115"/>
      <c r="E970" s="112"/>
      <c r="F970" s="112"/>
      <c r="G970" s="114"/>
      <c r="H970" s="29" t="s">
        <v>59</v>
      </c>
      <c r="I970" s="30" t="str">
        <f>"[audio][C:\Tools\Vivi_TTS\8ME_OM\" &amp;S970 &amp; "]"</f>
        <v>[audio][C:\Tools\Vivi_TTS\8ME_OM\]</v>
      </c>
      <c r="J970" s="31" t="str">
        <f>"[New][EN][Exists][80]"&amp;"["&amp;LOWER(SUBSTITUTE(SUBSTITUTE(SUBSTITUTE(SUBSTITUTE(SUBSTITUTE(SUBSTITUTE(SUBSTITUTE(SUBSTITUTE(T970, CHAR(34),""), ".", ""), ",", ""), "/", ""), "\", ""), "-", ""), "{", ""), "}", ""))&amp;"]"</f>
        <v>[New][EN][Exists][80][cài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v>
      </c>
      <c r="K970" s="30" t="s">
        <v>60</v>
      </c>
      <c r="L970" s="32" t="s">
        <v>61</v>
      </c>
      <c r="M970" s="37" t="s">
        <v>62</v>
      </c>
      <c r="N970" s="34"/>
      <c r="O970" s="112"/>
      <c r="P970" s="113"/>
      <c r="Q970" s="35" t="str">
        <f t="shared" ref="Q970" si="956">R970</f>
        <v>Nút Đặt lại có tác dụng gì đối với các cài đặt âm lượng và giá trị mặc định sau khi đặt lại là bao nhiêu?</v>
      </c>
      <c r="R970" s="67" t="s">
        <v>1949</v>
      </c>
      <c r="S970" s="51"/>
      <c r="T970" s="48" t="s">
        <v>1948</v>
      </c>
    </row>
    <row r="971" spans="2:20" ht="45.75">
      <c r="B971" s="114" t="str">
        <f>"VF8-"&amp;O971&amp;"-"&amp;P971</f>
        <v>VF8-ManhinhKetnoi&amp;Dieuhoa-0320</v>
      </c>
      <c r="C971" s="114" t="str">
        <f>"["&amp;B971&amp;"] Verify Vivi: "&amp;Q973</f>
        <v>[VF8-ManhinhKetnoi&amp;Dieuhoa-0320] Verify Vivi: Điều gì xảy ra với âm lượng của nguồn đang phát khi có cuộc gọi đến?</v>
      </c>
      <c r="D971" s="115" t="s">
        <v>49</v>
      </c>
      <c r="E971" s="110" t="str">
        <f>" Actions:
- Step 1: Wait 5s
- Step 2: Call Vivi '"&amp;Q971&amp;"'
- Step 3: Wait Vivi respond 'Ting '
- Step 4: Speak '"&amp;Q973&amp;"'
- Step 4: Listen Vivi respond
"</f>
        <v xml:space="preserve"> Actions:
- Step 1: Wait 5s
- Step 2: Call Vivi 'Hey VinFast'
- Step 3: Wait Vivi respond 'Ting '
- Step 4: Speak 'Điều gì xảy ra với âm lượng của nguồn đang phát khi có cuộc gọi đến?'
- Step 4: Listen Vivi respond
</v>
      </c>
      <c r="F971" s="110" t="str">
        <f t="shared" ref="F971" si="957">"
Expectations:
1. Vivi wake up
2. "&amp;Q973&amp;"
3. Vivi respond
"</f>
        <v xml:space="preserve">
Expectations:
1. Vivi wake up
2. Điều gì xảy ra với âm lượng của nguồn đang phát khi có cuộc gọi đến?
3. Vivi respond
</v>
      </c>
      <c r="G971" s="114" t="s">
        <v>8</v>
      </c>
      <c r="H971" s="29" t="s">
        <v>50</v>
      </c>
      <c r="I971" s="30" t="str">
        <f>"[EN]["&amp;LOWER(SUBSTITUTE(SUBSTITUTE(SUBSTITUTE(SUBSTITUTE(SUBSTITUTE(SUBSTITUTE(SUBSTITUTE(SUBSTITUTE(Q971, CHAR(34),""), "[", ""), "]", ""), ".", ""), ",", ""), "/", ""), "\", ""), "-", ""))&amp;"]"</f>
        <v>[EN][hey vinfast]</v>
      </c>
      <c r="J971" s="31"/>
      <c r="K971" s="30" t="s">
        <v>51</v>
      </c>
      <c r="L971" s="32" t="s">
        <v>52</v>
      </c>
      <c r="M971" s="33"/>
      <c r="N971" s="34"/>
      <c r="O971" s="110" t="s">
        <v>1590</v>
      </c>
      <c r="P971" s="113" t="str">
        <f>IF(COUNTA(P$13:$P970)&gt;999,COUNTA(P$13:$P970),IF(COUNTA(P$13:$P970)&gt;99,"0"&amp;COUNTA(P$13:$P970),IF(COUNTA(P$13:$P970)&gt;9,"00"&amp;COUNTA(P$13:$P970),"000"&amp;COUNTA(P$13:$P970))))</f>
        <v>0320</v>
      </c>
      <c r="Q971" s="35" t="s">
        <v>54</v>
      </c>
      <c r="R971" s="67" t="s">
        <v>141</v>
      </c>
      <c r="S971" s="52"/>
      <c r="T971" s="36"/>
    </row>
    <row r="972" spans="2:20" ht="45.75">
      <c r="B972" s="114"/>
      <c r="C972" s="114"/>
      <c r="D972" s="115"/>
      <c r="E972" s="111"/>
      <c r="F972" s="111"/>
      <c r="G972" s="114"/>
      <c r="H972" s="29" t="s">
        <v>55</v>
      </c>
      <c r="I972" s="30" t="str">
        <f t="shared" ref="I972" si="958">"[VN]["&amp;LOWER(SUBSTITUTE(SUBSTITUTE(SUBSTITUTE(SUBSTITUTE(SUBSTITUTE(SUBSTITUTE(SUBSTITUTE(SUBSTITUTE(Q972, CHAR(34),""), "[", ""), "]", ""), ".", ""), ",", ""), "/", ""), "\", ""), "-", ""))&amp;"]"</f>
        <v>[VN][tạm biệt]</v>
      </c>
      <c r="J972" s="31"/>
      <c r="K972" s="30" t="s">
        <v>56</v>
      </c>
      <c r="L972" s="32" t="s">
        <v>57</v>
      </c>
      <c r="M972" s="32"/>
      <c r="N972" s="34"/>
      <c r="O972" s="111"/>
      <c r="P972" s="113"/>
      <c r="Q972" s="35" t="s">
        <v>58</v>
      </c>
      <c r="R972" s="67" t="s">
        <v>141</v>
      </c>
      <c r="S972" s="52"/>
      <c r="T972" s="36"/>
    </row>
    <row r="973" spans="2:20" ht="62.25">
      <c r="B973" s="114"/>
      <c r="C973" s="114"/>
      <c r="D973" s="115"/>
      <c r="E973" s="112"/>
      <c r="F973" s="112"/>
      <c r="G973" s="114"/>
      <c r="H973" s="29" t="s">
        <v>59</v>
      </c>
      <c r="I973" s="30" t="str">
        <f>"[audio][C:\Tools\Vivi_TTS\8ME_OM\" &amp;S973 &amp; "]"</f>
        <v>[audio][C:\Tools\Vivi_TTS\8ME_OM\]</v>
      </c>
      <c r="J973" s="31" t="str">
        <f>"[New][EN][Exists][80]"&amp;"["&amp;LOWER(SUBSTITUTE(SUBSTITUTE(SUBSTITUTE(SUBSTITUTE(SUBSTITUTE(SUBSTITUTE(SUBSTITUTE(SUBSTITUTE(T973, CHAR(34),""), ".", ""), ",", ""), "/", ""), "\", ""), "-", ""), "{", ""), "}", ""))&amp;"]"</f>
        <v>[New][EN][Exists][80][cài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v>
      </c>
      <c r="K973" s="30" t="s">
        <v>60</v>
      </c>
      <c r="L973" s="32" t="s">
        <v>61</v>
      </c>
      <c r="M973" s="37" t="s">
        <v>62</v>
      </c>
      <c r="N973" s="34"/>
      <c r="O973" s="112"/>
      <c r="P973" s="113"/>
      <c r="Q973" s="35" t="str">
        <f t="shared" ref="Q973" si="959">R973</f>
        <v>Điều gì xảy ra với âm lượng của nguồn đang phát khi có cuộc gọi đến?</v>
      </c>
      <c r="R973" s="67" t="s">
        <v>1950</v>
      </c>
      <c r="S973" s="51"/>
      <c r="T973" s="48" t="s">
        <v>1948</v>
      </c>
    </row>
    <row r="974" spans="2:20" ht="45.75">
      <c r="B974" s="114" t="str">
        <f>"VF8-"&amp;O974&amp;"-"&amp;P974</f>
        <v>VF8-ManhinhKetnoi&amp;Dieuhoa-0321</v>
      </c>
      <c r="C974" s="114" t="str">
        <f>"["&amp;B974&amp;"] Verify Vivi: "&amp;Q976</f>
        <v>[VF8-ManhinhKetnoi&amp;Dieuhoa-0321] Verify Vivi: Bộ cân bằng âm thanh được sử dụng để làm gì?</v>
      </c>
      <c r="D974" s="115" t="s">
        <v>49</v>
      </c>
      <c r="E974" s="110" t="str">
        <f>" Actions:
- Step 1: Wait 5s
- Step 2: Call Vivi '"&amp;Q974&amp;"'
- Step 3: Wait Vivi respond 'Ting '
- Step 4: Speak '"&amp;Q976&amp;"'
- Step 4: Listen Vivi respond
"</f>
        <v xml:space="preserve"> Actions:
- Step 1: Wait 5s
- Step 2: Call Vivi 'Hey VinFast'
- Step 3: Wait Vivi respond 'Ting '
- Step 4: Speak 'Bộ cân bằng âm thanh được sử dụng để làm gì?'
- Step 4: Listen Vivi respond
</v>
      </c>
      <c r="F974" s="110" t="str">
        <f t="shared" ref="F974" si="960">"
Expectations:
1. Vivi wake up
2. "&amp;Q976&amp;"
3. Vivi respond
"</f>
        <v xml:space="preserve">
Expectations:
1. Vivi wake up
2. Bộ cân bằng âm thanh được sử dụng để làm gì?
3. Vivi respond
</v>
      </c>
      <c r="G974" s="114" t="s">
        <v>8</v>
      </c>
      <c r="H974" s="29" t="s">
        <v>50</v>
      </c>
      <c r="I974" s="30" t="str">
        <f>"[EN]["&amp;LOWER(SUBSTITUTE(SUBSTITUTE(SUBSTITUTE(SUBSTITUTE(SUBSTITUTE(SUBSTITUTE(SUBSTITUTE(SUBSTITUTE(Q974, CHAR(34),""), "[", ""), "]", ""), ".", ""), ",", ""), "/", ""), "\", ""), "-", ""))&amp;"]"</f>
        <v>[EN][hey vinfast]</v>
      </c>
      <c r="J974" s="31"/>
      <c r="K974" s="30" t="s">
        <v>51</v>
      </c>
      <c r="L974" s="32" t="s">
        <v>52</v>
      </c>
      <c r="M974" s="33"/>
      <c r="N974" s="34"/>
      <c r="O974" s="110" t="s">
        <v>1590</v>
      </c>
      <c r="P974" s="113" t="str">
        <f>IF(COUNTA(P$13:$P973)&gt;999,COUNTA(P$13:$P973),IF(COUNTA(P$13:$P973)&gt;99,"0"&amp;COUNTA(P$13:$P973),IF(COUNTA(P$13:$P973)&gt;9,"00"&amp;COUNTA(P$13:$P973),"000"&amp;COUNTA(P$13:$P973))))</f>
        <v>0321</v>
      </c>
      <c r="Q974" s="35" t="s">
        <v>54</v>
      </c>
      <c r="R974" s="67" t="s">
        <v>141</v>
      </c>
      <c r="S974" s="52"/>
      <c r="T974" s="36"/>
    </row>
    <row r="975" spans="2:20" ht="45.75">
      <c r="B975" s="114"/>
      <c r="C975" s="114"/>
      <c r="D975" s="115"/>
      <c r="E975" s="111"/>
      <c r="F975" s="111"/>
      <c r="G975" s="114"/>
      <c r="H975" s="29" t="s">
        <v>55</v>
      </c>
      <c r="I975" s="30" t="str">
        <f t="shared" ref="I975" si="961">"[VN]["&amp;LOWER(SUBSTITUTE(SUBSTITUTE(SUBSTITUTE(SUBSTITUTE(SUBSTITUTE(SUBSTITUTE(SUBSTITUTE(SUBSTITUTE(Q975, CHAR(34),""), "[", ""), "]", ""), ".", ""), ",", ""), "/", ""), "\", ""), "-", ""))&amp;"]"</f>
        <v>[VN][tạm biệt]</v>
      </c>
      <c r="J975" s="31"/>
      <c r="K975" s="30" t="s">
        <v>56</v>
      </c>
      <c r="L975" s="32" t="s">
        <v>57</v>
      </c>
      <c r="M975" s="32"/>
      <c r="N975" s="34"/>
      <c r="O975" s="111"/>
      <c r="P975" s="113"/>
      <c r="Q975" s="35" t="s">
        <v>58</v>
      </c>
      <c r="R975" s="67" t="s">
        <v>141</v>
      </c>
      <c r="S975" s="52"/>
      <c r="T975" s="36"/>
    </row>
    <row r="976" spans="2:20" ht="62.25">
      <c r="B976" s="114"/>
      <c r="C976" s="114"/>
      <c r="D976" s="115"/>
      <c r="E976" s="112"/>
      <c r="F976" s="112"/>
      <c r="G976" s="114"/>
      <c r="H976" s="29" t="s">
        <v>59</v>
      </c>
      <c r="I976" s="30" t="str">
        <f>"[audio][C:\Tools\Vivi_TTS\8ME_OM\" &amp;S976 &amp; "]"</f>
        <v>[audio][C:\Tools\Vivi_TTS\8ME_OM\]</v>
      </c>
      <c r="J976" s="31" t="str">
        <f>"[New][EN][Exists][80]"&amp;"["&amp;LOWER(SUBSTITUTE(SUBSTITUTE(SUBSTITUTE(SUBSTITUTE(SUBSTITUTE(SUBSTITUTE(SUBSTITUTE(SUBSTITUTE(T976, CHAR(34),""), ".", ""), ",", ""), "/", ""), "\", ""), "-", ""), "{", ""), "}", ""))&amp;"]"</f>
        <v>[New][EN][Exists][80][cài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v>
      </c>
      <c r="K976" s="30" t="s">
        <v>60</v>
      </c>
      <c r="L976" s="32" t="s">
        <v>61</v>
      </c>
      <c r="M976" s="37" t="s">
        <v>62</v>
      </c>
      <c r="N976" s="34"/>
      <c r="O976" s="112"/>
      <c r="P976" s="113"/>
      <c r="Q976" s="35" t="str">
        <f t="shared" ref="Q976" si="962">R976</f>
        <v>Bộ cân bằng âm thanh được sử dụng để làm gì?</v>
      </c>
      <c r="R976" s="67" t="s">
        <v>1951</v>
      </c>
      <c r="S976" s="51"/>
      <c r="T976" s="48" t="s">
        <v>1948</v>
      </c>
    </row>
    <row r="977" spans="2:20" ht="45.75">
      <c r="B977" s="114" t="str">
        <f>"VF8-"&amp;O977&amp;"-"&amp;P977</f>
        <v>VF8-ManhinhKetnoi&amp;Dieuhoa-0322</v>
      </c>
      <c r="C977" s="114" t="str">
        <f>"["&amp;B977&amp;"] Verify Vivi: "&amp;Q979</f>
        <v>[VF8-ManhinhKetnoi&amp;Dieuhoa-0322] Verify Vivi: Vị trí loa mặc định trong mục Vùng tập trung là gì?</v>
      </c>
      <c r="D977" s="115" t="s">
        <v>49</v>
      </c>
      <c r="E977" s="110" t="str">
        <f>" Actions:
- Step 1: Wait 5s
- Step 2: Call Vivi '"&amp;Q977&amp;"'
- Step 3: Wait Vivi respond 'Ting '
- Step 4: Speak '"&amp;Q979&amp;"'
- Step 4: Listen Vivi respond
"</f>
        <v xml:space="preserve"> Actions:
- Step 1: Wait 5s
- Step 2: Call Vivi 'Hey VinFast'
- Step 3: Wait Vivi respond 'Ting '
- Step 4: Speak 'Vị trí loa mặc định trong mục Vùng tập trung là gì?'
- Step 4: Listen Vivi respond
</v>
      </c>
      <c r="F977" s="110" t="str">
        <f t="shared" ref="F977" si="963">"
Expectations:
1. Vivi wake up
2. "&amp;Q979&amp;"
3. Vivi respond
"</f>
        <v xml:space="preserve">
Expectations:
1. Vivi wake up
2. Vị trí loa mặc định trong mục Vùng tập trung là gì?
3. Vivi respond
</v>
      </c>
      <c r="G977" s="114" t="s">
        <v>8</v>
      </c>
      <c r="H977" s="29" t="s">
        <v>50</v>
      </c>
      <c r="I977" s="30" t="str">
        <f>"[EN]["&amp;LOWER(SUBSTITUTE(SUBSTITUTE(SUBSTITUTE(SUBSTITUTE(SUBSTITUTE(SUBSTITUTE(SUBSTITUTE(SUBSTITUTE(Q977, CHAR(34),""), "[", ""), "]", ""), ".", ""), ",", ""), "/", ""), "\", ""), "-", ""))&amp;"]"</f>
        <v>[EN][hey vinfast]</v>
      </c>
      <c r="J977" s="31"/>
      <c r="K977" s="30" t="s">
        <v>51</v>
      </c>
      <c r="L977" s="32" t="s">
        <v>52</v>
      </c>
      <c r="M977" s="33"/>
      <c r="N977" s="34"/>
      <c r="O977" s="110" t="s">
        <v>1590</v>
      </c>
      <c r="P977" s="113" t="str">
        <f>IF(COUNTA(P$13:$P976)&gt;999,COUNTA(P$13:$P976),IF(COUNTA(P$13:$P976)&gt;99,"0"&amp;COUNTA(P$13:$P976),IF(COUNTA(P$13:$P976)&gt;9,"00"&amp;COUNTA(P$13:$P976),"000"&amp;COUNTA(P$13:$P976))))</f>
        <v>0322</v>
      </c>
      <c r="Q977" s="35" t="s">
        <v>54</v>
      </c>
      <c r="R977" s="67" t="s">
        <v>141</v>
      </c>
      <c r="S977" s="52"/>
      <c r="T977" s="36"/>
    </row>
    <row r="978" spans="2:20" ht="45.75">
      <c r="B978" s="114"/>
      <c r="C978" s="114"/>
      <c r="D978" s="115"/>
      <c r="E978" s="111"/>
      <c r="F978" s="111"/>
      <c r="G978" s="114"/>
      <c r="H978" s="29" t="s">
        <v>55</v>
      </c>
      <c r="I978" s="30" t="str">
        <f t="shared" ref="I978" si="964">"[VN]["&amp;LOWER(SUBSTITUTE(SUBSTITUTE(SUBSTITUTE(SUBSTITUTE(SUBSTITUTE(SUBSTITUTE(SUBSTITUTE(SUBSTITUTE(Q978, CHAR(34),""), "[", ""), "]", ""), ".", ""), ",", ""), "/", ""), "\", ""), "-", ""))&amp;"]"</f>
        <v>[VN][tạm biệt]</v>
      </c>
      <c r="J978" s="31"/>
      <c r="K978" s="30" t="s">
        <v>56</v>
      </c>
      <c r="L978" s="32" t="s">
        <v>57</v>
      </c>
      <c r="M978" s="32"/>
      <c r="N978" s="34"/>
      <c r="O978" s="111"/>
      <c r="P978" s="113"/>
      <c r="Q978" s="35" t="s">
        <v>58</v>
      </c>
      <c r="R978" s="67" t="s">
        <v>141</v>
      </c>
      <c r="S978" s="52"/>
      <c r="T978" s="36"/>
    </row>
    <row r="979" spans="2:20" ht="62.25">
      <c r="B979" s="114"/>
      <c r="C979" s="114"/>
      <c r="D979" s="115"/>
      <c r="E979" s="112"/>
      <c r="F979" s="112"/>
      <c r="G979" s="114"/>
      <c r="H979" s="29" t="s">
        <v>59</v>
      </c>
      <c r="I979" s="30" t="str">
        <f>"[audio][C:\Tools\Vivi_TTS\8ME_OM\" &amp;S979 &amp; "]"</f>
        <v>[audio][C:\Tools\Vivi_TTS\8ME_OM\]</v>
      </c>
      <c r="J979" s="31" t="str">
        <f>"[New][EN][Exists][80]"&amp;"["&amp;LOWER(SUBSTITUTE(SUBSTITUTE(SUBSTITUTE(SUBSTITUTE(SUBSTITUTE(SUBSTITUTE(SUBSTITUTE(SUBSTITUTE(T979, CHAR(34),""), ".", ""), ",", ""), "/", ""), "\", ""), "-", ""), "{", ""), "}", ""))&amp;"]"</f>
        <v>[New][EN][Exists][80][cài đặt âm thanh
sử dụng cài đặt âm thanh để điều chỉnh các mục sau:
âm lượng
bộ cân bằng âm thanh
vùng tập trung
để truy cập cài đặt âm thanh:
nhấn vào thư viện ứng dụng  trên màn hình cảm ứng
hoặc
vuốt xuống từ phía trên màn hình cảm ứng để mở trung tâm thông báo
nhấn cài đặt  &gt; cài đặt âm thanh 
âm lượng
có thể thay đổi cài đặt âm lượng cho từng chức năng điều chỉnh âm lượng bằng các thanh trượt điều khiển
để đặt lại cài đặt âm thanh:
nhấn nút đặt lại
phím mềm đặt lại sẽ đặt tất cả cài đặt âm lượng về giá trị mặc định là 15
 cảnh báo
luôn chú ý đến điều kiện đường và giao thông khi lái xe
tránh sử dụng màn hình thông tin giải trí khi xe đang di chuyển vì việc này có thể gây mất tập trung dẫn đến tai nạn
 lưu ý
khi khởi động xe nếu âm lượng âm thanh cao hệ thống sẽ tự động giảm âm lượng xuống giá trị giới hạn khởi động việc này được thực hiện để tránh làm người lái giật mình
âm lượng tối thiểu của cuộc gọi và giới hạn khởi động là 6
âm lượng của nguồn đang phát hiện tại sẽ tạm thời bị tắt khi nhận được cuộc gọi đến
bộ cân bằng âm thanh
cho phép chọn cài đặt loa bên trong xe để tối ưu hóa trải nghiệm nghe bằng cách chọn các vùng được cài đặt sẵn
 lưu ý
việc điều chỉnh một trong năm mức tần số sau khi chọn cấu hình âm thanh cài đặt sẵn sẽ tự động chuyển bộ cân bằng âm thanh sang chế độ tùy chỉnh
vùng tập trung
để nâng cao và tối ưu hóa trải nghiệm nghe có thể chọn cài đặt loa theo các vùng được cài đặt sẵn
 lưu ý
vị trí loa mặc định là cả hai vùng
người dùng có thể nhấn nút đặt lại để đặt lại về giá trị mặc định của nhà máy mà không cần xác nhận]</v>
      </c>
      <c r="K979" s="30" t="s">
        <v>60</v>
      </c>
      <c r="L979" s="32" t="s">
        <v>61</v>
      </c>
      <c r="M979" s="37" t="s">
        <v>62</v>
      </c>
      <c r="N979" s="34"/>
      <c r="O979" s="112"/>
      <c r="P979" s="113"/>
      <c r="Q979" s="35" t="str">
        <f t="shared" ref="Q979" si="965">R979</f>
        <v>Vị trí loa mặc định trong mục Vùng tập trung là gì?</v>
      </c>
      <c r="R979" s="67" t="s">
        <v>1952</v>
      </c>
      <c r="S979" s="51"/>
      <c r="T979" s="48" t="s">
        <v>1948</v>
      </c>
    </row>
    <row r="980" spans="2:20" ht="45.75">
      <c r="B980" s="114" t="str">
        <f>"VF8-"&amp;O980&amp;"-"&amp;P980</f>
        <v>VF8-ManhinhKetnoi&amp;Dieuhoa-0323</v>
      </c>
      <c r="C980" s="114" t="str">
        <f>"["&amp;B980&amp;"] Verify Vivi: "&amp;Q982</f>
        <v>[VF8-ManhinhKetnoi&amp;Dieuhoa-0323] Verify Vivi: Cài đặt hiển thị cho phép người dùng điều chỉnh những mục nào?</v>
      </c>
      <c r="D980" s="115" t="s">
        <v>49</v>
      </c>
      <c r="E980" s="110" t="str">
        <f>" Actions:
- Step 1: Wait 5s
- Step 2: Call Vivi '"&amp;Q980&amp;"'
- Step 3: Wait Vivi respond 'Ting '
- Step 4: Speak '"&amp;Q982&amp;"'
- Step 4: Listen Vivi respond
"</f>
        <v xml:space="preserve"> Actions:
- Step 1: Wait 5s
- Step 2: Call Vivi 'Hey VinFast'
- Step 3: Wait Vivi respond 'Ting '
- Step 4: Speak 'Cài đặt hiển thị cho phép người dùng điều chỉnh những mục nào?'
- Step 4: Listen Vivi respond
</v>
      </c>
      <c r="F980" s="110" t="str">
        <f t="shared" ref="F980" si="966">"
Expectations:
1. Vivi wake up
2. "&amp;Q982&amp;"
3. Vivi respond
"</f>
        <v xml:space="preserve">
Expectations:
1. Vivi wake up
2. Cài đặt hiển thị cho phép người dùng điều chỉnh những mục nào?
3. Vivi respond
</v>
      </c>
      <c r="G980" s="114" t="s">
        <v>8</v>
      </c>
      <c r="H980" s="29" t="s">
        <v>50</v>
      </c>
      <c r="I980" s="30" t="str">
        <f>"[EN]["&amp;LOWER(SUBSTITUTE(SUBSTITUTE(SUBSTITUTE(SUBSTITUTE(SUBSTITUTE(SUBSTITUTE(SUBSTITUTE(SUBSTITUTE(Q980, CHAR(34),""), "[", ""), "]", ""), ".", ""), ",", ""), "/", ""), "\", ""), "-", ""))&amp;"]"</f>
        <v>[EN][hey vinfast]</v>
      </c>
      <c r="J980" s="31"/>
      <c r="K980" s="30" t="s">
        <v>51</v>
      </c>
      <c r="L980" s="32" t="s">
        <v>52</v>
      </c>
      <c r="M980" s="33"/>
      <c r="N980" s="34"/>
      <c r="O980" s="110" t="s">
        <v>1590</v>
      </c>
      <c r="P980" s="113" t="str">
        <f>IF(COUNTA(P$13:$P979)&gt;999,COUNTA(P$13:$P979),IF(COUNTA(P$13:$P979)&gt;99,"0"&amp;COUNTA(P$13:$P979),IF(COUNTA(P$13:$P979)&gt;9,"00"&amp;COUNTA(P$13:$P979),"000"&amp;COUNTA(P$13:$P979))))</f>
        <v>0323</v>
      </c>
      <c r="Q980" s="35" t="s">
        <v>54</v>
      </c>
      <c r="R980" s="67" t="s">
        <v>141</v>
      </c>
      <c r="S980" s="36"/>
      <c r="T980" s="36"/>
    </row>
    <row r="981" spans="2:20" ht="45.75">
      <c r="B981" s="114"/>
      <c r="C981" s="114"/>
      <c r="D981" s="115"/>
      <c r="E981" s="111"/>
      <c r="F981" s="111"/>
      <c r="G981" s="114"/>
      <c r="H981" s="29" t="s">
        <v>55</v>
      </c>
      <c r="I981" s="30" t="str">
        <f t="shared" ref="I981" si="967">"[VN]["&amp;LOWER(SUBSTITUTE(SUBSTITUTE(SUBSTITUTE(SUBSTITUTE(SUBSTITUTE(SUBSTITUTE(SUBSTITUTE(SUBSTITUTE(Q981, CHAR(34),""), "[", ""), "]", ""), ".", ""), ",", ""), "/", ""), "\", ""), "-", ""))&amp;"]"</f>
        <v>[VN][tạm biệt]</v>
      </c>
      <c r="J981" s="31"/>
      <c r="K981" s="30" t="s">
        <v>56</v>
      </c>
      <c r="L981" s="32" t="s">
        <v>57</v>
      </c>
      <c r="M981" s="32"/>
      <c r="N981" s="34"/>
      <c r="O981" s="111"/>
      <c r="P981" s="113"/>
      <c r="Q981" s="35" t="s">
        <v>58</v>
      </c>
      <c r="R981" s="67" t="s">
        <v>141</v>
      </c>
      <c r="S981" s="36"/>
      <c r="T981" s="36"/>
    </row>
    <row r="982" spans="2:20" ht="62.25">
      <c r="B982" s="114"/>
      <c r="C982" s="114"/>
      <c r="D982" s="115"/>
      <c r="E982" s="112"/>
      <c r="F982" s="112"/>
      <c r="G982" s="114"/>
      <c r="H982" s="29" t="s">
        <v>59</v>
      </c>
      <c r="I982" s="30" t="str">
        <f>"[audio][C:\Tools\Vivi_TTS\8ME_OM\" &amp;S982 &amp; "]"</f>
        <v>[audio][C:\Tools\Vivi_TTS\8ME_OM\]</v>
      </c>
      <c r="J982" s="31" t="str">
        <f>"[New][EN][Exists][80]"&amp;"["&amp;LOWER(SUBSTITUTE(SUBSTITUTE(SUBSTITUTE(SUBSTITUTE(SUBSTITUTE(SUBSTITUTE(SUBSTITUTE(SUBSTITUTE(T982, CHAR(34),""), ".", ""), ",", ""), "/", ""), "\", ""), "-", ""), "{", ""), "}", ""))&amp;"]"</f>
        <v>[New][EN][Exists][80][cài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v>
      </c>
      <c r="K982" s="30" t="s">
        <v>60</v>
      </c>
      <c r="L982" s="32" t="s">
        <v>61</v>
      </c>
      <c r="M982" s="37" t="s">
        <v>62</v>
      </c>
      <c r="N982" s="34"/>
      <c r="O982" s="112"/>
      <c r="P982" s="113"/>
      <c r="Q982" s="35" t="str">
        <f t="shared" ref="Q982" si="968">R982</f>
        <v>Cài đặt hiển thị cho phép người dùng điều chỉnh những mục nào?</v>
      </c>
      <c r="R982" s="67" t="s">
        <v>1953</v>
      </c>
      <c r="S982" s="50"/>
      <c r="T982" s="48" t="s">
        <v>1954</v>
      </c>
    </row>
    <row r="983" spans="2:20" ht="45.75">
      <c r="B983" s="114" t="str">
        <f>"VF8-"&amp;O983&amp;"-"&amp;P983</f>
        <v>VF8-ManhinhKetnoi&amp;Dieuhoa-0324</v>
      </c>
      <c r="C983" s="114" t="str">
        <f>"["&amp;B983&amp;"] Verify Vivi: "&amp;Q985</f>
        <v>[VF8-ManhinhKetnoi&amp;Dieuhoa-0324] Verify Vivi: Có những cách nào để truy cập Cài đặt hiển thị trên xe?</v>
      </c>
      <c r="D983" s="115" t="s">
        <v>49</v>
      </c>
      <c r="E983" s="110" t="str">
        <f>" Actions:
- Step 1: Wait 5s
- Step 2: Call Vivi '"&amp;Q983&amp;"'
- Step 3: Wait Vivi respond 'Ting '
- Step 4: Speak '"&amp;Q985&amp;"'
- Step 4: Listen Vivi respond
"</f>
        <v xml:space="preserve"> Actions:
- Step 1: Wait 5s
- Step 2: Call Vivi 'Hey VinFast'
- Step 3: Wait Vivi respond 'Ting '
- Step 4: Speak 'Có những cách nào để truy cập Cài đặt hiển thị trên xe?'
- Step 4: Listen Vivi respond
</v>
      </c>
      <c r="F983" s="110" t="str">
        <f t="shared" ref="F983" si="969">"
Expectations:
1. Vivi wake up
2. "&amp;Q985&amp;"
3. Vivi respond
"</f>
        <v xml:space="preserve">
Expectations:
1. Vivi wake up
2. Có những cách nào để truy cập Cài đặt hiển thị trên xe?
3. Vivi respond
</v>
      </c>
      <c r="G983" s="114" t="s">
        <v>8</v>
      </c>
      <c r="H983" s="29" t="s">
        <v>50</v>
      </c>
      <c r="I983" s="30" t="str">
        <f>"[EN]["&amp;LOWER(SUBSTITUTE(SUBSTITUTE(SUBSTITUTE(SUBSTITUTE(SUBSTITUTE(SUBSTITUTE(SUBSTITUTE(SUBSTITUTE(Q983, CHAR(34),""), "[", ""), "]", ""), ".", ""), ",", ""), "/", ""), "\", ""), "-", ""))&amp;"]"</f>
        <v>[EN][hey vinfast]</v>
      </c>
      <c r="J983" s="31"/>
      <c r="K983" s="30" t="s">
        <v>51</v>
      </c>
      <c r="L983" s="32" t="s">
        <v>52</v>
      </c>
      <c r="M983" s="33"/>
      <c r="N983" s="34"/>
      <c r="O983" s="110" t="s">
        <v>1590</v>
      </c>
      <c r="P983" s="113" t="str">
        <f>IF(COUNTA(P$13:$P982)&gt;999,COUNTA(P$13:$P982),IF(COUNTA(P$13:$P982)&gt;99,"0"&amp;COUNTA(P$13:$P982),IF(COUNTA(P$13:$P982)&gt;9,"00"&amp;COUNTA(P$13:$P982),"000"&amp;COUNTA(P$13:$P982))))</f>
        <v>0324</v>
      </c>
      <c r="Q983" s="35" t="s">
        <v>54</v>
      </c>
      <c r="R983" s="67" t="s">
        <v>141</v>
      </c>
      <c r="S983" s="36"/>
      <c r="T983" s="36"/>
    </row>
    <row r="984" spans="2:20" ht="45.75">
      <c r="B984" s="114"/>
      <c r="C984" s="114"/>
      <c r="D984" s="115"/>
      <c r="E984" s="111"/>
      <c r="F984" s="111"/>
      <c r="G984" s="114"/>
      <c r="H984" s="29" t="s">
        <v>55</v>
      </c>
      <c r="I984" s="30" t="str">
        <f t="shared" ref="I984" si="970">"[VN]["&amp;LOWER(SUBSTITUTE(SUBSTITUTE(SUBSTITUTE(SUBSTITUTE(SUBSTITUTE(SUBSTITUTE(SUBSTITUTE(SUBSTITUTE(Q984, CHAR(34),""), "[", ""), "]", ""), ".", ""), ",", ""), "/", ""), "\", ""), "-", ""))&amp;"]"</f>
        <v>[VN][tạm biệt]</v>
      </c>
      <c r="J984" s="31"/>
      <c r="K984" s="30" t="s">
        <v>56</v>
      </c>
      <c r="L984" s="32" t="s">
        <v>57</v>
      </c>
      <c r="M984" s="32"/>
      <c r="N984" s="34"/>
      <c r="O984" s="111"/>
      <c r="P984" s="113"/>
      <c r="Q984" s="35" t="s">
        <v>58</v>
      </c>
      <c r="R984" s="67" t="s">
        <v>141</v>
      </c>
      <c r="S984" s="36"/>
      <c r="T984" s="36"/>
    </row>
    <row r="985" spans="2:20" ht="62.25">
      <c r="B985" s="114"/>
      <c r="C985" s="114"/>
      <c r="D985" s="115"/>
      <c r="E985" s="112"/>
      <c r="F985" s="112"/>
      <c r="G985" s="114"/>
      <c r="H985" s="29" t="s">
        <v>59</v>
      </c>
      <c r="I985" s="30" t="str">
        <f>"[audio][C:\Tools\Vivi_TTS\8ME_OM\" &amp;S985 &amp; "]"</f>
        <v>[audio][C:\Tools\Vivi_TTS\8ME_OM\]</v>
      </c>
      <c r="J985" s="31" t="str">
        <f>"[New][EN][Exists][80]"&amp;"["&amp;LOWER(SUBSTITUTE(SUBSTITUTE(SUBSTITUTE(SUBSTITUTE(SUBSTITUTE(SUBSTITUTE(SUBSTITUTE(SUBSTITUTE(T985, CHAR(34),""), ".", ""), ",", ""), "/", ""), "\", ""), "-", ""), "{", ""), "}", ""))&amp;"]"</f>
        <v>[New][EN][Exists][80][cài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v>
      </c>
      <c r="K985" s="30" t="s">
        <v>60</v>
      </c>
      <c r="L985" s="32" t="s">
        <v>61</v>
      </c>
      <c r="M985" s="37" t="s">
        <v>62</v>
      </c>
      <c r="N985" s="34"/>
      <c r="O985" s="112"/>
      <c r="P985" s="113"/>
      <c r="Q985" s="35" t="str">
        <f t="shared" ref="Q985" si="971">R985</f>
        <v>Có những cách nào để truy cập Cài đặt hiển thị trên xe?</v>
      </c>
      <c r="R985" s="67" t="s">
        <v>1955</v>
      </c>
      <c r="S985" s="50"/>
      <c r="T985" s="48" t="s">
        <v>1954</v>
      </c>
    </row>
    <row r="986" spans="2:20" ht="45.75">
      <c r="B986" s="114" t="str">
        <f>"VF8-"&amp;O986&amp;"-"&amp;P986</f>
        <v>VF8-ManhinhKetnoi&amp;Dieuhoa-0325</v>
      </c>
      <c r="C986" s="114" t="str">
        <f>"["&amp;B986&amp;"] Verify Vivi: "&amp;Q988</f>
        <v>[VF8-ManhinhKetnoi&amp;Dieuhoa-0325] Verify Vivi: Chế độ thích ứng trong mục Độ sáng hoạt động như thế nào?</v>
      </c>
      <c r="D986" s="115" t="s">
        <v>49</v>
      </c>
      <c r="E986" s="110" t="str">
        <f>" Actions:
- Step 1: Wait 5s
- Step 2: Call Vivi '"&amp;Q986&amp;"'
- Step 3: Wait Vivi respond 'Ting '
- Step 4: Speak '"&amp;Q988&amp;"'
- Step 4: Listen Vivi respond
"</f>
        <v xml:space="preserve"> Actions:
- Step 1: Wait 5s
- Step 2: Call Vivi 'Hey VinFast'
- Step 3: Wait Vivi respond 'Ting '
- Step 4: Speak 'Chế độ thích ứng trong mục Độ sáng hoạt động như thế nào?'
- Step 4: Listen Vivi respond
</v>
      </c>
      <c r="F986" s="110" t="str">
        <f t="shared" ref="F986" si="972">"
Expectations:
1. Vivi wake up
2. "&amp;Q988&amp;"
3. Vivi respond
"</f>
        <v xml:space="preserve">
Expectations:
1. Vivi wake up
2. Chế độ thích ứng trong mục Độ sáng hoạt động như thế nào?
3. Vivi respond
</v>
      </c>
      <c r="G986" s="114" t="s">
        <v>8</v>
      </c>
      <c r="H986" s="29" t="s">
        <v>50</v>
      </c>
      <c r="I986" s="30" t="str">
        <f>"[EN]["&amp;LOWER(SUBSTITUTE(SUBSTITUTE(SUBSTITUTE(SUBSTITUTE(SUBSTITUTE(SUBSTITUTE(SUBSTITUTE(SUBSTITUTE(Q986, CHAR(34),""), "[", ""), "]", ""), ".", ""), ",", ""), "/", ""), "\", ""), "-", ""))&amp;"]"</f>
        <v>[EN][hey vinfast]</v>
      </c>
      <c r="J986" s="31"/>
      <c r="K986" s="30" t="s">
        <v>51</v>
      </c>
      <c r="L986" s="32" t="s">
        <v>52</v>
      </c>
      <c r="M986" s="33"/>
      <c r="N986" s="34"/>
      <c r="O986" s="110" t="s">
        <v>1590</v>
      </c>
      <c r="P986" s="113" t="str">
        <f>IF(COUNTA(P$13:$P985)&gt;999,COUNTA(P$13:$P985),IF(COUNTA(P$13:$P985)&gt;99,"0"&amp;COUNTA(P$13:$P985),IF(COUNTA(P$13:$P985)&gt;9,"00"&amp;COUNTA(P$13:$P985),"000"&amp;COUNTA(P$13:$P985))))</f>
        <v>0325</v>
      </c>
      <c r="Q986" s="35" t="s">
        <v>54</v>
      </c>
      <c r="R986" s="67" t="s">
        <v>141</v>
      </c>
      <c r="S986" s="36"/>
      <c r="T986" s="36"/>
    </row>
    <row r="987" spans="2:20" ht="45.75">
      <c r="B987" s="114"/>
      <c r="C987" s="114"/>
      <c r="D987" s="115"/>
      <c r="E987" s="111"/>
      <c r="F987" s="111"/>
      <c r="G987" s="114"/>
      <c r="H987" s="29" t="s">
        <v>55</v>
      </c>
      <c r="I987" s="30" t="str">
        <f t="shared" ref="I987" si="973">"[VN]["&amp;LOWER(SUBSTITUTE(SUBSTITUTE(SUBSTITUTE(SUBSTITUTE(SUBSTITUTE(SUBSTITUTE(SUBSTITUTE(SUBSTITUTE(Q987, CHAR(34),""), "[", ""), "]", ""), ".", ""), ",", ""), "/", ""), "\", ""), "-", ""))&amp;"]"</f>
        <v>[VN][tạm biệt]</v>
      </c>
      <c r="J987" s="31"/>
      <c r="K987" s="30" t="s">
        <v>56</v>
      </c>
      <c r="L987" s="32" t="s">
        <v>57</v>
      </c>
      <c r="M987" s="32"/>
      <c r="N987" s="34"/>
      <c r="O987" s="111"/>
      <c r="P987" s="113"/>
      <c r="Q987" s="35" t="s">
        <v>58</v>
      </c>
      <c r="R987" s="67" t="s">
        <v>141</v>
      </c>
      <c r="S987" s="36"/>
      <c r="T987" s="36"/>
    </row>
    <row r="988" spans="2:20" ht="62.25">
      <c r="B988" s="114"/>
      <c r="C988" s="114"/>
      <c r="D988" s="115"/>
      <c r="E988" s="112"/>
      <c r="F988" s="112"/>
      <c r="G988" s="114"/>
      <c r="H988" s="29" t="s">
        <v>59</v>
      </c>
      <c r="I988" s="30" t="str">
        <f>"[audio][C:\Tools\Vivi_TTS\8ME_OM\" &amp;S988 &amp; "]"</f>
        <v>[audio][C:\Tools\Vivi_TTS\8ME_OM\]</v>
      </c>
      <c r="J988" s="31" t="str">
        <f>"[New][EN][Exists][80]"&amp;"["&amp;LOWER(SUBSTITUTE(SUBSTITUTE(SUBSTITUTE(SUBSTITUTE(SUBSTITUTE(SUBSTITUTE(SUBSTITUTE(SUBSTITUTE(T988, CHAR(34),""), ".", ""), ",", ""), "/", ""), "\", ""), "-", ""), "{", ""), "}", ""))&amp;"]"</f>
        <v>[New][EN][Exists][80][cài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v>
      </c>
      <c r="K988" s="30" t="s">
        <v>60</v>
      </c>
      <c r="L988" s="32" t="s">
        <v>61</v>
      </c>
      <c r="M988" s="37" t="s">
        <v>62</v>
      </c>
      <c r="N988" s="34"/>
      <c r="O988" s="112"/>
      <c r="P988" s="113"/>
      <c r="Q988" s="35" t="str">
        <f t="shared" ref="Q988" si="974">R988</f>
        <v>Chế độ thích ứng trong mục Độ sáng hoạt động như thế nào?</v>
      </c>
      <c r="R988" s="67" t="s">
        <v>1956</v>
      </c>
      <c r="S988" s="50"/>
      <c r="T988" s="48" t="s">
        <v>1954</v>
      </c>
    </row>
    <row r="989" spans="2:20" ht="45.75">
      <c r="B989" s="114" t="str">
        <f>"VF8-"&amp;O989&amp;"-"&amp;P989</f>
        <v>VF8-ManhinhKetnoi&amp;Dieuhoa-0326</v>
      </c>
      <c r="C989" s="114" t="str">
        <f>"["&amp;B989&amp;"] Verify Vivi: "&amp;Q991</f>
        <v>[VF8-ManhinhKetnoi&amp;Dieuhoa-0326] Verify Vivi: Khi Chủ đề tự động được bật, hệ thống sẽ chuyển đổi giữa các chủ đề như thế nào?</v>
      </c>
      <c r="D989" s="115" t="s">
        <v>49</v>
      </c>
      <c r="E989" s="110" t="str">
        <f>" Actions:
- Step 1: Wait 5s
- Step 2: Call Vivi '"&amp;Q989&amp;"'
- Step 3: Wait Vivi respond 'Ting '
- Step 4: Speak '"&amp;Q991&amp;"'
- Step 4: Listen Vivi respond
"</f>
        <v xml:space="preserve"> Actions:
- Step 1: Wait 5s
- Step 2: Call Vivi 'Hey VinFast'
- Step 3: Wait Vivi respond 'Ting '
- Step 4: Speak 'Khi Chủ đề tự động được bật, hệ thống sẽ chuyển đổi giữa các chủ đề như thế nào?'
- Step 4: Listen Vivi respond
</v>
      </c>
      <c r="F989" s="110" t="str">
        <f t="shared" ref="F989" si="975">"
Expectations:
1. Vivi wake up
2. "&amp;Q991&amp;"
3. Vivi respond
"</f>
        <v xml:space="preserve">
Expectations:
1. Vivi wake up
2. Khi Chủ đề tự động được bật, hệ thống sẽ chuyển đổi giữa các chủ đề như thế nào?
3. Vivi respond
</v>
      </c>
      <c r="G989" s="114" t="s">
        <v>8</v>
      </c>
      <c r="H989" s="29" t="s">
        <v>50</v>
      </c>
      <c r="I989" s="30" t="str">
        <f>"[EN]["&amp;LOWER(SUBSTITUTE(SUBSTITUTE(SUBSTITUTE(SUBSTITUTE(SUBSTITUTE(SUBSTITUTE(SUBSTITUTE(SUBSTITUTE(Q989, CHAR(34),""), "[", ""), "]", ""), ".", ""), ",", ""), "/", ""), "\", ""), "-", ""))&amp;"]"</f>
        <v>[EN][hey vinfast]</v>
      </c>
      <c r="J989" s="31"/>
      <c r="K989" s="30" t="s">
        <v>51</v>
      </c>
      <c r="L989" s="32" t="s">
        <v>52</v>
      </c>
      <c r="M989" s="33"/>
      <c r="N989" s="34"/>
      <c r="O989" s="110" t="s">
        <v>1590</v>
      </c>
      <c r="P989" s="113" t="str">
        <f>IF(COUNTA(P$13:$P988)&gt;999,COUNTA(P$13:$P988),IF(COUNTA(P$13:$P988)&gt;99,"0"&amp;COUNTA(P$13:$P988),IF(COUNTA(P$13:$P988)&gt;9,"00"&amp;COUNTA(P$13:$P988),"000"&amp;COUNTA(P$13:$P988))))</f>
        <v>0326</v>
      </c>
      <c r="Q989" s="35" t="s">
        <v>54</v>
      </c>
      <c r="R989" s="67" t="s">
        <v>141</v>
      </c>
      <c r="S989" s="36"/>
      <c r="T989" s="36"/>
    </row>
    <row r="990" spans="2:20" ht="45.75">
      <c r="B990" s="114"/>
      <c r="C990" s="114"/>
      <c r="D990" s="115"/>
      <c r="E990" s="111"/>
      <c r="F990" s="111"/>
      <c r="G990" s="114"/>
      <c r="H990" s="29" t="s">
        <v>55</v>
      </c>
      <c r="I990" s="30" t="str">
        <f t="shared" ref="I990" si="976">"[VN]["&amp;LOWER(SUBSTITUTE(SUBSTITUTE(SUBSTITUTE(SUBSTITUTE(SUBSTITUTE(SUBSTITUTE(SUBSTITUTE(SUBSTITUTE(Q990, CHAR(34),""), "[", ""), "]", ""), ".", ""), ",", ""), "/", ""), "\", ""), "-", ""))&amp;"]"</f>
        <v>[VN][tạm biệt]</v>
      </c>
      <c r="J990" s="31"/>
      <c r="K990" s="30" t="s">
        <v>56</v>
      </c>
      <c r="L990" s="32" t="s">
        <v>57</v>
      </c>
      <c r="M990" s="32"/>
      <c r="N990" s="34"/>
      <c r="O990" s="111"/>
      <c r="P990" s="113"/>
      <c r="Q990" s="35" t="s">
        <v>58</v>
      </c>
      <c r="R990" s="67" t="s">
        <v>141</v>
      </c>
      <c r="S990" s="36"/>
      <c r="T990" s="36"/>
    </row>
    <row r="991" spans="2:20" ht="62.25">
      <c r="B991" s="114"/>
      <c r="C991" s="114"/>
      <c r="D991" s="115"/>
      <c r="E991" s="112"/>
      <c r="F991" s="112"/>
      <c r="G991" s="114"/>
      <c r="H991" s="29" t="s">
        <v>59</v>
      </c>
      <c r="I991" s="30" t="str">
        <f>"[audio][C:\Tools\Vivi_TTS\8ME_OM\" &amp;S991 &amp; "]"</f>
        <v>[audio][C:\Tools\Vivi_TTS\8ME_OM\]</v>
      </c>
      <c r="J991" s="31" t="str">
        <f>"[New][EN][Exists][80]"&amp;"["&amp;LOWER(SUBSTITUTE(SUBSTITUTE(SUBSTITUTE(SUBSTITUTE(SUBSTITUTE(SUBSTITUTE(SUBSTITUTE(SUBSTITUTE(T991, CHAR(34),""), ".", ""), ",", ""), "/", ""), "\", ""), "-", ""), "{", ""), "}", ""))&amp;"]"</f>
        <v>[New][EN][Exists][80][cài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v>
      </c>
      <c r="K991" s="30" t="s">
        <v>60</v>
      </c>
      <c r="L991" s="32" t="s">
        <v>61</v>
      </c>
      <c r="M991" s="37" t="s">
        <v>62</v>
      </c>
      <c r="N991" s="34"/>
      <c r="O991" s="112"/>
      <c r="P991" s="113"/>
      <c r="Q991" s="35" t="str">
        <f t="shared" ref="Q991" si="977">R991</f>
        <v>Khi Chủ đề tự động được bật, hệ thống sẽ chuyển đổi giữa các chủ đề như thế nào?</v>
      </c>
      <c r="R991" s="67" t="s">
        <v>1957</v>
      </c>
      <c r="S991" s="50"/>
      <c r="T991" s="48" t="s">
        <v>1954</v>
      </c>
    </row>
    <row r="992" spans="2:20" ht="45.75">
      <c r="B992" s="114" t="str">
        <f>"VF8-"&amp;O992&amp;"-"&amp;P992</f>
        <v>VF8-ManhinhKetnoi&amp;Dieuhoa-0327</v>
      </c>
      <c r="C992" s="114" t="str">
        <f>"["&amp;B992&amp;"] Verify Vivi: "&amp;Q994</f>
        <v>[VF8-ManhinhKetnoi&amp;Dieuhoa-0327] Verify Vivi: Hình nền mặc định trong cài đặt Hình nền là hình ảnh nào?</v>
      </c>
      <c r="D992" s="115" t="s">
        <v>49</v>
      </c>
      <c r="E992" s="110" t="str">
        <f>" Actions:
- Step 1: Wait 5s
- Step 2: Call Vivi '"&amp;Q992&amp;"'
- Step 3: Wait Vivi respond 'Ting '
- Step 4: Speak '"&amp;Q994&amp;"'
- Step 4: Listen Vivi respond
"</f>
        <v xml:space="preserve"> Actions:
- Step 1: Wait 5s
- Step 2: Call Vivi 'Hey VinFast'
- Step 3: Wait Vivi respond 'Ting '
- Step 4: Speak 'Hình nền mặc định trong cài đặt Hình nền là hình ảnh nào?'
- Step 4: Listen Vivi respond
</v>
      </c>
      <c r="F992" s="110" t="str">
        <f t="shared" ref="F992" si="978">"
Expectations:
1. Vivi wake up
2. "&amp;Q994&amp;"
3. Vivi respond
"</f>
        <v xml:space="preserve">
Expectations:
1. Vivi wake up
2. Hình nền mặc định trong cài đặt Hình nền là hình ảnh nào?
3. Vivi respond
</v>
      </c>
      <c r="G992" s="114" t="s">
        <v>8</v>
      </c>
      <c r="H992" s="29" t="s">
        <v>50</v>
      </c>
      <c r="I992" s="30" t="str">
        <f>"[EN]["&amp;LOWER(SUBSTITUTE(SUBSTITUTE(SUBSTITUTE(SUBSTITUTE(SUBSTITUTE(SUBSTITUTE(SUBSTITUTE(SUBSTITUTE(Q992, CHAR(34),""), "[", ""), "]", ""), ".", ""), ",", ""), "/", ""), "\", ""), "-", ""))&amp;"]"</f>
        <v>[EN][hey vinfast]</v>
      </c>
      <c r="J992" s="31"/>
      <c r="K992" s="30" t="s">
        <v>51</v>
      </c>
      <c r="L992" s="32" t="s">
        <v>52</v>
      </c>
      <c r="M992" s="33"/>
      <c r="N992" s="34"/>
      <c r="O992" s="110" t="s">
        <v>1590</v>
      </c>
      <c r="P992" s="113" t="str">
        <f>IF(COUNTA(P$13:$P991)&gt;999,COUNTA(P$13:$P991),IF(COUNTA(P$13:$P991)&gt;99,"0"&amp;COUNTA(P$13:$P991),IF(COUNTA(P$13:$P991)&gt;9,"00"&amp;COUNTA(P$13:$P991),"000"&amp;COUNTA(P$13:$P991))))</f>
        <v>0327</v>
      </c>
      <c r="Q992" s="35" t="s">
        <v>54</v>
      </c>
      <c r="R992" s="67" t="s">
        <v>141</v>
      </c>
      <c r="S992" s="36"/>
      <c r="T992" s="36"/>
    </row>
    <row r="993" spans="2:20" ht="45.75">
      <c r="B993" s="114"/>
      <c r="C993" s="114"/>
      <c r="D993" s="115"/>
      <c r="E993" s="111"/>
      <c r="F993" s="111"/>
      <c r="G993" s="114"/>
      <c r="H993" s="29" t="s">
        <v>55</v>
      </c>
      <c r="I993" s="30" t="str">
        <f t="shared" ref="I993" si="979">"[VN]["&amp;LOWER(SUBSTITUTE(SUBSTITUTE(SUBSTITUTE(SUBSTITUTE(SUBSTITUTE(SUBSTITUTE(SUBSTITUTE(SUBSTITUTE(Q993, CHAR(34),""), "[", ""), "]", ""), ".", ""), ",", ""), "/", ""), "\", ""), "-", ""))&amp;"]"</f>
        <v>[VN][tạm biệt]</v>
      </c>
      <c r="J993" s="31"/>
      <c r="K993" s="30" t="s">
        <v>56</v>
      </c>
      <c r="L993" s="32" t="s">
        <v>57</v>
      </c>
      <c r="M993" s="32"/>
      <c r="N993" s="34"/>
      <c r="O993" s="111"/>
      <c r="P993" s="113"/>
      <c r="Q993" s="35" t="s">
        <v>58</v>
      </c>
      <c r="R993" s="67" t="s">
        <v>141</v>
      </c>
      <c r="S993" s="36"/>
      <c r="T993" s="36"/>
    </row>
    <row r="994" spans="2:20" ht="62.25">
      <c r="B994" s="114"/>
      <c r="C994" s="114"/>
      <c r="D994" s="115"/>
      <c r="E994" s="112"/>
      <c r="F994" s="112"/>
      <c r="G994" s="114"/>
      <c r="H994" s="29" t="s">
        <v>59</v>
      </c>
      <c r="I994" s="30" t="str">
        <f>"[audio][C:\Tools\Vivi_TTS\8ME_OM\" &amp;S994 &amp; "]"</f>
        <v>[audio][C:\Tools\Vivi_TTS\8ME_OM\]</v>
      </c>
      <c r="J994" s="31" t="str">
        <f>"[New][EN][Exists][80]"&amp;"["&amp;LOWER(SUBSTITUTE(SUBSTITUTE(SUBSTITUTE(SUBSTITUTE(SUBSTITUTE(SUBSTITUTE(SUBSTITUTE(SUBSTITUTE(T994, CHAR(34),""), ".", ""), ",", ""), "/", ""), "\", ""), "-", ""), "{", ""), "}", ""))&amp;"]"</f>
        <v>[New][EN][Exists][80][cài đặt hiển thị
sử dụng cài đặt hiển thị để điều chỉnh các mục sau:
độ sáng
chủ đề
hình nền
để truy cập cài đặt hiển thị:
nhấn vào thư viện ứng dụng  trên màn hình cảm ứng
hoặc
vuốt xuống từ phía trên màn hình cảm ứng để mở trung tâm thông báo
nhấn cài đặt  &gt; cài đặt hiển thị 
độ sáng
cài đặt độ sáng cho phép người dùng điều chỉnh độ sáng màn hình
 lưu ý
tùy chọn cụm đồng hồ chỉ hiển thị khi được trang bị
chế độ thích ứng tự động điều chỉnh độ sáng dựa trên ánh sáng
môi trường
chủ đề
cài đặt chủ đề cho phép người dùng chọn chủ đề hiển thị hoặc bật tự động chuyển đổi giữa chủ đề sáng và tối
 lưu ý
khi chủ đề tự động bật hệ thống tự động chuyển đổi giữa chủ đề sáng và tối dựa trên ngày và đêm
hình nền
cài đặt hình nền cho phép người dùng thay đổi hình nền
 lưu ý
hình nền mặc định là hình ảnh đầu tiên trong danh sách]</v>
      </c>
      <c r="K994" s="30" t="s">
        <v>60</v>
      </c>
      <c r="L994" s="32" t="s">
        <v>61</v>
      </c>
      <c r="M994" s="37" t="s">
        <v>62</v>
      </c>
      <c r="N994" s="34"/>
      <c r="O994" s="112"/>
      <c r="P994" s="113"/>
      <c r="Q994" s="35" t="str">
        <f t="shared" ref="Q994" si="980">R994</f>
        <v>Hình nền mặc định trong cài đặt Hình nền là hình ảnh nào?</v>
      </c>
      <c r="R994" s="67" t="s">
        <v>1958</v>
      </c>
      <c r="S994" s="51"/>
      <c r="T994" s="48" t="s">
        <v>1954</v>
      </c>
    </row>
    <row r="995" spans="2:20" ht="45.75">
      <c r="B995" s="114" t="str">
        <f>"VF8-"&amp;O995&amp;"-"&amp;P995</f>
        <v>VF8-ManhinhKetnoi&amp;Dieuhoa-0328</v>
      </c>
      <c r="C995" s="114" t="str">
        <f>"["&amp;B995&amp;"] Verify Vivi: "&amp;Q997</f>
        <v>[VF8-ManhinhKetnoi&amp;Dieuhoa-0328] Verify Vivi: Cài đặt bảo mật cho phép người dùng tùy chỉnh những chức năng nào?</v>
      </c>
      <c r="D995" s="115" t="s">
        <v>49</v>
      </c>
      <c r="E995" s="110" t="str">
        <f>" Actions:
- Step 1: Wait 5s
- Step 2: Call Vivi '"&amp;Q995&amp;"'
- Step 3: Wait Vivi respond 'Ting '
- Step 4: Speak '"&amp;Q997&amp;"'
- Step 4: Listen Vivi respond
"</f>
        <v xml:space="preserve"> Actions:
- Step 1: Wait 5s
- Step 2: Call Vivi 'Hey VinFast'
- Step 3: Wait Vivi respond 'Ting '
- Step 4: Speak 'Cài đặt bảo mật cho phép người dùng tùy chỉnh những chức năng nào?'
- Step 4: Listen Vivi respond
</v>
      </c>
      <c r="F995" s="110" t="str">
        <f t="shared" ref="F995" si="981">"
Expectations:
1. Vivi wake up
2. "&amp;Q997&amp;"
3. Vivi respond
"</f>
        <v xml:space="preserve">
Expectations:
1. Vivi wake up
2. Cài đặt bảo mật cho phép người dùng tùy chỉnh những chức năng nào?
3. Vivi respond
</v>
      </c>
      <c r="G995" s="114" t="s">
        <v>8</v>
      </c>
      <c r="H995" s="29" t="s">
        <v>50</v>
      </c>
      <c r="I995" s="30" t="str">
        <f>"[EN]["&amp;LOWER(SUBSTITUTE(SUBSTITUTE(SUBSTITUTE(SUBSTITUTE(SUBSTITUTE(SUBSTITUTE(SUBSTITUTE(SUBSTITUTE(Q995, CHAR(34),""), "[", ""), "]", ""), ".", ""), ",", ""), "/", ""), "\", ""), "-", ""))&amp;"]"</f>
        <v>[EN][hey vinfast]</v>
      </c>
      <c r="J995" s="31"/>
      <c r="K995" s="30" t="s">
        <v>51</v>
      </c>
      <c r="L995" s="32" t="s">
        <v>52</v>
      </c>
      <c r="M995" s="33"/>
      <c r="N995" s="34"/>
      <c r="O995" s="110" t="s">
        <v>1590</v>
      </c>
      <c r="P995" s="113" t="str">
        <f>IF(COUNTA(P$13:$P994)&gt;999,COUNTA(P$13:$P994),IF(COUNTA(P$13:$P994)&gt;99,"0"&amp;COUNTA(P$13:$P994),IF(COUNTA(P$13:$P994)&gt;9,"00"&amp;COUNTA(P$13:$P994),"000"&amp;COUNTA(P$13:$P994))))</f>
        <v>0328</v>
      </c>
      <c r="Q995" s="35" t="s">
        <v>54</v>
      </c>
      <c r="R995" s="67" t="s">
        <v>141</v>
      </c>
      <c r="S995" s="52"/>
      <c r="T995" s="36"/>
    </row>
    <row r="996" spans="2:20" ht="45.75">
      <c r="B996" s="114"/>
      <c r="C996" s="114"/>
      <c r="D996" s="115"/>
      <c r="E996" s="111"/>
      <c r="F996" s="111"/>
      <c r="G996" s="114"/>
      <c r="H996" s="29" t="s">
        <v>55</v>
      </c>
      <c r="I996" s="30" t="str">
        <f t="shared" ref="I996" si="982">"[VN]["&amp;LOWER(SUBSTITUTE(SUBSTITUTE(SUBSTITUTE(SUBSTITUTE(SUBSTITUTE(SUBSTITUTE(SUBSTITUTE(SUBSTITUTE(Q996, CHAR(34),""), "[", ""), "]", ""), ".", ""), ",", ""), "/", ""), "\", ""), "-", ""))&amp;"]"</f>
        <v>[VN][tạm biệt]</v>
      </c>
      <c r="J996" s="31"/>
      <c r="K996" s="30" t="s">
        <v>56</v>
      </c>
      <c r="L996" s="32" t="s">
        <v>57</v>
      </c>
      <c r="M996" s="32"/>
      <c r="N996" s="34"/>
      <c r="O996" s="111"/>
      <c r="P996" s="113"/>
      <c r="Q996" s="35" t="s">
        <v>58</v>
      </c>
      <c r="R996" s="67" t="s">
        <v>141</v>
      </c>
      <c r="S996" s="52"/>
      <c r="T996" s="36"/>
    </row>
    <row r="997" spans="2:20" ht="62.25">
      <c r="B997" s="114"/>
      <c r="C997" s="114"/>
      <c r="D997" s="115"/>
      <c r="E997" s="112"/>
      <c r="F997" s="112"/>
      <c r="G997" s="114"/>
      <c r="H997" s="29" t="s">
        <v>59</v>
      </c>
      <c r="I997" s="30" t="str">
        <f>"[audio][C:\Tools\Vivi_TTS\8ME_OM\" &amp;S997 &amp; "]"</f>
        <v>[audio][C:\Tools\Vivi_TTS\8ME_OM\]</v>
      </c>
      <c r="J997" s="31" t="str">
        <f>"[New][EN][Exists][80]"&amp;"["&amp;LOWER(SUBSTITUTE(SUBSTITUTE(SUBSTITUTE(SUBSTITUTE(SUBSTITUTE(SUBSTITUTE(SUBSTITUTE(SUBSTITUTE(T997,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997" s="30" t="s">
        <v>60</v>
      </c>
      <c r="L997" s="32" t="s">
        <v>61</v>
      </c>
      <c r="M997" s="37" t="s">
        <v>62</v>
      </c>
      <c r="N997" s="34"/>
      <c r="O997" s="112"/>
      <c r="P997" s="113"/>
      <c r="Q997" s="35" t="str">
        <f t="shared" ref="Q997" si="983">R997</f>
        <v>Cài đặt bảo mật cho phép người dùng tùy chỉnh những chức năng nào?</v>
      </c>
      <c r="R997" s="67" t="s">
        <v>1959</v>
      </c>
      <c r="S997" s="51"/>
      <c r="T997" s="48" t="s">
        <v>1960</v>
      </c>
    </row>
    <row r="998" spans="2:20" ht="45.75">
      <c r="B998" s="114" t="str">
        <f>"VF8-"&amp;O998&amp;"-"&amp;P998</f>
        <v>VF8-ManhinhKetnoi&amp;Dieuhoa-0329</v>
      </c>
      <c r="C998" s="114" t="str">
        <f>"["&amp;B998&amp;"] Verify Vivi: "&amp;Q1000</f>
        <v>[VF8-ManhinhKetnoi&amp;Dieuhoa-0329] Verify Vivi: Giới hạn địa lý hoạt động như thế nào khi xe di chuyển ra khỏi khu vực đã được thiết lập?</v>
      </c>
      <c r="D998" s="115" t="s">
        <v>49</v>
      </c>
      <c r="E998" s="110" t="str">
        <f>" Actions:
- Step 1: Wait 5s
- Step 2: Call Vivi '"&amp;Q998&amp;"'
- Step 3: Wait Vivi respond 'Ting '
- Step 4: Speak '"&amp;Q1000&amp;"'
- Step 4: Listen Vivi respond
"</f>
        <v xml:space="preserve"> Actions:
- Step 1: Wait 5s
- Step 2: Call Vivi 'Hey VinFast'
- Step 3: Wait Vivi respond 'Ting '
- Step 4: Speak 'Giới hạn địa lý hoạt động như thế nào khi xe di chuyển ra khỏi khu vực đã được thiết lập?'
- Step 4: Listen Vivi respond
</v>
      </c>
      <c r="F998" s="110" t="str">
        <f t="shared" ref="F998" si="984">"
Expectations:
1. Vivi wake up
2. "&amp;Q1000&amp;"
3. Vivi respond
"</f>
        <v xml:space="preserve">
Expectations:
1. Vivi wake up
2. Giới hạn địa lý hoạt động như thế nào khi xe di chuyển ra khỏi khu vực đã được thiết lập?
3. Vivi respond
</v>
      </c>
      <c r="G998" s="114" t="s">
        <v>8</v>
      </c>
      <c r="H998" s="29" t="s">
        <v>50</v>
      </c>
      <c r="I998" s="30" t="str">
        <f>"[EN]["&amp;LOWER(SUBSTITUTE(SUBSTITUTE(SUBSTITUTE(SUBSTITUTE(SUBSTITUTE(SUBSTITUTE(SUBSTITUTE(SUBSTITUTE(Q998, CHAR(34),""), "[", ""), "]", ""), ".", ""), ",", ""), "/", ""), "\", ""), "-", ""))&amp;"]"</f>
        <v>[EN][hey vinfast]</v>
      </c>
      <c r="J998" s="31"/>
      <c r="K998" s="30" t="s">
        <v>51</v>
      </c>
      <c r="L998" s="32" t="s">
        <v>52</v>
      </c>
      <c r="M998" s="33"/>
      <c r="N998" s="34"/>
      <c r="O998" s="110" t="s">
        <v>1590</v>
      </c>
      <c r="P998" s="113" t="str">
        <f>IF(COUNTA(P$13:$P997)&gt;999,COUNTA(P$13:$P997),IF(COUNTA(P$13:$P997)&gt;99,"0"&amp;COUNTA(P$13:$P997),IF(COUNTA(P$13:$P997)&gt;9,"00"&amp;COUNTA(P$13:$P997),"000"&amp;COUNTA(P$13:$P997))))</f>
        <v>0329</v>
      </c>
      <c r="Q998" s="35" t="s">
        <v>54</v>
      </c>
      <c r="R998" s="67" t="s">
        <v>141</v>
      </c>
      <c r="S998" s="52"/>
      <c r="T998" s="36"/>
    </row>
    <row r="999" spans="2:20" ht="45.75">
      <c r="B999" s="114"/>
      <c r="C999" s="114"/>
      <c r="D999" s="115"/>
      <c r="E999" s="111"/>
      <c r="F999" s="111"/>
      <c r="G999" s="114"/>
      <c r="H999" s="29" t="s">
        <v>55</v>
      </c>
      <c r="I999" s="30" t="str">
        <f t="shared" ref="I999" si="985">"[VN]["&amp;LOWER(SUBSTITUTE(SUBSTITUTE(SUBSTITUTE(SUBSTITUTE(SUBSTITUTE(SUBSTITUTE(SUBSTITUTE(SUBSTITUTE(Q999, CHAR(34),""), "[", ""), "]", ""), ".", ""), ",", ""), "/", ""), "\", ""), "-", ""))&amp;"]"</f>
        <v>[VN][tạm biệt]</v>
      </c>
      <c r="J999" s="31"/>
      <c r="K999" s="30" t="s">
        <v>56</v>
      </c>
      <c r="L999" s="32" t="s">
        <v>57</v>
      </c>
      <c r="M999" s="32"/>
      <c r="N999" s="34"/>
      <c r="O999" s="111"/>
      <c r="P999" s="113"/>
      <c r="Q999" s="35" t="s">
        <v>58</v>
      </c>
      <c r="R999" s="67" t="s">
        <v>141</v>
      </c>
      <c r="S999" s="52"/>
      <c r="T999" s="36"/>
    </row>
    <row r="1000" spans="2:20" ht="66">
      <c r="B1000" s="114"/>
      <c r="C1000" s="114"/>
      <c r="D1000" s="115"/>
      <c r="E1000" s="112"/>
      <c r="F1000" s="112"/>
      <c r="G1000" s="114"/>
      <c r="H1000" s="29" t="s">
        <v>59</v>
      </c>
      <c r="I1000" s="30" t="str">
        <f>"[audio][C:\Tools\Vivi_TTS\8ME_OM\" &amp;S1000 &amp; "]"</f>
        <v>[audio][C:\Tools\Vivi_TTS\8ME_OM\]</v>
      </c>
      <c r="J1000" s="31" t="str">
        <f>"[New][EN][Exists][80]"&amp;"["&amp;LOWER(SUBSTITUTE(SUBSTITUTE(SUBSTITUTE(SUBSTITUTE(SUBSTITUTE(SUBSTITUTE(SUBSTITUTE(SUBSTITUTE(T1000,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00" s="30" t="s">
        <v>60</v>
      </c>
      <c r="L1000" s="32" t="s">
        <v>61</v>
      </c>
      <c r="M1000" s="37" t="s">
        <v>62</v>
      </c>
      <c r="N1000" s="34"/>
      <c r="O1000" s="112"/>
      <c r="P1000" s="113"/>
      <c r="Q1000" s="35" t="str">
        <f t="shared" ref="Q1000" si="986">R1000</f>
        <v>Giới hạn địa lý hoạt động như thế nào khi xe di chuyển ra khỏi khu vực đã được thiết lập?</v>
      </c>
      <c r="R1000" s="67" t="s">
        <v>1961</v>
      </c>
      <c r="S1000" s="51"/>
      <c r="T1000" s="48" t="s">
        <v>1960</v>
      </c>
    </row>
    <row r="1001" spans="2:20" ht="45.75">
      <c r="B1001" s="114" t="str">
        <f>"VF8-"&amp;O1001&amp;"-"&amp;P1001</f>
        <v>VF8-ManhinhKetnoi&amp;Dieuhoa-0330</v>
      </c>
      <c r="C1001" s="114" t="str">
        <f>"["&amp;B1001&amp;"] Verify Vivi: "&amp;Q1003</f>
        <v>[VF8-ManhinhKetnoi&amp;Dieuhoa-0330] Verify Vivi: Hồ sơ nào có quyền chỉnh sửa cài đặt Giới hạn địa lý?</v>
      </c>
      <c r="D1001" s="115" t="s">
        <v>49</v>
      </c>
      <c r="E1001" s="110" t="str">
        <f>" Actions:
- Step 1: Wait 5s
- Step 2: Call Vivi '"&amp;Q1001&amp;"'
- Step 3: Wait Vivi respond 'Ting '
- Step 4: Speak '"&amp;Q1003&amp;"'
- Step 4: Listen Vivi respond
"</f>
        <v xml:space="preserve"> Actions:
- Step 1: Wait 5s
- Step 2: Call Vivi 'Hey VinFast'
- Step 3: Wait Vivi respond 'Ting '
- Step 4: Speak 'Hồ sơ nào có quyền chỉnh sửa cài đặt Giới hạn địa lý?'
- Step 4: Listen Vivi respond
</v>
      </c>
      <c r="F1001" s="110" t="str">
        <f t="shared" ref="F1001" si="987">"
Expectations:
1. Vivi wake up
2. "&amp;Q1003&amp;"
3. Vivi respond
"</f>
        <v xml:space="preserve">
Expectations:
1. Vivi wake up
2. Hồ sơ nào có quyền chỉnh sửa cài đặt Giới hạn địa lý?
3. Vivi respond
</v>
      </c>
      <c r="G1001" s="114" t="s">
        <v>8</v>
      </c>
      <c r="H1001" s="29" t="s">
        <v>50</v>
      </c>
      <c r="I1001" s="30" t="str">
        <f>"[EN]["&amp;LOWER(SUBSTITUTE(SUBSTITUTE(SUBSTITUTE(SUBSTITUTE(SUBSTITUTE(SUBSTITUTE(SUBSTITUTE(SUBSTITUTE(Q1001, CHAR(34),""), "[", ""), "]", ""), ".", ""), ",", ""), "/", ""), "\", ""), "-", ""))&amp;"]"</f>
        <v>[EN][hey vinfast]</v>
      </c>
      <c r="J1001" s="31"/>
      <c r="K1001" s="30" t="s">
        <v>51</v>
      </c>
      <c r="L1001" s="32" t="s">
        <v>52</v>
      </c>
      <c r="M1001" s="33"/>
      <c r="N1001" s="34"/>
      <c r="O1001" s="110" t="s">
        <v>1590</v>
      </c>
      <c r="P1001" s="113" t="str">
        <f>IF(COUNTA(P$13:$P1000)&gt;999,COUNTA(P$13:$P1000),IF(COUNTA(P$13:$P1000)&gt;99,"0"&amp;COUNTA(P$13:$P1000),IF(COUNTA(P$13:$P1000)&gt;9,"00"&amp;COUNTA(P$13:$P1000),"000"&amp;COUNTA(P$13:$P1000))))</f>
        <v>0330</v>
      </c>
      <c r="Q1001" s="35" t="s">
        <v>54</v>
      </c>
      <c r="R1001" s="67" t="s">
        <v>141</v>
      </c>
      <c r="S1001" s="52"/>
      <c r="T1001" s="36"/>
    </row>
    <row r="1002" spans="2:20" ht="45.75">
      <c r="B1002" s="114"/>
      <c r="C1002" s="114"/>
      <c r="D1002" s="115"/>
      <c r="E1002" s="111"/>
      <c r="F1002" s="111"/>
      <c r="G1002" s="114"/>
      <c r="H1002" s="29" t="s">
        <v>55</v>
      </c>
      <c r="I1002" s="30" t="str">
        <f t="shared" ref="I1002" si="988">"[VN]["&amp;LOWER(SUBSTITUTE(SUBSTITUTE(SUBSTITUTE(SUBSTITUTE(SUBSTITUTE(SUBSTITUTE(SUBSTITUTE(SUBSTITUTE(Q1002, CHAR(34),""), "[", ""), "]", ""), ".", ""), ",", ""), "/", ""), "\", ""), "-", ""))&amp;"]"</f>
        <v>[VN][tạm biệt]</v>
      </c>
      <c r="J1002" s="31"/>
      <c r="K1002" s="30" t="s">
        <v>56</v>
      </c>
      <c r="L1002" s="32" t="s">
        <v>57</v>
      </c>
      <c r="M1002" s="32"/>
      <c r="N1002" s="34"/>
      <c r="O1002" s="111"/>
      <c r="P1002" s="113"/>
      <c r="Q1002" s="35" t="s">
        <v>58</v>
      </c>
      <c r="R1002" s="67" t="s">
        <v>141</v>
      </c>
      <c r="S1002" s="52"/>
      <c r="T1002" s="36"/>
    </row>
    <row r="1003" spans="2:20" ht="62.25">
      <c r="B1003" s="114"/>
      <c r="C1003" s="114"/>
      <c r="D1003" s="115"/>
      <c r="E1003" s="112"/>
      <c r="F1003" s="112"/>
      <c r="G1003" s="114"/>
      <c r="H1003" s="29" t="s">
        <v>59</v>
      </c>
      <c r="I1003" s="30" t="str">
        <f>"[audio][C:\Tools\Vivi_TTS\8ME_OM\" &amp;S1003 &amp; "]"</f>
        <v>[audio][C:\Tools\Vivi_TTS\8ME_OM\]</v>
      </c>
      <c r="J1003" s="31" t="str">
        <f>"[New][EN][Exists][80]"&amp;"["&amp;LOWER(SUBSTITUTE(SUBSTITUTE(SUBSTITUTE(SUBSTITUTE(SUBSTITUTE(SUBSTITUTE(SUBSTITUTE(SUBSTITUTE(T1003,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03" s="30" t="s">
        <v>60</v>
      </c>
      <c r="L1003" s="32" t="s">
        <v>61</v>
      </c>
      <c r="M1003" s="37" t="s">
        <v>62</v>
      </c>
      <c r="N1003" s="34"/>
      <c r="O1003" s="112"/>
      <c r="P1003" s="113"/>
      <c r="Q1003" s="35" t="str">
        <f t="shared" ref="Q1003" si="989">R1003</f>
        <v>Hồ sơ nào có quyền chỉnh sửa cài đặt Giới hạn địa lý?</v>
      </c>
      <c r="R1003" s="67" t="s">
        <v>1962</v>
      </c>
      <c r="S1003" s="51"/>
      <c r="T1003" s="48" t="s">
        <v>1960</v>
      </c>
    </row>
    <row r="1004" spans="2:20" ht="45.75">
      <c r="B1004" s="114" t="str">
        <f>"VF8-"&amp;O1004&amp;"-"&amp;P1004</f>
        <v>VF8-ManhinhKetnoi&amp;Dieuhoa-0331</v>
      </c>
      <c r="C1004" s="114" t="str">
        <f>"["&amp;B1004&amp;"] Verify Vivi: "&amp;Q1006</f>
        <v>[VF8-ManhinhKetnoi&amp;Dieuhoa-0331] Verify Vivi: Giới hạn thời gian là gì và điều gì xảy ra khi xe được lái vượt quá khoảng thời gian đã cài đặt?</v>
      </c>
      <c r="D1004" s="115" t="s">
        <v>49</v>
      </c>
      <c r="E1004" s="110" t="str">
        <f>" Actions:
- Step 1: Wait 5s
- Step 2: Call Vivi '"&amp;Q1004&amp;"'
- Step 3: Wait Vivi respond 'Ting '
- Step 4: Speak '"&amp;Q1006&amp;"'
- Step 4: Listen Vivi respond
"</f>
        <v xml:space="preserve"> Actions:
- Step 1: Wait 5s
- Step 2: Call Vivi 'Hey VinFast'
- Step 3: Wait Vivi respond 'Ting '
- Step 4: Speak 'Giới hạn thời gian là gì và điều gì xảy ra khi xe được lái vượt quá khoảng thời gian đã cài đặt?'
- Step 4: Listen Vivi respond
</v>
      </c>
      <c r="F1004" s="110" t="str">
        <f t="shared" ref="F1004" si="990">"
Expectations:
1. Vivi wake up
2. "&amp;Q1006&amp;"
3. Vivi respond
"</f>
        <v xml:space="preserve">
Expectations:
1. Vivi wake up
2. Giới hạn thời gian là gì và điều gì xảy ra khi xe được lái vượt quá khoảng thời gian đã cài đặt?
3. Vivi respond
</v>
      </c>
      <c r="G1004" s="114" t="s">
        <v>8</v>
      </c>
      <c r="H1004" s="29" t="s">
        <v>50</v>
      </c>
      <c r="I1004" s="30" t="str">
        <f>"[EN]["&amp;LOWER(SUBSTITUTE(SUBSTITUTE(SUBSTITUTE(SUBSTITUTE(SUBSTITUTE(SUBSTITUTE(SUBSTITUTE(SUBSTITUTE(Q1004, CHAR(34),""), "[", ""), "]", ""), ".", ""), ",", ""), "/", ""), "\", ""), "-", ""))&amp;"]"</f>
        <v>[EN][hey vinfast]</v>
      </c>
      <c r="J1004" s="31"/>
      <c r="K1004" s="30" t="s">
        <v>51</v>
      </c>
      <c r="L1004" s="32" t="s">
        <v>52</v>
      </c>
      <c r="M1004" s="33"/>
      <c r="N1004" s="34"/>
      <c r="O1004" s="110" t="s">
        <v>1590</v>
      </c>
      <c r="P1004" s="113" t="str">
        <f>IF(COUNTA(P$13:$P1003)&gt;999,COUNTA(P$13:$P1003),IF(COUNTA(P$13:$P1003)&gt;99,"0"&amp;COUNTA(P$13:$P1003),IF(COUNTA(P$13:$P1003)&gt;9,"00"&amp;COUNTA(P$13:$P1003),"000"&amp;COUNTA(P$13:$P1003))))</f>
        <v>0331</v>
      </c>
      <c r="Q1004" s="35" t="s">
        <v>54</v>
      </c>
      <c r="R1004" s="67" t="s">
        <v>141</v>
      </c>
      <c r="S1004" s="52"/>
      <c r="T1004" s="36"/>
    </row>
    <row r="1005" spans="2:20" ht="45.75">
      <c r="B1005" s="114"/>
      <c r="C1005" s="114"/>
      <c r="D1005" s="115"/>
      <c r="E1005" s="111"/>
      <c r="F1005" s="111"/>
      <c r="G1005" s="114"/>
      <c r="H1005" s="29" t="s">
        <v>55</v>
      </c>
      <c r="I1005" s="30" t="str">
        <f t="shared" ref="I1005" si="991">"[VN]["&amp;LOWER(SUBSTITUTE(SUBSTITUTE(SUBSTITUTE(SUBSTITUTE(SUBSTITUTE(SUBSTITUTE(SUBSTITUTE(SUBSTITUTE(Q1005, CHAR(34),""), "[", ""), "]", ""), ".", ""), ",", ""), "/", ""), "\", ""), "-", ""))&amp;"]"</f>
        <v>[VN][tạm biệt]</v>
      </c>
      <c r="J1005" s="31"/>
      <c r="K1005" s="30" t="s">
        <v>56</v>
      </c>
      <c r="L1005" s="32" t="s">
        <v>57</v>
      </c>
      <c r="M1005" s="32"/>
      <c r="N1005" s="34"/>
      <c r="O1005" s="111"/>
      <c r="P1005" s="113"/>
      <c r="Q1005" s="35" t="s">
        <v>58</v>
      </c>
      <c r="R1005" s="67" t="s">
        <v>141</v>
      </c>
      <c r="S1005" s="52"/>
      <c r="T1005" s="36"/>
    </row>
    <row r="1006" spans="2:20" ht="66">
      <c r="B1006" s="114"/>
      <c r="C1006" s="114"/>
      <c r="D1006" s="115"/>
      <c r="E1006" s="112"/>
      <c r="F1006" s="112"/>
      <c r="G1006" s="114"/>
      <c r="H1006" s="29" t="s">
        <v>59</v>
      </c>
      <c r="I1006" s="30" t="str">
        <f>"[audio][C:\Tools\Vivi_TTS\8ME_OM\" &amp;S1006 &amp; "]"</f>
        <v>[audio][C:\Tools\Vivi_TTS\8ME_OM\]</v>
      </c>
      <c r="J1006" s="31" t="str">
        <f>"[New][EN][Exists][80]"&amp;"["&amp;LOWER(SUBSTITUTE(SUBSTITUTE(SUBSTITUTE(SUBSTITUTE(SUBSTITUTE(SUBSTITUTE(SUBSTITUTE(SUBSTITUTE(T1006,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06" s="30" t="s">
        <v>60</v>
      </c>
      <c r="L1006" s="32" t="s">
        <v>61</v>
      </c>
      <c r="M1006" s="37" t="s">
        <v>62</v>
      </c>
      <c r="N1006" s="34"/>
      <c r="O1006" s="112"/>
      <c r="P1006" s="113"/>
      <c r="Q1006" s="35" t="str">
        <f t="shared" ref="Q1006" si="992">R1006</f>
        <v>Giới hạn thời gian là gì và điều gì xảy ra khi xe được lái vượt quá khoảng thời gian đã cài đặt?</v>
      </c>
      <c r="R1006" s="67" t="s">
        <v>1963</v>
      </c>
      <c r="S1006" s="51"/>
      <c r="T1006" s="48" t="s">
        <v>1960</v>
      </c>
    </row>
    <row r="1007" spans="2:20" ht="45.75">
      <c r="B1007" s="114" t="str">
        <f>"VF8-"&amp;O1007&amp;"-"&amp;P1007</f>
        <v>VF8-ManhinhKetnoi&amp;Dieuhoa-0332</v>
      </c>
      <c r="C1007" s="114" t="str">
        <f>"["&amp;B1007&amp;"] Verify Vivi: "&amp;Q1009</f>
        <v>[VF8-ManhinhKetnoi&amp;Dieuhoa-0332] Verify Vivi: Hồ sơ nào có quyền chỉnh sửa cài đặt Giới hạn thời gian?</v>
      </c>
      <c r="D1007" s="115" t="s">
        <v>49</v>
      </c>
      <c r="E1007" s="110" t="str">
        <f>" Actions:
- Step 1: Wait 5s
- Step 2: Call Vivi '"&amp;Q1007&amp;"'
- Step 3: Wait Vivi respond 'Ting '
- Step 4: Speak '"&amp;Q1009&amp;"'
- Step 4: Listen Vivi respond
"</f>
        <v xml:space="preserve"> Actions:
- Step 1: Wait 5s
- Step 2: Call Vivi 'Hey VinFast'
- Step 3: Wait Vivi respond 'Ting '
- Step 4: Speak 'Hồ sơ nào có quyền chỉnh sửa cài đặt Giới hạn thời gian?'
- Step 4: Listen Vivi respond
</v>
      </c>
      <c r="F1007" s="110" t="str">
        <f t="shared" ref="F1007" si="993">"
Expectations:
1. Vivi wake up
2. "&amp;Q1009&amp;"
3. Vivi respond
"</f>
        <v xml:space="preserve">
Expectations:
1. Vivi wake up
2. Hồ sơ nào có quyền chỉnh sửa cài đặt Giới hạn thời gian?
3. Vivi respond
</v>
      </c>
      <c r="G1007" s="114" t="s">
        <v>8</v>
      </c>
      <c r="H1007" s="29" t="s">
        <v>50</v>
      </c>
      <c r="I1007" s="30" t="str">
        <f>"[EN]["&amp;LOWER(SUBSTITUTE(SUBSTITUTE(SUBSTITUTE(SUBSTITUTE(SUBSTITUTE(SUBSTITUTE(SUBSTITUTE(SUBSTITUTE(Q1007, CHAR(34),""), "[", ""), "]", ""), ".", ""), ",", ""), "/", ""), "\", ""), "-", ""))&amp;"]"</f>
        <v>[EN][hey vinfast]</v>
      </c>
      <c r="J1007" s="31"/>
      <c r="K1007" s="30" t="s">
        <v>51</v>
      </c>
      <c r="L1007" s="32" t="s">
        <v>52</v>
      </c>
      <c r="M1007" s="33"/>
      <c r="N1007" s="34"/>
      <c r="O1007" s="110" t="s">
        <v>1590</v>
      </c>
      <c r="P1007" s="113" t="str">
        <f>IF(COUNTA(P$13:$P1006)&gt;999,COUNTA(P$13:$P1006),IF(COUNTA(P$13:$P1006)&gt;99,"0"&amp;COUNTA(P$13:$P1006),IF(COUNTA(P$13:$P1006)&gt;9,"00"&amp;COUNTA(P$13:$P1006),"000"&amp;COUNTA(P$13:$P1006))))</f>
        <v>0332</v>
      </c>
      <c r="Q1007" s="35" t="s">
        <v>54</v>
      </c>
      <c r="R1007" s="67" t="s">
        <v>141</v>
      </c>
      <c r="S1007" s="52"/>
      <c r="T1007" s="36"/>
    </row>
    <row r="1008" spans="2:20" ht="45.75">
      <c r="B1008" s="114"/>
      <c r="C1008" s="114"/>
      <c r="D1008" s="115"/>
      <c r="E1008" s="111"/>
      <c r="F1008" s="111"/>
      <c r="G1008" s="114"/>
      <c r="H1008" s="29" t="s">
        <v>55</v>
      </c>
      <c r="I1008" s="30" t="str">
        <f t="shared" ref="I1008" si="994">"[VN]["&amp;LOWER(SUBSTITUTE(SUBSTITUTE(SUBSTITUTE(SUBSTITUTE(SUBSTITUTE(SUBSTITUTE(SUBSTITUTE(SUBSTITUTE(Q1008, CHAR(34),""), "[", ""), "]", ""), ".", ""), ",", ""), "/", ""), "\", ""), "-", ""))&amp;"]"</f>
        <v>[VN][tạm biệt]</v>
      </c>
      <c r="J1008" s="31"/>
      <c r="K1008" s="30" t="s">
        <v>56</v>
      </c>
      <c r="L1008" s="32" t="s">
        <v>57</v>
      </c>
      <c r="M1008" s="32"/>
      <c r="N1008" s="34"/>
      <c r="O1008" s="111"/>
      <c r="P1008" s="113"/>
      <c r="Q1008" s="35" t="s">
        <v>58</v>
      </c>
      <c r="R1008" s="67" t="s">
        <v>141</v>
      </c>
      <c r="S1008" s="52"/>
      <c r="T1008" s="36"/>
    </row>
    <row r="1009" spans="2:20" ht="62.25">
      <c r="B1009" s="114"/>
      <c r="C1009" s="114"/>
      <c r="D1009" s="115"/>
      <c r="E1009" s="112"/>
      <c r="F1009" s="112"/>
      <c r="G1009" s="114"/>
      <c r="H1009" s="29" t="s">
        <v>59</v>
      </c>
      <c r="I1009" s="30" t="str">
        <f>"[audio][C:\Tools\Vivi_TTS\8ME_OM\" &amp;S1009 &amp; "]"</f>
        <v>[audio][C:\Tools\Vivi_TTS\8ME_OM\]</v>
      </c>
      <c r="J1009" s="31" t="str">
        <f>"[New][EN][Exists][80]"&amp;"["&amp;LOWER(SUBSTITUTE(SUBSTITUTE(SUBSTITUTE(SUBSTITUTE(SUBSTITUTE(SUBSTITUTE(SUBSTITUTE(SUBSTITUTE(T1009,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09" s="30" t="s">
        <v>60</v>
      </c>
      <c r="L1009" s="32" t="s">
        <v>61</v>
      </c>
      <c r="M1009" s="37" t="s">
        <v>62</v>
      </c>
      <c r="N1009" s="34"/>
      <c r="O1009" s="112"/>
      <c r="P1009" s="113"/>
      <c r="Q1009" s="35" t="str">
        <f t="shared" ref="Q1009" si="995">R1009</f>
        <v>Hồ sơ nào có quyền chỉnh sửa cài đặt Giới hạn thời gian?</v>
      </c>
      <c r="R1009" s="67" t="s">
        <v>1964</v>
      </c>
      <c r="S1009" s="51"/>
      <c r="T1009" s="48" t="s">
        <v>1960</v>
      </c>
    </row>
    <row r="1010" spans="2:20" ht="45.75">
      <c r="B1010" s="114" t="str">
        <f>"VF8-"&amp;O1010&amp;"-"&amp;P1010</f>
        <v>VF8-ManhinhKetnoi&amp;Dieuhoa-0333</v>
      </c>
      <c r="C1010" s="114" t="str">
        <f>"["&amp;B1010&amp;"] Verify Vivi: "&amp;Q1012</f>
        <v>[VF8-ManhinhKetnoi&amp;Dieuhoa-0333] Verify Vivi: Chế độ người lạ có đặc điểm gì đối với người lái và các tính năng của xe?</v>
      </c>
      <c r="D1010" s="115" t="s">
        <v>49</v>
      </c>
      <c r="E1010" s="110" t="str">
        <f>" Actions:
- Step 1: Wait 5s
- Step 2: Call Vivi '"&amp;Q1010&amp;"'
- Step 3: Wait Vivi respond 'Ting '
- Step 4: Speak '"&amp;Q1012&amp;"'
- Step 4: Listen Vivi respond
"</f>
        <v xml:space="preserve"> Actions:
- Step 1: Wait 5s
- Step 2: Call Vivi 'Hey VinFast'
- Step 3: Wait Vivi respond 'Ting '
- Step 4: Speak 'Chế độ người lạ có đặc điểm gì đối với người lái và các tính năng của xe?'
- Step 4: Listen Vivi respond
</v>
      </c>
      <c r="F1010" s="110" t="str">
        <f t="shared" ref="F1010" si="996">"
Expectations:
1. Vivi wake up
2. "&amp;Q1012&amp;"
3. Vivi respond
"</f>
        <v xml:space="preserve">
Expectations:
1. Vivi wake up
2. Chế độ người lạ có đặc điểm gì đối với người lái và các tính năng của xe?
3. Vivi respond
</v>
      </c>
      <c r="G1010" s="114" t="s">
        <v>8</v>
      </c>
      <c r="H1010" s="29" t="s">
        <v>50</v>
      </c>
      <c r="I1010" s="30" t="str">
        <f>"[EN]["&amp;LOWER(SUBSTITUTE(SUBSTITUTE(SUBSTITUTE(SUBSTITUTE(SUBSTITUTE(SUBSTITUTE(SUBSTITUTE(SUBSTITUTE(Q1010, CHAR(34),""), "[", ""), "]", ""), ".", ""), ",", ""), "/", ""), "\", ""), "-", ""))&amp;"]"</f>
        <v>[EN][hey vinfast]</v>
      </c>
      <c r="J1010" s="31"/>
      <c r="K1010" s="30" t="s">
        <v>51</v>
      </c>
      <c r="L1010" s="32" t="s">
        <v>52</v>
      </c>
      <c r="M1010" s="33"/>
      <c r="N1010" s="34"/>
      <c r="O1010" s="110" t="s">
        <v>1590</v>
      </c>
      <c r="P1010" s="113" t="str">
        <f>IF(COUNTA(P$13:$P1009)&gt;999,COUNTA(P$13:$P1009),IF(COUNTA(P$13:$P1009)&gt;99,"0"&amp;COUNTA(P$13:$P1009),IF(COUNTA(P$13:$P1009)&gt;9,"00"&amp;COUNTA(P$13:$P1009),"000"&amp;COUNTA(P$13:$P1009))))</f>
        <v>0333</v>
      </c>
      <c r="Q1010" s="35" t="s">
        <v>54</v>
      </c>
      <c r="R1010" s="67" t="s">
        <v>141</v>
      </c>
      <c r="S1010" s="52"/>
      <c r="T1010" s="36"/>
    </row>
    <row r="1011" spans="2:20" ht="45.75">
      <c r="B1011" s="114"/>
      <c r="C1011" s="114"/>
      <c r="D1011" s="115"/>
      <c r="E1011" s="111"/>
      <c r="F1011" s="111"/>
      <c r="G1011" s="114"/>
      <c r="H1011" s="29" t="s">
        <v>55</v>
      </c>
      <c r="I1011" s="30" t="str">
        <f t="shared" ref="I1011" si="997">"[VN]["&amp;LOWER(SUBSTITUTE(SUBSTITUTE(SUBSTITUTE(SUBSTITUTE(SUBSTITUTE(SUBSTITUTE(SUBSTITUTE(SUBSTITUTE(Q1011, CHAR(34),""), "[", ""), "]", ""), ".", ""), ",", ""), "/", ""), "\", ""), "-", ""))&amp;"]"</f>
        <v>[VN][tạm biệt]</v>
      </c>
      <c r="J1011" s="31"/>
      <c r="K1011" s="30" t="s">
        <v>56</v>
      </c>
      <c r="L1011" s="32" t="s">
        <v>57</v>
      </c>
      <c r="M1011" s="32"/>
      <c r="N1011" s="34"/>
      <c r="O1011" s="111"/>
      <c r="P1011" s="113"/>
      <c r="Q1011" s="35" t="s">
        <v>58</v>
      </c>
      <c r="R1011" s="67" t="s">
        <v>141</v>
      </c>
      <c r="S1011" s="52"/>
      <c r="T1011" s="36"/>
    </row>
    <row r="1012" spans="2:20" ht="62.25">
      <c r="B1012" s="114"/>
      <c r="C1012" s="114"/>
      <c r="D1012" s="115"/>
      <c r="E1012" s="112"/>
      <c r="F1012" s="112"/>
      <c r="G1012" s="114"/>
      <c r="H1012" s="29" t="s">
        <v>59</v>
      </c>
      <c r="I1012" s="30" t="str">
        <f>"[audio][C:\Tools\Vivi_TTS\8ME_OM\" &amp;S1012 &amp; "]"</f>
        <v>[audio][C:\Tools\Vivi_TTS\8ME_OM\]</v>
      </c>
      <c r="J1012" s="31" t="str">
        <f>"[New][EN][Exists][80]"&amp;"["&amp;LOWER(SUBSTITUTE(SUBSTITUTE(SUBSTITUTE(SUBSTITUTE(SUBSTITUTE(SUBSTITUTE(SUBSTITUTE(SUBSTITUTE(T1012,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12" s="30" t="s">
        <v>60</v>
      </c>
      <c r="L1012" s="32" t="s">
        <v>61</v>
      </c>
      <c r="M1012" s="37" t="s">
        <v>62</v>
      </c>
      <c r="N1012" s="34"/>
      <c r="O1012" s="112"/>
      <c r="P1012" s="113"/>
      <c r="Q1012" s="35" t="str">
        <f t="shared" ref="Q1012" si="998">R1012</f>
        <v>Chế độ người lạ có đặc điểm gì đối với người lái và các tính năng của xe?</v>
      </c>
      <c r="R1012" s="67" t="s">
        <v>1965</v>
      </c>
      <c r="S1012" s="51"/>
      <c r="T1012" s="48" t="s">
        <v>1960</v>
      </c>
    </row>
    <row r="1013" spans="2:20" ht="45.75">
      <c r="B1013" s="114" t="str">
        <f>"VF8-"&amp;O1013&amp;"-"&amp;P1013</f>
        <v>VF8-ManhinhKetnoi&amp;Dieuhoa-0334</v>
      </c>
      <c r="C1013" s="114" t="str">
        <f>"["&amp;B1013&amp;"] Verify Vivi: "&amp;Q1015</f>
        <v>[VF8-ManhinhKetnoi&amp;Dieuhoa-0334] Verify Vivi: Tính năng Báo động chống trộm sẽ thực hiện những cảnh báo nào khi phát hiện khả năng trộm cắp?</v>
      </c>
      <c r="D1013" s="115" t="s">
        <v>49</v>
      </c>
      <c r="E1013" s="110" t="str">
        <f>" Actions:
- Step 1: Wait 5s
- Step 2: Call Vivi '"&amp;Q1013&amp;"'
- Step 3: Wait Vivi respond 'Ting '
- Step 4: Speak '"&amp;Q1015&amp;"'
- Step 4: Listen Vivi respond
"</f>
        <v xml:space="preserve"> Actions:
- Step 1: Wait 5s
- Step 2: Call Vivi 'Hey VinFast'
- Step 3: Wait Vivi respond 'Ting '
- Step 4: Speak 'Tính năng Báo động chống trộm sẽ thực hiện những cảnh báo nào khi phát hiện khả năng trộm cắp?'
- Step 4: Listen Vivi respond
</v>
      </c>
      <c r="F1013" s="110" t="str">
        <f t="shared" ref="F1013" si="999">"
Expectations:
1. Vivi wake up
2. "&amp;Q1015&amp;"
3. Vivi respond
"</f>
        <v xml:space="preserve">
Expectations:
1. Vivi wake up
2. Tính năng Báo động chống trộm sẽ thực hiện những cảnh báo nào khi phát hiện khả năng trộm cắp?
3. Vivi respond
</v>
      </c>
      <c r="G1013" s="114" t="s">
        <v>8</v>
      </c>
      <c r="H1013" s="29" t="s">
        <v>50</v>
      </c>
      <c r="I1013" s="30" t="str">
        <f>"[EN]["&amp;LOWER(SUBSTITUTE(SUBSTITUTE(SUBSTITUTE(SUBSTITUTE(SUBSTITUTE(SUBSTITUTE(SUBSTITUTE(SUBSTITUTE(Q1013, CHAR(34),""), "[", ""), "]", ""), ".", ""), ",", ""), "/", ""), "\", ""), "-", ""))&amp;"]"</f>
        <v>[EN][hey vinfast]</v>
      </c>
      <c r="J1013" s="31"/>
      <c r="K1013" s="30" t="s">
        <v>51</v>
      </c>
      <c r="L1013" s="32" t="s">
        <v>52</v>
      </c>
      <c r="M1013" s="33"/>
      <c r="N1013" s="34"/>
      <c r="O1013" s="110" t="s">
        <v>1590</v>
      </c>
      <c r="P1013" s="113" t="str">
        <f>IF(COUNTA(P$13:$P1012)&gt;999,COUNTA(P$13:$P1012),IF(COUNTA(P$13:$P1012)&gt;99,"0"&amp;COUNTA(P$13:$P1012),IF(COUNTA(P$13:$P1012)&gt;9,"00"&amp;COUNTA(P$13:$P1012),"000"&amp;COUNTA(P$13:$P1012))))</f>
        <v>0334</v>
      </c>
      <c r="Q1013" s="35" t="s">
        <v>54</v>
      </c>
      <c r="R1013" s="67" t="s">
        <v>141</v>
      </c>
      <c r="S1013" s="52"/>
      <c r="T1013" s="36"/>
    </row>
    <row r="1014" spans="2:20" ht="45.75">
      <c r="B1014" s="114"/>
      <c r="C1014" s="114"/>
      <c r="D1014" s="115"/>
      <c r="E1014" s="111"/>
      <c r="F1014" s="111"/>
      <c r="G1014" s="114"/>
      <c r="H1014" s="29" t="s">
        <v>55</v>
      </c>
      <c r="I1014" s="30" t="str">
        <f t="shared" ref="I1014" si="1000">"[VN]["&amp;LOWER(SUBSTITUTE(SUBSTITUTE(SUBSTITUTE(SUBSTITUTE(SUBSTITUTE(SUBSTITUTE(SUBSTITUTE(SUBSTITUTE(Q1014, CHAR(34),""), "[", ""), "]", ""), ".", ""), ",", ""), "/", ""), "\", ""), "-", ""))&amp;"]"</f>
        <v>[VN][tạm biệt]</v>
      </c>
      <c r="J1014" s="31"/>
      <c r="K1014" s="30" t="s">
        <v>56</v>
      </c>
      <c r="L1014" s="32" t="s">
        <v>57</v>
      </c>
      <c r="M1014" s="32"/>
      <c r="N1014" s="34"/>
      <c r="O1014" s="111"/>
      <c r="P1014" s="113"/>
      <c r="Q1014" s="35" t="s">
        <v>58</v>
      </c>
      <c r="R1014" s="67" t="s">
        <v>141</v>
      </c>
      <c r="S1014" s="52"/>
      <c r="T1014" s="36"/>
    </row>
    <row r="1015" spans="2:20" ht="66">
      <c r="B1015" s="114"/>
      <c r="C1015" s="114"/>
      <c r="D1015" s="115"/>
      <c r="E1015" s="112"/>
      <c r="F1015" s="112"/>
      <c r="G1015" s="114"/>
      <c r="H1015" s="29" t="s">
        <v>59</v>
      </c>
      <c r="I1015" s="30" t="str">
        <f>"[audio][C:\Tools\Vivi_TTS\8ME_OM\" &amp;S1015 &amp; "]"</f>
        <v>[audio][C:\Tools\Vivi_TTS\8ME_OM\]</v>
      </c>
      <c r="J1015" s="31" t="str">
        <f>"[New][EN][Exists][80]"&amp;"["&amp;LOWER(SUBSTITUTE(SUBSTITUTE(SUBSTITUTE(SUBSTITUTE(SUBSTITUTE(SUBSTITUTE(SUBSTITUTE(SUBSTITUTE(T1015,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15" s="30" t="s">
        <v>60</v>
      </c>
      <c r="L1015" s="32" t="s">
        <v>61</v>
      </c>
      <c r="M1015" s="37" t="s">
        <v>62</v>
      </c>
      <c r="N1015" s="34"/>
      <c r="O1015" s="112"/>
      <c r="P1015" s="113"/>
      <c r="Q1015" s="35" t="str">
        <f t="shared" ref="Q1015" si="1001">R1015</f>
        <v>Tính năng Báo động chống trộm sẽ thực hiện những cảnh báo nào khi phát hiện khả năng trộm cắp?</v>
      </c>
      <c r="R1015" s="67" t="s">
        <v>1966</v>
      </c>
      <c r="S1015" s="51"/>
      <c r="T1015" s="48" t="s">
        <v>1960</v>
      </c>
    </row>
    <row r="1016" spans="2:20" ht="45.75">
      <c r="B1016" s="114" t="str">
        <f>"VF8-"&amp;O1016&amp;"-"&amp;P1016</f>
        <v>VF8-ManhinhKetnoi&amp;Dieuhoa-0335</v>
      </c>
      <c r="C1016" s="114" t="str">
        <f>"["&amp;B1016&amp;"] Verify Vivi: "&amp;Q1018</f>
        <v>[VF8-ManhinhKetnoi&amp;Dieuhoa-0335] Verify Vivi: Tính năng Giám sát GPS hoạt động như thế nào khi xe đang tắt?</v>
      </c>
      <c r="D1016" s="115" t="s">
        <v>49</v>
      </c>
      <c r="E1016" s="110" t="str">
        <f>" Actions:
- Step 1: Wait 5s
- Step 2: Call Vivi '"&amp;Q1016&amp;"'
- Step 3: Wait Vivi respond 'Ting '
- Step 4: Speak '"&amp;Q1018&amp;"'
- Step 4: Listen Vivi respond
"</f>
        <v xml:space="preserve"> Actions:
- Step 1: Wait 5s
- Step 2: Call Vivi 'Hey VinFast'
- Step 3: Wait Vivi respond 'Ting '
- Step 4: Speak 'Tính năng Giám sát GPS hoạt động như thế nào khi xe đang tắt?'
- Step 4: Listen Vivi respond
</v>
      </c>
      <c r="F1016" s="110" t="str">
        <f t="shared" ref="F1016" si="1002">"
Expectations:
1. Vivi wake up
2. "&amp;Q1018&amp;"
3. Vivi respond
"</f>
        <v xml:space="preserve">
Expectations:
1. Vivi wake up
2. Tính năng Giám sát GPS hoạt động như thế nào khi xe đang tắt?
3. Vivi respond
</v>
      </c>
      <c r="G1016" s="114" t="s">
        <v>8</v>
      </c>
      <c r="H1016" s="29" t="s">
        <v>50</v>
      </c>
      <c r="I1016" s="30" t="str">
        <f>"[EN]["&amp;LOWER(SUBSTITUTE(SUBSTITUTE(SUBSTITUTE(SUBSTITUTE(SUBSTITUTE(SUBSTITUTE(SUBSTITUTE(SUBSTITUTE(Q1016, CHAR(34),""), "[", ""), "]", ""), ".", ""), ",", ""), "/", ""), "\", ""), "-", ""))&amp;"]"</f>
        <v>[EN][hey vinfast]</v>
      </c>
      <c r="J1016" s="31"/>
      <c r="K1016" s="30" t="s">
        <v>51</v>
      </c>
      <c r="L1016" s="32" t="s">
        <v>52</v>
      </c>
      <c r="M1016" s="33"/>
      <c r="N1016" s="34"/>
      <c r="O1016" s="110" t="s">
        <v>1590</v>
      </c>
      <c r="P1016" s="113" t="str">
        <f>IF(COUNTA(P$13:$P1015)&gt;999,COUNTA(P$13:$P1015),IF(COUNTA(P$13:$P1015)&gt;99,"0"&amp;COUNTA(P$13:$P1015),IF(COUNTA(P$13:$P1015)&gt;9,"00"&amp;COUNTA(P$13:$P1015),"000"&amp;COUNTA(P$13:$P1015))))</f>
        <v>0335</v>
      </c>
      <c r="Q1016" s="35" t="s">
        <v>54</v>
      </c>
      <c r="R1016" s="67" t="s">
        <v>141</v>
      </c>
      <c r="S1016" s="52"/>
      <c r="T1016" s="36"/>
    </row>
    <row r="1017" spans="2:20" ht="45.75">
      <c r="B1017" s="114"/>
      <c r="C1017" s="114"/>
      <c r="D1017" s="115"/>
      <c r="E1017" s="111"/>
      <c r="F1017" s="111"/>
      <c r="G1017" s="114"/>
      <c r="H1017" s="29" t="s">
        <v>55</v>
      </c>
      <c r="I1017" s="30" t="str">
        <f t="shared" ref="I1017" si="1003">"[VN]["&amp;LOWER(SUBSTITUTE(SUBSTITUTE(SUBSTITUTE(SUBSTITUTE(SUBSTITUTE(SUBSTITUTE(SUBSTITUTE(SUBSTITUTE(Q1017, CHAR(34),""), "[", ""), "]", ""), ".", ""), ",", ""), "/", ""), "\", ""), "-", ""))&amp;"]"</f>
        <v>[VN][tạm biệt]</v>
      </c>
      <c r="J1017" s="31"/>
      <c r="K1017" s="30" t="s">
        <v>56</v>
      </c>
      <c r="L1017" s="32" t="s">
        <v>57</v>
      </c>
      <c r="M1017" s="32"/>
      <c r="N1017" s="34"/>
      <c r="O1017" s="111"/>
      <c r="P1017" s="113"/>
      <c r="Q1017" s="35" t="s">
        <v>58</v>
      </c>
      <c r="R1017" s="67" t="s">
        <v>141</v>
      </c>
      <c r="S1017" s="52"/>
      <c r="T1017" s="36"/>
    </row>
    <row r="1018" spans="2:20" ht="62.25">
      <c r="B1018" s="114"/>
      <c r="C1018" s="114"/>
      <c r="D1018" s="115"/>
      <c r="E1018" s="112"/>
      <c r="F1018" s="112"/>
      <c r="G1018" s="114"/>
      <c r="H1018" s="29" t="s">
        <v>59</v>
      </c>
      <c r="I1018" s="30" t="str">
        <f>"[audio][C:\Tools\Vivi_TTS\8ME_OM\" &amp;S1018 &amp; "]"</f>
        <v>[audio][C:\Tools\Vivi_TTS\8ME_OM\]</v>
      </c>
      <c r="J1018" s="31" t="str">
        <f>"[New][EN][Exists][80]"&amp;"["&amp;LOWER(SUBSTITUTE(SUBSTITUTE(SUBSTITUTE(SUBSTITUTE(SUBSTITUTE(SUBSTITUTE(SUBSTITUTE(SUBSTITUTE(T1018, CHAR(34),""), ".", ""), ",", ""), "/", ""), "\", ""), "-", ""), "{", ""), "}", ""))&amp;"]"</f>
        <v>[New][EN][Exists][80][cài đặt bảo mật
sử dụng cài đặt bảo mật để tùy chỉnh các chức năng sau:
chế độ người lạ
cảnh báo trộm
để truy cập cài đặt bảo mật:
nhấn vào thư viện ứng dụng  trên màn hình cảm ứng
hoặc
vuốt xuống từ phía trên màn hình cảm ứng để mở trung tâm thông báo
nhấn cài đặt  &gt; cài đặt bảo mật 
giới hạn địa lý (nếu có)
giới hạn địa lý tạo ranh giới địa lý ảo quanh một khu vực bằng công nghệ gps chủ sở hữu sẽ nhận được thông báo trên màn hình thông tin giải trí khi xe di chuyển ra khỏi khu vực giới hạn địa lý
tất cả hồ sơ trừ chế độ người lạ đều có thể xem cài đặt giới hạn địa lý tuy nhiên chỉ hồ sơ chính mới có thể chỉnh sửa cài đặt giới hạn địa lý
tính năng này hữu ích nếu người khác được phép lái xe và chủ sở hữu muốn nhắc họ rằng quãng đường lái xe đã thỏa thuận đã bị vượt quá
giới hạn địa lý được cài đăt thông qua ứng dụng vinfast
ra khỏi giới hạn địa lý:
khi ra khỏi giới hạn địa lý một thông báo sẽ xuất hiện trên màn hình
giới hạn thời gian (nếu có)
giới hạn thời gian là khoảng thời gian có thể cài đặt nếu xe được lái vượt quá khoảng thời gian này hệ thống thông tin giải trí sẽ gửi thông báo
tất cả hồ sơ trừ chế độ người lạ đều có thể xem cài đặt giới hạn thời gian tuy nhiên chỉ hồ sơ chính mới có thể chỉnh sửa cài đặt giới hạn thời gian
tính năng này hữu ích nếu người khác được phép lái xe và chủ sở hữu muốn nhắc họ rằng khoảng thời gian đã thỏa thuận đã bị vượt quá
giới hạn thời gian được cài đăt thông qua ứng dụng vinfast
di chuyển vượt quá giới hạn thời gian:
khi di chuyển vượt quá giới hạn thời gian một thông báo sẽ xuất hiện trên màn hình thông tin giải trí
chế độ người lạ
chế độ người lạ là hồ sơ người lái được cài đặt sẵn giới hạn tốc độ và hạn chế truy cập các tính năng nâng cao để biết thông tin chi tiết xem &gt; màn hình thông tin giải trí &gt; chế độ người lạ
cảnh báo trộm
cảnh báo trộm là tính năng an ninh xe giúp bảo vệ xe khỏi truy cập hoặc di chuyển trái phép khi xe đã tắt
báo động chống trộm – cung cấp cảnh báo bằng tín hiệu đèn và còi nếu phát hiện khả năng trộm cắp tính năng này tự động được kích hoạt khi xe tắt (đèn  còi  cả hai)
giám sát gps – định kỳ kiểm tra vị trí xe trong khi xe tắt và kích hoạt cảnh báo trộm nếu xe bị di chuyển tính năng này sẽ bị hủy kích hoạt trong lần khởi động tiếp theo]</v>
      </c>
      <c r="K1018" s="30" t="s">
        <v>60</v>
      </c>
      <c r="L1018" s="32" t="s">
        <v>61</v>
      </c>
      <c r="M1018" s="37" t="s">
        <v>62</v>
      </c>
      <c r="N1018" s="34"/>
      <c r="O1018" s="112"/>
      <c r="P1018" s="113"/>
      <c r="Q1018" s="35" t="str">
        <f t="shared" ref="Q1018" si="1004">R1018</f>
        <v>Tính năng Giám sát GPS hoạt động như thế nào khi xe đang tắt?</v>
      </c>
      <c r="R1018" s="67" t="s">
        <v>1967</v>
      </c>
      <c r="S1018" s="51"/>
      <c r="T1018" s="48" t="s">
        <v>1960</v>
      </c>
    </row>
    <row r="1019" spans="2:20" ht="45.75">
      <c r="B1019" s="114" t="str">
        <f>"VF8-"&amp;O1019&amp;"-"&amp;P1019</f>
        <v>VF8-ManhinhKetnoi&amp;Dieuhoa-0336</v>
      </c>
      <c r="C1019" s="114" t="str">
        <f>"["&amp;B1019&amp;"] Verify Vivi: "&amp;Q1021</f>
        <v>[VF8-ManhinhKetnoi&amp;Dieuhoa-0336] Verify Vivi: Tính năng Ra/vào dễ dàng hoạt động như thế nào khi được bật?</v>
      </c>
      <c r="D1019" s="115" t="s">
        <v>49</v>
      </c>
      <c r="E1019" s="110" t="str">
        <f>" Actions:
- Step 1: Wait 5s
- Step 2: Call Vivi '"&amp;Q1019&amp;"'
- Step 3: Wait Vivi respond 'Ting '
- Step 4: Speak '"&amp;Q1021&amp;"'
- Step 4: Listen Vivi respond
"</f>
        <v xml:space="preserve"> Actions:
- Step 1: Wait 5s
- Step 2: Call Vivi 'Hey VinFast'
- Step 3: Wait Vivi respond 'Ting '
- Step 4: Speak 'Tính năng Ra/vào dễ dàng hoạt động như thế nào khi được bật?'
- Step 4: Listen Vivi respond
</v>
      </c>
      <c r="F1019" s="110" t="str">
        <f t="shared" ref="F1019" si="1005">"
Expectations:
1. Vivi wake up
2. "&amp;Q1021&amp;"
3. Vivi respond
"</f>
        <v xml:space="preserve">
Expectations:
1. Vivi wake up
2. Tính năng Ra/vào dễ dàng hoạt động như thế nào khi được bật?
3. Vivi respond
</v>
      </c>
      <c r="G1019" s="114" t="s">
        <v>8</v>
      </c>
      <c r="H1019" s="29" t="s">
        <v>50</v>
      </c>
      <c r="I1019" s="30" t="str">
        <f>"[EN]["&amp;LOWER(SUBSTITUTE(SUBSTITUTE(SUBSTITUTE(SUBSTITUTE(SUBSTITUTE(SUBSTITUTE(SUBSTITUTE(SUBSTITUTE(Q1019, CHAR(34),""), "[", ""), "]", ""), ".", ""), ",", ""), "/", ""), "\", ""), "-", ""))&amp;"]"</f>
        <v>[EN][hey vinfast]</v>
      </c>
      <c r="J1019" s="31"/>
      <c r="K1019" s="30" t="s">
        <v>51</v>
      </c>
      <c r="L1019" s="32" t="s">
        <v>52</v>
      </c>
      <c r="M1019" s="33"/>
      <c r="N1019" s="34"/>
      <c r="O1019" s="110" t="s">
        <v>1590</v>
      </c>
      <c r="P1019" s="113" t="str">
        <f>IF(COUNTA(P$13:$P1018)&gt;999,COUNTA(P$13:$P1018),IF(COUNTA(P$13:$P1018)&gt;99,"0"&amp;COUNTA(P$13:$P1018),IF(COUNTA(P$13:$P1018)&gt;9,"00"&amp;COUNTA(P$13:$P1018),"000"&amp;COUNTA(P$13:$P1018))))</f>
        <v>0336</v>
      </c>
      <c r="Q1019" s="35" t="s">
        <v>54</v>
      </c>
      <c r="R1019" s="67" t="s">
        <v>141</v>
      </c>
      <c r="S1019" s="52"/>
      <c r="T1019" s="36"/>
    </row>
    <row r="1020" spans="2:20" ht="45.75">
      <c r="B1020" s="114"/>
      <c r="C1020" s="114"/>
      <c r="D1020" s="115"/>
      <c r="E1020" s="111"/>
      <c r="F1020" s="111"/>
      <c r="G1020" s="114"/>
      <c r="H1020" s="29" t="s">
        <v>55</v>
      </c>
      <c r="I1020" s="30" t="str">
        <f t="shared" ref="I1020" si="1006">"[VN]["&amp;LOWER(SUBSTITUTE(SUBSTITUTE(SUBSTITUTE(SUBSTITUTE(SUBSTITUTE(SUBSTITUTE(SUBSTITUTE(SUBSTITUTE(Q1020, CHAR(34),""), "[", ""), "]", ""), ".", ""), ",", ""), "/", ""), "\", ""), "-", ""))&amp;"]"</f>
        <v>[VN][tạm biệt]</v>
      </c>
      <c r="J1020" s="31"/>
      <c r="K1020" s="30" t="s">
        <v>56</v>
      </c>
      <c r="L1020" s="32" t="s">
        <v>57</v>
      </c>
      <c r="M1020" s="32"/>
      <c r="N1020" s="34"/>
      <c r="O1020" s="111"/>
      <c r="P1020" s="113"/>
      <c r="Q1020" s="35" t="s">
        <v>58</v>
      </c>
      <c r="R1020" s="67" t="s">
        <v>141</v>
      </c>
      <c r="S1020" s="52"/>
      <c r="T1020" s="36"/>
    </row>
    <row r="1021" spans="2:20" ht="62.25">
      <c r="B1021" s="114"/>
      <c r="C1021" s="114"/>
      <c r="D1021" s="115"/>
      <c r="E1021" s="112"/>
      <c r="F1021" s="112"/>
      <c r="G1021" s="114"/>
      <c r="H1021" s="29" t="s">
        <v>59</v>
      </c>
      <c r="I1021" s="30" t="str">
        <f>"[audio][C:\Tools\Vivi_TTS\8ME_OM\" &amp;S1021 &amp; "]"</f>
        <v>[audio][C:\Tools\Vivi_TTS\8ME_OM\]</v>
      </c>
      <c r="J1021" s="31" t="str">
        <f>"[New][EN][Exists][80]"&amp;"["&amp;LOWER(SUBSTITUTE(SUBSTITUTE(SUBSTITUTE(SUBSTITUTE(SUBSTITUTE(SUBSTITUTE(SUBSTITUTE(SUBSTITUTE(T1021, CHAR(34),""), ".", ""), ",", ""), "/", ""), "\", ""), "-", ""), "{", ""), "}", ""))&amp;"]"</f>
        <v>[New][EN][Exists][80][cài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v>
      </c>
      <c r="K1021" s="30" t="s">
        <v>60</v>
      </c>
      <c r="L1021" s="32" t="s">
        <v>61</v>
      </c>
      <c r="M1021" s="37" t="s">
        <v>62</v>
      </c>
      <c r="N1021" s="34"/>
      <c r="O1021" s="112"/>
      <c r="P1021" s="113"/>
      <c r="Q1021" s="35" t="str">
        <f t="shared" ref="Q1021" si="1007">R1021</f>
        <v>Tính năng Ra/vào dễ dàng hoạt động như thế nào khi được bật?</v>
      </c>
      <c r="R1021" s="67" t="s">
        <v>1968</v>
      </c>
      <c r="S1021" s="51"/>
      <c r="T1021" s="48" t="s">
        <v>1969</v>
      </c>
    </row>
    <row r="1022" spans="2:20" ht="45.75">
      <c r="B1022" s="114" t="str">
        <f>"VF8-"&amp;O1022&amp;"-"&amp;P1022</f>
        <v>VF8-ManhinhKetnoi&amp;Dieuhoa-0337</v>
      </c>
      <c r="C1022" s="114" t="str">
        <f>"["&amp;B1022&amp;"] Verify Vivi: "&amp;Q1024</f>
        <v>[VF8-ManhinhKetnoi&amp;Dieuhoa-0337] Verify Vivi: Tính năng Phát hiện trẻ em trong xe (CPD) có chức năng gì?</v>
      </c>
      <c r="D1022" s="115" t="s">
        <v>49</v>
      </c>
      <c r="E1022" s="110" t="str">
        <f>" Actions:
- Step 1: Wait 5s
- Step 2: Call Vivi '"&amp;Q1022&amp;"'
- Step 3: Wait Vivi respond 'Ting '
- Step 4: Speak '"&amp;Q1024&amp;"'
- Step 4: Listen Vivi respond
"</f>
        <v xml:space="preserve"> Actions:
- Step 1: Wait 5s
- Step 2: Call Vivi 'Hey VinFast'
- Step 3: Wait Vivi respond 'Ting '
- Step 4: Speak 'Tính năng Phát hiện trẻ em trong xe (CPD) có chức năng gì?'
- Step 4: Listen Vivi respond
</v>
      </c>
      <c r="F1022" s="110" t="str">
        <f t="shared" ref="F1022" si="1008">"
Expectations:
1. Vivi wake up
2. "&amp;Q1024&amp;"
3. Vivi respond
"</f>
        <v xml:space="preserve">
Expectations:
1. Vivi wake up
2. Tính năng Phát hiện trẻ em trong xe (CPD) có chức năng gì?
3. Vivi respond
</v>
      </c>
      <c r="G1022" s="114" t="s">
        <v>8</v>
      </c>
      <c r="H1022" s="29" t="s">
        <v>50</v>
      </c>
      <c r="I1022" s="30" t="str">
        <f>"[EN]["&amp;LOWER(SUBSTITUTE(SUBSTITUTE(SUBSTITUTE(SUBSTITUTE(SUBSTITUTE(SUBSTITUTE(SUBSTITUTE(SUBSTITUTE(Q1022, CHAR(34),""), "[", ""), "]", ""), ".", ""), ",", ""), "/", ""), "\", ""), "-", ""))&amp;"]"</f>
        <v>[EN][hey vinfast]</v>
      </c>
      <c r="J1022" s="31"/>
      <c r="K1022" s="30" t="s">
        <v>51</v>
      </c>
      <c r="L1022" s="32" t="s">
        <v>52</v>
      </c>
      <c r="M1022" s="33"/>
      <c r="N1022" s="34"/>
      <c r="O1022" s="110" t="s">
        <v>1590</v>
      </c>
      <c r="P1022" s="113" t="str">
        <f>IF(COUNTA(P$13:$P1021)&gt;999,COUNTA(P$13:$P1021),IF(COUNTA(P$13:$P1021)&gt;99,"0"&amp;COUNTA(P$13:$P1021),IF(COUNTA(P$13:$P1021)&gt;9,"00"&amp;COUNTA(P$13:$P1021),"000"&amp;COUNTA(P$13:$P1021))))</f>
        <v>0337</v>
      </c>
      <c r="Q1022" s="35" t="s">
        <v>54</v>
      </c>
      <c r="R1022" s="67" t="s">
        <v>141</v>
      </c>
      <c r="S1022" s="52"/>
      <c r="T1022" s="36"/>
    </row>
    <row r="1023" spans="2:20" ht="45.75">
      <c r="B1023" s="114"/>
      <c r="C1023" s="114"/>
      <c r="D1023" s="115"/>
      <c r="E1023" s="111"/>
      <c r="F1023" s="111"/>
      <c r="G1023" s="114"/>
      <c r="H1023" s="29" t="s">
        <v>55</v>
      </c>
      <c r="I1023" s="30" t="str">
        <f t="shared" ref="I1023" si="1009">"[VN]["&amp;LOWER(SUBSTITUTE(SUBSTITUTE(SUBSTITUTE(SUBSTITUTE(SUBSTITUTE(SUBSTITUTE(SUBSTITUTE(SUBSTITUTE(Q1023, CHAR(34),""), "[", ""), "]", ""), ".", ""), ",", ""), "/", ""), "\", ""), "-", ""))&amp;"]"</f>
        <v>[VN][tạm biệt]</v>
      </c>
      <c r="J1023" s="31"/>
      <c r="K1023" s="30" t="s">
        <v>56</v>
      </c>
      <c r="L1023" s="32" t="s">
        <v>57</v>
      </c>
      <c r="M1023" s="32"/>
      <c r="N1023" s="34"/>
      <c r="O1023" s="111"/>
      <c r="P1023" s="113"/>
      <c r="Q1023" s="35" t="s">
        <v>58</v>
      </c>
      <c r="R1023" s="67" t="s">
        <v>141</v>
      </c>
      <c r="S1023" s="52"/>
      <c r="T1023" s="36"/>
    </row>
    <row r="1024" spans="2:20" ht="62.25">
      <c r="B1024" s="114"/>
      <c r="C1024" s="114"/>
      <c r="D1024" s="115"/>
      <c r="E1024" s="112"/>
      <c r="F1024" s="112"/>
      <c r="G1024" s="114"/>
      <c r="H1024" s="29" t="s">
        <v>59</v>
      </c>
      <c r="I1024" s="30" t="str">
        <f>"[audio][C:\Tools\Vivi_TTS\8ME_OM\" &amp;S1024 &amp; "]"</f>
        <v>[audio][C:\Tools\Vivi_TTS\8ME_OM\]</v>
      </c>
      <c r="J1024" s="31" t="str">
        <f>"[New][EN][Exists][80]"&amp;"["&amp;LOWER(SUBSTITUTE(SUBSTITUTE(SUBSTITUTE(SUBSTITUTE(SUBSTITUTE(SUBSTITUTE(SUBSTITUTE(SUBSTITUTE(T1024, CHAR(34),""), ".", ""), ",", ""), "/", ""), "\", ""), "-", ""), "{", ""), "}", ""))&amp;"]"</f>
        <v>[New][EN][Exists][80][cài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v>
      </c>
      <c r="K1024" s="30" t="s">
        <v>60</v>
      </c>
      <c r="L1024" s="32" t="s">
        <v>61</v>
      </c>
      <c r="M1024" s="37" t="s">
        <v>62</v>
      </c>
      <c r="N1024" s="34"/>
      <c r="O1024" s="112"/>
      <c r="P1024" s="113"/>
      <c r="Q1024" s="35" t="str">
        <f t="shared" ref="Q1024" si="1010">R1024</f>
        <v>Tính năng Phát hiện trẻ em trong xe (CPD) có chức năng gì?</v>
      </c>
      <c r="R1024" s="67" t="s">
        <v>1970</v>
      </c>
      <c r="S1024" s="51"/>
      <c r="T1024" s="48" t="s">
        <v>1969</v>
      </c>
    </row>
    <row r="1025" spans="2:20" ht="45.75">
      <c r="B1025" s="114" t="str">
        <f>"VF8-"&amp;O1025&amp;"-"&amp;P1025</f>
        <v>VF8-ManhinhKetnoi&amp;Dieuhoa-0338</v>
      </c>
      <c r="C1025" s="114" t="str">
        <f>"["&amp;B1025&amp;"] Verify Vivi: "&amp;Q1027</f>
        <v>[VF8-ManhinhKetnoi&amp;Dieuhoa-0338] Verify Vivi: Ở CPD Mức 2, hệ thống sẽ thực hiện những hành động nào để cảnh báo người lái và hỗ trợ trẻ em trong xe?</v>
      </c>
      <c r="D1025" s="115" t="s">
        <v>49</v>
      </c>
      <c r="E1025" s="110" t="str">
        <f>" Actions:
- Step 1: Wait 5s
- Step 2: Call Vivi '"&amp;Q1025&amp;"'
- Step 3: Wait Vivi respond 'Ting '
- Step 4: Speak '"&amp;Q1027&amp;"'
- Step 4: Listen Vivi respond
"</f>
        <v xml:space="preserve"> Actions:
- Step 1: Wait 5s
- Step 2: Call Vivi 'Hey VinFast'
- Step 3: Wait Vivi respond 'Ting '
- Step 4: Speak 'Ở CPD Mức 2, hệ thống sẽ thực hiện những hành động nào để cảnh báo người lái và hỗ trợ trẻ em trong xe?'
- Step 4: Listen Vivi respond
</v>
      </c>
      <c r="F1025" s="110" t="str">
        <f t="shared" ref="F1025" si="1011">"
Expectations:
1. Vivi wake up
2. "&amp;Q1027&amp;"
3. Vivi respond
"</f>
        <v xml:space="preserve">
Expectations:
1. Vivi wake up
2. Ở CPD Mức 2, hệ thống sẽ thực hiện những hành động nào để cảnh báo người lái và hỗ trợ trẻ em trong xe?
3. Vivi respond
</v>
      </c>
      <c r="G1025" s="114" t="s">
        <v>8</v>
      </c>
      <c r="H1025" s="29" t="s">
        <v>50</v>
      </c>
      <c r="I1025" s="30" t="str">
        <f>"[EN]["&amp;LOWER(SUBSTITUTE(SUBSTITUTE(SUBSTITUTE(SUBSTITUTE(SUBSTITUTE(SUBSTITUTE(SUBSTITUTE(SUBSTITUTE(Q1025, CHAR(34),""), "[", ""), "]", ""), ".", ""), ",", ""), "/", ""), "\", ""), "-", ""))&amp;"]"</f>
        <v>[EN][hey vinfast]</v>
      </c>
      <c r="J1025" s="31"/>
      <c r="K1025" s="30" t="s">
        <v>51</v>
      </c>
      <c r="L1025" s="32" t="s">
        <v>52</v>
      </c>
      <c r="M1025" s="33"/>
      <c r="N1025" s="34"/>
      <c r="O1025" s="110" t="s">
        <v>1590</v>
      </c>
      <c r="P1025" s="113" t="str">
        <f>IF(COUNTA(P$13:$P1024)&gt;999,COUNTA(P$13:$P1024),IF(COUNTA(P$13:$P1024)&gt;99,"0"&amp;COUNTA(P$13:$P1024),IF(COUNTA(P$13:$P1024)&gt;9,"00"&amp;COUNTA(P$13:$P1024),"000"&amp;COUNTA(P$13:$P1024))))</f>
        <v>0338</v>
      </c>
      <c r="Q1025" s="35" t="s">
        <v>54</v>
      </c>
      <c r="R1025" s="67" t="s">
        <v>141</v>
      </c>
      <c r="S1025" s="52"/>
      <c r="T1025" s="36"/>
    </row>
    <row r="1026" spans="2:20" ht="45.75">
      <c r="B1026" s="114"/>
      <c r="C1026" s="114"/>
      <c r="D1026" s="115"/>
      <c r="E1026" s="111"/>
      <c r="F1026" s="111"/>
      <c r="G1026" s="114"/>
      <c r="H1026" s="29" t="s">
        <v>55</v>
      </c>
      <c r="I1026" s="30" t="str">
        <f t="shared" ref="I1026" si="1012">"[VN]["&amp;LOWER(SUBSTITUTE(SUBSTITUTE(SUBSTITUTE(SUBSTITUTE(SUBSTITUTE(SUBSTITUTE(SUBSTITUTE(SUBSTITUTE(Q1026, CHAR(34),""), "[", ""), "]", ""), ".", ""), ",", ""), "/", ""), "\", ""), "-", ""))&amp;"]"</f>
        <v>[VN][tạm biệt]</v>
      </c>
      <c r="J1026" s="31"/>
      <c r="K1026" s="30" t="s">
        <v>56</v>
      </c>
      <c r="L1026" s="32" t="s">
        <v>57</v>
      </c>
      <c r="M1026" s="32"/>
      <c r="N1026" s="34"/>
      <c r="O1026" s="111"/>
      <c r="P1026" s="113"/>
      <c r="Q1026" s="35" t="s">
        <v>58</v>
      </c>
      <c r="R1026" s="67" t="s">
        <v>141</v>
      </c>
      <c r="S1026" s="52"/>
      <c r="T1026" s="36"/>
    </row>
    <row r="1027" spans="2:20" ht="66">
      <c r="B1027" s="114"/>
      <c r="C1027" s="114"/>
      <c r="D1027" s="115"/>
      <c r="E1027" s="112"/>
      <c r="F1027" s="112"/>
      <c r="G1027" s="114"/>
      <c r="H1027" s="29" t="s">
        <v>59</v>
      </c>
      <c r="I1027" s="30" t="str">
        <f>"[audio][C:\Tools\Vivi_TTS\8ME_OM\" &amp;S1027 &amp; "]"</f>
        <v>[audio][C:\Tools\Vivi_TTS\8ME_OM\]</v>
      </c>
      <c r="J1027" s="31" t="str">
        <f>"[New][EN][Exists][80]"&amp;"["&amp;LOWER(SUBSTITUTE(SUBSTITUTE(SUBSTITUTE(SUBSTITUTE(SUBSTITUTE(SUBSTITUTE(SUBSTITUTE(SUBSTITUTE(T1027, CHAR(34),""), ".", ""), ",", ""), "/", ""), "\", ""), "-", ""), "{", ""), "}", ""))&amp;"]"</f>
        <v>[New][EN][Exists][80][cài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v>
      </c>
      <c r="K1027" s="30" t="s">
        <v>60</v>
      </c>
      <c r="L1027" s="32" t="s">
        <v>61</v>
      </c>
      <c r="M1027" s="37" t="s">
        <v>62</v>
      </c>
      <c r="N1027" s="34"/>
      <c r="O1027" s="112"/>
      <c r="P1027" s="113"/>
      <c r="Q1027" s="35" t="str">
        <f t="shared" ref="Q1027" si="1013">R1027</f>
        <v>Ở CPD Mức 2, hệ thống sẽ thực hiện những hành động nào để cảnh báo người lái và hỗ trợ trẻ em trong xe?</v>
      </c>
      <c r="R1027" s="67" t="s">
        <v>1971</v>
      </c>
      <c r="S1027" s="51"/>
      <c r="T1027" s="48" t="s">
        <v>1969</v>
      </c>
    </row>
    <row r="1028" spans="2:20" ht="45.75">
      <c r="B1028" s="114" t="str">
        <f>"VF8-"&amp;O1028&amp;"-"&amp;P1028</f>
        <v>VF8-ManhinhKetnoi&amp;Dieuhoa-0339</v>
      </c>
      <c r="C1028" s="114" t="str">
        <f>"["&amp;B1028&amp;"] Verify Vivi: "&amp;Q1030</f>
        <v>[VF8-ManhinhKetnoi&amp;Dieuhoa-0339] Verify Vivi: Tính năng Khóa khi rời xa xe hoạt động trong điều kiện nào?</v>
      </c>
      <c r="D1028" s="115" t="s">
        <v>49</v>
      </c>
      <c r="E1028" s="110" t="str">
        <f>" Actions:
- Step 1: Wait 5s
- Step 2: Call Vivi '"&amp;Q1028&amp;"'
- Step 3: Wait Vivi respond 'Ting '
- Step 4: Speak '"&amp;Q1030&amp;"'
- Step 4: Listen Vivi respond
"</f>
        <v xml:space="preserve"> Actions:
- Step 1: Wait 5s
- Step 2: Call Vivi 'Hey VinFast'
- Step 3: Wait Vivi respond 'Ting '
- Step 4: Speak 'Tính năng Khóa khi rời xa xe hoạt động trong điều kiện nào?'
- Step 4: Listen Vivi respond
</v>
      </c>
      <c r="F1028" s="110" t="str">
        <f t="shared" ref="F1028" si="1014">"
Expectations:
1. Vivi wake up
2. "&amp;Q1030&amp;"
3. Vivi respond
"</f>
        <v xml:space="preserve">
Expectations:
1. Vivi wake up
2. Tính năng Khóa khi rời xa xe hoạt động trong điều kiện nào?
3. Vivi respond
</v>
      </c>
      <c r="G1028" s="114" t="s">
        <v>8</v>
      </c>
      <c r="H1028" s="29" t="s">
        <v>50</v>
      </c>
      <c r="I1028" s="30" t="str">
        <f>"[EN]["&amp;LOWER(SUBSTITUTE(SUBSTITUTE(SUBSTITUTE(SUBSTITUTE(SUBSTITUTE(SUBSTITUTE(SUBSTITUTE(SUBSTITUTE(Q1028, CHAR(34),""), "[", ""), "]", ""), ".", ""), ",", ""), "/", ""), "\", ""), "-", ""))&amp;"]"</f>
        <v>[EN][hey vinfast]</v>
      </c>
      <c r="J1028" s="31"/>
      <c r="K1028" s="30" t="s">
        <v>51</v>
      </c>
      <c r="L1028" s="32" t="s">
        <v>52</v>
      </c>
      <c r="M1028" s="33"/>
      <c r="N1028" s="34"/>
      <c r="O1028" s="110" t="s">
        <v>1590</v>
      </c>
      <c r="P1028" s="113" t="str">
        <f>IF(COUNTA(P$13:$P1027)&gt;999,COUNTA(P$13:$P1027),IF(COUNTA(P$13:$P1027)&gt;99,"0"&amp;COUNTA(P$13:$P1027),IF(COUNTA(P$13:$P1027)&gt;9,"00"&amp;COUNTA(P$13:$P1027),"000"&amp;COUNTA(P$13:$P1027))))</f>
        <v>0339</v>
      </c>
      <c r="Q1028" s="35" t="s">
        <v>54</v>
      </c>
      <c r="R1028" s="67" t="s">
        <v>141</v>
      </c>
      <c r="S1028" s="52"/>
      <c r="T1028" s="36"/>
    </row>
    <row r="1029" spans="2:20" ht="45.75">
      <c r="B1029" s="114"/>
      <c r="C1029" s="114"/>
      <c r="D1029" s="115"/>
      <c r="E1029" s="111"/>
      <c r="F1029" s="111"/>
      <c r="G1029" s="114"/>
      <c r="H1029" s="29" t="s">
        <v>55</v>
      </c>
      <c r="I1029" s="30" t="str">
        <f t="shared" ref="I1029" si="1015">"[VN]["&amp;LOWER(SUBSTITUTE(SUBSTITUTE(SUBSTITUTE(SUBSTITUTE(SUBSTITUTE(SUBSTITUTE(SUBSTITUTE(SUBSTITUTE(Q1029, CHAR(34),""), "[", ""), "]", ""), ".", ""), ",", ""), "/", ""), "\", ""), "-", ""))&amp;"]"</f>
        <v>[VN][tạm biệt]</v>
      </c>
      <c r="J1029" s="31"/>
      <c r="K1029" s="30" t="s">
        <v>56</v>
      </c>
      <c r="L1029" s="32" t="s">
        <v>57</v>
      </c>
      <c r="M1029" s="32"/>
      <c r="N1029" s="34"/>
      <c r="O1029" s="111"/>
      <c r="P1029" s="113"/>
      <c r="Q1029" s="35" t="s">
        <v>58</v>
      </c>
      <c r="R1029" s="67" t="s">
        <v>141</v>
      </c>
      <c r="S1029" s="52"/>
      <c r="T1029" s="36"/>
    </row>
    <row r="1030" spans="2:20" ht="62.25">
      <c r="B1030" s="114"/>
      <c r="C1030" s="114"/>
      <c r="D1030" s="115"/>
      <c r="E1030" s="112"/>
      <c r="F1030" s="112"/>
      <c r="G1030" s="114"/>
      <c r="H1030" s="29" t="s">
        <v>59</v>
      </c>
      <c r="I1030" s="30" t="str">
        <f>"[audio][C:\Tools\Vivi_TTS\8ME_OM\" &amp;S1030 &amp; "]"</f>
        <v>[audio][C:\Tools\Vivi_TTS\8ME_OM\]</v>
      </c>
      <c r="J1030" s="31" t="str">
        <f>"[New][EN][Exists][80]"&amp;"["&amp;LOWER(SUBSTITUTE(SUBSTITUTE(SUBSTITUTE(SUBSTITUTE(SUBSTITUTE(SUBSTITUTE(SUBSTITUTE(SUBSTITUTE(T1030, CHAR(34),""), ".", ""), ",", ""), "/", ""), "\", ""), "-", ""), "{", ""), "}", ""))&amp;"]"</f>
        <v>[New][EN][Exists][80][cài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v>
      </c>
      <c r="K1030" s="30" t="s">
        <v>60</v>
      </c>
      <c r="L1030" s="32" t="s">
        <v>61</v>
      </c>
      <c r="M1030" s="37" t="s">
        <v>62</v>
      </c>
      <c r="N1030" s="34"/>
      <c r="O1030" s="112"/>
      <c r="P1030" s="113"/>
      <c r="Q1030" s="35" t="str">
        <f t="shared" ref="Q1030" si="1016">R1030</f>
        <v>Tính năng Khóa khi rời xa xe hoạt động trong điều kiện nào?</v>
      </c>
      <c r="R1030" s="67" t="s">
        <v>1972</v>
      </c>
      <c r="S1030" s="51"/>
      <c r="T1030" s="48" t="s">
        <v>1969</v>
      </c>
    </row>
    <row r="1031" spans="2:20" ht="45.75">
      <c r="B1031" s="114" t="str">
        <f>"VF8-"&amp;O1031&amp;"-"&amp;P1031</f>
        <v>VF8-ManhinhKetnoi&amp;Dieuhoa-0340</v>
      </c>
      <c r="C1031" s="114" t="str">
        <f>"["&amp;B1031&amp;"] Verify Vivi: "&amp;Q1033</f>
        <v>[VF8-ManhinhKetnoi&amp;Dieuhoa-0340] Verify Vivi: Tính năng Khóa cửa theo tốc độ sẽ tự động khóa cửa khi nào?</v>
      </c>
      <c r="D1031" s="115" t="s">
        <v>49</v>
      </c>
      <c r="E1031" s="110" t="str">
        <f>" Actions:
- Step 1: Wait 5s
- Step 2: Call Vivi '"&amp;Q1031&amp;"'
- Step 3: Wait Vivi respond 'Ting '
- Step 4: Speak '"&amp;Q1033&amp;"'
- Step 4: Listen Vivi respond
"</f>
        <v xml:space="preserve"> Actions:
- Step 1: Wait 5s
- Step 2: Call Vivi 'Hey VinFast'
- Step 3: Wait Vivi respond 'Ting '
- Step 4: Speak 'Tính năng Khóa cửa theo tốc độ sẽ tự động khóa cửa khi nào?'
- Step 4: Listen Vivi respond
</v>
      </c>
      <c r="F1031" s="110" t="str">
        <f t="shared" ref="F1031" si="1017">"
Expectations:
1. Vivi wake up
2. "&amp;Q1033&amp;"
3. Vivi respond
"</f>
        <v xml:space="preserve">
Expectations:
1. Vivi wake up
2. Tính năng Khóa cửa theo tốc độ sẽ tự động khóa cửa khi nào?
3. Vivi respond
</v>
      </c>
      <c r="G1031" s="114" t="s">
        <v>8</v>
      </c>
      <c r="H1031" s="29" t="s">
        <v>50</v>
      </c>
      <c r="I1031" s="30" t="str">
        <f>"[EN]["&amp;LOWER(SUBSTITUTE(SUBSTITUTE(SUBSTITUTE(SUBSTITUTE(SUBSTITUTE(SUBSTITUTE(SUBSTITUTE(SUBSTITUTE(Q1031, CHAR(34),""), "[", ""), "]", ""), ".", ""), ",", ""), "/", ""), "\", ""), "-", ""))&amp;"]"</f>
        <v>[EN][hey vinfast]</v>
      </c>
      <c r="J1031" s="31"/>
      <c r="K1031" s="30" t="s">
        <v>51</v>
      </c>
      <c r="L1031" s="32" t="s">
        <v>52</v>
      </c>
      <c r="M1031" s="33"/>
      <c r="N1031" s="34"/>
      <c r="O1031" s="110" t="s">
        <v>1590</v>
      </c>
      <c r="P1031" s="113" t="str">
        <f>IF(COUNTA(P$13:$P1030)&gt;999,COUNTA(P$13:$P1030),IF(COUNTA(P$13:$P1030)&gt;99,"0"&amp;COUNTA(P$13:$P1030),IF(COUNTA(P$13:$P1030)&gt;9,"00"&amp;COUNTA(P$13:$P1030),"000"&amp;COUNTA(P$13:$P1030))))</f>
        <v>0340</v>
      </c>
      <c r="Q1031" s="35" t="s">
        <v>54</v>
      </c>
      <c r="R1031" s="67" t="s">
        <v>141</v>
      </c>
      <c r="S1031" s="52"/>
      <c r="T1031" s="36"/>
    </row>
    <row r="1032" spans="2:20" ht="45.75">
      <c r="B1032" s="114"/>
      <c r="C1032" s="114"/>
      <c r="D1032" s="115"/>
      <c r="E1032" s="111"/>
      <c r="F1032" s="111"/>
      <c r="G1032" s="114"/>
      <c r="H1032" s="29" t="s">
        <v>55</v>
      </c>
      <c r="I1032" s="30" t="str">
        <f t="shared" ref="I1032" si="1018">"[VN]["&amp;LOWER(SUBSTITUTE(SUBSTITUTE(SUBSTITUTE(SUBSTITUTE(SUBSTITUTE(SUBSTITUTE(SUBSTITUTE(SUBSTITUTE(Q1032, CHAR(34),""), "[", ""), "]", ""), ".", ""), ",", ""), "/", ""), "\", ""), "-", ""))&amp;"]"</f>
        <v>[VN][tạm biệt]</v>
      </c>
      <c r="J1032" s="31"/>
      <c r="K1032" s="30" t="s">
        <v>56</v>
      </c>
      <c r="L1032" s="32" t="s">
        <v>57</v>
      </c>
      <c r="M1032" s="32"/>
      <c r="N1032" s="34"/>
      <c r="O1032" s="111"/>
      <c r="P1032" s="113"/>
      <c r="Q1032" s="35" t="s">
        <v>58</v>
      </c>
      <c r="R1032" s="67" t="s">
        <v>141</v>
      </c>
      <c r="S1032" s="52"/>
      <c r="T1032" s="36"/>
    </row>
    <row r="1033" spans="2:20" ht="62.25">
      <c r="B1033" s="114"/>
      <c r="C1033" s="114"/>
      <c r="D1033" s="115"/>
      <c r="E1033" s="112"/>
      <c r="F1033" s="112"/>
      <c r="G1033" s="114"/>
      <c r="H1033" s="29" t="s">
        <v>59</v>
      </c>
      <c r="I1033" s="30" t="str">
        <f>"[audio][C:\Tools\Vivi_TTS\8ME_OM\" &amp;S1033 &amp; "]"</f>
        <v>[audio][C:\Tools\Vivi_TTS\8ME_OM\]</v>
      </c>
      <c r="J1033" s="31" t="str">
        <f>"[New][EN][Exists][80]"&amp;"["&amp;LOWER(SUBSTITUTE(SUBSTITUTE(SUBSTITUTE(SUBSTITUTE(SUBSTITUTE(SUBSTITUTE(SUBSTITUTE(SUBSTITUTE(T1033, CHAR(34),""), ".", ""), ",", ""), "/", ""), "\", ""), "-", ""), "{", ""), "}", ""))&amp;"]"</f>
        <v>[New][EN][Exists][80][cài đặt xe
sử dụng cài đặt xe để tùy chỉnh các chức năng sau:
ghế
gương chiếu hậu bên ngoài
cửa
cửa sổ
cần mưa
sạc không dây (nếu được trang bị)
mở rộng (nếu có)
để truy cập cài đặt xe:
nhấn vào thư viện ứng dụng  trên màn hình cảm ứng
hoặc
vuốt xuống từ phía trên màn hình cảm ứng để mở trung tâm thông báo
nhấn cài đặt  &gt; cài đặt xe 
ghế
ravào dễ dàng  khi bật ghế người lái di chuyển để cho phép ra khỏi xe dễ dàng
phát hiện trẻ em trong xe (cpd) (nếu được trang bị)  cảnh báo nếu trẻ em bị bỏ lại trong xe
độ trễ kích hoạt cpd (nếu được trang bị) – trì hoãn kích hoạt cpd trong 10 phút sau khi khóa
các mức cảnh báo của phát hiện trẻ em trong xe
mức 1:
cảnh báo sẽ được kích hoạt và hiển thị trên màn hình thông tin giải trí nếu phát hiện trẻ em ngồi ở bất kỳ ghế nào trong xe tất cả cửa đã đóng và không có người lớn trong xe cảnh báo cho biết có trẻ em trong xe và thông tin về nhiệt độ hiện tại trong cabin
mức 2:
hệ thống sẽ tiếp tục phát cảnh báo âm thanh và gửi thông báo qua ứng dụng vinfast để cảnh báo người lái hệ thống hvac sẽ tự động bật để giúp trẻ em
thoải mái
mức 3:
hệ thống sẽ kích hoạt cảnh báo ecall nếu trạng thái sạc pin xuống mức cực kỳ
thấp (&lt;15%) và hệ thống điều hòa tự động không còn có thể duy trì nhiệt độ cabin an toàn
gương chiếu hậu bên ngoài
tự động gập gương  gương chiếu hậu bên ngoài sẽ tự động gập khi xe được khóa
tự động hạ gương khi lùi  gương chiếu hậu bên ngoài sẽ tự động hạ xuống khi xe ở số lùi (r)
cửa
tự động mở khóa cửa – chọn mở khóa cửa phía lái hoặc tất cả cửa khi xe được mở khóa
mở khóa cửa khi đỗ – bật tự động mở khóa các cửa đã chọn khi xe ở đỗ xe (p)
khóa khi rời xa xe – tự động khóa cửa khi người lái rời xa xe cùng chìa khóa điều khiển từ xa
khóa cửa theo tốc độ (kmh) – tự động khóa cửa khi xe đạt tốc độ đã cài đặt (tắt  10  15  20  25)
phản hồi khóamở khóa – chọn kiểu phản hồi khi xe được khóa  mở khóa (tắt  đèn  còi  cả hai)
tự động đóng cửa sổ trời (nếu được trang bị) – chọn bộ phận cửa sổ trời sẽ tự động đóng khi phát hiện mưa (tắt  kính  kính &amp; tấm che)
cửa sổ
đóng cửa sổ khi khóa  tự động đóng tất cả cửa sổ khi xe được khóa
gạt mưa
gạt mưa sau tự động  tự động kích hoạt gạt mưa sau khi xe ở số lùi (r)
chế độ bảo dưỡng gạt mưa  đặt gạt mưa kính chắn gió vào vị trí bảo dưỡng để dễ thay lưỡi gạt hoặc vệ sinh kính chắn gió thủ công tính năng này chỉ khả dụng nếu không nhấn phanh để khởi động sau khi mở khóa xe
sạc không dây (nếu được trang bị)
sạc không dây  bậttắt đế sạc không dây
mở rộng (nếu có)
tùy chỉnh nút yêu thích – tùy chỉnh nút yêu thích trên vôlăng bên trái với các chức năng ưu tiên cho thao tác nhấn nhanh hoặc nhấn và giữ
tùy chỉnh đầu cần gạt bên phải – tùy chỉnh đầu cần gạt bên phải để điều khiển nhanh chức năng ưu tiên bằng thao tác xoay
 lưu ý
các chức năng chỉ khả dụng nếu được trang bị
]</v>
      </c>
      <c r="K1033" s="30" t="s">
        <v>60</v>
      </c>
      <c r="L1033" s="32" t="s">
        <v>61</v>
      </c>
      <c r="M1033" s="37" t="s">
        <v>62</v>
      </c>
      <c r="N1033" s="34"/>
      <c r="O1033" s="112"/>
      <c r="P1033" s="113"/>
      <c r="Q1033" s="35" t="str">
        <f t="shared" ref="Q1033" si="1019">R1033</f>
        <v>Tính năng Khóa cửa theo tốc độ sẽ tự động khóa cửa khi nào?</v>
      </c>
      <c r="R1033" s="67" t="s">
        <v>1973</v>
      </c>
      <c r="S1033" s="51"/>
      <c r="T1033" s="48" t="s">
        <v>1969</v>
      </c>
    </row>
    <row r="1034" spans="2:20" ht="45.75">
      <c r="B1034" s="114" t="str">
        <f>"VF8-"&amp;O1034&amp;"-"&amp;P1034</f>
        <v>VF8-ManhinhKetnoi&amp;Dieuhoa-0341</v>
      </c>
      <c r="C1034" s="114" t="str">
        <f>"["&amp;B1034&amp;"] Verify Vivi: "&amp;Q1036</f>
        <v>[VF8-ManhinhKetnoi&amp;Dieuhoa-0341] Verify Vivi: Cài đặt đèn cho phép người dùng tùy chỉnh những nhóm chức năng nào?</v>
      </c>
      <c r="D1034" s="115" t="s">
        <v>49</v>
      </c>
      <c r="E1034" s="110" t="str">
        <f>" Actions:
- Step 1: Wait 5s
- Step 2: Call Vivi '"&amp;Q1034&amp;"'
- Step 3: Wait Vivi respond 'Ting '
- Step 4: Speak '"&amp;Q1036&amp;"'
- Step 4: Listen Vivi respond
"</f>
        <v xml:space="preserve"> Actions:
- Step 1: Wait 5s
- Step 2: Call Vivi 'Hey VinFast'
- Step 3: Wait Vivi respond 'Ting '
- Step 4: Speak 'Cài đặt đèn cho phép người dùng tùy chỉnh những nhóm chức năng nào?'
- Step 4: Listen Vivi respond
</v>
      </c>
      <c r="F1034" s="110" t="str">
        <f t="shared" ref="F1034" si="1020">"
Expectations:
1. Vivi wake up
2. "&amp;Q1036&amp;"
3. Vivi respond
"</f>
        <v xml:space="preserve">
Expectations:
1. Vivi wake up
2. Cài đặt đèn cho phép người dùng tùy chỉnh những nhóm chức năng nào?
3. Vivi respond
</v>
      </c>
      <c r="G1034" s="114" t="s">
        <v>8</v>
      </c>
      <c r="H1034" s="29" t="s">
        <v>50</v>
      </c>
      <c r="I1034" s="30" t="str">
        <f>"[EN]["&amp;LOWER(SUBSTITUTE(SUBSTITUTE(SUBSTITUTE(SUBSTITUTE(SUBSTITUTE(SUBSTITUTE(SUBSTITUTE(SUBSTITUTE(Q1034, CHAR(34),""), "[", ""), "]", ""), ".", ""), ",", ""), "/", ""), "\", ""), "-", ""))&amp;"]"</f>
        <v>[EN][hey vinfast]</v>
      </c>
      <c r="J1034" s="31"/>
      <c r="K1034" s="30" t="s">
        <v>51</v>
      </c>
      <c r="L1034" s="32" t="s">
        <v>52</v>
      </c>
      <c r="M1034" s="33"/>
      <c r="N1034" s="34"/>
      <c r="O1034" s="110" t="s">
        <v>1590</v>
      </c>
      <c r="P1034" s="113" t="str">
        <f>IF(COUNTA(P$13:$P1033)&gt;999,COUNTA(P$13:$P1033),IF(COUNTA(P$13:$P1033)&gt;99,"0"&amp;COUNTA(P$13:$P1033),IF(COUNTA(P$13:$P1033)&gt;9,"00"&amp;COUNTA(P$13:$P1033),"000"&amp;COUNTA(P$13:$P1033))))</f>
        <v>0341</v>
      </c>
      <c r="Q1034" s="35" t="s">
        <v>54</v>
      </c>
      <c r="R1034" s="67" t="s">
        <v>141</v>
      </c>
      <c r="S1034" s="52"/>
      <c r="T1034" s="36"/>
    </row>
    <row r="1035" spans="2:20" ht="45.75">
      <c r="B1035" s="114"/>
      <c r="C1035" s="114"/>
      <c r="D1035" s="115"/>
      <c r="E1035" s="111"/>
      <c r="F1035" s="111"/>
      <c r="G1035" s="114"/>
      <c r="H1035" s="29" t="s">
        <v>55</v>
      </c>
      <c r="I1035" s="30" t="str">
        <f t="shared" ref="I1035" si="1021">"[VN]["&amp;LOWER(SUBSTITUTE(SUBSTITUTE(SUBSTITUTE(SUBSTITUTE(SUBSTITUTE(SUBSTITUTE(SUBSTITUTE(SUBSTITUTE(Q1035, CHAR(34),""), "[", ""), "]", ""), ".", ""), ",", ""), "/", ""), "\", ""), "-", ""))&amp;"]"</f>
        <v>[VN][tạm biệt]</v>
      </c>
      <c r="J1035" s="31"/>
      <c r="K1035" s="30" t="s">
        <v>56</v>
      </c>
      <c r="L1035" s="32" t="s">
        <v>57</v>
      </c>
      <c r="M1035" s="32"/>
      <c r="N1035" s="34"/>
      <c r="O1035" s="111"/>
      <c r="P1035" s="113"/>
      <c r="Q1035" s="35" t="s">
        <v>58</v>
      </c>
      <c r="R1035" s="67" t="s">
        <v>141</v>
      </c>
      <c r="S1035" s="52"/>
      <c r="T1035" s="36"/>
    </row>
    <row r="1036" spans="2:20" ht="62.25">
      <c r="B1036" s="114"/>
      <c r="C1036" s="114"/>
      <c r="D1036" s="115"/>
      <c r="E1036" s="112"/>
      <c r="F1036" s="112"/>
      <c r="G1036" s="114"/>
      <c r="H1036" s="29" t="s">
        <v>59</v>
      </c>
      <c r="I1036" s="30" t="str">
        <f>"[audio][C:\Tools\Vivi_TTS\8ME_OM\" &amp;S1036 &amp; "]"</f>
        <v>[audio][C:\Tools\Vivi_TTS\8ME_OM\]</v>
      </c>
      <c r="J1036" s="31" t="str">
        <f>"[New][EN][Exists][80]"&amp;"["&amp;LOWER(SUBSTITUTE(SUBSTITUTE(SUBSTITUTE(SUBSTITUTE(SUBSTITUTE(SUBSTITUTE(SUBSTITUTE(SUBSTITUTE(T1036, CHAR(34),""), ".", ""), ",", ""), "/", ""), "\", ""), "-", ""), "{", ""), "}", ""))&amp;"]"</f>
        <v>[New][EN][Exists][80][cài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đèn nội thất
đèn trần – điều khiển đèn trần (tắt  bật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30 giây  60 giây  90 giây  120 giây)]</v>
      </c>
      <c r="K1036" s="30" t="s">
        <v>60</v>
      </c>
      <c r="L1036" s="32" t="s">
        <v>61</v>
      </c>
      <c r="M1036" s="37" t="s">
        <v>62</v>
      </c>
      <c r="N1036" s="34"/>
      <c r="O1036" s="112"/>
      <c r="P1036" s="113"/>
      <c r="Q1036" s="35" t="str">
        <f t="shared" ref="Q1036" si="1022">R1036</f>
        <v>Cài đặt đèn cho phép người dùng tùy chỉnh những nhóm chức năng nào?</v>
      </c>
      <c r="R1036" s="67" t="s">
        <v>1974</v>
      </c>
      <c r="S1036" s="51"/>
      <c r="T1036" s="48" t="s">
        <v>1975</v>
      </c>
    </row>
    <row r="1037" spans="2:20" ht="45.75">
      <c r="B1037" s="114" t="str">
        <f>"VF8-"&amp;O1037&amp;"-"&amp;P1037</f>
        <v>VF8-ManhinhKetnoi&amp;Dieuhoa-0342</v>
      </c>
      <c r="C1037" s="114" t="str">
        <f>"["&amp;B1037&amp;"] Verify Vivi: "&amp;Q1039</f>
        <v>[VF8-ManhinhKetnoi&amp;Dieuhoa-0342] Verify Vivi: Tính năng Đèn trần cho phép lựa chọn những chế độ điều khiển nào?</v>
      </c>
      <c r="D1037" s="115" t="s">
        <v>49</v>
      </c>
      <c r="E1037" s="110" t="str">
        <f>" Actions:
- Step 1: Wait 5s
- Step 2: Call Vivi '"&amp;Q1037&amp;"'
- Step 3: Wait Vivi respond 'Ting '
- Step 4: Speak '"&amp;Q1039&amp;"'
- Step 4: Listen Vivi respond
"</f>
        <v xml:space="preserve"> Actions:
- Step 1: Wait 5s
- Step 2: Call Vivi 'Hey VinFast'
- Step 3: Wait Vivi respond 'Ting '
- Step 4: Speak 'Tính năng Đèn trần cho phép lựa chọn những chế độ điều khiển nào?'
- Step 4: Listen Vivi respond
</v>
      </c>
      <c r="F1037" s="110" t="str">
        <f t="shared" ref="F1037" si="1023">"
Expectations:
1. Vivi wake up
2. "&amp;Q1039&amp;"
3. Vivi respond
"</f>
        <v xml:space="preserve">
Expectations:
1. Vivi wake up
2. Tính năng Đèn trần cho phép lựa chọn những chế độ điều khiển nào?
3. Vivi respond
</v>
      </c>
      <c r="G1037" s="114" t="s">
        <v>8</v>
      </c>
      <c r="H1037" s="29" t="s">
        <v>50</v>
      </c>
      <c r="I1037" s="30" t="str">
        <f>"[EN]["&amp;LOWER(SUBSTITUTE(SUBSTITUTE(SUBSTITUTE(SUBSTITUTE(SUBSTITUTE(SUBSTITUTE(SUBSTITUTE(SUBSTITUTE(Q1037, CHAR(34),""), "[", ""), "]", ""), ".", ""), ",", ""), "/", ""), "\", ""), "-", ""))&amp;"]"</f>
        <v>[EN][hey vinfast]</v>
      </c>
      <c r="J1037" s="31"/>
      <c r="K1037" s="30" t="s">
        <v>51</v>
      </c>
      <c r="L1037" s="32" t="s">
        <v>52</v>
      </c>
      <c r="M1037" s="33"/>
      <c r="N1037" s="34"/>
      <c r="O1037" s="110" t="s">
        <v>1590</v>
      </c>
      <c r="P1037" s="113" t="str">
        <f>IF(COUNTA(P$13:$P1036)&gt;999,COUNTA(P$13:$P1036),IF(COUNTA(P$13:$P1036)&gt;99,"0"&amp;COUNTA(P$13:$P1036),IF(COUNTA(P$13:$P1036)&gt;9,"00"&amp;COUNTA(P$13:$P1036),"000"&amp;COUNTA(P$13:$P1036))))</f>
        <v>0342</v>
      </c>
      <c r="Q1037" s="35" t="s">
        <v>54</v>
      </c>
      <c r="R1037" s="67" t="s">
        <v>141</v>
      </c>
      <c r="S1037" s="52"/>
      <c r="T1037" s="36"/>
    </row>
    <row r="1038" spans="2:20" ht="45.75">
      <c r="B1038" s="114"/>
      <c r="C1038" s="114"/>
      <c r="D1038" s="115"/>
      <c r="E1038" s="111"/>
      <c r="F1038" s="111"/>
      <c r="G1038" s="114"/>
      <c r="H1038" s="29" t="s">
        <v>55</v>
      </c>
      <c r="I1038" s="30" t="str">
        <f t="shared" ref="I1038" si="1024">"[VN]["&amp;LOWER(SUBSTITUTE(SUBSTITUTE(SUBSTITUTE(SUBSTITUTE(SUBSTITUTE(SUBSTITUTE(SUBSTITUTE(SUBSTITUTE(Q1038, CHAR(34),""), "[", ""), "]", ""), ".", ""), ",", ""), "/", ""), "\", ""), "-", ""))&amp;"]"</f>
        <v>[VN][tạm biệt]</v>
      </c>
      <c r="J1038" s="31"/>
      <c r="K1038" s="30" t="s">
        <v>56</v>
      </c>
      <c r="L1038" s="32" t="s">
        <v>57</v>
      </c>
      <c r="M1038" s="32"/>
      <c r="N1038" s="34"/>
      <c r="O1038" s="111"/>
      <c r="P1038" s="113"/>
      <c r="Q1038" s="35" t="s">
        <v>58</v>
      </c>
      <c r="R1038" s="67" t="s">
        <v>141</v>
      </c>
      <c r="S1038" s="52"/>
      <c r="T1038" s="36"/>
    </row>
    <row r="1039" spans="2:20" ht="62.25">
      <c r="B1039" s="114"/>
      <c r="C1039" s="114"/>
      <c r="D1039" s="115"/>
      <c r="E1039" s="112"/>
      <c r="F1039" s="112"/>
      <c r="G1039" s="114"/>
      <c r="H1039" s="29" t="s">
        <v>59</v>
      </c>
      <c r="I1039" s="30" t="str">
        <f>"[audio][C:\Tools\Vivi_TTS\8ME_OM\" &amp;S1039 &amp; "]"</f>
        <v>[audio][C:\Tools\Vivi_TTS\8ME_OM\]</v>
      </c>
      <c r="J1039" s="31" t="str">
        <f>"[New][EN][Exists][80]"&amp;"["&amp;LOWER(SUBSTITUTE(SUBSTITUTE(SUBSTITUTE(SUBSTITUTE(SUBSTITUTE(SUBSTITUTE(SUBSTITUTE(SUBSTITUTE(T1039, CHAR(34),""), ".", ""), ",", ""), "/", ""), "\", ""), "-", ""), "{", ""), "}", ""))&amp;"]"</f>
        <v>[New][EN][Exists][80][cài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đèn nội thất
đèn trần – điều khiển đèn trần (tắt  bật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30 giây  60 giây  90 giây  120 giây)]</v>
      </c>
      <c r="K1039" s="30" t="s">
        <v>60</v>
      </c>
      <c r="L1039" s="32" t="s">
        <v>61</v>
      </c>
      <c r="M1039" s="37" t="s">
        <v>62</v>
      </c>
      <c r="N1039" s="34"/>
      <c r="O1039" s="112"/>
      <c r="P1039" s="113"/>
      <c r="Q1039" s="35" t="str">
        <f t="shared" ref="Q1039" si="1025">R1039</f>
        <v>Tính năng Đèn trần cho phép lựa chọn những chế độ điều khiển nào?</v>
      </c>
      <c r="R1039" s="67" t="s">
        <v>1976</v>
      </c>
      <c r="S1039" s="51"/>
      <c r="T1039" s="48" t="s">
        <v>1975</v>
      </c>
    </row>
    <row r="1040" spans="2:20" ht="45.75">
      <c r="B1040" s="114" t="str">
        <f>"VF8-"&amp;O1040&amp;"-"&amp;P1040</f>
        <v>VF8-ManhinhKetnoi&amp;Dieuhoa-0343</v>
      </c>
      <c r="C1040" s="114" t="str">
        <f>"["&amp;B1040&amp;"] Verify Vivi: "&amp;Q1042</f>
        <v>[VF8-ManhinhKetnoi&amp;Dieuhoa-0343] Verify Vivi: Tính năng Đèn chào mừng hoạt động khi nào?</v>
      </c>
      <c r="D1040" s="115" t="s">
        <v>49</v>
      </c>
      <c r="E1040" s="110" t="str">
        <f>" Actions:
- Step 1: Wait 5s
- Step 2: Call Vivi '"&amp;Q1040&amp;"'
- Step 3: Wait Vivi respond 'Ting '
- Step 4: Speak '"&amp;Q1042&amp;"'
- Step 4: Listen Vivi respond
"</f>
        <v xml:space="preserve"> Actions:
- Step 1: Wait 5s
- Step 2: Call Vivi 'Hey VinFast'
- Step 3: Wait Vivi respond 'Ting '
- Step 4: Speak 'Tính năng Đèn chào mừng hoạt động khi nào?'
- Step 4: Listen Vivi respond
</v>
      </c>
      <c r="F1040" s="110" t="str">
        <f t="shared" ref="F1040" si="1026">"
Expectations:
1. Vivi wake up
2. "&amp;Q1042&amp;"
3. Vivi respond
"</f>
        <v xml:space="preserve">
Expectations:
1. Vivi wake up
2. Tính năng Đèn chào mừng hoạt động khi nào?
3. Vivi respond
</v>
      </c>
      <c r="G1040" s="114" t="s">
        <v>8</v>
      </c>
      <c r="H1040" s="29" t="s">
        <v>50</v>
      </c>
      <c r="I1040" s="30" t="str">
        <f>"[EN]["&amp;LOWER(SUBSTITUTE(SUBSTITUTE(SUBSTITUTE(SUBSTITUTE(SUBSTITUTE(SUBSTITUTE(SUBSTITUTE(SUBSTITUTE(Q1040, CHAR(34),""), "[", ""), "]", ""), ".", ""), ",", ""), "/", ""), "\", ""), "-", ""))&amp;"]"</f>
        <v>[EN][hey vinfast]</v>
      </c>
      <c r="J1040" s="31"/>
      <c r="K1040" s="30" t="s">
        <v>51</v>
      </c>
      <c r="L1040" s="32" t="s">
        <v>52</v>
      </c>
      <c r="M1040" s="33"/>
      <c r="N1040" s="34"/>
      <c r="O1040" s="110" t="s">
        <v>1590</v>
      </c>
      <c r="P1040" s="113" t="str">
        <f>IF(COUNTA(P$13:$P1039)&gt;999,COUNTA(P$13:$P1039),IF(COUNTA(P$13:$P1039)&gt;99,"0"&amp;COUNTA(P$13:$P1039),IF(COUNTA(P$13:$P1039)&gt;9,"00"&amp;COUNTA(P$13:$P1039),"000"&amp;COUNTA(P$13:$P1039))))</f>
        <v>0343</v>
      </c>
      <c r="Q1040" s="35" t="s">
        <v>54</v>
      </c>
      <c r="R1040" s="67" t="s">
        <v>141</v>
      </c>
      <c r="S1040" s="52"/>
      <c r="T1040" s="36"/>
    </row>
    <row r="1041" spans="2:20" ht="45.75">
      <c r="B1041" s="114"/>
      <c r="C1041" s="114"/>
      <c r="D1041" s="115"/>
      <c r="E1041" s="111"/>
      <c r="F1041" s="111"/>
      <c r="G1041" s="114"/>
      <c r="H1041" s="29" t="s">
        <v>55</v>
      </c>
      <c r="I1041" s="30" t="str">
        <f t="shared" ref="I1041" si="1027">"[VN]["&amp;LOWER(SUBSTITUTE(SUBSTITUTE(SUBSTITUTE(SUBSTITUTE(SUBSTITUTE(SUBSTITUTE(SUBSTITUTE(SUBSTITUTE(Q1041, CHAR(34),""), "[", ""), "]", ""), ".", ""), ",", ""), "/", ""), "\", ""), "-", ""))&amp;"]"</f>
        <v>[VN][tạm biệt]</v>
      </c>
      <c r="J1041" s="31"/>
      <c r="K1041" s="30" t="s">
        <v>56</v>
      </c>
      <c r="L1041" s="32" t="s">
        <v>57</v>
      </c>
      <c r="M1041" s="32"/>
      <c r="N1041" s="34"/>
      <c r="O1041" s="111"/>
      <c r="P1041" s="113"/>
      <c r="Q1041" s="35" t="s">
        <v>58</v>
      </c>
      <c r="R1041" s="67" t="s">
        <v>141</v>
      </c>
      <c r="S1041" s="52"/>
      <c r="T1041" s="36"/>
    </row>
    <row r="1042" spans="2:20" ht="62.25">
      <c r="B1042" s="114"/>
      <c r="C1042" s="114"/>
      <c r="D1042" s="115"/>
      <c r="E1042" s="112"/>
      <c r="F1042" s="112"/>
      <c r="G1042" s="114"/>
      <c r="H1042" s="29" t="s">
        <v>59</v>
      </c>
      <c r="I1042" s="30" t="str">
        <f>"[audio][C:\Tools\Vivi_TTS\8ME_OM\" &amp;S1042 &amp; "]"</f>
        <v>[audio][C:\Tools\Vivi_TTS\8ME_OM\]</v>
      </c>
      <c r="J1042" s="31" t="str">
        <f>"[New][EN][Exists][80]"&amp;"["&amp;LOWER(SUBSTITUTE(SUBSTITUTE(SUBSTITUTE(SUBSTITUTE(SUBSTITUTE(SUBSTITUTE(SUBSTITUTE(SUBSTITUTE(T1042, CHAR(34),""), ".", ""), ",", ""), "/", ""), "\", ""), "-", ""), "{", ""), "}", ""))&amp;"]"</f>
        <v>[New][EN][Exists][80][cài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đèn nội thất
đèn trần – điều khiển đèn trần (tắt  bật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30 giây  60 giây  90 giây  120 giây)]</v>
      </c>
      <c r="K1042" s="30" t="s">
        <v>60</v>
      </c>
      <c r="L1042" s="32" t="s">
        <v>61</v>
      </c>
      <c r="M1042" s="37" t="s">
        <v>62</v>
      </c>
      <c r="N1042" s="34"/>
      <c r="O1042" s="112"/>
      <c r="P1042" s="113"/>
      <c r="Q1042" s="35" t="str">
        <f t="shared" ref="Q1042" si="1028">R1042</f>
        <v>Tính năng Đèn chào mừng hoạt động khi nào?</v>
      </c>
      <c r="R1042" s="67" t="s">
        <v>1977</v>
      </c>
      <c r="S1042" s="51"/>
      <c r="T1042" s="48" t="s">
        <v>1975</v>
      </c>
    </row>
    <row r="1043" spans="2:20" ht="45.75">
      <c r="B1043" s="114" t="str">
        <f>"VF8-"&amp;O1043&amp;"-"&amp;P1043</f>
        <v>VF8-ManhinhKetnoi&amp;Dieuhoa-0344</v>
      </c>
      <c r="C1043" s="114" t="str">
        <f>"["&amp;B1043&amp;"] Verify Vivi: "&amp;Q1045</f>
        <v>[VF8-ManhinhKetnoi&amp;Dieuhoa-0344] Verify Vivi: Tính năng Đèn chờ dẫn đường hoạt động như thế nào sau khi người dùng rời khỏi xe?</v>
      </c>
      <c r="D1043" s="115" t="s">
        <v>49</v>
      </c>
      <c r="E1043" s="110" t="str">
        <f>" Actions:
- Step 1: Wait 5s
- Step 2: Call Vivi '"&amp;Q1043&amp;"'
- Step 3: Wait Vivi respond 'Ting '
- Step 4: Speak '"&amp;Q1045&amp;"'
- Step 4: Listen Vivi respond
"</f>
        <v xml:space="preserve"> Actions:
- Step 1: Wait 5s
- Step 2: Call Vivi 'Hey VinFast'
- Step 3: Wait Vivi respond 'Ting '
- Step 4: Speak 'Tính năng Đèn chờ dẫn đường hoạt động như thế nào sau khi người dùng rời khỏi xe?'
- Step 4: Listen Vivi respond
</v>
      </c>
      <c r="F1043" s="110" t="str">
        <f t="shared" ref="F1043" si="1029">"
Expectations:
1. Vivi wake up
2. "&amp;Q1045&amp;"
3. Vivi respond
"</f>
        <v xml:space="preserve">
Expectations:
1. Vivi wake up
2. Tính năng Đèn chờ dẫn đường hoạt động như thế nào sau khi người dùng rời khỏi xe?
3. Vivi respond
</v>
      </c>
      <c r="G1043" s="114" t="s">
        <v>8</v>
      </c>
      <c r="H1043" s="29" t="s">
        <v>50</v>
      </c>
      <c r="I1043" s="30" t="str">
        <f>"[EN]["&amp;LOWER(SUBSTITUTE(SUBSTITUTE(SUBSTITUTE(SUBSTITUTE(SUBSTITUTE(SUBSTITUTE(SUBSTITUTE(SUBSTITUTE(Q1043, CHAR(34),""), "[", ""), "]", ""), ".", ""), ",", ""), "/", ""), "\", ""), "-", ""))&amp;"]"</f>
        <v>[EN][hey vinfast]</v>
      </c>
      <c r="J1043" s="31"/>
      <c r="K1043" s="30" t="s">
        <v>51</v>
      </c>
      <c r="L1043" s="32" t="s">
        <v>52</v>
      </c>
      <c r="M1043" s="33"/>
      <c r="N1043" s="34"/>
      <c r="O1043" s="110" t="s">
        <v>1590</v>
      </c>
      <c r="P1043" s="113" t="str">
        <f>IF(COUNTA(P$13:$P1042)&gt;999,COUNTA(P$13:$P1042),IF(COUNTA(P$13:$P1042)&gt;99,"0"&amp;COUNTA(P$13:$P1042),IF(COUNTA(P$13:$P1042)&gt;9,"00"&amp;COUNTA(P$13:$P1042),"000"&amp;COUNTA(P$13:$P1042))))</f>
        <v>0344</v>
      </c>
      <c r="Q1043" s="35" t="s">
        <v>54</v>
      </c>
      <c r="R1043" s="67" t="s">
        <v>141</v>
      </c>
      <c r="S1043" s="52"/>
      <c r="T1043" s="36"/>
    </row>
    <row r="1044" spans="2:20" ht="45.75">
      <c r="B1044" s="114"/>
      <c r="C1044" s="114"/>
      <c r="D1044" s="115"/>
      <c r="E1044" s="111"/>
      <c r="F1044" s="111"/>
      <c r="G1044" s="114"/>
      <c r="H1044" s="29" t="s">
        <v>55</v>
      </c>
      <c r="I1044" s="30" t="str">
        <f t="shared" ref="I1044" si="1030">"[VN]["&amp;LOWER(SUBSTITUTE(SUBSTITUTE(SUBSTITUTE(SUBSTITUTE(SUBSTITUTE(SUBSTITUTE(SUBSTITUTE(SUBSTITUTE(Q1044, CHAR(34),""), "[", ""), "]", ""), ".", ""), ",", ""), "/", ""), "\", ""), "-", ""))&amp;"]"</f>
        <v>[VN][tạm biệt]</v>
      </c>
      <c r="J1044" s="31"/>
      <c r="K1044" s="30" t="s">
        <v>56</v>
      </c>
      <c r="L1044" s="32" t="s">
        <v>57</v>
      </c>
      <c r="M1044" s="32"/>
      <c r="N1044" s="34"/>
      <c r="O1044" s="111"/>
      <c r="P1044" s="113"/>
      <c r="Q1044" s="35" t="s">
        <v>58</v>
      </c>
      <c r="R1044" s="67" t="s">
        <v>141</v>
      </c>
      <c r="S1044" s="52"/>
      <c r="T1044" s="36"/>
    </row>
    <row r="1045" spans="2:20" ht="62.25">
      <c r="B1045" s="114"/>
      <c r="C1045" s="114"/>
      <c r="D1045" s="115"/>
      <c r="E1045" s="112"/>
      <c r="F1045" s="112"/>
      <c r="G1045" s="114"/>
      <c r="H1045" s="29" t="s">
        <v>59</v>
      </c>
      <c r="I1045" s="30" t="str">
        <f>"[audio][C:\Tools\Vivi_TTS\8ME_OM\" &amp;S1045 &amp; "]"</f>
        <v>[audio][C:\Tools\Vivi_TTS\8ME_OM\]</v>
      </c>
      <c r="J1045" s="31" t="str">
        <f>"[New][EN][Exists][80]"&amp;"["&amp;LOWER(SUBSTITUTE(SUBSTITUTE(SUBSTITUTE(SUBSTITUTE(SUBSTITUTE(SUBSTITUTE(SUBSTITUTE(SUBSTITUTE(T1045, CHAR(34),""), ".", ""), ",", ""), "/", ""), "\", ""), "-", ""), "{", ""), "}", ""))&amp;"]"</f>
        <v>[New][EN][Exists][80][cài đặt đèn
sử dụng cài đặt đèn để tùy chỉnh các chức năng sau:
đèn nội thất
đèn ngoại thất
để truy cập cài đặt đèn:
nhấn vào thư viện ứng dụng  trên màn hình cảm ứng
hoặc
vuốt xuống từ phía trên màn hình cảm ứng để mở trung tâm thông báo
nhấn cài đặt  &gt; cài đặt đèn 
đèn nội thất
đèn trần – điều khiển đèn trần (tắt  bật  tự động)
độ sáng công tắc (nếu có) – điều chỉnh độ sáng của các công tắc
đèn ngoại thất
đèn chào mừng – tự động bật đèn ngoại thất trong thời gian ngắn khi bạn mở khóa xe hoặc tiếp cận bằng chìa khóa điều khiển từ xa (nếu có)
đèn chờ dẫn đường – sau khi bạn rời khỏi xe đèn ngoại thất vẫn sáng trong một khoảng thời gian đã cài đặt rồi tắt (tắt  30 giây  60 giây  90 giây  120 giây)]</v>
      </c>
      <c r="K1045" s="30" t="s">
        <v>60</v>
      </c>
      <c r="L1045" s="32" t="s">
        <v>61</v>
      </c>
      <c r="M1045" s="37" t="s">
        <v>62</v>
      </c>
      <c r="N1045" s="34"/>
      <c r="O1045" s="112"/>
      <c r="P1045" s="113"/>
      <c r="Q1045" s="35" t="str">
        <f t="shared" ref="Q1045" si="1031">R1045</f>
        <v>Tính năng Đèn chờ dẫn đường hoạt động như thế nào sau khi người dùng rời khỏi xe?</v>
      </c>
      <c r="R1045" s="67" t="s">
        <v>1978</v>
      </c>
      <c r="S1045" s="51"/>
      <c r="T1045" s="48" t="s">
        <v>1975</v>
      </c>
    </row>
    <row r="1046" spans="2:20" ht="45.75">
      <c r="B1046" s="114" t="str">
        <f>"VF8-"&amp;O1046&amp;"-"&amp;P1046</f>
        <v>VF8-ManhinhKetnoi&amp;Dieuhoa-0345</v>
      </c>
      <c r="C1046" s="114" t="str">
        <f>"["&amp;B1046&amp;"] Verify Vivi: "&amp;Q1048</f>
        <v>[VF8-ManhinhKetnoi&amp;Dieuhoa-0345] Verify Vivi: Trang Giới thiệu hiển thị những nhóm thông tin nào?</v>
      </c>
      <c r="D1046" s="115" t="s">
        <v>49</v>
      </c>
      <c r="E1046" s="110" t="str">
        <f>" Actions:
- Step 1: Wait 5s
- Step 2: Call Vivi '"&amp;Q1046&amp;"'
- Step 3: Wait Vivi respond 'Ting '
- Step 4: Speak '"&amp;Q1048&amp;"'
- Step 4: Listen Vivi respond
"</f>
        <v xml:space="preserve"> Actions:
- Step 1: Wait 5s
- Step 2: Call Vivi 'Hey VinFast'
- Step 3: Wait Vivi respond 'Ting '
- Step 4: Speak 'Trang Giới thiệu hiển thị những nhóm thông tin nào?'
- Step 4: Listen Vivi respond
</v>
      </c>
      <c r="F1046" s="110" t="str">
        <f t="shared" ref="F1046" si="1032">"
Expectations:
1. Vivi wake up
2. "&amp;Q1048&amp;"
3. Vivi respond
"</f>
        <v xml:space="preserve">
Expectations:
1. Vivi wake up
2. Trang Giới thiệu hiển thị những nhóm thông tin nào?
3. Vivi respond
</v>
      </c>
      <c r="G1046" s="114" t="s">
        <v>8</v>
      </c>
      <c r="H1046" s="29" t="s">
        <v>50</v>
      </c>
      <c r="I1046" s="30" t="str">
        <f>"[EN]["&amp;LOWER(SUBSTITUTE(SUBSTITUTE(SUBSTITUTE(SUBSTITUTE(SUBSTITUTE(SUBSTITUTE(SUBSTITUTE(SUBSTITUTE(Q1046, CHAR(34),""), "[", ""), "]", ""), ".", ""), ",", ""), "/", ""), "\", ""), "-", ""))&amp;"]"</f>
        <v>[EN][hey vinfast]</v>
      </c>
      <c r="J1046" s="31"/>
      <c r="K1046" s="30" t="s">
        <v>51</v>
      </c>
      <c r="L1046" s="32" t="s">
        <v>52</v>
      </c>
      <c r="M1046" s="33"/>
      <c r="N1046" s="34"/>
      <c r="O1046" s="110" t="s">
        <v>1590</v>
      </c>
      <c r="P1046" s="113" t="str">
        <f>IF(COUNTA(P$13:$P1045)&gt;999,COUNTA(P$13:$P1045),IF(COUNTA(P$13:$P1045)&gt;99,"0"&amp;COUNTA(P$13:$P1045),IF(COUNTA(P$13:$P1045)&gt;9,"00"&amp;COUNTA(P$13:$P1045),"000"&amp;COUNTA(P$13:$P1045))))</f>
        <v>0345</v>
      </c>
      <c r="Q1046" s="35" t="s">
        <v>54</v>
      </c>
      <c r="R1046" s="67" t="s">
        <v>141</v>
      </c>
      <c r="S1046" s="36"/>
      <c r="T1046" s="36"/>
    </row>
    <row r="1047" spans="2:20" ht="45.75">
      <c r="B1047" s="114"/>
      <c r="C1047" s="114"/>
      <c r="D1047" s="115"/>
      <c r="E1047" s="111"/>
      <c r="F1047" s="111"/>
      <c r="G1047" s="114"/>
      <c r="H1047" s="29" t="s">
        <v>55</v>
      </c>
      <c r="I1047" s="30" t="str">
        <f t="shared" ref="I1047" si="1033">"[VN]["&amp;LOWER(SUBSTITUTE(SUBSTITUTE(SUBSTITUTE(SUBSTITUTE(SUBSTITUTE(SUBSTITUTE(SUBSTITUTE(SUBSTITUTE(Q1047, CHAR(34),""), "[", ""), "]", ""), ".", ""), ",", ""), "/", ""), "\", ""), "-", ""))&amp;"]"</f>
        <v>[VN][tạm biệt]</v>
      </c>
      <c r="J1047" s="31"/>
      <c r="K1047" s="30" t="s">
        <v>56</v>
      </c>
      <c r="L1047" s="32" t="s">
        <v>57</v>
      </c>
      <c r="M1047" s="32"/>
      <c r="N1047" s="34"/>
      <c r="O1047" s="111"/>
      <c r="P1047" s="113"/>
      <c r="Q1047" s="35" t="s">
        <v>58</v>
      </c>
      <c r="R1047" s="67" t="s">
        <v>141</v>
      </c>
      <c r="S1047" s="36"/>
      <c r="T1047" s="36"/>
    </row>
    <row r="1048" spans="2:20" ht="62.25">
      <c r="B1048" s="114"/>
      <c r="C1048" s="114"/>
      <c r="D1048" s="115"/>
      <c r="E1048" s="112"/>
      <c r="F1048" s="112"/>
      <c r="G1048" s="114"/>
      <c r="H1048" s="29" t="s">
        <v>59</v>
      </c>
      <c r="I1048" s="30" t="str">
        <f>"[audio][C:\Tools\Vivi_TTS\8ME_OM\" &amp;S1048 &amp; "]"</f>
        <v>[audio][C:\Tools\Vivi_TTS\8ME_OM\]</v>
      </c>
      <c r="J1048" s="31" t="str">
        <f>"[New][EN][Exists][80]"&amp;"["&amp;LOWER(SUBSTITUTE(SUBSTITUTE(SUBSTITUTE(SUBSTITUTE(SUBSTITUTE(SUBSTITUTE(SUBSTITUTE(SUBSTITUTE(T1048, CHAR(34),""), ".", ""), ",", ""), "/", ""), "\", ""), "-", ""), "{", ""), "}", ""))&amp;"]"</f>
        <v>[New][EN][Exists][80][giới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v>
      </c>
      <c r="K1048" s="30" t="s">
        <v>60</v>
      </c>
      <c r="L1048" s="32" t="s">
        <v>61</v>
      </c>
      <c r="M1048" s="37" t="s">
        <v>62</v>
      </c>
      <c r="N1048" s="34"/>
      <c r="O1048" s="112"/>
      <c r="P1048" s="113"/>
      <c r="Q1048" s="35" t="str">
        <f t="shared" ref="Q1048" si="1034">R1048</f>
        <v>Trang Giới thiệu hiển thị những nhóm thông tin nào?</v>
      </c>
      <c r="R1048" s="67" t="s">
        <v>1979</v>
      </c>
      <c r="S1048" s="50"/>
      <c r="T1048" s="48" t="s">
        <v>1980</v>
      </c>
    </row>
    <row r="1049" spans="2:20" ht="45.75">
      <c r="B1049" s="114" t="str">
        <f>"VF8-"&amp;O1049&amp;"-"&amp;P1049</f>
        <v>VF8-ManhinhKetnoi&amp;Dieuhoa-0346</v>
      </c>
      <c r="C1049" s="114" t="str">
        <f>"["&amp;B1049&amp;"] Verify Vivi: "&amp;Q1051</f>
        <v>[VF8-ManhinhKetnoi&amp;Dieuhoa-0346] Verify Vivi: Trang Xe hiển thị những thông tin gì về xe?</v>
      </c>
      <c r="D1049" s="115" t="s">
        <v>49</v>
      </c>
      <c r="E1049" s="110" t="str">
        <f>" Actions:
- Step 1: Wait 5s
- Step 2: Call Vivi '"&amp;Q1049&amp;"'
- Step 3: Wait Vivi respond 'Ting '
- Step 4: Speak '"&amp;Q1051&amp;"'
- Step 4: Listen Vivi respond
"</f>
        <v xml:space="preserve"> Actions:
- Step 1: Wait 5s
- Step 2: Call Vivi 'Hey VinFast'
- Step 3: Wait Vivi respond 'Ting '
- Step 4: Speak 'Trang Xe hiển thị những thông tin gì về xe?'
- Step 4: Listen Vivi respond
</v>
      </c>
      <c r="F1049" s="110" t="str">
        <f t="shared" ref="F1049" si="1035">"
Expectations:
1. Vivi wake up
2. "&amp;Q1051&amp;"
3. Vivi respond
"</f>
        <v xml:space="preserve">
Expectations:
1. Vivi wake up
2. Trang Xe hiển thị những thông tin gì về xe?
3. Vivi respond
</v>
      </c>
      <c r="G1049" s="114" t="s">
        <v>8</v>
      </c>
      <c r="H1049" s="29" t="s">
        <v>50</v>
      </c>
      <c r="I1049" s="30" t="str">
        <f>"[EN]["&amp;LOWER(SUBSTITUTE(SUBSTITUTE(SUBSTITUTE(SUBSTITUTE(SUBSTITUTE(SUBSTITUTE(SUBSTITUTE(SUBSTITUTE(Q1049, CHAR(34),""), "[", ""), "]", ""), ".", ""), ",", ""), "/", ""), "\", ""), "-", ""))&amp;"]"</f>
        <v>[EN][hey vinfast]</v>
      </c>
      <c r="J1049" s="31"/>
      <c r="K1049" s="30" t="s">
        <v>51</v>
      </c>
      <c r="L1049" s="32" t="s">
        <v>52</v>
      </c>
      <c r="M1049" s="33"/>
      <c r="N1049" s="34"/>
      <c r="O1049" s="110" t="s">
        <v>1590</v>
      </c>
      <c r="P1049" s="113" t="str">
        <f>IF(COUNTA(P$13:$P1048)&gt;999,COUNTA(P$13:$P1048),IF(COUNTA(P$13:$P1048)&gt;99,"0"&amp;COUNTA(P$13:$P1048),IF(COUNTA(P$13:$P1048)&gt;9,"00"&amp;COUNTA(P$13:$P1048),"000"&amp;COUNTA(P$13:$P1048))))</f>
        <v>0346</v>
      </c>
      <c r="Q1049" s="35" t="s">
        <v>54</v>
      </c>
      <c r="R1049" s="67" t="s">
        <v>141</v>
      </c>
      <c r="S1049" s="36"/>
      <c r="T1049" s="36"/>
    </row>
    <row r="1050" spans="2:20" ht="45.75">
      <c r="B1050" s="114"/>
      <c r="C1050" s="114"/>
      <c r="D1050" s="115"/>
      <c r="E1050" s="111"/>
      <c r="F1050" s="111"/>
      <c r="G1050" s="114"/>
      <c r="H1050" s="29" t="s">
        <v>55</v>
      </c>
      <c r="I1050" s="30" t="str">
        <f t="shared" ref="I1050" si="1036">"[VN]["&amp;LOWER(SUBSTITUTE(SUBSTITUTE(SUBSTITUTE(SUBSTITUTE(SUBSTITUTE(SUBSTITUTE(SUBSTITUTE(SUBSTITUTE(Q1050, CHAR(34),""), "[", ""), "]", ""), ".", ""), ",", ""), "/", ""), "\", ""), "-", ""))&amp;"]"</f>
        <v>[VN][tạm biệt]</v>
      </c>
      <c r="J1050" s="31"/>
      <c r="K1050" s="30" t="s">
        <v>56</v>
      </c>
      <c r="L1050" s="32" t="s">
        <v>57</v>
      </c>
      <c r="M1050" s="32"/>
      <c r="N1050" s="34"/>
      <c r="O1050" s="111"/>
      <c r="P1050" s="113"/>
      <c r="Q1050" s="35" t="s">
        <v>58</v>
      </c>
      <c r="R1050" s="67" t="s">
        <v>141</v>
      </c>
      <c r="S1050" s="36"/>
      <c r="T1050" s="36"/>
    </row>
    <row r="1051" spans="2:20" ht="62.25">
      <c r="B1051" s="114"/>
      <c r="C1051" s="114"/>
      <c r="D1051" s="115"/>
      <c r="E1051" s="112"/>
      <c r="F1051" s="112"/>
      <c r="G1051" s="114"/>
      <c r="H1051" s="29" t="s">
        <v>59</v>
      </c>
      <c r="I1051" s="30" t="str">
        <f>"[audio][C:\Tools\Vivi_TTS\8ME_OM\" &amp;S1051 &amp; "]"</f>
        <v>[audio][C:\Tools\Vivi_TTS\8ME_OM\]</v>
      </c>
      <c r="J1051" s="31" t="str">
        <f>"[New][EN][Exists][80]"&amp;"["&amp;LOWER(SUBSTITUTE(SUBSTITUTE(SUBSTITUTE(SUBSTITUTE(SUBSTITUTE(SUBSTITUTE(SUBSTITUTE(SUBSTITUTE(T1051, CHAR(34),""), ".", ""), ",", ""), "/", ""), "\", ""), "-", ""), "{", ""), "}", ""))&amp;"]"</f>
        <v>[New][EN][Exists][80][giới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v>
      </c>
      <c r="K1051" s="30" t="s">
        <v>60</v>
      </c>
      <c r="L1051" s="32" t="s">
        <v>61</v>
      </c>
      <c r="M1051" s="37" t="s">
        <v>62</v>
      </c>
      <c r="N1051" s="34"/>
      <c r="O1051" s="112"/>
      <c r="P1051" s="113"/>
      <c r="Q1051" s="35" t="str">
        <f t="shared" ref="Q1051" si="1037">R1051</f>
        <v>Trang Xe hiển thị những thông tin gì về xe?</v>
      </c>
      <c r="R1051" s="67" t="s">
        <v>1981</v>
      </c>
      <c r="S1051" s="50"/>
      <c r="T1051" s="48" t="s">
        <v>1980</v>
      </c>
    </row>
    <row r="1052" spans="2:20" ht="45.75">
      <c r="B1052" s="114" t="str">
        <f>"VF8-"&amp;O1052&amp;"-"&amp;P1052</f>
        <v>VF8-ManhinhKetnoi&amp;Dieuhoa-0347</v>
      </c>
      <c r="C1052" s="114" t="str">
        <f>"["&amp;B1052&amp;"] Verify Vivi: "&amp;Q1054</f>
        <v>[VF8-ManhinhKetnoi&amp;Dieuhoa-0347] Verify Vivi: Làm thế nào để thay đổi Tên xe và tên xe được phép có tối đa bao nhiêu ký tự?</v>
      </c>
      <c r="D1052" s="115" t="s">
        <v>49</v>
      </c>
      <c r="E1052" s="110" t="str">
        <f>" Actions:
- Step 1: Wait 5s
- Step 2: Call Vivi '"&amp;Q1052&amp;"'
- Step 3: Wait Vivi respond 'Ting '
- Step 4: Speak '"&amp;Q1054&amp;"'
- Step 4: Listen Vivi respond
"</f>
        <v xml:space="preserve"> Actions:
- Step 1: Wait 5s
- Step 2: Call Vivi 'Hey VinFast'
- Step 3: Wait Vivi respond 'Ting '
- Step 4: Speak 'Làm thế nào để thay đổi Tên xe và tên xe được phép có tối đa bao nhiêu ký tự?'
- Step 4: Listen Vivi respond
</v>
      </c>
      <c r="F1052" s="110" t="str">
        <f t="shared" ref="F1052" si="1038">"
Expectations:
1. Vivi wake up
2. "&amp;Q1054&amp;"
3. Vivi respond
"</f>
        <v xml:space="preserve">
Expectations:
1. Vivi wake up
2. Làm thế nào để thay đổi Tên xe và tên xe được phép có tối đa bao nhiêu ký tự?
3. Vivi respond
</v>
      </c>
      <c r="G1052" s="114" t="s">
        <v>8</v>
      </c>
      <c r="H1052" s="29" t="s">
        <v>50</v>
      </c>
      <c r="I1052" s="30" t="str">
        <f>"[EN]["&amp;LOWER(SUBSTITUTE(SUBSTITUTE(SUBSTITUTE(SUBSTITUTE(SUBSTITUTE(SUBSTITUTE(SUBSTITUTE(SUBSTITUTE(Q1052, CHAR(34),""), "[", ""), "]", ""), ".", ""), ",", ""), "/", ""), "\", ""), "-", ""))&amp;"]"</f>
        <v>[EN][hey vinfast]</v>
      </c>
      <c r="J1052" s="31"/>
      <c r="K1052" s="30" t="s">
        <v>51</v>
      </c>
      <c r="L1052" s="32" t="s">
        <v>52</v>
      </c>
      <c r="M1052" s="33"/>
      <c r="N1052" s="34"/>
      <c r="O1052" s="110" t="s">
        <v>1590</v>
      </c>
      <c r="P1052" s="113" t="str">
        <f>IF(COUNTA(P$13:$P1051)&gt;999,COUNTA(P$13:$P1051),IF(COUNTA(P$13:$P1051)&gt;99,"0"&amp;COUNTA(P$13:$P1051),IF(COUNTA(P$13:$P1051)&gt;9,"00"&amp;COUNTA(P$13:$P1051),"000"&amp;COUNTA(P$13:$P1051))))</f>
        <v>0347</v>
      </c>
      <c r="Q1052" s="35" t="s">
        <v>54</v>
      </c>
      <c r="R1052" s="67" t="s">
        <v>141</v>
      </c>
      <c r="S1052" s="36"/>
      <c r="T1052" s="36"/>
    </row>
    <row r="1053" spans="2:20" ht="45.75">
      <c r="B1053" s="114"/>
      <c r="C1053" s="114"/>
      <c r="D1053" s="115"/>
      <c r="E1053" s="111"/>
      <c r="F1053" s="111"/>
      <c r="G1053" s="114"/>
      <c r="H1053" s="29" t="s">
        <v>55</v>
      </c>
      <c r="I1053" s="30" t="str">
        <f t="shared" ref="I1053" si="1039">"[VN]["&amp;LOWER(SUBSTITUTE(SUBSTITUTE(SUBSTITUTE(SUBSTITUTE(SUBSTITUTE(SUBSTITUTE(SUBSTITUTE(SUBSTITUTE(Q1053, CHAR(34),""), "[", ""), "]", ""), ".", ""), ",", ""), "/", ""), "\", ""), "-", ""))&amp;"]"</f>
        <v>[VN][tạm biệt]</v>
      </c>
      <c r="J1053" s="31"/>
      <c r="K1053" s="30" t="s">
        <v>56</v>
      </c>
      <c r="L1053" s="32" t="s">
        <v>57</v>
      </c>
      <c r="M1053" s="32"/>
      <c r="N1053" s="34"/>
      <c r="O1053" s="111"/>
      <c r="P1053" s="113"/>
      <c r="Q1053" s="35" t="s">
        <v>58</v>
      </c>
      <c r="R1053" s="67" t="s">
        <v>141</v>
      </c>
      <c r="S1053" s="36"/>
      <c r="T1053" s="36"/>
    </row>
    <row r="1054" spans="2:20" ht="62.25">
      <c r="B1054" s="114"/>
      <c r="C1054" s="114"/>
      <c r="D1054" s="115"/>
      <c r="E1054" s="112"/>
      <c r="F1054" s="112"/>
      <c r="G1054" s="114"/>
      <c r="H1054" s="29" t="s">
        <v>59</v>
      </c>
      <c r="I1054" s="30" t="str">
        <f>"[audio][C:\Tools\Vivi_TTS\8ME_OM\" &amp;S1054 &amp; "]"</f>
        <v>[audio][C:\Tools\Vivi_TTS\8ME_OM\]</v>
      </c>
      <c r="J1054" s="31" t="str">
        <f>"[New][EN][Exists][80]"&amp;"["&amp;LOWER(SUBSTITUTE(SUBSTITUTE(SUBSTITUTE(SUBSTITUTE(SUBSTITUTE(SUBSTITUTE(SUBSTITUTE(SUBSTITUTE(T1054, CHAR(34),""), ".", ""), ",", ""), "/", ""), "\", ""), "-", ""), "{", ""), "}", ""))&amp;"]"</f>
        <v>[New][EN][Exists][80][giới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v>
      </c>
      <c r="K1054" s="30" t="s">
        <v>60</v>
      </c>
      <c r="L1054" s="32" t="s">
        <v>61</v>
      </c>
      <c r="M1054" s="37" t="s">
        <v>62</v>
      </c>
      <c r="N1054" s="34"/>
      <c r="O1054" s="112"/>
      <c r="P1054" s="113"/>
      <c r="Q1054" s="35" t="str">
        <f t="shared" ref="Q1054" si="1040">R1054</f>
        <v>Làm thế nào để thay đổi Tên xe và tên xe được phép có tối đa bao nhiêu ký tự?</v>
      </c>
      <c r="R1054" s="67" t="s">
        <v>1982</v>
      </c>
      <c r="S1054" s="50"/>
      <c r="T1054" s="48" t="s">
        <v>1980</v>
      </c>
    </row>
    <row r="1055" spans="2:20" ht="45.75">
      <c r="B1055" s="114" t="str">
        <f>"VF8-"&amp;O1055&amp;"-"&amp;P1055</f>
        <v>VF8-ManhinhKetnoi&amp;Dieuhoa-0348</v>
      </c>
      <c r="C1055" s="114" t="str">
        <f>"["&amp;B1055&amp;"] Verify Vivi: "&amp;Q1057</f>
        <v>[VF8-ManhinhKetnoi&amp;Dieuhoa-0348] Verify Vivi: Bản cập nhật phần mềm có thể được tải xuống thông qua những phương thức nào?</v>
      </c>
      <c r="D1055" s="115" t="s">
        <v>49</v>
      </c>
      <c r="E1055" s="110" t="str">
        <f>" Actions:
- Step 1: Wait 5s
- Step 2: Call Vivi '"&amp;Q1055&amp;"'
- Step 3: Wait Vivi respond 'Ting '
- Step 4: Speak '"&amp;Q1057&amp;"'
- Step 4: Listen Vivi respond
"</f>
        <v xml:space="preserve"> Actions:
- Step 1: Wait 5s
- Step 2: Call Vivi 'Hey VinFast'
- Step 3: Wait Vivi respond 'Ting '
- Step 4: Speak 'Bản cập nhật phần mềm có thể được tải xuống thông qua những phương thức nào?'
- Step 4: Listen Vivi respond
</v>
      </c>
      <c r="F1055" s="110" t="str">
        <f t="shared" ref="F1055" si="1041">"
Expectations:
1. Vivi wake up
2. "&amp;Q1057&amp;"
3. Vivi respond
"</f>
        <v xml:space="preserve">
Expectations:
1. Vivi wake up
2. Bản cập nhật phần mềm có thể được tải xuống thông qua những phương thức nào?
3. Vivi respond
</v>
      </c>
      <c r="G1055" s="114" t="s">
        <v>8</v>
      </c>
      <c r="H1055" s="29" t="s">
        <v>50</v>
      </c>
      <c r="I1055" s="30" t="str">
        <f>"[EN]["&amp;LOWER(SUBSTITUTE(SUBSTITUTE(SUBSTITUTE(SUBSTITUTE(SUBSTITUTE(SUBSTITUTE(SUBSTITUTE(SUBSTITUTE(Q1055, CHAR(34),""), "[", ""), "]", ""), ".", ""), ",", ""), "/", ""), "\", ""), "-", ""))&amp;"]"</f>
        <v>[EN][hey vinfast]</v>
      </c>
      <c r="J1055" s="31"/>
      <c r="K1055" s="30" t="s">
        <v>51</v>
      </c>
      <c r="L1055" s="32" t="s">
        <v>52</v>
      </c>
      <c r="M1055" s="33"/>
      <c r="N1055" s="34"/>
      <c r="O1055" s="110" t="s">
        <v>1590</v>
      </c>
      <c r="P1055" s="113" t="str">
        <f>IF(COUNTA(P$13:$P1054)&gt;999,COUNTA(P$13:$P1054),IF(COUNTA(P$13:$P1054)&gt;99,"0"&amp;COUNTA(P$13:$P1054),IF(COUNTA(P$13:$P1054)&gt;9,"00"&amp;COUNTA(P$13:$P1054),"000"&amp;COUNTA(P$13:$P1054))))</f>
        <v>0348</v>
      </c>
      <c r="Q1055" s="35" t="s">
        <v>54</v>
      </c>
      <c r="R1055" s="67" t="s">
        <v>141</v>
      </c>
      <c r="S1055" s="36"/>
      <c r="T1055" s="36"/>
    </row>
    <row r="1056" spans="2:20" ht="45.75">
      <c r="B1056" s="114"/>
      <c r="C1056" s="114"/>
      <c r="D1056" s="115"/>
      <c r="E1056" s="111"/>
      <c r="F1056" s="111"/>
      <c r="G1056" s="114"/>
      <c r="H1056" s="29" t="s">
        <v>55</v>
      </c>
      <c r="I1056" s="30" t="str">
        <f t="shared" ref="I1056" si="1042">"[VN]["&amp;LOWER(SUBSTITUTE(SUBSTITUTE(SUBSTITUTE(SUBSTITUTE(SUBSTITUTE(SUBSTITUTE(SUBSTITUTE(SUBSTITUTE(Q1056, CHAR(34),""), "[", ""), "]", ""), ".", ""), ",", ""), "/", ""), "\", ""), "-", ""))&amp;"]"</f>
        <v>[VN][tạm biệt]</v>
      </c>
      <c r="J1056" s="31"/>
      <c r="K1056" s="30" t="s">
        <v>56</v>
      </c>
      <c r="L1056" s="32" t="s">
        <v>57</v>
      </c>
      <c r="M1056" s="32"/>
      <c r="N1056" s="34"/>
      <c r="O1056" s="111"/>
      <c r="P1056" s="113"/>
      <c r="Q1056" s="35" t="s">
        <v>58</v>
      </c>
      <c r="R1056" s="67" t="s">
        <v>141</v>
      </c>
      <c r="S1056" s="36"/>
      <c r="T1056" s="36"/>
    </row>
    <row r="1057" spans="2:20" ht="62.25">
      <c r="B1057" s="114"/>
      <c r="C1057" s="114"/>
      <c r="D1057" s="115"/>
      <c r="E1057" s="112"/>
      <c r="F1057" s="112"/>
      <c r="G1057" s="114"/>
      <c r="H1057" s="29" t="s">
        <v>59</v>
      </c>
      <c r="I1057" s="30" t="str">
        <f>"[audio][C:\Tools\Vivi_TTS\8ME_OM\" &amp;S1057 &amp; "]"</f>
        <v>[audio][C:\Tools\Vivi_TTS\8ME_OM\]</v>
      </c>
      <c r="J1057" s="31" t="str">
        <f>"[New][EN][Exists][80]"&amp;"["&amp;LOWER(SUBSTITUTE(SUBSTITUTE(SUBSTITUTE(SUBSTITUTE(SUBSTITUTE(SUBSTITUTE(SUBSTITUTE(SUBSTITUTE(T1057, CHAR(34),""), ".", ""), ",", ""), "/", ""), "\", ""), "-", ""), "{", ""), "}", ""))&amp;"]"</f>
        <v>[New][EN][Exists][80][giới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v>
      </c>
      <c r="K1057" s="30" t="s">
        <v>60</v>
      </c>
      <c r="L1057" s="32" t="s">
        <v>61</v>
      </c>
      <c r="M1057" s="37" t="s">
        <v>62</v>
      </c>
      <c r="N1057" s="34"/>
      <c r="O1057" s="112"/>
      <c r="P1057" s="113"/>
      <c r="Q1057" s="35" t="str">
        <f t="shared" ref="Q1057" si="1043">R1057</f>
        <v>Bản cập nhật phần mềm có thể được tải xuống thông qua những phương thức nào?</v>
      </c>
      <c r="R1057" s="67" t="s">
        <v>1983</v>
      </c>
      <c r="S1057" s="50"/>
      <c r="T1057" s="48" t="s">
        <v>1980</v>
      </c>
    </row>
    <row r="1058" spans="2:20" ht="45.75">
      <c r="B1058" s="114" t="str">
        <f>"VF8-"&amp;O1058&amp;"-"&amp;P1058</f>
        <v>VF8-ManhinhKetnoi&amp;Dieuhoa-0349</v>
      </c>
      <c r="C1058" s="114" t="str">
        <f>"["&amp;B1058&amp;"] Verify Vivi: "&amp;Q1060</f>
        <v>[VF8-ManhinhKetnoi&amp;Dieuhoa-0349] Verify Vivi: Tùy chọn Tải xuống qua dữ liệu di động hoạt động như thế nào khi không có kết nối Wi‑Fi?</v>
      </c>
      <c r="D1058" s="115" t="s">
        <v>49</v>
      </c>
      <c r="E1058" s="110" t="str">
        <f>" Actions:
- Step 1: Wait 5s
- Step 2: Call Vivi '"&amp;Q1058&amp;"'
- Step 3: Wait Vivi respond 'Ting '
- Step 4: Speak '"&amp;Q1060&amp;"'
- Step 4: Listen Vivi respond
"</f>
        <v xml:space="preserve"> Actions:
- Step 1: Wait 5s
- Step 2: Call Vivi 'Hey VinFast'
- Step 3: Wait Vivi respond 'Ting '
- Step 4: Speak 'Tùy chọn Tải xuống qua dữ liệu di động hoạt động như thế nào khi không có kết nối Wi‑Fi?'
- Step 4: Listen Vivi respond
</v>
      </c>
      <c r="F1058" s="110" t="str">
        <f t="shared" ref="F1058" si="1044">"
Expectations:
1. Vivi wake up
2. "&amp;Q1060&amp;"
3. Vivi respond
"</f>
        <v xml:space="preserve">
Expectations:
1. Vivi wake up
2. Tùy chọn Tải xuống qua dữ liệu di động hoạt động như thế nào khi không có kết nối Wi‑Fi?
3. Vivi respond
</v>
      </c>
      <c r="G1058" s="114" t="s">
        <v>8</v>
      </c>
      <c r="H1058" s="29" t="s">
        <v>50</v>
      </c>
      <c r="I1058" s="30" t="str">
        <f>"[EN]["&amp;LOWER(SUBSTITUTE(SUBSTITUTE(SUBSTITUTE(SUBSTITUTE(SUBSTITUTE(SUBSTITUTE(SUBSTITUTE(SUBSTITUTE(Q1058, CHAR(34),""), "[", ""), "]", ""), ".", ""), ",", ""), "/", ""), "\", ""), "-", ""))&amp;"]"</f>
        <v>[EN][hey vinfast]</v>
      </c>
      <c r="J1058" s="31"/>
      <c r="K1058" s="30" t="s">
        <v>51</v>
      </c>
      <c r="L1058" s="32" t="s">
        <v>52</v>
      </c>
      <c r="M1058" s="33"/>
      <c r="N1058" s="34"/>
      <c r="O1058" s="110" t="s">
        <v>1590</v>
      </c>
      <c r="P1058" s="113" t="str">
        <f>IF(COUNTA(P$13:$P1057)&gt;999,COUNTA(P$13:$P1057),IF(COUNTA(P$13:$P1057)&gt;99,"0"&amp;COUNTA(P$13:$P1057),IF(COUNTA(P$13:$P1057)&gt;9,"00"&amp;COUNTA(P$13:$P1057),"000"&amp;COUNTA(P$13:$P1057))))</f>
        <v>0349</v>
      </c>
      <c r="Q1058" s="35" t="s">
        <v>54</v>
      </c>
      <c r="R1058" s="67" t="s">
        <v>141</v>
      </c>
      <c r="S1058" s="36"/>
      <c r="T1058" s="36"/>
    </row>
    <row r="1059" spans="2:20" ht="45.75">
      <c r="B1059" s="114"/>
      <c r="C1059" s="114"/>
      <c r="D1059" s="115"/>
      <c r="E1059" s="111"/>
      <c r="F1059" s="111"/>
      <c r="G1059" s="114"/>
      <c r="H1059" s="29" t="s">
        <v>55</v>
      </c>
      <c r="I1059" s="30" t="str">
        <f t="shared" ref="I1059" si="1045">"[VN]["&amp;LOWER(SUBSTITUTE(SUBSTITUTE(SUBSTITUTE(SUBSTITUTE(SUBSTITUTE(SUBSTITUTE(SUBSTITUTE(SUBSTITUTE(Q1059, CHAR(34),""), "[", ""), "]", ""), ".", ""), ",", ""), "/", ""), "\", ""), "-", ""))&amp;"]"</f>
        <v>[VN][tạm biệt]</v>
      </c>
      <c r="J1059" s="31"/>
      <c r="K1059" s="30" t="s">
        <v>56</v>
      </c>
      <c r="L1059" s="32" t="s">
        <v>57</v>
      </c>
      <c r="M1059" s="32"/>
      <c r="N1059" s="34"/>
      <c r="O1059" s="111"/>
      <c r="P1059" s="113"/>
      <c r="Q1059" s="35" t="s">
        <v>58</v>
      </c>
      <c r="R1059" s="67" t="s">
        <v>141</v>
      </c>
      <c r="S1059" s="36"/>
      <c r="T1059" s="36"/>
    </row>
    <row r="1060" spans="2:20" ht="66">
      <c r="B1060" s="114"/>
      <c r="C1060" s="114"/>
      <c r="D1060" s="115"/>
      <c r="E1060" s="112"/>
      <c r="F1060" s="112"/>
      <c r="G1060" s="114"/>
      <c r="H1060" s="29" t="s">
        <v>59</v>
      </c>
      <c r="I1060" s="30" t="str">
        <f>"[audio][C:\Tools\Vivi_TTS\8ME_OM\" &amp;S1060 &amp; "]"</f>
        <v>[audio][C:\Tools\Vivi_TTS\8ME_OM\]</v>
      </c>
      <c r="J1060" s="31" t="str">
        <f>"[New][EN][Exists][80]"&amp;"["&amp;LOWER(SUBSTITUTE(SUBSTITUTE(SUBSTITUTE(SUBSTITUTE(SUBSTITUTE(SUBSTITUTE(SUBSTITUTE(SUBSTITUTE(T1060, CHAR(34),""), ".", ""), ",", ""), "/", ""), "\", ""), "-", ""), "{", ""), "}", ""))&amp;"]"</f>
        <v>[New][EN][Exists][80][giới thiệu
trang giới thiệu hiển thị các thông tin sau:
xe
phần mềm
esim
để truy cập trang giới thiệu:
nhấn vào thư viện ứng dụng  trên màn hình cảm ứng
hoặc
vuốt xuống từ phía trên màn hình cảm ứng để mở trung tâm thông báo
nhấn cài đặt  &gt; giới thiệu 
xe
trang xe hiển thị thông tin xe bao gồm:
mẫu xe
phiên bản phần mềm mhu
công tơ mét (odo)
số nhận dạng xe (vin)
ngày hết hạn bảo hành mở rộng
ngày đến hạn dịch vụ tiếp theo
tên xe
để thay đổi tên xe:
nhấn vào biểu tượng chỉnh sửa inline rectangle
nhập tên xe ưu tiên vào trường văn bản
nhấn thay đổi
 lưu ý
tên xe được phép tối đa 15 ký tự
phần mềm
cần cập nhật phần mềm để giữ cho phần mềm luôn được cập nhật có thể
cập nhật trực tiếp phần mềm xe mà không cần đến trung tâm dịch vụ vinfast
bản cập nhật phần mềm có thể được tải xuống qua wifi hoặc dữ liệu mạng
di động
tải xuống bản cập nhật phần mềm
có thể tải xuống bản cập nhật phần mềm tự động hoặc thủ công quá trình tải xuống tiếp tục trong nền và tiếp tục lại nếu bị gián đoạn
tải xuống tự động: xe sẽ tự động tải xuống bản cập nhật qua wifi khi được kết nối với mạng wifi
tải xuống qua dữ liệu di động: xe sẽ chuyển sang dữ liệu di động để tải xuống bản cập nhật nếu không có wifi
 thận trọng
bản cập nhật phần mềm có thể chứa các cải tiến mới về an toàn bảo mật hoặc tính năng chung của xe có thể nâng cao khả năng vận hành tổng thể của xe
 lưu ý
việc tải xuống và cài đặt bản cập nhật phần mềm có thể mất một khoảng thời gian]</v>
      </c>
      <c r="K1060" s="30" t="s">
        <v>60</v>
      </c>
      <c r="L1060" s="32" t="s">
        <v>61</v>
      </c>
      <c r="M1060" s="37" t="s">
        <v>62</v>
      </c>
      <c r="N1060" s="34"/>
      <c r="O1060" s="112"/>
      <c r="P1060" s="113"/>
      <c r="Q1060" s="35" t="str">
        <f t="shared" ref="Q1060" si="1046">R1060</f>
        <v>Tùy chọn Tải xuống qua dữ liệu di động hoạt động như thế nào khi không có kết nối Wi‑Fi?</v>
      </c>
      <c r="R1060" s="67" t="s">
        <v>1984</v>
      </c>
      <c r="S1060" s="51"/>
      <c r="T1060" s="48" t="s">
        <v>1980</v>
      </c>
    </row>
    <row r="1061" spans="2:20" ht="45.75">
      <c r="B1061" s="114" t="str">
        <f>"VF8-"&amp;O1061&amp;"-"&amp;P1061</f>
        <v>VF8-ManhinhKetnoi&amp;Dieuhoa-0350</v>
      </c>
      <c r="C1061" s="114" t="str">
        <f>"["&amp;B1061&amp;"] Verify Vivi: "&amp;Q1063</f>
        <v>[VF8-ManhinhKetnoi&amp;Dieuhoa-0350] Verify Vivi: Trang eSIM cung cấp những thông tin gì liên quan đến kết nối mạng di động của hệ thống thông tin giải trí?</v>
      </c>
      <c r="D1061" s="115" t="s">
        <v>49</v>
      </c>
      <c r="E1061" s="110" t="str">
        <f>" Actions:
- Step 1: Wait 5s
- Step 2: Call Vivi '"&amp;Q1061&amp;"'
- Step 3: Wait Vivi respond 'Ting '
- Step 4: Speak '"&amp;Q1063&amp;"'
- Step 4: Listen Vivi respond
"</f>
        <v xml:space="preserve"> Actions:
- Step 1: Wait 5s
- Step 2: Call Vivi 'Hey VinFast'
- Step 3: Wait Vivi respond 'Ting '
- Step 4: Speak 'Trang eSIM cung cấp những thông tin gì liên quan đến kết nối mạng di động của hệ thống thông tin giải trí?'
- Step 4: Listen Vivi respond
</v>
      </c>
      <c r="F1061" s="110" t="str">
        <f t="shared" ref="F1061" si="1047">"
Expectations:
1. Vivi wake up
2. "&amp;Q1063&amp;"
3. Vivi respond
"</f>
        <v xml:space="preserve">
Expectations:
1. Vivi wake up
2. Trang eSIM cung cấp những thông tin gì liên quan đến kết nối mạng di động của hệ thống thông tin giải trí?
3. Vivi respond
</v>
      </c>
      <c r="G1061" s="114" t="s">
        <v>8</v>
      </c>
      <c r="H1061" s="29" t="s">
        <v>50</v>
      </c>
      <c r="I1061" s="30" t="str">
        <f>"[EN]["&amp;LOWER(SUBSTITUTE(SUBSTITUTE(SUBSTITUTE(SUBSTITUTE(SUBSTITUTE(SUBSTITUTE(SUBSTITUTE(SUBSTITUTE(Q1061, CHAR(34),""), "[", ""), "]", ""), ".", ""), ",", ""), "/", ""), "\", ""), "-", ""))&amp;"]"</f>
        <v>[EN][hey vinfast]</v>
      </c>
      <c r="J1061" s="31"/>
      <c r="K1061" s="30" t="s">
        <v>51</v>
      </c>
      <c r="L1061" s="32" t="s">
        <v>52</v>
      </c>
      <c r="M1061" s="33"/>
      <c r="N1061" s="34"/>
      <c r="O1061" s="110" t="s">
        <v>1590</v>
      </c>
      <c r="P1061" s="113" t="str">
        <f>IF(COUNTA(P$13:$P1060)&gt;999,COUNTA(P$13:$P1060),IF(COUNTA(P$13:$P1060)&gt;99,"0"&amp;COUNTA(P$13:$P1060),IF(COUNTA(P$13:$P1060)&gt;9,"00"&amp;COUNTA(P$13:$P1060),"000"&amp;COUNTA(P$13:$P1060))))</f>
        <v>0350</v>
      </c>
      <c r="Q1061" s="35" t="s">
        <v>54</v>
      </c>
      <c r="R1061" s="67" t="s">
        <v>141</v>
      </c>
      <c r="S1061" s="52"/>
      <c r="T1061" s="36"/>
    </row>
    <row r="1062" spans="2:20" ht="45.75">
      <c r="B1062" s="114"/>
      <c r="C1062" s="114"/>
      <c r="D1062" s="115"/>
      <c r="E1062" s="111"/>
      <c r="F1062" s="111"/>
      <c r="G1062" s="114"/>
      <c r="H1062" s="29" t="s">
        <v>55</v>
      </c>
      <c r="I1062" s="30" t="str">
        <f t="shared" ref="I1062" si="1048">"[VN]["&amp;LOWER(SUBSTITUTE(SUBSTITUTE(SUBSTITUTE(SUBSTITUTE(SUBSTITUTE(SUBSTITUTE(SUBSTITUTE(SUBSTITUTE(Q1062, CHAR(34),""), "[", ""), "]", ""), ".", ""), ",", ""), "/", ""), "\", ""), "-", ""))&amp;"]"</f>
        <v>[VN][tạm biệt]</v>
      </c>
      <c r="J1062" s="31"/>
      <c r="K1062" s="30" t="s">
        <v>56</v>
      </c>
      <c r="L1062" s="32" t="s">
        <v>57</v>
      </c>
      <c r="M1062" s="32"/>
      <c r="N1062" s="34"/>
      <c r="O1062" s="111"/>
      <c r="P1062" s="113"/>
      <c r="Q1062" s="35" t="s">
        <v>58</v>
      </c>
      <c r="R1062" s="67" t="s">
        <v>141</v>
      </c>
      <c r="S1062" s="52"/>
      <c r="T1062" s="36"/>
    </row>
    <row r="1063" spans="2:20" ht="66">
      <c r="B1063" s="114"/>
      <c r="C1063" s="114"/>
      <c r="D1063" s="115"/>
      <c r="E1063" s="112"/>
      <c r="F1063" s="112"/>
      <c r="G1063" s="114"/>
      <c r="H1063" s="29" t="s">
        <v>59</v>
      </c>
      <c r="I1063" s="30" t="str">
        <f>"[audio][C:\Tools\Vivi_TTS\8ME_OM\" &amp;S1063 &amp; "]"</f>
        <v>[audio][C:\Tools\Vivi_TTS\8ME_OM\]</v>
      </c>
      <c r="J1063" s="31" t="str">
        <f>"[New][EN][Exists][80]"&amp;"["&amp;LOWER(SUBSTITUTE(SUBSTITUTE(SUBSTITUTE(SUBSTITUTE(SUBSTITUTE(SUBSTITUTE(SUBSTITUTE(SUBSTITUTE(T1063, CHAR(34),""), ".", ""), ",", ""), "/", ""), "\", ""), "-", ""), "{", ""), "}", ""))&amp;"]"</f>
        <v>[New][EN][Exists][80][esim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v>
      </c>
      <c r="K1063" s="30" t="s">
        <v>60</v>
      </c>
      <c r="L1063" s="32" t="s">
        <v>61</v>
      </c>
      <c r="M1063" s="37" t="s">
        <v>62</v>
      </c>
      <c r="N1063" s="34"/>
      <c r="O1063" s="112"/>
      <c r="P1063" s="113"/>
      <c r="Q1063" s="35" t="str">
        <f t="shared" ref="Q1063" si="1049">R1063</f>
        <v>Trang eSIM cung cấp những thông tin gì liên quan đến kết nối mạng di động của hệ thống thông tin giải trí?</v>
      </c>
      <c r="R1063" s="67" t="s">
        <v>1985</v>
      </c>
      <c r="S1063" s="51"/>
      <c r="T1063" s="48" t="s">
        <v>1986</v>
      </c>
    </row>
    <row r="1064" spans="2:20" ht="45.75">
      <c r="B1064" s="114" t="str">
        <f>"VF8-"&amp;O1064&amp;"-"&amp;P1064</f>
        <v>VF8-ManhinhKetnoi&amp;Dieuhoa-0351</v>
      </c>
      <c r="C1064" s="114" t="str">
        <f>"["&amp;B1064&amp;"] Verify Vivi: "&amp;Q1066</f>
        <v>[VF8-ManhinhKetnoi&amp;Dieuhoa-0351] Verify Vivi: Những thông tin nào có thể được hiển thị trên trang eSIM?</v>
      </c>
      <c r="D1064" s="115" t="s">
        <v>49</v>
      </c>
      <c r="E1064" s="110" t="str">
        <f>" Actions:
- Step 1: Wait 5s
- Step 2: Call Vivi '"&amp;Q1064&amp;"'
- Step 3: Wait Vivi respond 'Ting '
- Step 4: Speak '"&amp;Q1066&amp;"'
- Step 4: Listen Vivi respond
"</f>
        <v xml:space="preserve"> Actions:
- Step 1: Wait 5s
- Step 2: Call Vivi 'Hey VinFast'
- Step 3: Wait Vivi respond 'Ting '
- Step 4: Speak 'Những thông tin nào có thể được hiển thị trên trang eSIM?'
- Step 4: Listen Vivi respond
</v>
      </c>
      <c r="F1064" s="110" t="str">
        <f t="shared" ref="F1064" si="1050">"
Expectations:
1. Vivi wake up
2. "&amp;Q1066&amp;"
3. Vivi respond
"</f>
        <v xml:space="preserve">
Expectations:
1. Vivi wake up
2. Những thông tin nào có thể được hiển thị trên trang eSIM?
3. Vivi respond
</v>
      </c>
      <c r="G1064" s="114" t="s">
        <v>8</v>
      </c>
      <c r="H1064" s="29" t="s">
        <v>50</v>
      </c>
      <c r="I1064" s="30" t="str">
        <f>"[EN]["&amp;LOWER(SUBSTITUTE(SUBSTITUTE(SUBSTITUTE(SUBSTITUTE(SUBSTITUTE(SUBSTITUTE(SUBSTITUTE(SUBSTITUTE(Q1064, CHAR(34),""), "[", ""), "]", ""), ".", ""), ",", ""), "/", ""), "\", ""), "-", ""))&amp;"]"</f>
        <v>[EN][hey vinfast]</v>
      </c>
      <c r="J1064" s="31"/>
      <c r="K1064" s="30" t="s">
        <v>51</v>
      </c>
      <c r="L1064" s="32" t="s">
        <v>52</v>
      </c>
      <c r="M1064" s="33"/>
      <c r="N1064" s="34"/>
      <c r="O1064" s="110" t="s">
        <v>1590</v>
      </c>
      <c r="P1064" s="113" t="str">
        <f>IF(COUNTA(P$13:$P1063)&gt;999,COUNTA(P$13:$P1063),IF(COUNTA(P$13:$P1063)&gt;99,"0"&amp;COUNTA(P$13:$P1063),IF(COUNTA(P$13:$P1063)&gt;9,"00"&amp;COUNTA(P$13:$P1063),"000"&amp;COUNTA(P$13:$P1063))))</f>
        <v>0351</v>
      </c>
      <c r="Q1064" s="35" t="s">
        <v>54</v>
      </c>
      <c r="R1064" s="67" t="s">
        <v>141</v>
      </c>
      <c r="S1064" s="52"/>
      <c r="T1064" s="36"/>
    </row>
    <row r="1065" spans="2:20" ht="45.75">
      <c r="B1065" s="114"/>
      <c r="C1065" s="114"/>
      <c r="D1065" s="115"/>
      <c r="E1065" s="111"/>
      <c r="F1065" s="111"/>
      <c r="G1065" s="114"/>
      <c r="H1065" s="29" t="s">
        <v>55</v>
      </c>
      <c r="I1065" s="30" t="str">
        <f t="shared" ref="I1065" si="1051">"[VN]["&amp;LOWER(SUBSTITUTE(SUBSTITUTE(SUBSTITUTE(SUBSTITUTE(SUBSTITUTE(SUBSTITUTE(SUBSTITUTE(SUBSTITUTE(Q1065, CHAR(34),""), "[", ""), "]", ""), ".", ""), ",", ""), "/", ""), "\", ""), "-", ""))&amp;"]"</f>
        <v>[VN][tạm biệt]</v>
      </c>
      <c r="J1065" s="31"/>
      <c r="K1065" s="30" t="s">
        <v>56</v>
      </c>
      <c r="L1065" s="32" t="s">
        <v>57</v>
      </c>
      <c r="M1065" s="32"/>
      <c r="N1065" s="34"/>
      <c r="O1065" s="111"/>
      <c r="P1065" s="113"/>
      <c r="Q1065" s="35" t="s">
        <v>58</v>
      </c>
      <c r="R1065" s="67" t="s">
        <v>141</v>
      </c>
      <c r="S1065" s="52"/>
      <c r="T1065" s="36"/>
    </row>
    <row r="1066" spans="2:20" ht="62.25">
      <c r="B1066" s="114"/>
      <c r="C1066" s="114"/>
      <c r="D1066" s="115"/>
      <c r="E1066" s="112"/>
      <c r="F1066" s="112"/>
      <c r="G1066" s="114"/>
      <c r="H1066" s="29" t="s">
        <v>59</v>
      </c>
      <c r="I1066" s="30" t="str">
        <f>"[audio][C:\Tools\Vivi_TTS\8ME_OM\" &amp;S1066 &amp; "]"</f>
        <v>[audio][C:\Tools\Vivi_TTS\8ME_OM\]</v>
      </c>
      <c r="J1066" s="31" t="str">
        <f>"[New][EN][Exists][80]"&amp;"["&amp;LOWER(SUBSTITUTE(SUBSTITUTE(SUBSTITUTE(SUBSTITUTE(SUBSTITUTE(SUBSTITUTE(SUBSTITUTE(SUBSTITUTE(T1066, CHAR(34),""), ".", ""), ",", ""), "/", ""), "\", ""), "-", ""), "{", ""), "}", ""))&amp;"]"</f>
        <v>[New][EN][Exists][80][esim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v>
      </c>
      <c r="K1066" s="30" t="s">
        <v>60</v>
      </c>
      <c r="L1066" s="32" t="s">
        <v>61</v>
      </c>
      <c r="M1066" s="37" t="s">
        <v>62</v>
      </c>
      <c r="N1066" s="34"/>
      <c r="O1066" s="112"/>
      <c r="P1066" s="113"/>
      <c r="Q1066" s="35" t="str">
        <f t="shared" ref="Q1066" si="1052">R1066</f>
        <v>Những thông tin nào có thể được hiển thị trên trang eSIM?</v>
      </c>
      <c r="R1066" s="67" t="s">
        <v>1987</v>
      </c>
      <c r="S1066" s="51"/>
      <c r="T1066" s="48" t="s">
        <v>1986</v>
      </c>
    </row>
    <row r="1067" spans="2:20" ht="45.75">
      <c r="B1067" s="114" t="str">
        <f>"VF8-"&amp;O1067&amp;"-"&amp;P1067</f>
        <v>VF8-ManhinhKetnoi&amp;Dieuhoa-0352</v>
      </c>
      <c r="C1067" s="114" t="str">
        <f>"["&amp;B1067&amp;"] Verify Vivi: "&amp;Q1069</f>
        <v>[VF8-ManhinhKetnoi&amp;Dieuhoa-0352] Verify Vivi: Làm thế nào để đặt lại thiết bị truy cập mạng LTE/4G?</v>
      </c>
      <c r="D1067" s="115" t="s">
        <v>49</v>
      </c>
      <c r="E1067" s="110" t="str">
        <f>" Actions:
- Step 1: Wait 5s
- Step 2: Call Vivi '"&amp;Q1067&amp;"'
- Step 3: Wait Vivi respond 'Ting '
- Step 4: Speak '"&amp;Q1069&amp;"'
- Step 4: Listen Vivi respond
"</f>
        <v xml:space="preserve"> Actions:
- Step 1: Wait 5s
- Step 2: Call Vivi 'Hey VinFast'
- Step 3: Wait Vivi respond 'Ting '
- Step 4: Speak 'Làm thế nào để đặt lại thiết bị truy cập mạng LTE/4G?'
- Step 4: Listen Vivi respond
</v>
      </c>
      <c r="F1067" s="110" t="str">
        <f t="shared" ref="F1067" si="1053">"
Expectations:
1. Vivi wake up
2. "&amp;Q1069&amp;"
3. Vivi respond
"</f>
        <v xml:space="preserve">
Expectations:
1. Vivi wake up
2. Làm thế nào để đặt lại thiết bị truy cập mạng LTE/4G?
3. Vivi respond
</v>
      </c>
      <c r="G1067" s="114" t="s">
        <v>8</v>
      </c>
      <c r="H1067" s="29" t="s">
        <v>50</v>
      </c>
      <c r="I1067" s="30" t="str">
        <f>"[EN]["&amp;LOWER(SUBSTITUTE(SUBSTITUTE(SUBSTITUTE(SUBSTITUTE(SUBSTITUTE(SUBSTITUTE(SUBSTITUTE(SUBSTITUTE(Q1067, CHAR(34),""), "[", ""), "]", ""), ".", ""), ",", ""), "/", ""), "\", ""), "-", ""))&amp;"]"</f>
        <v>[EN][hey vinfast]</v>
      </c>
      <c r="J1067" s="31"/>
      <c r="K1067" s="30" t="s">
        <v>51</v>
      </c>
      <c r="L1067" s="32" t="s">
        <v>52</v>
      </c>
      <c r="M1067" s="33"/>
      <c r="N1067" s="34"/>
      <c r="O1067" s="110" t="s">
        <v>1590</v>
      </c>
      <c r="P1067" s="113" t="str">
        <f>IF(COUNTA(P$13:$P1066)&gt;999,COUNTA(P$13:$P1066),IF(COUNTA(P$13:$P1066)&gt;99,"0"&amp;COUNTA(P$13:$P1066),IF(COUNTA(P$13:$P1066)&gt;9,"00"&amp;COUNTA(P$13:$P1066),"000"&amp;COUNTA(P$13:$P1066))))</f>
        <v>0352</v>
      </c>
      <c r="Q1067" s="35" t="s">
        <v>54</v>
      </c>
      <c r="R1067" s="67" t="s">
        <v>141</v>
      </c>
      <c r="S1067" s="52"/>
      <c r="T1067" s="36"/>
    </row>
    <row r="1068" spans="2:20" ht="45.75">
      <c r="B1068" s="114"/>
      <c r="C1068" s="114"/>
      <c r="D1068" s="115"/>
      <c r="E1068" s="111"/>
      <c r="F1068" s="111"/>
      <c r="G1068" s="114"/>
      <c r="H1068" s="29" t="s">
        <v>55</v>
      </c>
      <c r="I1068" s="30" t="str">
        <f t="shared" ref="I1068" si="1054">"[VN]["&amp;LOWER(SUBSTITUTE(SUBSTITUTE(SUBSTITUTE(SUBSTITUTE(SUBSTITUTE(SUBSTITUTE(SUBSTITUTE(SUBSTITUTE(Q1068, CHAR(34),""), "[", ""), "]", ""), ".", ""), ",", ""), "/", ""), "\", ""), "-", ""))&amp;"]"</f>
        <v>[VN][tạm biệt]</v>
      </c>
      <c r="J1068" s="31"/>
      <c r="K1068" s="30" t="s">
        <v>56</v>
      </c>
      <c r="L1068" s="32" t="s">
        <v>57</v>
      </c>
      <c r="M1068" s="32"/>
      <c r="N1068" s="34"/>
      <c r="O1068" s="111"/>
      <c r="P1068" s="113"/>
      <c r="Q1068" s="35" t="s">
        <v>58</v>
      </c>
      <c r="R1068" s="67" t="s">
        <v>141</v>
      </c>
      <c r="S1068" s="52"/>
      <c r="T1068" s="36"/>
    </row>
    <row r="1069" spans="2:20" ht="62.25">
      <c r="B1069" s="114"/>
      <c r="C1069" s="114"/>
      <c r="D1069" s="115"/>
      <c r="E1069" s="112"/>
      <c r="F1069" s="112"/>
      <c r="G1069" s="114"/>
      <c r="H1069" s="29" t="s">
        <v>59</v>
      </c>
      <c r="I1069" s="30" t="str">
        <f>"[audio][C:\Tools\Vivi_TTS\8ME_OM\" &amp;S1069 &amp; "]"</f>
        <v>[audio][C:\Tools\Vivi_TTS\8ME_OM\]</v>
      </c>
      <c r="J1069" s="31" t="str">
        <f>"[New][EN][Exists][80]"&amp;"["&amp;LOWER(SUBSTITUTE(SUBSTITUTE(SUBSTITUTE(SUBSTITUTE(SUBSTITUTE(SUBSTITUTE(SUBSTITUTE(SUBSTITUTE(T1069, CHAR(34),""), ".", ""), ",", ""), "/", ""), "\", ""), "-", ""), "{", ""), "}", ""))&amp;"]"</f>
        <v>[New][EN][Exists][80][esim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v>
      </c>
      <c r="K1069" s="30" t="s">
        <v>60</v>
      </c>
      <c r="L1069" s="32" t="s">
        <v>61</v>
      </c>
      <c r="M1069" s="37" t="s">
        <v>62</v>
      </c>
      <c r="N1069" s="34"/>
      <c r="O1069" s="112"/>
      <c r="P1069" s="113"/>
      <c r="Q1069" s="35" t="str">
        <f t="shared" ref="Q1069" si="1055">R1069</f>
        <v>Làm thế nào để đặt lại thiết bị truy cập mạng LTE/4G?</v>
      </c>
      <c r="R1069" s="67" t="s">
        <v>1988</v>
      </c>
      <c r="S1069" s="51"/>
      <c r="T1069" s="48" t="s">
        <v>1986</v>
      </c>
    </row>
    <row r="1070" spans="2:20" ht="45.75">
      <c r="B1070" s="114" t="str">
        <f>"VF8-"&amp;O1070&amp;"-"&amp;P1070</f>
        <v>VF8-ManhinhKetnoi&amp;Dieuhoa-0353</v>
      </c>
      <c r="C1070" s="114" t="str">
        <f>"["&amp;B1070&amp;"] Verify Vivi: "&amp;Q1072</f>
        <v>[VF8-ManhinhKetnoi&amp;Dieuhoa-0353] Verify Vivi: Để mua thêm dữ liệu, người dùng cần thực hiện những bước nào?</v>
      </c>
      <c r="D1070" s="115" t="s">
        <v>49</v>
      </c>
      <c r="E1070" s="110" t="str">
        <f>" Actions:
- Step 1: Wait 5s
- Step 2: Call Vivi '"&amp;Q1070&amp;"'
- Step 3: Wait Vivi respond 'Ting '
- Step 4: Speak '"&amp;Q1072&amp;"'
- Step 4: Listen Vivi respond
"</f>
        <v xml:space="preserve"> Actions:
- Step 1: Wait 5s
- Step 2: Call Vivi 'Hey VinFast'
- Step 3: Wait Vivi respond 'Ting '
- Step 4: Speak 'Để mua thêm dữ liệu, người dùng cần thực hiện những bước nào?'
- Step 4: Listen Vivi respond
</v>
      </c>
      <c r="F1070" s="110" t="str">
        <f t="shared" ref="F1070" si="1056">"
Expectations:
1. Vivi wake up
2. "&amp;Q1072&amp;"
3. Vivi respond
"</f>
        <v xml:space="preserve">
Expectations:
1. Vivi wake up
2. Để mua thêm dữ liệu, người dùng cần thực hiện những bước nào?
3. Vivi respond
</v>
      </c>
      <c r="G1070" s="114" t="s">
        <v>8</v>
      </c>
      <c r="H1070" s="29" t="s">
        <v>50</v>
      </c>
      <c r="I1070" s="30" t="str">
        <f>"[EN]["&amp;LOWER(SUBSTITUTE(SUBSTITUTE(SUBSTITUTE(SUBSTITUTE(SUBSTITUTE(SUBSTITUTE(SUBSTITUTE(SUBSTITUTE(Q1070, CHAR(34),""), "[", ""), "]", ""), ".", ""), ",", ""), "/", ""), "\", ""), "-", ""))&amp;"]"</f>
        <v>[EN][hey vinfast]</v>
      </c>
      <c r="J1070" s="31"/>
      <c r="K1070" s="30" t="s">
        <v>51</v>
      </c>
      <c r="L1070" s="32" t="s">
        <v>52</v>
      </c>
      <c r="M1070" s="33"/>
      <c r="N1070" s="34"/>
      <c r="O1070" s="110" t="s">
        <v>1590</v>
      </c>
      <c r="P1070" s="113" t="str">
        <f>IF(COUNTA(P$13:$P1069)&gt;999,COUNTA(P$13:$P1069),IF(COUNTA(P$13:$P1069)&gt;99,"0"&amp;COUNTA(P$13:$P1069),IF(COUNTA(P$13:$P1069)&gt;9,"00"&amp;COUNTA(P$13:$P1069),"000"&amp;COUNTA(P$13:$P1069))))</f>
        <v>0353</v>
      </c>
      <c r="Q1070" s="35" t="s">
        <v>54</v>
      </c>
      <c r="R1070" s="67" t="s">
        <v>141</v>
      </c>
      <c r="S1070" s="52"/>
      <c r="T1070" s="36"/>
    </row>
    <row r="1071" spans="2:20" ht="45.75">
      <c r="B1071" s="114"/>
      <c r="C1071" s="114"/>
      <c r="D1071" s="115"/>
      <c r="E1071" s="111"/>
      <c r="F1071" s="111"/>
      <c r="G1071" s="114"/>
      <c r="H1071" s="29" t="s">
        <v>55</v>
      </c>
      <c r="I1071" s="30" t="str">
        <f t="shared" ref="I1071" si="1057">"[VN]["&amp;LOWER(SUBSTITUTE(SUBSTITUTE(SUBSTITUTE(SUBSTITUTE(SUBSTITUTE(SUBSTITUTE(SUBSTITUTE(SUBSTITUTE(Q1071, CHAR(34),""), "[", ""), "]", ""), ".", ""), ",", ""), "/", ""), "\", ""), "-", ""))&amp;"]"</f>
        <v>[VN][tạm biệt]</v>
      </c>
      <c r="J1071" s="31"/>
      <c r="K1071" s="30" t="s">
        <v>56</v>
      </c>
      <c r="L1071" s="32" t="s">
        <v>57</v>
      </c>
      <c r="M1071" s="32"/>
      <c r="N1071" s="34"/>
      <c r="O1071" s="111"/>
      <c r="P1071" s="113"/>
      <c r="Q1071" s="35" t="s">
        <v>58</v>
      </c>
      <c r="R1071" s="67" t="s">
        <v>141</v>
      </c>
      <c r="S1071" s="52"/>
      <c r="T1071" s="36"/>
    </row>
    <row r="1072" spans="2:20" ht="62.25">
      <c r="B1072" s="114"/>
      <c r="C1072" s="114"/>
      <c r="D1072" s="115"/>
      <c r="E1072" s="112"/>
      <c r="F1072" s="112"/>
      <c r="G1072" s="114"/>
      <c r="H1072" s="29" t="s">
        <v>59</v>
      </c>
      <c r="I1072" s="30" t="str">
        <f>"[audio][C:\Tools\Vivi_TTS\8ME_OM\" &amp;S1072 &amp; "]"</f>
        <v>[audio][C:\Tools\Vivi_TTS\8ME_OM\]</v>
      </c>
      <c r="J1072" s="31" t="str">
        <f>"[New][EN][Exists][80]"&amp;"["&amp;LOWER(SUBSTITUTE(SUBSTITUTE(SUBSTITUTE(SUBSTITUTE(SUBSTITUTE(SUBSTITUTE(SUBSTITUTE(SUBSTITUTE(T1072, CHAR(34),""), ".", ""), ",", ""), "/", ""), "\", ""), "-", ""), "{", ""), "}", ""))&amp;"]"</f>
        <v>[New][EN][Exists][80][esim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v>
      </c>
      <c r="K1072" s="30" t="s">
        <v>60</v>
      </c>
      <c r="L1072" s="32" t="s">
        <v>61</v>
      </c>
      <c r="M1072" s="37" t="s">
        <v>62</v>
      </c>
      <c r="N1072" s="34"/>
      <c r="O1072" s="112"/>
      <c r="P1072" s="113"/>
      <c r="Q1072" s="35" t="str">
        <f t="shared" ref="Q1072" si="1058">R1072</f>
        <v>Để mua thêm dữ liệu, người dùng cần thực hiện những bước nào?</v>
      </c>
      <c r="R1072" s="67" t="s">
        <v>1989</v>
      </c>
      <c r="S1072" s="51"/>
      <c r="T1072" s="48" t="s">
        <v>1986</v>
      </c>
    </row>
    <row r="1073" spans="2:20" ht="45.75">
      <c r="B1073" s="114" t="str">
        <f>"VF8-"&amp;O1073&amp;"-"&amp;P1073</f>
        <v>VF8-ManhinhKetnoi&amp;Dieuhoa-0354</v>
      </c>
      <c r="C1073" s="114" t="str">
        <f>"["&amp;B1073&amp;"] Verify Vivi: "&amp;Q1075</f>
        <v>[VF8-ManhinhKetnoi&amp;Dieuhoa-0354] Verify Vivi: Sau khi mua dữ liệu thành công, thông tin chi tiết sẽ được cập nhật ở đâu?</v>
      </c>
      <c r="D1073" s="115" t="s">
        <v>49</v>
      </c>
      <c r="E1073" s="110" t="str">
        <f>" Actions:
- Step 1: Wait 5s
- Step 2: Call Vivi '"&amp;Q1073&amp;"'
- Step 3: Wait Vivi respond 'Ting '
- Step 4: Speak '"&amp;Q1075&amp;"'
- Step 4: Listen Vivi respond
"</f>
        <v xml:space="preserve"> Actions:
- Step 1: Wait 5s
- Step 2: Call Vivi 'Hey VinFast'
- Step 3: Wait Vivi respond 'Ting '
- Step 4: Speak 'Sau khi mua dữ liệu thành công, thông tin chi tiết sẽ được cập nhật ở đâu?'
- Step 4: Listen Vivi respond
</v>
      </c>
      <c r="F1073" s="110" t="str">
        <f t="shared" ref="F1073" si="1059">"
Expectations:
1. Vivi wake up
2. "&amp;Q1075&amp;"
3. Vivi respond
"</f>
        <v xml:space="preserve">
Expectations:
1. Vivi wake up
2. Sau khi mua dữ liệu thành công, thông tin chi tiết sẽ được cập nhật ở đâu?
3. Vivi respond
</v>
      </c>
      <c r="G1073" s="114" t="s">
        <v>8</v>
      </c>
      <c r="H1073" s="29" t="s">
        <v>50</v>
      </c>
      <c r="I1073" s="30" t="str">
        <f>"[EN]["&amp;LOWER(SUBSTITUTE(SUBSTITUTE(SUBSTITUTE(SUBSTITUTE(SUBSTITUTE(SUBSTITUTE(SUBSTITUTE(SUBSTITUTE(Q1073, CHAR(34),""), "[", ""), "]", ""), ".", ""), ",", ""), "/", ""), "\", ""), "-", ""))&amp;"]"</f>
        <v>[EN][hey vinfast]</v>
      </c>
      <c r="J1073" s="31"/>
      <c r="K1073" s="30" t="s">
        <v>51</v>
      </c>
      <c r="L1073" s="32" t="s">
        <v>52</v>
      </c>
      <c r="M1073" s="33"/>
      <c r="N1073" s="34"/>
      <c r="O1073" s="110" t="s">
        <v>1590</v>
      </c>
      <c r="P1073" s="113" t="str">
        <f>IF(COUNTA(P$13:$P1072)&gt;999,COUNTA(P$13:$P1072),IF(COUNTA(P$13:$P1072)&gt;99,"0"&amp;COUNTA(P$13:$P1072),IF(COUNTA(P$13:$P1072)&gt;9,"00"&amp;COUNTA(P$13:$P1072),"000"&amp;COUNTA(P$13:$P1072))))</f>
        <v>0354</v>
      </c>
      <c r="Q1073" s="35" t="s">
        <v>54</v>
      </c>
      <c r="R1073" s="67" t="s">
        <v>141</v>
      </c>
      <c r="S1073" s="52"/>
      <c r="T1073" s="36"/>
    </row>
    <row r="1074" spans="2:20" ht="45.75">
      <c r="B1074" s="114"/>
      <c r="C1074" s="114"/>
      <c r="D1074" s="115"/>
      <c r="E1074" s="111"/>
      <c r="F1074" s="111"/>
      <c r="G1074" s="114"/>
      <c r="H1074" s="29" t="s">
        <v>55</v>
      </c>
      <c r="I1074" s="30" t="str">
        <f t="shared" ref="I1074" si="1060">"[VN]["&amp;LOWER(SUBSTITUTE(SUBSTITUTE(SUBSTITUTE(SUBSTITUTE(SUBSTITUTE(SUBSTITUTE(SUBSTITUTE(SUBSTITUTE(Q1074, CHAR(34),""), "[", ""), "]", ""), ".", ""), ",", ""), "/", ""), "\", ""), "-", ""))&amp;"]"</f>
        <v>[VN][tạm biệt]</v>
      </c>
      <c r="J1074" s="31"/>
      <c r="K1074" s="30" t="s">
        <v>56</v>
      </c>
      <c r="L1074" s="32" t="s">
        <v>57</v>
      </c>
      <c r="M1074" s="32"/>
      <c r="N1074" s="34"/>
      <c r="O1074" s="111"/>
      <c r="P1074" s="113"/>
      <c r="Q1074" s="35" t="s">
        <v>58</v>
      </c>
      <c r="R1074" s="67" t="s">
        <v>141</v>
      </c>
      <c r="S1074" s="52"/>
      <c r="T1074" s="36"/>
    </row>
    <row r="1075" spans="2:20" ht="62.25">
      <c r="B1075" s="114"/>
      <c r="C1075" s="114"/>
      <c r="D1075" s="115"/>
      <c r="E1075" s="112"/>
      <c r="F1075" s="112"/>
      <c r="G1075" s="114"/>
      <c r="H1075" s="29" t="s">
        <v>59</v>
      </c>
      <c r="I1075" s="30" t="str">
        <f>"[audio][C:\Tools\Vivi_TTS\8ME_OM\" &amp;S1075 &amp; "]"</f>
        <v>[audio][C:\Tools\Vivi_TTS\8ME_OM\]</v>
      </c>
      <c r="J1075" s="31" t="str">
        <f>"[New][EN][Exists][80]"&amp;"["&amp;LOWER(SUBSTITUTE(SUBSTITUTE(SUBSTITUTE(SUBSTITUTE(SUBSTITUTE(SUBSTITUTE(SUBSTITUTE(SUBSTITUTE(T1075, CHAR(34),""), ".", ""), ",", ""), "/", ""), "\", ""), "-", ""), "{", ""), "}", ""))&amp;"]"</f>
        <v>[New][EN][Exists][80][esim
trang esim cung cấp thông tin liên quan đến trạng thái hiện tại của kết nối mạng di động của hệ thống thông tin giải trí tùy theo thị trường có thể có mã qr để dễ dàng hỗ trợ mua thêm dữ liệu
có thể có các thông tin sau:
tín hiệu
mno (nhà khai thác mạng di động)
gói thoại còn lại (thời lượng gọi) (chỉ việt nam)
gói miễn phí (dữ liệu) (chỉ việt nam)
gói nạp thêm (chỉ việt nam)
iccid (mã định danh thẻ mạch tích hợp)
imei (mã định danh thiết bị di động quốc tế)
eid (tài liệu định danh nhúng)
gói b2b (chỉ thị trường row)
gói b2c (chỉ thị trường row)
mã qr (chỉ vn)
nút đặt lại lte4g
để đặt lại thiết bị truy cập mạng:
nhấn vào nút đặt lại lte4g
để mua thêm dữ liệu (chỉ việt nam):
quét mã qr hiển thị trên màn hình
mở trang mua dữ liệu lte qua điện thoại di động của bạn làm theo hướng dẫn trên màn hình
sau khi mua dữ liệu thông tin chi tiết sẽ được cập nhật trên trang esim]</v>
      </c>
      <c r="K1075" s="30" t="s">
        <v>60</v>
      </c>
      <c r="L1075" s="32" t="s">
        <v>61</v>
      </c>
      <c r="M1075" s="37" t="s">
        <v>62</v>
      </c>
      <c r="N1075" s="34"/>
      <c r="O1075" s="112"/>
      <c r="P1075" s="113"/>
      <c r="Q1075" s="35" t="str">
        <f t="shared" ref="Q1075" si="1061">R1075</f>
        <v>Sau khi mua dữ liệu thành công, thông tin chi tiết sẽ được cập nhật ở đâu?</v>
      </c>
      <c r="R1075" s="67" t="s">
        <v>1990</v>
      </c>
      <c r="S1075" s="51"/>
      <c r="T1075" s="48" t="s">
        <v>1986</v>
      </c>
    </row>
    <row r="1076" spans="2:20" ht="45.75">
      <c r="B1076" s="114" t="str">
        <f>"VF8-"&amp;O1076&amp;"-"&amp;P1076</f>
        <v>VF8-ManhinhKetnoi&amp;Dieuhoa-0355</v>
      </c>
      <c r="C1076" s="114" t="str">
        <f>"["&amp;B1076&amp;"] Verify Vivi: "&amp;Q1078</f>
        <v>[VF8-ManhinhKetnoi&amp;Dieuhoa-0355] Verify Vivi: Quản lý bộ nhớ được sử dụng để làm gì?</v>
      </c>
      <c r="D1076" s="115" t="s">
        <v>49</v>
      </c>
      <c r="E1076" s="110" t="str">
        <f>" Actions:
- Step 1: Wait 5s
- Step 2: Call Vivi '"&amp;Q1076&amp;"'
- Step 3: Wait Vivi respond 'Ting '
- Step 4: Speak '"&amp;Q1078&amp;"'
- Step 4: Listen Vivi respond
"</f>
        <v xml:space="preserve"> Actions:
- Step 1: Wait 5s
- Step 2: Call Vivi 'Hey VinFast'
- Step 3: Wait Vivi respond 'Ting '
- Step 4: Speak 'Quản lý bộ nhớ được sử dụng để làm gì?'
- Step 4: Listen Vivi respond
</v>
      </c>
      <c r="F1076" s="110" t="str">
        <f t="shared" ref="F1076" si="1062">"
Expectations:
1. Vivi wake up
2. "&amp;Q1078&amp;"
3. Vivi respond
"</f>
        <v xml:space="preserve">
Expectations:
1. Vivi wake up
2. Quản lý bộ nhớ được sử dụng để làm gì?
3. Vivi respond
</v>
      </c>
      <c r="G1076" s="114" t="s">
        <v>8</v>
      </c>
      <c r="H1076" s="29" t="s">
        <v>50</v>
      </c>
      <c r="I1076" s="30" t="str">
        <f>"[EN]["&amp;LOWER(SUBSTITUTE(SUBSTITUTE(SUBSTITUTE(SUBSTITUTE(SUBSTITUTE(SUBSTITUTE(SUBSTITUTE(SUBSTITUTE(Q1076, CHAR(34),""), "[", ""), "]", ""), ".", ""), ",", ""), "/", ""), "\", ""), "-", ""))&amp;"]"</f>
        <v>[EN][hey vinfast]</v>
      </c>
      <c r="J1076" s="31"/>
      <c r="K1076" s="30" t="s">
        <v>51</v>
      </c>
      <c r="L1076" s="32" t="s">
        <v>52</v>
      </c>
      <c r="M1076" s="33"/>
      <c r="N1076" s="34"/>
      <c r="O1076" s="110" t="s">
        <v>1590</v>
      </c>
      <c r="P1076" s="113" t="str">
        <f>IF(COUNTA(P$13:$P1075)&gt;999,COUNTA(P$13:$P1075),IF(COUNTA(P$13:$P1075)&gt;99,"0"&amp;COUNTA(P$13:$P1075),IF(COUNTA(P$13:$P1075)&gt;9,"00"&amp;COUNTA(P$13:$P1075),"000"&amp;COUNTA(P$13:$P1075))))</f>
        <v>0355</v>
      </c>
      <c r="Q1076" s="35" t="s">
        <v>54</v>
      </c>
      <c r="R1076" s="67" t="s">
        <v>141</v>
      </c>
      <c r="S1076" s="52"/>
      <c r="T1076" s="36"/>
    </row>
    <row r="1077" spans="2:20" ht="45.75">
      <c r="B1077" s="114"/>
      <c r="C1077" s="114"/>
      <c r="D1077" s="115"/>
      <c r="E1077" s="111"/>
      <c r="F1077" s="111"/>
      <c r="G1077" s="114"/>
      <c r="H1077" s="29" t="s">
        <v>55</v>
      </c>
      <c r="I1077" s="30" t="str">
        <f t="shared" ref="I1077" si="1063">"[VN]["&amp;LOWER(SUBSTITUTE(SUBSTITUTE(SUBSTITUTE(SUBSTITUTE(SUBSTITUTE(SUBSTITUTE(SUBSTITUTE(SUBSTITUTE(Q1077, CHAR(34),""), "[", ""), "]", ""), ".", ""), ",", ""), "/", ""), "\", ""), "-", ""))&amp;"]"</f>
        <v>[VN][tạm biệt]</v>
      </c>
      <c r="J1077" s="31"/>
      <c r="K1077" s="30" t="s">
        <v>56</v>
      </c>
      <c r="L1077" s="32" t="s">
        <v>57</v>
      </c>
      <c r="M1077" s="32"/>
      <c r="N1077" s="34"/>
      <c r="O1077" s="111"/>
      <c r="P1077" s="113"/>
      <c r="Q1077" s="35" t="s">
        <v>58</v>
      </c>
      <c r="R1077" s="67" t="s">
        <v>141</v>
      </c>
      <c r="S1077" s="52"/>
      <c r="T1077" s="36"/>
    </row>
    <row r="1078" spans="2:20" ht="62.25">
      <c r="B1078" s="114"/>
      <c r="C1078" s="114"/>
      <c r="D1078" s="115"/>
      <c r="E1078" s="112"/>
      <c r="F1078" s="112"/>
      <c r="G1078" s="114"/>
      <c r="H1078" s="29" t="s">
        <v>59</v>
      </c>
      <c r="I1078" s="30" t="str">
        <f>"[audio][C:\Tools\Vivi_TTS\8ME_OM\" &amp;S1078 &amp; "]"</f>
        <v>[audio][C:\Tools\Vivi_TTS\8ME_OM\]</v>
      </c>
      <c r="J1078" s="31" t="str">
        <f>"[New][EN][Exists][80]"&amp;"["&amp;LOWER(SUBSTITUTE(SUBSTITUTE(SUBSTITUTE(SUBSTITUTE(SUBSTITUTE(SUBSTITUTE(SUBSTITUTE(SUBSTITUTE(T1078, CHAR(34),""), ".", ""), ",", ""), "/", ""), "\", ""), "-", ""), "{", ""), "}", ""))&amp;"]"</f>
        <v>[New][EN][Exists][80][quản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v>
      </c>
      <c r="K1078" s="30" t="s">
        <v>60</v>
      </c>
      <c r="L1078" s="32" t="s">
        <v>61</v>
      </c>
      <c r="M1078" s="37" t="s">
        <v>62</v>
      </c>
      <c r="N1078" s="34"/>
      <c r="O1078" s="112"/>
      <c r="P1078" s="113"/>
      <c r="Q1078" s="35" t="str">
        <f t="shared" ref="Q1078" si="1064">R1078</f>
        <v>Quản lý bộ nhớ được sử dụng để làm gì?</v>
      </c>
      <c r="R1078" s="67" t="s">
        <v>1991</v>
      </c>
      <c r="S1078" s="51"/>
      <c r="T1078" s="48" t="s">
        <v>1992</v>
      </c>
    </row>
    <row r="1079" spans="2:20" ht="45.75">
      <c r="B1079" s="114" t="str">
        <f>"VF8-"&amp;O1079&amp;"-"&amp;P1079</f>
        <v>VF8-ManhinhKetnoi&amp;Dieuhoa-0356</v>
      </c>
      <c r="C1079" s="114" t="str">
        <f>"["&amp;B1079&amp;"] Verify Vivi: "&amp;Q1081</f>
        <v>[VF8-ManhinhKetnoi&amp;Dieuhoa-0356] Verify Vivi: Người dùng có thể sắp xếp danh sách ứng dụng theo những tiêu chí nào?</v>
      </c>
      <c r="D1079" s="115" t="s">
        <v>49</v>
      </c>
      <c r="E1079" s="110" t="str">
        <f>" Actions:
- Step 1: Wait 5s
- Step 2: Call Vivi '"&amp;Q1079&amp;"'
- Step 3: Wait Vivi respond 'Ting '
- Step 4: Speak '"&amp;Q1081&amp;"'
- Step 4: Listen Vivi respond
"</f>
        <v xml:space="preserve"> Actions:
- Step 1: Wait 5s
- Step 2: Call Vivi 'Hey VinFast'
- Step 3: Wait Vivi respond 'Ting '
- Step 4: Speak 'Người dùng có thể sắp xếp danh sách ứng dụng theo những tiêu chí nào?'
- Step 4: Listen Vivi respond
</v>
      </c>
      <c r="F1079" s="110" t="str">
        <f t="shared" ref="F1079" si="1065">"
Expectations:
1. Vivi wake up
2. "&amp;Q1081&amp;"
3. Vivi respond
"</f>
        <v xml:space="preserve">
Expectations:
1. Vivi wake up
2. Người dùng có thể sắp xếp danh sách ứng dụng theo những tiêu chí nào?
3. Vivi respond
</v>
      </c>
      <c r="G1079" s="114" t="s">
        <v>8</v>
      </c>
      <c r="H1079" s="29" t="s">
        <v>50</v>
      </c>
      <c r="I1079" s="30" t="str">
        <f>"[EN]["&amp;LOWER(SUBSTITUTE(SUBSTITUTE(SUBSTITUTE(SUBSTITUTE(SUBSTITUTE(SUBSTITUTE(SUBSTITUTE(SUBSTITUTE(Q1079, CHAR(34),""), "[", ""), "]", ""), ".", ""), ",", ""), "/", ""), "\", ""), "-", ""))&amp;"]"</f>
        <v>[EN][hey vinfast]</v>
      </c>
      <c r="J1079" s="31"/>
      <c r="K1079" s="30" t="s">
        <v>51</v>
      </c>
      <c r="L1079" s="32" t="s">
        <v>52</v>
      </c>
      <c r="M1079" s="33"/>
      <c r="N1079" s="34"/>
      <c r="O1079" s="110" t="s">
        <v>1590</v>
      </c>
      <c r="P1079" s="113" t="str">
        <f>IF(COUNTA(P$13:$P1078)&gt;999,COUNTA(P$13:$P1078),IF(COUNTA(P$13:$P1078)&gt;99,"0"&amp;COUNTA(P$13:$P1078),IF(COUNTA(P$13:$P1078)&gt;9,"00"&amp;COUNTA(P$13:$P1078),"000"&amp;COUNTA(P$13:$P1078))))</f>
        <v>0356</v>
      </c>
      <c r="Q1079" s="35" t="s">
        <v>54</v>
      </c>
      <c r="R1079" s="67" t="s">
        <v>141</v>
      </c>
      <c r="S1079" s="52"/>
      <c r="T1079" s="36"/>
    </row>
    <row r="1080" spans="2:20" ht="45.75">
      <c r="B1080" s="114"/>
      <c r="C1080" s="114"/>
      <c r="D1080" s="115"/>
      <c r="E1080" s="111"/>
      <c r="F1080" s="111"/>
      <c r="G1080" s="114"/>
      <c r="H1080" s="29" t="s">
        <v>55</v>
      </c>
      <c r="I1080" s="30" t="str">
        <f t="shared" ref="I1080" si="1066">"[VN]["&amp;LOWER(SUBSTITUTE(SUBSTITUTE(SUBSTITUTE(SUBSTITUTE(SUBSTITUTE(SUBSTITUTE(SUBSTITUTE(SUBSTITUTE(Q1080, CHAR(34),""), "[", ""), "]", ""), ".", ""), ",", ""), "/", ""), "\", ""), "-", ""))&amp;"]"</f>
        <v>[VN][tạm biệt]</v>
      </c>
      <c r="J1080" s="31"/>
      <c r="K1080" s="30" t="s">
        <v>56</v>
      </c>
      <c r="L1080" s="32" t="s">
        <v>57</v>
      </c>
      <c r="M1080" s="32"/>
      <c r="N1080" s="34"/>
      <c r="O1080" s="111"/>
      <c r="P1080" s="113"/>
      <c r="Q1080" s="35" t="s">
        <v>58</v>
      </c>
      <c r="R1080" s="67" t="s">
        <v>141</v>
      </c>
      <c r="S1080" s="52"/>
      <c r="T1080" s="36"/>
    </row>
    <row r="1081" spans="2:20" ht="62.25">
      <c r="B1081" s="114"/>
      <c r="C1081" s="114"/>
      <c r="D1081" s="115"/>
      <c r="E1081" s="112"/>
      <c r="F1081" s="112"/>
      <c r="G1081" s="114"/>
      <c r="H1081" s="29" t="s">
        <v>59</v>
      </c>
      <c r="I1081" s="30" t="str">
        <f>"[audio][C:\Tools\Vivi_TTS\8ME_OM\" &amp;S1081 &amp; "]"</f>
        <v>[audio][C:\Tools\Vivi_TTS\8ME_OM\]</v>
      </c>
      <c r="J1081" s="31" t="str">
        <f>"[New][EN][Exists][80]"&amp;"["&amp;LOWER(SUBSTITUTE(SUBSTITUTE(SUBSTITUTE(SUBSTITUTE(SUBSTITUTE(SUBSTITUTE(SUBSTITUTE(SUBSTITUTE(T1081, CHAR(34),""), ".", ""), ",", ""), "/", ""), "\", ""), "-", ""), "{", ""), "}", ""))&amp;"]"</f>
        <v>[New][EN][Exists][80][quản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v>
      </c>
      <c r="K1081" s="30" t="s">
        <v>60</v>
      </c>
      <c r="L1081" s="32" t="s">
        <v>61</v>
      </c>
      <c r="M1081" s="37" t="s">
        <v>62</v>
      </c>
      <c r="N1081" s="34"/>
      <c r="O1081" s="112"/>
      <c r="P1081" s="113"/>
      <c r="Q1081" s="35" t="str">
        <f t="shared" ref="Q1081" si="1067">R1081</f>
        <v>Người dùng có thể sắp xếp danh sách ứng dụng theo những tiêu chí nào?</v>
      </c>
      <c r="R1081" s="67" t="s">
        <v>1993</v>
      </c>
      <c r="S1081" s="51"/>
      <c r="T1081" s="48" t="s">
        <v>1992</v>
      </c>
    </row>
    <row r="1082" spans="2:20" ht="45.75">
      <c r="B1082" s="114" t="str">
        <f>"VF8-"&amp;O1082&amp;"-"&amp;P1082</f>
        <v>VF8-ManhinhKetnoi&amp;Dieuhoa-0357</v>
      </c>
      <c r="C1082" s="114" t="str">
        <f>"["&amp;B1082&amp;"] Verify Vivi: "&amp;Q1084</f>
        <v>[VF8-ManhinhKetnoi&amp;Dieuhoa-0357] Verify Vivi: Có những cách nào để gỡ cài đặt một ứng dụng bên thứ ba?</v>
      </c>
      <c r="D1082" s="115" t="s">
        <v>49</v>
      </c>
      <c r="E1082" s="110" t="str">
        <f>" Actions:
- Step 1: Wait 5s
- Step 2: Call Vivi '"&amp;Q1082&amp;"'
- Step 3: Wait Vivi respond 'Ting '
- Step 4: Speak '"&amp;Q1084&amp;"'
- Step 4: Listen Vivi respond
"</f>
        <v xml:space="preserve"> Actions:
- Step 1: Wait 5s
- Step 2: Call Vivi 'Hey VinFast'
- Step 3: Wait Vivi respond 'Ting '
- Step 4: Speak 'Có những cách nào để gỡ cài đặt một ứng dụng bên thứ ba?'
- Step 4: Listen Vivi respond
</v>
      </c>
      <c r="F1082" s="110" t="str">
        <f t="shared" ref="F1082" si="1068">"
Expectations:
1. Vivi wake up
2. "&amp;Q1084&amp;"
3. Vivi respond
"</f>
        <v xml:space="preserve">
Expectations:
1. Vivi wake up
2. Có những cách nào để gỡ cài đặt một ứng dụng bên thứ ba?
3. Vivi respond
</v>
      </c>
      <c r="G1082" s="114" t="s">
        <v>8</v>
      </c>
      <c r="H1082" s="29" t="s">
        <v>50</v>
      </c>
      <c r="I1082" s="30" t="str">
        <f>"[EN]["&amp;LOWER(SUBSTITUTE(SUBSTITUTE(SUBSTITUTE(SUBSTITUTE(SUBSTITUTE(SUBSTITUTE(SUBSTITUTE(SUBSTITUTE(Q1082, CHAR(34),""), "[", ""), "]", ""), ".", ""), ",", ""), "/", ""), "\", ""), "-", ""))&amp;"]"</f>
        <v>[EN][hey vinfast]</v>
      </c>
      <c r="J1082" s="31"/>
      <c r="K1082" s="30" t="s">
        <v>51</v>
      </c>
      <c r="L1082" s="32" t="s">
        <v>52</v>
      </c>
      <c r="M1082" s="33"/>
      <c r="N1082" s="34"/>
      <c r="O1082" s="110" t="s">
        <v>1590</v>
      </c>
      <c r="P1082" s="113" t="str">
        <f>IF(COUNTA(P$13:$P1081)&gt;999,COUNTA(P$13:$P1081),IF(COUNTA(P$13:$P1081)&gt;99,"0"&amp;COUNTA(P$13:$P1081),IF(COUNTA(P$13:$P1081)&gt;9,"00"&amp;COUNTA(P$13:$P1081),"000"&amp;COUNTA(P$13:$P1081))))</f>
        <v>0357</v>
      </c>
      <c r="Q1082" s="35" t="s">
        <v>54</v>
      </c>
      <c r="R1082" s="67" t="s">
        <v>141</v>
      </c>
      <c r="S1082" s="52"/>
      <c r="T1082" s="36"/>
    </row>
    <row r="1083" spans="2:20" ht="45.75">
      <c r="B1083" s="114"/>
      <c r="C1083" s="114"/>
      <c r="D1083" s="115"/>
      <c r="E1083" s="111"/>
      <c r="F1083" s="111"/>
      <c r="G1083" s="114"/>
      <c r="H1083" s="29" t="s">
        <v>55</v>
      </c>
      <c r="I1083" s="30" t="str">
        <f t="shared" ref="I1083" si="1069">"[VN]["&amp;LOWER(SUBSTITUTE(SUBSTITUTE(SUBSTITUTE(SUBSTITUTE(SUBSTITUTE(SUBSTITUTE(SUBSTITUTE(SUBSTITUTE(Q1083, CHAR(34),""), "[", ""), "]", ""), ".", ""), ",", ""), "/", ""), "\", ""), "-", ""))&amp;"]"</f>
        <v>[VN][tạm biệt]</v>
      </c>
      <c r="J1083" s="31"/>
      <c r="K1083" s="30" t="s">
        <v>56</v>
      </c>
      <c r="L1083" s="32" t="s">
        <v>57</v>
      </c>
      <c r="M1083" s="32"/>
      <c r="N1083" s="34"/>
      <c r="O1083" s="111"/>
      <c r="P1083" s="113"/>
      <c r="Q1083" s="35" t="s">
        <v>58</v>
      </c>
      <c r="R1083" s="67" t="s">
        <v>141</v>
      </c>
      <c r="S1083" s="52"/>
      <c r="T1083" s="36"/>
    </row>
    <row r="1084" spans="2:20" ht="62.25">
      <c r="B1084" s="114"/>
      <c r="C1084" s="114"/>
      <c r="D1084" s="115"/>
      <c r="E1084" s="112"/>
      <c r="F1084" s="112"/>
      <c r="G1084" s="114"/>
      <c r="H1084" s="29" t="s">
        <v>59</v>
      </c>
      <c r="I1084" s="30" t="str">
        <f>"[audio][C:\Tools\Vivi_TTS\8ME_OM\" &amp;S1084 &amp; "]"</f>
        <v>[audio][C:\Tools\Vivi_TTS\8ME_OM\]</v>
      </c>
      <c r="J1084" s="31" t="str">
        <f>"[New][EN][Exists][80]"&amp;"["&amp;LOWER(SUBSTITUTE(SUBSTITUTE(SUBSTITUTE(SUBSTITUTE(SUBSTITUTE(SUBSTITUTE(SUBSTITUTE(SUBSTITUTE(T1084, CHAR(34),""), ".", ""), ",", ""), "/", ""), "\", ""), "-", ""), "{", ""), "}", ""))&amp;"]"</f>
        <v>[New][EN][Exists][80][quản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v>
      </c>
      <c r="K1084" s="30" t="s">
        <v>60</v>
      </c>
      <c r="L1084" s="32" t="s">
        <v>61</v>
      </c>
      <c r="M1084" s="37" t="s">
        <v>62</v>
      </c>
      <c r="N1084" s="34"/>
      <c r="O1084" s="112"/>
      <c r="P1084" s="113"/>
      <c r="Q1084" s="35" t="str">
        <f t="shared" ref="Q1084" si="1070">R1084</f>
        <v>Có những cách nào để gỡ cài đặt một ứng dụng bên thứ ba?</v>
      </c>
      <c r="R1084" s="67" t="s">
        <v>1994</v>
      </c>
      <c r="S1084" s="51"/>
      <c r="T1084" s="48" t="s">
        <v>1992</v>
      </c>
    </row>
    <row r="1085" spans="2:20" ht="45.75">
      <c r="B1085" s="114" t="str">
        <f>"VF8-"&amp;O1085&amp;"-"&amp;P1085</f>
        <v>VF8-ManhinhKetnoi&amp;Dieuhoa-0358</v>
      </c>
      <c r="C1085" s="114" t="str">
        <f>"["&amp;B1085&amp;"] Verify Vivi: "&amp;Q1087</f>
        <v>[VF8-ManhinhKetnoi&amp;Dieuhoa-0358] Verify Vivi: Làm thế nào để xóa tất cả bộ nhớ đệm hoặc tất cả dữ liệu trên hệ thống?</v>
      </c>
      <c r="D1085" s="115" t="s">
        <v>49</v>
      </c>
      <c r="E1085" s="110" t="str">
        <f>" Actions:
- Step 1: Wait 5s
- Step 2: Call Vivi '"&amp;Q1085&amp;"'
- Step 3: Wait Vivi respond 'Ting '
- Step 4: Speak '"&amp;Q1087&amp;"'
- Step 4: Listen Vivi respond
"</f>
        <v xml:space="preserve"> Actions:
- Step 1: Wait 5s
- Step 2: Call Vivi 'Hey VinFast'
- Step 3: Wait Vivi respond 'Ting '
- Step 4: Speak 'Làm thế nào để xóa tất cả bộ nhớ đệm hoặc tất cả dữ liệu trên hệ thống?'
- Step 4: Listen Vivi respond
</v>
      </c>
      <c r="F1085" s="110" t="str">
        <f t="shared" ref="F1085" si="1071">"
Expectations:
1. Vivi wake up
2. "&amp;Q1087&amp;"
3. Vivi respond
"</f>
        <v xml:space="preserve">
Expectations:
1. Vivi wake up
2. Làm thế nào để xóa tất cả bộ nhớ đệm hoặc tất cả dữ liệu trên hệ thống?
3. Vivi respond
</v>
      </c>
      <c r="G1085" s="114" t="s">
        <v>8</v>
      </c>
      <c r="H1085" s="29" t="s">
        <v>50</v>
      </c>
      <c r="I1085" s="30" t="str">
        <f>"[EN]["&amp;LOWER(SUBSTITUTE(SUBSTITUTE(SUBSTITUTE(SUBSTITUTE(SUBSTITUTE(SUBSTITUTE(SUBSTITUTE(SUBSTITUTE(Q1085, CHAR(34),""), "[", ""), "]", ""), ".", ""), ",", ""), "/", ""), "\", ""), "-", ""))&amp;"]"</f>
        <v>[EN][hey vinfast]</v>
      </c>
      <c r="J1085" s="31"/>
      <c r="K1085" s="30" t="s">
        <v>51</v>
      </c>
      <c r="L1085" s="32" t="s">
        <v>52</v>
      </c>
      <c r="M1085" s="33"/>
      <c r="N1085" s="34"/>
      <c r="O1085" s="110" t="s">
        <v>1590</v>
      </c>
      <c r="P1085" s="113" t="str">
        <f>IF(COUNTA(P$13:$P1084)&gt;999,COUNTA(P$13:$P1084),IF(COUNTA(P$13:$P1084)&gt;99,"0"&amp;COUNTA(P$13:$P1084),IF(COUNTA(P$13:$P1084)&gt;9,"00"&amp;COUNTA(P$13:$P1084),"000"&amp;COUNTA(P$13:$P1084))))</f>
        <v>0358</v>
      </c>
      <c r="Q1085" s="35" t="s">
        <v>54</v>
      </c>
      <c r="R1085" s="67" t="s">
        <v>141</v>
      </c>
      <c r="S1085" s="52"/>
      <c r="T1085" s="36"/>
    </row>
    <row r="1086" spans="2:20" ht="45.75">
      <c r="B1086" s="114"/>
      <c r="C1086" s="114"/>
      <c r="D1086" s="115"/>
      <c r="E1086" s="111"/>
      <c r="F1086" s="111"/>
      <c r="G1086" s="114"/>
      <c r="H1086" s="29" t="s">
        <v>55</v>
      </c>
      <c r="I1086" s="30" t="str">
        <f t="shared" ref="I1086" si="1072">"[VN]["&amp;LOWER(SUBSTITUTE(SUBSTITUTE(SUBSTITUTE(SUBSTITUTE(SUBSTITUTE(SUBSTITUTE(SUBSTITUTE(SUBSTITUTE(Q1086, CHAR(34),""), "[", ""), "]", ""), ".", ""), ",", ""), "/", ""), "\", ""), "-", ""))&amp;"]"</f>
        <v>[VN][tạm biệt]</v>
      </c>
      <c r="J1086" s="31"/>
      <c r="K1086" s="30" t="s">
        <v>56</v>
      </c>
      <c r="L1086" s="32" t="s">
        <v>57</v>
      </c>
      <c r="M1086" s="32"/>
      <c r="N1086" s="34"/>
      <c r="O1086" s="111"/>
      <c r="P1086" s="113"/>
      <c r="Q1086" s="35" t="s">
        <v>58</v>
      </c>
      <c r="R1086" s="67" t="s">
        <v>141</v>
      </c>
      <c r="S1086" s="52"/>
      <c r="T1086" s="36"/>
    </row>
    <row r="1087" spans="2:20" ht="62.25">
      <c r="B1087" s="114"/>
      <c r="C1087" s="114"/>
      <c r="D1087" s="115"/>
      <c r="E1087" s="112"/>
      <c r="F1087" s="112"/>
      <c r="G1087" s="114"/>
      <c r="H1087" s="29" t="s">
        <v>59</v>
      </c>
      <c r="I1087" s="30" t="str">
        <f>"[audio][C:\Tools\Vivi_TTS\8ME_OM\" &amp;S1087 &amp; "]"</f>
        <v>[audio][C:\Tools\Vivi_TTS\8ME_OM\]</v>
      </c>
      <c r="J1087" s="31" t="str">
        <f>"[New][EN][Exists][80]"&amp;"["&amp;LOWER(SUBSTITUTE(SUBSTITUTE(SUBSTITUTE(SUBSTITUTE(SUBSTITUTE(SUBSTITUTE(SUBSTITUTE(SUBSTITUTE(T1087, CHAR(34),""), ".", ""), ",", ""), "/", ""), "\", ""), "-", ""), "{", ""), "}", ""))&amp;"]"</f>
        <v>[New][EN][Exists][80][quản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v>
      </c>
      <c r="K1087" s="30" t="s">
        <v>60</v>
      </c>
      <c r="L1087" s="32" t="s">
        <v>61</v>
      </c>
      <c r="M1087" s="37" t="s">
        <v>62</v>
      </c>
      <c r="N1087" s="34"/>
      <c r="O1087" s="112"/>
      <c r="P1087" s="113"/>
      <c r="Q1087" s="35" t="str">
        <f t="shared" ref="Q1087" si="1073">R1087</f>
        <v>Làm thế nào để xóa tất cả bộ nhớ đệm hoặc tất cả dữ liệu trên hệ thống?</v>
      </c>
      <c r="R1087" s="67" t="s">
        <v>1995</v>
      </c>
      <c r="S1087" s="51"/>
      <c r="T1087" s="48" t="s">
        <v>1992</v>
      </c>
    </row>
    <row r="1088" spans="2:20" ht="45.75">
      <c r="B1088" s="114" t="str">
        <f>"VF8-"&amp;O1088&amp;"-"&amp;P1088</f>
        <v>VF8-ManhinhKetnoi&amp;Dieuhoa-0359</v>
      </c>
      <c r="C1088" s="114" t="str">
        <f>"["&amp;B1088&amp;"] Verify Vivi: "&amp;Q1090</f>
        <v>[VF8-ManhinhKetnoi&amp;Dieuhoa-0359] Verify Vivi: Có được phép gỡ cài đặt ứng dụng hoặc xóa bộ nhớ đệm/dữ liệu khi đang lái xe hay không?</v>
      </c>
      <c r="D1088" s="115" t="s">
        <v>49</v>
      </c>
      <c r="E1088" s="110" t="str">
        <f>" Actions:
- Step 1: Wait 5s
- Step 2: Call Vivi '"&amp;Q1088&amp;"'
- Step 3: Wait Vivi respond 'Ting '
- Step 4: Speak '"&amp;Q1090&amp;"'
- Step 4: Listen Vivi respond
"</f>
        <v xml:space="preserve"> Actions:
- Step 1: Wait 5s
- Step 2: Call Vivi 'Hey VinFast'
- Step 3: Wait Vivi respond 'Ting '
- Step 4: Speak 'Có được phép gỡ cài đặt ứng dụng hoặc xóa bộ nhớ đệm/dữ liệu khi đang lái xe hay không?'
- Step 4: Listen Vivi respond
</v>
      </c>
      <c r="F1088" s="110" t="str">
        <f t="shared" ref="F1088" si="1074">"
Expectations:
1. Vivi wake up
2. "&amp;Q1090&amp;"
3. Vivi respond
"</f>
        <v xml:space="preserve">
Expectations:
1. Vivi wake up
2. Có được phép gỡ cài đặt ứng dụng hoặc xóa bộ nhớ đệm/dữ liệu khi đang lái xe hay không?
3. Vivi respond
</v>
      </c>
      <c r="G1088" s="114" t="s">
        <v>8</v>
      </c>
      <c r="H1088" s="29" t="s">
        <v>50</v>
      </c>
      <c r="I1088" s="30" t="str">
        <f>"[EN]["&amp;LOWER(SUBSTITUTE(SUBSTITUTE(SUBSTITUTE(SUBSTITUTE(SUBSTITUTE(SUBSTITUTE(SUBSTITUTE(SUBSTITUTE(Q1088, CHAR(34),""), "[", ""), "]", ""), ".", ""), ",", ""), "/", ""), "\", ""), "-", ""))&amp;"]"</f>
        <v>[EN][hey vinfast]</v>
      </c>
      <c r="J1088" s="31"/>
      <c r="K1088" s="30" t="s">
        <v>51</v>
      </c>
      <c r="L1088" s="32" t="s">
        <v>52</v>
      </c>
      <c r="M1088" s="33"/>
      <c r="N1088" s="34"/>
      <c r="O1088" s="110" t="s">
        <v>1590</v>
      </c>
      <c r="P1088" s="113" t="str">
        <f>IF(COUNTA(P$13:$P1087)&gt;999,COUNTA(P$13:$P1087),IF(COUNTA(P$13:$P1087)&gt;99,"0"&amp;COUNTA(P$13:$P1087),IF(COUNTA(P$13:$P1087)&gt;9,"00"&amp;COUNTA(P$13:$P1087),"000"&amp;COUNTA(P$13:$P1087))))</f>
        <v>0359</v>
      </c>
      <c r="Q1088" s="35" t="s">
        <v>54</v>
      </c>
      <c r="R1088" s="67" t="s">
        <v>141</v>
      </c>
      <c r="S1088" s="52"/>
      <c r="T1088" s="36"/>
    </row>
    <row r="1089" spans="2:20" ht="45.75">
      <c r="B1089" s="114"/>
      <c r="C1089" s="114"/>
      <c r="D1089" s="115"/>
      <c r="E1089" s="111"/>
      <c r="F1089" s="111"/>
      <c r="G1089" s="114"/>
      <c r="H1089" s="29" t="s">
        <v>55</v>
      </c>
      <c r="I1089" s="30" t="str">
        <f t="shared" ref="I1089" si="1075">"[VN]["&amp;LOWER(SUBSTITUTE(SUBSTITUTE(SUBSTITUTE(SUBSTITUTE(SUBSTITUTE(SUBSTITUTE(SUBSTITUTE(SUBSTITUTE(Q1089, CHAR(34),""), "[", ""), "]", ""), ".", ""), ",", ""), "/", ""), "\", ""), "-", ""))&amp;"]"</f>
        <v>[VN][tạm biệt]</v>
      </c>
      <c r="J1089" s="31"/>
      <c r="K1089" s="30" t="s">
        <v>56</v>
      </c>
      <c r="L1089" s="32" t="s">
        <v>57</v>
      </c>
      <c r="M1089" s="32"/>
      <c r="N1089" s="34"/>
      <c r="O1089" s="111"/>
      <c r="P1089" s="113"/>
      <c r="Q1089" s="35" t="s">
        <v>58</v>
      </c>
      <c r="R1089" s="67" t="s">
        <v>141</v>
      </c>
      <c r="S1089" s="52"/>
      <c r="T1089" s="36"/>
    </row>
    <row r="1090" spans="2:20" ht="66">
      <c r="B1090" s="114"/>
      <c r="C1090" s="114"/>
      <c r="D1090" s="115"/>
      <c r="E1090" s="112"/>
      <c r="F1090" s="112"/>
      <c r="G1090" s="114"/>
      <c r="H1090" s="29" t="s">
        <v>59</v>
      </c>
      <c r="I1090" s="30" t="str">
        <f>"[audio][C:\Tools\Vivi_TTS\8ME_OM\" &amp;S1090 &amp; "]"</f>
        <v>[audio][C:\Tools\Vivi_TTS\8ME_OM\]</v>
      </c>
      <c r="J1090" s="31" t="str">
        <f>"[New][EN][Exists][80]"&amp;"["&amp;LOWER(SUBSTITUTE(SUBSTITUTE(SUBSTITUTE(SUBSTITUTE(SUBSTITUTE(SUBSTITUTE(SUBSTITUTE(SUBSTITUTE(T1090, CHAR(34),""), ".", ""), ",", ""), "/", ""), "\", ""), "-", ""), "{", ""), "}", ""))&amp;"]"</f>
        <v>[New][EN][Exists][80][quản lý bộ nhớ (nếu có)
sử dụng quản lý bộ nhớ để giám sát và giải phóng thủ công dung lượng bộ nhớ do ứng dụng bên thứ ba sử dụng
để truy cập quản lý bộ nhớ:
nhấn vào thư viện ứng dụng  trên màn hình cảm ứng
hoặc
vuốt xuống từ phía trên màn hình cảm ứng để mở trung tâm thông báo
nhấn cài đặt  &gt; quản lý bộ nhớ 
để sắp xếp ứng dụng:
nhấn kích thước hoặc tên ở góc trên bên phải của danh sách ứng dụng để sắp xếp ứng dụng
để gỡ cài đặt ứng dụng bên thứ ba:
nhấn gỡ cài đặt bên cạnh ứng dụng trong danh sách
hoặc
nhấn gỡ cài đặt ở góc trên bên phải của trang chi tiết ứng dụng
nhấn gỡ cài đặt trong cửa sổ bật lên xác nhận
để xóa tất cả bộ nhớ đệmdữ liệu:
nhấn xóa tất cả bộ nhớ đệm hoặc xóa tất cả dữ liệu
nhấn xóa trong cửa sổ bật lên xác nhận
để xóa dữ liệu cho một ứng dụng:
nhấn tên ứng dụng
nhấn xóa dữ liệu
nhấn xóa trong cửa sổ bật lên xác nhận
để xóa bộ nhớ đệm cho một ứng dụng:
nhấn tên ứng dụng
nhấn xóa bộ nhớ đệm
 lưu ý
không được phép gỡ cài đặt ứng dụng và xóa bộ nhớ đệmdữ liệu khi đang lái xe]</v>
      </c>
      <c r="K1090" s="30" t="s">
        <v>60</v>
      </c>
      <c r="L1090" s="32" t="s">
        <v>61</v>
      </c>
      <c r="M1090" s="37" t="s">
        <v>62</v>
      </c>
      <c r="N1090" s="34"/>
      <c r="O1090" s="112"/>
      <c r="P1090" s="113"/>
      <c r="Q1090" s="35" t="str">
        <f t="shared" ref="Q1090" si="1076">R1090</f>
        <v>Có được phép gỡ cài đặt ứng dụng hoặc xóa bộ nhớ đệm/dữ liệu khi đang lái xe hay không?</v>
      </c>
      <c r="R1090" s="67" t="s">
        <v>1996</v>
      </c>
      <c r="S1090" s="51"/>
      <c r="T1090" s="48" t="s">
        <v>1992</v>
      </c>
    </row>
  </sheetData>
  <mergeCells count="2894">
    <mergeCell ref="O1088:O1090"/>
    <mergeCell ref="P1088:P1090"/>
    <mergeCell ref="B1088:B1090"/>
    <mergeCell ref="C1088:C1090"/>
    <mergeCell ref="D1088:D1090"/>
    <mergeCell ref="E1088:E1090"/>
    <mergeCell ref="F1088:F1090"/>
    <mergeCell ref="G1088:G1090"/>
    <mergeCell ref="O1082:O1084"/>
    <mergeCell ref="P1082:P1084"/>
    <mergeCell ref="B1085:B1087"/>
    <mergeCell ref="C1085:C1087"/>
    <mergeCell ref="D1085:D1087"/>
    <mergeCell ref="E1085:E1087"/>
    <mergeCell ref="F1085:F1087"/>
    <mergeCell ref="G1085:G1087"/>
    <mergeCell ref="O1085:O1087"/>
    <mergeCell ref="P1085:P1087"/>
    <mergeCell ref="B1082:B1084"/>
    <mergeCell ref="C1082:C1084"/>
    <mergeCell ref="D1082:D1084"/>
    <mergeCell ref="E1082:E1084"/>
    <mergeCell ref="F1082:F1084"/>
    <mergeCell ref="G1082:G1084"/>
    <mergeCell ref="O1076:O1078"/>
    <mergeCell ref="P1076:P1078"/>
    <mergeCell ref="B1079:B1081"/>
    <mergeCell ref="C1079:C1081"/>
    <mergeCell ref="D1079:D1081"/>
    <mergeCell ref="E1079:E1081"/>
    <mergeCell ref="F1079:F1081"/>
    <mergeCell ref="G1079:G1081"/>
    <mergeCell ref="O1079:O1081"/>
    <mergeCell ref="P1079:P1081"/>
    <mergeCell ref="B1076:B1078"/>
    <mergeCell ref="C1076:C1078"/>
    <mergeCell ref="D1076:D1078"/>
    <mergeCell ref="E1076:E1078"/>
    <mergeCell ref="F1076:F1078"/>
    <mergeCell ref="G1076:G1078"/>
    <mergeCell ref="O1070:O1072"/>
    <mergeCell ref="P1070:P1072"/>
    <mergeCell ref="B1073:B1075"/>
    <mergeCell ref="C1073:C1075"/>
    <mergeCell ref="D1073:D1075"/>
    <mergeCell ref="E1073:E1075"/>
    <mergeCell ref="F1073:F1075"/>
    <mergeCell ref="G1073:G1075"/>
    <mergeCell ref="O1073:O1075"/>
    <mergeCell ref="P1073:P1075"/>
    <mergeCell ref="B1070:B1072"/>
    <mergeCell ref="C1070:C1072"/>
    <mergeCell ref="D1070:D1072"/>
    <mergeCell ref="E1070:E1072"/>
    <mergeCell ref="F1070:F1072"/>
    <mergeCell ref="G1070:G1072"/>
    <mergeCell ref="O1064:O1066"/>
    <mergeCell ref="P1064:P1066"/>
    <mergeCell ref="B1067:B1069"/>
    <mergeCell ref="C1067:C1069"/>
    <mergeCell ref="D1067:D1069"/>
    <mergeCell ref="E1067:E1069"/>
    <mergeCell ref="F1067:F1069"/>
    <mergeCell ref="G1067:G1069"/>
    <mergeCell ref="O1067:O1069"/>
    <mergeCell ref="P1067:P1069"/>
    <mergeCell ref="B1064:B1066"/>
    <mergeCell ref="C1064:C1066"/>
    <mergeCell ref="D1064:D1066"/>
    <mergeCell ref="E1064:E1066"/>
    <mergeCell ref="F1064:F1066"/>
    <mergeCell ref="G1064:G1066"/>
    <mergeCell ref="O1058:O1060"/>
    <mergeCell ref="P1058:P1060"/>
    <mergeCell ref="B1061:B1063"/>
    <mergeCell ref="C1061:C1063"/>
    <mergeCell ref="D1061:D1063"/>
    <mergeCell ref="E1061:E1063"/>
    <mergeCell ref="F1061:F1063"/>
    <mergeCell ref="G1061:G1063"/>
    <mergeCell ref="O1061:O1063"/>
    <mergeCell ref="P1061:P1063"/>
    <mergeCell ref="B1058:B1060"/>
    <mergeCell ref="C1058:C1060"/>
    <mergeCell ref="D1058:D1060"/>
    <mergeCell ref="E1058:E1060"/>
    <mergeCell ref="F1058:F1060"/>
    <mergeCell ref="G1058:G1060"/>
    <mergeCell ref="O1052:O1054"/>
    <mergeCell ref="P1052:P1054"/>
    <mergeCell ref="B1055:B1057"/>
    <mergeCell ref="C1055:C1057"/>
    <mergeCell ref="D1055:D1057"/>
    <mergeCell ref="E1055:E1057"/>
    <mergeCell ref="F1055:F1057"/>
    <mergeCell ref="G1055:G1057"/>
    <mergeCell ref="O1055:O1057"/>
    <mergeCell ref="P1055:P1057"/>
    <mergeCell ref="B1052:B1054"/>
    <mergeCell ref="C1052:C1054"/>
    <mergeCell ref="D1052:D1054"/>
    <mergeCell ref="E1052:E1054"/>
    <mergeCell ref="F1052:F1054"/>
    <mergeCell ref="G1052:G1054"/>
    <mergeCell ref="O1046:O1048"/>
    <mergeCell ref="P1046:P1048"/>
    <mergeCell ref="B1049:B1051"/>
    <mergeCell ref="C1049:C1051"/>
    <mergeCell ref="D1049:D1051"/>
    <mergeCell ref="E1049:E1051"/>
    <mergeCell ref="F1049:F1051"/>
    <mergeCell ref="G1049:G1051"/>
    <mergeCell ref="O1049:O1051"/>
    <mergeCell ref="P1049:P1051"/>
    <mergeCell ref="B1046:B1048"/>
    <mergeCell ref="C1046:C1048"/>
    <mergeCell ref="D1046:D1048"/>
    <mergeCell ref="E1046:E1048"/>
    <mergeCell ref="F1046:F1048"/>
    <mergeCell ref="G1046:G1048"/>
    <mergeCell ref="O1040:O1042"/>
    <mergeCell ref="P1040:P1042"/>
    <mergeCell ref="B1043:B1045"/>
    <mergeCell ref="C1043:C1045"/>
    <mergeCell ref="D1043:D1045"/>
    <mergeCell ref="E1043:E1045"/>
    <mergeCell ref="F1043:F1045"/>
    <mergeCell ref="G1043:G1045"/>
    <mergeCell ref="O1043:O1045"/>
    <mergeCell ref="P1043:P1045"/>
    <mergeCell ref="B1040:B1042"/>
    <mergeCell ref="C1040:C1042"/>
    <mergeCell ref="D1040:D1042"/>
    <mergeCell ref="E1040:E1042"/>
    <mergeCell ref="F1040:F1042"/>
    <mergeCell ref="G1040:G1042"/>
    <mergeCell ref="O1034:O1036"/>
    <mergeCell ref="P1034:P1036"/>
    <mergeCell ref="B1037:B1039"/>
    <mergeCell ref="C1037:C1039"/>
    <mergeCell ref="D1037:D1039"/>
    <mergeCell ref="E1037:E1039"/>
    <mergeCell ref="F1037:F1039"/>
    <mergeCell ref="G1037:G1039"/>
    <mergeCell ref="O1037:O1039"/>
    <mergeCell ref="P1037:P1039"/>
    <mergeCell ref="B1034:B1036"/>
    <mergeCell ref="C1034:C1036"/>
    <mergeCell ref="D1034:D1036"/>
    <mergeCell ref="E1034:E1036"/>
    <mergeCell ref="F1034:F1036"/>
    <mergeCell ref="G1034:G1036"/>
    <mergeCell ref="O1028:O1030"/>
    <mergeCell ref="P1028:P1030"/>
    <mergeCell ref="B1031:B1033"/>
    <mergeCell ref="C1031:C1033"/>
    <mergeCell ref="D1031:D1033"/>
    <mergeCell ref="E1031:E1033"/>
    <mergeCell ref="F1031:F1033"/>
    <mergeCell ref="G1031:G1033"/>
    <mergeCell ref="O1031:O1033"/>
    <mergeCell ref="P1031:P1033"/>
    <mergeCell ref="B1028:B1030"/>
    <mergeCell ref="C1028:C1030"/>
    <mergeCell ref="D1028:D1030"/>
    <mergeCell ref="E1028:E1030"/>
    <mergeCell ref="F1028:F1030"/>
    <mergeCell ref="G1028:G1030"/>
    <mergeCell ref="O1022:O1024"/>
    <mergeCell ref="P1022:P1024"/>
    <mergeCell ref="B1025:B1027"/>
    <mergeCell ref="C1025:C1027"/>
    <mergeCell ref="D1025:D1027"/>
    <mergeCell ref="E1025:E1027"/>
    <mergeCell ref="F1025:F1027"/>
    <mergeCell ref="G1025:G1027"/>
    <mergeCell ref="O1025:O1027"/>
    <mergeCell ref="P1025:P1027"/>
    <mergeCell ref="B1022:B1024"/>
    <mergeCell ref="C1022:C1024"/>
    <mergeCell ref="D1022:D1024"/>
    <mergeCell ref="E1022:E1024"/>
    <mergeCell ref="F1022:F1024"/>
    <mergeCell ref="G1022:G1024"/>
    <mergeCell ref="O1016:O1018"/>
    <mergeCell ref="P1016:P1018"/>
    <mergeCell ref="B1019:B1021"/>
    <mergeCell ref="C1019:C1021"/>
    <mergeCell ref="D1019:D1021"/>
    <mergeCell ref="E1019:E1021"/>
    <mergeCell ref="F1019:F1021"/>
    <mergeCell ref="G1019:G1021"/>
    <mergeCell ref="O1019:O1021"/>
    <mergeCell ref="P1019:P1021"/>
    <mergeCell ref="B1016:B1018"/>
    <mergeCell ref="C1016:C1018"/>
    <mergeCell ref="D1016:D1018"/>
    <mergeCell ref="E1016:E1018"/>
    <mergeCell ref="F1016:F1018"/>
    <mergeCell ref="G1016:G1018"/>
    <mergeCell ref="O1010:O1012"/>
    <mergeCell ref="P1010:P1012"/>
    <mergeCell ref="B1013:B1015"/>
    <mergeCell ref="C1013:C1015"/>
    <mergeCell ref="D1013:D1015"/>
    <mergeCell ref="E1013:E1015"/>
    <mergeCell ref="F1013:F1015"/>
    <mergeCell ref="G1013:G1015"/>
    <mergeCell ref="O1013:O1015"/>
    <mergeCell ref="P1013:P1015"/>
    <mergeCell ref="B1010:B1012"/>
    <mergeCell ref="C1010:C1012"/>
    <mergeCell ref="D1010:D1012"/>
    <mergeCell ref="E1010:E1012"/>
    <mergeCell ref="F1010:F1012"/>
    <mergeCell ref="G1010:G1012"/>
    <mergeCell ref="O1004:O1006"/>
    <mergeCell ref="P1004:P1006"/>
    <mergeCell ref="B1007:B1009"/>
    <mergeCell ref="C1007:C1009"/>
    <mergeCell ref="D1007:D1009"/>
    <mergeCell ref="E1007:E1009"/>
    <mergeCell ref="F1007:F1009"/>
    <mergeCell ref="G1007:G1009"/>
    <mergeCell ref="O1007:O1009"/>
    <mergeCell ref="P1007:P1009"/>
    <mergeCell ref="B1004:B1006"/>
    <mergeCell ref="C1004:C1006"/>
    <mergeCell ref="D1004:D1006"/>
    <mergeCell ref="E1004:E1006"/>
    <mergeCell ref="F1004:F1006"/>
    <mergeCell ref="G1004:G1006"/>
    <mergeCell ref="O998:O1000"/>
    <mergeCell ref="P998:P1000"/>
    <mergeCell ref="B1001:B1003"/>
    <mergeCell ref="C1001:C1003"/>
    <mergeCell ref="D1001:D1003"/>
    <mergeCell ref="E1001:E1003"/>
    <mergeCell ref="F1001:F1003"/>
    <mergeCell ref="G1001:G1003"/>
    <mergeCell ref="O1001:O1003"/>
    <mergeCell ref="P1001:P1003"/>
    <mergeCell ref="B998:B1000"/>
    <mergeCell ref="C998:C1000"/>
    <mergeCell ref="D998:D1000"/>
    <mergeCell ref="E998:E1000"/>
    <mergeCell ref="F998:F1000"/>
    <mergeCell ref="G998:G1000"/>
    <mergeCell ref="O992:O994"/>
    <mergeCell ref="P992:P994"/>
    <mergeCell ref="B995:B997"/>
    <mergeCell ref="C995:C997"/>
    <mergeCell ref="D995:D997"/>
    <mergeCell ref="E995:E997"/>
    <mergeCell ref="F995:F997"/>
    <mergeCell ref="G995:G997"/>
    <mergeCell ref="O995:O997"/>
    <mergeCell ref="P995:P997"/>
    <mergeCell ref="B992:B994"/>
    <mergeCell ref="C992:C994"/>
    <mergeCell ref="D992:D994"/>
    <mergeCell ref="E992:E994"/>
    <mergeCell ref="F992:F994"/>
    <mergeCell ref="G992:G994"/>
    <mergeCell ref="O986:O988"/>
    <mergeCell ref="P986:P988"/>
    <mergeCell ref="B989:B991"/>
    <mergeCell ref="C989:C991"/>
    <mergeCell ref="D989:D991"/>
    <mergeCell ref="E989:E991"/>
    <mergeCell ref="F989:F991"/>
    <mergeCell ref="G989:G991"/>
    <mergeCell ref="O989:O991"/>
    <mergeCell ref="P989:P991"/>
    <mergeCell ref="B986:B988"/>
    <mergeCell ref="C986:C988"/>
    <mergeCell ref="D986:D988"/>
    <mergeCell ref="E986:E988"/>
    <mergeCell ref="F986:F988"/>
    <mergeCell ref="G986:G988"/>
    <mergeCell ref="O980:O982"/>
    <mergeCell ref="P980:P982"/>
    <mergeCell ref="B983:B985"/>
    <mergeCell ref="C983:C985"/>
    <mergeCell ref="D983:D985"/>
    <mergeCell ref="E983:E985"/>
    <mergeCell ref="F983:F985"/>
    <mergeCell ref="G983:G985"/>
    <mergeCell ref="O983:O985"/>
    <mergeCell ref="P983:P985"/>
    <mergeCell ref="B980:B982"/>
    <mergeCell ref="C980:C982"/>
    <mergeCell ref="D980:D982"/>
    <mergeCell ref="E980:E982"/>
    <mergeCell ref="F980:F982"/>
    <mergeCell ref="G980:G982"/>
    <mergeCell ref="O974:O976"/>
    <mergeCell ref="P974:P976"/>
    <mergeCell ref="B977:B979"/>
    <mergeCell ref="C977:C979"/>
    <mergeCell ref="D977:D979"/>
    <mergeCell ref="E977:E979"/>
    <mergeCell ref="F977:F979"/>
    <mergeCell ref="G977:G979"/>
    <mergeCell ref="O977:O979"/>
    <mergeCell ref="P977:P979"/>
    <mergeCell ref="B974:B976"/>
    <mergeCell ref="C974:C976"/>
    <mergeCell ref="D974:D976"/>
    <mergeCell ref="E974:E976"/>
    <mergeCell ref="F974:F976"/>
    <mergeCell ref="G974:G976"/>
    <mergeCell ref="O968:O970"/>
    <mergeCell ref="P968:P970"/>
    <mergeCell ref="B971:B973"/>
    <mergeCell ref="C971:C973"/>
    <mergeCell ref="D971:D973"/>
    <mergeCell ref="E971:E973"/>
    <mergeCell ref="F971:F973"/>
    <mergeCell ref="G971:G973"/>
    <mergeCell ref="O971:O973"/>
    <mergeCell ref="P971:P973"/>
    <mergeCell ref="B968:B970"/>
    <mergeCell ref="C968:C970"/>
    <mergeCell ref="D968:D970"/>
    <mergeCell ref="E968:E970"/>
    <mergeCell ref="F968:F970"/>
    <mergeCell ref="G968:G970"/>
    <mergeCell ref="O962:O964"/>
    <mergeCell ref="P962:P964"/>
    <mergeCell ref="B965:B967"/>
    <mergeCell ref="C965:C967"/>
    <mergeCell ref="D965:D967"/>
    <mergeCell ref="E965:E967"/>
    <mergeCell ref="F965:F967"/>
    <mergeCell ref="G965:G967"/>
    <mergeCell ref="O965:O967"/>
    <mergeCell ref="P965:P967"/>
    <mergeCell ref="B962:B964"/>
    <mergeCell ref="C962:C964"/>
    <mergeCell ref="D962:D964"/>
    <mergeCell ref="E962:E964"/>
    <mergeCell ref="F962:F964"/>
    <mergeCell ref="G962:G964"/>
    <mergeCell ref="O956:O958"/>
    <mergeCell ref="P956:P958"/>
    <mergeCell ref="B959:B961"/>
    <mergeCell ref="C959:C961"/>
    <mergeCell ref="D959:D961"/>
    <mergeCell ref="E959:E961"/>
    <mergeCell ref="F959:F961"/>
    <mergeCell ref="G959:G961"/>
    <mergeCell ref="O959:O961"/>
    <mergeCell ref="P959:P961"/>
    <mergeCell ref="B956:B958"/>
    <mergeCell ref="C956:C958"/>
    <mergeCell ref="D956:D958"/>
    <mergeCell ref="E956:E958"/>
    <mergeCell ref="F956:F958"/>
    <mergeCell ref="G956:G958"/>
    <mergeCell ref="O950:O952"/>
    <mergeCell ref="P950:P952"/>
    <mergeCell ref="B953:B955"/>
    <mergeCell ref="C953:C955"/>
    <mergeCell ref="D953:D955"/>
    <mergeCell ref="E953:E955"/>
    <mergeCell ref="F953:F955"/>
    <mergeCell ref="G953:G955"/>
    <mergeCell ref="O953:O955"/>
    <mergeCell ref="P953:P955"/>
    <mergeCell ref="B950:B952"/>
    <mergeCell ref="C950:C952"/>
    <mergeCell ref="D950:D952"/>
    <mergeCell ref="E950:E952"/>
    <mergeCell ref="F950:F952"/>
    <mergeCell ref="G950:G952"/>
    <mergeCell ref="O944:O946"/>
    <mergeCell ref="P944:P946"/>
    <mergeCell ref="B947:B949"/>
    <mergeCell ref="C947:C949"/>
    <mergeCell ref="D947:D949"/>
    <mergeCell ref="E947:E949"/>
    <mergeCell ref="F947:F949"/>
    <mergeCell ref="G947:G949"/>
    <mergeCell ref="O947:O949"/>
    <mergeCell ref="P947:P949"/>
    <mergeCell ref="B944:B946"/>
    <mergeCell ref="C944:C946"/>
    <mergeCell ref="D944:D946"/>
    <mergeCell ref="E944:E946"/>
    <mergeCell ref="F944:F946"/>
    <mergeCell ref="G944:G946"/>
    <mergeCell ref="O938:O940"/>
    <mergeCell ref="P938:P940"/>
    <mergeCell ref="B941:B943"/>
    <mergeCell ref="C941:C943"/>
    <mergeCell ref="D941:D943"/>
    <mergeCell ref="E941:E943"/>
    <mergeCell ref="F941:F943"/>
    <mergeCell ref="G941:G943"/>
    <mergeCell ref="O941:O943"/>
    <mergeCell ref="P941:P943"/>
    <mergeCell ref="B938:B940"/>
    <mergeCell ref="C938:C940"/>
    <mergeCell ref="D938:D940"/>
    <mergeCell ref="E938:E940"/>
    <mergeCell ref="F938:F940"/>
    <mergeCell ref="G938:G940"/>
    <mergeCell ref="O932:O934"/>
    <mergeCell ref="P932:P934"/>
    <mergeCell ref="B935:B937"/>
    <mergeCell ref="C935:C937"/>
    <mergeCell ref="D935:D937"/>
    <mergeCell ref="E935:E937"/>
    <mergeCell ref="F935:F937"/>
    <mergeCell ref="G935:G937"/>
    <mergeCell ref="O935:O937"/>
    <mergeCell ref="P935:P937"/>
    <mergeCell ref="B932:B934"/>
    <mergeCell ref="C932:C934"/>
    <mergeCell ref="D932:D934"/>
    <mergeCell ref="E932:E934"/>
    <mergeCell ref="F932:F934"/>
    <mergeCell ref="G932:G934"/>
    <mergeCell ref="O926:O928"/>
    <mergeCell ref="P926:P928"/>
    <mergeCell ref="B929:B931"/>
    <mergeCell ref="C929:C931"/>
    <mergeCell ref="D929:D931"/>
    <mergeCell ref="E929:E931"/>
    <mergeCell ref="F929:F931"/>
    <mergeCell ref="G929:G931"/>
    <mergeCell ref="O929:O931"/>
    <mergeCell ref="P929:P931"/>
    <mergeCell ref="B926:B928"/>
    <mergeCell ref="C926:C928"/>
    <mergeCell ref="D926:D928"/>
    <mergeCell ref="E926:E928"/>
    <mergeCell ref="F926:F928"/>
    <mergeCell ref="G926:G928"/>
    <mergeCell ref="O920:O922"/>
    <mergeCell ref="P920:P922"/>
    <mergeCell ref="B923:B925"/>
    <mergeCell ref="C923:C925"/>
    <mergeCell ref="D923:D925"/>
    <mergeCell ref="E923:E925"/>
    <mergeCell ref="F923:F925"/>
    <mergeCell ref="G923:G925"/>
    <mergeCell ref="O923:O925"/>
    <mergeCell ref="P923:P925"/>
    <mergeCell ref="B920:B922"/>
    <mergeCell ref="C920:C922"/>
    <mergeCell ref="D920:D922"/>
    <mergeCell ref="E920:E922"/>
    <mergeCell ref="F920:F922"/>
    <mergeCell ref="G920:G922"/>
    <mergeCell ref="O914:O916"/>
    <mergeCell ref="P914:P916"/>
    <mergeCell ref="B917:B919"/>
    <mergeCell ref="C917:C919"/>
    <mergeCell ref="D917:D919"/>
    <mergeCell ref="E917:E919"/>
    <mergeCell ref="F917:F919"/>
    <mergeCell ref="G917:G919"/>
    <mergeCell ref="O917:O919"/>
    <mergeCell ref="P917:P919"/>
    <mergeCell ref="B914:B916"/>
    <mergeCell ref="C914:C916"/>
    <mergeCell ref="D914:D916"/>
    <mergeCell ref="E914:E916"/>
    <mergeCell ref="F914:F916"/>
    <mergeCell ref="G914:G916"/>
    <mergeCell ref="O908:O910"/>
    <mergeCell ref="P908:P910"/>
    <mergeCell ref="B911:B913"/>
    <mergeCell ref="C911:C913"/>
    <mergeCell ref="D911:D913"/>
    <mergeCell ref="E911:E913"/>
    <mergeCell ref="F911:F913"/>
    <mergeCell ref="G911:G913"/>
    <mergeCell ref="O911:O913"/>
    <mergeCell ref="P911:P913"/>
    <mergeCell ref="B908:B910"/>
    <mergeCell ref="C908:C910"/>
    <mergeCell ref="D908:D910"/>
    <mergeCell ref="E908:E910"/>
    <mergeCell ref="F908:F910"/>
    <mergeCell ref="G908:G910"/>
    <mergeCell ref="O902:O904"/>
    <mergeCell ref="P902:P904"/>
    <mergeCell ref="B905:B907"/>
    <mergeCell ref="C905:C907"/>
    <mergeCell ref="D905:D907"/>
    <mergeCell ref="E905:E907"/>
    <mergeCell ref="F905:F907"/>
    <mergeCell ref="G905:G907"/>
    <mergeCell ref="O905:O907"/>
    <mergeCell ref="P905:P907"/>
    <mergeCell ref="B902:B904"/>
    <mergeCell ref="C902:C904"/>
    <mergeCell ref="D902:D904"/>
    <mergeCell ref="E902:E904"/>
    <mergeCell ref="F902:F904"/>
    <mergeCell ref="G902:G904"/>
    <mergeCell ref="O896:O898"/>
    <mergeCell ref="P896:P898"/>
    <mergeCell ref="B899:B901"/>
    <mergeCell ref="C899:C901"/>
    <mergeCell ref="D899:D901"/>
    <mergeCell ref="E899:E901"/>
    <mergeCell ref="F899:F901"/>
    <mergeCell ref="G899:G901"/>
    <mergeCell ref="O899:O901"/>
    <mergeCell ref="P899:P901"/>
    <mergeCell ref="B896:B898"/>
    <mergeCell ref="C896:C898"/>
    <mergeCell ref="D896:D898"/>
    <mergeCell ref="E896:E898"/>
    <mergeCell ref="F896:F898"/>
    <mergeCell ref="G896:G898"/>
    <mergeCell ref="O890:O892"/>
    <mergeCell ref="P890:P892"/>
    <mergeCell ref="B893:B895"/>
    <mergeCell ref="C893:C895"/>
    <mergeCell ref="D893:D895"/>
    <mergeCell ref="E893:E895"/>
    <mergeCell ref="F893:F895"/>
    <mergeCell ref="G893:G895"/>
    <mergeCell ref="O893:O895"/>
    <mergeCell ref="P893:P895"/>
    <mergeCell ref="B890:B892"/>
    <mergeCell ref="C890:C892"/>
    <mergeCell ref="D890:D892"/>
    <mergeCell ref="E890:E892"/>
    <mergeCell ref="F890:F892"/>
    <mergeCell ref="G890:G892"/>
    <mergeCell ref="O884:O886"/>
    <mergeCell ref="P884:P886"/>
    <mergeCell ref="B887:B889"/>
    <mergeCell ref="C887:C889"/>
    <mergeCell ref="D887:D889"/>
    <mergeCell ref="E887:E889"/>
    <mergeCell ref="F887:F889"/>
    <mergeCell ref="G887:G889"/>
    <mergeCell ref="O887:O889"/>
    <mergeCell ref="P887:P889"/>
    <mergeCell ref="B884:B886"/>
    <mergeCell ref="C884:C886"/>
    <mergeCell ref="D884:D886"/>
    <mergeCell ref="E884:E886"/>
    <mergeCell ref="F884:F886"/>
    <mergeCell ref="G884:G886"/>
    <mergeCell ref="O878:O880"/>
    <mergeCell ref="P878:P880"/>
    <mergeCell ref="B881:B883"/>
    <mergeCell ref="C881:C883"/>
    <mergeCell ref="D881:D883"/>
    <mergeCell ref="E881:E883"/>
    <mergeCell ref="F881:F883"/>
    <mergeCell ref="G881:G883"/>
    <mergeCell ref="O881:O883"/>
    <mergeCell ref="P881:P883"/>
    <mergeCell ref="B878:B880"/>
    <mergeCell ref="C878:C880"/>
    <mergeCell ref="D878:D880"/>
    <mergeCell ref="E878:E880"/>
    <mergeCell ref="F878:F880"/>
    <mergeCell ref="G878:G880"/>
    <mergeCell ref="O872:O874"/>
    <mergeCell ref="P872:P874"/>
    <mergeCell ref="B875:B877"/>
    <mergeCell ref="C875:C877"/>
    <mergeCell ref="D875:D877"/>
    <mergeCell ref="E875:E877"/>
    <mergeCell ref="F875:F877"/>
    <mergeCell ref="G875:G877"/>
    <mergeCell ref="O875:O877"/>
    <mergeCell ref="P875:P877"/>
    <mergeCell ref="B872:B874"/>
    <mergeCell ref="C872:C874"/>
    <mergeCell ref="D872:D874"/>
    <mergeCell ref="E872:E874"/>
    <mergeCell ref="F872:F874"/>
    <mergeCell ref="G872:G874"/>
    <mergeCell ref="O866:O868"/>
    <mergeCell ref="P866:P868"/>
    <mergeCell ref="B869:B871"/>
    <mergeCell ref="C869:C871"/>
    <mergeCell ref="D869:D871"/>
    <mergeCell ref="E869:E871"/>
    <mergeCell ref="F869:F871"/>
    <mergeCell ref="G869:G871"/>
    <mergeCell ref="O869:O871"/>
    <mergeCell ref="P869:P871"/>
    <mergeCell ref="B866:B868"/>
    <mergeCell ref="C866:C868"/>
    <mergeCell ref="D866:D868"/>
    <mergeCell ref="E866:E868"/>
    <mergeCell ref="F866:F868"/>
    <mergeCell ref="G866:G868"/>
    <mergeCell ref="O860:O862"/>
    <mergeCell ref="P860:P862"/>
    <mergeCell ref="B863:B865"/>
    <mergeCell ref="C863:C865"/>
    <mergeCell ref="D863:D865"/>
    <mergeCell ref="E863:E865"/>
    <mergeCell ref="F863:F865"/>
    <mergeCell ref="G863:G865"/>
    <mergeCell ref="O863:O865"/>
    <mergeCell ref="P863:P865"/>
    <mergeCell ref="B860:B862"/>
    <mergeCell ref="C860:C862"/>
    <mergeCell ref="D860:D862"/>
    <mergeCell ref="E860:E862"/>
    <mergeCell ref="F860:F862"/>
    <mergeCell ref="G860:G862"/>
    <mergeCell ref="O854:O856"/>
    <mergeCell ref="P854:P856"/>
    <mergeCell ref="B857:B859"/>
    <mergeCell ref="C857:C859"/>
    <mergeCell ref="D857:D859"/>
    <mergeCell ref="E857:E859"/>
    <mergeCell ref="F857:F859"/>
    <mergeCell ref="G857:G859"/>
    <mergeCell ref="O857:O859"/>
    <mergeCell ref="P857:P859"/>
    <mergeCell ref="B854:B856"/>
    <mergeCell ref="C854:C856"/>
    <mergeCell ref="D854:D856"/>
    <mergeCell ref="E854:E856"/>
    <mergeCell ref="F854:F856"/>
    <mergeCell ref="G854:G856"/>
    <mergeCell ref="O848:O850"/>
    <mergeCell ref="P848:P850"/>
    <mergeCell ref="B851:B853"/>
    <mergeCell ref="C851:C853"/>
    <mergeCell ref="D851:D853"/>
    <mergeCell ref="E851:E853"/>
    <mergeCell ref="F851:F853"/>
    <mergeCell ref="G851:G853"/>
    <mergeCell ref="O851:O853"/>
    <mergeCell ref="P851:P853"/>
    <mergeCell ref="B848:B850"/>
    <mergeCell ref="C848:C850"/>
    <mergeCell ref="D848:D850"/>
    <mergeCell ref="E848:E850"/>
    <mergeCell ref="F848:F850"/>
    <mergeCell ref="G848:G850"/>
    <mergeCell ref="O842:O844"/>
    <mergeCell ref="P842:P844"/>
    <mergeCell ref="B845:B847"/>
    <mergeCell ref="C845:C847"/>
    <mergeCell ref="D845:D847"/>
    <mergeCell ref="E845:E847"/>
    <mergeCell ref="F845:F847"/>
    <mergeCell ref="G845:G847"/>
    <mergeCell ref="O845:O847"/>
    <mergeCell ref="P845:P847"/>
    <mergeCell ref="B842:B844"/>
    <mergeCell ref="C842:C844"/>
    <mergeCell ref="D842:D844"/>
    <mergeCell ref="E842:E844"/>
    <mergeCell ref="F842:F844"/>
    <mergeCell ref="G842:G844"/>
    <mergeCell ref="O836:O838"/>
    <mergeCell ref="P836:P838"/>
    <mergeCell ref="B839:B841"/>
    <mergeCell ref="C839:C841"/>
    <mergeCell ref="D839:D841"/>
    <mergeCell ref="E839:E841"/>
    <mergeCell ref="F839:F841"/>
    <mergeCell ref="G839:G841"/>
    <mergeCell ref="O839:O841"/>
    <mergeCell ref="P839:P841"/>
    <mergeCell ref="B836:B838"/>
    <mergeCell ref="C836:C838"/>
    <mergeCell ref="D836:D838"/>
    <mergeCell ref="E836:E838"/>
    <mergeCell ref="F836:F838"/>
    <mergeCell ref="G836:G838"/>
    <mergeCell ref="O830:O832"/>
    <mergeCell ref="P830:P832"/>
    <mergeCell ref="B833:B835"/>
    <mergeCell ref="C833:C835"/>
    <mergeCell ref="D833:D835"/>
    <mergeCell ref="E833:E835"/>
    <mergeCell ref="F833:F835"/>
    <mergeCell ref="G833:G835"/>
    <mergeCell ref="O833:O835"/>
    <mergeCell ref="P833:P835"/>
    <mergeCell ref="B830:B832"/>
    <mergeCell ref="C830:C832"/>
    <mergeCell ref="D830:D832"/>
    <mergeCell ref="E830:E832"/>
    <mergeCell ref="F830:F832"/>
    <mergeCell ref="G830:G832"/>
    <mergeCell ref="O824:O826"/>
    <mergeCell ref="P824:P826"/>
    <mergeCell ref="B827:B829"/>
    <mergeCell ref="C827:C829"/>
    <mergeCell ref="D827:D829"/>
    <mergeCell ref="E827:E829"/>
    <mergeCell ref="F827:F829"/>
    <mergeCell ref="G827:G829"/>
    <mergeCell ref="O827:O829"/>
    <mergeCell ref="P827:P829"/>
    <mergeCell ref="B824:B826"/>
    <mergeCell ref="C824:C826"/>
    <mergeCell ref="D824:D826"/>
    <mergeCell ref="E824:E826"/>
    <mergeCell ref="F824:F826"/>
    <mergeCell ref="G824:G826"/>
    <mergeCell ref="O818:O820"/>
    <mergeCell ref="P818:P820"/>
    <mergeCell ref="B821:B823"/>
    <mergeCell ref="C821:C823"/>
    <mergeCell ref="D821:D823"/>
    <mergeCell ref="E821:E823"/>
    <mergeCell ref="F821:F823"/>
    <mergeCell ref="G821:G823"/>
    <mergeCell ref="O821:O823"/>
    <mergeCell ref="P821:P823"/>
    <mergeCell ref="B818:B820"/>
    <mergeCell ref="C818:C820"/>
    <mergeCell ref="D818:D820"/>
    <mergeCell ref="E818:E820"/>
    <mergeCell ref="F818:F820"/>
    <mergeCell ref="G818:G820"/>
    <mergeCell ref="O812:O814"/>
    <mergeCell ref="P812:P814"/>
    <mergeCell ref="B815:B817"/>
    <mergeCell ref="C815:C817"/>
    <mergeCell ref="D815:D817"/>
    <mergeCell ref="E815:E817"/>
    <mergeCell ref="F815:F817"/>
    <mergeCell ref="G815:G817"/>
    <mergeCell ref="O815:O817"/>
    <mergeCell ref="P815:P817"/>
    <mergeCell ref="B812:B814"/>
    <mergeCell ref="C812:C814"/>
    <mergeCell ref="D812:D814"/>
    <mergeCell ref="E812:E814"/>
    <mergeCell ref="F812:F814"/>
    <mergeCell ref="G812:G814"/>
    <mergeCell ref="O806:O808"/>
    <mergeCell ref="P806:P808"/>
    <mergeCell ref="B809:B811"/>
    <mergeCell ref="C809:C811"/>
    <mergeCell ref="D809:D811"/>
    <mergeCell ref="E809:E811"/>
    <mergeCell ref="F809:F811"/>
    <mergeCell ref="G809:G811"/>
    <mergeCell ref="O809:O811"/>
    <mergeCell ref="P809:P811"/>
    <mergeCell ref="B806:B808"/>
    <mergeCell ref="C806:C808"/>
    <mergeCell ref="D806:D808"/>
    <mergeCell ref="E806:E808"/>
    <mergeCell ref="F806:F808"/>
    <mergeCell ref="G806:G808"/>
    <mergeCell ref="O800:O802"/>
    <mergeCell ref="P800:P802"/>
    <mergeCell ref="B803:B805"/>
    <mergeCell ref="C803:C805"/>
    <mergeCell ref="D803:D805"/>
    <mergeCell ref="E803:E805"/>
    <mergeCell ref="F803:F805"/>
    <mergeCell ref="G803:G805"/>
    <mergeCell ref="O803:O805"/>
    <mergeCell ref="P803:P805"/>
    <mergeCell ref="B800:B802"/>
    <mergeCell ref="C800:C802"/>
    <mergeCell ref="D800:D802"/>
    <mergeCell ref="E800:E802"/>
    <mergeCell ref="F800:F802"/>
    <mergeCell ref="G800:G802"/>
    <mergeCell ref="O794:O796"/>
    <mergeCell ref="P794:P796"/>
    <mergeCell ref="B797:B799"/>
    <mergeCell ref="C797:C799"/>
    <mergeCell ref="D797:D799"/>
    <mergeCell ref="E797:E799"/>
    <mergeCell ref="F797:F799"/>
    <mergeCell ref="G797:G799"/>
    <mergeCell ref="O797:O799"/>
    <mergeCell ref="P797:P799"/>
    <mergeCell ref="B794:B796"/>
    <mergeCell ref="C794:C796"/>
    <mergeCell ref="D794:D796"/>
    <mergeCell ref="E794:E796"/>
    <mergeCell ref="F794:F796"/>
    <mergeCell ref="G794:G796"/>
    <mergeCell ref="O788:O790"/>
    <mergeCell ref="P788:P790"/>
    <mergeCell ref="B791:B793"/>
    <mergeCell ref="C791:C793"/>
    <mergeCell ref="D791:D793"/>
    <mergeCell ref="E791:E793"/>
    <mergeCell ref="F791:F793"/>
    <mergeCell ref="G791:G793"/>
    <mergeCell ref="O791:O793"/>
    <mergeCell ref="P791:P793"/>
    <mergeCell ref="B788:B790"/>
    <mergeCell ref="C788:C790"/>
    <mergeCell ref="D788:D790"/>
    <mergeCell ref="E788:E790"/>
    <mergeCell ref="F788:F790"/>
    <mergeCell ref="G788:G790"/>
    <mergeCell ref="O782:O784"/>
    <mergeCell ref="P782:P784"/>
    <mergeCell ref="B785:B787"/>
    <mergeCell ref="C785:C787"/>
    <mergeCell ref="D785:D787"/>
    <mergeCell ref="E785:E787"/>
    <mergeCell ref="F785:F787"/>
    <mergeCell ref="G785:G787"/>
    <mergeCell ref="O785:O787"/>
    <mergeCell ref="P785:P787"/>
    <mergeCell ref="B782:B784"/>
    <mergeCell ref="C782:C784"/>
    <mergeCell ref="D782:D784"/>
    <mergeCell ref="E782:E784"/>
    <mergeCell ref="F782:F784"/>
    <mergeCell ref="G782:G784"/>
    <mergeCell ref="O776:O778"/>
    <mergeCell ref="P776:P778"/>
    <mergeCell ref="B779:B781"/>
    <mergeCell ref="C779:C781"/>
    <mergeCell ref="D779:D781"/>
    <mergeCell ref="E779:E781"/>
    <mergeCell ref="F779:F781"/>
    <mergeCell ref="G779:G781"/>
    <mergeCell ref="O779:O781"/>
    <mergeCell ref="P779:P781"/>
    <mergeCell ref="B776:B778"/>
    <mergeCell ref="C776:C778"/>
    <mergeCell ref="D776:D778"/>
    <mergeCell ref="E776:E778"/>
    <mergeCell ref="F776:F778"/>
    <mergeCell ref="G776:G778"/>
    <mergeCell ref="O770:O772"/>
    <mergeCell ref="P770:P772"/>
    <mergeCell ref="B773:B775"/>
    <mergeCell ref="C773:C775"/>
    <mergeCell ref="D773:D775"/>
    <mergeCell ref="E773:E775"/>
    <mergeCell ref="F773:F775"/>
    <mergeCell ref="G773:G775"/>
    <mergeCell ref="O773:O775"/>
    <mergeCell ref="P773:P775"/>
    <mergeCell ref="B770:B772"/>
    <mergeCell ref="C770:C772"/>
    <mergeCell ref="D770:D772"/>
    <mergeCell ref="E770:E772"/>
    <mergeCell ref="F770:F772"/>
    <mergeCell ref="G770:G772"/>
    <mergeCell ref="O764:O766"/>
    <mergeCell ref="P764:P766"/>
    <mergeCell ref="B767:B769"/>
    <mergeCell ref="C767:C769"/>
    <mergeCell ref="D767:D769"/>
    <mergeCell ref="E767:E769"/>
    <mergeCell ref="F767:F769"/>
    <mergeCell ref="G767:G769"/>
    <mergeCell ref="O767:O769"/>
    <mergeCell ref="P767:P769"/>
    <mergeCell ref="B764:B766"/>
    <mergeCell ref="C764:C766"/>
    <mergeCell ref="D764:D766"/>
    <mergeCell ref="E764:E766"/>
    <mergeCell ref="F764:F766"/>
    <mergeCell ref="G764:G766"/>
    <mergeCell ref="O758:O760"/>
    <mergeCell ref="P758:P760"/>
    <mergeCell ref="B761:B763"/>
    <mergeCell ref="C761:C763"/>
    <mergeCell ref="D761:D763"/>
    <mergeCell ref="E761:E763"/>
    <mergeCell ref="F761:F763"/>
    <mergeCell ref="G761:G763"/>
    <mergeCell ref="O761:O763"/>
    <mergeCell ref="P761:P763"/>
    <mergeCell ref="B758:B760"/>
    <mergeCell ref="C758:C760"/>
    <mergeCell ref="D758:D760"/>
    <mergeCell ref="E758:E760"/>
    <mergeCell ref="F758:F760"/>
    <mergeCell ref="G758:G760"/>
    <mergeCell ref="O752:O754"/>
    <mergeCell ref="P752:P754"/>
    <mergeCell ref="B755:B757"/>
    <mergeCell ref="C755:C757"/>
    <mergeCell ref="D755:D757"/>
    <mergeCell ref="E755:E757"/>
    <mergeCell ref="F755:F757"/>
    <mergeCell ref="G755:G757"/>
    <mergeCell ref="O755:O757"/>
    <mergeCell ref="P755:P757"/>
    <mergeCell ref="B752:B754"/>
    <mergeCell ref="C752:C754"/>
    <mergeCell ref="D752:D754"/>
    <mergeCell ref="E752:E754"/>
    <mergeCell ref="F752:F754"/>
    <mergeCell ref="G752:G754"/>
    <mergeCell ref="O746:O748"/>
    <mergeCell ref="P746:P748"/>
    <mergeCell ref="B749:B751"/>
    <mergeCell ref="C749:C751"/>
    <mergeCell ref="D749:D751"/>
    <mergeCell ref="E749:E751"/>
    <mergeCell ref="F749:F751"/>
    <mergeCell ref="G749:G751"/>
    <mergeCell ref="O749:O751"/>
    <mergeCell ref="P749:P751"/>
    <mergeCell ref="B746:B748"/>
    <mergeCell ref="C746:C748"/>
    <mergeCell ref="D746:D748"/>
    <mergeCell ref="E746:E748"/>
    <mergeCell ref="F746:F748"/>
    <mergeCell ref="G746:G748"/>
    <mergeCell ref="O740:O742"/>
    <mergeCell ref="P740:P742"/>
    <mergeCell ref="B743:B745"/>
    <mergeCell ref="C743:C745"/>
    <mergeCell ref="D743:D745"/>
    <mergeCell ref="E743:E745"/>
    <mergeCell ref="F743:F745"/>
    <mergeCell ref="G743:G745"/>
    <mergeCell ref="O743:O745"/>
    <mergeCell ref="P743:P745"/>
    <mergeCell ref="B740:B742"/>
    <mergeCell ref="C740:C742"/>
    <mergeCell ref="D740:D742"/>
    <mergeCell ref="E740:E742"/>
    <mergeCell ref="F740:F742"/>
    <mergeCell ref="G740:G742"/>
    <mergeCell ref="O734:O736"/>
    <mergeCell ref="P734:P736"/>
    <mergeCell ref="B737:B739"/>
    <mergeCell ref="C737:C739"/>
    <mergeCell ref="D737:D739"/>
    <mergeCell ref="E737:E739"/>
    <mergeCell ref="F737:F739"/>
    <mergeCell ref="G737:G739"/>
    <mergeCell ref="O737:O739"/>
    <mergeCell ref="P737:P739"/>
    <mergeCell ref="B734:B736"/>
    <mergeCell ref="C734:C736"/>
    <mergeCell ref="D734:D736"/>
    <mergeCell ref="E734:E736"/>
    <mergeCell ref="F734:F736"/>
    <mergeCell ref="G734:G736"/>
    <mergeCell ref="O728:O730"/>
    <mergeCell ref="P728:P730"/>
    <mergeCell ref="B731:B733"/>
    <mergeCell ref="C731:C733"/>
    <mergeCell ref="D731:D733"/>
    <mergeCell ref="E731:E733"/>
    <mergeCell ref="F731:F733"/>
    <mergeCell ref="G731:G733"/>
    <mergeCell ref="O731:O733"/>
    <mergeCell ref="P731:P733"/>
    <mergeCell ref="B728:B730"/>
    <mergeCell ref="C728:C730"/>
    <mergeCell ref="D728:D730"/>
    <mergeCell ref="E728:E730"/>
    <mergeCell ref="F728:F730"/>
    <mergeCell ref="G728:G730"/>
    <mergeCell ref="O722:O724"/>
    <mergeCell ref="P722:P724"/>
    <mergeCell ref="B725:B727"/>
    <mergeCell ref="C725:C727"/>
    <mergeCell ref="D725:D727"/>
    <mergeCell ref="E725:E727"/>
    <mergeCell ref="F725:F727"/>
    <mergeCell ref="G725:G727"/>
    <mergeCell ref="O725:O727"/>
    <mergeCell ref="P725:P727"/>
    <mergeCell ref="B722:B724"/>
    <mergeCell ref="C722:C724"/>
    <mergeCell ref="D722:D724"/>
    <mergeCell ref="E722:E724"/>
    <mergeCell ref="F722:F724"/>
    <mergeCell ref="G722:G724"/>
    <mergeCell ref="O716:O718"/>
    <mergeCell ref="P716:P718"/>
    <mergeCell ref="B719:B721"/>
    <mergeCell ref="C719:C721"/>
    <mergeCell ref="D719:D721"/>
    <mergeCell ref="E719:E721"/>
    <mergeCell ref="F719:F721"/>
    <mergeCell ref="G719:G721"/>
    <mergeCell ref="O719:O721"/>
    <mergeCell ref="P719:P721"/>
    <mergeCell ref="B716:B718"/>
    <mergeCell ref="C716:C718"/>
    <mergeCell ref="D716:D718"/>
    <mergeCell ref="E716:E718"/>
    <mergeCell ref="F716:F718"/>
    <mergeCell ref="G716:G718"/>
    <mergeCell ref="O710:O712"/>
    <mergeCell ref="P710:P712"/>
    <mergeCell ref="B713:B715"/>
    <mergeCell ref="C713:C715"/>
    <mergeCell ref="D713:D715"/>
    <mergeCell ref="E713:E715"/>
    <mergeCell ref="F713:F715"/>
    <mergeCell ref="G713:G715"/>
    <mergeCell ref="O713:O715"/>
    <mergeCell ref="P713:P715"/>
    <mergeCell ref="B710:B712"/>
    <mergeCell ref="C710:C712"/>
    <mergeCell ref="D710:D712"/>
    <mergeCell ref="E710:E712"/>
    <mergeCell ref="F710:F712"/>
    <mergeCell ref="G710:G712"/>
    <mergeCell ref="O704:O706"/>
    <mergeCell ref="P704:P706"/>
    <mergeCell ref="B707:B709"/>
    <mergeCell ref="C707:C709"/>
    <mergeCell ref="D707:D709"/>
    <mergeCell ref="E707:E709"/>
    <mergeCell ref="F707:F709"/>
    <mergeCell ref="G707:G709"/>
    <mergeCell ref="O707:O709"/>
    <mergeCell ref="P707:P709"/>
    <mergeCell ref="B704:B706"/>
    <mergeCell ref="C704:C706"/>
    <mergeCell ref="D704:D706"/>
    <mergeCell ref="E704:E706"/>
    <mergeCell ref="F704:F706"/>
    <mergeCell ref="G704:G706"/>
    <mergeCell ref="O698:O700"/>
    <mergeCell ref="P698:P700"/>
    <mergeCell ref="B701:B703"/>
    <mergeCell ref="C701:C703"/>
    <mergeCell ref="D701:D703"/>
    <mergeCell ref="E701:E703"/>
    <mergeCell ref="F701:F703"/>
    <mergeCell ref="G701:G703"/>
    <mergeCell ref="O701:O703"/>
    <mergeCell ref="P701:P703"/>
    <mergeCell ref="B698:B700"/>
    <mergeCell ref="C698:C700"/>
    <mergeCell ref="D698:D700"/>
    <mergeCell ref="E698:E700"/>
    <mergeCell ref="F698:F700"/>
    <mergeCell ref="G698:G700"/>
    <mergeCell ref="O692:O694"/>
    <mergeCell ref="P692:P694"/>
    <mergeCell ref="B695:B697"/>
    <mergeCell ref="C695:C697"/>
    <mergeCell ref="D695:D697"/>
    <mergeCell ref="E695:E697"/>
    <mergeCell ref="F695:F697"/>
    <mergeCell ref="G695:G697"/>
    <mergeCell ref="O695:O697"/>
    <mergeCell ref="P695:P697"/>
    <mergeCell ref="B692:B694"/>
    <mergeCell ref="C692:C694"/>
    <mergeCell ref="D692:D694"/>
    <mergeCell ref="E692:E694"/>
    <mergeCell ref="F692:F694"/>
    <mergeCell ref="G692:G694"/>
    <mergeCell ref="O686:O688"/>
    <mergeCell ref="P686:P688"/>
    <mergeCell ref="B689:B691"/>
    <mergeCell ref="C689:C691"/>
    <mergeCell ref="D689:D691"/>
    <mergeCell ref="E689:E691"/>
    <mergeCell ref="F689:F691"/>
    <mergeCell ref="G689:G691"/>
    <mergeCell ref="O689:O691"/>
    <mergeCell ref="P689:P691"/>
    <mergeCell ref="B686:B688"/>
    <mergeCell ref="C686:C688"/>
    <mergeCell ref="D686:D688"/>
    <mergeCell ref="E686:E688"/>
    <mergeCell ref="F686:F688"/>
    <mergeCell ref="G686:G688"/>
    <mergeCell ref="O680:O682"/>
    <mergeCell ref="P680:P682"/>
    <mergeCell ref="B683:B685"/>
    <mergeCell ref="C683:C685"/>
    <mergeCell ref="D683:D685"/>
    <mergeCell ref="E683:E685"/>
    <mergeCell ref="F683:F685"/>
    <mergeCell ref="G683:G685"/>
    <mergeCell ref="O683:O685"/>
    <mergeCell ref="P683:P685"/>
    <mergeCell ref="B680:B682"/>
    <mergeCell ref="C680:C682"/>
    <mergeCell ref="D680:D682"/>
    <mergeCell ref="E680:E682"/>
    <mergeCell ref="F680:F682"/>
    <mergeCell ref="G680:G682"/>
    <mergeCell ref="O674:O676"/>
    <mergeCell ref="P674:P676"/>
    <mergeCell ref="B677:B679"/>
    <mergeCell ref="C677:C679"/>
    <mergeCell ref="D677:D679"/>
    <mergeCell ref="E677:E679"/>
    <mergeCell ref="F677:F679"/>
    <mergeCell ref="G677:G679"/>
    <mergeCell ref="O677:O679"/>
    <mergeCell ref="P677:P679"/>
    <mergeCell ref="B674:B676"/>
    <mergeCell ref="C674:C676"/>
    <mergeCell ref="D674:D676"/>
    <mergeCell ref="E674:E676"/>
    <mergeCell ref="F674:F676"/>
    <mergeCell ref="G674:G676"/>
    <mergeCell ref="O668:O670"/>
    <mergeCell ref="P668:P670"/>
    <mergeCell ref="B671:B673"/>
    <mergeCell ref="C671:C673"/>
    <mergeCell ref="D671:D673"/>
    <mergeCell ref="E671:E673"/>
    <mergeCell ref="F671:F673"/>
    <mergeCell ref="G671:G673"/>
    <mergeCell ref="O671:O673"/>
    <mergeCell ref="P671:P673"/>
    <mergeCell ref="B668:B670"/>
    <mergeCell ref="C668:C670"/>
    <mergeCell ref="D668:D670"/>
    <mergeCell ref="E668:E670"/>
    <mergeCell ref="F668:F670"/>
    <mergeCell ref="G668:G670"/>
    <mergeCell ref="O662:O664"/>
    <mergeCell ref="P662:P664"/>
    <mergeCell ref="B665:B667"/>
    <mergeCell ref="C665:C667"/>
    <mergeCell ref="D665:D667"/>
    <mergeCell ref="E665:E667"/>
    <mergeCell ref="F665:F667"/>
    <mergeCell ref="G665:G667"/>
    <mergeCell ref="O665:O667"/>
    <mergeCell ref="P665:P667"/>
    <mergeCell ref="B662:B664"/>
    <mergeCell ref="C662:C664"/>
    <mergeCell ref="D662:D664"/>
    <mergeCell ref="E662:E664"/>
    <mergeCell ref="F662:F664"/>
    <mergeCell ref="G662:G664"/>
    <mergeCell ref="O656:O658"/>
    <mergeCell ref="P656:P658"/>
    <mergeCell ref="B659:B661"/>
    <mergeCell ref="C659:C661"/>
    <mergeCell ref="D659:D661"/>
    <mergeCell ref="E659:E661"/>
    <mergeCell ref="F659:F661"/>
    <mergeCell ref="G659:G661"/>
    <mergeCell ref="O659:O661"/>
    <mergeCell ref="P659:P661"/>
    <mergeCell ref="B656:B658"/>
    <mergeCell ref="C656:C658"/>
    <mergeCell ref="D656:D658"/>
    <mergeCell ref="E656:E658"/>
    <mergeCell ref="F656:F658"/>
    <mergeCell ref="G656:G658"/>
    <mergeCell ref="O650:O652"/>
    <mergeCell ref="P650:P652"/>
    <mergeCell ref="B653:B655"/>
    <mergeCell ref="C653:C655"/>
    <mergeCell ref="D653:D655"/>
    <mergeCell ref="E653:E655"/>
    <mergeCell ref="F653:F655"/>
    <mergeCell ref="G653:G655"/>
    <mergeCell ref="O653:O655"/>
    <mergeCell ref="P653:P655"/>
    <mergeCell ref="B650:B652"/>
    <mergeCell ref="C650:C652"/>
    <mergeCell ref="D650:D652"/>
    <mergeCell ref="E650:E652"/>
    <mergeCell ref="F650:F652"/>
    <mergeCell ref="G650:G652"/>
    <mergeCell ref="O644:O646"/>
    <mergeCell ref="P644:P646"/>
    <mergeCell ref="B647:B649"/>
    <mergeCell ref="C647:C649"/>
    <mergeCell ref="D647:D649"/>
    <mergeCell ref="E647:E649"/>
    <mergeCell ref="F647:F649"/>
    <mergeCell ref="G647:G649"/>
    <mergeCell ref="O647:O649"/>
    <mergeCell ref="P647:P649"/>
    <mergeCell ref="B644:B646"/>
    <mergeCell ref="C644:C646"/>
    <mergeCell ref="D644:D646"/>
    <mergeCell ref="E644:E646"/>
    <mergeCell ref="F644:F646"/>
    <mergeCell ref="G644:G646"/>
    <mergeCell ref="O638:O640"/>
    <mergeCell ref="P638:P640"/>
    <mergeCell ref="B641:B643"/>
    <mergeCell ref="C641:C643"/>
    <mergeCell ref="D641:D643"/>
    <mergeCell ref="E641:E643"/>
    <mergeCell ref="F641:F643"/>
    <mergeCell ref="G641:G643"/>
    <mergeCell ref="O641:O643"/>
    <mergeCell ref="P641:P643"/>
    <mergeCell ref="B638:B640"/>
    <mergeCell ref="C638:C640"/>
    <mergeCell ref="D638:D640"/>
    <mergeCell ref="E638:E640"/>
    <mergeCell ref="F638:F640"/>
    <mergeCell ref="G638:G640"/>
    <mergeCell ref="O632:O634"/>
    <mergeCell ref="P632:P634"/>
    <mergeCell ref="B635:B637"/>
    <mergeCell ref="C635:C637"/>
    <mergeCell ref="D635:D637"/>
    <mergeCell ref="E635:E637"/>
    <mergeCell ref="F635:F637"/>
    <mergeCell ref="G635:G637"/>
    <mergeCell ref="O635:O637"/>
    <mergeCell ref="P635:P637"/>
    <mergeCell ref="B632:B634"/>
    <mergeCell ref="C632:C634"/>
    <mergeCell ref="D632:D634"/>
    <mergeCell ref="E632:E634"/>
    <mergeCell ref="F632:F634"/>
    <mergeCell ref="G632:G634"/>
    <mergeCell ref="O626:O628"/>
    <mergeCell ref="P626:P628"/>
    <mergeCell ref="B629:B631"/>
    <mergeCell ref="C629:C631"/>
    <mergeCell ref="D629:D631"/>
    <mergeCell ref="E629:E631"/>
    <mergeCell ref="F629:F631"/>
    <mergeCell ref="G629:G631"/>
    <mergeCell ref="O629:O631"/>
    <mergeCell ref="P629:P631"/>
    <mergeCell ref="B626:B628"/>
    <mergeCell ref="C626:C628"/>
    <mergeCell ref="D626:D628"/>
    <mergeCell ref="E626:E628"/>
    <mergeCell ref="F626:F628"/>
    <mergeCell ref="G626:G628"/>
    <mergeCell ref="O620:O622"/>
    <mergeCell ref="P620:P622"/>
    <mergeCell ref="B623:B625"/>
    <mergeCell ref="C623:C625"/>
    <mergeCell ref="D623:D625"/>
    <mergeCell ref="E623:E625"/>
    <mergeCell ref="F623:F625"/>
    <mergeCell ref="G623:G625"/>
    <mergeCell ref="O623:O625"/>
    <mergeCell ref="P623:P625"/>
    <mergeCell ref="B620:B622"/>
    <mergeCell ref="C620:C622"/>
    <mergeCell ref="D620:D622"/>
    <mergeCell ref="E620:E622"/>
    <mergeCell ref="F620:F622"/>
    <mergeCell ref="G620:G622"/>
    <mergeCell ref="O614:O616"/>
    <mergeCell ref="P614:P616"/>
    <mergeCell ref="B617:B619"/>
    <mergeCell ref="C617:C619"/>
    <mergeCell ref="D617:D619"/>
    <mergeCell ref="E617:E619"/>
    <mergeCell ref="F617:F619"/>
    <mergeCell ref="G617:G619"/>
    <mergeCell ref="O617:O619"/>
    <mergeCell ref="P617:P619"/>
    <mergeCell ref="B614:B616"/>
    <mergeCell ref="C614:C616"/>
    <mergeCell ref="D614:D616"/>
    <mergeCell ref="E614:E616"/>
    <mergeCell ref="F614:F616"/>
    <mergeCell ref="G614:G616"/>
    <mergeCell ref="O608:O610"/>
    <mergeCell ref="P608:P610"/>
    <mergeCell ref="B611:B613"/>
    <mergeCell ref="C611:C613"/>
    <mergeCell ref="D611:D613"/>
    <mergeCell ref="E611:E613"/>
    <mergeCell ref="F611:F613"/>
    <mergeCell ref="G611:G613"/>
    <mergeCell ref="O611:O613"/>
    <mergeCell ref="P611:P613"/>
    <mergeCell ref="B608:B610"/>
    <mergeCell ref="C608:C610"/>
    <mergeCell ref="D608:D610"/>
    <mergeCell ref="E608:E610"/>
    <mergeCell ref="F608:F610"/>
    <mergeCell ref="G608:G610"/>
    <mergeCell ref="O602:O604"/>
    <mergeCell ref="P602:P604"/>
    <mergeCell ref="B605:B607"/>
    <mergeCell ref="C605:C607"/>
    <mergeCell ref="D605:D607"/>
    <mergeCell ref="E605:E607"/>
    <mergeCell ref="F605:F607"/>
    <mergeCell ref="G605:G607"/>
    <mergeCell ref="O605:O607"/>
    <mergeCell ref="P605:P607"/>
    <mergeCell ref="B602:B604"/>
    <mergeCell ref="C602:C604"/>
    <mergeCell ref="D602:D604"/>
    <mergeCell ref="E602:E604"/>
    <mergeCell ref="F602:F604"/>
    <mergeCell ref="G602:G604"/>
    <mergeCell ref="O596:O598"/>
    <mergeCell ref="P596:P598"/>
    <mergeCell ref="B599:B601"/>
    <mergeCell ref="C599:C601"/>
    <mergeCell ref="D599:D601"/>
    <mergeCell ref="E599:E601"/>
    <mergeCell ref="F599:F601"/>
    <mergeCell ref="G599:G601"/>
    <mergeCell ref="O599:O601"/>
    <mergeCell ref="P599:P601"/>
    <mergeCell ref="B596:B598"/>
    <mergeCell ref="C596:C598"/>
    <mergeCell ref="D596:D598"/>
    <mergeCell ref="E596:E598"/>
    <mergeCell ref="F596:F598"/>
    <mergeCell ref="G596:G598"/>
    <mergeCell ref="O590:O592"/>
    <mergeCell ref="P590:P592"/>
    <mergeCell ref="B593:B595"/>
    <mergeCell ref="C593:C595"/>
    <mergeCell ref="D593:D595"/>
    <mergeCell ref="E593:E595"/>
    <mergeCell ref="F593:F595"/>
    <mergeCell ref="G593:G595"/>
    <mergeCell ref="O593:O595"/>
    <mergeCell ref="P593:P595"/>
    <mergeCell ref="B590:B592"/>
    <mergeCell ref="C590:C592"/>
    <mergeCell ref="D590:D592"/>
    <mergeCell ref="E590:E592"/>
    <mergeCell ref="F590:F592"/>
    <mergeCell ref="G590:G592"/>
    <mergeCell ref="O584:O586"/>
    <mergeCell ref="P584:P586"/>
    <mergeCell ref="B587:B589"/>
    <mergeCell ref="C587:C589"/>
    <mergeCell ref="D587:D589"/>
    <mergeCell ref="E587:E589"/>
    <mergeCell ref="F587:F589"/>
    <mergeCell ref="G587:G589"/>
    <mergeCell ref="O587:O589"/>
    <mergeCell ref="P587:P589"/>
    <mergeCell ref="B584:B586"/>
    <mergeCell ref="C584:C586"/>
    <mergeCell ref="D584:D586"/>
    <mergeCell ref="E584:E586"/>
    <mergeCell ref="F584:F586"/>
    <mergeCell ref="G584:G586"/>
    <mergeCell ref="O578:O580"/>
    <mergeCell ref="P578:P580"/>
    <mergeCell ref="B581:B583"/>
    <mergeCell ref="C581:C583"/>
    <mergeCell ref="D581:D583"/>
    <mergeCell ref="E581:E583"/>
    <mergeCell ref="F581:F583"/>
    <mergeCell ref="G581:G583"/>
    <mergeCell ref="O581:O583"/>
    <mergeCell ref="P581:P583"/>
    <mergeCell ref="B578:B580"/>
    <mergeCell ref="C578:C580"/>
    <mergeCell ref="D578:D580"/>
    <mergeCell ref="E578:E580"/>
    <mergeCell ref="F578:F580"/>
    <mergeCell ref="G578:G580"/>
    <mergeCell ref="O572:O574"/>
    <mergeCell ref="P572:P574"/>
    <mergeCell ref="B575:B577"/>
    <mergeCell ref="C575:C577"/>
    <mergeCell ref="D575:D577"/>
    <mergeCell ref="E575:E577"/>
    <mergeCell ref="F575:F577"/>
    <mergeCell ref="G575:G577"/>
    <mergeCell ref="O575:O577"/>
    <mergeCell ref="P575:P577"/>
    <mergeCell ref="B572:B574"/>
    <mergeCell ref="C572:C574"/>
    <mergeCell ref="D572:D574"/>
    <mergeCell ref="E572:E574"/>
    <mergeCell ref="F572:F574"/>
    <mergeCell ref="G572:G574"/>
    <mergeCell ref="O566:O568"/>
    <mergeCell ref="P566:P568"/>
    <mergeCell ref="B569:B571"/>
    <mergeCell ref="C569:C571"/>
    <mergeCell ref="D569:D571"/>
    <mergeCell ref="E569:E571"/>
    <mergeCell ref="F569:F571"/>
    <mergeCell ref="G569:G571"/>
    <mergeCell ref="O569:O571"/>
    <mergeCell ref="P569:P571"/>
    <mergeCell ref="B566:B568"/>
    <mergeCell ref="C566:C568"/>
    <mergeCell ref="D566:D568"/>
    <mergeCell ref="E566:E568"/>
    <mergeCell ref="F566:F568"/>
    <mergeCell ref="G566:G568"/>
    <mergeCell ref="O560:O562"/>
    <mergeCell ref="P560:P562"/>
    <mergeCell ref="B563:B565"/>
    <mergeCell ref="C563:C565"/>
    <mergeCell ref="D563:D565"/>
    <mergeCell ref="E563:E565"/>
    <mergeCell ref="F563:F565"/>
    <mergeCell ref="G563:G565"/>
    <mergeCell ref="O563:O565"/>
    <mergeCell ref="P563:P565"/>
    <mergeCell ref="B560:B562"/>
    <mergeCell ref="C560:C562"/>
    <mergeCell ref="D560:D562"/>
    <mergeCell ref="E560:E562"/>
    <mergeCell ref="F560:F562"/>
    <mergeCell ref="G560:G562"/>
    <mergeCell ref="O554:O556"/>
    <mergeCell ref="P554:P556"/>
    <mergeCell ref="B557:B559"/>
    <mergeCell ref="C557:C559"/>
    <mergeCell ref="D557:D559"/>
    <mergeCell ref="E557:E559"/>
    <mergeCell ref="F557:F559"/>
    <mergeCell ref="G557:G559"/>
    <mergeCell ref="O557:O559"/>
    <mergeCell ref="P557:P559"/>
    <mergeCell ref="B554:B556"/>
    <mergeCell ref="C554:C556"/>
    <mergeCell ref="D554:D556"/>
    <mergeCell ref="E554:E556"/>
    <mergeCell ref="F554:F556"/>
    <mergeCell ref="G554:G556"/>
    <mergeCell ref="O548:O550"/>
    <mergeCell ref="P548:P550"/>
    <mergeCell ref="B551:B553"/>
    <mergeCell ref="C551:C553"/>
    <mergeCell ref="D551:D553"/>
    <mergeCell ref="E551:E553"/>
    <mergeCell ref="F551:F553"/>
    <mergeCell ref="G551:G553"/>
    <mergeCell ref="O551:O553"/>
    <mergeCell ref="P551:P553"/>
    <mergeCell ref="B548:B550"/>
    <mergeCell ref="C548:C550"/>
    <mergeCell ref="D548:D550"/>
    <mergeCell ref="E548:E550"/>
    <mergeCell ref="F548:F550"/>
    <mergeCell ref="G548:G550"/>
    <mergeCell ref="O542:O544"/>
    <mergeCell ref="P542:P544"/>
    <mergeCell ref="B545:B547"/>
    <mergeCell ref="C545:C547"/>
    <mergeCell ref="D545:D547"/>
    <mergeCell ref="E545:E547"/>
    <mergeCell ref="F545:F547"/>
    <mergeCell ref="G545:G547"/>
    <mergeCell ref="O545:O547"/>
    <mergeCell ref="P545:P547"/>
    <mergeCell ref="B542:B544"/>
    <mergeCell ref="C542:C544"/>
    <mergeCell ref="D542:D544"/>
    <mergeCell ref="E542:E544"/>
    <mergeCell ref="F542:F544"/>
    <mergeCell ref="G542:G544"/>
    <mergeCell ref="O536:O538"/>
    <mergeCell ref="P536:P538"/>
    <mergeCell ref="B539:B541"/>
    <mergeCell ref="C539:C541"/>
    <mergeCell ref="D539:D541"/>
    <mergeCell ref="E539:E541"/>
    <mergeCell ref="F539:F541"/>
    <mergeCell ref="G539:G541"/>
    <mergeCell ref="O539:O541"/>
    <mergeCell ref="P539:P541"/>
    <mergeCell ref="B536:B538"/>
    <mergeCell ref="C536:C538"/>
    <mergeCell ref="D536:D538"/>
    <mergeCell ref="E536:E538"/>
    <mergeCell ref="F536:F538"/>
    <mergeCell ref="G536:G538"/>
    <mergeCell ref="O530:O532"/>
    <mergeCell ref="P530:P532"/>
    <mergeCell ref="B533:B535"/>
    <mergeCell ref="C533:C535"/>
    <mergeCell ref="D533:D535"/>
    <mergeCell ref="E533:E535"/>
    <mergeCell ref="F533:F535"/>
    <mergeCell ref="G533:G535"/>
    <mergeCell ref="O533:O535"/>
    <mergeCell ref="P533:P535"/>
    <mergeCell ref="B530:B532"/>
    <mergeCell ref="C530:C532"/>
    <mergeCell ref="D530:D532"/>
    <mergeCell ref="E530:E532"/>
    <mergeCell ref="F530:F532"/>
    <mergeCell ref="G530:G532"/>
    <mergeCell ref="O524:O526"/>
    <mergeCell ref="P524:P526"/>
    <mergeCell ref="B527:B529"/>
    <mergeCell ref="C527:C529"/>
    <mergeCell ref="D527:D529"/>
    <mergeCell ref="E527:E529"/>
    <mergeCell ref="F527:F529"/>
    <mergeCell ref="G527:G529"/>
    <mergeCell ref="O527:O529"/>
    <mergeCell ref="P527:P529"/>
    <mergeCell ref="B524:B526"/>
    <mergeCell ref="C524:C526"/>
    <mergeCell ref="D524:D526"/>
    <mergeCell ref="E524:E526"/>
    <mergeCell ref="F524:F526"/>
    <mergeCell ref="G524:G526"/>
    <mergeCell ref="O518:O520"/>
    <mergeCell ref="P518:P520"/>
    <mergeCell ref="B521:B523"/>
    <mergeCell ref="C521:C523"/>
    <mergeCell ref="D521:D523"/>
    <mergeCell ref="E521:E523"/>
    <mergeCell ref="F521:F523"/>
    <mergeCell ref="G521:G523"/>
    <mergeCell ref="O521:O523"/>
    <mergeCell ref="P521:P523"/>
    <mergeCell ref="B518:B520"/>
    <mergeCell ref="C518:C520"/>
    <mergeCell ref="D518:D520"/>
    <mergeCell ref="E518:E520"/>
    <mergeCell ref="F518:F520"/>
    <mergeCell ref="G518:G520"/>
    <mergeCell ref="O512:O514"/>
    <mergeCell ref="P512:P514"/>
    <mergeCell ref="B515:B517"/>
    <mergeCell ref="C515:C517"/>
    <mergeCell ref="D515:D517"/>
    <mergeCell ref="E515:E517"/>
    <mergeCell ref="F515:F517"/>
    <mergeCell ref="G515:G517"/>
    <mergeCell ref="O515:O517"/>
    <mergeCell ref="P515:P517"/>
    <mergeCell ref="B512:B514"/>
    <mergeCell ref="C512:C514"/>
    <mergeCell ref="D512:D514"/>
    <mergeCell ref="E512:E514"/>
    <mergeCell ref="F512:F514"/>
    <mergeCell ref="G512:G514"/>
    <mergeCell ref="O506:O508"/>
    <mergeCell ref="P506:P508"/>
    <mergeCell ref="B509:B511"/>
    <mergeCell ref="C509:C511"/>
    <mergeCell ref="D509:D511"/>
    <mergeCell ref="E509:E511"/>
    <mergeCell ref="F509:F511"/>
    <mergeCell ref="G509:G511"/>
    <mergeCell ref="O509:O511"/>
    <mergeCell ref="P509:P511"/>
    <mergeCell ref="B506:B508"/>
    <mergeCell ref="C506:C508"/>
    <mergeCell ref="D506:D508"/>
    <mergeCell ref="E506:E508"/>
    <mergeCell ref="F506:F508"/>
    <mergeCell ref="G506:G508"/>
    <mergeCell ref="O500:O502"/>
    <mergeCell ref="P500:P502"/>
    <mergeCell ref="B503:B505"/>
    <mergeCell ref="C503:C505"/>
    <mergeCell ref="D503:D505"/>
    <mergeCell ref="E503:E505"/>
    <mergeCell ref="F503:F505"/>
    <mergeCell ref="G503:G505"/>
    <mergeCell ref="O503:O505"/>
    <mergeCell ref="P503:P505"/>
    <mergeCell ref="B500:B502"/>
    <mergeCell ref="C500:C502"/>
    <mergeCell ref="D500:D502"/>
    <mergeCell ref="E500:E502"/>
    <mergeCell ref="F500:F502"/>
    <mergeCell ref="G500:G502"/>
    <mergeCell ref="O494:O496"/>
    <mergeCell ref="P494:P496"/>
    <mergeCell ref="B497:B499"/>
    <mergeCell ref="C497:C499"/>
    <mergeCell ref="D497:D499"/>
    <mergeCell ref="E497:E499"/>
    <mergeCell ref="F497:F499"/>
    <mergeCell ref="G497:G499"/>
    <mergeCell ref="O497:O499"/>
    <mergeCell ref="P497:P499"/>
    <mergeCell ref="B494:B496"/>
    <mergeCell ref="C494:C496"/>
    <mergeCell ref="D494:D496"/>
    <mergeCell ref="E494:E496"/>
    <mergeCell ref="F494:F496"/>
    <mergeCell ref="G494:G496"/>
    <mergeCell ref="O488:O490"/>
    <mergeCell ref="P488:P490"/>
    <mergeCell ref="B491:B493"/>
    <mergeCell ref="C491:C493"/>
    <mergeCell ref="D491:D493"/>
    <mergeCell ref="E491:E493"/>
    <mergeCell ref="F491:F493"/>
    <mergeCell ref="G491:G493"/>
    <mergeCell ref="O491:O493"/>
    <mergeCell ref="P491:P493"/>
    <mergeCell ref="B488:B490"/>
    <mergeCell ref="C488:C490"/>
    <mergeCell ref="D488:D490"/>
    <mergeCell ref="E488:E490"/>
    <mergeCell ref="F488:F490"/>
    <mergeCell ref="G488:G490"/>
    <mergeCell ref="O482:O484"/>
    <mergeCell ref="P482:P484"/>
    <mergeCell ref="B485:B487"/>
    <mergeCell ref="C485:C487"/>
    <mergeCell ref="D485:D487"/>
    <mergeCell ref="E485:E487"/>
    <mergeCell ref="F485:F487"/>
    <mergeCell ref="G485:G487"/>
    <mergeCell ref="O485:O487"/>
    <mergeCell ref="P485:P487"/>
    <mergeCell ref="B482:B484"/>
    <mergeCell ref="C482:C484"/>
    <mergeCell ref="D482:D484"/>
    <mergeCell ref="E482:E484"/>
    <mergeCell ref="F482:F484"/>
    <mergeCell ref="G482:G484"/>
    <mergeCell ref="O476:O478"/>
    <mergeCell ref="P476:P478"/>
    <mergeCell ref="B479:B481"/>
    <mergeCell ref="C479:C481"/>
    <mergeCell ref="D479:D481"/>
    <mergeCell ref="E479:E481"/>
    <mergeCell ref="F479:F481"/>
    <mergeCell ref="G479:G481"/>
    <mergeCell ref="O479:O481"/>
    <mergeCell ref="P479:P481"/>
    <mergeCell ref="B476:B478"/>
    <mergeCell ref="C476:C478"/>
    <mergeCell ref="D476:D478"/>
    <mergeCell ref="E476:E478"/>
    <mergeCell ref="F476:F478"/>
    <mergeCell ref="G476:G478"/>
    <mergeCell ref="O470:O472"/>
    <mergeCell ref="P470:P472"/>
    <mergeCell ref="B473:B475"/>
    <mergeCell ref="C473:C475"/>
    <mergeCell ref="D473:D475"/>
    <mergeCell ref="E473:E475"/>
    <mergeCell ref="F473:F475"/>
    <mergeCell ref="G473:G475"/>
    <mergeCell ref="O473:O475"/>
    <mergeCell ref="P473:P475"/>
    <mergeCell ref="B470:B472"/>
    <mergeCell ref="C470:C472"/>
    <mergeCell ref="D470:D472"/>
    <mergeCell ref="E470:E472"/>
    <mergeCell ref="F470:F472"/>
    <mergeCell ref="G470:G472"/>
    <mergeCell ref="O464:O466"/>
    <mergeCell ref="P464:P466"/>
    <mergeCell ref="B467:B469"/>
    <mergeCell ref="C467:C469"/>
    <mergeCell ref="D467:D469"/>
    <mergeCell ref="E467:E469"/>
    <mergeCell ref="F467:F469"/>
    <mergeCell ref="G467:G469"/>
    <mergeCell ref="O467:O469"/>
    <mergeCell ref="P467:P469"/>
    <mergeCell ref="B464:B466"/>
    <mergeCell ref="C464:C466"/>
    <mergeCell ref="D464:D466"/>
    <mergeCell ref="E464:E466"/>
    <mergeCell ref="F464:F466"/>
    <mergeCell ref="G464:G466"/>
    <mergeCell ref="O458:O460"/>
    <mergeCell ref="P458:P460"/>
    <mergeCell ref="B461:B463"/>
    <mergeCell ref="C461:C463"/>
    <mergeCell ref="D461:D463"/>
    <mergeCell ref="E461:E463"/>
    <mergeCell ref="F461:F463"/>
    <mergeCell ref="G461:G463"/>
    <mergeCell ref="O461:O463"/>
    <mergeCell ref="P461:P463"/>
    <mergeCell ref="B458:B460"/>
    <mergeCell ref="C458:C460"/>
    <mergeCell ref="D458:D460"/>
    <mergeCell ref="E458:E460"/>
    <mergeCell ref="F458:F460"/>
    <mergeCell ref="G458:G460"/>
    <mergeCell ref="O452:O454"/>
    <mergeCell ref="P452:P454"/>
    <mergeCell ref="B455:B457"/>
    <mergeCell ref="C455:C457"/>
    <mergeCell ref="D455:D457"/>
    <mergeCell ref="E455:E457"/>
    <mergeCell ref="F455:F457"/>
    <mergeCell ref="G455:G457"/>
    <mergeCell ref="O455:O457"/>
    <mergeCell ref="P455:P457"/>
    <mergeCell ref="B452:B454"/>
    <mergeCell ref="C452:C454"/>
    <mergeCell ref="D452:D454"/>
    <mergeCell ref="E452:E454"/>
    <mergeCell ref="F452:F454"/>
    <mergeCell ref="G452:G454"/>
    <mergeCell ref="O446:O448"/>
    <mergeCell ref="P446:P448"/>
    <mergeCell ref="B449:B451"/>
    <mergeCell ref="C449:C451"/>
    <mergeCell ref="D449:D451"/>
    <mergeCell ref="E449:E451"/>
    <mergeCell ref="F449:F451"/>
    <mergeCell ref="G449:G451"/>
    <mergeCell ref="O449:O451"/>
    <mergeCell ref="P449:P451"/>
    <mergeCell ref="B446:B448"/>
    <mergeCell ref="C446:C448"/>
    <mergeCell ref="D446:D448"/>
    <mergeCell ref="E446:E448"/>
    <mergeCell ref="F446:F448"/>
    <mergeCell ref="G446:G448"/>
    <mergeCell ref="O440:O442"/>
    <mergeCell ref="P440:P442"/>
    <mergeCell ref="B443:B445"/>
    <mergeCell ref="C443:C445"/>
    <mergeCell ref="D443:D445"/>
    <mergeCell ref="E443:E445"/>
    <mergeCell ref="F443:F445"/>
    <mergeCell ref="G443:G445"/>
    <mergeCell ref="O443:O445"/>
    <mergeCell ref="P443:P445"/>
    <mergeCell ref="B440:B442"/>
    <mergeCell ref="C440:C442"/>
    <mergeCell ref="D440:D442"/>
    <mergeCell ref="E440:E442"/>
    <mergeCell ref="F440:F442"/>
    <mergeCell ref="G440:G442"/>
    <mergeCell ref="O434:O436"/>
    <mergeCell ref="P434:P436"/>
    <mergeCell ref="B437:B439"/>
    <mergeCell ref="C437:C439"/>
    <mergeCell ref="D437:D439"/>
    <mergeCell ref="E437:E439"/>
    <mergeCell ref="F437:F439"/>
    <mergeCell ref="G437:G439"/>
    <mergeCell ref="O437:O439"/>
    <mergeCell ref="P437:P439"/>
    <mergeCell ref="B434:B436"/>
    <mergeCell ref="C434:C436"/>
    <mergeCell ref="D434:D436"/>
    <mergeCell ref="E434:E436"/>
    <mergeCell ref="F434:F436"/>
    <mergeCell ref="G434:G436"/>
    <mergeCell ref="O428:O430"/>
    <mergeCell ref="P428:P430"/>
    <mergeCell ref="B431:B433"/>
    <mergeCell ref="C431:C433"/>
    <mergeCell ref="D431:D433"/>
    <mergeCell ref="E431:E433"/>
    <mergeCell ref="F431:F433"/>
    <mergeCell ref="G431:G433"/>
    <mergeCell ref="O431:O433"/>
    <mergeCell ref="P431:P433"/>
    <mergeCell ref="B428:B430"/>
    <mergeCell ref="C428:C430"/>
    <mergeCell ref="D428:D430"/>
    <mergeCell ref="E428:E430"/>
    <mergeCell ref="F428:F430"/>
    <mergeCell ref="G428:G430"/>
    <mergeCell ref="O422:O424"/>
    <mergeCell ref="P422:P424"/>
    <mergeCell ref="B425:B427"/>
    <mergeCell ref="C425:C427"/>
    <mergeCell ref="D425:D427"/>
    <mergeCell ref="E425:E427"/>
    <mergeCell ref="F425:F427"/>
    <mergeCell ref="G425:G427"/>
    <mergeCell ref="O425:O427"/>
    <mergeCell ref="P425:P427"/>
    <mergeCell ref="B422:B424"/>
    <mergeCell ref="C422:C424"/>
    <mergeCell ref="D422:D424"/>
    <mergeCell ref="E422:E424"/>
    <mergeCell ref="F422:F424"/>
    <mergeCell ref="G422:G424"/>
    <mergeCell ref="O416:O418"/>
    <mergeCell ref="P416:P418"/>
    <mergeCell ref="B419:B421"/>
    <mergeCell ref="C419:C421"/>
    <mergeCell ref="D419:D421"/>
    <mergeCell ref="E419:E421"/>
    <mergeCell ref="F419:F421"/>
    <mergeCell ref="G419:G421"/>
    <mergeCell ref="O419:O421"/>
    <mergeCell ref="P419:P421"/>
    <mergeCell ref="B416:B418"/>
    <mergeCell ref="C416:C418"/>
    <mergeCell ref="D416:D418"/>
    <mergeCell ref="E416:E418"/>
    <mergeCell ref="F416:F418"/>
    <mergeCell ref="G416:G418"/>
    <mergeCell ref="O410:O412"/>
    <mergeCell ref="P410:P412"/>
    <mergeCell ref="B413:B415"/>
    <mergeCell ref="C413:C415"/>
    <mergeCell ref="D413:D415"/>
    <mergeCell ref="E413:E415"/>
    <mergeCell ref="F413:F415"/>
    <mergeCell ref="G413:G415"/>
    <mergeCell ref="O413:O415"/>
    <mergeCell ref="P413:P415"/>
    <mergeCell ref="B410:B412"/>
    <mergeCell ref="C410:C412"/>
    <mergeCell ref="D410:D412"/>
    <mergeCell ref="E410:E412"/>
    <mergeCell ref="F410:F412"/>
    <mergeCell ref="G410:G412"/>
    <mergeCell ref="O404:O406"/>
    <mergeCell ref="P404:P406"/>
    <mergeCell ref="B407:B409"/>
    <mergeCell ref="C407:C409"/>
    <mergeCell ref="D407:D409"/>
    <mergeCell ref="E407:E409"/>
    <mergeCell ref="F407:F409"/>
    <mergeCell ref="G407:G409"/>
    <mergeCell ref="O407:O409"/>
    <mergeCell ref="P407:P409"/>
    <mergeCell ref="B404:B406"/>
    <mergeCell ref="C404:C406"/>
    <mergeCell ref="D404:D406"/>
    <mergeCell ref="E404:E406"/>
    <mergeCell ref="F404:F406"/>
    <mergeCell ref="G404:G406"/>
    <mergeCell ref="O398:O400"/>
    <mergeCell ref="P398:P400"/>
    <mergeCell ref="B401:B403"/>
    <mergeCell ref="C401:C403"/>
    <mergeCell ref="D401:D403"/>
    <mergeCell ref="E401:E403"/>
    <mergeCell ref="F401:F403"/>
    <mergeCell ref="G401:G403"/>
    <mergeCell ref="O401:O403"/>
    <mergeCell ref="P401:P403"/>
    <mergeCell ref="B398:B400"/>
    <mergeCell ref="C398:C400"/>
    <mergeCell ref="D398:D400"/>
    <mergeCell ref="E398:E400"/>
    <mergeCell ref="F398:F400"/>
    <mergeCell ref="G398:G400"/>
    <mergeCell ref="O392:O394"/>
    <mergeCell ref="P392:P394"/>
    <mergeCell ref="B395:B397"/>
    <mergeCell ref="C395:C397"/>
    <mergeCell ref="D395:D397"/>
    <mergeCell ref="E395:E397"/>
    <mergeCell ref="F395:F397"/>
    <mergeCell ref="G395:G397"/>
    <mergeCell ref="O395:O397"/>
    <mergeCell ref="P395:P397"/>
    <mergeCell ref="B392:B394"/>
    <mergeCell ref="C392:C394"/>
    <mergeCell ref="D392:D394"/>
    <mergeCell ref="E392:E394"/>
    <mergeCell ref="F392:F394"/>
    <mergeCell ref="G392:G394"/>
    <mergeCell ref="O386:O388"/>
    <mergeCell ref="P386:P388"/>
    <mergeCell ref="B389:B391"/>
    <mergeCell ref="C389:C391"/>
    <mergeCell ref="D389:D391"/>
    <mergeCell ref="E389:E391"/>
    <mergeCell ref="F389:F391"/>
    <mergeCell ref="G389:G391"/>
    <mergeCell ref="O389:O391"/>
    <mergeCell ref="P389:P391"/>
    <mergeCell ref="B386:B388"/>
    <mergeCell ref="C386:C388"/>
    <mergeCell ref="D386:D388"/>
    <mergeCell ref="E386:E388"/>
    <mergeCell ref="F386:F388"/>
    <mergeCell ref="G386:G388"/>
    <mergeCell ref="O380:O382"/>
    <mergeCell ref="P380:P382"/>
    <mergeCell ref="B383:B385"/>
    <mergeCell ref="C383:C385"/>
    <mergeCell ref="D383:D385"/>
    <mergeCell ref="E383:E385"/>
    <mergeCell ref="F383:F385"/>
    <mergeCell ref="G383:G385"/>
    <mergeCell ref="O383:O385"/>
    <mergeCell ref="P383:P385"/>
    <mergeCell ref="B380:B382"/>
    <mergeCell ref="C380:C382"/>
    <mergeCell ref="D380:D382"/>
    <mergeCell ref="E380:E382"/>
    <mergeCell ref="F380:F382"/>
    <mergeCell ref="G380:G382"/>
    <mergeCell ref="O374:O376"/>
    <mergeCell ref="P374:P376"/>
    <mergeCell ref="B377:B379"/>
    <mergeCell ref="C377:C379"/>
    <mergeCell ref="D377:D379"/>
    <mergeCell ref="E377:E379"/>
    <mergeCell ref="F377:F379"/>
    <mergeCell ref="G377:G379"/>
    <mergeCell ref="O377:O379"/>
    <mergeCell ref="P377:P379"/>
    <mergeCell ref="B374:B376"/>
    <mergeCell ref="C374:C376"/>
    <mergeCell ref="D374:D376"/>
    <mergeCell ref="E374:E376"/>
    <mergeCell ref="F374:F376"/>
    <mergeCell ref="G374:G376"/>
    <mergeCell ref="O368:O370"/>
    <mergeCell ref="P368:P370"/>
    <mergeCell ref="B371:B373"/>
    <mergeCell ref="C371:C373"/>
    <mergeCell ref="D371:D373"/>
    <mergeCell ref="E371:E373"/>
    <mergeCell ref="F371:F373"/>
    <mergeCell ref="G371:G373"/>
    <mergeCell ref="O371:O373"/>
    <mergeCell ref="P371:P373"/>
    <mergeCell ref="B368:B370"/>
    <mergeCell ref="C368:C370"/>
    <mergeCell ref="D368:D370"/>
    <mergeCell ref="E368:E370"/>
    <mergeCell ref="F368:F370"/>
    <mergeCell ref="G368:G370"/>
    <mergeCell ref="O362:O364"/>
    <mergeCell ref="P362:P364"/>
    <mergeCell ref="B365:B367"/>
    <mergeCell ref="C365:C367"/>
    <mergeCell ref="D365:D367"/>
    <mergeCell ref="E365:E367"/>
    <mergeCell ref="F365:F367"/>
    <mergeCell ref="G365:G367"/>
    <mergeCell ref="O365:O367"/>
    <mergeCell ref="P365:P367"/>
    <mergeCell ref="B362:B364"/>
    <mergeCell ref="C362:C364"/>
    <mergeCell ref="D362:D364"/>
    <mergeCell ref="E362:E364"/>
    <mergeCell ref="F362:F364"/>
    <mergeCell ref="G362:G364"/>
    <mergeCell ref="O356:O358"/>
    <mergeCell ref="P356:P358"/>
    <mergeCell ref="B359:B361"/>
    <mergeCell ref="C359:C361"/>
    <mergeCell ref="D359:D361"/>
    <mergeCell ref="E359:E361"/>
    <mergeCell ref="F359:F361"/>
    <mergeCell ref="G359:G361"/>
    <mergeCell ref="O359:O361"/>
    <mergeCell ref="P359:P361"/>
    <mergeCell ref="B356:B358"/>
    <mergeCell ref="C356:C358"/>
    <mergeCell ref="D356:D358"/>
    <mergeCell ref="E356:E358"/>
    <mergeCell ref="F356:F358"/>
    <mergeCell ref="G356:G358"/>
    <mergeCell ref="O350:O352"/>
    <mergeCell ref="P350:P352"/>
    <mergeCell ref="B353:B355"/>
    <mergeCell ref="C353:C355"/>
    <mergeCell ref="D353:D355"/>
    <mergeCell ref="E353:E355"/>
    <mergeCell ref="F353:F355"/>
    <mergeCell ref="G353:G355"/>
    <mergeCell ref="O353:O355"/>
    <mergeCell ref="P353:P355"/>
    <mergeCell ref="B350:B352"/>
    <mergeCell ref="C350:C352"/>
    <mergeCell ref="D350:D352"/>
    <mergeCell ref="E350:E352"/>
    <mergeCell ref="F350:F352"/>
    <mergeCell ref="G350:G352"/>
    <mergeCell ref="O344:O346"/>
    <mergeCell ref="P344:P346"/>
    <mergeCell ref="B347:B349"/>
    <mergeCell ref="C347:C349"/>
    <mergeCell ref="D347:D349"/>
    <mergeCell ref="E347:E349"/>
    <mergeCell ref="F347:F349"/>
    <mergeCell ref="G347:G349"/>
    <mergeCell ref="O347:O349"/>
    <mergeCell ref="P347:P349"/>
    <mergeCell ref="B344:B346"/>
    <mergeCell ref="C344:C346"/>
    <mergeCell ref="D344:D346"/>
    <mergeCell ref="E344:E346"/>
    <mergeCell ref="F344:F346"/>
    <mergeCell ref="G344:G346"/>
    <mergeCell ref="O338:O340"/>
    <mergeCell ref="P338:P340"/>
    <mergeCell ref="B341:B343"/>
    <mergeCell ref="C341:C343"/>
    <mergeCell ref="D341:D343"/>
    <mergeCell ref="E341:E343"/>
    <mergeCell ref="F341:F343"/>
    <mergeCell ref="G341:G343"/>
    <mergeCell ref="O341:O343"/>
    <mergeCell ref="P341:P343"/>
    <mergeCell ref="B338:B340"/>
    <mergeCell ref="C338:C340"/>
    <mergeCell ref="D338:D340"/>
    <mergeCell ref="E338:E340"/>
    <mergeCell ref="F338:F340"/>
    <mergeCell ref="G338:G340"/>
    <mergeCell ref="O332:O334"/>
    <mergeCell ref="P332:P334"/>
    <mergeCell ref="B335:B337"/>
    <mergeCell ref="C335:C337"/>
    <mergeCell ref="D335:D337"/>
    <mergeCell ref="E335:E337"/>
    <mergeCell ref="F335:F337"/>
    <mergeCell ref="G335:G337"/>
    <mergeCell ref="O335:O337"/>
    <mergeCell ref="P335:P337"/>
    <mergeCell ref="B332:B334"/>
    <mergeCell ref="C332:C334"/>
    <mergeCell ref="D332:D334"/>
    <mergeCell ref="E332:E334"/>
    <mergeCell ref="F332:F334"/>
    <mergeCell ref="G332:G334"/>
    <mergeCell ref="O326:O328"/>
    <mergeCell ref="P326:P328"/>
    <mergeCell ref="B329:B331"/>
    <mergeCell ref="C329:C331"/>
    <mergeCell ref="D329:D331"/>
    <mergeCell ref="E329:E331"/>
    <mergeCell ref="F329:F331"/>
    <mergeCell ref="G329:G331"/>
    <mergeCell ref="O329:O331"/>
    <mergeCell ref="P329:P331"/>
    <mergeCell ref="B326:B328"/>
    <mergeCell ref="C326:C328"/>
    <mergeCell ref="D326:D328"/>
    <mergeCell ref="E326:E328"/>
    <mergeCell ref="F326:F328"/>
    <mergeCell ref="G326:G328"/>
    <mergeCell ref="O320:O322"/>
    <mergeCell ref="P320:P322"/>
    <mergeCell ref="B323:B325"/>
    <mergeCell ref="C323:C325"/>
    <mergeCell ref="D323:D325"/>
    <mergeCell ref="E323:E325"/>
    <mergeCell ref="F323:F325"/>
    <mergeCell ref="G323:G325"/>
    <mergeCell ref="O323:O325"/>
    <mergeCell ref="P323:P325"/>
    <mergeCell ref="B320:B322"/>
    <mergeCell ref="C320:C322"/>
    <mergeCell ref="D320:D322"/>
    <mergeCell ref="E320:E322"/>
    <mergeCell ref="F320:F322"/>
    <mergeCell ref="G320:G322"/>
    <mergeCell ref="O314:O316"/>
    <mergeCell ref="P314:P316"/>
    <mergeCell ref="B317:B319"/>
    <mergeCell ref="C317:C319"/>
    <mergeCell ref="D317:D319"/>
    <mergeCell ref="E317:E319"/>
    <mergeCell ref="F317:F319"/>
    <mergeCell ref="G317:G319"/>
    <mergeCell ref="O317:O319"/>
    <mergeCell ref="P317:P319"/>
    <mergeCell ref="B314:B316"/>
    <mergeCell ref="C314:C316"/>
    <mergeCell ref="D314:D316"/>
    <mergeCell ref="E314:E316"/>
    <mergeCell ref="F314:F316"/>
    <mergeCell ref="G314:G316"/>
    <mergeCell ref="O308:O310"/>
    <mergeCell ref="P308:P310"/>
    <mergeCell ref="B311:B313"/>
    <mergeCell ref="C311:C313"/>
    <mergeCell ref="D311:D313"/>
    <mergeCell ref="E311:E313"/>
    <mergeCell ref="F311:F313"/>
    <mergeCell ref="G311:G313"/>
    <mergeCell ref="O311:O313"/>
    <mergeCell ref="P311:P313"/>
    <mergeCell ref="B308:B310"/>
    <mergeCell ref="C308:C310"/>
    <mergeCell ref="D308:D310"/>
    <mergeCell ref="E308:E310"/>
    <mergeCell ref="F308:F310"/>
    <mergeCell ref="G308:G310"/>
    <mergeCell ref="O302:O304"/>
    <mergeCell ref="P302:P304"/>
    <mergeCell ref="B305:B307"/>
    <mergeCell ref="C305:C307"/>
    <mergeCell ref="D305:D307"/>
    <mergeCell ref="E305:E307"/>
    <mergeCell ref="F305:F307"/>
    <mergeCell ref="G305:G307"/>
    <mergeCell ref="O305:O307"/>
    <mergeCell ref="P305:P307"/>
    <mergeCell ref="B302:B304"/>
    <mergeCell ref="C302:C304"/>
    <mergeCell ref="D302:D304"/>
    <mergeCell ref="E302:E304"/>
    <mergeCell ref="F302:F304"/>
    <mergeCell ref="G302:G304"/>
    <mergeCell ref="O296:O298"/>
    <mergeCell ref="P296:P298"/>
    <mergeCell ref="B299:B301"/>
    <mergeCell ref="C299:C301"/>
    <mergeCell ref="D299:D301"/>
    <mergeCell ref="E299:E301"/>
    <mergeCell ref="F299:F301"/>
    <mergeCell ref="G299:G301"/>
    <mergeCell ref="O299:O301"/>
    <mergeCell ref="P299:P301"/>
    <mergeCell ref="B296:B298"/>
    <mergeCell ref="C296:C298"/>
    <mergeCell ref="D296:D298"/>
    <mergeCell ref="E296:E298"/>
    <mergeCell ref="F296:F298"/>
    <mergeCell ref="G296:G298"/>
    <mergeCell ref="O290:O292"/>
    <mergeCell ref="P290:P292"/>
    <mergeCell ref="B293:B295"/>
    <mergeCell ref="C293:C295"/>
    <mergeCell ref="D293:D295"/>
    <mergeCell ref="E293:E295"/>
    <mergeCell ref="F293:F295"/>
    <mergeCell ref="G293:G295"/>
    <mergeCell ref="O293:O295"/>
    <mergeCell ref="P293:P295"/>
    <mergeCell ref="B290:B292"/>
    <mergeCell ref="C290:C292"/>
    <mergeCell ref="D290:D292"/>
    <mergeCell ref="E290:E292"/>
    <mergeCell ref="F290:F292"/>
    <mergeCell ref="G290:G292"/>
    <mergeCell ref="O284:O286"/>
    <mergeCell ref="P284:P286"/>
    <mergeCell ref="B287:B289"/>
    <mergeCell ref="C287:C289"/>
    <mergeCell ref="D287:D289"/>
    <mergeCell ref="E287:E289"/>
    <mergeCell ref="F287:F289"/>
    <mergeCell ref="G287:G289"/>
    <mergeCell ref="O287:O289"/>
    <mergeCell ref="P287:P289"/>
    <mergeCell ref="B284:B286"/>
    <mergeCell ref="C284:C286"/>
    <mergeCell ref="D284:D286"/>
    <mergeCell ref="E284:E286"/>
    <mergeCell ref="F284:F286"/>
    <mergeCell ref="G284:G286"/>
    <mergeCell ref="O278:O280"/>
    <mergeCell ref="P278:P280"/>
    <mergeCell ref="B281:B283"/>
    <mergeCell ref="C281:C283"/>
    <mergeCell ref="D281:D283"/>
    <mergeCell ref="E281:E283"/>
    <mergeCell ref="F281:F283"/>
    <mergeCell ref="G281:G283"/>
    <mergeCell ref="O281:O283"/>
    <mergeCell ref="P281:P283"/>
    <mergeCell ref="B278:B280"/>
    <mergeCell ref="C278:C280"/>
    <mergeCell ref="D278:D280"/>
    <mergeCell ref="E278:E280"/>
    <mergeCell ref="F278:F280"/>
    <mergeCell ref="G278:G280"/>
    <mergeCell ref="O272:O274"/>
    <mergeCell ref="P272:P274"/>
    <mergeCell ref="B275:B277"/>
    <mergeCell ref="C275:C277"/>
    <mergeCell ref="D275:D277"/>
    <mergeCell ref="E275:E277"/>
    <mergeCell ref="F275:F277"/>
    <mergeCell ref="G275:G277"/>
    <mergeCell ref="O275:O277"/>
    <mergeCell ref="P275:P277"/>
    <mergeCell ref="B272:B274"/>
    <mergeCell ref="C272:C274"/>
    <mergeCell ref="D272:D274"/>
    <mergeCell ref="E272:E274"/>
    <mergeCell ref="F272:F274"/>
    <mergeCell ref="G272:G274"/>
    <mergeCell ref="O266:O268"/>
    <mergeCell ref="P266:P268"/>
    <mergeCell ref="B269:B271"/>
    <mergeCell ref="C269:C271"/>
    <mergeCell ref="D269:D271"/>
    <mergeCell ref="E269:E271"/>
    <mergeCell ref="F269:F271"/>
    <mergeCell ref="G269:G271"/>
    <mergeCell ref="O269:O271"/>
    <mergeCell ref="P269:P271"/>
    <mergeCell ref="B266:B268"/>
    <mergeCell ref="C266:C268"/>
    <mergeCell ref="D266:D268"/>
    <mergeCell ref="E266:E268"/>
    <mergeCell ref="F266:F268"/>
    <mergeCell ref="G266:G268"/>
    <mergeCell ref="O260:O262"/>
    <mergeCell ref="P260:P262"/>
    <mergeCell ref="B263:B265"/>
    <mergeCell ref="C263:C265"/>
    <mergeCell ref="D263:D265"/>
    <mergeCell ref="E263:E265"/>
    <mergeCell ref="F263:F265"/>
    <mergeCell ref="G263:G265"/>
    <mergeCell ref="O263:O265"/>
    <mergeCell ref="P263:P265"/>
    <mergeCell ref="B260:B262"/>
    <mergeCell ref="C260:C262"/>
    <mergeCell ref="D260:D262"/>
    <mergeCell ref="E260:E262"/>
    <mergeCell ref="F260:F262"/>
    <mergeCell ref="G260:G262"/>
    <mergeCell ref="O254:O256"/>
    <mergeCell ref="P254:P256"/>
    <mergeCell ref="B257:B259"/>
    <mergeCell ref="C257:C259"/>
    <mergeCell ref="D257:D259"/>
    <mergeCell ref="E257:E259"/>
    <mergeCell ref="F257:F259"/>
    <mergeCell ref="G257:G259"/>
    <mergeCell ref="O257:O259"/>
    <mergeCell ref="P257:P259"/>
    <mergeCell ref="B254:B256"/>
    <mergeCell ref="C254:C256"/>
    <mergeCell ref="D254:D256"/>
    <mergeCell ref="E254:E256"/>
    <mergeCell ref="F254:F256"/>
    <mergeCell ref="G254:G256"/>
    <mergeCell ref="O248:O250"/>
    <mergeCell ref="P248:P250"/>
    <mergeCell ref="B251:B253"/>
    <mergeCell ref="C251:C253"/>
    <mergeCell ref="D251:D253"/>
    <mergeCell ref="E251:E253"/>
    <mergeCell ref="F251:F253"/>
    <mergeCell ref="G251:G253"/>
    <mergeCell ref="O251:O253"/>
    <mergeCell ref="P251:P253"/>
    <mergeCell ref="B248:B250"/>
    <mergeCell ref="C248:C250"/>
    <mergeCell ref="D248:D250"/>
    <mergeCell ref="E248:E250"/>
    <mergeCell ref="F248:F250"/>
    <mergeCell ref="G248:G250"/>
    <mergeCell ref="O242:O244"/>
    <mergeCell ref="P242:P244"/>
    <mergeCell ref="B245:B247"/>
    <mergeCell ref="C245:C247"/>
    <mergeCell ref="D245:D247"/>
    <mergeCell ref="E245:E247"/>
    <mergeCell ref="F245:F247"/>
    <mergeCell ref="G245:G247"/>
    <mergeCell ref="O245:O247"/>
    <mergeCell ref="P245:P247"/>
    <mergeCell ref="B242:B244"/>
    <mergeCell ref="C242:C244"/>
    <mergeCell ref="D242:D244"/>
    <mergeCell ref="E242:E244"/>
    <mergeCell ref="F242:F244"/>
    <mergeCell ref="G242:G244"/>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P74:P76"/>
    <mergeCell ref="B77:B79"/>
    <mergeCell ref="C77:C79"/>
    <mergeCell ref="D77:D79"/>
    <mergeCell ref="E77:E79"/>
    <mergeCell ref="F77:F79"/>
    <mergeCell ref="G77:G79"/>
    <mergeCell ref="O77:O79"/>
    <mergeCell ref="P77:P79"/>
    <mergeCell ref="G71:G73"/>
    <mergeCell ref="O71:O73"/>
    <mergeCell ref="P71:P73"/>
    <mergeCell ref="B74:B76"/>
    <mergeCell ref="C74:C76"/>
    <mergeCell ref="D74:D76"/>
    <mergeCell ref="E74:E76"/>
    <mergeCell ref="F74:F76"/>
    <mergeCell ref="G74:G76"/>
    <mergeCell ref="O74:O76"/>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O62:O64"/>
    <mergeCell ref="P62:P64"/>
    <mergeCell ref="A65:A67"/>
    <mergeCell ref="B65:B67"/>
    <mergeCell ref="C65:C67"/>
    <mergeCell ref="D65:D67"/>
    <mergeCell ref="E65:E67"/>
    <mergeCell ref="F65:F67"/>
    <mergeCell ref="G65:G67"/>
    <mergeCell ref="O65:O67"/>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P53:P55"/>
    <mergeCell ref="A56:A58"/>
    <mergeCell ref="B56:B58"/>
    <mergeCell ref="C56:C58"/>
    <mergeCell ref="D56:D58"/>
    <mergeCell ref="E56:E58"/>
    <mergeCell ref="F56:F58"/>
    <mergeCell ref="G56:G58"/>
    <mergeCell ref="O56:O58"/>
    <mergeCell ref="P56:P58"/>
    <mergeCell ref="O50:O52"/>
    <mergeCell ref="P50:P52"/>
    <mergeCell ref="A53:A55"/>
    <mergeCell ref="B53:B55"/>
    <mergeCell ref="C53:C55"/>
    <mergeCell ref="D53:D55"/>
    <mergeCell ref="E53:E55"/>
    <mergeCell ref="F53:F55"/>
    <mergeCell ref="G53:G55"/>
    <mergeCell ref="O53:O55"/>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P41:P43"/>
    <mergeCell ref="A44:A46"/>
    <mergeCell ref="B44:B46"/>
    <mergeCell ref="C44:C46"/>
    <mergeCell ref="D44:D46"/>
    <mergeCell ref="E44:E46"/>
    <mergeCell ref="F44:F46"/>
    <mergeCell ref="G44:G46"/>
    <mergeCell ref="O44:O46"/>
    <mergeCell ref="P44:P46"/>
    <mergeCell ref="O38:O40"/>
    <mergeCell ref="P38:P40"/>
    <mergeCell ref="A41:A43"/>
    <mergeCell ref="B41:B43"/>
    <mergeCell ref="C41:C43"/>
    <mergeCell ref="D41:D43"/>
    <mergeCell ref="E41:E43"/>
    <mergeCell ref="F41:F43"/>
    <mergeCell ref="G41:G43"/>
    <mergeCell ref="O41:O43"/>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P29:P31"/>
    <mergeCell ref="A32:A34"/>
    <mergeCell ref="B32:B34"/>
    <mergeCell ref="C32:C34"/>
    <mergeCell ref="D32:D34"/>
    <mergeCell ref="E32:E34"/>
    <mergeCell ref="F32:F34"/>
    <mergeCell ref="G32:G34"/>
    <mergeCell ref="O32:O34"/>
    <mergeCell ref="P32:P34"/>
    <mergeCell ref="O26:O28"/>
    <mergeCell ref="P26:P28"/>
    <mergeCell ref="A29:A31"/>
    <mergeCell ref="B29:B31"/>
    <mergeCell ref="C29:C31"/>
    <mergeCell ref="D29:D31"/>
    <mergeCell ref="E29:E31"/>
    <mergeCell ref="F29:F31"/>
    <mergeCell ref="G29:G31"/>
    <mergeCell ref="O29:O31"/>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B4:B10"/>
    <mergeCell ref="H4:H8"/>
    <mergeCell ref="A14:A16"/>
    <mergeCell ref="B14:B16"/>
    <mergeCell ref="C14:C16"/>
    <mergeCell ref="D14:D16"/>
    <mergeCell ref="E14:E16"/>
    <mergeCell ref="F14:F16"/>
    <mergeCell ref="G14:G16"/>
    <mergeCell ref="P17:P19"/>
    <mergeCell ref="A20:A22"/>
    <mergeCell ref="B20:B22"/>
    <mergeCell ref="C20:C22"/>
    <mergeCell ref="D20:D22"/>
    <mergeCell ref="E20:E22"/>
    <mergeCell ref="F20:F22"/>
    <mergeCell ref="G20:G22"/>
    <mergeCell ref="O20:O22"/>
    <mergeCell ref="P20:P22"/>
    <mergeCell ref="O14:O16"/>
    <mergeCell ref="P14:P16"/>
    <mergeCell ref="A17:A19"/>
    <mergeCell ref="B17:B19"/>
    <mergeCell ref="C17:C19"/>
    <mergeCell ref="D17:D19"/>
    <mergeCell ref="E17:E19"/>
    <mergeCell ref="F17:F19"/>
    <mergeCell ref="G17:G19"/>
    <mergeCell ref="O17:O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A4554-2D7E-44C6-8C2F-310108A7D9EA}">
  <dimension ref="A1:T247"/>
  <sheetViews>
    <sheetView tabSelected="1" topLeftCell="J242" workbookViewId="0">
      <selection activeCell="O14" sqref="O14:O247"/>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5"/>
      <c r="K1" s="2"/>
      <c r="L1" s="3"/>
      <c r="M1" s="3"/>
      <c r="N1" s="4"/>
      <c r="O1" s="2"/>
      <c r="P1" s="6"/>
      <c r="Q1" s="7"/>
      <c r="R1" s="57"/>
      <c r="S1" s="7"/>
      <c r="T1" s="8"/>
    </row>
    <row r="2" spans="1:20">
      <c r="A2" s="1"/>
      <c r="B2" s="9" t="s">
        <v>0</v>
      </c>
      <c r="C2" s="10"/>
      <c r="D2" s="10"/>
      <c r="E2" s="10"/>
      <c r="F2" s="10"/>
      <c r="G2" s="10"/>
      <c r="H2" s="10"/>
      <c r="I2" s="11"/>
      <c r="J2" s="12"/>
      <c r="K2" s="10"/>
      <c r="L2" s="13"/>
      <c r="M2" s="13"/>
      <c r="N2" s="4"/>
      <c r="O2" s="4"/>
      <c r="P2" s="4"/>
      <c r="Q2" s="7"/>
      <c r="R2" s="57"/>
      <c r="S2" s="7"/>
      <c r="T2" s="8"/>
    </row>
    <row r="3" spans="1:20">
      <c r="A3" s="15"/>
      <c r="B3" s="38" t="s">
        <v>1</v>
      </c>
      <c r="C3" s="39" t="s">
        <v>2</v>
      </c>
      <c r="D3" s="39" t="s">
        <v>3</v>
      </c>
      <c r="E3" s="39" t="s">
        <v>4</v>
      </c>
      <c r="F3" s="39" t="s">
        <v>5</v>
      </c>
      <c r="G3" s="39" t="s">
        <v>6</v>
      </c>
      <c r="H3" s="39" t="s">
        <v>7</v>
      </c>
      <c r="I3" s="14"/>
      <c r="J3" s="15"/>
      <c r="K3" s="40"/>
      <c r="L3" s="40"/>
      <c r="M3" s="41"/>
      <c r="N3" s="41"/>
      <c r="O3" s="41"/>
      <c r="P3" s="8"/>
      <c r="Q3" s="8"/>
      <c r="R3" s="58"/>
      <c r="S3" s="8"/>
    </row>
    <row r="4" spans="1:20">
      <c r="A4" s="15"/>
      <c r="B4" s="117" t="s">
        <v>8</v>
      </c>
      <c r="C4" s="43" t="s">
        <v>9</v>
      </c>
      <c r="D4" s="43" t="s">
        <v>10</v>
      </c>
      <c r="E4" s="43" t="s">
        <v>11</v>
      </c>
      <c r="F4" s="44">
        <v>3000</v>
      </c>
      <c r="G4" s="44" t="s">
        <v>12</v>
      </c>
      <c r="H4" s="118" t="s">
        <v>13</v>
      </c>
      <c r="I4" s="15"/>
      <c r="J4" s="15"/>
      <c r="K4" s="46"/>
      <c r="L4" s="46"/>
      <c r="M4" s="41"/>
      <c r="N4" s="41"/>
      <c r="O4" s="41"/>
      <c r="P4" s="8"/>
      <c r="Q4" s="8"/>
      <c r="R4" s="58"/>
      <c r="S4" s="8"/>
    </row>
    <row r="5" spans="1:20">
      <c r="A5" s="15"/>
      <c r="B5" s="117"/>
      <c r="C5" s="43" t="s">
        <v>14</v>
      </c>
      <c r="D5" s="47" t="s">
        <v>15</v>
      </c>
      <c r="E5" s="48" t="s">
        <v>16</v>
      </c>
      <c r="F5" s="44">
        <v>1500</v>
      </c>
      <c r="G5" s="42" t="s">
        <v>12</v>
      </c>
      <c r="H5" s="118"/>
      <c r="I5" s="15"/>
      <c r="J5" s="15"/>
      <c r="K5" s="46"/>
      <c r="L5" s="46"/>
      <c r="M5" s="46"/>
      <c r="N5" s="41"/>
      <c r="O5" s="41"/>
      <c r="P5" s="8"/>
      <c r="Q5" s="8"/>
      <c r="R5" s="58"/>
      <c r="S5" s="8"/>
    </row>
    <row r="6" spans="1:20">
      <c r="A6" s="15"/>
      <c r="B6" s="117"/>
      <c r="C6" s="43" t="s">
        <v>17</v>
      </c>
      <c r="D6" s="47" t="s">
        <v>18</v>
      </c>
      <c r="E6" s="48"/>
      <c r="F6" s="44">
        <v>3000</v>
      </c>
      <c r="G6" s="42" t="s">
        <v>12</v>
      </c>
      <c r="H6" s="118"/>
      <c r="I6" s="15"/>
      <c r="J6" s="15"/>
      <c r="K6" s="46"/>
      <c r="L6" s="46"/>
      <c r="M6" s="46"/>
      <c r="N6" s="41"/>
      <c r="O6" s="41"/>
      <c r="P6" s="8"/>
      <c r="Q6" s="8"/>
      <c r="R6" s="58"/>
      <c r="S6" s="8"/>
    </row>
    <row r="7" spans="1:20">
      <c r="A7" s="15"/>
      <c r="B7" s="117"/>
      <c r="C7" s="43" t="s">
        <v>19</v>
      </c>
      <c r="D7" s="43" t="s">
        <v>20</v>
      </c>
      <c r="E7" s="43" t="s">
        <v>21</v>
      </c>
      <c r="F7" s="44">
        <v>11000</v>
      </c>
      <c r="G7" s="42" t="s">
        <v>22</v>
      </c>
      <c r="H7" s="118"/>
      <c r="I7" s="15"/>
      <c r="J7" s="15"/>
      <c r="K7" s="46"/>
      <c r="L7" s="46"/>
      <c r="M7" s="41"/>
      <c r="N7" s="41"/>
      <c r="O7" s="41"/>
      <c r="P7" s="8"/>
      <c r="Q7" s="8"/>
      <c r="R7" s="58"/>
      <c r="S7" s="8"/>
    </row>
    <row r="8" spans="1:20">
      <c r="A8" s="15"/>
      <c r="B8" s="117"/>
      <c r="C8" s="43" t="s">
        <v>23</v>
      </c>
      <c r="D8" s="43" t="s">
        <v>10</v>
      </c>
      <c r="E8" s="43" t="s">
        <v>24</v>
      </c>
      <c r="F8" s="44">
        <v>30000</v>
      </c>
      <c r="G8" s="42" t="s">
        <v>12</v>
      </c>
      <c r="H8" s="118"/>
      <c r="I8" s="15"/>
      <c r="J8" s="15"/>
      <c r="K8" s="46"/>
      <c r="L8" s="46"/>
      <c r="M8" s="41"/>
      <c r="N8" s="41"/>
      <c r="O8" s="41"/>
      <c r="P8" s="8"/>
      <c r="Q8" s="8"/>
      <c r="R8" s="58"/>
      <c r="S8" s="8"/>
    </row>
    <row r="9" spans="1:20">
      <c r="A9" s="15"/>
      <c r="B9" s="117"/>
      <c r="C9" s="43" t="s">
        <v>25</v>
      </c>
      <c r="D9" s="47" t="s">
        <v>26</v>
      </c>
      <c r="E9" s="48" t="s">
        <v>27</v>
      </c>
      <c r="F9" s="44">
        <v>1500</v>
      </c>
      <c r="G9" s="42" t="s">
        <v>12</v>
      </c>
      <c r="H9" s="45"/>
      <c r="I9" s="15"/>
      <c r="J9" s="15"/>
      <c r="K9" s="46"/>
      <c r="L9" s="46"/>
      <c r="M9" s="41"/>
      <c r="N9" s="41"/>
      <c r="O9" s="41"/>
      <c r="P9" s="8"/>
      <c r="Q9" s="8"/>
      <c r="R9" s="58"/>
      <c r="S9" s="8"/>
    </row>
    <row r="10" spans="1:20">
      <c r="A10" s="15"/>
      <c r="B10" s="117"/>
      <c r="C10" s="43" t="s">
        <v>28</v>
      </c>
      <c r="D10" s="47" t="s">
        <v>18</v>
      </c>
      <c r="E10" s="48"/>
      <c r="F10" s="44">
        <v>3000</v>
      </c>
      <c r="G10" s="42" t="s">
        <v>12</v>
      </c>
      <c r="H10" s="45"/>
      <c r="I10" s="15"/>
      <c r="J10" s="15"/>
      <c r="K10" s="46"/>
      <c r="L10" s="46"/>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9" t="s">
        <v>29</v>
      </c>
      <c r="C12" s="9"/>
      <c r="D12" s="9"/>
      <c r="E12" s="10"/>
      <c r="F12" s="10"/>
      <c r="G12" s="10"/>
      <c r="H12" s="10"/>
      <c r="I12" s="20"/>
      <c r="J12" s="15"/>
      <c r="K12" s="1"/>
      <c r="L12" s="7"/>
      <c r="M12" s="7"/>
      <c r="N12" s="4"/>
      <c r="O12" s="4"/>
      <c r="P12" s="4"/>
      <c r="Q12" s="7"/>
      <c r="R12" s="57"/>
      <c r="S12" s="7"/>
      <c r="T12" s="8"/>
    </row>
    <row r="13" spans="1:20" ht="30.75">
      <c r="A13" s="21"/>
      <c r="B13" s="22" t="s">
        <v>30</v>
      </c>
      <c r="C13" s="23" t="s">
        <v>31</v>
      </c>
      <c r="D13" s="23" t="s">
        <v>32</v>
      </c>
      <c r="E13" s="23" t="s">
        <v>33</v>
      </c>
      <c r="F13" s="23" t="s">
        <v>34</v>
      </c>
      <c r="G13" s="23" t="s">
        <v>35</v>
      </c>
      <c r="H13" s="23" t="s">
        <v>36</v>
      </c>
      <c r="I13" s="24" t="s">
        <v>37</v>
      </c>
      <c r="J13" s="25" t="s">
        <v>38</v>
      </c>
      <c r="K13" s="24" t="s">
        <v>39</v>
      </c>
      <c r="L13" s="24" t="s">
        <v>40</v>
      </c>
      <c r="M13" s="24" t="s">
        <v>41</v>
      </c>
      <c r="N13" s="4" t="s">
        <v>42</v>
      </c>
      <c r="O13" s="24" t="s">
        <v>43</v>
      </c>
      <c r="P13" s="26" t="s">
        <v>44</v>
      </c>
      <c r="Q13" s="27" t="s">
        <v>45</v>
      </c>
      <c r="R13" s="60" t="s">
        <v>46</v>
      </c>
      <c r="S13" s="26" t="s">
        <v>47</v>
      </c>
      <c r="T13" s="28" t="s">
        <v>48</v>
      </c>
    </row>
    <row r="14" spans="1:20" ht="112.5" customHeight="1">
      <c r="A14" s="116"/>
      <c r="B14" s="114" t="str">
        <f>"VF8-"&amp;O14&amp;"-"&amp;P14</f>
        <v>VF8-Pin&amp;Sac-0001</v>
      </c>
      <c r="C14" s="114" t="str">
        <f>"["&amp;B14&amp;"] Verify Vivi: "&amp;Q16</f>
        <v>[VF8-Pin&amp;Sac-0001] Verify Vivi: Người dùng được cảnh báo tránh tiếp xúc với những bộ phận nào của hệ thống điện áp cao (HV)?</v>
      </c>
      <c r="D14" s="115"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'Người dùng được cảnh báo tránh tiếp xúc với những bộ phận nào của hệ thống điện áp cao (HV)?'
- Step 4: Listen Vivi respond
</v>
      </c>
      <c r="F14" s="110" t="str">
        <f t="shared" ref="F14" si="0">"
Expectations:
1. Vivi wake up
2. "&amp;Q16&amp;"
3. Vivi respond
"</f>
        <v xml:space="preserve">
Expectations:
1. Vivi wake up
2. Người dùng được cảnh báo tránh tiếp xúc với những bộ phận nào của hệ thống điện áp cao (HV)?
3. Vivi respond
</v>
      </c>
      <c r="G14" s="114" t="s">
        <v>8</v>
      </c>
      <c r="H14" s="29" t="s">
        <v>50</v>
      </c>
      <c r="I14" s="30" t="str">
        <f>"[EN]["&amp;LOWER(SUBSTITUTE(SUBSTITUTE(SUBSTITUTE(SUBSTITUTE(SUBSTITUTE(SUBSTITUTE(SUBSTITUTE(SUBSTITUTE(Q14, CHAR(34),""), "[", ""), "]", ""), ".", ""), ",", ""), "/", ""), "\", ""), "-", ""))&amp;"]"</f>
        <v>[EN][hey vinfast]</v>
      </c>
      <c r="J14" s="31"/>
      <c r="K14" s="30" t="s">
        <v>51</v>
      </c>
      <c r="L14" s="32" t="s">
        <v>52</v>
      </c>
      <c r="M14" s="33"/>
      <c r="N14" s="34"/>
      <c r="O14" s="110" t="s">
        <v>1997</v>
      </c>
      <c r="P14" s="113" t="str">
        <f>IF(COUNTA(P$13:$P13)&gt;999,COUNTA(P$13:$P13),IF(COUNTA(P$13:$P13)&gt;99,"0"&amp;COUNTA(P$13:$P13),IF(COUNTA(P$13:$P13)&gt;9,"00"&amp;COUNTA(P$13:$P13),"000"&amp;COUNTA(P$13:$P13))))</f>
        <v>0001</v>
      </c>
      <c r="Q14" s="35" t="s">
        <v>54</v>
      </c>
      <c r="R14" s="61"/>
      <c r="S14" s="36"/>
      <c r="T14" s="36"/>
    </row>
    <row r="15" spans="1:20" ht="111" customHeight="1">
      <c r="A15" s="116"/>
      <c r="B15" s="114"/>
      <c r="C15" s="114"/>
      <c r="D15" s="115"/>
      <c r="E15" s="111"/>
      <c r="F15" s="111"/>
      <c r="G15" s="114"/>
      <c r="H15" s="29" t="s">
        <v>55</v>
      </c>
      <c r="I15" s="30" t="str">
        <f t="shared" ref="I15" si="1">"[VN]["&amp;LOWER(SUBSTITUTE(SUBSTITUTE(SUBSTITUTE(SUBSTITUTE(SUBSTITUTE(SUBSTITUTE(SUBSTITUTE(SUBSTITUTE(Q15, CHAR(34),""), "[", ""), "]", ""), ".", ""), ",", ""), "/", ""), "\", ""), "-", ""))&amp;"]"</f>
        <v>[VN][tạm biệt]</v>
      </c>
      <c r="J15" s="31"/>
      <c r="K15" s="30" t="s">
        <v>56</v>
      </c>
      <c r="L15" s="32" t="s">
        <v>57</v>
      </c>
      <c r="M15" s="32"/>
      <c r="N15" s="34"/>
      <c r="O15" s="111"/>
      <c r="P15" s="113"/>
      <c r="Q15" s="35" t="s">
        <v>58</v>
      </c>
      <c r="R15" s="61"/>
      <c r="S15" s="36"/>
      <c r="T15" s="36"/>
    </row>
    <row r="16" spans="1:20" ht="66">
      <c r="A16" s="116"/>
      <c r="B16" s="114"/>
      <c r="C16" s="114"/>
      <c r="D16" s="115"/>
      <c r="E16" s="112"/>
      <c r="F16" s="112"/>
      <c r="G16" s="114"/>
      <c r="H16" s="29" t="s">
        <v>59</v>
      </c>
      <c r="I16" s="30" t="str">
        <f>"[audio][C:\Tools\Vivi_TTS\8ME_OM\" &amp;S16 &amp; "]"</f>
        <v>[audio][C:\Tools\Vivi_TTS\8ME_OM\]</v>
      </c>
      <c r="J16" s="31" t="str">
        <f>"[New][EN][Exists][80]"&amp;"["&amp;LOWER(SUBSTITUTE(SUBSTITUTE(SUBSTITUTE(SUBSTITUTE(SUBSTITUTE(SUBSTITUTE(SUBSTITUTE(SUBSTITUTE(T16, CHAR(34),""), ".", ""), ",", ""), "/", ""), "\", ""), "-", ""), "{", ""), "}", ""))&amp;"]"</f>
        <v>[New][EN][Exists][80][tổng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v>
      </c>
      <c r="K16" s="30" t="s">
        <v>60</v>
      </c>
      <c r="L16" s="32" t="s">
        <v>61</v>
      </c>
      <c r="M16" s="37" t="s">
        <v>62</v>
      </c>
      <c r="N16" s="34"/>
      <c r="O16" s="112"/>
      <c r="P16" s="113"/>
      <c r="Q16" s="35" t="str">
        <f t="shared" ref="Q16" si="2">R16</f>
        <v>Người dùng được cảnh báo tránh tiếp xúc với những bộ phận nào của hệ thống điện áp cao (HV)?</v>
      </c>
      <c r="R16" s="66" t="s">
        <v>1998</v>
      </c>
      <c r="S16" s="50"/>
      <c r="T16" s="48" t="s">
        <v>1999</v>
      </c>
    </row>
    <row r="17" spans="1:20" ht="45.75">
      <c r="A17" s="116"/>
      <c r="B17" s="114" t="str">
        <f>"VF8-"&amp;O17&amp;"-"&amp;P17</f>
        <v>VF8-Pin&amp;Sac-0002</v>
      </c>
      <c r="C17" s="114" t="str">
        <f>"["&amp;B17&amp;"] Verify Vivi: "&amp;Q19</f>
        <v>[VF8-Pin&amp;Sac-0002] Verify Vivi: Những hậu quả nào có thể xảy ra nếu tiếp xúc với các bộ phận điện áp cao, kể cả khi pin yếu hoặc đã hết điện?</v>
      </c>
      <c r="D17" s="115"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'Những hậu quả nào có thể xảy ra nếu tiếp xúc với các bộ phận điện áp cao, kể cả khi pin yếu hoặc đã hết điện?'
- Step 4: Listen Vivi respond
</v>
      </c>
      <c r="F17" s="110" t="str">
        <f t="shared" ref="F17" si="3">"
Expectations:
1. Vivi wake up
2. "&amp;Q19&amp;"
3. Vivi respond
"</f>
        <v xml:space="preserve">
Expectations:
1. Vivi wake up
2. Những hậu quả nào có thể xảy ra nếu tiếp xúc với các bộ phận điện áp cao, kể cả khi pin yếu hoặc đã hết điện?
3. Vivi respond
</v>
      </c>
      <c r="G17" s="114" t="s">
        <v>8</v>
      </c>
      <c r="H17" s="29" t="s">
        <v>50</v>
      </c>
      <c r="I17" s="30" t="str">
        <f>"[EN]["&amp;LOWER(SUBSTITUTE(SUBSTITUTE(SUBSTITUTE(SUBSTITUTE(SUBSTITUTE(SUBSTITUTE(SUBSTITUTE(SUBSTITUTE(Q17, CHAR(34),""), "[", ""), "]", ""), ".", ""), ",", ""), "/", ""), "\", ""), "-", ""))&amp;"]"</f>
        <v>[EN][hey vinfast]</v>
      </c>
      <c r="J17" s="31"/>
      <c r="K17" s="30" t="s">
        <v>51</v>
      </c>
      <c r="L17" s="32" t="s">
        <v>52</v>
      </c>
      <c r="M17" s="33"/>
      <c r="N17" s="34"/>
      <c r="O17" s="110" t="s">
        <v>1997</v>
      </c>
      <c r="P17" s="113" t="str">
        <f>IF(COUNTA(P$13:$P16)&gt;999,COUNTA(P$13:$P16),IF(COUNTA(P$13:$P16)&gt;99,"0"&amp;COUNTA(P$13:$P16),IF(COUNTA(P$13:$P16)&gt;9,"00"&amp;COUNTA(P$13:$P16),"000"&amp;COUNTA(P$13:$P16))))</f>
        <v>0002</v>
      </c>
      <c r="Q17" s="35" t="s">
        <v>54</v>
      </c>
      <c r="R17" s="67" t="s">
        <v>141</v>
      </c>
      <c r="S17" s="36"/>
      <c r="T17" s="36"/>
    </row>
    <row r="18" spans="1:20" ht="45.75">
      <c r="A18" s="116"/>
      <c r="B18" s="114"/>
      <c r="C18" s="114"/>
      <c r="D18" s="115"/>
      <c r="E18" s="111"/>
      <c r="F18" s="111"/>
      <c r="G18" s="114"/>
      <c r="H18" s="29" t="s">
        <v>55</v>
      </c>
      <c r="I18" s="30" t="str">
        <f t="shared" ref="I18" si="4">"[VN]["&amp;LOWER(SUBSTITUTE(SUBSTITUTE(SUBSTITUTE(SUBSTITUTE(SUBSTITUTE(SUBSTITUTE(SUBSTITUTE(SUBSTITUTE(Q18, CHAR(34),""), "[", ""), "]", ""), ".", ""), ",", ""), "/", ""), "\", ""), "-", ""))&amp;"]"</f>
        <v>[VN][tạm biệt]</v>
      </c>
      <c r="J18" s="31"/>
      <c r="K18" s="30" t="s">
        <v>56</v>
      </c>
      <c r="L18" s="32" t="s">
        <v>57</v>
      </c>
      <c r="M18" s="32"/>
      <c r="N18" s="34"/>
      <c r="O18" s="111"/>
      <c r="P18" s="113"/>
      <c r="Q18" s="35" t="s">
        <v>58</v>
      </c>
      <c r="R18" s="67" t="s">
        <v>141</v>
      </c>
      <c r="S18" s="36"/>
      <c r="T18" s="36"/>
    </row>
    <row r="19" spans="1:20" ht="66">
      <c r="A19" s="116"/>
      <c r="B19" s="114"/>
      <c r="C19" s="114"/>
      <c r="D19" s="115"/>
      <c r="E19" s="112"/>
      <c r="F19" s="112"/>
      <c r="G19" s="114"/>
      <c r="H19" s="29" t="s">
        <v>59</v>
      </c>
      <c r="I19" s="30" t="str">
        <f>"[audio][C:\Tools\Vivi_TTS\8ME_OM\" &amp;S19 &amp; "]"</f>
        <v>[audio][C:\Tools\Vivi_TTS\8ME_OM\]</v>
      </c>
      <c r="J19" s="31" t="str">
        <f>"[New][EN][Exists][80]"&amp;"["&amp;LOWER(SUBSTITUTE(SUBSTITUTE(SUBSTITUTE(SUBSTITUTE(SUBSTITUTE(SUBSTITUTE(SUBSTITUTE(SUBSTITUTE(T19, CHAR(34),""), ".", ""), ",", ""), "/", ""), "\", ""), "-", ""), "{", ""), "}", ""))&amp;"]"</f>
        <v>[New][EN][Exists][80][tổng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v>
      </c>
      <c r="K19" s="30" t="s">
        <v>60</v>
      </c>
      <c r="L19" s="32" t="s">
        <v>61</v>
      </c>
      <c r="M19" s="37" t="s">
        <v>62</v>
      </c>
      <c r="N19" s="34"/>
      <c r="O19" s="112"/>
      <c r="P19" s="113"/>
      <c r="Q19" s="35" t="str">
        <f t="shared" ref="Q19" si="5">R19</f>
        <v>Những hậu quả nào có thể xảy ra nếu tiếp xúc với các bộ phận điện áp cao, kể cả khi pin yếu hoặc đã hết điện?</v>
      </c>
      <c r="R19" s="67" t="s">
        <v>2000</v>
      </c>
      <c r="S19" s="50"/>
      <c r="T19" s="48" t="s">
        <v>1999</v>
      </c>
    </row>
    <row r="20" spans="1:20" ht="45.75">
      <c r="A20" s="116"/>
      <c r="B20" s="114" t="str">
        <f>"VF8-"&amp;O20&amp;"-"&amp;P20</f>
        <v>VF8-Pin&amp;Sac-0003</v>
      </c>
      <c r="C20" s="114" t="str">
        <f>"["&amp;B20&amp;"] Verify Vivi: "&amp;Q22</f>
        <v>[VF8-Pin&amp;Sac-0003] Verify Vivi: Người dùng nên làm gì trong trường hợp hiếm gặp xảy ra cháy xe?</v>
      </c>
      <c r="D20" s="115"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'Người dùng nên làm gì trong trường hợp hiếm gặp xảy ra cháy xe?'
- Step 4: Listen Vivi respond
</v>
      </c>
      <c r="F20" s="110" t="str">
        <f t="shared" ref="F20" si="6">"
Expectations:
1. Vivi wake up
2. "&amp;Q22&amp;"
3. Vivi respond
"</f>
        <v xml:space="preserve">
Expectations:
1. Vivi wake up
2. Người dùng nên làm gì trong trường hợp hiếm gặp xảy ra cháy xe?
3. Vivi respond
</v>
      </c>
      <c r="G20" s="114" t="s">
        <v>8</v>
      </c>
      <c r="H20" s="29" t="s">
        <v>50</v>
      </c>
      <c r="I20" s="30" t="str">
        <f>"[EN]["&amp;LOWER(SUBSTITUTE(SUBSTITUTE(SUBSTITUTE(SUBSTITUTE(SUBSTITUTE(SUBSTITUTE(SUBSTITUTE(SUBSTITUTE(Q20, CHAR(34),""), "[", ""), "]", ""), ".", ""), ",", ""), "/", ""), "\", ""), "-", ""))&amp;"]"</f>
        <v>[EN][hey vinfast]</v>
      </c>
      <c r="J20" s="31"/>
      <c r="K20" s="30" t="s">
        <v>51</v>
      </c>
      <c r="L20" s="32" t="s">
        <v>52</v>
      </c>
      <c r="M20" s="33"/>
      <c r="N20" s="34"/>
      <c r="O20" s="110" t="s">
        <v>1997</v>
      </c>
      <c r="P20" s="113" t="str">
        <f>IF(COUNTA(P$13:$P19)&gt;999,COUNTA(P$13:$P19),IF(COUNTA(P$13:$P19)&gt;99,"0"&amp;COUNTA(P$13:$P19),IF(COUNTA(P$13:$P19)&gt;9,"00"&amp;COUNTA(P$13:$P19),"000"&amp;COUNTA(P$13:$P19))))</f>
        <v>0003</v>
      </c>
      <c r="Q20" s="35" t="s">
        <v>54</v>
      </c>
      <c r="R20" s="67" t="s">
        <v>141</v>
      </c>
      <c r="S20" s="36"/>
      <c r="T20" s="36"/>
    </row>
    <row r="21" spans="1:20" ht="45.75">
      <c r="A21" s="116"/>
      <c r="B21" s="114"/>
      <c r="C21" s="114"/>
      <c r="D21" s="115"/>
      <c r="E21" s="111"/>
      <c r="F21" s="111"/>
      <c r="G21" s="114"/>
      <c r="H21" s="29" t="s">
        <v>55</v>
      </c>
      <c r="I21" s="30" t="str">
        <f t="shared" ref="I21" si="7">"[VN]["&amp;LOWER(SUBSTITUTE(SUBSTITUTE(SUBSTITUTE(SUBSTITUTE(SUBSTITUTE(SUBSTITUTE(SUBSTITUTE(SUBSTITUTE(Q21, CHAR(34),""), "[", ""), "]", ""), ".", ""), ",", ""), "/", ""), "\", ""), "-", ""))&amp;"]"</f>
        <v>[VN][tạm biệt]</v>
      </c>
      <c r="J21" s="31"/>
      <c r="K21" s="30" t="s">
        <v>56</v>
      </c>
      <c r="L21" s="32" t="s">
        <v>57</v>
      </c>
      <c r="M21" s="32"/>
      <c r="N21" s="34"/>
      <c r="O21" s="111"/>
      <c r="P21" s="113"/>
      <c r="Q21" s="35" t="s">
        <v>58</v>
      </c>
      <c r="R21" s="67" t="s">
        <v>141</v>
      </c>
      <c r="S21" s="36"/>
      <c r="T21" s="36"/>
    </row>
    <row r="22" spans="1:20" ht="62.25">
      <c r="A22" s="116"/>
      <c r="B22" s="114"/>
      <c r="C22" s="114"/>
      <c r="D22" s="115"/>
      <c r="E22" s="112"/>
      <c r="F22" s="112"/>
      <c r="G22" s="114"/>
      <c r="H22" s="29" t="s">
        <v>59</v>
      </c>
      <c r="I22" s="30" t="str">
        <f>"[audio][C:\Tools\Vivi_TTS\8ME_OM\" &amp;S22 &amp; "]"</f>
        <v>[audio][C:\Tools\Vivi_TTS\8ME_OM\]</v>
      </c>
      <c r="J22" s="31" t="str">
        <f>"[New][EN][Exists][80]"&amp;"["&amp;LOWER(SUBSTITUTE(SUBSTITUTE(SUBSTITUTE(SUBSTITUTE(SUBSTITUTE(SUBSTITUTE(SUBSTITUTE(SUBSTITUTE(T22, CHAR(34),""), ".", ""), ",", ""), "/", ""), "\", ""), "-", ""), "{", ""), "}", ""))&amp;"]"</f>
        <v>[New][EN][Exists][80][tổng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v>
      </c>
      <c r="K22" s="30" t="s">
        <v>60</v>
      </c>
      <c r="L22" s="32" t="s">
        <v>61</v>
      </c>
      <c r="M22" s="37" t="s">
        <v>62</v>
      </c>
      <c r="N22" s="34"/>
      <c r="O22" s="112"/>
      <c r="P22" s="113"/>
      <c r="Q22" s="35" t="str">
        <f t="shared" ref="Q22" si="8">R22</f>
        <v>Người dùng nên làm gì trong trường hợp hiếm gặp xảy ra cháy xe?</v>
      </c>
      <c r="R22" s="67" t="s">
        <v>2001</v>
      </c>
      <c r="S22" s="50"/>
      <c r="T22" s="48" t="s">
        <v>1999</v>
      </c>
    </row>
    <row r="23" spans="1:20" ht="45.75">
      <c r="A23" s="116"/>
      <c r="B23" s="114" t="str">
        <f>"VF8-"&amp;O23&amp;"-"&amp;P23</f>
        <v>VF8-Pin&amp;Sac-0004</v>
      </c>
      <c r="C23" s="114" t="str">
        <f>"["&amp;B23&amp;"] Verify Vivi: "&amp;Q25</f>
        <v>[VF8-Pin&amp;Sac-0004] Verify Vivi: Tại sao không được tự ý tháo hoặc thay thế các bộ phận, cáp hoặc đầu nối điện áp cao?</v>
      </c>
      <c r="D23" s="115"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'Tại sao không được tự ý tháo hoặc thay thế các bộ phận, cáp hoặc đầu nối điện áp cao?'
- Step 4: Listen Vivi respond
</v>
      </c>
      <c r="F23" s="110" t="str">
        <f t="shared" ref="F23" si="9">"
Expectations:
1. Vivi wake up
2. "&amp;Q25&amp;"
3. Vivi respond
"</f>
        <v xml:space="preserve">
Expectations:
1. Vivi wake up
2. Tại sao không được tự ý tháo hoặc thay thế các bộ phận, cáp hoặc đầu nối điện áp cao?
3. Vivi respond
</v>
      </c>
      <c r="G23" s="114" t="s">
        <v>8</v>
      </c>
      <c r="H23" s="29" t="s">
        <v>50</v>
      </c>
      <c r="I23" s="30" t="str">
        <f>"[EN]["&amp;LOWER(SUBSTITUTE(SUBSTITUTE(SUBSTITUTE(SUBSTITUTE(SUBSTITUTE(SUBSTITUTE(SUBSTITUTE(SUBSTITUTE(Q23, CHAR(34),""), "[", ""), "]", ""), ".", ""), ",", ""), "/", ""), "\", ""), "-", ""))&amp;"]"</f>
        <v>[EN][hey vinfast]</v>
      </c>
      <c r="J23" s="31"/>
      <c r="K23" s="30" t="s">
        <v>51</v>
      </c>
      <c r="L23" s="32" t="s">
        <v>52</v>
      </c>
      <c r="M23" s="33"/>
      <c r="N23" s="34"/>
      <c r="O23" s="110" t="s">
        <v>1997</v>
      </c>
      <c r="P23" s="113" t="str">
        <f>IF(COUNTA(P$13:$P22)&gt;999,COUNTA(P$13:$P22),IF(COUNTA(P$13:$P22)&gt;99,"0"&amp;COUNTA(P$13:$P22),IF(COUNTA(P$13:$P22)&gt;9,"00"&amp;COUNTA(P$13:$P22),"000"&amp;COUNTA(P$13:$P22))))</f>
        <v>0004</v>
      </c>
      <c r="Q23" s="35" t="s">
        <v>54</v>
      </c>
      <c r="R23" s="67" t="s">
        <v>141</v>
      </c>
      <c r="S23" s="36"/>
      <c r="T23" s="36"/>
    </row>
    <row r="24" spans="1:20" ht="45.75">
      <c r="A24" s="116"/>
      <c r="B24" s="114"/>
      <c r="C24" s="114"/>
      <c r="D24" s="115"/>
      <c r="E24" s="111"/>
      <c r="F24" s="111"/>
      <c r="G24" s="114"/>
      <c r="H24" s="29" t="s">
        <v>55</v>
      </c>
      <c r="I24" s="30" t="str">
        <f t="shared" ref="I24" si="10">"[VN]["&amp;LOWER(SUBSTITUTE(SUBSTITUTE(SUBSTITUTE(SUBSTITUTE(SUBSTITUTE(SUBSTITUTE(SUBSTITUTE(SUBSTITUTE(Q24, CHAR(34),""), "[", ""), "]", ""), ".", ""), ",", ""), "/", ""), "\", ""), "-", ""))&amp;"]"</f>
        <v>[VN][tạm biệt]</v>
      </c>
      <c r="J24" s="31"/>
      <c r="K24" s="30" t="s">
        <v>56</v>
      </c>
      <c r="L24" s="32" t="s">
        <v>57</v>
      </c>
      <c r="M24" s="32"/>
      <c r="N24" s="34"/>
      <c r="O24" s="111"/>
      <c r="P24" s="113"/>
      <c r="Q24" s="35" t="s">
        <v>58</v>
      </c>
      <c r="R24" s="67" t="s">
        <v>141</v>
      </c>
      <c r="S24" s="36"/>
      <c r="T24" s="36"/>
    </row>
    <row r="25" spans="1:20" ht="62.25">
      <c r="A25" s="116"/>
      <c r="B25" s="114"/>
      <c r="C25" s="114"/>
      <c r="D25" s="115"/>
      <c r="E25" s="112"/>
      <c r="F25" s="112"/>
      <c r="G25" s="114"/>
      <c r="H25" s="29" t="s">
        <v>59</v>
      </c>
      <c r="I25" s="30" t="str">
        <f>"[audio][C:\Tools\Vivi_TTS\8ME_OM\" &amp;S25 &amp; "]"</f>
        <v>[audio][C:\Tools\Vivi_TTS\8ME_OM\]</v>
      </c>
      <c r="J25" s="31" t="str">
        <f>"[New][EN][Exists][80]"&amp;"["&amp;LOWER(SUBSTITUTE(SUBSTITUTE(SUBSTITUTE(SUBSTITUTE(SUBSTITUTE(SUBSTITUTE(SUBSTITUTE(SUBSTITUTE(T25, CHAR(34),""), ".", ""), ",", ""), "/", ""), "\", ""), "-", ""), "{", ""), "}", ""))&amp;"]"</f>
        <v>[New][EN][Exists][80][tổng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v>
      </c>
      <c r="K25" s="30" t="s">
        <v>60</v>
      </c>
      <c r="L25" s="32" t="s">
        <v>61</v>
      </c>
      <c r="M25" s="37" t="s">
        <v>62</v>
      </c>
      <c r="N25" s="34"/>
      <c r="O25" s="112"/>
      <c r="P25" s="113"/>
      <c r="Q25" s="35" t="str">
        <f t="shared" ref="Q25" si="11">R25</f>
        <v>Tại sao không được tự ý tháo hoặc thay thế các bộ phận, cáp hoặc đầu nối điện áp cao?</v>
      </c>
      <c r="R25" s="67" t="s">
        <v>2002</v>
      </c>
      <c r="S25" s="50"/>
      <c r="T25" s="48" t="s">
        <v>1999</v>
      </c>
    </row>
    <row r="26" spans="1:20" ht="45.75">
      <c r="A26" s="116"/>
      <c r="B26" s="114" t="str">
        <f>"VF8-"&amp;O26&amp;"-"&amp;P26</f>
        <v>VF8-Pin&amp;Sac-0005</v>
      </c>
      <c r="C26" s="114" t="str">
        <f>"["&amp;B26&amp;"] Verify Vivi: "&amp;Q28</f>
        <v>[VF8-Pin&amp;Sac-0005] Verify Vivi: Cáp và dây điện điện áp cao được nhận biết bằng những đặc điểm nào?</v>
      </c>
      <c r="D26" s="115"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'Cáp và dây điện điện áp cao được nhận biết bằng những đặc điểm nào?'
- Step 4: Listen Vivi respond
</v>
      </c>
      <c r="F26" s="110" t="str">
        <f t="shared" ref="F26" si="12">"
Expectations:
1. Vivi wake up
2. "&amp;Q28&amp;"
3. Vivi respond
"</f>
        <v xml:space="preserve">
Expectations:
1. Vivi wake up
2. Cáp và dây điện điện áp cao được nhận biết bằng những đặc điểm nào?
3. Vivi respond
</v>
      </c>
      <c r="G26" s="114" t="s">
        <v>8</v>
      </c>
      <c r="H26" s="29" t="s">
        <v>50</v>
      </c>
      <c r="I26" s="30" t="str">
        <f>"[EN]["&amp;LOWER(SUBSTITUTE(SUBSTITUTE(SUBSTITUTE(SUBSTITUTE(SUBSTITUTE(SUBSTITUTE(SUBSTITUTE(SUBSTITUTE(Q26, CHAR(34),""), "[", ""), "]", ""), ".", ""), ",", ""), "/", ""), "\", ""), "-", ""))&amp;"]"</f>
        <v>[EN][hey vinfast]</v>
      </c>
      <c r="J26" s="31"/>
      <c r="K26" s="30" t="s">
        <v>51</v>
      </c>
      <c r="L26" s="32" t="s">
        <v>52</v>
      </c>
      <c r="M26" s="33"/>
      <c r="N26" s="34"/>
      <c r="O26" s="110" t="s">
        <v>1997</v>
      </c>
      <c r="P26" s="113" t="str">
        <f>IF(COUNTA(P$13:$P25)&gt;999,COUNTA(P$13:$P25),IF(COUNTA(P$13:$P25)&gt;99,"0"&amp;COUNTA(P$13:$P25),IF(COUNTA(P$13:$P25)&gt;9,"00"&amp;COUNTA(P$13:$P25),"000"&amp;COUNTA(P$13:$P25))))</f>
        <v>0005</v>
      </c>
      <c r="Q26" s="35" t="s">
        <v>54</v>
      </c>
      <c r="R26" s="67" t="s">
        <v>141</v>
      </c>
      <c r="S26" s="36"/>
      <c r="T26" s="36"/>
    </row>
    <row r="27" spans="1:20" ht="45.75">
      <c r="A27" s="116"/>
      <c r="B27" s="114"/>
      <c r="C27" s="114"/>
      <c r="D27" s="115"/>
      <c r="E27" s="111"/>
      <c r="F27" s="111"/>
      <c r="G27" s="114"/>
      <c r="H27" s="29" t="s">
        <v>55</v>
      </c>
      <c r="I27" s="30" t="str">
        <f t="shared" ref="I27" si="13">"[VN]["&amp;LOWER(SUBSTITUTE(SUBSTITUTE(SUBSTITUTE(SUBSTITUTE(SUBSTITUTE(SUBSTITUTE(SUBSTITUTE(SUBSTITUTE(Q27, CHAR(34),""), "[", ""), "]", ""), ".", ""), ",", ""), "/", ""), "\", ""), "-", ""))&amp;"]"</f>
        <v>[VN][tạm biệt]</v>
      </c>
      <c r="J27" s="31"/>
      <c r="K27" s="30" t="s">
        <v>56</v>
      </c>
      <c r="L27" s="32" t="s">
        <v>57</v>
      </c>
      <c r="M27" s="32"/>
      <c r="N27" s="34"/>
      <c r="O27" s="111"/>
      <c r="P27" s="113"/>
      <c r="Q27" s="35" t="s">
        <v>58</v>
      </c>
      <c r="R27" s="67" t="s">
        <v>141</v>
      </c>
      <c r="S27" s="36"/>
      <c r="T27" s="36"/>
    </row>
    <row r="28" spans="1:20" ht="62.25">
      <c r="A28" s="116"/>
      <c r="B28" s="114"/>
      <c r="C28" s="114"/>
      <c r="D28" s="115"/>
      <c r="E28" s="112"/>
      <c r="F28" s="112"/>
      <c r="G28" s="114"/>
      <c r="H28" s="29" t="s">
        <v>59</v>
      </c>
      <c r="I28" s="30" t="str">
        <f>"[audio][C:\Tools\Vivi_TTS\8ME_OM\" &amp;S28 &amp; "]"</f>
        <v>[audio][C:\Tools\Vivi_TTS\8ME_OM\]</v>
      </c>
      <c r="J28" s="31" t="str">
        <f>"[New][EN][Exists][80]"&amp;"["&amp;LOWER(SUBSTITUTE(SUBSTITUTE(SUBSTITUTE(SUBSTITUTE(SUBSTITUTE(SUBSTITUTE(SUBSTITUTE(SUBSTITUTE(T28, CHAR(34),""), ".", ""), ",", ""), "/", ""), "\", ""), "-", ""), "{", ""), "}", ""))&amp;"]"</f>
        <v>[New][EN][Exists][80][tổng quan các bộ phận điện áp cao (hv)
 cảnh báo
tránh tiếp xúc với bất kỳ bộ phận điện áp cao nào ngay cả khi pin yếu hoặc đã hết điện vì điều này có thể dẫn đến cháy điện giật gây thương tích nghiêm trọng hoặc tử vong
trong trường hợp hiếm gặp xảy ra cháy xe hãy liên hệ ngay với lực lượng ứng cứu khẩn cấp địa phương
không cố tháo hoặc thay thế bất kỳ bộ phận cáp hoặc đầu nối điện áp cao nào vì hệ thống điện áp cao không có bộ phận nào người dùng có thể tự bảo dưỡng
 lưu ý
để dễ nhận biết cáp và dây điện điện áp cao sẽ có lớp vỏ màu camđỏ cùng với nhãn thông tin
đọc và làm theo tất cả hướng dẫn trên các nhãn được gắn trên xe các nhãn này được cung cấp vì sự an toàn của bạn]</v>
      </c>
      <c r="K28" s="30" t="s">
        <v>60</v>
      </c>
      <c r="L28" s="32" t="s">
        <v>61</v>
      </c>
      <c r="M28" s="37" t="s">
        <v>62</v>
      </c>
      <c r="N28" s="34"/>
      <c r="O28" s="112"/>
      <c r="P28" s="113"/>
      <c r="Q28" s="35" t="str">
        <f t="shared" ref="Q28" si="14">R28</f>
        <v>Cáp và dây điện điện áp cao được nhận biết bằng những đặc điểm nào?</v>
      </c>
      <c r="R28" s="67" t="s">
        <v>2003</v>
      </c>
      <c r="S28" s="51"/>
      <c r="T28" s="48" t="s">
        <v>1999</v>
      </c>
    </row>
    <row r="29" spans="1:20" ht="45.75">
      <c r="A29" s="116"/>
      <c r="B29" s="114" t="str">
        <f>"VF8-"&amp;O29&amp;"-"&amp;P29</f>
        <v>VF8-Pin&amp;Sac-0006</v>
      </c>
      <c r="C29" s="114" t="str">
        <f>"["&amp;B29&amp;"] Verify Vivi: "&amp;Q31</f>
        <v>[VF8-Pin&amp;Sac-0006] Verify Vivi: Xe có thể được sạc bằng những loại thiết bị sạc nào?</v>
      </c>
      <c r="D29" s="115"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'Xe có thể được sạc bằng những loại thiết bị sạc nào?'
- Step 4: Listen Vivi respond
</v>
      </c>
      <c r="F29" s="110" t="str">
        <f t="shared" ref="F29" si="15">"
Expectations:
1. Vivi wake up
2. "&amp;Q31&amp;"
3. Vivi respond
"</f>
        <v xml:space="preserve">
Expectations:
1. Vivi wake up
2. Xe có thể được sạc bằng những loại thiết bị sạc nào?
3. Vivi respond
</v>
      </c>
      <c r="G29" s="114" t="s">
        <v>8</v>
      </c>
      <c r="H29" s="29" t="s">
        <v>50</v>
      </c>
      <c r="I29" s="30" t="str">
        <f>"[EN]["&amp;LOWER(SUBSTITUTE(SUBSTITUTE(SUBSTITUTE(SUBSTITUTE(SUBSTITUTE(SUBSTITUTE(SUBSTITUTE(SUBSTITUTE(Q29, CHAR(34),""), "[", ""), "]", ""), ".", ""), ",", ""), "/", ""), "\", ""), "-", ""))&amp;"]"</f>
        <v>[EN][hey vinfast]</v>
      </c>
      <c r="J29" s="31"/>
      <c r="K29" s="30" t="s">
        <v>51</v>
      </c>
      <c r="L29" s="32" t="s">
        <v>52</v>
      </c>
      <c r="M29" s="33"/>
      <c r="N29" s="34"/>
      <c r="O29" s="110" t="s">
        <v>1997</v>
      </c>
      <c r="P29" s="113" t="str">
        <f>IF(COUNTA(P$13:$P28)&gt;999,COUNTA(P$13:$P28),IF(COUNTA(P$13:$P28)&gt;99,"0"&amp;COUNTA(P$13:$P28),IF(COUNTA(P$13:$P28)&gt;9,"00"&amp;COUNTA(P$13:$P28),"000"&amp;COUNTA(P$13:$P28))))</f>
        <v>0006</v>
      </c>
      <c r="Q29" s="35" t="s">
        <v>54</v>
      </c>
      <c r="R29" s="67" t="s">
        <v>141</v>
      </c>
      <c r="S29" s="52"/>
      <c r="T29" s="36"/>
    </row>
    <row r="30" spans="1:20" ht="45.75">
      <c r="A30" s="116"/>
      <c r="B30" s="114"/>
      <c r="C30" s="114"/>
      <c r="D30" s="115"/>
      <c r="E30" s="111"/>
      <c r="F30" s="111"/>
      <c r="G30" s="114"/>
      <c r="H30" s="29" t="s">
        <v>55</v>
      </c>
      <c r="I30" s="30" t="str">
        <f t="shared" ref="I30" si="16">"[VN]["&amp;LOWER(SUBSTITUTE(SUBSTITUTE(SUBSTITUTE(SUBSTITUTE(SUBSTITUTE(SUBSTITUTE(SUBSTITUTE(SUBSTITUTE(Q30, CHAR(34),""), "[", ""), "]", ""), ".", ""), ",", ""), "/", ""), "\", ""), "-", ""))&amp;"]"</f>
        <v>[VN][tạm biệt]</v>
      </c>
      <c r="J30" s="31"/>
      <c r="K30" s="30" t="s">
        <v>56</v>
      </c>
      <c r="L30" s="32" t="s">
        <v>57</v>
      </c>
      <c r="M30" s="32"/>
      <c r="N30" s="34"/>
      <c r="O30" s="111"/>
      <c r="P30" s="113"/>
      <c r="Q30" s="35" t="s">
        <v>58</v>
      </c>
      <c r="R30" s="67" t="s">
        <v>141</v>
      </c>
      <c r="S30" s="52"/>
      <c r="T30" s="36"/>
    </row>
    <row r="31" spans="1:20" ht="62.25">
      <c r="A31" s="116"/>
      <c r="B31" s="114"/>
      <c r="C31" s="114"/>
      <c r="D31" s="115"/>
      <c r="E31" s="112"/>
      <c r="F31" s="112"/>
      <c r="G31" s="114"/>
      <c r="H31" s="29" t="s">
        <v>59</v>
      </c>
      <c r="I31" s="30" t="str">
        <f>"[audio][C:\Tools\Vivi_TTS\8ME_OM\" &amp;S31 &amp; "]"</f>
        <v>[audio][C:\Tools\Vivi_TTS\8ME_OM\]</v>
      </c>
      <c r="J31" s="31" t="str">
        <f>"[New][EN][Exists][80]"&amp;"["&amp;LOWER(SUBSTITUTE(SUBSTITUTE(SUBSTITUTE(SUBSTITUTE(SUBSTITUTE(SUBSTITUTE(SUBSTITUTE(SUBSTITUTE(T31,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31" s="30" t="s">
        <v>60</v>
      </c>
      <c r="L31" s="32" t="s">
        <v>61</v>
      </c>
      <c r="M31" s="37" t="s">
        <v>62</v>
      </c>
      <c r="N31" s="34"/>
      <c r="O31" s="112"/>
      <c r="P31" s="113"/>
      <c r="Q31" s="35" t="str">
        <f t="shared" ref="Q31" si="17">R31</f>
        <v>Xe có thể được sạc bằng những loại thiết bị sạc nào?</v>
      </c>
      <c r="R31" s="67" t="s">
        <v>2004</v>
      </c>
      <c r="S31" s="51"/>
      <c r="T31" s="48" t="s">
        <v>2005</v>
      </c>
    </row>
    <row r="32" spans="1:20" ht="45.75">
      <c r="A32" s="116"/>
      <c r="B32" s="114" t="str">
        <f>"VF8-"&amp;O32&amp;"-"&amp;P32</f>
        <v>VF8-Pin&amp;Sac-0007</v>
      </c>
      <c r="C32" s="114" t="str">
        <f>"["&amp;B32&amp;"] Verify Vivi: "&amp;Q34</f>
        <v>[VF8-Pin&amp;Sac-0007] Verify Vivi: Xe được trang bị loại kết nối sạc nào?</v>
      </c>
      <c r="D32" s="115"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'Xe được trang bị loại kết nối sạc nào?'
- Step 4: Listen Vivi respond
</v>
      </c>
      <c r="F32" s="110" t="str">
        <f t="shared" ref="F32" si="18">"
Expectations:
1. Vivi wake up
2. "&amp;Q34&amp;"
3. Vivi respond
"</f>
        <v xml:space="preserve">
Expectations:
1. Vivi wake up
2. Xe được trang bị loại kết nối sạc nào?
3. Vivi respond
</v>
      </c>
      <c r="G32" s="114" t="s">
        <v>8</v>
      </c>
      <c r="H32" s="29" t="s">
        <v>50</v>
      </c>
      <c r="I32" s="30" t="str">
        <f>"[EN]["&amp;LOWER(SUBSTITUTE(SUBSTITUTE(SUBSTITUTE(SUBSTITUTE(SUBSTITUTE(SUBSTITUTE(SUBSTITUTE(SUBSTITUTE(Q32, CHAR(34),""), "[", ""), "]", ""), ".", ""), ",", ""), "/", ""), "\", ""), "-", ""))&amp;"]"</f>
        <v>[EN][hey vinfast]</v>
      </c>
      <c r="J32" s="31"/>
      <c r="K32" s="30" t="s">
        <v>51</v>
      </c>
      <c r="L32" s="32" t="s">
        <v>52</v>
      </c>
      <c r="M32" s="33"/>
      <c r="N32" s="34"/>
      <c r="O32" s="110" t="s">
        <v>1997</v>
      </c>
      <c r="P32" s="113" t="str">
        <f>IF(COUNTA(P$13:$P31)&gt;999,COUNTA(P$13:$P31),IF(COUNTA(P$13:$P31)&gt;99,"0"&amp;COUNTA(P$13:$P31),IF(COUNTA(P$13:$P31)&gt;9,"00"&amp;COUNTA(P$13:$P31),"000"&amp;COUNTA(P$13:$P31))))</f>
        <v>0007</v>
      </c>
      <c r="Q32" s="35" t="s">
        <v>54</v>
      </c>
      <c r="R32" s="67" t="s">
        <v>141</v>
      </c>
      <c r="S32" s="52"/>
      <c r="T32" s="36"/>
    </row>
    <row r="33" spans="1:20" ht="45.75">
      <c r="A33" s="116"/>
      <c r="B33" s="114"/>
      <c r="C33" s="114"/>
      <c r="D33" s="115"/>
      <c r="E33" s="111"/>
      <c r="F33" s="111"/>
      <c r="G33" s="114"/>
      <c r="H33" s="29" t="s">
        <v>55</v>
      </c>
      <c r="I33" s="30" t="str">
        <f t="shared" ref="I33" si="19">"[VN]["&amp;LOWER(SUBSTITUTE(SUBSTITUTE(SUBSTITUTE(SUBSTITUTE(SUBSTITUTE(SUBSTITUTE(SUBSTITUTE(SUBSTITUTE(Q33, CHAR(34),""), "[", ""), "]", ""), ".", ""), ",", ""), "/", ""), "\", ""), "-", ""))&amp;"]"</f>
        <v>[VN][tạm biệt]</v>
      </c>
      <c r="J33" s="31"/>
      <c r="K33" s="30" t="s">
        <v>56</v>
      </c>
      <c r="L33" s="32" t="s">
        <v>57</v>
      </c>
      <c r="M33" s="32"/>
      <c r="N33" s="34"/>
      <c r="O33" s="111"/>
      <c r="P33" s="113"/>
      <c r="Q33" s="35" t="s">
        <v>58</v>
      </c>
      <c r="R33" s="67" t="s">
        <v>141</v>
      </c>
      <c r="S33" s="52"/>
      <c r="T33" s="36"/>
    </row>
    <row r="34" spans="1:20" ht="62.25">
      <c r="A34" s="116"/>
      <c r="B34" s="114"/>
      <c r="C34" s="114"/>
      <c r="D34" s="115"/>
      <c r="E34" s="112"/>
      <c r="F34" s="112"/>
      <c r="G34" s="114"/>
      <c r="H34" s="29" t="s">
        <v>59</v>
      </c>
      <c r="I34" s="30" t="str">
        <f>"[audio][C:\Tools\Vivi_TTS\8ME_OM\" &amp;S34 &amp; "]"</f>
        <v>[audio][C:\Tools\Vivi_TTS\8ME_OM\]</v>
      </c>
      <c r="J34" s="31" t="str">
        <f>"[New][EN][Exists][80]"&amp;"["&amp;LOWER(SUBSTITUTE(SUBSTITUTE(SUBSTITUTE(SUBSTITUTE(SUBSTITUTE(SUBSTITUTE(SUBSTITUTE(SUBSTITUTE(T34,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34" s="30" t="s">
        <v>60</v>
      </c>
      <c r="L34" s="32" t="s">
        <v>61</v>
      </c>
      <c r="M34" s="37" t="s">
        <v>62</v>
      </c>
      <c r="N34" s="34"/>
      <c r="O34" s="112"/>
      <c r="P34" s="113"/>
      <c r="Q34" s="35" t="str">
        <f t="shared" ref="Q34" si="20">R34</f>
        <v>Xe được trang bị loại kết nối sạc nào?</v>
      </c>
      <c r="R34" s="67" t="s">
        <v>2006</v>
      </c>
      <c r="S34" s="51"/>
      <c r="T34" s="48" t="s">
        <v>2005</v>
      </c>
    </row>
    <row r="35" spans="1:20" ht="45.75">
      <c r="A35" s="116"/>
      <c r="B35" s="114" t="str">
        <f>"VF8-"&amp;O35&amp;"-"&amp;P35</f>
        <v>VF8-Pin&amp;Sac-0008</v>
      </c>
      <c r="C35" s="114" t="str">
        <f>"["&amp;B35&amp;"] Verify Vivi: "&amp;Q37</f>
        <v>[VF8-Pin&amp;Sac-0008] Verify Vivi: Làm thế nào để dừng sạc và mở khóa bộ sạc di động khi đang sạc?</v>
      </c>
      <c r="D35" s="115"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'Làm thế nào để dừng sạc và mở khóa bộ sạc di động khi đang sạc?'
- Step 4: Listen Vivi respond
</v>
      </c>
      <c r="F35" s="110" t="str">
        <f t="shared" ref="F35" si="21">"
Expectations:
1. Vivi wake up
2. "&amp;Q37&amp;"
3. Vivi respond
"</f>
        <v xml:space="preserve">
Expectations:
1. Vivi wake up
2. Làm thế nào để dừng sạc và mở khóa bộ sạc di động khi đang sạc?
3. Vivi respond
</v>
      </c>
      <c r="G35" s="114" t="s">
        <v>8</v>
      </c>
      <c r="H35" s="29" t="s">
        <v>50</v>
      </c>
      <c r="I35" s="30" t="str">
        <f>"[EN]["&amp;LOWER(SUBSTITUTE(SUBSTITUTE(SUBSTITUTE(SUBSTITUTE(SUBSTITUTE(SUBSTITUTE(SUBSTITUTE(SUBSTITUTE(Q35, CHAR(34),""), "[", ""), "]", ""), ".", ""), ",", ""), "/", ""), "\", ""), "-", ""))&amp;"]"</f>
        <v>[EN][hey vinfast]</v>
      </c>
      <c r="J35" s="31"/>
      <c r="K35" s="30" t="s">
        <v>51</v>
      </c>
      <c r="L35" s="32" t="s">
        <v>52</v>
      </c>
      <c r="M35" s="33"/>
      <c r="N35" s="34"/>
      <c r="O35" s="110" t="s">
        <v>1997</v>
      </c>
      <c r="P35" s="113" t="str">
        <f>IF(COUNTA(P$13:$P34)&gt;999,COUNTA(P$13:$P34),IF(COUNTA(P$13:$P34)&gt;99,"0"&amp;COUNTA(P$13:$P34),IF(COUNTA(P$13:$P34)&gt;9,"00"&amp;COUNTA(P$13:$P34),"000"&amp;COUNTA(P$13:$P34))))</f>
        <v>0008</v>
      </c>
      <c r="Q35" s="35" t="s">
        <v>54</v>
      </c>
      <c r="R35" s="67" t="s">
        <v>141</v>
      </c>
      <c r="S35" s="52"/>
      <c r="T35" s="36"/>
    </row>
    <row r="36" spans="1:20" ht="45.75">
      <c r="A36" s="116"/>
      <c r="B36" s="114"/>
      <c r="C36" s="114"/>
      <c r="D36" s="115"/>
      <c r="E36" s="111"/>
      <c r="F36" s="111"/>
      <c r="G36" s="114"/>
      <c r="H36" s="29" t="s">
        <v>55</v>
      </c>
      <c r="I36" s="30" t="str">
        <f t="shared" ref="I36" si="22">"[VN]["&amp;LOWER(SUBSTITUTE(SUBSTITUTE(SUBSTITUTE(SUBSTITUTE(SUBSTITUTE(SUBSTITUTE(SUBSTITUTE(SUBSTITUTE(Q36, CHAR(34),""), "[", ""), "]", ""), ".", ""), ",", ""), "/", ""), "\", ""), "-", ""))&amp;"]"</f>
        <v>[VN][tạm biệt]</v>
      </c>
      <c r="J36" s="31"/>
      <c r="K36" s="30" t="s">
        <v>56</v>
      </c>
      <c r="L36" s="32" t="s">
        <v>57</v>
      </c>
      <c r="M36" s="32"/>
      <c r="N36" s="34"/>
      <c r="O36" s="111"/>
      <c r="P36" s="113"/>
      <c r="Q36" s="35" t="s">
        <v>58</v>
      </c>
      <c r="R36" s="67" t="s">
        <v>141</v>
      </c>
      <c r="S36" s="52"/>
      <c r="T36" s="36"/>
    </row>
    <row r="37" spans="1:20" ht="62.25">
      <c r="A37" s="116"/>
      <c r="B37" s="114"/>
      <c r="C37" s="114"/>
      <c r="D37" s="115"/>
      <c r="E37" s="112"/>
      <c r="F37" s="112"/>
      <c r="G37" s="114"/>
      <c r="H37" s="29" t="s">
        <v>59</v>
      </c>
      <c r="I37" s="30" t="str">
        <f>"[audio][C:\Tools\Vivi_TTS\8ME_OM\" &amp;S37 &amp; "]"</f>
        <v>[audio][C:\Tools\Vivi_TTS\8ME_OM\]</v>
      </c>
      <c r="J37" s="31" t="str">
        <f>"[New][EN][Exists][80]"&amp;"["&amp;LOWER(SUBSTITUTE(SUBSTITUTE(SUBSTITUTE(SUBSTITUTE(SUBSTITUTE(SUBSTITUTE(SUBSTITUTE(SUBSTITUTE(T37,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37" s="30" t="s">
        <v>60</v>
      </c>
      <c r="L37" s="32" t="s">
        <v>61</v>
      </c>
      <c r="M37" s="37" t="s">
        <v>62</v>
      </c>
      <c r="N37" s="34"/>
      <c r="O37" s="112"/>
      <c r="P37" s="113"/>
      <c r="Q37" s="35" t="str">
        <f t="shared" ref="Q37" si="23">R37</f>
        <v>Làm thế nào để dừng sạc và mở khóa bộ sạc di động khi đang sạc?</v>
      </c>
      <c r="R37" s="67" t="s">
        <v>2007</v>
      </c>
      <c r="S37" s="51"/>
      <c r="T37" s="48" t="s">
        <v>2005</v>
      </c>
    </row>
    <row r="38" spans="1:20" ht="45.75">
      <c r="A38" s="116"/>
      <c r="B38" s="114" t="str">
        <f>"VF8-"&amp;O38&amp;"-"&amp;P38</f>
        <v>VF8-Pin&amp;Sac-0009</v>
      </c>
      <c r="C38" s="114" t="str">
        <f>"["&amp;B38&amp;"] Verify Vivi: "&amp;Q40</f>
        <v>[VF8-Pin&amp;Sac-0009] Verify Vivi: Bộ sạc di động sẽ không hoạt động trong trường hợp nào?</v>
      </c>
      <c r="D38" s="115"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'Bộ sạc di động sẽ không hoạt động trong trường hợp nào?'
- Step 4: Listen Vivi respond
</v>
      </c>
      <c r="F38" s="110" t="str">
        <f t="shared" ref="F38" si="24">"
Expectations:
1. Vivi wake up
2. "&amp;Q40&amp;"
3. Vivi respond
"</f>
        <v xml:space="preserve">
Expectations:
1. Vivi wake up
2. Bộ sạc di động sẽ không hoạt động trong trường hợp nào?
3. Vivi respond
</v>
      </c>
      <c r="G38" s="114" t="s">
        <v>8</v>
      </c>
      <c r="H38" s="29" t="s">
        <v>50</v>
      </c>
      <c r="I38" s="30" t="str">
        <f>"[EN]["&amp;LOWER(SUBSTITUTE(SUBSTITUTE(SUBSTITUTE(SUBSTITUTE(SUBSTITUTE(SUBSTITUTE(SUBSTITUTE(SUBSTITUTE(Q38, CHAR(34),""), "[", ""), "]", ""), ".", ""), ",", ""), "/", ""), "\", ""), "-", ""))&amp;"]"</f>
        <v>[EN][hey vinfast]</v>
      </c>
      <c r="J38" s="31"/>
      <c r="K38" s="30" t="s">
        <v>51</v>
      </c>
      <c r="L38" s="32" t="s">
        <v>52</v>
      </c>
      <c r="M38" s="33"/>
      <c r="N38" s="34"/>
      <c r="O38" s="110" t="s">
        <v>1997</v>
      </c>
      <c r="P38" s="113" t="str">
        <f>IF(COUNTA(P$13:$P37)&gt;999,COUNTA(P$13:$P37),IF(COUNTA(P$13:$P37)&gt;99,"0"&amp;COUNTA(P$13:$P37),IF(COUNTA(P$13:$P37)&gt;9,"00"&amp;COUNTA(P$13:$P37),"000"&amp;COUNTA(P$13:$P37))))</f>
        <v>0009</v>
      </c>
      <c r="Q38" s="35" t="s">
        <v>54</v>
      </c>
      <c r="R38" s="67" t="s">
        <v>141</v>
      </c>
      <c r="S38" s="52"/>
      <c r="T38" s="36"/>
    </row>
    <row r="39" spans="1:20" ht="45.75">
      <c r="A39" s="116"/>
      <c r="B39" s="114"/>
      <c r="C39" s="114"/>
      <c r="D39" s="115"/>
      <c r="E39" s="111"/>
      <c r="F39" s="111"/>
      <c r="G39" s="114"/>
      <c r="H39" s="29" t="s">
        <v>55</v>
      </c>
      <c r="I39" s="30" t="str">
        <f t="shared" ref="I39" si="25">"[VN]["&amp;LOWER(SUBSTITUTE(SUBSTITUTE(SUBSTITUTE(SUBSTITUTE(SUBSTITUTE(SUBSTITUTE(SUBSTITUTE(SUBSTITUTE(Q39, CHAR(34),""), "[", ""), "]", ""), ".", ""), ",", ""), "/", ""), "\", ""), "-", ""))&amp;"]"</f>
        <v>[VN][tạm biệt]</v>
      </c>
      <c r="J39" s="31"/>
      <c r="K39" s="30" t="s">
        <v>56</v>
      </c>
      <c r="L39" s="32" t="s">
        <v>57</v>
      </c>
      <c r="M39" s="32"/>
      <c r="N39" s="34"/>
      <c r="O39" s="111"/>
      <c r="P39" s="113"/>
      <c r="Q39" s="35" t="s">
        <v>58</v>
      </c>
      <c r="R39" s="67" t="s">
        <v>141</v>
      </c>
      <c r="S39" s="52"/>
      <c r="T39" s="36"/>
    </row>
    <row r="40" spans="1:20" ht="62.25">
      <c r="A40" s="116"/>
      <c r="B40" s="114"/>
      <c r="C40" s="114"/>
      <c r="D40" s="115"/>
      <c r="E40" s="112"/>
      <c r="F40" s="112"/>
      <c r="G40" s="114"/>
      <c r="H40" s="29" t="s">
        <v>59</v>
      </c>
      <c r="I40" s="30" t="str">
        <f>"[audio][C:\Tools\Vivi_TTS\8ME_OM\" &amp;S40 &amp; "]"</f>
        <v>[audio][C:\Tools\Vivi_TTS\8ME_OM\]</v>
      </c>
      <c r="J40" s="31" t="str">
        <f>"[New][EN][Exists][80]"&amp;"["&amp;LOWER(SUBSTITUTE(SUBSTITUTE(SUBSTITUTE(SUBSTITUTE(SUBSTITUTE(SUBSTITUTE(SUBSTITUTE(SUBSTITUTE(T40,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40" s="30" t="s">
        <v>60</v>
      </c>
      <c r="L40" s="32" t="s">
        <v>61</v>
      </c>
      <c r="M40" s="37" t="s">
        <v>62</v>
      </c>
      <c r="N40" s="34"/>
      <c r="O40" s="112"/>
      <c r="P40" s="113"/>
      <c r="Q40" s="35" t="str">
        <f t="shared" ref="Q40" si="26">R40</f>
        <v>Bộ sạc di động sẽ không hoạt động trong trường hợp nào?</v>
      </c>
      <c r="R40" s="67" t="s">
        <v>2008</v>
      </c>
      <c r="S40" s="51"/>
      <c r="T40" s="48" t="s">
        <v>2005</v>
      </c>
    </row>
    <row r="41" spans="1:20" ht="45.75">
      <c r="A41" s="116"/>
      <c r="B41" s="114" t="str">
        <f>"VF8-"&amp;O41&amp;"-"&amp;P41</f>
        <v>VF8-Pin&amp;Sac-0010</v>
      </c>
      <c r="C41" s="114" t="str">
        <f>"["&amp;B41&amp;"] Verify Vivi: "&amp;Q43</f>
        <v>[VF8-Pin&amp;Sac-0010] Verify Vivi: Tại sao cần làm quen với hướng dẫn vận hành của từng trạm sạc trước khi sử dụng?</v>
      </c>
      <c r="D41" s="115"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'Tại sao cần làm quen với hướng dẫn vận hành của từng trạm sạc trước khi sử dụng?'
- Step 4: Listen Vivi respond
</v>
      </c>
      <c r="F41" s="110" t="str">
        <f t="shared" ref="F41" si="27">"
Expectations:
1. Vivi wake up
2. "&amp;Q43&amp;"
3. Vivi respond
"</f>
        <v xml:space="preserve">
Expectations:
1. Vivi wake up
2. Tại sao cần làm quen với hướng dẫn vận hành của từng trạm sạc trước khi sử dụng?
3. Vivi respond
</v>
      </c>
      <c r="G41" s="114" t="s">
        <v>8</v>
      </c>
      <c r="H41" s="29" t="s">
        <v>50</v>
      </c>
      <c r="I41" s="30" t="str">
        <f>"[EN]["&amp;LOWER(SUBSTITUTE(SUBSTITUTE(SUBSTITUTE(SUBSTITUTE(SUBSTITUTE(SUBSTITUTE(SUBSTITUTE(SUBSTITUTE(Q41, CHAR(34),""), "[", ""), "]", ""), ".", ""), ",", ""), "/", ""), "\", ""), "-", ""))&amp;"]"</f>
        <v>[EN][hey vinfast]</v>
      </c>
      <c r="J41" s="31"/>
      <c r="K41" s="30" t="s">
        <v>51</v>
      </c>
      <c r="L41" s="32" t="s">
        <v>52</v>
      </c>
      <c r="M41" s="33"/>
      <c r="N41" s="34"/>
      <c r="O41" s="110" t="s">
        <v>1997</v>
      </c>
      <c r="P41" s="113" t="str">
        <f>IF(COUNTA(P$13:$P40)&gt;999,COUNTA(P$13:$P40),IF(COUNTA(P$13:$P40)&gt;99,"0"&amp;COUNTA(P$13:$P40),IF(COUNTA(P$13:$P40)&gt;9,"00"&amp;COUNTA(P$13:$P40),"000"&amp;COUNTA(P$13:$P40))))</f>
        <v>0010</v>
      </c>
      <c r="Q41" s="35" t="s">
        <v>54</v>
      </c>
      <c r="R41" s="67" t="s">
        <v>141</v>
      </c>
      <c r="S41" s="52"/>
      <c r="T41" s="36"/>
    </row>
    <row r="42" spans="1:20" ht="45.75">
      <c r="A42" s="116"/>
      <c r="B42" s="114"/>
      <c r="C42" s="114"/>
      <c r="D42" s="115"/>
      <c r="E42" s="111"/>
      <c r="F42" s="111"/>
      <c r="G42" s="114"/>
      <c r="H42" s="29" t="s">
        <v>55</v>
      </c>
      <c r="I42" s="30" t="str">
        <f t="shared" ref="I42" si="28">"[VN]["&amp;LOWER(SUBSTITUTE(SUBSTITUTE(SUBSTITUTE(SUBSTITUTE(SUBSTITUTE(SUBSTITUTE(SUBSTITUTE(SUBSTITUTE(Q42, CHAR(34),""), "[", ""), "]", ""), ".", ""), ",", ""), "/", ""), "\", ""), "-", ""))&amp;"]"</f>
        <v>[VN][tạm biệt]</v>
      </c>
      <c r="J42" s="31"/>
      <c r="K42" s="30" t="s">
        <v>56</v>
      </c>
      <c r="L42" s="32" t="s">
        <v>57</v>
      </c>
      <c r="M42" s="32"/>
      <c r="N42" s="34"/>
      <c r="O42" s="111"/>
      <c r="P42" s="113"/>
      <c r="Q42" s="35" t="s">
        <v>58</v>
      </c>
      <c r="R42" s="67" t="s">
        <v>141</v>
      </c>
      <c r="S42" s="52"/>
      <c r="T42" s="36"/>
    </row>
    <row r="43" spans="1:20" ht="62.25">
      <c r="A43" s="116"/>
      <c r="B43" s="114"/>
      <c r="C43" s="114"/>
      <c r="D43" s="115"/>
      <c r="E43" s="112"/>
      <c r="F43" s="112"/>
      <c r="G43" s="114"/>
      <c r="H43" s="29" t="s">
        <v>59</v>
      </c>
      <c r="I43" s="30" t="str">
        <f>"[audio][C:\Tools\Vivi_TTS\8ME_OM\" &amp;S43 &amp; "]"</f>
        <v>[audio][C:\Tools\Vivi_TTS\8ME_OM\]</v>
      </c>
      <c r="J43" s="31" t="str">
        <f>"[New][EN][Exists][80]"&amp;"["&amp;LOWER(SUBSTITUTE(SUBSTITUTE(SUBSTITUTE(SUBSTITUTE(SUBSTITUTE(SUBSTITUTE(SUBSTITUTE(SUBSTITUTE(T43,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43" s="30" t="s">
        <v>60</v>
      </c>
      <c r="L43" s="32" t="s">
        <v>61</v>
      </c>
      <c r="M43" s="37" t="s">
        <v>62</v>
      </c>
      <c r="N43" s="34"/>
      <c r="O43" s="112"/>
      <c r="P43" s="113"/>
      <c r="Q43" s="35" t="str">
        <f t="shared" ref="Q43" si="29">R43</f>
        <v>Tại sao cần làm quen với hướng dẫn vận hành của từng trạm sạc trước khi sử dụng?</v>
      </c>
      <c r="R43" s="67" t="s">
        <v>2009</v>
      </c>
      <c r="S43" s="51"/>
      <c r="T43" s="48" t="s">
        <v>2005</v>
      </c>
    </row>
    <row r="44" spans="1:20" ht="45.75">
      <c r="A44" s="116"/>
      <c r="B44" s="114" t="str">
        <f>"VF8-"&amp;O44&amp;"-"&amp;P44</f>
        <v>VF8-Pin&amp;Sac-0011</v>
      </c>
      <c r="C44" s="114" t="str">
        <f>"["&amp;B44&amp;"] Verify Vivi: "&amp;Q46</f>
        <v>[VF8-Pin&amp;Sac-0011] Verify Vivi: Loại đầu nối nào được sử dụng cho sạc AC và loại đầu nối nào được sử dụng cho sạc DC?</v>
      </c>
      <c r="D44" s="115"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'Loại đầu nối nào được sử dụng cho sạc AC và loại đầu nối nào được sử dụng cho sạc DC?'
- Step 4: Listen Vivi respond
</v>
      </c>
      <c r="F44" s="110" t="str">
        <f t="shared" ref="F44" si="30">"
Expectations:
1. Vivi wake up
2. "&amp;Q46&amp;"
3. Vivi respond
"</f>
        <v xml:space="preserve">
Expectations:
1. Vivi wake up
2. Loại đầu nối nào được sử dụng cho sạc AC và loại đầu nối nào được sử dụng cho sạc DC?
3. Vivi respond
</v>
      </c>
      <c r="G44" s="114" t="s">
        <v>8</v>
      </c>
      <c r="H44" s="29" t="s">
        <v>50</v>
      </c>
      <c r="I44" s="30" t="str">
        <f>"[EN]["&amp;LOWER(SUBSTITUTE(SUBSTITUTE(SUBSTITUTE(SUBSTITUTE(SUBSTITUTE(SUBSTITUTE(SUBSTITUTE(SUBSTITUTE(Q44, CHAR(34),""), "[", ""), "]", ""), ".", ""), ",", ""), "/", ""), "\", ""), "-", ""))&amp;"]"</f>
        <v>[EN][hey vinfast]</v>
      </c>
      <c r="J44" s="31"/>
      <c r="K44" s="30" t="s">
        <v>51</v>
      </c>
      <c r="L44" s="32" t="s">
        <v>52</v>
      </c>
      <c r="M44" s="33"/>
      <c r="N44" s="34"/>
      <c r="O44" s="110" t="s">
        <v>1997</v>
      </c>
      <c r="P44" s="113" t="str">
        <f>IF(COUNTA(P$13:$P43)&gt;999,COUNTA(P$13:$P43),IF(COUNTA(P$13:$P43)&gt;99,"0"&amp;COUNTA(P$13:$P43),IF(COUNTA(P$13:$P43)&gt;9,"00"&amp;COUNTA(P$13:$P43),"000"&amp;COUNTA(P$13:$P43))))</f>
        <v>0011</v>
      </c>
      <c r="Q44" s="35" t="s">
        <v>54</v>
      </c>
      <c r="R44" s="67" t="s">
        <v>141</v>
      </c>
      <c r="S44" s="52"/>
      <c r="T44" s="36"/>
    </row>
    <row r="45" spans="1:20" ht="45.75">
      <c r="A45" s="116"/>
      <c r="B45" s="114"/>
      <c r="C45" s="114"/>
      <c r="D45" s="115"/>
      <c r="E45" s="111"/>
      <c r="F45" s="111"/>
      <c r="G45" s="114"/>
      <c r="H45" s="29" t="s">
        <v>55</v>
      </c>
      <c r="I45" s="30" t="str">
        <f t="shared" ref="I45" si="31">"[VN]["&amp;LOWER(SUBSTITUTE(SUBSTITUTE(SUBSTITUTE(SUBSTITUTE(SUBSTITUTE(SUBSTITUTE(SUBSTITUTE(SUBSTITUTE(Q45, CHAR(34),""), "[", ""), "]", ""), ".", ""), ",", ""), "/", ""), "\", ""), "-", ""))&amp;"]"</f>
        <v>[VN][tạm biệt]</v>
      </c>
      <c r="J45" s="31"/>
      <c r="K45" s="30" t="s">
        <v>56</v>
      </c>
      <c r="L45" s="32" t="s">
        <v>57</v>
      </c>
      <c r="M45" s="32"/>
      <c r="N45" s="34"/>
      <c r="O45" s="111"/>
      <c r="P45" s="113"/>
      <c r="Q45" s="35" t="s">
        <v>58</v>
      </c>
      <c r="R45" s="67" t="s">
        <v>141</v>
      </c>
      <c r="S45" s="52"/>
      <c r="T45" s="36"/>
    </row>
    <row r="46" spans="1:20" ht="66">
      <c r="A46" s="116"/>
      <c r="B46" s="114"/>
      <c r="C46" s="114"/>
      <c r="D46" s="115"/>
      <c r="E46" s="112"/>
      <c r="F46" s="112"/>
      <c r="G46" s="114"/>
      <c r="H46" s="29" t="s">
        <v>59</v>
      </c>
      <c r="I46" s="30" t="str">
        <f>"[audio][C:\Tools\Vivi_TTS\8ME_OM\" &amp;S46 &amp; "]"</f>
        <v>[audio][C:\Tools\Vivi_TTS\8ME_OM\]</v>
      </c>
      <c r="J46" s="31" t="str">
        <f>"[New][EN][Exists][80]"&amp;"["&amp;LOWER(SUBSTITUTE(SUBSTITUTE(SUBSTITUTE(SUBSTITUTE(SUBSTITUTE(SUBSTITUTE(SUBSTITUTE(SUBSTITUTE(T46,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46" s="30" t="s">
        <v>60</v>
      </c>
      <c r="L46" s="32" t="s">
        <v>61</v>
      </c>
      <c r="M46" s="37" t="s">
        <v>62</v>
      </c>
      <c r="N46" s="34"/>
      <c r="O46" s="112"/>
      <c r="P46" s="113"/>
      <c r="Q46" s="35" t="str">
        <f t="shared" ref="Q46" si="32">R46</f>
        <v>Loại đầu nối nào được sử dụng cho sạc AC và loại đầu nối nào được sử dụng cho sạc DC?</v>
      </c>
      <c r="R46" s="67" t="s">
        <v>2010</v>
      </c>
      <c r="S46" s="51"/>
      <c r="T46" s="48" t="s">
        <v>2005</v>
      </c>
    </row>
    <row r="47" spans="1:20" ht="45.75">
      <c r="A47" s="116"/>
      <c r="B47" s="114" t="str">
        <f>"VF8-"&amp;O47&amp;"-"&amp;P47</f>
        <v>VF8-Pin&amp;Sac-0012</v>
      </c>
      <c r="C47" s="114" t="str">
        <f>"["&amp;B47&amp;"] Verify Vivi: "&amp;Q49</f>
        <v>[VF8-Pin&amp;Sac-0012] Verify Vivi: Người dùng cần làm gì nếu phát hiện mùi hoặc khói bất thường trong quá trình sạc?</v>
      </c>
      <c r="D47" s="115"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'Người dùng cần làm gì nếu phát hiện mùi hoặc khói bất thường trong quá trình sạc?'
- Step 4: Listen Vivi respond
</v>
      </c>
      <c r="F47" s="110" t="str">
        <f t="shared" ref="F47" si="33">"
Expectations:
1. Vivi wake up
2. "&amp;Q49&amp;"
3. Vivi respond
"</f>
        <v xml:space="preserve">
Expectations:
1. Vivi wake up
2. Người dùng cần làm gì nếu phát hiện mùi hoặc khói bất thường trong quá trình sạc?
3. Vivi respond
</v>
      </c>
      <c r="G47" s="114" t="s">
        <v>8</v>
      </c>
      <c r="H47" s="29" t="s">
        <v>50</v>
      </c>
      <c r="I47" s="30" t="str">
        <f>"[EN]["&amp;LOWER(SUBSTITUTE(SUBSTITUTE(SUBSTITUTE(SUBSTITUTE(SUBSTITUTE(SUBSTITUTE(SUBSTITUTE(SUBSTITUTE(Q47, CHAR(34),""), "[", ""), "]", ""), ".", ""), ",", ""), "/", ""), "\", ""), "-", ""))&amp;"]"</f>
        <v>[EN][hey vinfast]</v>
      </c>
      <c r="J47" s="31"/>
      <c r="K47" s="30" t="s">
        <v>51</v>
      </c>
      <c r="L47" s="32" t="s">
        <v>52</v>
      </c>
      <c r="M47" s="33"/>
      <c r="N47" s="34"/>
      <c r="O47" s="110" t="s">
        <v>1997</v>
      </c>
      <c r="P47" s="113" t="str">
        <f>IF(COUNTA(P$13:$P46)&gt;999,COUNTA(P$13:$P46),IF(COUNTA(P$13:$P46)&gt;99,"0"&amp;COUNTA(P$13:$P46),IF(COUNTA(P$13:$P46)&gt;9,"00"&amp;COUNTA(P$13:$P46),"000"&amp;COUNTA(P$13:$P46))))</f>
        <v>0012</v>
      </c>
      <c r="Q47" s="35" t="s">
        <v>54</v>
      </c>
      <c r="R47" s="67" t="s">
        <v>141</v>
      </c>
      <c r="S47" s="52"/>
      <c r="T47" s="36"/>
    </row>
    <row r="48" spans="1:20" ht="45.75">
      <c r="A48" s="116"/>
      <c r="B48" s="114"/>
      <c r="C48" s="114"/>
      <c r="D48" s="115"/>
      <c r="E48" s="111"/>
      <c r="F48" s="111"/>
      <c r="G48" s="114"/>
      <c r="H48" s="29" t="s">
        <v>55</v>
      </c>
      <c r="I48" s="30" t="str">
        <f t="shared" ref="I48" si="34">"[VN]["&amp;LOWER(SUBSTITUTE(SUBSTITUTE(SUBSTITUTE(SUBSTITUTE(SUBSTITUTE(SUBSTITUTE(SUBSTITUTE(SUBSTITUTE(Q48, CHAR(34),""), "[", ""), "]", ""), ".", ""), ",", ""), "/", ""), "\", ""), "-", ""))&amp;"]"</f>
        <v>[VN][tạm biệt]</v>
      </c>
      <c r="J48" s="31"/>
      <c r="K48" s="30" t="s">
        <v>56</v>
      </c>
      <c r="L48" s="32" t="s">
        <v>57</v>
      </c>
      <c r="M48" s="32"/>
      <c r="N48" s="34"/>
      <c r="O48" s="111"/>
      <c r="P48" s="113"/>
      <c r="Q48" s="35" t="s">
        <v>58</v>
      </c>
      <c r="R48" s="67" t="s">
        <v>141</v>
      </c>
      <c r="S48" s="52"/>
      <c r="T48" s="36"/>
    </row>
    <row r="49" spans="1:20" ht="67.5" customHeight="1">
      <c r="A49" s="116"/>
      <c r="B49" s="114"/>
      <c r="C49" s="114"/>
      <c r="D49" s="115"/>
      <c r="E49" s="112"/>
      <c r="F49" s="112"/>
      <c r="G49" s="114"/>
      <c r="H49" s="29" t="s">
        <v>59</v>
      </c>
      <c r="I49" s="30" t="str">
        <f>"[audio][C:\Tools\Vivi_TTS\8ME_OM\" &amp;S49 &amp; "]"</f>
        <v>[audio][C:\Tools\Vivi_TTS\8ME_OM\]</v>
      </c>
      <c r="J49" s="31" t="str">
        <f>"[New][EN][Exists][80]"&amp;"["&amp;LOWER(SUBSTITUTE(SUBSTITUTE(SUBSTITUTE(SUBSTITUTE(SUBSTITUTE(SUBSTITUTE(SUBSTITUTE(SUBSTITUTE(T49,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49" s="30" t="s">
        <v>60</v>
      </c>
      <c r="L49" s="32" t="s">
        <v>61</v>
      </c>
      <c r="M49" s="37" t="s">
        <v>62</v>
      </c>
      <c r="N49" s="34"/>
      <c r="O49" s="112"/>
      <c r="P49" s="113"/>
      <c r="Q49" s="35" t="str">
        <f t="shared" ref="Q49" si="35">R49</f>
        <v>Người dùng cần làm gì nếu phát hiện mùi hoặc khói bất thường trong quá trình sạc?</v>
      </c>
      <c r="R49" s="67" t="s">
        <v>2011</v>
      </c>
      <c r="S49" s="51"/>
      <c r="T49" s="48" t="s">
        <v>2005</v>
      </c>
    </row>
    <row r="50" spans="1:20" ht="45.75">
      <c r="A50" s="116"/>
      <c r="B50" s="114" t="str">
        <f>"VF8-"&amp;O50&amp;"-"&amp;P50</f>
        <v>VF8-Pin&amp;Sac-0013</v>
      </c>
      <c r="C50" s="114" t="str">
        <f>"["&amp;B50&amp;"] Verify Vivi: "&amp;Q52</f>
        <v>[VF8-Pin&amp;Sac-0013] Verify Vivi: Điều gì có thể xảy ra khi tiếp xúc với nguồn điện điện áp cao hoặc sử dụng thiết bị sạc không an toàn?</v>
      </c>
      <c r="D50" s="115"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'Điều gì có thể xảy ra khi tiếp xúc với nguồn điện điện áp cao hoặc sử dụng thiết bị sạc không an toàn?'
- Step 4: Listen Vivi respond
</v>
      </c>
      <c r="F50" s="110" t="str">
        <f t="shared" ref="F50" si="36">"
Expectations:
1. Vivi wake up
2. "&amp;Q52&amp;"
3. Vivi respond
"</f>
        <v xml:space="preserve">
Expectations:
1. Vivi wake up
2. Điều gì có thể xảy ra khi tiếp xúc với nguồn điện điện áp cao hoặc sử dụng thiết bị sạc không an toàn?
3. Vivi respond
</v>
      </c>
      <c r="G50" s="114" t="s">
        <v>8</v>
      </c>
      <c r="H50" s="29" t="s">
        <v>50</v>
      </c>
      <c r="I50" s="30" t="str">
        <f>"[EN]["&amp;LOWER(SUBSTITUTE(SUBSTITUTE(SUBSTITUTE(SUBSTITUTE(SUBSTITUTE(SUBSTITUTE(SUBSTITUTE(SUBSTITUTE(Q50, CHAR(34),""), "[", ""), "]", ""), ".", ""), ",", ""), "/", ""), "\", ""), "-", ""))&amp;"]"</f>
        <v>[EN][hey vinfast]</v>
      </c>
      <c r="J50" s="31"/>
      <c r="K50" s="30" t="s">
        <v>51</v>
      </c>
      <c r="L50" s="32" t="s">
        <v>52</v>
      </c>
      <c r="M50" s="33"/>
      <c r="N50" s="34"/>
      <c r="O50" s="110" t="s">
        <v>1997</v>
      </c>
      <c r="P50" s="113" t="str">
        <f>IF(COUNTA(P$13:$P49)&gt;999,COUNTA(P$13:$P49),IF(COUNTA(P$13:$P49)&gt;99,"0"&amp;COUNTA(P$13:$P49),IF(COUNTA(P$13:$P49)&gt;9,"00"&amp;COUNTA(P$13:$P49),"000"&amp;COUNTA(P$13:$P49))))</f>
        <v>0013</v>
      </c>
      <c r="Q50" s="35" t="s">
        <v>54</v>
      </c>
      <c r="R50" s="67" t="s">
        <v>141</v>
      </c>
      <c r="S50" s="52"/>
      <c r="T50" s="36"/>
    </row>
    <row r="51" spans="1:20" ht="45.75">
      <c r="A51" s="116"/>
      <c r="B51" s="114"/>
      <c r="C51" s="114"/>
      <c r="D51" s="115"/>
      <c r="E51" s="111"/>
      <c r="F51" s="111"/>
      <c r="G51" s="114"/>
      <c r="H51" s="29" t="s">
        <v>55</v>
      </c>
      <c r="I51" s="30" t="str">
        <f t="shared" ref="I51" si="37">"[VN]["&amp;LOWER(SUBSTITUTE(SUBSTITUTE(SUBSTITUTE(SUBSTITUTE(SUBSTITUTE(SUBSTITUTE(SUBSTITUTE(SUBSTITUTE(Q51, CHAR(34),""), "[", ""), "]", ""), ".", ""), ",", ""), "/", ""), "\", ""), "-", ""))&amp;"]"</f>
        <v>[VN][tạm biệt]</v>
      </c>
      <c r="J51" s="31"/>
      <c r="K51" s="30" t="s">
        <v>56</v>
      </c>
      <c r="L51" s="32" t="s">
        <v>57</v>
      </c>
      <c r="M51" s="32"/>
      <c r="N51" s="34"/>
      <c r="O51" s="111"/>
      <c r="P51" s="113"/>
      <c r="Q51" s="35" t="s">
        <v>58</v>
      </c>
      <c r="R51" s="67" t="s">
        <v>141</v>
      </c>
      <c r="S51" s="52"/>
      <c r="T51" s="36"/>
    </row>
    <row r="52" spans="1:20" ht="66">
      <c r="A52" s="116"/>
      <c r="B52" s="114"/>
      <c r="C52" s="114"/>
      <c r="D52" s="115"/>
      <c r="E52" s="112"/>
      <c r="F52" s="112"/>
      <c r="G52" s="114"/>
      <c r="H52" s="29" t="s">
        <v>59</v>
      </c>
      <c r="I52" s="30" t="str">
        <f>"[audio][C:\Tools\Vivi_TTS\8ME_OM\" &amp;S52 &amp; "]"</f>
        <v>[audio][C:\Tools\Vivi_TTS\8ME_OM\]</v>
      </c>
      <c r="J52" s="31" t="str">
        <f>"[New][EN][Exists][80]"&amp;"["&amp;LOWER(SUBSTITUTE(SUBSTITUTE(SUBSTITUTE(SUBSTITUTE(SUBSTITUTE(SUBSTITUTE(SUBSTITUTE(SUBSTITUTE(T52, CHAR(34),""), ".", ""), ",", ""), "/", ""), "\", ""), "-", ""), "{", ""), "}", ""))&amp;"]"</f>
        <v>[New][EN][Exists][80][thiết bị sạc
xe có thể được sạc bằng nhiều thiết bị sạc khác nhau các thiết bị này bao gồm bộ sạc di động trạm sạc trạm sạc dc siêu nhanh và bộ sạc tại nhà thiết bị sạc phải có bộ chuyển đổi sạc phù hợp để cắm vào xe
phích cắm sạc
xe được trang bị kết nối ccs2 (hệ thống sạc kết hợp) các kết nối ccs2 khả dụng là:
bộ sạc di động (nếu được trang bị)
bộ sạc di động cung cấp khả năng sạc chậm cho xe bằng cách chuyển đổi điện ac thành điện dc
bộ điều khiển bộ sạc di động đi kèm đèn báo sạc vui lòng tham khảo nhãn ở mặt sau bộ sạc di động hoặc hướng dẫn sử dụng đi kèm bộ sạc di động để biết thông tin tham khảo
để sử dụng bộ sạc di động:
đỗ xe đúng cách ở vị trí thuận tiện cho việc sạc
cắm bộ sạc di động vào ổ cắm nguồn điện
mở nắp cổng sạc
tháo nắp bịt kín của cổng sạc  và cắm bộ sạc di động  đúng cách vào cổng sạc
xe sẽ bắt đầu sạc và thông tin sạc sẽ được hiển thị trên màn hình thông tin giải trí
nếu cần dừng sạc giữa chừng bạn có thể mở khóa bộ sạc di động bằng cách nhấn biểu tượng “dừng sạc” trên màn hình thông tin giải trí rút bộ sạc di động ra khỏi cổng sạc lắp nắp bịt kín của cổng sạc và đóng nắp cổng sạc
 lưu ý
nếu súng sạc không thể mở khóa sau khi nhấn nút “dừng sạc” bạn có thể mở khóa bộ sạc di động bằng mở khóa khẩn cấp xem &gt; hướng dẫn sạc &gt; hướng dẫn sạc
rút bộ sạc di động khỏi ổ cắm điện và cất giữ đúng cách
 cảnh báo
không sử dụng ổ cắm điện bị mòn hoặc hư hỏng đáng kể
khi sạc không rút cáp sạc khỏi ổ cắm điện
vui lòng sạc trong môi trường tương đối an toàn tránh mưa ngập nước và tránh xa nguồn lửa
không cho trẻ em tham gia thao tác sạc
sau khi sạc không ngắt kết nối thiết bị kết nối sạc khi tay ướt hoặc đang đứng dưới nước trên mặt đất
 lưu ý
bộ sạc di động sẽ không hoạt động nếu không có kết nối nối đất ổ cắm tường cần có chân nối đất để kết nối với bộ sạc di động điều này là cần thiết để nối đất an toàn cho hệ thống sạc và tránh đoản mạch
đối với tất cả mô tả về đèn báo hãy tham khảo nhãn ở mặt sau bộ sạc di động hoặc hướng dẫn sử dụng đi kèm bộ sạc di động
trạm sạc
xe có thể được sạc tại các trạm sạc công cộng trạm sạc có thể cung cấp sạc ac hoặc dc ở nhiều tốc độ sạc khác nhau do có sự khác biệt giữa các trạm sạc điều quan trọng là phải làm quen đúng cách với hướng dẫn vận hành của từng trạm sạc để ngăn hư hỏng có thể xảy ra cho xe và đảm bảo an toàn
nhận diện trạm sạc
để đảm bảo bạn sạc xe bằng thiết bị tương thích nhãn phích cắm sạc hiển thị mã nhận dạng loại sạc (acdc) như minh họa dưới đây:
loại đầu nối sạc
mã nhận dạng loại sạc
sạc ac
(type 2)
sạc dc
(ccs2)
 hoặc 
 cảnh báo
việc sử dụng trạm sạc không phù hợp có thể dẫn đến hư hỏng pin điện áp cao hoặc hệ thống sạc của xe
 lưu ý
nên giảm thiểu việc sử dụng trạm sạc siêu nhanh để đảm bảo hiệu suất tuổi thọ tối ưu của pin
bộ sạc tại nhà (nếu được trang bị)
có thể lắp đặt bộ sạc tại nhà ở nhà hoặc văn phòng để sạc thuận tiện thông thường các bộ sạc này sẽ sạc xe nhanh hơn bộ sạc di động
bộ sạc tại nhà cần được đấu dây cố định vào nguồn điện trong nhà vui lòng liên hệ thợ điện được cấp phép để lắp đặt
vui lòng liên hệ đại lý vinfast để biết thông tin về các bộ sạc tại nhà gắn tường vinfast phù hợp
cảnh báo an toàn quan trọng liên quan đến sạc
 cảnh báo
tiếp xúc với nguồn điện điện áp cao có thể dẫn đến thương tích nghiêm trọng hoặc tử vong
không chạm vào các tiếp điểm trên thiết bị sạc hoặc trong cổng sạc của xe
không được sử dụng thiết bị sạc bị hư hỏng lỗi hoặc đã được sửa đổi
không được sử dụng dây nối dài bộ chuyển đổi hoặc ổ cắm kéo dài với thiết bị sạc
bảo vệ ổ cắm sạc và các tiếp điểm khỏi nước hơi ẩm và các chất lỏng khác
bộ sạc có thể tạo ra sóng điện từ ảnh hưởng đến thiết bị y tế như máy tạo nhịp tim cấy ghép
luôn xác nhận với đội ngũ y tế và nhà sản xuất xem việc sạc xe điện có ảnh hưởng đến hoạt động của thiết bị y tế như máy tạo nhịp tim hay không
không được có nước hoặc bụi trong đầu nối tay cầm sạc và phích cắm trước khi kết nối với bộ sạc và đầu vào sạc phải luôn đảm bảo chúng sạch sẽ không thực hiện các hướng dẫn trên có thể gây điện giật khi kết nối tay cầm sạc hoặc thậm chí dẫn đến cháy nổ
cẩn thận không chạm hoặc đưa bất kỳ vật gì vào các lỗ ổ cắm sạc lỗ cổng sạc và lỗ tay cầm sạc khi kết nối tay cầm sạc với cổng sạc trên xe
dừng sạc ngay lập tức nếu phát hiện các dấu hiệu bất thường như mùi hoặc khói
nếu ống bọc ngoài của cáp sạc bị hư hỏng hãy thay cáp sạc ngay lập tức để tránh điện giật]</v>
      </c>
      <c r="K52" s="30" t="s">
        <v>60</v>
      </c>
      <c r="L52" s="32" t="s">
        <v>61</v>
      </c>
      <c r="M52" s="37" t="s">
        <v>62</v>
      </c>
      <c r="N52" s="34"/>
      <c r="O52" s="112"/>
      <c r="P52" s="113"/>
      <c r="Q52" s="35" t="str">
        <f t="shared" ref="Q52" si="38">R52</f>
        <v>Điều gì có thể xảy ra khi tiếp xúc với nguồn điện điện áp cao hoặc sử dụng thiết bị sạc không an toàn?</v>
      </c>
      <c r="R52" s="67" t="s">
        <v>2012</v>
      </c>
      <c r="S52" s="51"/>
      <c r="T52" s="48" t="s">
        <v>2005</v>
      </c>
    </row>
    <row r="53" spans="1:20" ht="45.75">
      <c r="A53" s="116"/>
      <c r="B53" s="114" t="str">
        <f>"VF8-"&amp;O53&amp;"-"&amp;P53</f>
        <v>VF8-Pin&amp;Sac-0014</v>
      </c>
      <c r="C53" s="114" t="str">
        <f>"["&amp;B53&amp;"] Verify Vivi: "&amp;Q55</f>
        <v>[VF8-Pin&amp;Sac-0014] Verify Vivi: Xe điện có thể được sạc bằng những phương pháp sạc nào?</v>
      </c>
      <c r="D53" s="115"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'Xe điện có thể được sạc bằng những phương pháp sạc nào?'
- Step 4: Listen Vivi respond
</v>
      </c>
      <c r="F53" s="110" t="str">
        <f t="shared" ref="F53" si="39">"
Expectations:
1. Vivi wake up
2. "&amp;Q55&amp;"
3. Vivi respond
"</f>
        <v xml:space="preserve">
Expectations:
1. Vivi wake up
2. Xe điện có thể được sạc bằng những phương pháp sạc nào?
3. Vivi respond
</v>
      </c>
      <c r="G53" s="114" t="s">
        <v>8</v>
      </c>
      <c r="H53" s="29" t="s">
        <v>50</v>
      </c>
      <c r="I53" s="30" t="str">
        <f>"[EN]["&amp;LOWER(SUBSTITUTE(SUBSTITUTE(SUBSTITUTE(SUBSTITUTE(SUBSTITUTE(SUBSTITUTE(SUBSTITUTE(SUBSTITUTE(Q53, CHAR(34),""), "[", ""), "]", ""), ".", ""), ",", ""), "/", ""), "\", ""), "-", ""))&amp;"]"</f>
        <v>[EN][hey vinfast]</v>
      </c>
      <c r="J53" s="31"/>
      <c r="K53" s="30" t="s">
        <v>51</v>
      </c>
      <c r="L53" s="32" t="s">
        <v>52</v>
      </c>
      <c r="M53" s="33"/>
      <c r="N53" s="34"/>
      <c r="O53" s="110" t="s">
        <v>1997</v>
      </c>
      <c r="P53" s="113" t="str">
        <f>IF(COUNTA(P$13:$P52)&gt;999,COUNTA(P$13:$P52),IF(COUNTA(P$13:$P52)&gt;99,"0"&amp;COUNTA(P$13:$P52),IF(COUNTA(P$13:$P52)&gt;9,"00"&amp;COUNTA(P$13:$P52),"000"&amp;COUNTA(P$13:$P52))))</f>
        <v>0014</v>
      </c>
      <c r="Q53" s="35" t="s">
        <v>54</v>
      </c>
      <c r="R53" s="67" t="s">
        <v>141</v>
      </c>
      <c r="S53" s="52"/>
      <c r="T53" s="36"/>
    </row>
    <row r="54" spans="1:20" ht="45.75">
      <c r="A54" s="116"/>
      <c r="B54" s="114"/>
      <c r="C54" s="114"/>
      <c r="D54" s="115"/>
      <c r="E54" s="111"/>
      <c r="F54" s="111"/>
      <c r="G54" s="114"/>
      <c r="H54" s="29" t="s">
        <v>55</v>
      </c>
      <c r="I54" s="30" t="str">
        <f t="shared" ref="I54" si="40">"[VN]["&amp;LOWER(SUBSTITUTE(SUBSTITUTE(SUBSTITUTE(SUBSTITUTE(SUBSTITUTE(SUBSTITUTE(SUBSTITUTE(SUBSTITUTE(Q54, CHAR(34),""), "[", ""), "]", ""), ".", ""), ",", ""), "/", ""), "\", ""), "-", ""))&amp;"]"</f>
        <v>[VN][tạm biệt]</v>
      </c>
      <c r="J54" s="31"/>
      <c r="K54" s="30" t="s">
        <v>56</v>
      </c>
      <c r="L54" s="32" t="s">
        <v>57</v>
      </c>
      <c r="M54" s="32"/>
      <c r="N54" s="34"/>
      <c r="O54" s="111"/>
      <c r="P54" s="113"/>
      <c r="Q54" s="35" t="s">
        <v>58</v>
      </c>
      <c r="R54" s="67" t="s">
        <v>141</v>
      </c>
      <c r="S54" s="52"/>
      <c r="T54" s="36"/>
    </row>
    <row r="55" spans="1:20" ht="62.25">
      <c r="A55" s="116"/>
      <c r="B55" s="114"/>
      <c r="C55" s="114"/>
      <c r="D55" s="115"/>
      <c r="E55" s="112"/>
      <c r="F55" s="112"/>
      <c r="G55" s="114"/>
      <c r="H55" s="29" t="s">
        <v>59</v>
      </c>
      <c r="I55" s="30" t="str">
        <f>"[audio][C:\Tools\Vivi_TTS\8ME_OM\" &amp;S55 &amp; "]"</f>
        <v>[audio][C:\Tools\Vivi_TTS\8ME_OM\]</v>
      </c>
      <c r="J55" s="31" t="str">
        <f>"[New][EN][Exists][80]"&amp;"["&amp;LOWER(SUBSTITUTE(SUBSTITUTE(SUBSTITUTE(SUBSTITUTE(SUBSTITUTE(SUBSTITUTE(SUBSTITUTE(SUBSTITUTE(T55,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55" s="30" t="s">
        <v>60</v>
      </c>
      <c r="L55" s="32" t="s">
        <v>61</v>
      </c>
      <c r="M55" s="37" t="s">
        <v>62</v>
      </c>
      <c r="N55" s="34"/>
      <c r="O55" s="112"/>
      <c r="P55" s="113"/>
      <c r="Q55" s="35" t="str">
        <f t="shared" ref="Q55" si="41">R55</f>
        <v>Xe điện có thể được sạc bằng những phương pháp sạc nào?</v>
      </c>
      <c r="R55" s="67" t="s">
        <v>2013</v>
      </c>
      <c r="S55" s="51"/>
      <c r="T55" s="48" t="s">
        <v>2014</v>
      </c>
    </row>
    <row r="56" spans="1:20" ht="45.75">
      <c r="A56" s="116"/>
      <c r="B56" s="114" t="str">
        <f>"VF8-"&amp;O56&amp;"-"&amp;P56</f>
        <v>VF8-Pin&amp;Sac-0015</v>
      </c>
      <c r="C56" s="114" t="str">
        <f>"["&amp;B56&amp;"] Verify Vivi: "&amp;Q58</f>
        <v>[VF8-Pin&amp;Sac-0015] Verify Vivi: Những yếu tố nào có thể ảnh hưởng đến thời gian cần thiết để sạc xe?</v>
      </c>
      <c r="D56" s="115"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'Những yếu tố nào có thể ảnh hưởng đến thời gian cần thiết để sạc xe?'
- Step 4: Listen Vivi respond
</v>
      </c>
      <c r="F56" s="110" t="str">
        <f t="shared" ref="F56" si="42">"
Expectations:
1. Vivi wake up
2. "&amp;Q58&amp;"
3. Vivi respond
"</f>
        <v xml:space="preserve">
Expectations:
1. Vivi wake up
2. Những yếu tố nào có thể ảnh hưởng đến thời gian cần thiết để sạc xe?
3. Vivi respond
</v>
      </c>
      <c r="G56" s="114" t="s">
        <v>8</v>
      </c>
      <c r="H56" s="29" t="s">
        <v>50</v>
      </c>
      <c r="I56" s="30" t="str">
        <f>"[EN]["&amp;LOWER(SUBSTITUTE(SUBSTITUTE(SUBSTITUTE(SUBSTITUTE(SUBSTITUTE(SUBSTITUTE(SUBSTITUTE(SUBSTITUTE(Q56, CHAR(34),""), "[", ""), "]", ""), ".", ""), ",", ""), "/", ""), "\", ""), "-", ""))&amp;"]"</f>
        <v>[EN][hey vinfast]</v>
      </c>
      <c r="J56" s="31"/>
      <c r="K56" s="30" t="s">
        <v>51</v>
      </c>
      <c r="L56" s="32" t="s">
        <v>52</v>
      </c>
      <c r="M56" s="33"/>
      <c r="N56" s="34"/>
      <c r="O56" s="110" t="s">
        <v>1997</v>
      </c>
      <c r="P56" s="113" t="str">
        <f>IF(COUNTA(P$13:$P55)&gt;999,COUNTA(P$13:$P55),IF(COUNTA(P$13:$P55)&gt;99,"0"&amp;COUNTA(P$13:$P55),IF(COUNTA(P$13:$P55)&gt;9,"00"&amp;COUNTA(P$13:$P55),"000"&amp;COUNTA(P$13:$P55))))</f>
        <v>0015</v>
      </c>
      <c r="Q56" s="35" t="s">
        <v>54</v>
      </c>
      <c r="R56" s="67" t="s">
        <v>141</v>
      </c>
      <c r="S56" s="52"/>
      <c r="T56" s="36"/>
    </row>
    <row r="57" spans="1:20" ht="45.75">
      <c r="A57" s="116"/>
      <c r="B57" s="114"/>
      <c r="C57" s="114"/>
      <c r="D57" s="115"/>
      <c r="E57" s="111"/>
      <c r="F57" s="111"/>
      <c r="G57" s="114"/>
      <c r="H57" s="29" t="s">
        <v>55</v>
      </c>
      <c r="I57" s="30" t="str">
        <f t="shared" ref="I57" si="43">"[VN]["&amp;LOWER(SUBSTITUTE(SUBSTITUTE(SUBSTITUTE(SUBSTITUTE(SUBSTITUTE(SUBSTITUTE(SUBSTITUTE(SUBSTITUTE(Q57, CHAR(34),""), "[", ""), "]", ""), ".", ""), ",", ""), "/", ""), "\", ""), "-", ""))&amp;"]"</f>
        <v>[VN][tạm biệt]</v>
      </c>
      <c r="J57" s="31"/>
      <c r="K57" s="30" t="s">
        <v>56</v>
      </c>
      <c r="L57" s="32" t="s">
        <v>57</v>
      </c>
      <c r="M57" s="32"/>
      <c r="N57" s="34"/>
      <c r="O57" s="111"/>
      <c r="P57" s="113"/>
      <c r="Q57" s="35" t="s">
        <v>58</v>
      </c>
      <c r="R57" s="67" t="s">
        <v>141</v>
      </c>
      <c r="S57" s="52"/>
      <c r="T57" s="36"/>
    </row>
    <row r="58" spans="1:20" ht="62.25">
      <c r="A58" s="116"/>
      <c r="B58" s="114"/>
      <c r="C58" s="114"/>
      <c r="D58" s="115"/>
      <c r="E58" s="112"/>
      <c r="F58" s="112"/>
      <c r="G58" s="114"/>
      <c r="H58" s="29" t="s">
        <v>59</v>
      </c>
      <c r="I58" s="30" t="str">
        <f>"[audio][C:\Tools\Vivi_TTS\8ME_OM\" &amp;S58 &amp; "]"</f>
        <v>[audio][C:\Tools\Vivi_TTS\8ME_OM\]</v>
      </c>
      <c r="J58" s="31" t="str">
        <f>"[New][EN][Exists][80]"&amp;"["&amp;LOWER(SUBSTITUTE(SUBSTITUTE(SUBSTITUTE(SUBSTITUTE(SUBSTITUTE(SUBSTITUTE(SUBSTITUTE(SUBSTITUTE(T58,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58" s="30" t="s">
        <v>60</v>
      </c>
      <c r="L58" s="32" t="s">
        <v>61</v>
      </c>
      <c r="M58" s="37" t="s">
        <v>62</v>
      </c>
      <c r="N58" s="34"/>
      <c r="O58" s="112"/>
      <c r="P58" s="113"/>
      <c r="Q58" s="35" t="str">
        <f t="shared" ref="Q58" si="44">R58</f>
        <v>Những yếu tố nào có thể ảnh hưởng đến thời gian cần thiết để sạc xe?</v>
      </c>
      <c r="R58" s="67" t="s">
        <v>2015</v>
      </c>
      <c r="S58" s="51"/>
      <c r="T58" s="48" t="s">
        <v>2014</v>
      </c>
    </row>
    <row r="59" spans="1:20" ht="45.75">
      <c r="A59" s="116"/>
      <c r="B59" s="114" t="str">
        <f>"VF8-"&amp;O59&amp;"-"&amp;P59</f>
        <v>VF8-Pin&amp;Sac-0016</v>
      </c>
      <c r="C59" s="114" t="str">
        <f>"["&amp;B59&amp;"] Verify Vivi: "&amp;Q61</f>
        <v>[VF8-Pin&amp;Sac-0016] Verify Vivi: Trước khi bắt đầu sạc, người dùng cần kiểm tra điều gì về thiết bị sạc?</v>
      </c>
      <c r="D59" s="115"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'Trước khi bắt đầu sạc, người dùng cần kiểm tra điều gì về thiết bị sạc?'
- Step 4: Listen Vivi respond
</v>
      </c>
      <c r="F59" s="110" t="str">
        <f t="shared" ref="F59" si="45">"
Expectations:
1. Vivi wake up
2. "&amp;Q61&amp;"
3. Vivi respond
"</f>
        <v xml:space="preserve">
Expectations:
1. Vivi wake up
2. Trước khi bắt đầu sạc, người dùng cần kiểm tra điều gì về thiết bị sạc?
3. Vivi respond
</v>
      </c>
      <c r="G59" s="114" t="s">
        <v>8</v>
      </c>
      <c r="H59" s="29" t="s">
        <v>50</v>
      </c>
      <c r="I59" s="30" t="str">
        <f>"[EN]["&amp;LOWER(SUBSTITUTE(SUBSTITUTE(SUBSTITUTE(SUBSTITUTE(SUBSTITUTE(SUBSTITUTE(SUBSTITUTE(SUBSTITUTE(Q59, CHAR(34),""), "[", ""), "]", ""), ".", ""), ",", ""), "/", ""), "\", ""), "-", ""))&amp;"]"</f>
        <v>[EN][hey vinfast]</v>
      </c>
      <c r="J59" s="31"/>
      <c r="K59" s="30" t="s">
        <v>51</v>
      </c>
      <c r="L59" s="32" t="s">
        <v>52</v>
      </c>
      <c r="M59" s="33"/>
      <c r="N59" s="34"/>
      <c r="O59" s="110" t="s">
        <v>1997</v>
      </c>
      <c r="P59" s="113" t="str">
        <f>IF(COUNTA(P$13:$P58)&gt;999,COUNTA(P$13:$P58),IF(COUNTA(P$13:$P58)&gt;99,"0"&amp;COUNTA(P$13:$P58),IF(COUNTA(P$13:$P58)&gt;9,"00"&amp;COUNTA(P$13:$P58),"000"&amp;COUNTA(P$13:$P58))))</f>
        <v>0016</v>
      </c>
      <c r="Q59" s="35" t="s">
        <v>54</v>
      </c>
      <c r="R59" s="67" t="s">
        <v>141</v>
      </c>
      <c r="S59" s="52"/>
      <c r="T59" s="36"/>
    </row>
    <row r="60" spans="1:20" ht="45.75">
      <c r="A60" s="116"/>
      <c r="B60" s="114"/>
      <c r="C60" s="114"/>
      <c r="D60" s="115"/>
      <c r="E60" s="111"/>
      <c r="F60" s="111"/>
      <c r="G60" s="114"/>
      <c r="H60" s="29" t="s">
        <v>55</v>
      </c>
      <c r="I60" s="30" t="str">
        <f t="shared" ref="I60" si="46">"[VN]["&amp;LOWER(SUBSTITUTE(SUBSTITUTE(SUBSTITUTE(SUBSTITUTE(SUBSTITUTE(SUBSTITUTE(SUBSTITUTE(SUBSTITUTE(Q60, CHAR(34),""), "[", ""), "]", ""), ".", ""), ",", ""), "/", ""), "\", ""), "-", ""))&amp;"]"</f>
        <v>[VN][tạm biệt]</v>
      </c>
      <c r="J60" s="31"/>
      <c r="K60" s="30" t="s">
        <v>56</v>
      </c>
      <c r="L60" s="32" t="s">
        <v>57</v>
      </c>
      <c r="M60" s="32"/>
      <c r="N60" s="34"/>
      <c r="O60" s="111"/>
      <c r="P60" s="113"/>
      <c r="Q60" s="35" t="s">
        <v>58</v>
      </c>
      <c r="R60" s="67" t="s">
        <v>141</v>
      </c>
      <c r="S60" s="52"/>
      <c r="T60" s="36"/>
    </row>
    <row r="61" spans="1:20" ht="62.25">
      <c r="A61" s="116"/>
      <c r="B61" s="114"/>
      <c r="C61" s="114"/>
      <c r="D61" s="115"/>
      <c r="E61" s="112"/>
      <c r="F61" s="112"/>
      <c r="G61" s="114"/>
      <c r="H61" s="29" t="s">
        <v>59</v>
      </c>
      <c r="I61" s="30" t="str">
        <f>"[audio][C:\Tools\Vivi_TTS\8ME_OM\" &amp;S61 &amp; "]"</f>
        <v>[audio][C:\Tools\Vivi_TTS\8ME_OM\]</v>
      </c>
      <c r="J61" s="31" t="str">
        <f>"[New][EN][Exists][80]"&amp;"["&amp;LOWER(SUBSTITUTE(SUBSTITUTE(SUBSTITUTE(SUBSTITUTE(SUBSTITUTE(SUBSTITUTE(SUBSTITUTE(SUBSTITUTE(T61,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61" s="30" t="s">
        <v>60</v>
      </c>
      <c r="L61" s="32" t="s">
        <v>61</v>
      </c>
      <c r="M61" s="37" t="s">
        <v>62</v>
      </c>
      <c r="N61" s="34"/>
      <c r="O61" s="112"/>
      <c r="P61" s="113"/>
      <c r="Q61" s="35" t="str">
        <f t="shared" ref="Q61" si="47">R61</f>
        <v>Trước khi bắt đầu sạc, người dùng cần kiểm tra điều gì về thiết bị sạc?</v>
      </c>
      <c r="R61" s="67" t="s">
        <v>2016</v>
      </c>
      <c r="S61" s="51"/>
      <c r="T61" s="48" t="s">
        <v>2014</v>
      </c>
    </row>
    <row r="62" spans="1:20" ht="45.75">
      <c r="A62" s="116"/>
      <c r="B62" s="114" t="str">
        <f>"VF8-"&amp;O62&amp;"-"&amp;P62</f>
        <v>VF8-Pin&amp;Sac-0017</v>
      </c>
      <c r="C62" s="114" t="str">
        <f>"["&amp;B62&amp;"] Verify Vivi: "&amp;Q64</f>
        <v>[VF8-Pin&amp;Sac-0017] Verify Vivi: Điều gì xảy ra với tay cầm sạc sau khi quá trình sạc được bắt đầu?</v>
      </c>
      <c r="D62" s="115"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'Điều gì xảy ra với tay cầm sạc sau khi quá trình sạc được bắt đầu?'
- Step 4: Listen Vivi respond
</v>
      </c>
      <c r="F62" s="110" t="str">
        <f t="shared" ref="F62" si="48">"
Expectations:
1. Vivi wake up
2. "&amp;Q64&amp;"
3. Vivi respond
"</f>
        <v xml:space="preserve">
Expectations:
1. Vivi wake up
2. Điều gì xảy ra với tay cầm sạc sau khi quá trình sạc được bắt đầu?
3. Vivi respond
</v>
      </c>
      <c r="G62" s="114" t="s">
        <v>8</v>
      </c>
      <c r="H62" s="29" t="s">
        <v>50</v>
      </c>
      <c r="I62" s="30" t="str">
        <f>"[EN]["&amp;LOWER(SUBSTITUTE(SUBSTITUTE(SUBSTITUTE(SUBSTITUTE(SUBSTITUTE(SUBSTITUTE(SUBSTITUTE(SUBSTITUTE(Q62, CHAR(34),""), "[", ""), "]", ""), ".", ""), ",", ""), "/", ""), "\", ""), "-", ""))&amp;"]"</f>
        <v>[EN][hey vinfast]</v>
      </c>
      <c r="J62" s="31"/>
      <c r="K62" s="30" t="s">
        <v>51</v>
      </c>
      <c r="L62" s="32" t="s">
        <v>52</v>
      </c>
      <c r="M62" s="33"/>
      <c r="N62" s="34"/>
      <c r="O62" s="110" t="s">
        <v>1997</v>
      </c>
      <c r="P62" s="113" t="str">
        <f>IF(COUNTA(P$13:$P61)&gt;999,COUNTA(P$13:$P61),IF(COUNTA(P$13:$P61)&gt;99,"0"&amp;COUNTA(P$13:$P61),IF(COUNTA(P$13:$P61)&gt;9,"00"&amp;COUNTA(P$13:$P61),"000"&amp;COUNTA(P$13:$P61))))</f>
        <v>0017</v>
      </c>
      <c r="Q62" s="35" t="s">
        <v>54</v>
      </c>
      <c r="R62" s="67" t="s">
        <v>141</v>
      </c>
      <c r="S62" s="52"/>
      <c r="T62" s="36"/>
    </row>
    <row r="63" spans="1:20" ht="45.75">
      <c r="A63" s="116"/>
      <c r="B63" s="114"/>
      <c r="C63" s="114"/>
      <c r="D63" s="115"/>
      <c r="E63" s="111"/>
      <c r="F63" s="111"/>
      <c r="G63" s="114"/>
      <c r="H63" s="29" t="s">
        <v>55</v>
      </c>
      <c r="I63" s="30" t="str">
        <f t="shared" ref="I63" si="49">"[VN]["&amp;LOWER(SUBSTITUTE(SUBSTITUTE(SUBSTITUTE(SUBSTITUTE(SUBSTITUTE(SUBSTITUTE(SUBSTITUTE(SUBSTITUTE(Q63, CHAR(34),""), "[", ""), "]", ""), ".", ""), ",", ""), "/", ""), "\", ""), "-", ""))&amp;"]"</f>
        <v>[VN][tạm biệt]</v>
      </c>
      <c r="J63" s="31"/>
      <c r="K63" s="30" t="s">
        <v>56</v>
      </c>
      <c r="L63" s="32" t="s">
        <v>57</v>
      </c>
      <c r="M63" s="32"/>
      <c r="N63" s="34"/>
      <c r="O63" s="111"/>
      <c r="P63" s="113"/>
      <c r="Q63" s="35" t="s">
        <v>58</v>
      </c>
      <c r="R63" s="67" t="s">
        <v>141</v>
      </c>
      <c r="S63" s="52"/>
      <c r="T63" s="36"/>
    </row>
    <row r="64" spans="1:20" ht="62.25">
      <c r="A64" s="116"/>
      <c r="B64" s="114"/>
      <c r="C64" s="114"/>
      <c r="D64" s="115"/>
      <c r="E64" s="112"/>
      <c r="F64" s="112"/>
      <c r="G64" s="114"/>
      <c r="H64" s="29" t="s">
        <v>59</v>
      </c>
      <c r="I64" s="30" t="str">
        <f>"[audio][C:\Tools\Vivi_TTS\8ME_OM\" &amp;S64 &amp; "]"</f>
        <v>[audio][C:\Tools\Vivi_TTS\8ME_OM\]</v>
      </c>
      <c r="J64" s="31" t="str">
        <f>"[New][EN][Exists][80]"&amp;"["&amp;LOWER(SUBSTITUTE(SUBSTITUTE(SUBSTITUTE(SUBSTITUTE(SUBSTITUTE(SUBSTITUTE(SUBSTITUTE(SUBSTITUTE(T64,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64" s="30" t="s">
        <v>60</v>
      </c>
      <c r="L64" s="32" t="s">
        <v>61</v>
      </c>
      <c r="M64" s="37" t="s">
        <v>62</v>
      </c>
      <c r="N64" s="34"/>
      <c r="O64" s="112"/>
      <c r="P64" s="113"/>
      <c r="Q64" s="35" t="str">
        <f t="shared" ref="Q64" si="50">R64</f>
        <v>Điều gì xảy ra với tay cầm sạc sau khi quá trình sạc được bắt đầu?</v>
      </c>
      <c r="R64" s="67" t="s">
        <v>2017</v>
      </c>
      <c r="S64" s="51"/>
      <c r="T64" s="48" t="s">
        <v>2014</v>
      </c>
    </row>
    <row r="65" spans="1:20" ht="45.75">
      <c r="A65" s="116"/>
      <c r="B65" s="114" t="str">
        <f>"VF8-"&amp;O65&amp;"-"&amp;P65</f>
        <v>VF8-Pin&amp;Sac-0018</v>
      </c>
      <c r="C65" s="114" t="str">
        <f>"["&amp;B65&amp;"] Verify Vivi: "&amp;Q67</f>
        <v>[VF8-Pin&amp;Sac-0018] Verify Vivi: Khi xe được sạc đầy 100% hoặc đạt đến mục tiêu sạc đã cài đặt, hệ thống sẽ làm gì?</v>
      </c>
      <c r="D65" s="115"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'Khi xe được sạc đầy 100% hoặc đạt đến mục tiêu sạc đã cài đặt, hệ thống sẽ làm gì?'
- Step 4: Listen Vivi respond
</v>
      </c>
      <c r="F65" s="110" t="str">
        <f t="shared" ref="F65" si="51">"
Expectations:
1. Vivi wake up
2. "&amp;Q67&amp;"
3. Vivi respond
"</f>
        <v xml:space="preserve">
Expectations:
1. Vivi wake up
2. Khi xe được sạc đầy 100% hoặc đạt đến mục tiêu sạc đã cài đặt, hệ thống sẽ làm gì?
3. Vivi respond
</v>
      </c>
      <c r="G65" s="114" t="s">
        <v>8</v>
      </c>
      <c r="H65" s="29" t="s">
        <v>50</v>
      </c>
      <c r="I65" s="30" t="str">
        <f>"[EN]["&amp;LOWER(SUBSTITUTE(SUBSTITUTE(SUBSTITUTE(SUBSTITUTE(SUBSTITUTE(SUBSTITUTE(SUBSTITUTE(SUBSTITUTE(Q65, CHAR(34),""), "[", ""), "]", ""), ".", ""), ",", ""), "/", ""), "\", ""), "-", ""))&amp;"]"</f>
        <v>[EN][hey vinfast]</v>
      </c>
      <c r="J65" s="31"/>
      <c r="K65" s="30" t="s">
        <v>51</v>
      </c>
      <c r="L65" s="32" t="s">
        <v>52</v>
      </c>
      <c r="M65" s="33"/>
      <c r="N65" s="34"/>
      <c r="O65" s="110" t="s">
        <v>1997</v>
      </c>
      <c r="P65" s="113" t="str">
        <f>IF(COUNTA(P$13:$P64)&gt;999,COUNTA(P$13:$P64),IF(COUNTA(P$13:$P64)&gt;99,"0"&amp;COUNTA(P$13:$P64),IF(COUNTA(P$13:$P64)&gt;9,"00"&amp;COUNTA(P$13:$P64),"000"&amp;COUNTA(P$13:$P64))))</f>
        <v>0018</v>
      </c>
      <c r="Q65" s="35" t="s">
        <v>54</v>
      </c>
      <c r="R65" s="67" t="s">
        <v>141</v>
      </c>
      <c r="S65" s="52"/>
      <c r="T65" s="36"/>
    </row>
    <row r="66" spans="1:20" ht="45.75">
      <c r="A66" s="116"/>
      <c r="B66" s="114"/>
      <c r="C66" s="114"/>
      <c r="D66" s="115"/>
      <c r="E66" s="111"/>
      <c r="F66" s="111"/>
      <c r="G66" s="114"/>
      <c r="H66" s="29" t="s">
        <v>55</v>
      </c>
      <c r="I66" s="30" t="str">
        <f t="shared" ref="I66" si="52">"[VN]["&amp;LOWER(SUBSTITUTE(SUBSTITUTE(SUBSTITUTE(SUBSTITUTE(SUBSTITUTE(SUBSTITUTE(SUBSTITUTE(SUBSTITUTE(Q66, CHAR(34),""), "[", ""), "]", ""), ".", ""), ",", ""), "/", ""), "\", ""), "-", ""))&amp;"]"</f>
        <v>[VN][tạm biệt]</v>
      </c>
      <c r="J66" s="31"/>
      <c r="K66" s="30" t="s">
        <v>56</v>
      </c>
      <c r="L66" s="32" t="s">
        <v>57</v>
      </c>
      <c r="M66" s="32"/>
      <c r="N66" s="34"/>
      <c r="O66" s="111"/>
      <c r="P66" s="113"/>
      <c r="Q66" s="35" t="s">
        <v>58</v>
      </c>
      <c r="R66" s="67" t="s">
        <v>141</v>
      </c>
      <c r="S66" s="52"/>
      <c r="T66" s="36"/>
    </row>
    <row r="67" spans="1:20" ht="62.25">
      <c r="A67" s="116"/>
      <c r="B67" s="114"/>
      <c r="C67" s="114"/>
      <c r="D67" s="115"/>
      <c r="E67" s="112"/>
      <c r="F67" s="112"/>
      <c r="G67" s="114"/>
      <c r="H67" s="29" t="s">
        <v>59</v>
      </c>
      <c r="I67" s="30" t="str">
        <f>"[audio][C:\Tools\Vivi_TTS\8ME_OM\" &amp;S67 &amp; "]"</f>
        <v>[audio][C:\Tools\Vivi_TTS\8ME_OM\]</v>
      </c>
      <c r="J67" s="31" t="str">
        <f>"[New][EN][Exists][80]"&amp;"["&amp;LOWER(SUBSTITUTE(SUBSTITUTE(SUBSTITUTE(SUBSTITUTE(SUBSTITUTE(SUBSTITUTE(SUBSTITUTE(SUBSTITUTE(T67,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67" s="30" t="s">
        <v>60</v>
      </c>
      <c r="L67" s="32" t="s">
        <v>61</v>
      </c>
      <c r="M67" s="37" t="s">
        <v>62</v>
      </c>
      <c r="N67" s="34"/>
      <c r="O67" s="112"/>
      <c r="P67" s="113"/>
      <c r="Q67" s="35" t="str">
        <f t="shared" ref="Q67" si="53">R67</f>
        <v>Khi xe được sạc đầy 100% hoặc đạt đến mục tiêu sạc đã cài đặt, hệ thống sẽ làm gì?</v>
      </c>
      <c r="R67" s="67" t="s">
        <v>2018</v>
      </c>
      <c r="S67" s="51"/>
      <c r="T67" s="48" t="s">
        <v>2014</v>
      </c>
    </row>
    <row r="68" spans="1:20" ht="45.75">
      <c r="A68" s="116"/>
      <c r="B68" s="114" t="str">
        <f>"VF8-"&amp;O68&amp;"-"&amp;P68</f>
        <v>VF8-Pin&amp;Sac-0019</v>
      </c>
      <c r="C68" s="114" t="str">
        <f>"["&amp;B68&amp;"] Verify Vivi: "&amp;Q70</f>
        <v>[VF8-Pin&amp;Sac-0019] Verify Vivi: Nắp cổng sạc nằm ở vị trí nào trên xe?</v>
      </c>
      <c r="D68" s="115"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'Nắp cổng sạc nằm ở vị trí nào trên xe?'
- Step 4: Listen Vivi respond
</v>
      </c>
      <c r="F68" s="110" t="str">
        <f t="shared" ref="F68" si="54">"
Expectations:
1. Vivi wake up
2. "&amp;Q70&amp;"
3. Vivi respond
"</f>
        <v xml:space="preserve">
Expectations:
1. Vivi wake up
2. Nắp cổng sạc nằm ở vị trí nào trên xe?
3. Vivi respond
</v>
      </c>
      <c r="G68" s="114" t="s">
        <v>8</v>
      </c>
      <c r="H68" s="29" t="s">
        <v>50</v>
      </c>
      <c r="I68" s="30" t="str">
        <f>"[EN]["&amp;LOWER(SUBSTITUTE(SUBSTITUTE(SUBSTITUTE(SUBSTITUTE(SUBSTITUTE(SUBSTITUTE(SUBSTITUTE(SUBSTITUTE(Q68, CHAR(34),""), "[", ""), "]", ""), ".", ""), ",", ""), "/", ""), "\", ""), "-", ""))&amp;"]"</f>
        <v>[EN][hey vinfast]</v>
      </c>
      <c r="J68" s="31"/>
      <c r="K68" s="30" t="s">
        <v>51</v>
      </c>
      <c r="L68" s="32" t="s">
        <v>52</v>
      </c>
      <c r="M68" s="33"/>
      <c r="N68" s="34"/>
      <c r="O68" s="110" t="s">
        <v>1997</v>
      </c>
      <c r="P68" s="113" t="str">
        <f>IF(COUNTA(P$13:$P67)&gt;999,COUNTA(P$13:$P67),IF(COUNTA(P$13:$P67)&gt;99,"0"&amp;COUNTA(P$13:$P67),IF(COUNTA(P$13:$P67)&gt;9,"00"&amp;COUNTA(P$13:$P67),"000"&amp;COUNTA(P$13:$P67))))</f>
        <v>0019</v>
      </c>
      <c r="Q68" s="35" t="s">
        <v>54</v>
      </c>
      <c r="R68" s="67" t="s">
        <v>141</v>
      </c>
      <c r="S68" s="52"/>
      <c r="T68" s="36"/>
    </row>
    <row r="69" spans="1:20" ht="45.75">
      <c r="A69" s="116"/>
      <c r="B69" s="114"/>
      <c r="C69" s="114"/>
      <c r="D69" s="115"/>
      <c r="E69" s="111"/>
      <c r="F69" s="111"/>
      <c r="G69" s="114"/>
      <c r="H69" s="29" t="s">
        <v>55</v>
      </c>
      <c r="I69" s="30" t="str">
        <f t="shared" ref="I69" si="55">"[VN]["&amp;LOWER(SUBSTITUTE(SUBSTITUTE(SUBSTITUTE(SUBSTITUTE(SUBSTITUTE(SUBSTITUTE(SUBSTITUTE(SUBSTITUTE(Q69, CHAR(34),""), "[", ""), "]", ""), ".", ""), ",", ""), "/", ""), "\", ""), "-", ""))&amp;"]"</f>
        <v>[VN][tạm biệt]</v>
      </c>
      <c r="J69" s="31"/>
      <c r="K69" s="30" t="s">
        <v>56</v>
      </c>
      <c r="L69" s="32" t="s">
        <v>57</v>
      </c>
      <c r="M69" s="32"/>
      <c r="N69" s="34"/>
      <c r="O69" s="111"/>
      <c r="P69" s="113"/>
      <c r="Q69" s="35" t="s">
        <v>58</v>
      </c>
      <c r="R69" s="67" t="s">
        <v>141</v>
      </c>
      <c r="S69" s="52"/>
      <c r="T69" s="36"/>
    </row>
    <row r="70" spans="1:20" ht="62.25">
      <c r="A70" s="116"/>
      <c r="B70" s="114"/>
      <c r="C70" s="114"/>
      <c r="D70" s="115"/>
      <c r="E70" s="112"/>
      <c r="F70" s="112"/>
      <c r="G70" s="114"/>
      <c r="H70" s="29" t="s">
        <v>59</v>
      </c>
      <c r="I70" s="30" t="str">
        <f>"[audio][C:\Tools\Vivi_TTS\8ME_OM\" &amp;S70 &amp; "]"</f>
        <v>[audio][C:\Tools\Vivi_TTS\8ME_OM\]</v>
      </c>
      <c r="J70" s="31" t="str">
        <f>"[New][EN][Exists][80]"&amp;"["&amp;LOWER(SUBSTITUTE(SUBSTITUTE(SUBSTITUTE(SUBSTITUTE(SUBSTITUTE(SUBSTITUTE(SUBSTITUTE(SUBSTITUTE(T70,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70" s="30" t="s">
        <v>60</v>
      </c>
      <c r="L70" s="32" t="s">
        <v>61</v>
      </c>
      <c r="M70" s="37" t="s">
        <v>62</v>
      </c>
      <c r="N70" s="34"/>
      <c r="O70" s="112"/>
      <c r="P70" s="113"/>
      <c r="Q70" s="35" t="str">
        <f t="shared" ref="Q70" si="56">R70</f>
        <v>Nắp cổng sạc nằm ở vị trí nào trên xe?</v>
      </c>
      <c r="R70" s="67" t="s">
        <v>2019</v>
      </c>
      <c r="S70" s="51"/>
      <c r="T70" s="48" t="s">
        <v>2014</v>
      </c>
    </row>
    <row r="71" spans="1:20" ht="45.75">
      <c r="A71" s="116"/>
      <c r="B71" s="114" t="str">
        <f>"VF8-"&amp;O71&amp;"-"&amp;P71</f>
        <v>VF8-Pin&amp;Sac-0020</v>
      </c>
      <c r="C71" s="114" t="str">
        <f>"["&amp;B71&amp;"] Verify Vivi: "&amp;Q73</f>
        <v>[VF8-Pin&amp;Sac-0020] Verify Vivi: Để mở nắp cổng sạc, xe phải được chuyển về vị trí số nào?</v>
      </c>
      <c r="D71" s="115"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'Để mở nắp cổng sạc, xe phải được chuyển về vị trí số nào?'
- Step 4: Listen Vivi respond
</v>
      </c>
      <c r="F71" s="110" t="str">
        <f t="shared" ref="F71" si="57">"
Expectations:
1. Vivi wake up
2. "&amp;Q73&amp;"
3. Vivi respond
"</f>
        <v xml:space="preserve">
Expectations:
1. Vivi wake up
2. Để mở nắp cổng sạc, xe phải được chuyển về vị trí số nào?
3. Vivi respond
</v>
      </c>
      <c r="G71" s="114" t="s">
        <v>8</v>
      </c>
      <c r="H71" s="29" t="s">
        <v>50</v>
      </c>
      <c r="I71" s="30" t="str">
        <f>"[EN]["&amp;LOWER(SUBSTITUTE(SUBSTITUTE(SUBSTITUTE(SUBSTITUTE(SUBSTITUTE(SUBSTITUTE(SUBSTITUTE(SUBSTITUTE(Q71, CHAR(34),""), "[", ""), "]", ""), ".", ""), ",", ""), "/", ""), "\", ""), "-", ""))&amp;"]"</f>
        <v>[EN][hey vinfast]</v>
      </c>
      <c r="J71" s="31"/>
      <c r="K71" s="30" t="s">
        <v>51</v>
      </c>
      <c r="L71" s="32" t="s">
        <v>52</v>
      </c>
      <c r="M71" s="33"/>
      <c r="N71" s="34"/>
      <c r="O71" s="110" t="s">
        <v>1997</v>
      </c>
      <c r="P71" s="113" t="str">
        <f>IF(COUNTA(P$13:$P70)&gt;999,COUNTA(P$13:$P70),IF(COUNTA(P$13:$P70)&gt;99,"0"&amp;COUNTA(P$13:$P70),IF(COUNTA(P$13:$P70)&gt;9,"00"&amp;COUNTA(P$13:$P70),"000"&amp;COUNTA(P$13:$P70))))</f>
        <v>0020</v>
      </c>
      <c r="Q71" s="35" t="s">
        <v>54</v>
      </c>
      <c r="R71" s="67" t="s">
        <v>141</v>
      </c>
      <c r="S71" s="52"/>
      <c r="T71" s="36"/>
    </row>
    <row r="72" spans="1:20" ht="45.75">
      <c r="A72" s="116"/>
      <c r="B72" s="114"/>
      <c r="C72" s="114"/>
      <c r="D72" s="115"/>
      <c r="E72" s="111"/>
      <c r="F72" s="111"/>
      <c r="G72" s="114"/>
      <c r="H72" s="29" t="s">
        <v>55</v>
      </c>
      <c r="I72" s="30" t="str">
        <f t="shared" ref="I72" si="58">"[VN]["&amp;LOWER(SUBSTITUTE(SUBSTITUTE(SUBSTITUTE(SUBSTITUTE(SUBSTITUTE(SUBSTITUTE(SUBSTITUTE(SUBSTITUTE(Q72, CHAR(34),""), "[", ""), "]", ""), ".", ""), ",", ""), "/", ""), "\", ""), "-", ""))&amp;"]"</f>
        <v>[VN][tạm biệt]</v>
      </c>
      <c r="J72" s="31"/>
      <c r="K72" s="30" t="s">
        <v>56</v>
      </c>
      <c r="L72" s="32" t="s">
        <v>57</v>
      </c>
      <c r="M72" s="32"/>
      <c r="N72" s="34"/>
      <c r="O72" s="111"/>
      <c r="P72" s="113"/>
      <c r="Q72" s="35" t="s">
        <v>58</v>
      </c>
      <c r="R72" s="67" t="s">
        <v>141</v>
      </c>
      <c r="S72" s="52"/>
      <c r="T72" s="36"/>
    </row>
    <row r="73" spans="1:20" ht="62.25">
      <c r="A73" s="116"/>
      <c r="B73" s="114"/>
      <c r="C73" s="114"/>
      <c r="D73" s="115"/>
      <c r="E73" s="112"/>
      <c r="F73" s="112"/>
      <c r="G73" s="114"/>
      <c r="H73" s="29" t="s">
        <v>59</v>
      </c>
      <c r="I73" s="30" t="str">
        <f>"[audio][C:\Tools\Vivi_TTS\8ME_OM\" &amp;S73 &amp; "]"</f>
        <v>[audio][C:\Tools\Vivi_TTS\8ME_OM\]</v>
      </c>
      <c r="J73" s="31" t="str">
        <f>"[New][EN][Exists][80]"&amp;"["&amp;LOWER(SUBSTITUTE(SUBSTITUTE(SUBSTITUTE(SUBSTITUTE(SUBSTITUTE(SUBSTITUTE(SUBSTITUTE(SUBSTITUTE(T73,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73" s="30" t="s">
        <v>60</v>
      </c>
      <c r="L73" s="32" t="s">
        <v>61</v>
      </c>
      <c r="M73" s="37" t="s">
        <v>62</v>
      </c>
      <c r="N73" s="34"/>
      <c r="O73" s="112"/>
      <c r="P73" s="113"/>
      <c r="Q73" s="35" t="str">
        <f t="shared" ref="Q73" si="59">R73</f>
        <v>Để mở nắp cổng sạc, xe phải được chuyển về vị trí số nào?</v>
      </c>
      <c r="R73" s="67" t="s">
        <v>2020</v>
      </c>
      <c r="S73" s="51"/>
      <c r="T73" s="48" t="s">
        <v>2014</v>
      </c>
    </row>
    <row r="74" spans="1:20" ht="45.75">
      <c r="B74" s="114" t="str">
        <f>"VF8-"&amp;O74&amp;"-"&amp;P74</f>
        <v>VF8-Pin&amp;Sac-0021</v>
      </c>
      <c r="C74" s="114" t="str">
        <f>"["&amp;B74&amp;"] Verify Vivi: "&amp;Q76</f>
        <v>[VF8-Pin&amp;Sac-0021] Verify Vivi: Sau khi cắm tay cầm sạc, hệ thống sẽ thực hiện quá trình nào trước khi xe bắt đầu sạc?</v>
      </c>
      <c r="D74" s="115"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'Sau khi cắm tay cầm sạc, hệ thống sẽ thực hiện quá trình nào trước khi xe bắt đầu sạc?'
- Step 4: Listen Vivi respond
</v>
      </c>
      <c r="F74" s="110" t="str">
        <f t="shared" ref="F74" si="60">"
Expectations:
1. Vivi wake up
2. "&amp;Q76&amp;"
3. Vivi respond
"</f>
        <v xml:space="preserve">
Expectations:
1. Vivi wake up
2. Sau khi cắm tay cầm sạc, hệ thống sẽ thực hiện quá trình nào trước khi xe bắt đầu sạc?
3. Vivi respond
</v>
      </c>
      <c r="G74" s="114" t="s">
        <v>8</v>
      </c>
      <c r="H74" s="29" t="s">
        <v>50</v>
      </c>
      <c r="I74" s="30" t="str">
        <f>"[EN]["&amp;LOWER(SUBSTITUTE(SUBSTITUTE(SUBSTITUTE(SUBSTITUTE(SUBSTITUTE(SUBSTITUTE(SUBSTITUTE(SUBSTITUTE(Q74, CHAR(34),""), "[", ""), "]", ""), ".", ""), ",", ""), "/", ""), "\", ""), "-", ""))&amp;"]"</f>
        <v>[EN][hey vinfast]</v>
      </c>
      <c r="J74" s="31"/>
      <c r="K74" s="30" t="s">
        <v>51</v>
      </c>
      <c r="L74" s="32" t="s">
        <v>52</v>
      </c>
      <c r="M74" s="33"/>
      <c r="N74" s="34"/>
      <c r="O74" s="110" t="s">
        <v>1997</v>
      </c>
      <c r="P74" s="113" t="str">
        <f>IF(COUNTA(P$13:$P73)&gt;999,COUNTA(P$13:$P73),IF(COUNTA(P$13:$P73)&gt;99,"0"&amp;COUNTA(P$13:$P73),IF(COUNTA(P$13:$P73)&gt;9,"00"&amp;COUNTA(P$13:$P73),"000"&amp;COUNTA(P$13:$P73))))</f>
        <v>0021</v>
      </c>
      <c r="Q74" s="35" t="s">
        <v>54</v>
      </c>
      <c r="R74" s="67" t="s">
        <v>141</v>
      </c>
      <c r="S74" s="52"/>
      <c r="T74" s="36"/>
    </row>
    <row r="75" spans="1:20" ht="45.75">
      <c r="B75" s="114"/>
      <c r="C75" s="114"/>
      <c r="D75" s="115"/>
      <c r="E75" s="111"/>
      <c r="F75" s="111"/>
      <c r="G75" s="114"/>
      <c r="H75" s="29" t="s">
        <v>55</v>
      </c>
      <c r="I75" s="30" t="str">
        <f t="shared" ref="I75" si="61">"[VN]["&amp;LOWER(SUBSTITUTE(SUBSTITUTE(SUBSTITUTE(SUBSTITUTE(SUBSTITUTE(SUBSTITUTE(SUBSTITUTE(SUBSTITUTE(Q75, CHAR(34),""), "[", ""), "]", ""), ".", ""), ",", ""), "/", ""), "\", ""), "-", ""))&amp;"]"</f>
        <v>[VN][tạm biệt]</v>
      </c>
      <c r="J75" s="31"/>
      <c r="K75" s="30" t="s">
        <v>56</v>
      </c>
      <c r="L75" s="32" t="s">
        <v>57</v>
      </c>
      <c r="M75" s="32"/>
      <c r="N75" s="34"/>
      <c r="O75" s="111"/>
      <c r="P75" s="113"/>
      <c r="Q75" s="35" t="s">
        <v>58</v>
      </c>
      <c r="R75" s="67" t="s">
        <v>141</v>
      </c>
      <c r="S75" s="52"/>
      <c r="T75" s="36"/>
    </row>
    <row r="76" spans="1:20" ht="62.25">
      <c r="B76" s="114"/>
      <c r="C76" s="114"/>
      <c r="D76" s="115"/>
      <c r="E76" s="112"/>
      <c r="F76" s="112"/>
      <c r="G76" s="114"/>
      <c r="H76" s="29" t="s">
        <v>59</v>
      </c>
      <c r="I76" s="30" t="str">
        <f>"[audio][C:\Tools\Vivi_TTS\8ME_OM\" &amp;S76 &amp; "]"</f>
        <v>[audio][C:\Tools\Vivi_TTS\8ME_OM\]</v>
      </c>
      <c r="J76" s="31" t="str">
        <f>"[New][EN][Exists][80]"&amp;"["&amp;LOWER(SUBSTITUTE(SUBSTITUTE(SUBSTITUTE(SUBSTITUTE(SUBSTITUTE(SUBSTITUTE(SUBSTITUTE(SUBSTITUTE(T76,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76" s="30" t="s">
        <v>60</v>
      </c>
      <c r="L76" s="32" t="s">
        <v>61</v>
      </c>
      <c r="M76" s="37" t="s">
        <v>62</v>
      </c>
      <c r="N76" s="34"/>
      <c r="O76" s="112"/>
      <c r="P76" s="113"/>
      <c r="Q76" s="35" t="str">
        <f t="shared" ref="Q76" si="62">R76</f>
        <v>Sau khi cắm tay cầm sạc, hệ thống sẽ thực hiện quá trình nào trước khi xe bắt đầu sạc?</v>
      </c>
      <c r="R76" s="67" t="s">
        <v>2021</v>
      </c>
      <c r="S76" s="51"/>
      <c r="T76" s="48" t="s">
        <v>2014</v>
      </c>
    </row>
    <row r="77" spans="1:20" ht="45.75">
      <c r="B77" s="114" t="str">
        <f>"VF8-"&amp;O77&amp;"-"&amp;P77</f>
        <v>VF8-Pin&amp;Sac-0022</v>
      </c>
      <c r="C77" s="114" t="str">
        <f>"["&amp;B77&amp;"] Verify Vivi: "&amp;Q79</f>
        <v>[VF8-Pin&amp;Sac-0022] Verify Vivi: Quá trình sạc sẽ không bắt đầu trong những trường hợp nào?</v>
      </c>
      <c r="D77" s="115"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'Quá trình sạc sẽ không bắt đầu trong những trường hợp nào?'
- Step 4: Listen Vivi respond
</v>
      </c>
      <c r="F77" s="110" t="str">
        <f t="shared" ref="F77" si="63">"
Expectations:
1. Vivi wake up
2. "&amp;Q79&amp;"
3. Vivi respond
"</f>
        <v xml:space="preserve">
Expectations:
1. Vivi wake up
2. Quá trình sạc sẽ không bắt đầu trong những trường hợp nào?
3. Vivi respond
</v>
      </c>
      <c r="G77" s="114" t="s">
        <v>8</v>
      </c>
      <c r="H77" s="29" t="s">
        <v>50</v>
      </c>
      <c r="I77" s="30" t="str">
        <f>"[EN]["&amp;LOWER(SUBSTITUTE(SUBSTITUTE(SUBSTITUTE(SUBSTITUTE(SUBSTITUTE(SUBSTITUTE(SUBSTITUTE(SUBSTITUTE(Q77, CHAR(34),""), "[", ""), "]", ""), ".", ""), ",", ""), "/", ""), "\", ""), "-", ""))&amp;"]"</f>
        <v>[EN][hey vinfast]</v>
      </c>
      <c r="J77" s="31"/>
      <c r="K77" s="30" t="s">
        <v>51</v>
      </c>
      <c r="L77" s="32" t="s">
        <v>52</v>
      </c>
      <c r="M77" s="33"/>
      <c r="N77" s="34"/>
      <c r="O77" s="110" t="s">
        <v>1997</v>
      </c>
      <c r="P77" s="113" t="str">
        <f>IF(COUNTA(P$13:$P76)&gt;999,COUNTA(P$13:$P76),IF(COUNTA(P$13:$P76)&gt;99,"0"&amp;COUNTA(P$13:$P76),IF(COUNTA(P$13:$P76)&gt;9,"00"&amp;COUNTA(P$13:$P76),"000"&amp;COUNTA(P$13:$P76))))</f>
        <v>0022</v>
      </c>
      <c r="Q77" s="35" t="s">
        <v>54</v>
      </c>
      <c r="R77" s="67" t="s">
        <v>141</v>
      </c>
      <c r="S77" s="36"/>
      <c r="T77" s="36"/>
    </row>
    <row r="78" spans="1:20" ht="45.75">
      <c r="B78" s="114"/>
      <c r="C78" s="114"/>
      <c r="D78" s="115"/>
      <c r="E78" s="111"/>
      <c r="F78" s="111"/>
      <c r="G78" s="114"/>
      <c r="H78" s="29" t="s">
        <v>55</v>
      </c>
      <c r="I78" s="30" t="str">
        <f t="shared" ref="I78" si="64">"[VN]["&amp;LOWER(SUBSTITUTE(SUBSTITUTE(SUBSTITUTE(SUBSTITUTE(SUBSTITUTE(SUBSTITUTE(SUBSTITUTE(SUBSTITUTE(Q78, CHAR(34),""), "[", ""), "]", ""), ".", ""), ",", ""), "/", ""), "\", ""), "-", ""))&amp;"]"</f>
        <v>[VN][tạm biệt]</v>
      </c>
      <c r="J78" s="31"/>
      <c r="K78" s="30" t="s">
        <v>56</v>
      </c>
      <c r="L78" s="32" t="s">
        <v>57</v>
      </c>
      <c r="M78" s="32"/>
      <c r="N78" s="34"/>
      <c r="O78" s="111"/>
      <c r="P78" s="113"/>
      <c r="Q78" s="35" t="s">
        <v>58</v>
      </c>
      <c r="R78" s="67" t="s">
        <v>141</v>
      </c>
      <c r="S78" s="36"/>
      <c r="T78" s="36"/>
    </row>
    <row r="79" spans="1:20" ht="62.25">
      <c r="B79" s="114"/>
      <c r="C79" s="114"/>
      <c r="D79" s="115"/>
      <c r="E79" s="112"/>
      <c r="F79" s="112"/>
      <c r="G79" s="114"/>
      <c r="H79" s="29" t="s">
        <v>59</v>
      </c>
      <c r="I79" s="30" t="str">
        <f>"[audio][C:\Tools\Vivi_TTS\8ME_OM\" &amp;S79 &amp; "]"</f>
        <v>[audio][C:\Tools\Vivi_TTS\8ME_OM\]</v>
      </c>
      <c r="J79" s="31" t="str">
        <f>"[New][EN][Exists][80]"&amp;"["&amp;LOWER(SUBSTITUTE(SUBSTITUTE(SUBSTITUTE(SUBSTITUTE(SUBSTITUTE(SUBSTITUTE(SUBSTITUTE(SUBSTITUTE(T79,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79" s="30" t="s">
        <v>60</v>
      </c>
      <c r="L79" s="32" t="s">
        <v>61</v>
      </c>
      <c r="M79" s="37" t="s">
        <v>62</v>
      </c>
      <c r="N79" s="34"/>
      <c r="O79" s="112"/>
      <c r="P79" s="113"/>
      <c r="Q79" s="35" t="str">
        <f t="shared" ref="Q79" si="65">R79</f>
        <v>Quá trình sạc sẽ không bắt đầu trong những trường hợp nào?</v>
      </c>
      <c r="R79" s="67" t="s">
        <v>2022</v>
      </c>
      <c r="S79" s="50"/>
      <c r="T79" s="48" t="s">
        <v>2014</v>
      </c>
    </row>
    <row r="80" spans="1:20" ht="45.75">
      <c r="B80" s="114" t="str">
        <f>"VF8-"&amp;O80&amp;"-"&amp;P80</f>
        <v>VF8-Pin&amp;Sac-0023</v>
      </c>
      <c r="C80" s="114" t="str">
        <f>"["&amp;B80&amp;"] Verify Vivi: "&amp;Q82</f>
        <v>[VF8-Pin&amp;Sac-0023] Verify Vivi: Các trạng thái đèn báo cổng sạc cho biết điều gì khi xe đang sạc, sạc hoàn tất, lỗi sạc hoặc chưa kết nối?</v>
      </c>
      <c r="D80" s="115"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'Các trạng thái đèn báo cổng sạc cho biết điều gì khi xe đang sạc, sạc hoàn tất, lỗi sạc hoặc chưa kết nối?'
- Step 4: Listen Vivi respond
</v>
      </c>
      <c r="F80" s="110" t="str">
        <f t="shared" ref="F80" si="66">"
Expectations:
1. Vivi wake up
2. "&amp;Q82&amp;"
3. Vivi respond
"</f>
        <v xml:space="preserve">
Expectations:
1. Vivi wake up
2. Các trạng thái đèn báo cổng sạc cho biết điều gì khi xe đang sạc, sạc hoàn tất, lỗi sạc hoặc chưa kết nối?
3. Vivi respond
</v>
      </c>
      <c r="G80" s="114" t="s">
        <v>8</v>
      </c>
      <c r="H80" s="29" t="s">
        <v>50</v>
      </c>
      <c r="I80" s="30" t="str">
        <f>"[EN]["&amp;LOWER(SUBSTITUTE(SUBSTITUTE(SUBSTITUTE(SUBSTITUTE(SUBSTITUTE(SUBSTITUTE(SUBSTITUTE(SUBSTITUTE(Q80, CHAR(34),""), "[", ""), "]", ""), ".", ""), ",", ""), "/", ""), "\", ""), "-", ""))&amp;"]"</f>
        <v>[EN][hey vinfast]</v>
      </c>
      <c r="J80" s="31"/>
      <c r="K80" s="30" t="s">
        <v>51</v>
      </c>
      <c r="L80" s="32" t="s">
        <v>52</v>
      </c>
      <c r="M80" s="33"/>
      <c r="N80" s="34"/>
      <c r="O80" s="110" t="s">
        <v>1997</v>
      </c>
      <c r="P80" s="113" t="str">
        <f>IF(COUNTA(P$13:$P79)&gt;999,COUNTA(P$13:$P79),IF(COUNTA(P$13:$P79)&gt;99,"0"&amp;COUNTA(P$13:$P79),IF(COUNTA(P$13:$P79)&gt;9,"00"&amp;COUNTA(P$13:$P79),"000"&amp;COUNTA(P$13:$P79))))</f>
        <v>0023</v>
      </c>
      <c r="Q80" s="35" t="s">
        <v>54</v>
      </c>
      <c r="R80" s="67" t="s">
        <v>141</v>
      </c>
      <c r="S80" s="36"/>
      <c r="T80" s="36"/>
    </row>
    <row r="81" spans="2:20" ht="45.75">
      <c r="B81" s="114"/>
      <c r="C81" s="114"/>
      <c r="D81" s="115"/>
      <c r="E81" s="111"/>
      <c r="F81" s="111"/>
      <c r="G81" s="114"/>
      <c r="H81" s="29" t="s">
        <v>55</v>
      </c>
      <c r="I81" s="30" t="str">
        <f t="shared" ref="I81" si="67">"[VN]["&amp;LOWER(SUBSTITUTE(SUBSTITUTE(SUBSTITUTE(SUBSTITUTE(SUBSTITUTE(SUBSTITUTE(SUBSTITUTE(SUBSTITUTE(Q81, CHAR(34),""), "[", ""), "]", ""), ".", ""), ",", ""), "/", ""), "\", ""), "-", ""))&amp;"]"</f>
        <v>[VN][tạm biệt]</v>
      </c>
      <c r="J81" s="31"/>
      <c r="K81" s="30" t="s">
        <v>56</v>
      </c>
      <c r="L81" s="32" t="s">
        <v>57</v>
      </c>
      <c r="M81" s="32"/>
      <c r="N81" s="34"/>
      <c r="O81" s="111"/>
      <c r="P81" s="113"/>
      <c r="Q81" s="35" t="s">
        <v>58</v>
      </c>
      <c r="R81" s="67" t="s">
        <v>141</v>
      </c>
      <c r="S81" s="36"/>
      <c r="T81" s="36"/>
    </row>
    <row r="82" spans="2:20" ht="66">
      <c r="B82" s="114"/>
      <c r="C82" s="114"/>
      <c r="D82" s="115"/>
      <c r="E82" s="112"/>
      <c r="F82" s="112"/>
      <c r="G82" s="114"/>
      <c r="H82" s="29" t="s">
        <v>59</v>
      </c>
      <c r="I82" s="30" t="str">
        <f>"[audio][C:\Tools\Vivi_TTS\8ME_OM\" &amp;S82 &amp; "]"</f>
        <v>[audio][C:\Tools\Vivi_TTS\8ME_OM\]</v>
      </c>
      <c r="J82" s="31" t="str">
        <f>"[New][EN][Exists][80]"&amp;"["&amp;LOWER(SUBSTITUTE(SUBSTITUTE(SUBSTITUTE(SUBSTITUTE(SUBSTITUTE(SUBSTITUTE(SUBSTITUTE(SUBSTITUTE(T82,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82" s="30" t="s">
        <v>60</v>
      </c>
      <c r="L82" s="32" t="s">
        <v>61</v>
      </c>
      <c r="M82" s="37" t="s">
        <v>62</v>
      </c>
      <c r="N82" s="34"/>
      <c r="O82" s="112"/>
      <c r="P82" s="113"/>
      <c r="Q82" s="35" t="str">
        <f t="shared" ref="Q82" si="68">R82</f>
        <v>Các trạng thái đèn báo cổng sạc cho biết điều gì khi xe đang sạc, sạc hoàn tất, lỗi sạc hoặc chưa kết nối?</v>
      </c>
      <c r="R82" s="67" t="s">
        <v>2023</v>
      </c>
      <c r="S82" s="50"/>
      <c r="T82" s="48" t="s">
        <v>2014</v>
      </c>
    </row>
    <row r="83" spans="2:20" ht="45.75">
      <c r="B83" s="114" t="str">
        <f>"VF8-"&amp;O83&amp;"-"&amp;P83</f>
        <v>VF8-Pin&amp;Sac-0024</v>
      </c>
      <c r="C83" s="114" t="str">
        <f>"["&amp;B83&amp;"] Verify Vivi: "&amp;Q85</f>
        <v>[VF8-Pin&amp;Sac-0024] Verify Vivi: Những thông tin nào về trạng thái sạc được hiển thị trên Màn hình thông tin giải trí?</v>
      </c>
      <c r="D83" s="115"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'Những thông tin nào về trạng thái sạc được hiển thị trên Màn hình thông tin giải trí?'
- Step 4: Listen Vivi respond
</v>
      </c>
      <c r="F83" s="110" t="str">
        <f t="shared" ref="F83" si="69">"
Expectations:
1. Vivi wake up
2. "&amp;Q85&amp;"
3. Vivi respond
"</f>
        <v xml:space="preserve">
Expectations:
1. Vivi wake up
2. Những thông tin nào về trạng thái sạc được hiển thị trên Màn hình thông tin giải trí?
3. Vivi respond
</v>
      </c>
      <c r="G83" s="114" t="s">
        <v>8</v>
      </c>
      <c r="H83" s="29" t="s">
        <v>50</v>
      </c>
      <c r="I83" s="30" t="str">
        <f>"[EN]["&amp;LOWER(SUBSTITUTE(SUBSTITUTE(SUBSTITUTE(SUBSTITUTE(SUBSTITUTE(SUBSTITUTE(SUBSTITUTE(SUBSTITUTE(Q83, CHAR(34),""), "[", ""), "]", ""), ".", ""), ",", ""), "/", ""), "\", ""), "-", ""))&amp;"]"</f>
        <v>[EN][hey vinfast]</v>
      </c>
      <c r="J83" s="31"/>
      <c r="K83" s="30" t="s">
        <v>51</v>
      </c>
      <c r="L83" s="32" t="s">
        <v>52</v>
      </c>
      <c r="M83" s="33"/>
      <c r="N83" s="34"/>
      <c r="O83" s="110" t="s">
        <v>1997</v>
      </c>
      <c r="P83" s="113" t="str">
        <f>IF(COUNTA(P$13:$P82)&gt;999,COUNTA(P$13:$P82),IF(COUNTA(P$13:$P82)&gt;99,"0"&amp;COUNTA(P$13:$P82),IF(COUNTA(P$13:$P82)&gt;9,"00"&amp;COUNTA(P$13:$P82),"000"&amp;COUNTA(P$13:$P82))))</f>
        <v>0024</v>
      </c>
      <c r="Q83" s="35" t="s">
        <v>54</v>
      </c>
      <c r="R83" s="67" t="s">
        <v>141</v>
      </c>
      <c r="S83" s="36"/>
      <c r="T83" s="36"/>
    </row>
    <row r="84" spans="2:20" ht="45.75">
      <c r="B84" s="114"/>
      <c r="C84" s="114"/>
      <c r="D84" s="115"/>
      <c r="E84" s="111"/>
      <c r="F84" s="111"/>
      <c r="G84" s="114"/>
      <c r="H84" s="29" t="s">
        <v>55</v>
      </c>
      <c r="I84" s="30" t="str">
        <f t="shared" ref="I84" si="70">"[VN]["&amp;LOWER(SUBSTITUTE(SUBSTITUTE(SUBSTITUTE(SUBSTITUTE(SUBSTITUTE(SUBSTITUTE(SUBSTITUTE(SUBSTITUTE(Q84, CHAR(34),""), "[", ""), "]", ""), ".", ""), ",", ""), "/", ""), "\", ""), "-", ""))&amp;"]"</f>
        <v>[VN][tạm biệt]</v>
      </c>
      <c r="J84" s="31"/>
      <c r="K84" s="30" t="s">
        <v>56</v>
      </c>
      <c r="L84" s="32" t="s">
        <v>57</v>
      </c>
      <c r="M84" s="32"/>
      <c r="N84" s="34"/>
      <c r="O84" s="111"/>
      <c r="P84" s="113"/>
      <c r="Q84" s="35" t="s">
        <v>58</v>
      </c>
      <c r="R84" s="67" t="s">
        <v>141</v>
      </c>
      <c r="S84" s="36"/>
      <c r="T84" s="36"/>
    </row>
    <row r="85" spans="2:20" ht="62.25">
      <c r="B85" s="114"/>
      <c r="C85" s="114"/>
      <c r="D85" s="115"/>
      <c r="E85" s="112"/>
      <c r="F85" s="112"/>
      <c r="G85" s="114"/>
      <c r="H85" s="29" t="s">
        <v>59</v>
      </c>
      <c r="I85" s="30" t="str">
        <f>"[audio][C:\Tools\Vivi_TTS\8ME_OM\" &amp;S85 &amp; "]"</f>
        <v>[audio][C:\Tools\Vivi_TTS\8ME_OM\]</v>
      </c>
      <c r="J85" s="31" t="str">
        <f>"[New][EN][Exists][80]"&amp;"["&amp;LOWER(SUBSTITUTE(SUBSTITUTE(SUBSTITUTE(SUBSTITUTE(SUBSTITUTE(SUBSTITUTE(SUBSTITUTE(SUBSTITUTE(T85,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85" s="30" t="s">
        <v>60</v>
      </c>
      <c r="L85" s="32" t="s">
        <v>61</v>
      </c>
      <c r="M85" s="37" t="s">
        <v>62</v>
      </c>
      <c r="N85" s="34"/>
      <c r="O85" s="112"/>
      <c r="P85" s="113"/>
      <c r="Q85" s="35" t="str">
        <f t="shared" ref="Q85" si="71">R85</f>
        <v>Những thông tin nào về trạng thái sạc được hiển thị trên Màn hình thông tin giải trí?</v>
      </c>
      <c r="R85" s="67" t="s">
        <v>2024</v>
      </c>
      <c r="S85" s="50"/>
      <c r="T85" s="48" t="s">
        <v>2014</v>
      </c>
    </row>
    <row r="86" spans="2:20" ht="45.75">
      <c r="B86" s="114" t="str">
        <f>"VF8-"&amp;O86&amp;"-"&amp;P86</f>
        <v>VF8-Pin&amp;Sac-0025</v>
      </c>
      <c r="C86" s="114" t="str">
        <f>"["&amp;B86&amp;"] Verify Vivi: "&amp;Q88</f>
        <v>[VF8-Pin&amp;Sac-0025] Verify Vivi: Làm thế nào để dừng sạc từ Màn hình thông tin giải trí của xe?</v>
      </c>
      <c r="D86" s="115"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'Làm thế nào để dừng sạc từ Màn hình thông tin giải trí của xe?'
- Step 4: Listen Vivi respond
</v>
      </c>
      <c r="F86" s="110" t="str">
        <f t="shared" ref="F86" si="72">"
Expectations:
1. Vivi wake up
2. "&amp;Q88&amp;"
3. Vivi respond
"</f>
        <v xml:space="preserve">
Expectations:
1. Vivi wake up
2. Làm thế nào để dừng sạc từ Màn hình thông tin giải trí của xe?
3. Vivi respond
</v>
      </c>
      <c r="G86" s="114" t="s">
        <v>8</v>
      </c>
      <c r="H86" s="29" t="s">
        <v>50</v>
      </c>
      <c r="I86" s="30" t="str">
        <f>"[EN]["&amp;LOWER(SUBSTITUTE(SUBSTITUTE(SUBSTITUTE(SUBSTITUTE(SUBSTITUTE(SUBSTITUTE(SUBSTITUTE(SUBSTITUTE(Q86, CHAR(34),""), "[", ""), "]", ""), ".", ""), ",", ""), "/", ""), "\", ""), "-", ""))&amp;"]"</f>
        <v>[EN][hey vinfast]</v>
      </c>
      <c r="J86" s="31"/>
      <c r="K86" s="30" t="s">
        <v>51</v>
      </c>
      <c r="L86" s="32" t="s">
        <v>52</v>
      </c>
      <c r="M86" s="33"/>
      <c r="N86" s="34"/>
      <c r="O86" s="110" t="s">
        <v>1997</v>
      </c>
      <c r="P86" s="113" t="str">
        <f>IF(COUNTA(P$13:$P85)&gt;999,COUNTA(P$13:$P85),IF(COUNTA(P$13:$P85)&gt;99,"0"&amp;COUNTA(P$13:$P85),IF(COUNTA(P$13:$P85)&gt;9,"00"&amp;COUNTA(P$13:$P85),"000"&amp;COUNTA(P$13:$P85))))</f>
        <v>0025</v>
      </c>
      <c r="Q86" s="35" t="s">
        <v>54</v>
      </c>
      <c r="R86" s="67" t="s">
        <v>141</v>
      </c>
      <c r="S86" s="36"/>
      <c r="T86" s="36"/>
    </row>
    <row r="87" spans="2:20" ht="45.75">
      <c r="B87" s="114"/>
      <c r="C87" s="114"/>
      <c r="D87" s="115"/>
      <c r="E87" s="111"/>
      <c r="F87" s="111"/>
      <c r="G87" s="114"/>
      <c r="H87" s="29" t="s">
        <v>55</v>
      </c>
      <c r="I87" s="30" t="str">
        <f t="shared" ref="I87" si="73">"[VN]["&amp;LOWER(SUBSTITUTE(SUBSTITUTE(SUBSTITUTE(SUBSTITUTE(SUBSTITUTE(SUBSTITUTE(SUBSTITUTE(SUBSTITUTE(Q87, CHAR(34),""), "[", ""), "]", ""), ".", ""), ",", ""), "/", ""), "\", ""), "-", ""))&amp;"]"</f>
        <v>[VN][tạm biệt]</v>
      </c>
      <c r="J87" s="31"/>
      <c r="K87" s="30" t="s">
        <v>56</v>
      </c>
      <c r="L87" s="32" t="s">
        <v>57</v>
      </c>
      <c r="M87" s="32"/>
      <c r="N87" s="34"/>
      <c r="O87" s="111"/>
      <c r="P87" s="113"/>
      <c r="Q87" s="35" t="s">
        <v>58</v>
      </c>
      <c r="R87" s="67" t="s">
        <v>141</v>
      </c>
      <c r="S87" s="36"/>
      <c r="T87" s="36"/>
    </row>
    <row r="88" spans="2:20" ht="62.25">
      <c r="B88" s="114"/>
      <c r="C88" s="114"/>
      <c r="D88" s="115"/>
      <c r="E88" s="112"/>
      <c r="F88" s="112"/>
      <c r="G88" s="114"/>
      <c r="H88" s="29" t="s">
        <v>59</v>
      </c>
      <c r="I88" s="30" t="str">
        <f>"[audio][C:\Tools\Vivi_TTS\8ME_OM\" &amp;S88 &amp; "]"</f>
        <v>[audio][C:\Tools\Vivi_TTS\8ME_OM\]</v>
      </c>
      <c r="J88" s="31" t="str">
        <f>"[New][EN][Exists][80]"&amp;"["&amp;LOWER(SUBSTITUTE(SUBSTITUTE(SUBSTITUTE(SUBSTITUTE(SUBSTITUTE(SUBSTITUTE(SUBSTITUTE(SUBSTITUTE(T88,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88" s="30" t="s">
        <v>60</v>
      </c>
      <c r="L88" s="32" t="s">
        <v>61</v>
      </c>
      <c r="M88" s="37" t="s">
        <v>62</v>
      </c>
      <c r="N88" s="34"/>
      <c r="O88" s="112"/>
      <c r="P88" s="113"/>
      <c r="Q88" s="35" t="str">
        <f t="shared" ref="Q88" si="74">R88</f>
        <v>Làm thế nào để dừng sạc từ Màn hình thông tin giải trí của xe?</v>
      </c>
      <c r="R88" s="67" t="s">
        <v>2025</v>
      </c>
      <c r="S88" s="50"/>
      <c r="T88" s="48" t="s">
        <v>2014</v>
      </c>
    </row>
    <row r="89" spans="2:20" ht="45.75">
      <c r="B89" s="114" t="str">
        <f>"VF8-"&amp;O89&amp;"-"&amp;P89</f>
        <v>VF8-Pin&amp;Sac-0026</v>
      </c>
      <c r="C89" s="114" t="str">
        <f>"["&amp;B89&amp;"] Verify Vivi: "&amp;Q91</f>
        <v>[VF8-Pin&amp;Sac-0026] Verify Vivi: Người dùng cần lưu ý gì khi kết nối hoặc tháo tay cầm sạc để tránh nguy cơ điện giật hoặc cháy?</v>
      </c>
      <c r="D89" s="115"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'Người dùng cần lưu ý gì khi kết nối hoặc tháo tay cầm sạc để tránh nguy cơ điện giật hoặc cháy?'
- Step 4: Listen Vivi respond
</v>
      </c>
      <c r="F89" s="110" t="str">
        <f t="shared" ref="F89" si="75">"
Expectations:
1. Vivi wake up
2. "&amp;Q91&amp;"
3. Vivi respond
"</f>
        <v xml:space="preserve">
Expectations:
1. Vivi wake up
2. Người dùng cần lưu ý gì khi kết nối hoặc tháo tay cầm sạc để tránh nguy cơ điện giật hoặc cháy?
3. Vivi respond
</v>
      </c>
      <c r="G89" s="114" t="s">
        <v>8</v>
      </c>
      <c r="H89" s="29" t="s">
        <v>50</v>
      </c>
      <c r="I89" s="30" t="str">
        <f>"[EN]["&amp;LOWER(SUBSTITUTE(SUBSTITUTE(SUBSTITUTE(SUBSTITUTE(SUBSTITUTE(SUBSTITUTE(SUBSTITUTE(SUBSTITUTE(Q89, CHAR(34),""), "[", ""), "]", ""), ".", ""), ",", ""), "/", ""), "\", ""), "-", ""))&amp;"]"</f>
        <v>[EN][hey vinfast]</v>
      </c>
      <c r="J89" s="31"/>
      <c r="K89" s="30" t="s">
        <v>51</v>
      </c>
      <c r="L89" s="32" t="s">
        <v>52</v>
      </c>
      <c r="M89" s="33"/>
      <c r="N89" s="34"/>
      <c r="O89" s="110" t="s">
        <v>1997</v>
      </c>
      <c r="P89" s="113" t="str">
        <f>IF(COUNTA(P$13:$P88)&gt;999,COUNTA(P$13:$P88),IF(COUNTA(P$13:$P88)&gt;99,"0"&amp;COUNTA(P$13:$P88),IF(COUNTA(P$13:$P88)&gt;9,"00"&amp;COUNTA(P$13:$P88),"000"&amp;COUNTA(P$13:$P88))))</f>
        <v>0026</v>
      </c>
      <c r="Q89" s="35" t="s">
        <v>54</v>
      </c>
      <c r="R89" s="67" t="s">
        <v>141</v>
      </c>
      <c r="S89" s="36"/>
      <c r="T89" s="36"/>
    </row>
    <row r="90" spans="2:20" ht="45.75">
      <c r="B90" s="114"/>
      <c r="C90" s="114"/>
      <c r="D90" s="115"/>
      <c r="E90" s="111"/>
      <c r="F90" s="111"/>
      <c r="G90" s="114"/>
      <c r="H90" s="29" t="s">
        <v>55</v>
      </c>
      <c r="I90" s="30" t="str">
        <f t="shared" ref="I90" si="76">"[VN]["&amp;LOWER(SUBSTITUTE(SUBSTITUTE(SUBSTITUTE(SUBSTITUTE(SUBSTITUTE(SUBSTITUTE(SUBSTITUTE(SUBSTITUTE(Q90, CHAR(34),""), "[", ""), "]", ""), ".", ""), ",", ""), "/", ""), "\", ""), "-", ""))&amp;"]"</f>
        <v>[VN][tạm biệt]</v>
      </c>
      <c r="J90" s="31"/>
      <c r="K90" s="30" t="s">
        <v>56</v>
      </c>
      <c r="L90" s="32" t="s">
        <v>57</v>
      </c>
      <c r="M90" s="32"/>
      <c r="N90" s="34"/>
      <c r="O90" s="111"/>
      <c r="P90" s="113"/>
      <c r="Q90" s="35" t="s">
        <v>58</v>
      </c>
      <c r="R90" s="67" t="s">
        <v>141</v>
      </c>
      <c r="S90" s="36"/>
      <c r="T90" s="36"/>
    </row>
    <row r="91" spans="2:20" ht="66">
      <c r="B91" s="114"/>
      <c r="C91" s="114"/>
      <c r="D91" s="115"/>
      <c r="E91" s="112"/>
      <c r="F91" s="112"/>
      <c r="G91" s="114"/>
      <c r="H91" s="29" t="s">
        <v>59</v>
      </c>
      <c r="I91" s="30" t="str">
        <f>"[audio][C:\Tools\Vivi_TTS\8ME_OM\" &amp;S91 &amp; "]"</f>
        <v>[audio][C:\Tools\Vivi_TTS\8ME_OM\]</v>
      </c>
      <c r="J91" s="31" t="str">
        <f>"[New][EN][Exists][80]"&amp;"["&amp;LOWER(SUBSTITUTE(SUBSTITUTE(SUBSTITUTE(SUBSTITUTE(SUBSTITUTE(SUBSTITUTE(SUBSTITUTE(SUBSTITUTE(T91,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91" s="30" t="s">
        <v>60</v>
      </c>
      <c r="L91" s="32" t="s">
        <v>61</v>
      </c>
      <c r="M91" s="37" t="s">
        <v>62</v>
      </c>
      <c r="N91" s="34"/>
      <c r="O91" s="112"/>
      <c r="P91" s="113"/>
      <c r="Q91" s="35" t="str">
        <f t="shared" ref="Q91" si="77">R91</f>
        <v>Người dùng cần lưu ý gì khi kết nối hoặc tháo tay cầm sạc để tránh nguy cơ điện giật hoặc cháy?</v>
      </c>
      <c r="R91" s="67" t="s">
        <v>2026</v>
      </c>
      <c r="S91" s="51"/>
      <c r="T91" s="48" t="s">
        <v>2014</v>
      </c>
    </row>
    <row r="92" spans="2:20" ht="45.75">
      <c r="B92" s="114" t="str">
        <f>"VF8-"&amp;O92&amp;"-"&amp;P92</f>
        <v>VF8-Pin&amp;Sac-0027</v>
      </c>
      <c r="C92" s="114" t="str">
        <f>"["&amp;B92&amp;"] Verify Vivi: "&amp;Q94</f>
        <v>[VF8-Pin&amp;Sac-0027] Verify Vivi: Những nguyên nhân nào có thể dẫn đến lỗi xác thực sạc sau khi kết nối tay cầm sạc với xe?</v>
      </c>
      <c r="D92" s="115"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'Những nguyên nhân nào có thể dẫn đến lỗi xác thực sạc sau khi kết nối tay cầm sạc với xe?'
- Step 4: Listen Vivi respond
</v>
      </c>
      <c r="F92" s="110" t="str">
        <f t="shared" ref="F92" si="78">"
Expectations:
1. Vivi wake up
2. "&amp;Q94&amp;"
3. Vivi respond
"</f>
        <v xml:space="preserve">
Expectations:
1. Vivi wake up
2. Những nguyên nhân nào có thể dẫn đến lỗi xác thực sạc sau khi kết nối tay cầm sạc với xe?
3. Vivi respond
</v>
      </c>
      <c r="G92" s="114" t="s">
        <v>8</v>
      </c>
      <c r="H92" s="29" t="s">
        <v>50</v>
      </c>
      <c r="I92" s="30" t="str">
        <f>"[EN]["&amp;LOWER(SUBSTITUTE(SUBSTITUTE(SUBSTITUTE(SUBSTITUTE(SUBSTITUTE(SUBSTITUTE(SUBSTITUTE(SUBSTITUTE(Q92, CHAR(34),""), "[", ""), "]", ""), ".", ""), ",", ""), "/", ""), "\", ""), "-", ""))&amp;"]"</f>
        <v>[EN][hey vinfast]</v>
      </c>
      <c r="J92" s="31"/>
      <c r="K92" s="30" t="s">
        <v>51</v>
      </c>
      <c r="L92" s="32" t="s">
        <v>52</v>
      </c>
      <c r="M92" s="33"/>
      <c r="N92" s="34"/>
      <c r="O92" s="110" t="s">
        <v>1997</v>
      </c>
      <c r="P92" s="113" t="str">
        <f>IF(COUNTA(P$13:$P91)&gt;999,COUNTA(P$13:$P91),IF(COUNTA(P$13:$P91)&gt;99,"0"&amp;COUNTA(P$13:$P91),IF(COUNTA(P$13:$P91)&gt;9,"00"&amp;COUNTA(P$13:$P91),"000"&amp;COUNTA(P$13:$P91))))</f>
        <v>0027</v>
      </c>
      <c r="Q92" s="35" t="s">
        <v>54</v>
      </c>
      <c r="R92" s="67" t="s">
        <v>141</v>
      </c>
      <c r="S92" s="52"/>
      <c r="T92" s="36"/>
    </row>
    <row r="93" spans="2:20" ht="45.75">
      <c r="B93" s="114"/>
      <c r="C93" s="114"/>
      <c r="D93" s="115"/>
      <c r="E93" s="111"/>
      <c r="F93" s="111"/>
      <c r="G93" s="114"/>
      <c r="H93" s="29" t="s">
        <v>55</v>
      </c>
      <c r="I93" s="30" t="str">
        <f t="shared" ref="I93" si="79">"[VN]["&amp;LOWER(SUBSTITUTE(SUBSTITUTE(SUBSTITUTE(SUBSTITUTE(SUBSTITUTE(SUBSTITUTE(SUBSTITUTE(SUBSTITUTE(Q93, CHAR(34),""), "[", ""), "]", ""), ".", ""), ",", ""), "/", ""), "\", ""), "-", ""))&amp;"]"</f>
        <v>[VN][tạm biệt]</v>
      </c>
      <c r="J93" s="31"/>
      <c r="K93" s="30" t="s">
        <v>56</v>
      </c>
      <c r="L93" s="32" t="s">
        <v>57</v>
      </c>
      <c r="M93" s="32"/>
      <c r="N93" s="34"/>
      <c r="O93" s="111"/>
      <c r="P93" s="113"/>
      <c r="Q93" s="35" t="s">
        <v>58</v>
      </c>
      <c r="R93" s="67" t="s">
        <v>141</v>
      </c>
      <c r="S93" s="52"/>
      <c r="T93" s="36"/>
    </row>
    <row r="94" spans="2:20" ht="66">
      <c r="B94" s="114"/>
      <c r="C94" s="114"/>
      <c r="D94" s="115"/>
      <c r="E94" s="112"/>
      <c r="F94" s="112"/>
      <c r="G94" s="114"/>
      <c r="H94" s="29" t="s">
        <v>59</v>
      </c>
      <c r="I94" s="30" t="str">
        <f>"[audio][C:\Tools\Vivi_TTS\8ME_OM\" &amp;S94 &amp; "]"</f>
        <v>[audio][C:\Tools\Vivi_TTS\8ME_OM\]</v>
      </c>
      <c r="J94" s="31" t="str">
        <f>"[New][EN][Exists][80]"&amp;"["&amp;LOWER(SUBSTITUTE(SUBSTITUTE(SUBSTITUTE(SUBSTITUTE(SUBSTITUTE(SUBSTITUTE(SUBSTITUTE(SUBSTITUTE(T94,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94" s="30" t="s">
        <v>60</v>
      </c>
      <c r="L94" s="32" t="s">
        <v>61</v>
      </c>
      <c r="M94" s="37" t="s">
        <v>62</v>
      </c>
      <c r="N94" s="34"/>
      <c r="O94" s="112"/>
      <c r="P94" s="113"/>
      <c r="Q94" s="35" t="str">
        <f t="shared" ref="Q94" si="80">R94</f>
        <v>Những nguyên nhân nào có thể dẫn đến lỗi xác thực sạc sau khi kết nối tay cầm sạc với xe?</v>
      </c>
      <c r="R94" s="67" t="s">
        <v>2027</v>
      </c>
      <c r="S94" s="51"/>
      <c r="T94" s="48" t="s">
        <v>2014</v>
      </c>
    </row>
    <row r="95" spans="2:20" ht="45.75">
      <c r="B95" s="114" t="str">
        <f>"VF8-"&amp;O95&amp;"-"&amp;P95</f>
        <v>VF8-Pin&amp;Sac-0028</v>
      </c>
      <c r="C95" s="114" t="str">
        <f>"["&amp;B95&amp;"] Verify Vivi: "&amp;Q97</f>
        <v>[VF8-Pin&amp;Sac-0028] Verify Vivi: Cần thực hiện những bước nào nếu quá trình sạc không bắt đầu sau khi tay cầm sạc đã được kết nối với xe?</v>
      </c>
      <c r="D95" s="115"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'Cần thực hiện những bước nào nếu quá trình sạc không bắt đầu sau khi tay cầm sạc đã được kết nối với xe?'
- Step 4: Listen Vivi respond
</v>
      </c>
      <c r="F95" s="110" t="str">
        <f t="shared" ref="F95" si="81">"
Expectations:
1. Vivi wake up
2. "&amp;Q97&amp;"
3. Vivi respond
"</f>
        <v xml:space="preserve">
Expectations:
1. Vivi wake up
2. Cần thực hiện những bước nào nếu quá trình sạc không bắt đầu sau khi tay cầm sạc đã được kết nối với xe?
3. Vivi respond
</v>
      </c>
      <c r="G95" s="114" t="s">
        <v>8</v>
      </c>
      <c r="H95" s="29" t="s">
        <v>50</v>
      </c>
      <c r="I95" s="30" t="str">
        <f>"[EN]["&amp;LOWER(SUBSTITUTE(SUBSTITUTE(SUBSTITUTE(SUBSTITUTE(SUBSTITUTE(SUBSTITUTE(SUBSTITUTE(SUBSTITUTE(Q95, CHAR(34),""), "[", ""), "]", ""), ".", ""), ",", ""), "/", ""), "\", ""), "-", ""))&amp;"]"</f>
        <v>[EN][hey vinfast]</v>
      </c>
      <c r="J95" s="31"/>
      <c r="K95" s="30" t="s">
        <v>51</v>
      </c>
      <c r="L95" s="32" t="s">
        <v>52</v>
      </c>
      <c r="M95" s="33"/>
      <c r="N95" s="34"/>
      <c r="O95" s="110" t="s">
        <v>1997</v>
      </c>
      <c r="P95" s="113" t="str">
        <f>IF(COUNTA(P$13:$P94)&gt;999,COUNTA(P$13:$P94),IF(COUNTA(P$13:$P94)&gt;99,"0"&amp;COUNTA(P$13:$P94),IF(COUNTA(P$13:$P94)&gt;9,"00"&amp;COUNTA(P$13:$P94),"000"&amp;COUNTA(P$13:$P94))))</f>
        <v>0028</v>
      </c>
      <c r="Q95" s="35" t="s">
        <v>54</v>
      </c>
      <c r="R95" s="67" t="s">
        <v>141</v>
      </c>
      <c r="S95" s="52"/>
      <c r="T95" s="36"/>
    </row>
    <row r="96" spans="2:20" ht="45.75">
      <c r="B96" s="114"/>
      <c r="C96" s="114"/>
      <c r="D96" s="115"/>
      <c r="E96" s="111"/>
      <c r="F96" s="111"/>
      <c r="G96" s="114"/>
      <c r="H96" s="29" t="s">
        <v>55</v>
      </c>
      <c r="I96" s="30" t="str">
        <f t="shared" ref="I96" si="82">"[VN]["&amp;LOWER(SUBSTITUTE(SUBSTITUTE(SUBSTITUTE(SUBSTITUTE(SUBSTITUTE(SUBSTITUTE(SUBSTITUTE(SUBSTITUTE(Q96, CHAR(34),""), "[", ""), "]", ""), ".", ""), ",", ""), "/", ""), "\", ""), "-", ""))&amp;"]"</f>
        <v>[VN][tạm biệt]</v>
      </c>
      <c r="J96" s="31"/>
      <c r="K96" s="30" t="s">
        <v>56</v>
      </c>
      <c r="L96" s="32" t="s">
        <v>57</v>
      </c>
      <c r="M96" s="32"/>
      <c r="N96" s="34"/>
      <c r="O96" s="111"/>
      <c r="P96" s="113"/>
      <c r="Q96" s="35" t="s">
        <v>58</v>
      </c>
      <c r="R96" s="67" t="s">
        <v>141</v>
      </c>
      <c r="S96" s="52"/>
      <c r="T96" s="36"/>
    </row>
    <row r="97" spans="2:20" ht="66">
      <c r="B97" s="114"/>
      <c r="C97" s="114"/>
      <c r="D97" s="115"/>
      <c r="E97" s="112"/>
      <c r="F97" s="112"/>
      <c r="G97" s="114"/>
      <c r="H97" s="29" t="s">
        <v>59</v>
      </c>
      <c r="I97" s="30" t="str">
        <f>"[audio][C:\Tools\Vivi_TTS\8ME_OM\" &amp;S97 &amp; "]"</f>
        <v>[audio][C:\Tools\Vivi_TTS\8ME_OM\]</v>
      </c>
      <c r="J97" s="31" t="str">
        <f>"[New][EN][Exists][80]"&amp;"["&amp;LOWER(SUBSTITUTE(SUBSTITUTE(SUBSTITUTE(SUBSTITUTE(SUBSTITUTE(SUBSTITUTE(SUBSTITUTE(SUBSTITUTE(T97, CHAR(34),""), ".", ""), ",", ""), "/", ""), "\", ""), "-", ""), "{", ""), "}", ""))&amp;"]"</f>
        <v>[New][EN][Exists][80][hướng dẫn sạc
xe điện vận hành bằng năng lượng điện được lưu trữ trong pin điện áp cao pin điện áp cao có thể được sạc bằng bất kỳ phương pháp nào sau đây:
cấp i: sạc từ ổ cắm điện gia dụng có nối đất bằng bộ sạc di động hiệu suất sạc thực tế có thể khác với thông số được ghi trên nhãn bộ sạc
cấp ii: sạc tại các trạm sạc ac cho phép người dùng sạc nhanh hơn so với sạc cấp i
cấp iii: sạc tại các trạm sử dụng nguồn điện một chiều (dc) bộ sạc nhanh dc cung cấp dòng điện cao hơn cho phép sạc nhanh hơn đáng kể so với ổ cắm gia dụng hoặc bộ sạc cấp ii
 cảnh báo
bộ sạc tạo ra sóng điện từ có thể ảnh hưởng nghiêm trọng đến các thiết bị điện y tế chẳng hạn như máy tạo nhịp tim cấy ghép tham khảo ý kiến chuyên gia y tế hoặc nhà sản xuất máy tạo nhịp tim để đảm bảo việc sạc xe điện không ảnh hưởng đến hoạt động của thiết bị điện y tế của bạn
không kéo mạnh tay cầm sạc ra khỏi cổng sạc việc này có thể gây ra hồ quang điện nguy hiểm dẫn đến thương tích nghiêm trọng hoặc tử vong luôn tuân thủ quy trình dừng sạc của thiết bị sạc và xe
 lưu ý
thời gian cần thiết để sạc xe phụ thuộc vào nhiệt độ môi trường và nhiệt độ pin mức công suất của bộ sạc mức sạc của pin và loại bộ sạc
tốc độ của trạm sạc dc có thể bị giảm trong một số trường hợp đặc biệt khi nhiệt độ môi trường cao do đó quá trình sạc có thể mất nhiều thời gian hơn
để sạc xe hãy thực hiện theo quy trình dưới đây và hướng dẫn của thiết bị sạc:
dừng xe hoàn toàn chuyển xe về đỗ xe (p)
kiểm tra xem thiết bị sạc có tương thích với xe hay không
cắm bộ sạc di động vào ổ cắm nguồn điện (với bộ sạc di động)
mở nắp cổng sạc
cắm hoàn toàn tay cầm sạc vào cổng sạc đảm bảo tay cầm được kết nối đúng cách
bắt đầu quá trình sạc tại thiết bị sạc
tay cầm sạc sẽ tự động được khóa trong cổng sạc trong quá trình sạc
quan sát trạng thái sạc trên màn hình thông tin giải trí của xe và trên thiết bị sạc
để dừng sạc mở khóa xe (nếu đang khóa) và làm theo hướng dẫn trên thiết bị sạc và trên màn hình thông tin giải trí của xe
chốt khóa trong cổng sạc sẽ tự động nhả sau khi quá trình sạc đã dừng việc này có thể mất một khoảng thời gian sau khi yêu cầu dừng sạc được thực hiện
rút tay cầm sạc ra khỏi cổng sạc và đưa tay cầm trở lại thiết bị sạc
đóng nắp cổng sạc
 lưu ýkhi xe được sạc đầy đến 100% hoặc đạt đến cài đặt mục tiêu sạc hệ thống sẽ tự động dừng sạc
cổng sạc
nắp cổng sạc nằm ở phía trước bên phải của xe mở nắp cổng sạc để tiếp cận
cổng sạc
để mở nắp cổng sạc:
để mở nắp cổng sạc chuyển xe về đỗ xe (p) và mở khóa nắp cổng sạc bằng cách
nhấn nắp cổng sạc tại vị trí được hiển thị ở trên để mở
 cảnh báo
không chạm vào cổng khi đang sạc xe
 lưu ý
do thời tiết đóng băng có thể khó mở nắp cổng sạc gõ nhẹ vào nắp hoặc loại bỏ băng trước khi cố mở không mở nắp cổng sạc bằng lực mạnh
để cắm tay cầm sạc
để sạc xe giữ chắc tay cầm sạc (còn gọi là súng sạc) và đẩy thẳng vào cổng sạc của xe đảm bảo đầu nối được cắm hoàn toàn và thẳng hàng với cổng kết nối không đúng cách có thể gây lỗi
nếu bạn đang sử dụng bộ sạc di động hãy kết nối bộ sạc với nguồn điện trước khi cắm vào xe
sau khi cắm tay cầm sạc:
hệ thống sẽ bắt đầu xác thực trạm sạc trạng thái tương tự cũng sẽ hiển thị trên màn hình thông tin giải trí
sau khi xác thực thành công xe sẽ bắt đầu sạc
 cảnh báo
đảm bảo không có nước bụi chất bẩn hoặc mảnh vụn trong đầu nối và phích cắm của tay cầm sạc kết nối khi có nước bụi chất bẩn hoặc mảnh vụn trong tay cầm sạc và phích cắm có thể gây cháy hoặc điện giật
cẩn thận không chạm hoặc đưa bất kỳ vật gì vào các lỗ ổ cắm sạc lỗ cổng sạc và lỗ tay cầm sạc khi kết nối với cổng sạc trên xe
dừng sạc ngay lập tức nếu phát hiện các dấu hiệu bất thường như mùi hoặc khói
nếu lớp vỏ cáp bị hư hỏng hãy thay cáp sạc ngay lập tức để tránh điện giật
 thận trọng
đảm bảo đầu nối sạc và phích cắm sạc luôn sạch và khô giữ cáp sạc tránh xa hơi ẩm hoặc nước
 lưu ýnếu nhiệt độ pin cao có thể có độ trễ nhẹ trước khi phiên sạc bắt đầu để pin nguội xuống
quá trình sạc sẽ không bắt đầu nếu tay cầm sạc chưa được cắm hoàn toàn và chốt khóa chưa gài
tham khảo mục lỗi sạc bên dưới để biết thêm thông tin
trạng thái đèn cổng sạc
có thể xác định trạng thái sạc hiện tại của xe thông qua đèn báo sạc 
đèn báo sạc có các trạng thái sau:
đang sạc: đèn xanh lá nhấp nháy
lỗi sạc: đèn đỏ luôn sáng
sạc hoàn tất: đèn xanh lá luôn sáng
chờchưa kết nối: đèn báo tắt
trạng thái sạc xe
các loại trạng thái sạc sau đây sẽ được hiển thị trên màn hình thông tin giải trí sau khi cắm bộ sạc:
thời gian còn lại : thời gian ước tính còn lại để sạc đến giới hạn
đã chọn
soc pin hiện tại 
phạm vi hoạt động dự kiến hiện tại 
nhiệt độ pin 
trạng thái cáp sạc 
màn hình trạng thái sạc pin 
dừng sạc : để dừng sạc
để dừng sạc từ màn hình thông tin giải trí:
nhấn dừng sạc 
xác nhận bằng cách nhấn nút dừng
chờ vài giây có thể tháo tay cầm sạc khỏi cổng sạc
quá trình sạc sẽ dừng
 cảnh báo
cầm tay cầm sạc chứ không cầm cáp khi kết nối hoặc tháo tay cầm sạc việc kéo trực tiếp cáp (mà không dùng tay cầm) có thể khiến dây điện bên trong bị đứt nứt hoặc ngắt kết nối việc này có thể gây điện giật hoặc cháy
trong quá trình sạc xe sẽ tự động khóa tay cầm sạc không dùng lực quá mạnh để kéo tay cầm sạc đang bị khóa ra vì điều này có thể gây thương tích nghiêm trọng tử vong hoặc hư hỏng xe
 lưu ý
hiệu suất điều hòa không khí có thể giảm trong một số trường hợp khi đang sạc đặc biệt khi nhiệt độ môi trường cao và dòng sạc cao điều này là bình thường nhằm đảm bảo tối ưu hóa làm mát pin để duy trì tuổi thọ pin
nhả tay cầm sạc thủ công:
tay cầm sạc được tự động khóa trong cổng sạc bằng chốt khóa để ngăn ngắt kết nối ngoài ý muốn hoặc trái phép nếu phương pháp thông thường để nhả tay cầm sạc khỏi cổng sạc (sử dụng nút dừng sạc) không hoạt động hãy cẩn thận làm theo các bước chi tiết dưới đây:
đảm bảo xe đã dừng sạc bằng cách kiểm tra màn hình sạc trên màn hình thông tin giải trí
ngắt nguồn điện (đối với trạm sạc bạn có thể sử dụng nút dừng khẩn cấp nếu có)
tắt xe và lấy chìa khóa ra khỏi xe
mở khoang phía trước
xác định vị trí cáp nhả cổng sạc  bằng cách tháo tấm che
sử dụng dụng cụ (ví dụ: tua vít móc kìm) để kéo cáp nhả cổng sạc nhằm nhả chốt khóa tay cầm sạc
rút tay cầm sạc ra khỏi cổng sạc
 cảnh báo
để đảm bảo an toàn khi ngắt kết nối sạc không kéo ngay cáp nhả khẩn cấp khi trạm sạc vẫn còn cấp điện  điều này có thể gây điện giật hoặc hồ quangcháy trong các trường hợp như vậy khuyến nghị trước tiên nhấn nút dừng khẩn cấp trên trạm sạc trước khi cố nhả tay cầm sạc
 lưu ý
sử dụng dụng cụ phù hợp để kéo cáp nhả
để đóng nắp cổng sạc:
đóng nắp cổng sạc và nhấn vào vị trí được hiển thị ở trên để khóa
 thận trọng
đảm bảo tay cầm sạc và cáp được cất đúng cách để không gây nguy cơ vấp ngã hoặc bị kẹt vào xe hay bị xe làm hỏng
không làm rơi đầu nối sạc (tay cầm sạc) đầu nối sạc có thể bị
hư hỏng
không cố tháo tay cầm sạc hoặc bộ sạc di động khỏi tường khi xe đang sạc làm như vậy có thể làm hỏng ổ cắm và cáp
lỗi sạc
lỗi xác thực sạc
lỗi xác thực có thể xảy ra sau khi kết nối tay cầm sạc với xe lỗi xác thực có thể xảy ra khi:
trạm sạc không tương thích với xe
tay cầm sạc hoặc trạm sạc bị hư hỏng hoặc chưa sẵn sàng để sạc
nếu xảy ra lỗi xác thực một thông báo sẽ hiển thị trên màn hình thông tin giải trí
việc ngắt kết nối và kết nối lại tay cầm sạc hoặc sử dụng bộ sạc khác có thể khắc phục sự cố xác thực làm theo tất cả thông báo hiển thị trên màn hình thông tin
giải trí
nếu quá trình sạc không bắt đầu sau khi tay cầm sạc được kết nối với xe vui lòng thử chuyển sang trạm sạc khác; nếu sự cố vẫn tiếp diễn hãy thực hiện quy trình dưới đây:
rút tay cầm sạc ra khỏi cổng sạc
đóng nắp cổng sạc
đảm bảo xe đã tắt
khóa xe
chờ 5 phút để xe vào chế độ ngủ
mở khóa xe
mở nắp cổng sạc
kết nối lại tay cầm sạc
kiểm tra trạng thái sạc
nếu sự cố vẫn tiếp diễn hãy liên hệ trung tâm dịch vụ vinfast gần nhất
tay cầm sạc không nhả
nếu bạn không thể tháo tay cầm sạc khỏi cổng sạc sau khi sạc chốt khóa có thể chưa nhả khỏi tay cầm nhả chốt thủ công để mở khóa tay cầm sạc]</v>
      </c>
      <c r="K97" s="30" t="s">
        <v>60</v>
      </c>
      <c r="L97" s="32" t="s">
        <v>61</v>
      </c>
      <c r="M97" s="37" t="s">
        <v>62</v>
      </c>
      <c r="N97" s="34"/>
      <c r="O97" s="112"/>
      <c r="P97" s="113"/>
      <c r="Q97" s="35" t="str">
        <f t="shared" ref="Q97" si="83">R97</f>
        <v>Cần thực hiện những bước nào nếu quá trình sạc không bắt đầu sau khi tay cầm sạc đã được kết nối với xe?</v>
      </c>
      <c r="R97" s="67" t="s">
        <v>2028</v>
      </c>
      <c r="S97" s="51"/>
      <c r="T97" s="48" t="s">
        <v>2014</v>
      </c>
    </row>
    <row r="98" spans="2:20" ht="45.75">
      <c r="B98" s="114" t="str">
        <f>"VF8-"&amp;O98&amp;"-"&amp;P98</f>
        <v>VF8-Pin&amp;Sac-0029</v>
      </c>
      <c r="C98" s="114" t="str">
        <f>"["&amp;B98&amp;"] Verify Vivi: "&amp;Q100</f>
        <v>[VF8-Pin&amp;Sac-0029] Verify Vivi: Xe được trang bị những loại pin nào và chúng nằm ở vị trí nào trên xe?</v>
      </c>
      <c r="D98" s="115"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'Xe được trang bị những loại pin nào và chúng nằm ở vị trí nào trên xe?'
- Step 4: Listen Vivi respond
</v>
      </c>
      <c r="F98" s="110" t="str">
        <f t="shared" ref="F98" si="84">"
Expectations:
1. Vivi wake up
2. "&amp;Q100&amp;"
3. Vivi respond
"</f>
        <v xml:space="preserve">
Expectations:
1. Vivi wake up
2. Xe được trang bị những loại pin nào và chúng nằm ở vị trí nào trên xe?
3. Vivi respond
</v>
      </c>
      <c r="G98" s="114" t="s">
        <v>8</v>
      </c>
      <c r="H98" s="29" t="s">
        <v>50</v>
      </c>
      <c r="I98" s="30" t="str">
        <f>"[EN]["&amp;LOWER(SUBSTITUTE(SUBSTITUTE(SUBSTITUTE(SUBSTITUTE(SUBSTITUTE(SUBSTITUTE(SUBSTITUTE(SUBSTITUTE(Q98, CHAR(34),""), "[", ""), "]", ""), ".", ""), ",", ""), "/", ""), "\", ""), "-", ""))&amp;"]"</f>
        <v>[EN][hey vinfast]</v>
      </c>
      <c r="J98" s="31"/>
      <c r="K98" s="30" t="s">
        <v>51</v>
      </c>
      <c r="L98" s="32" t="s">
        <v>52</v>
      </c>
      <c r="M98" s="33"/>
      <c r="N98" s="34"/>
      <c r="O98" s="110" t="s">
        <v>1997</v>
      </c>
      <c r="P98" s="113" t="str">
        <f>IF(COUNTA(P$13:$P97)&gt;999,COUNTA(P$13:$P97),IF(COUNTA(P$13:$P97)&gt;99,"0"&amp;COUNTA(P$13:$P97),IF(COUNTA(P$13:$P97)&gt;9,"00"&amp;COUNTA(P$13:$P97),"000"&amp;COUNTA(P$13:$P97))))</f>
        <v>0029</v>
      </c>
      <c r="Q98" s="35" t="s">
        <v>54</v>
      </c>
      <c r="R98" s="67" t="s">
        <v>141</v>
      </c>
      <c r="S98" s="52"/>
      <c r="T98" s="36"/>
    </row>
    <row r="99" spans="2:20" ht="45.75">
      <c r="B99" s="114"/>
      <c r="C99" s="114"/>
      <c r="D99" s="115"/>
      <c r="E99" s="111"/>
      <c r="F99" s="111"/>
      <c r="G99" s="114"/>
      <c r="H99" s="29" t="s">
        <v>55</v>
      </c>
      <c r="I99" s="30" t="str">
        <f t="shared" ref="I99" si="85">"[VN]["&amp;LOWER(SUBSTITUTE(SUBSTITUTE(SUBSTITUTE(SUBSTITUTE(SUBSTITUTE(SUBSTITUTE(SUBSTITUTE(SUBSTITUTE(Q99, CHAR(34),""), "[", ""), "]", ""), ".", ""), ",", ""), "/", ""), "\", ""), "-", ""))&amp;"]"</f>
        <v>[VN][tạm biệt]</v>
      </c>
      <c r="J99" s="31"/>
      <c r="K99" s="30" t="s">
        <v>56</v>
      </c>
      <c r="L99" s="32" t="s">
        <v>57</v>
      </c>
      <c r="M99" s="32"/>
      <c r="N99" s="34"/>
      <c r="O99" s="111"/>
      <c r="P99" s="113"/>
      <c r="Q99" s="35" t="s">
        <v>58</v>
      </c>
      <c r="R99" s="67" t="s">
        <v>141</v>
      </c>
      <c r="S99" s="52"/>
      <c r="T99" s="36"/>
    </row>
    <row r="100" spans="2:20" ht="62.25">
      <c r="B100" s="114"/>
      <c r="C100" s="114"/>
      <c r="D100" s="115"/>
      <c r="E100" s="112"/>
      <c r="F100" s="112"/>
      <c r="G100" s="114"/>
      <c r="H100" s="29" t="s">
        <v>59</v>
      </c>
      <c r="I100" s="30" t="str">
        <f>"[audio][C:\Tools\Vivi_TTS\8ME_OM\" &amp;S100 &amp; "]"</f>
        <v>[audio][C:\Tools\Vivi_TTS\8ME_OM\]</v>
      </c>
      <c r="J100" s="31" t="str">
        <f>"[New][EN][Exists][80]"&amp;"["&amp;LOWER(SUBSTITUTE(SUBSTITUTE(SUBSTITUTE(SUBSTITUTE(SUBSTITUTE(SUBSTITUTE(SUBSTITUTE(SUBSTITUTE(T100,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00" s="30" t="s">
        <v>60</v>
      </c>
      <c r="L100" s="32" t="s">
        <v>61</v>
      </c>
      <c r="M100" s="37" t="s">
        <v>62</v>
      </c>
      <c r="N100" s="34"/>
      <c r="O100" s="112"/>
      <c r="P100" s="113"/>
      <c r="Q100" s="35" t="str">
        <f t="shared" ref="Q100" si="86">R100</f>
        <v>Xe được trang bị những loại pin nào và chúng nằm ở vị trí nào trên xe?</v>
      </c>
      <c r="R100" s="67" t="s">
        <v>2029</v>
      </c>
      <c r="S100" s="51"/>
      <c r="T100" s="48" t="s">
        <v>2030</v>
      </c>
    </row>
    <row r="101" spans="2:20" ht="45.75">
      <c r="B101" s="114" t="str">
        <f>"VF8-"&amp;O101&amp;"-"&amp;P101</f>
        <v>VF8-Pin&amp;Sac-0030</v>
      </c>
      <c r="C101" s="114" t="str">
        <f>"["&amp;B101&amp;"] Verify Vivi: "&amp;Q103</f>
        <v>[VF8-Pin&amp;Sac-0030] Verify Vivi: Người dùng nên liên hệ với đâu nếu cần kiểm tra Ắc quy 12V hoặc pin điện áp cao (HV)?</v>
      </c>
      <c r="D101" s="115"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'Người dùng nên liên hệ với đâu nếu cần kiểm tra Ắc quy 12V hoặc pin điện áp cao (HV)?'
- Step 4: Listen Vivi respond
</v>
      </c>
      <c r="F101" s="110" t="str">
        <f t="shared" ref="F101" si="87">"
Expectations:
1. Vivi wake up
2. "&amp;Q103&amp;"
3. Vivi respond
"</f>
        <v xml:space="preserve">
Expectations:
1. Vivi wake up
2. Người dùng nên liên hệ với đâu nếu cần kiểm tra Ắc quy 12V hoặc pin điện áp cao (HV)?
3. Vivi respond
</v>
      </c>
      <c r="G101" s="114" t="s">
        <v>8</v>
      </c>
      <c r="H101" s="29" t="s">
        <v>50</v>
      </c>
      <c r="I101" s="30" t="str">
        <f>"[EN]["&amp;LOWER(SUBSTITUTE(SUBSTITUTE(SUBSTITUTE(SUBSTITUTE(SUBSTITUTE(SUBSTITUTE(SUBSTITUTE(SUBSTITUTE(Q101, CHAR(34),""), "[", ""), "]", ""), ".", ""), ",", ""), "/", ""), "\", ""), "-", ""))&amp;"]"</f>
        <v>[EN][hey vinfast]</v>
      </c>
      <c r="J101" s="31"/>
      <c r="K101" s="30" t="s">
        <v>51</v>
      </c>
      <c r="L101" s="32" t="s">
        <v>52</v>
      </c>
      <c r="M101" s="33"/>
      <c r="N101" s="34"/>
      <c r="O101" s="110" t="s">
        <v>1997</v>
      </c>
      <c r="P101" s="113" t="str">
        <f>IF(COUNTA(P$13:$P100)&gt;999,COUNTA(P$13:$P100),IF(COUNTA(P$13:$P100)&gt;99,"0"&amp;COUNTA(P$13:$P100),IF(COUNTA(P$13:$P100)&gt;9,"00"&amp;COUNTA(P$13:$P100),"000"&amp;COUNTA(P$13:$P100))))</f>
        <v>0030</v>
      </c>
      <c r="Q101" s="35" t="s">
        <v>54</v>
      </c>
      <c r="R101" s="67" t="s">
        <v>141</v>
      </c>
      <c r="S101" s="52"/>
      <c r="T101" s="36"/>
    </row>
    <row r="102" spans="2:20" ht="45.75">
      <c r="B102" s="114"/>
      <c r="C102" s="114"/>
      <c r="D102" s="115"/>
      <c r="E102" s="111"/>
      <c r="F102" s="111"/>
      <c r="G102" s="114"/>
      <c r="H102" s="29" t="s">
        <v>55</v>
      </c>
      <c r="I102" s="30" t="str">
        <f t="shared" ref="I102" si="88">"[VN]["&amp;LOWER(SUBSTITUTE(SUBSTITUTE(SUBSTITUTE(SUBSTITUTE(SUBSTITUTE(SUBSTITUTE(SUBSTITUTE(SUBSTITUTE(Q102, CHAR(34),""), "[", ""), "]", ""), ".", ""), ",", ""), "/", ""), "\", ""), "-", ""))&amp;"]"</f>
        <v>[VN][tạm biệt]</v>
      </c>
      <c r="J102" s="31"/>
      <c r="K102" s="30" t="s">
        <v>56</v>
      </c>
      <c r="L102" s="32" t="s">
        <v>57</v>
      </c>
      <c r="M102" s="32"/>
      <c r="N102" s="34"/>
      <c r="O102" s="111"/>
      <c r="P102" s="113"/>
      <c r="Q102" s="35" t="s">
        <v>58</v>
      </c>
      <c r="R102" s="67" t="s">
        <v>141</v>
      </c>
      <c r="S102" s="52"/>
      <c r="T102" s="36"/>
    </row>
    <row r="103" spans="2:20" ht="66">
      <c r="B103" s="114"/>
      <c r="C103" s="114"/>
      <c r="D103" s="115"/>
      <c r="E103" s="112"/>
      <c r="F103" s="112"/>
      <c r="G103" s="114"/>
      <c r="H103" s="29" t="s">
        <v>59</v>
      </c>
      <c r="I103" s="30" t="str">
        <f>"[audio][C:\Tools\Vivi_TTS\8ME_OM\" &amp;S103 &amp; "]"</f>
        <v>[audio][C:\Tools\Vivi_TTS\8ME_OM\]</v>
      </c>
      <c r="J103" s="31" t="str">
        <f>"[New][EN][Exists][80]"&amp;"["&amp;LOWER(SUBSTITUTE(SUBSTITUTE(SUBSTITUTE(SUBSTITUTE(SUBSTITUTE(SUBSTITUTE(SUBSTITUTE(SUBSTITUTE(T103,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03" s="30" t="s">
        <v>60</v>
      </c>
      <c r="L103" s="32" t="s">
        <v>61</v>
      </c>
      <c r="M103" s="37" t="s">
        <v>62</v>
      </c>
      <c r="N103" s="34"/>
      <c r="O103" s="112"/>
      <c r="P103" s="113"/>
      <c r="Q103" s="35" t="str">
        <f t="shared" ref="Q103" si="89">R103</f>
        <v>Người dùng nên liên hệ với đâu nếu cần kiểm tra Ắc quy 12V hoặc pin điện áp cao (HV)?</v>
      </c>
      <c r="R103" s="67" t="s">
        <v>2031</v>
      </c>
      <c r="S103" s="51"/>
      <c r="T103" s="48" t="s">
        <v>2030</v>
      </c>
    </row>
    <row r="104" spans="2:20" ht="45.75">
      <c r="B104" s="114" t="str">
        <f>"VF8-"&amp;O104&amp;"-"&amp;P104</f>
        <v>VF8-Pin&amp;Sac-0031</v>
      </c>
      <c r="C104" s="114" t="str">
        <f>"["&amp;B104&amp;"] Verify Vivi: "&amp;Q106</f>
        <v>[VF8-Pin&amp;Sac-0031] Verify Vivi: Việc duy trì hệ thống pin ở tình trạng tốt mang lại lợi ích gì cho xe?</v>
      </c>
      <c r="D104" s="115"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'Việc duy trì hệ thống pin ở tình trạng tốt mang lại lợi ích gì cho xe?'
- Step 4: Listen Vivi respond
</v>
      </c>
      <c r="F104" s="110" t="str">
        <f t="shared" ref="F104" si="90">"
Expectations:
1. Vivi wake up
2. "&amp;Q106&amp;"
3. Vivi respond
"</f>
        <v xml:space="preserve">
Expectations:
1. Vivi wake up
2. Việc duy trì hệ thống pin ở tình trạng tốt mang lại lợi ích gì cho xe?
3. Vivi respond
</v>
      </c>
      <c r="G104" s="114" t="s">
        <v>8</v>
      </c>
      <c r="H104" s="29" t="s">
        <v>50</v>
      </c>
      <c r="I104" s="30" t="str">
        <f>"[EN]["&amp;LOWER(SUBSTITUTE(SUBSTITUTE(SUBSTITUTE(SUBSTITUTE(SUBSTITUTE(SUBSTITUTE(SUBSTITUTE(SUBSTITUTE(Q104, CHAR(34),""), "[", ""), "]", ""), ".", ""), ",", ""), "/", ""), "\", ""), "-", ""))&amp;"]"</f>
        <v>[EN][hey vinfast]</v>
      </c>
      <c r="J104" s="31"/>
      <c r="K104" s="30" t="s">
        <v>51</v>
      </c>
      <c r="L104" s="32" t="s">
        <v>52</v>
      </c>
      <c r="M104" s="33"/>
      <c r="N104" s="34"/>
      <c r="O104" s="110" t="s">
        <v>1997</v>
      </c>
      <c r="P104" s="113" t="str">
        <f>IF(COUNTA(P$13:$P103)&gt;999,COUNTA(P$13:$P103),IF(COUNTA(P$13:$P103)&gt;99,"0"&amp;COUNTA(P$13:$P103),IF(COUNTA(P$13:$P103)&gt;9,"00"&amp;COUNTA(P$13:$P103),"000"&amp;COUNTA(P$13:$P103))))</f>
        <v>0031</v>
      </c>
      <c r="Q104" s="35" t="s">
        <v>54</v>
      </c>
      <c r="R104" s="67" t="s">
        <v>141</v>
      </c>
      <c r="S104" s="52"/>
      <c r="T104" s="36"/>
    </row>
    <row r="105" spans="2:20" ht="45.75">
      <c r="B105" s="114"/>
      <c r="C105" s="114"/>
      <c r="D105" s="115"/>
      <c r="E105" s="111"/>
      <c r="F105" s="111"/>
      <c r="G105" s="114"/>
      <c r="H105" s="29" t="s">
        <v>55</v>
      </c>
      <c r="I105" s="30" t="str">
        <f t="shared" ref="I105" si="91">"[VN]["&amp;LOWER(SUBSTITUTE(SUBSTITUTE(SUBSTITUTE(SUBSTITUTE(SUBSTITUTE(SUBSTITUTE(SUBSTITUTE(SUBSTITUTE(Q105, CHAR(34),""), "[", ""), "]", ""), ".", ""), ",", ""), "/", ""), "\", ""), "-", ""))&amp;"]"</f>
        <v>[VN][tạm biệt]</v>
      </c>
      <c r="J105" s="31"/>
      <c r="K105" s="30" t="s">
        <v>56</v>
      </c>
      <c r="L105" s="32" t="s">
        <v>57</v>
      </c>
      <c r="M105" s="32"/>
      <c r="N105" s="34"/>
      <c r="O105" s="111"/>
      <c r="P105" s="113"/>
      <c r="Q105" s="35" t="s">
        <v>58</v>
      </c>
      <c r="R105" s="67" t="s">
        <v>141</v>
      </c>
      <c r="S105" s="52"/>
      <c r="T105" s="36"/>
    </row>
    <row r="106" spans="2:20" ht="62.25">
      <c r="B106" s="114"/>
      <c r="C106" s="114"/>
      <c r="D106" s="115"/>
      <c r="E106" s="112"/>
      <c r="F106" s="112"/>
      <c r="G106" s="114"/>
      <c r="H106" s="29" t="s">
        <v>59</v>
      </c>
      <c r="I106" s="30" t="str">
        <f>"[audio][C:\Tools\Vivi_TTS\8ME_OM\" &amp;S106 &amp; "]"</f>
        <v>[audio][C:\Tools\Vivi_TTS\8ME_OM\]</v>
      </c>
      <c r="J106" s="31" t="str">
        <f>"[New][EN][Exists][80]"&amp;"["&amp;LOWER(SUBSTITUTE(SUBSTITUTE(SUBSTITUTE(SUBSTITUTE(SUBSTITUTE(SUBSTITUTE(SUBSTITUTE(SUBSTITUTE(T106,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06" s="30" t="s">
        <v>60</v>
      </c>
      <c r="L106" s="32" t="s">
        <v>61</v>
      </c>
      <c r="M106" s="37" t="s">
        <v>62</v>
      </c>
      <c r="N106" s="34"/>
      <c r="O106" s="112"/>
      <c r="P106" s="113"/>
      <c r="Q106" s="35" t="str">
        <f t="shared" ref="Q106" si="92">R106</f>
        <v>Việc duy trì hệ thống pin ở tình trạng tốt mang lại lợi ích gì cho xe?</v>
      </c>
      <c r="R106" s="67" t="s">
        <v>2032</v>
      </c>
      <c r="S106" s="51"/>
      <c r="T106" s="48" t="s">
        <v>2030</v>
      </c>
    </row>
    <row r="107" spans="2:20" ht="45.75">
      <c r="B107" s="114" t="str">
        <f>"VF8-"&amp;O107&amp;"-"&amp;P107</f>
        <v>VF8-Pin&amp;Sac-0032</v>
      </c>
      <c r="C107" s="114" t="str">
        <f>"["&amp;B107&amp;"] Verify Vivi: "&amp;Q109</f>
        <v>[VF8-Pin&amp;Sac-0032] Verify Vivi: Người dùng được khuyến nghị làm gì khi trạng thái sạc của pin điện áp cao thấp hơn 5%?</v>
      </c>
      <c r="D107" s="115"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'Người dùng được khuyến nghị làm gì khi trạng thái sạc của pin điện áp cao thấp hơn 5%?'
- Step 4: Listen Vivi respond
</v>
      </c>
      <c r="F107" s="110" t="str">
        <f t="shared" ref="F107" si="93">"
Expectations:
1. Vivi wake up
2. "&amp;Q109&amp;"
3. Vivi respond
"</f>
        <v xml:space="preserve">
Expectations:
1. Vivi wake up
2. Người dùng được khuyến nghị làm gì khi trạng thái sạc của pin điện áp cao thấp hơn 5%?
3. Vivi respond
</v>
      </c>
      <c r="G107" s="114" t="s">
        <v>8</v>
      </c>
      <c r="H107" s="29" t="s">
        <v>50</v>
      </c>
      <c r="I107" s="30" t="str">
        <f>"[EN]["&amp;LOWER(SUBSTITUTE(SUBSTITUTE(SUBSTITUTE(SUBSTITUTE(SUBSTITUTE(SUBSTITUTE(SUBSTITUTE(SUBSTITUTE(Q107, CHAR(34),""), "[", ""), "]", ""), ".", ""), ",", ""), "/", ""), "\", ""), "-", ""))&amp;"]"</f>
        <v>[EN][hey vinfast]</v>
      </c>
      <c r="J107" s="31"/>
      <c r="K107" s="30" t="s">
        <v>51</v>
      </c>
      <c r="L107" s="32" t="s">
        <v>52</v>
      </c>
      <c r="M107" s="33"/>
      <c r="N107" s="34"/>
      <c r="O107" s="110" t="s">
        <v>1997</v>
      </c>
      <c r="P107" s="113" t="str">
        <f>IF(COUNTA(P$13:$P106)&gt;999,COUNTA(P$13:$P106),IF(COUNTA(P$13:$P106)&gt;99,"0"&amp;COUNTA(P$13:$P106),IF(COUNTA(P$13:$P106)&gt;9,"00"&amp;COUNTA(P$13:$P106),"000"&amp;COUNTA(P$13:$P106))))</f>
        <v>0032</v>
      </c>
      <c r="Q107" s="35" t="s">
        <v>54</v>
      </c>
      <c r="R107" s="67" t="s">
        <v>141</v>
      </c>
      <c r="S107" s="52"/>
      <c r="T107" s="36"/>
    </row>
    <row r="108" spans="2:20" ht="45.75">
      <c r="B108" s="114"/>
      <c r="C108" s="114"/>
      <c r="D108" s="115"/>
      <c r="E108" s="111"/>
      <c r="F108" s="111"/>
      <c r="G108" s="114"/>
      <c r="H108" s="29" t="s">
        <v>55</v>
      </c>
      <c r="I108" s="30" t="str">
        <f t="shared" ref="I108" si="94">"[VN]["&amp;LOWER(SUBSTITUTE(SUBSTITUTE(SUBSTITUTE(SUBSTITUTE(SUBSTITUTE(SUBSTITUTE(SUBSTITUTE(SUBSTITUTE(Q108, CHAR(34),""), "[", ""), "]", ""), ".", ""), ",", ""), "/", ""), "\", ""), "-", ""))&amp;"]"</f>
        <v>[VN][tạm biệt]</v>
      </c>
      <c r="J108" s="31"/>
      <c r="K108" s="30" t="s">
        <v>56</v>
      </c>
      <c r="L108" s="32" t="s">
        <v>57</v>
      </c>
      <c r="M108" s="32"/>
      <c r="N108" s="34"/>
      <c r="O108" s="111"/>
      <c r="P108" s="113"/>
      <c r="Q108" s="35" t="s">
        <v>58</v>
      </c>
      <c r="R108" s="67" t="s">
        <v>141</v>
      </c>
      <c r="S108" s="52"/>
      <c r="T108" s="36"/>
    </row>
    <row r="109" spans="2:20" ht="62.25">
      <c r="B109" s="114"/>
      <c r="C109" s="114"/>
      <c r="D109" s="115"/>
      <c r="E109" s="112"/>
      <c r="F109" s="112"/>
      <c r="G109" s="114"/>
      <c r="H109" s="29" t="s">
        <v>59</v>
      </c>
      <c r="I109" s="30" t="str">
        <f>"[audio][C:\Tools\Vivi_TTS\8ME_OM\" &amp;S109 &amp; "]"</f>
        <v>[audio][C:\Tools\Vivi_TTS\8ME_OM\]</v>
      </c>
      <c r="J109" s="31" t="str">
        <f>"[New][EN][Exists][80]"&amp;"["&amp;LOWER(SUBSTITUTE(SUBSTITUTE(SUBSTITUTE(SUBSTITUTE(SUBSTITUTE(SUBSTITUTE(SUBSTITUTE(SUBSTITUTE(T109,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09" s="30" t="s">
        <v>60</v>
      </c>
      <c r="L109" s="32" t="s">
        <v>61</v>
      </c>
      <c r="M109" s="37" t="s">
        <v>62</v>
      </c>
      <c r="N109" s="34"/>
      <c r="O109" s="112"/>
      <c r="P109" s="113"/>
      <c r="Q109" s="35" t="str">
        <f t="shared" ref="Q109" si="95">R109</f>
        <v>Người dùng được khuyến nghị làm gì khi trạng thái sạc của pin điện áp cao thấp hơn 5%?</v>
      </c>
      <c r="R109" s="67" t="s">
        <v>2033</v>
      </c>
      <c r="S109" s="51"/>
      <c r="T109" s="48" t="s">
        <v>2030</v>
      </c>
    </row>
    <row r="110" spans="2:20" ht="45.75">
      <c r="B110" s="114" t="str">
        <f>"VF8-"&amp;O110&amp;"-"&amp;P110</f>
        <v>VF8-Pin&amp;Sac-0033</v>
      </c>
      <c r="C110" s="114" t="str">
        <f>"["&amp;B110&amp;"] Verify Vivi: "&amp;Q112</f>
        <v>[VF8-Pin&amp;Sac-0033] Verify Vivi: Tại sao cần tránh để pin điện áp cao xả xuống mức 0%?</v>
      </c>
      <c r="D110" s="115"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'Tại sao cần tránh để pin điện áp cao xả xuống mức 0%?'
- Step 4: Listen Vivi respond
</v>
      </c>
      <c r="F110" s="110" t="str">
        <f t="shared" ref="F110" si="96">"
Expectations:
1. Vivi wake up
2. "&amp;Q112&amp;"
3. Vivi respond
"</f>
        <v xml:space="preserve">
Expectations:
1. Vivi wake up
2. Tại sao cần tránh để pin điện áp cao xả xuống mức 0%?
3. Vivi respond
</v>
      </c>
      <c r="G110" s="114" t="s">
        <v>8</v>
      </c>
      <c r="H110" s="29" t="s">
        <v>50</v>
      </c>
      <c r="I110" s="30" t="str">
        <f>"[EN]["&amp;LOWER(SUBSTITUTE(SUBSTITUTE(SUBSTITUTE(SUBSTITUTE(SUBSTITUTE(SUBSTITUTE(SUBSTITUTE(SUBSTITUTE(Q110, CHAR(34),""), "[", ""), "]", ""), ".", ""), ",", ""), "/", ""), "\", ""), "-", ""))&amp;"]"</f>
        <v>[EN][hey vinfast]</v>
      </c>
      <c r="J110" s="31"/>
      <c r="K110" s="30" t="s">
        <v>51</v>
      </c>
      <c r="L110" s="32" t="s">
        <v>52</v>
      </c>
      <c r="M110" s="33"/>
      <c r="N110" s="34"/>
      <c r="O110" s="110" t="s">
        <v>1997</v>
      </c>
      <c r="P110" s="113" t="str">
        <f>IF(COUNTA(P$13:$P109)&gt;999,COUNTA(P$13:$P109),IF(COUNTA(P$13:$P109)&gt;99,"0"&amp;COUNTA(P$13:$P109),IF(COUNTA(P$13:$P109)&gt;9,"00"&amp;COUNTA(P$13:$P109),"000"&amp;COUNTA(P$13:$P109))))</f>
        <v>0033</v>
      </c>
      <c r="Q110" s="35" t="s">
        <v>54</v>
      </c>
      <c r="R110" s="67" t="s">
        <v>141</v>
      </c>
      <c r="S110" s="52"/>
      <c r="T110" s="36"/>
    </row>
    <row r="111" spans="2:20" ht="45.75">
      <c r="B111" s="114"/>
      <c r="C111" s="114"/>
      <c r="D111" s="115"/>
      <c r="E111" s="111"/>
      <c r="F111" s="111"/>
      <c r="G111" s="114"/>
      <c r="H111" s="29" t="s">
        <v>55</v>
      </c>
      <c r="I111" s="30" t="str">
        <f t="shared" ref="I111" si="97">"[VN]["&amp;LOWER(SUBSTITUTE(SUBSTITUTE(SUBSTITUTE(SUBSTITUTE(SUBSTITUTE(SUBSTITUTE(SUBSTITUTE(SUBSTITUTE(Q111, CHAR(34),""), "[", ""), "]", ""), ".", ""), ",", ""), "/", ""), "\", ""), "-", ""))&amp;"]"</f>
        <v>[VN][tạm biệt]</v>
      </c>
      <c r="J111" s="31"/>
      <c r="K111" s="30" t="s">
        <v>56</v>
      </c>
      <c r="L111" s="32" t="s">
        <v>57</v>
      </c>
      <c r="M111" s="32"/>
      <c r="N111" s="34"/>
      <c r="O111" s="111"/>
      <c r="P111" s="113"/>
      <c r="Q111" s="35" t="s">
        <v>58</v>
      </c>
      <c r="R111" s="67" t="s">
        <v>141</v>
      </c>
      <c r="S111" s="52"/>
      <c r="T111" s="36"/>
    </row>
    <row r="112" spans="2:20" ht="62.25">
      <c r="B112" s="114"/>
      <c r="C112" s="114"/>
      <c r="D112" s="115"/>
      <c r="E112" s="112"/>
      <c r="F112" s="112"/>
      <c r="G112" s="114"/>
      <c r="H112" s="29" t="s">
        <v>59</v>
      </c>
      <c r="I112" s="30" t="str">
        <f>"[audio][C:\Tools\Vivi_TTS\8ME_OM\" &amp;S112 &amp; "]"</f>
        <v>[audio][C:\Tools\Vivi_TTS\8ME_OM\]</v>
      </c>
      <c r="J112" s="31" t="str">
        <f>"[New][EN][Exists][80]"&amp;"["&amp;LOWER(SUBSTITUTE(SUBSTITUTE(SUBSTITUTE(SUBSTITUTE(SUBSTITUTE(SUBSTITUTE(SUBSTITUTE(SUBSTITUTE(T112,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12" s="30" t="s">
        <v>60</v>
      </c>
      <c r="L112" s="32" t="s">
        <v>61</v>
      </c>
      <c r="M112" s="37" t="s">
        <v>62</v>
      </c>
      <c r="N112" s="34"/>
      <c r="O112" s="112"/>
      <c r="P112" s="113"/>
      <c r="Q112" s="35" t="str">
        <f t="shared" ref="Q112" si="98">R112</f>
        <v>Tại sao cần tránh để pin điện áp cao xả xuống mức 0%?</v>
      </c>
      <c r="R112" s="67" t="s">
        <v>2034</v>
      </c>
      <c r="S112" s="51"/>
      <c r="T112" s="48" t="s">
        <v>2030</v>
      </c>
    </row>
    <row r="113" spans="2:20" ht="45.75">
      <c r="B113" s="114" t="str">
        <f>"VF8-"&amp;O113&amp;"-"&amp;P113</f>
        <v>VF8-Pin&amp;Sac-0034</v>
      </c>
      <c r="C113" s="114" t="str">
        <f>"["&amp;B113&amp;"] Verify Vivi: "&amp;Q115</f>
        <v>[VF8-Pin&amp;Sac-0034] Verify Vivi: Ngưỡng cảnh báo pin có thể được điều chỉnh thông qua thiết bị nào?</v>
      </c>
      <c r="D113" s="115"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'Ngưỡng cảnh báo pin có thể được điều chỉnh thông qua thiết bị nào?'
- Step 4: Listen Vivi respond
</v>
      </c>
      <c r="F113" s="110" t="str">
        <f t="shared" ref="F113" si="99">"
Expectations:
1. Vivi wake up
2. "&amp;Q115&amp;"
3. Vivi respond
"</f>
        <v xml:space="preserve">
Expectations:
1. Vivi wake up
2. Ngưỡng cảnh báo pin có thể được điều chỉnh thông qua thiết bị nào?
3. Vivi respond
</v>
      </c>
      <c r="G113" s="114" t="s">
        <v>8</v>
      </c>
      <c r="H113" s="29" t="s">
        <v>50</v>
      </c>
      <c r="I113" s="30" t="str">
        <f>"[EN]["&amp;LOWER(SUBSTITUTE(SUBSTITUTE(SUBSTITUTE(SUBSTITUTE(SUBSTITUTE(SUBSTITUTE(SUBSTITUTE(SUBSTITUTE(Q113, CHAR(34),""), "[", ""), "]", ""), ".", ""), ",", ""), "/", ""), "\", ""), "-", ""))&amp;"]"</f>
        <v>[EN][hey vinfast]</v>
      </c>
      <c r="J113" s="31"/>
      <c r="K113" s="30" t="s">
        <v>51</v>
      </c>
      <c r="L113" s="32" t="s">
        <v>52</v>
      </c>
      <c r="M113" s="33"/>
      <c r="N113" s="34"/>
      <c r="O113" s="110" t="s">
        <v>1997</v>
      </c>
      <c r="P113" s="113" t="str">
        <f>IF(COUNTA(P$13:$P112)&gt;999,COUNTA(P$13:$P112),IF(COUNTA(P$13:$P112)&gt;99,"0"&amp;COUNTA(P$13:$P112),IF(COUNTA(P$13:$P112)&gt;9,"00"&amp;COUNTA(P$13:$P112),"000"&amp;COUNTA(P$13:$P112))))</f>
        <v>0034</v>
      </c>
      <c r="Q113" s="35" t="s">
        <v>54</v>
      </c>
      <c r="R113" s="67" t="s">
        <v>141</v>
      </c>
      <c r="S113" s="52"/>
      <c r="T113" s="36"/>
    </row>
    <row r="114" spans="2:20" ht="45.75">
      <c r="B114" s="114"/>
      <c r="C114" s="114"/>
      <c r="D114" s="115"/>
      <c r="E114" s="111"/>
      <c r="F114" s="111"/>
      <c r="G114" s="114"/>
      <c r="H114" s="29" t="s">
        <v>55</v>
      </c>
      <c r="I114" s="30" t="str">
        <f t="shared" ref="I114" si="100">"[VN]["&amp;LOWER(SUBSTITUTE(SUBSTITUTE(SUBSTITUTE(SUBSTITUTE(SUBSTITUTE(SUBSTITUTE(SUBSTITUTE(SUBSTITUTE(Q114, CHAR(34),""), "[", ""), "]", ""), ".", ""), ",", ""), "/", ""), "\", ""), "-", ""))&amp;"]"</f>
        <v>[VN][tạm biệt]</v>
      </c>
      <c r="J114" s="31"/>
      <c r="K114" s="30" t="s">
        <v>56</v>
      </c>
      <c r="L114" s="32" t="s">
        <v>57</v>
      </c>
      <c r="M114" s="32"/>
      <c r="N114" s="34"/>
      <c r="O114" s="111"/>
      <c r="P114" s="113"/>
      <c r="Q114" s="35" t="s">
        <v>58</v>
      </c>
      <c r="R114" s="67" t="s">
        <v>141</v>
      </c>
      <c r="S114" s="52"/>
      <c r="T114" s="36"/>
    </row>
    <row r="115" spans="2:20" ht="62.25">
      <c r="B115" s="114"/>
      <c r="C115" s="114"/>
      <c r="D115" s="115"/>
      <c r="E115" s="112"/>
      <c r="F115" s="112"/>
      <c r="G115" s="114"/>
      <c r="H115" s="29" t="s">
        <v>59</v>
      </c>
      <c r="I115" s="30" t="str">
        <f>"[audio][C:\Tools\Vivi_TTS\8ME_OM\" &amp;S115 &amp; "]"</f>
        <v>[audio][C:\Tools\Vivi_TTS\8ME_OM\]</v>
      </c>
      <c r="J115" s="31" t="str">
        <f>"[New][EN][Exists][80]"&amp;"["&amp;LOWER(SUBSTITUTE(SUBSTITUTE(SUBSTITUTE(SUBSTITUTE(SUBSTITUTE(SUBSTITUTE(SUBSTITUTE(SUBSTITUTE(T115,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15" s="30" t="s">
        <v>60</v>
      </c>
      <c r="L115" s="32" t="s">
        <v>61</v>
      </c>
      <c r="M115" s="37" t="s">
        <v>62</v>
      </c>
      <c r="N115" s="34"/>
      <c r="O115" s="112"/>
      <c r="P115" s="113"/>
      <c r="Q115" s="35" t="str">
        <f t="shared" ref="Q115" si="101">R115</f>
        <v>Ngưỡng cảnh báo pin có thể được điều chỉnh thông qua thiết bị nào?</v>
      </c>
      <c r="R115" s="67" t="s">
        <v>2035</v>
      </c>
      <c r="S115" s="51"/>
      <c r="T115" s="48" t="s">
        <v>2030</v>
      </c>
    </row>
    <row r="116" spans="2:20" ht="45.75">
      <c r="B116" s="114" t="str">
        <f>"VF8-"&amp;O116&amp;"-"&amp;P116</f>
        <v>VF8-Pin&amp;Sac-0035</v>
      </c>
      <c r="C116" s="114" t="str">
        <f>"["&amp;B116&amp;"] Verify Vivi: "&amp;Q118</f>
        <v>[VF8-Pin&amp;Sac-0035] Verify Vivi: Xe sử dụng nguồn năng lượng nào để sạc lại Ắc quy 12V?</v>
      </c>
      <c r="D116" s="115"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'Xe sử dụng nguồn năng lượng nào để sạc lại Ắc quy 12V?'
- Step 4: Listen Vivi respond
</v>
      </c>
      <c r="F116" s="110" t="str">
        <f t="shared" ref="F116" si="102">"
Expectations:
1. Vivi wake up
2. "&amp;Q118&amp;"
3. Vivi respond
"</f>
        <v xml:space="preserve">
Expectations:
1. Vivi wake up
2. Xe sử dụng nguồn năng lượng nào để sạc lại Ắc quy 12V?
3. Vivi respond
</v>
      </c>
      <c r="G116" s="114" t="s">
        <v>8</v>
      </c>
      <c r="H116" s="29" t="s">
        <v>50</v>
      </c>
      <c r="I116" s="30" t="str">
        <f>"[EN]["&amp;LOWER(SUBSTITUTE(SUBSTITUTE(SUBSTITUTE(SUBSTITUTE(SUBSTITUTE(SUBSTITUTE(SUBSTITUTE(SUBSTITUTE(Q116, CHAR(34),""), "[", ""), "]", ""), ".", ""), ",", ""), "/", ""), "\", ""), "-", ""))&amp;"]"</f>
        <v>[EN][hey vinfast]</v>
      </c>
      <c r="J116" s="31"/>
      <c r="K116" s="30" t="s">
        <v>51</v>
      </c>
      <c r="L116" s="32" t="s">
        <v>52</v>
      </c>
      <c r="M116" s="33"/>
      <c r="N116" s="34"/>
      <c r="O116" s="110" t="s">
        <v>1997</v>
      </c>
      <c r="P116" s="113" t="str">
        <f>IF(COUNTA(P$13:$P115)&gt;999,COUNTA(P$13:$P115),IF(COUNTA(P$13:$P115)&gt;99,"0"&amp;COUNTA(P$13:$P115),IF(COUNTA(P$13:$P115)&gt;9,"00"&amp;COUNTA(P$13:$P115),"000"&amp;COUNTA(P$13:$P115))))</f>
        <v>0035</v>
      </c>
      <c r="Q116" s="35" t="s">
        <v>54</v>
      </c>
      <c r="R116" s="67" t="s">
        <v>141</v>
      </c>
      <c r="S116" s="52"/>
      <c r="T116" s="36"/>
    </row>
    <row r="117" spans="2:20" ht="45.75">
      <c r="B117" s="114"/>
      <c r="C117" s="114"/>
      <c r="D117" s="115"/>
      <c r="E117" s="111"/>
      <c r="F117" s="111"/>
      <c r="G117" s="114"/>
      <c r="H117" s="29" t="s">
        <v>55</v>
      </c>
      <c r="I117" s="30" t="str">
        <f t="shared" ref="I117" si="103">"[VN]["&amp;LOWER(SUBSTITUTE(SUBSTITUTE(SUBSTITUTE(SUBSTITUTE(SUBSTITUTE(SUBSTITUTE(SUBSTITUTE(SUBSTITUTE(Q117, CHAR(34),""), "[", ""), "]", ""), ".", ""), ",", ""), "/", ""), "\", ""), "-", ""))&amp;"]"</f>
        <v>[VN][tạm biệt]</v>
      </c>
      <c r="J117" s="31"/>
      <c r="K117" s="30" t="s">
        <v>56</v>
      </c>
      <c r="L117" s="32" t="s">
        <v>57</v>
      </c>
      <c r="M117" s="32"/>
      <c r="N117" s="34"/>
      <c r="O117" s="111"/>
      <c r="P117" s="113"/>
      <c r="Q117" s="35" t="s">
        <v>58</v>
      </c>
      <c r="R117" s="67" t="s">
        <v>141</v>
      </c>
      <c r="S117" s="52"/>
      <c r="T117" s="36"/>
    </row>
    <row r="118" spans="2:20" ht="62.25">
      <c r="B118" s="114"/>
      <c r="C118" s="114"/>
      <c r="D118" s="115"/>
      <c r="E118" s="112"/>
      <c r="F118" s="112"/>
      <c r="G118" s="114"/>
      <c r="H118" s="29" t="s">
        <v>59</v>
      </c>
      <c r="I118" s="30" t="str">
        <f>"[audio][C:\Tools\Vivi_TTS\8ME_OM\" &amp;S118 &amp; "]"</f>
        <v>[audio][C:\Tools\Vivi_TTS\8ME_OM\]</v>
      </c>
      <c r="J118" s="31" t="str">
        <f>"[New][EN][Exists][80]"&amp;"["&amp;LOWER(SUBSTITUTE(SUBSTITUTE(SUBSTITUTE(SUBSTITUTE(SUBSTITUTE(SUBSTITUTE(SUBSTITUTE(SUBSTITUTE(T118,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18" s="30" t="s">
        <v>60</v>
      </c>
      <c r="L118" s="32" t="s">
        <v>61</v>
      </c>
      <c r="M118" s="37" t="s">
        <v>62</v>
      </c>
      <c r="N118" s="34"/>
      <c r="O118" s="112"/>
      <c r="P118" s="113"/>
      <c r="Q118" s="35" t="str">
        <f t="shared" ref="Q118" si="104">R118</f>
        <v>Xe sử dụng nguồn năng lượng nào để sạc lại Ắc quy 12V?</v>
      </c>
      <c r="R118" s="67" t="s">
        <v>2036</v>
      </c>
      <c r="S118" s="51"/>
      <c r="T118" s="48" t="s">
        <v>2030</v>
      </c>
    </row>
    <row r="119" spans="2:20" ht="45.75">
      <c r="B119" s="114" t="str">
        <f>"VF8-"&amp;O119&amp;"-"&amp;P119</f>
        <v>VF8-Pin&amp;Sac-0036</v>
      </c>
      <c r="C119" s="114" t="str">
        <f>"["&amp;B119&amp;"] Verify Vivi: "&amp;Q121</f>
        <v>[VF8-Pin&amp;Sac-0036] Verify Vivi: Những yếu tố nào có thể làm thay đổi quãng đường di chuyển thực tế của xe?</v>
      </c>
      <c r="D119" s="115"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'Những yếu tố nào có thể làm thay đổi quãng đường di chuyển thực tế của xe?'
- Step 4: Listen Vivi respond
</v>
      </c>
      <c r="F119" s="110" t="str">
        <f t="shared" ref="F119" si="105">"
Expectations:
1. Vivi wake up
2. "&amp;Q121&amp;"
3. Vivi respond
"</f>
        <v xml:space="preserve">
Expectations:
1. Vivi wake up
2. Những yếu tố nào có thể làm thay đổi quãng đường di chuyển thực tế của xe?
3. Vivi respond
</v>
      </c>
      <c r="G119" s="114" t="s">
        <v>8</v>
      </c>
      <c r="H119" s="29" t="s">
        <v>50</v>
      </c>
      <c r="I119" s="30" t="str">
        <f>"[EN]["&amp;LOWER(SUBSTITUTE(SUBSTITUTE(SUBSTITUTE(SUBSTITUTE(SUBSTITUTE(SUBSTITUTE(SUBSTITUTE(SUBSTITUTE(Q119, CHAR(34),""), "[", ""), "]", ""), ".", ""), ",", ""), "/", ""), "\", ""), "-", ""))&amp;"]"</f>
        <v>[EN][hey vinfast]</v>
      </c>
      <c r="J119" s="31"/>
      <c r="K119" s="30" t="s">
        <v>51</v>
      </c>
      <c r="L119" s="32" t="s">
        <v>52</v>
      </c>
      <c r="M119" s="33"/>
      <c r="N119" s="34"/>
      <c r="O119" s="110" t="s">
        <v>1997</v>
      </c>
      <c r="P119" s="113" t="str">
        <f>IF(COUNTA(P$13:$P118)&gt;999,COUNTA(P$13:$P118),IF(COUNTA(P$13:$P118)&gt;99,"0"&amp;COUNTA(P$13:$P118),IF(COUNTA(P$13:$P118)&gt;9,"00"&amp;COUNTA(P$13:$P118),"000"&amp;COUNTA(P$13:$P118))))</f>
        <v>0036</v>
      </c>
      <c r="Q119" s="35" t="s">
        <v>54</v>
      </c>
      <c r="R119" s="67" t="s">
        <v>141</v>
      </c>
      <c r="S119" s="52"/>
      <c r="T119" s="36"/>
    </row>
    <row r="120" spans="2:20" ht="45.75">
      <c r="B120" s="114"/>
      <c r="C120" s="114"/>
      <c r="D120" s="115"/>
      <c r="E120" s="111"/>
      <c r="F120" s="111"/>
      <c r="G120" s="114"/>
      <c r="H120" s="29" t="s">
        <v>55</v>
      </c>
      <c r="I120" s="30" t="str">
        <f t="shared" ref="I120" si="106">"[VN]["&amp;LOWER(SUBSTITUTE(SUBSTITUTE(SUBSTITUTE(SUBSTITUTE(SUBSTITUTE(SUBSTITUTE(SUBSTITUTE(SUBSTITUTE(Q120, CHAR(34),""), "[", ""), "]", ""), ".", ""), ",", ""), "/", ""), "\", ""), "-", ""))&amp;"]"</f>
        <v>[VN][tạm biệt]</v>
      </c>
      <c r="J120" s="31"/>
      <c r="K120" s="30" t="s">
        <v>56</v>
      </c>
      <c r="L120" s="32" t="s">
        <v>57</v>
      </c>
      <c r="M120" s="32"/>
      <c r="N120" s="34"/>
      <c r="O120" s="111"/>
      <c r="P120" s="113"/>
      <c r="Q120" s="35" t="s">
        <v>58</v>
      </c>
      <c r="R120" s="67" t="s">
        <v>141</v>
      </c>
      <c r="S120" s="52"/>
      <c r="T120" s="36"/>
    </row>
    <row r="121" spans="2:20" ht="62.25">
      <c r="B121" s="114"/>
      <c r="C121" s="114"/>
      <c r="D121" s="115"/>
      <c r="E121" s="112"/>
      <c r="F121" s="112"/>
      <c r="G121" s="114"/>
      <c r="H121" s="29" t="s">
        <v>59</v>
      </c>
      <c r="I121" s="30" t="str">
        <f>"[audio][C:\Tools\Vivi_TTS\8ME_OM\" &amp;S121 &amp; "]"</f>
        <v>[audio][C:\Tools\Vivi_TTS\8ME_OM\]</v>
      </c>
      <c r="J121" s="31" t="str">
        <f>"[New][EN][Exists][80]"&amp;"["&amp;LOWER(SUBSTITUTE(SUBSTITUTE(SUBSTITUTE(SUBSTITUTE(SUBSTITUTE(SUBSTITUTE(SUBSTITUTE(SUBSTITUTE(T121,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21" s="30" t="s">
        <v>60</v>
      </c>
      <c r="L121" s="32" t="s">
        <v>61</v>
      </c>
      <c r="M121" s="37" t="s">
        <v>62</v>
      </c>
      <c r="N121" s="34"/>
      <c r="O121" s="112"/>
      <c r="P121" s="113"/>
      <c r="Q121" s="35" t="str">
        <f t="shared" ref="Q121" si="107">R121</f>
        <v>Những yếu tố nào có thể làm thay đổi quãng đường di chuyển thực tế của xe?</v>
      </c>
      <c r="R121" s="67" t="s">
        <v>2037</v>
      </c>
      <c r="S121" s="51"/>
      <c r="T121" s="48" t="s">
        <v>2030</v>
      </c>
    </row>
    <row r="122" spans="2:20" ht="45.75">
      <c r="B122" s="114" t="str">
        <f>"VF8-"&amp;O122&amp;"-"&amp;P122</f>
        <v>VF8-Pin&amp;Sac-0037</v>
      </c>
      <c r="C122" s="114" t="str">
        <f>"["&amp;B122&amp;"] Verify Vivi: "&amp;Q124</f>
        <v>[VF8-Pin&amp;Sac-0037] Verify Vivi: Cách lái xe và tải trọng có ảnh hưởng đến quãng đường di chuyển của xe hay không?</v>
      </c>
      <c r="D122" s="115"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'Cách lái xe và tải trọng có ảnh hưởng đến quãng đường di chuyển của xe hay không?'
- Step 4: Listen Vivi respond
</v>
      </c>
      <c r="F122" s="110" t="str">
        <f t="shared" ref="F122" si="108">"
Expectations:
1. Vivi wake up
2. "&amp;Q124&amp;"
3. Vivi respond
"</f>
        <v xml:space="preserve">
Expectations:
1. Vivi wake up
2. Cách lái xe và tải trọng có ảnh hưởng đến quãng đường di chuyển của xe hay không?
3. Vivi respond
</v>
      </c>
      <c r="G122" s="114" t="s">
        <v>8</v>
      </c>
      <c r="H122" s="29" t="s">
        <v>50</v>
      </c>
      <c r="I122" s="30" t="str">
        <f>"[EN]["&amp;LOWER(SUBSTITUTE(SUBSTITUTE(SUBSTITUTE(SUBSTITUTE(SUBSTITUTE(SUBSTITUTE(SUBSTITUTE(SUBSTITUTE(Q122, CHAR(34),""), "[", ""), "]", ""), ".", ""), ",", ""), "/", ""), "\", ""), "-", ""))&amp;"]"</f>
        <v>[EN][hey vinfast]</v>
      </c>
      <c r="J122" s="31"/>
      <c r="K122" s="30" t="s">
        <v>51</v>
      </c>
      <c r="L122" s="32" t="s">
        <v>52</v>
      </c>
      <c r="M122" s="33"/>
      <c r="N122" s="34"/>
      <c r="O122" s="110" t="s">
        <v>1997</v>
      </c>
      <c r="P122" s="113" t="str">
        <f>IF(COUNTA(P$13:$P121)&gt;999,COUNTA(P$13:$P121),IF(COUNTA(P$13:$P121)&gt;99,"0"&amp;COUNTA(P$13:$P121),IF(COUNTA(P$13:$P121)&gt;9,"00"&amp;COUNTA(P$13:$P121),"000"&amp;COUNTA(P$13:$P121))))</f>
        <v>0037</v>
      </c>
      <c r="Q122" s="35" t="s">
        <v>54</v>
      </c>
      <c r="R122" s="67" t="s">
        <v>141</v>
      </c>
      <c r="S122" s="52"/>
      <c r="T122" s="36"/>
    </row>
    <row r="123" spans="2:20" ht="45.75">
      <c r="B123" s="114"/>
      <c r="C123" s="114"/>
      <c r="D123" s="115"/>
      <c r="E123" s="111"/>
      <c r="F123" s="111"/>
      <c r="G123" s="114"/>
      <c r="H123" s="29" t="s">
        <v>55</v>
      </c>
      <c r="I123" s="30" t="str">
        <f t="shared" ref="I123" si="109">"[VN]["&amp;LOWER(SUBSTITUTE(SUBSTITUTE(SUBSTITUTE(SUBSTITUTE(SUBSTITUTE(SUBSTITUTE(SUBSTITUTE(SUBSTITUTE(Q123, CHAR(34),""), "[", ""), "]", ""), ".", ""), ",", ""), "/", ""), "\", ""), "-", ""))&amp;"]"</f>
        <v>[VN][tạm biệt]</v>
      </c>
      <c r="J123" s="31"/>
      <c r="K123" s="30" t="s">
        <v>56</v>
      </c>
      <c r="L123" s="32" t="s">
        <v>57</v>
      </c>
      <c r="M123" s="32"/>
      <c r="N123" s="34"/>
      <c r="O123" s="111"/>
      <c r="P123" s="113"/>
      <c r="Q123" s="35" t="s">
        <v>58</v>
      </c>
      <c r="R123" s="67" t="s">
        <v>141</v>
      </c>
      <c r="S123" s="52"/>
      <c r="T123" s="36"/>
    </row>
    <row r="124" spans="2:20" ht="62.25">
      <c r="B124" s="114"/>
      <c r="C124" s="114"/>
      <c r="D124" s="115"/>
      <c r="E124" s="112"/>
      <c r="F124" s="112"/>
      <c r="G124" s="114"/>
      <c r="H124" s="29" t="s">
        <v>59</v>
      </c>
      <c r="I124" s="30" t="str">
        <f>"[audio][C:\Tools\Vivi_TTS\8ME_OM\" &amp;S124 &amp; "]"</f>
        <v>[audio][C:\Tools\Vivi_TTS\8ME_OM\]</v>
      </c>
      <c r="J124" s="31" t="str">
        <f>"[New][EN][Exists][80]"&amp;"["&amp;LOWER(SUBSTITUTE(SUBSTITUTE(SUBSTITUTE(SUBSTITUTE(SUBSTITUTE(SUBSTITUTE(SUBSTITUTE(SUBSTITUTE(T124,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24" s="30" t="s">
        <v>60</v>
      </c>
      <c r="L124" s="32" t="s">
        <v>61</v>
      </c>
      <c r="M124" s="37" t="s">
        <v>62</v>
      </c>
      <c r="N124" s="34"/>
      <c r="O124" s="112"/>
      <c r="P124" s="113"/>
      <c r="Q124" s="35" t="str">
        <f t="shared" ref="Q124" si="110">R124</f>
        <v>Cách lái xe và tải trọng có ảnh hưởng đến quãng đường di chuyển của xe hay không?</v>
      </c>
      <c r="R124" s="67" t="s">
        <v>2038</v>
      </c>
      <c r="S124" s="51"/>
      <c r="T124" s="48" t="s">
        <v>2030</v>
      </c>
    </row>
    <row r="125" spans="2:20" ht="45.75">
      <c r="B125" s="114" t="str">
        <f>"VF8-"&amp;O125&amp;"-"&amp;P125</f>
        <v>VF8-Pin&amp;Sac-0038</v>
      </c>
      <c r="C125" s="114" t="str">
        <f>"["&amp;B125&amp;"] Verify Vivi: "&amp;Q127</f>
        <v>[VF8-Pin&amp;Sac-0038] Verify Vivi: Điều kiện giao thông, địa hình, thời tiết và tình trạng pin có thể ảnh hưởng như thế nào đến quãng đường di chuyển của xe?</v>
      </c>
      <c r="D125" s="115"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'Điều kiện giao thông, địa hình, thời tiết và tình trạng pin có thể ảnh hưởng như thế nào đến quãng đường di chuyển của xe?'
- Step 4: Listen Vivi respond
</v>
      </c>
      <c r="F125" s="110" t="str">
        <f t="shared" ref="F125" si="111">"
Expectations:
1. Vivi wake up
2. "&amp;Q127&amp;"
3. Vivi respond
"</f>
        <v xml:space="preserve">
Expectations:
1. Vivi wake up
2. Điều kiện giao thông, địa hình, thời tiết và tình trạng pin có thể ảnh hưởng như thế nào đến quãng đường di chuyển của xe?
3. Vivi respond
</v>
      </c>
      <c r="G125" s="114" t="s">
        <v>8</v>
      </c>
      <c r="H125" s="29" t="s">
        <v>50</v>
      </c>
      <c r="I125" s="30" t="str">
        <f>"[EN]["&amp;LOWER(SUBSTITUTE(SUBSTITUTE(SUBSTITUTE(SUBSTITUTE(SUBSTITUTE(SUBSTITUTE(SUBSTITUTE(SUBSTITUTE(Q125, CHAR(34),""), "[", ""), "]", ""), ".", ""), ",", ""), "/", ""), "\", ""), "-", ""))&amp;"]"</f>
        <v>[EN][hey vinfast]</v>
      </c>
      <c r="J125" s="31"/>
      <c r="K125" s="30" t="s">
        <v>51</v>
      </c>
      <c r="L125" s="32" t="s">
        <v>52</v>
      </c>
      <c r="M125" s="33"/>
      <c r="N125" s="34"/>
      <c r="O125" s="110" t="s">
        <v>1997</v>
      </c>
      <c r="P125" s="113" t="str">
        <f>IF(COUNTA(P$13:$P124)&gt;999,COUNTA(P$13:$P124),IF(COUNTA(P$13:$P124)&gt;99,"0"&amp;COUNTA(P$13:$P124),IF(COUNTA(P$13:$P124)&gt;9,"00"&amp;COUNTA(P$13:$P124),"000"&amp;COUNTA(P$13:$P124))))</f>
        <v>0038</v>
      </c>
      <c r="Q125" s="35" t="s">
        <v>54</v>
      </c>
      <c r="R125" s="67" t="s">
        <v>141</v>
      </c>
      <c r="S125" s="52"/>
      <c r="T125" s="36"/>
    </row>
    <row r="126" spans="2:20" ht="45.75">
      <c r="B126" s="114"/>
      <c r="C126" s="114"/>
      <c r="D126" s="115"/>
      <c r="E126" s="111"/>
      <c r="F126" s="111"/>
      <c r="G126" s="114"/>
      <c r="H126" s="29" t="s">
        <v>55</v>
      </c>
      <c r="I126" s="30" t="str">
        <f t="shared" ref="I126" si="112">"[VN]["&amp;LOWER(SUBSTITUTE(SUBSTITUTE(SUBSTITUTE(SUBSTITUTE(SUBSTITUTE(SUBSTITUTE(SUBSTITUTE(SUBSTITUTE(Q126, CHAR(34),""), "[", ""), "]", ""), ".", ""), ",", ""), "/", ""), "\", ""), "-", ""))&amp;"]"</f>
        <v>[VN][tạm biệt]</v>
      </c>
      <c r="J126" s="31"/>
      <c r="K126" s="30" t="s">
        <v>56</v>
      </c>
      <c r="L126" s="32" t="s">
        <v>57</v>
      </c>
      <c r="M126" s="32"/>
      <c r="N126" s="34"/>
      <c r="O126" s="111"/>
      <c r="P126" s="113"/>
      <c r="Q126" s="35" t="s">
        <v>58</v>
      </c>
      <c r="R126" s="67" t="s">
        <v>141</v>
      </c>
      <c r="S126" s="52"/>
      <c r="T126" s="36"/>
    </row>
    <row r="127" spans="2:20" ht="82.5">
      <c r="B127" s="114"/>
      <c r="C127" s="114"/>
      <c r="D127" s="115"/>
      <c r="E127" s="112"/>
      <c r="F127" s="112"/>
      <c r="G127" s="114"/>
      <c r="H127" s="29" t="s">
        <v>59</v>
      </c>
      <c r="I127" s="30" t="str">
        <f>"[audio][C:\Tools\Vivi_TTS\8ME_OM\" &amp;S127 &amp; "]"</f>
        <v>[audio][C:\Tools\Vivi_TTS\8ME_OM\]</v>
      </c>
      <c r="J127" s="31" t="str">
        <f>"[New][EN][Exists][80]"&amp;"["&amp;LOWER(SUBSTITUTE(SUBSTITUTE(SUBSTITUTE(SUBSTITUTE(SUBSTITUTE(SUBSTITUTE(SUBSTITUTE(SUBSTITUTE(T127,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v>
      </c>
      <c r="K127" s="30" t="s">
        <v>60</v>
      </c>
      <c r="L127" s="32" t="s">
        <v>61</v>
      </c>
      <c r="M127" s="37" t="s">
        <v>62</v>
      </c>
      <c r="N127" s="34"/>
      <c r="O127" s="112"/>
      <c r="P127" s="113"/>
      <c r="Q127" s="35" t="str">
        <f t="shared" ref="Q127" si="113">R127</f>
        <v>Điều kiện giao thông, địa hình, thời tiết và tình trạng pin có thể ảnh hưởng như thế nào đến quãng đường di chuyển của xe?</v>
      </c>
      <c r="R127" s="67" t="s">
        <v>2039</v>
      </c>
      <c r="S127" s="51"/>
      <c r="T127" s="48" t="s">
        <v>2030</v>
      </c>
    </row>
    <row r="128" spans="2:20" ht="45.75">
      <c r="B128" s="114" t="str">
        <f>"VF8-"&amp;O128&amp;"-"&amp;P128</f>
        <v>VF8-Pin&amp;Sac-0039</v>
      </c>
      <c r="C128" s="114" t="str">
        <f>"["&amp;B128&amp;"] Verify Vivi: "&amp;Q130</f>
        <v>[VF8-Pin&amp;Sac-0039] Verify Vivi: Xe được trang bị những loại pin nào và chúng nằm ở vị trí nào trên xe?</v>
      </c>
      <c r="D128" s="115"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'Xe được trang bị những loại pin nào và chúng nằm ở vị trí nào trên xe?'
- Step 4: Listen Vivi respond
</v>
      </c>
      <c r="F128" s="110" t="str">
        <f t="shared" ref="F128" si="114">"
Expectations:
1. Vivi wake up
2. "&amp;Q130&amp;"
3. Vivi respond
"</f>
        <v xml:space="preserve">
Expectations:
1. Vivi wake up
2. Xe được trang bị những loại pin nào và chúng nằm ở vị trí nào trên xe?
3. Vivi respond
</v>
      </c>
      <c r="G128" s="114" t="s">
        <v>8</v>
      </c>
      <c r="H128" s="29" t="s">
        <v>50</v>
      </c>
      <c r="I128" s="30" t="str">
        <f>"[EN]["&amp;LOWER(SUBSTITUTE(SUBSTITUTE(SUBSTITUTE(SUBSTITUTE(SUBSTITUTE(SUBSTITUTE(SUBSTITUTE(SUBSTITUTE(Q128, CHAR(34),""), "[", ""), "]", ""), ".", ""), ",", ""), "/", ""), "\", ""), "-", ""))&amp;"]"</f>
        <v>[EN][hey vinfast]</v>
      </c>
      <c r="J128" s="31"/>
      <c r="K128" s="30" t="s">
        <v>51</v>
      </c>
      <c r="L128" s="32" t="s">
        <v>52</v>
      </c>
      <c r="M128" s="33"/>
      <c r="N128" s="34"/>
      <c r="O128" s="110" t="s">
        <v>1997</v>
      </c>
      <c r="P128" s="113" t="str">
        <f>IF(COUNTA(P$13:$P127)&gt;999,COUNTA(P$13:$P127),IF(COUNTA(P$13:$P127)&gt;99,"0"&amp;COUNTA(P$13:$P127),IF(COUNTA(P$13:$P127)&gt;9,"00"&amp;COUNTA(P$13:$P127),"000"&amp;COUNTA(P$13:$P127))))</f>
        <v>0039</v>
      </c>
      <c r="Q128" s="35" t="s">
        <v>54</v>
      </c>
      <c r="R128" s="67" t="s">
        <v>141</v>
      </c>
      <c r="S128" s="52"/>
      <c r="T128" s="36"/>
    </row>
    <row r="129" spans="2:20" ht="45.75">
      <c r="B129" s="114"/>
      <c r="C129" s="114"/>
      <c r="D129" s="115"/>
      <c r="E129" s="111"/>
      <c r="F129" s="111"/>
      <c r="G129" s="114"/>
      <c r="H129" s="29" t="s">
        <v>55</v>
      </c>
      <c r="I129" s="30" t="str">
        <f t="shared" ref="I129" si="115">"[VN]["&amp;LOWER(SUBSTITUTE(SUBSTITUTE(SUBSTITUTE(SUBSTITUTE(SUBSTITUTE(SUBSTITUTE(SUBSTITUTE(SUBSTITUTE(Q129, CHAR(34),""), "[", ""), "]", ""), ".", ""), ",", ""), "/", ""), "\", ""), "-", ""))&amp;"]"</f>
        <v>[VN][tạm biệt]</v>
      </c>
      <c r="J129" s="31"/>
      <c r="K129" s="30" t="s">
        <v>56</v>
      </c>
      <c r="L129" s="32" t="s">
        <v>57</v>
      </c>
      <c r="M129" s="32"/>
      <c r="N129" s="34"/>
      <c r="O129" s="111"/>
      <c r="P129" s="113"/>
      <c r="Q129" s="35" t="s">
        <v>58</v>
      </c>
      <c r="R129" s="67" t="s">
        <v>141</v>
      </c>
      <c r="S129" s="52"/>
      <c r="T129" s="36"/>
    </row>
    <row r="130" spans="2:20" ht="62.25">
      <c r="B130" s="114"/>
      <c r="C130" s="114"/>
      <c r="D130" s="115"/>
      <c r="E130" s="112"/>
      <c r="F130" s="112"/>
      <c r="G130" s="114"/>
      <c r="H130" s="29" t="s">
        <v>59</v>
      </c>
      <c r="I130" s="30" t="str">
        <f>"[audio][C:\Tools\Vivi_TTS\8ME_OM\" &amp;S130 &amp; "]"</f>
        <v>[audio][C:\Tools\Vivi_TTS\8ME_OM\]</v>
      </c>
      <c r="J130" s="31" t="str">
        <f>"[New][EN][Exists][80]"&amp;"["&amp;LOWER(SUBSTITUTE(SUBSTITUTE(SUBSTITUTE(SUBSTITUTE(SUBSTITUTE(SUBSTITUTE(SUBSTITUTE(SUBSTITUTE(T130,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30" s="30" t="s">
        <v>60</v>
      </c>
      <c r="L130" s="32" t="s">
        <v>61</v>
      </c>
      <c r="M130" s="37" t="s">
        <v>62</v>
      </c>
      <c r="N130" s="34"/>
      <c r="O130" s="112"/>
      <c r="P130" s="113"/>
      <c r="Q130" s="35" t="str">
        <f t="shared" ref="Q130" si="116">R130</f>
        <v>Xe được trang bị những loại pin nào và chúng nằm ở vị trí nào trên xe?</v>
      </c>
      <c r="R130" s="67" t="s">
        <v>2029</v>
      </c>
      <c r="S130" s="51"/>
      <c r="T130" s="48" t="s">
        <v>2040</v>
      </c>
    </row>
    <row r="131" spans="2:20" ht="45.75">
      <c r="B131" s="114" t="str">
        <f>"VF8-"&amp;O131&amp;"-"&amp;P131</f>
        <v>VF8-Pin&amp;Sac-0040</v>
      </c>
      <c r="C131" s="114" t="str">
        <f>"["&amp;B131&amp;"] Verify Vivi: "&amp;Q133</f>
        <v>[VF8-Pin&amp;Sac-0040] Verify Vivi: Người dùng nên liên hệ với đâu nếu cần kiểm tra Ắc quy 12V hoặc pin điện áp cao (HV)?</v>
      </c>
      <c r="D131" s="115"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'Người dùng nên liên hệ với đâu nếu cần kiểm tra Ắc quy 12V hoặc pin điện áp cao (HV)?'
- Step 4: Listen Vivi respond
</v>
      </c>
      <c r="F131" s="110" t="str">
        <f t="shared" ref="F131" si="117">"
Expectations:
1. Vivi wake up
2. "&amp;Q133&amp;"
3. Vivi respond
"</f>
        <v xml:space="preserve">
Expectations:
1. Vivi wake up
2. Người dùng nên liên hệ với đâu nếu cần kiểm tra Ắc quy 12V hoặc pin điện áp cao (HV)?
3. Vivi respond
</v>
      </c>
      <c r="G131" s="114" t="s">
        <v>8</v>
      </c>
      <c r="H131" s="29" t="s">
        <v>50</v>
      </c>
      <c r="I131" s="30" t="str">
        <f>"[EN]["&amp;LOWER(SUBSTITUTE(SUBSTITUTE(SUBSTITUTE(SUBSTITUTE(SUBSTITUTE(SUBSTITUTE(SUBSTITUTE(SUBSTITUTE(Q131, CHAR(34),""), "[", ""), "]", ""), ".", ""), ",", ""), "/", ""), "\", ""), "-", ""))&amp;"]"</f>
        <v>[EN][hey vinfast]</v>
      </c>
      <c r="J131" s="31"/>
      <c r="K131" s="30" t="s">
        <v>51</v>
      </c>
      <c r="L131" s="32" t="s">
        <v>52</v>
      </c>
      <c r="M131" s="33"/>
      <c r="N131" s="34"/>
      <c r="O131" s="110" t="s">
        <v>1997</v>
      </c>
      <c r="P131" s="113" t="str">
        <f>IF(COUNTA(P$13:$P130)&gt;999,COUNTA(P$13:$P130),IF(COUNTA(P$13:$P130)&gt;99,"0"&amp;COUNTA(P$13:$P130),IF(COUNTA(P$13:$P130)&gt;9,"00"&amp;COUNTA(P$13:$P130),"000"&amp;COUNTA(P$13:$P130))))</f>
        <v>0040</v>
      </c>
      <c r="Q131" s="35" t="s">
        <v>54</v>
      </c>
      <c r="R131" s="67" t="s">
        <v>141</v>
      </c>
      <c r="S131" s="52"/>
      <c r="T131" s="36"/>
    </row>
    <row r="132" spans="2:20" ht="45.75">
      <c r="B132" s="114"/>
      <c r="C132" s="114"/>
      <c r="D132" s="115"/>
      <c r="E132" s="111"/>
      <c r="F132" s="111"/>
      <c r="G132" s="114"/>
      <c r="H132" s="29" t="s">
        <v>55</v>
      </c>
      <c r="I132" s="30" t="str">
        <f t="shared" ref="I132" si="118">"[VN]["&amp;LOWER(SUBSTITUTE(SUBSTITUTE(SUBSTITUTE(SUBSTITUTE(SUBSTITUTE(SUBSTITUTE(SUBSTITUTE(SUBSTITUTE(Q132, CHAR(34),""), "[", ""), "]", ""), ".", ""), ",", ""), "/", ""), "\", ""), "-", ""))&amp;"]"</f>
        <v>[VN][tạm biệt]</v>
      </c>
      <c r="J132" s="31"/>
      <c r="K132" s="30" t="s">
        <v>56</v>
      </c>
      <c r="L132" s="32" t="s">
        <v>57</v>
      </c>
      <c r="M132" s="32"/>
      <c r="N132" s="34"/>
      <c r="O132" s="111"/>
      <c r="P132" s="113"/>
      <c r="Q132" s="35" t="s">
        <v>58</v>
      </c>
      <c r="R132" s="67" t="s">
        <v>141</v>
      </c>
      <c r="S132" s="52"/>
      <c r="T132" s="36"/>
    </row>
    <row r="133" spans="2:20" ht="66">
      <c r="B133" s="114"/>
      <c r="C133" s="114"/>
      <c r="D133" s="115"/>
      <c r="E133" s="112"/>
      <c r="F133" s="112"/>
      <c r="G133" s="114"/>
      <c r="H133" s="29" t="s">
        <v>59</v>
      </c>
      <c r="I133" s="30" t="str">
        <f>"[audio][C:\Tools\Vivi_TTS\8ME_OM\" &amp;S133 &amp; "]"</f>
        <v>[audio][C:\Tools\Vivi_TTS\8ME_OM\]</v>
      </c>
      <c r="J133" s="31" t="str">
        <f>"[New][EN][Exists][80]"&amp;"["&amp;LOWER(SUBSTITUTE(SUBSTITUTE(SUBSTITUTE(SUBSTITUTE(SUBSTITUTE(SUBSTITUTE(SUBSTITUTE(SUBSTITUTE(T133,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33" s="30" t="s">
        <v>60</v>
      </c>
      <c r="L133" s="32" t="s">
        <v>61</v>
      </c>
      <c r="M133" s="37" t="s">
        <v>62</v>
      </c>
      <c r="N133" s="34"/>
      <c r="O133" s="112"/>
      <c r="P133" s="113"/>
      <c r="Q133" s="35" t="str">
        <f t="shared" ref="Q133" si="119">R133</f>
        <v>Người dùng nên liên hệ với đâu nếu cần kiểm tra Ắc quy 12V hoặc pin điện áp cao (HV)?</v>
      </c>
      <c r="R133" s="67" t="s">
        <v>2031</v>
      </c>
      <c r="S133" s="51"/>
      <c r="T133" s="48" t="s">
        <v>2040</v>
      </c>
    </row>
    <row r="134" spans="2:20" ht="45.75">
      <c r="B134" s="114" t="str">
        <f>"VF8-"&amp;O134&amp;"-"&amp;P134</f>
        <v>VF8-Pin&amp;Sac-0041</v>
      </c>
      <c r="C134" s="114" t="str">
        <f>"["&amp;B134&amp;"] Verify Vivi: "&amp;Q136</f>
        <v>[VF8-Pin&amp;Sac-0041] Verify Vivi: Người dùng cần làm gì khi trạng thái sạc của pin điện áp cao thấp hơn 5%?</v>
      </c>
      <c r="D134" s="115"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'Người dùng cần làm gì khi trạng thái sạc của pin điện áp cao thấp hơn 5%?'
- Step 4: Listen Vivi respond
</v>
      </c>
      <c r="F134" s="110" t="str">
        <f t="shared" ref="F134" si="120">"
Expectations:
1. Vivi wake up
2. "&amp;Q136&amp;"
3. Vivi respond
"</f>
        <v xml:space="preserve">
Expectations:
1. Vivi wake up
2. Người dùng cần làm gì khi trạng thái sạc của pin điện áp cao thấp hơn 5%?
3. Vivi respond
</v>
      </c>
      <c r="G134" s="114" t="s">
        <v>8</v>
      </c>
      <c r="H134" s="29" t="s">
        <v>50</v>
      </c>
      <c r="I134" s="30" t="str">
        <f>"[EN]["&amp;LOWER(SUBSTITUTE(SUBSTITUTE(SUBSTITUTE(SUBSTITUTE(SUBSTITUTE(SUBSTITUTE(SUBSTITUTE(SUBSTITUTE(Q134, CHAR(34),""), "[", ""), "]", ""), ".", ""), ",", ""), "/", ""), "\", ""), "-", ""))&amp;"]"</f>
        <v>[EN][hey vinfast]</v>
      </c>
      <c r="J134" s="31"/>
      <c r="K134" s="30" t="s">
        <v>51</v>
      </c>
      <c r="L134" s="32" t="s">
        <v>52</v>
      </c>
      <c r="M134" s="33"/>
      <c r="N134" s="34"/>
      <c r="O134" s="110" t="s">
        <v>1997</v>
      </c>
      <c r="P134" s="113" t="str">
        <f>IF(COUNTA(P$13:$P133)&gt;999,COUNTA(P$13:$P133),IF(COUNTA(P$13:$P133)&gt;99,"0"&amp;COUNTA(P$13:$P133),IF(COUNTA(P$13:$P133)&gt;9,"00"&amp;COUNTA(P$13:$P133),"000"&amp;COUNTA(P$13:$P133))))</f>
        <v>0041</v>
      </c>
      <c r="Q134" s="35" t="s">
        <v>54</v>
      </c>
      <c r="R134" s="67" t="s">
        <v>141</v>
      </c>
      <c r="S134" s="52"/>
      <c r="T134" s="36"/>
    </row>
    <row r="135" spans="2:20" ht="45.75">
      <c r="B135" s="114"/>
      <c r="C135" s="114"/>
      <c r="D135" s="115"/>
      <c r="E135" s="111"/>
      <c r="F135" s="111"/>
      <c r="G135" s="114"/>
      <c r="H135" s="29" t="s">
        <v>55</v>
      </c>
      <c r="I135" s="30" t="str">
        <f t="shared" ref="I135" si="121">"[VN]["&amp;LOWER(SUBSTITUTE(SUBSTITUTE(SUBSTITUTE(SUBSTITUTE(SUBSTITUTE(SUBSTITUTE(SUBSTITUTE(SUBSTITUTE(Q135, CHAR(34),""), "[", ""), "]", ""), ".", ""), ",", ""), "/", ""), "\", ""), "-", ""))&amp;"]"</f>
        <v>[VN][tạm biệt]</v>
      </c>
      <c r="J135" s="31"/>
      <c r="K135" s="30" t="s">
        <v>56</v>
      </c>
      <c r="L135" s="32" t="s">
        <v>57</v>
      </c>
      <c r="M135" s="32"/>
      <c r="N135" s="34"/>
      <c r="O135" s="111"/>
      <c r="P135" s="113"/>
      <c r="Q135" s="35" t="s">
        <v>58</v>
      </c>
      <c r="R135" s="67" t="s">
        <v>141</v>
      </c>
      <c r="S135" s="52"/>
      <c r="T135" s="36"/>
    </row>
    <row r="136" spans="2:20" ht="62.25">
      <c r="B136" s="114"/>
      <c r="C136" s="114"/>
      <c r="D136" s="115"/>
      <c r="E136" s="112"/>
      <c r="F136" s="112"/>
      <c r="G136" s="114"/>
      <c r="H136" s="29" t="s">
        <v>59</v>
      </c>
      <c r="I136" s="30" t="str">
        <f>"[audio][C:\Tools\Vivi_TTS\8ME_OM\" &amp;S136 &amp; "]"</f>
        <v>[audio][C:\Tools\Vivi_TTS\8ME_OM\]</v>
      </c>
      <c r="J136" s="31" t="str">
        <f>"[New][EN][Exists][80]"&amp;"["&amp;LOWER(SUBSTITUTE(SUBSTITUTE(SUBSTITUTE(SUBSTITUTE(SUBSTITUTE(SUBSTITUTE(SUBSTITUTE(SUBSTITUTE(T136,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36" s="30" t="s">
        <v>60</v>
      </c>
      <c r="L136" s="32" t="s">
        <v>61</v>
      </c>
      <c r="M136" s="37" t="s">
        <v>62</v>
      </c>
      <c r="N136" s="34"/>
      <c r="O136" s="112"/>
      <c r="P136" s="113"/>
      <c r="Q136" s="35" t="str">
        <f t="shared" ref="Q136" si="122">R136</f>
        <v>Người dùng cần làm gì khi trạng thái sạc của pin điện áp cao thấp hơn 5%?</v>
      </c>
      <c r="R136" s="67" t="s">
        <v>2041</v>
      </c>
      <c r="S136" s="51"/>
      <c r="T136" s="48" t="s">
        <v>2040</v>
      </c>
    </row>
    <row r="137" spans="2:20" ht="45.75">
      <c r="B137" s="114" t="str">
        <f>"VF8-"&amp;O137&amp;"-"&amp;P137</f>
        <v>VF8-Pin&amp;Sac-0042</v>
      </c>
      <c r="C137" s="114" t="str">
        <f>"["&amp;B137&amp;"] Verify Vivi: "&amp;Q139</f>
        <v>[VF8-Pin&amp;Sac-0042] Verify Vivi: Tại sao cần tránh để pin điện áp cao xả xuống mức 0%?</v>
      </c>
      <c r="D137" s="115"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'Tại sao cần tránh để pin điện áp cao xả xuống mức 0%?'
- Step 4: Listen Vivi respond
</v>
      </c>
      <c r="F137" s="110" t="str">
        <f t="shared" ref="F137" si="123">"
Expectations:
1. Vivi wake up
2. "&amp;Q139&amp;"
3. Vivi respond
"</f>
        <v xml:space="preserve">
Expectations:
1. Vivi wake up
2. Tại sao cần tránh để pin điện áp cao xả xuống mức 0%?
3. Vivi respond
</v>
      </c>
      <c r="G137" s="114" t="s">
        <v>8</v>
      </c>
      <c r="H137" s="29" t="s">
        <v>50</v>
      </c>
      <c r="I137" s="30" t="str">
        <f>"[EN]["&amp;LOWER(SUBSTITUTE(SUBSTITUTE(SUBSTITUTE(SUBSTITUTE(SUBSTITUTE(SUBSTITUTE(SUBSTITUTE(SUBSTITUTE(Q137, CHAR(34),""), "[", ""), "]", ""), ".", ""), ",", ""), "/", ""), "\", ""), "-", ""))&amp;"]"</f>
        <v>[EN][hey vinfast]</v>
      </c>
      <c r="J137" s="31"/>
      <c r="K137" s="30" t="s">
        <v>51</v>
      </c>
      <c r="L137" s="32" t="s">
        <v>52</v>
      </c>
      <c r="M137" s="33"/>
      <c r="N137" s="34"/>
      <c r="O137" s="110" t="s">
        <v>1997</v>
      </c>
      <c r="P137" s="113" t="str">
        <f>IF(COUNTA(P$13:$P136)&gt;999,COUNTA(P$13:$P136),IF(COUNTA(P$13:$P136)&gt;99,"0"&amp;COUNTA(P$13:$P136),IF(COUNTA(P$13:$P136)&gt;9,"00"&amp;COUNTA(P$13:$P136),"000"&amp;COUNTA(P$13:$P136))))</f>
        <v>0042</v>
      </c>
      <c r="Q137" s="35" t="s">
        <v>54</v>
      </c>
      <c r="R137" s="67" t="s">
        <v>141</v>
      </c>
      <c r="S137" s="52"/>
      <c r="T137" s="36"/>
    </row>
    <row r="138" spans="2:20" ht="45.75">
      <c r="B138" s="114"/>
      <c r="C138" s="114"/>
      <c r="D138" s="115"/>
      <c r="E138" s="111"/>
      <c r="F138" s="111"/>
      <c r="G138" s="114"/>
      <c r="H138" s="29" t="s">
        <v>55</v>
      </c>
      <c r="I138" s="30" t="str">
        <f t="shared" ref="I138" si="124">"[VN]["&amp;LOWER(SUBSTITUTE(SUBSTITUTE(SUBSTITUTE(SUBSTITUTE(SUBSTITUTE(SUBSTITUTE(SUBSTITUTE(SUBSTITUTE(Q138, CHAR(34),""), "[", ""), "]", ""), ".", ""), ",", ""), "/", ""), "\", ""), "-", ""))&amp;"]"</f>
        <v>[VN][tạm biệt]</v>
      </c>
      <c r="J138" s="31"/>
      <c r="K138" s="30" t="s">
        <v>56</v>
      </c>
      <c r="L138" s="32" t="s">
        <v>57</v>
      </c>
      <c r="M138" s="32"/>
      <c r="N138" s="34"/>
      <c r="O138" s="111"/>
      <c r="P138" s="113"/>
      <c r="Q138" s="35" t="s">
        <v>58</v>
      </c>
      <c r="R138" s="67" t="s">
        <v>141</v>
      </c>
      <c r="S138" s="52"/>
      <c r="T138" s="36"/>
    </row>
    <row r="139" spans="2:20" ht="62.25">
      <c r="B139" s="114"/>
      <c r="C139" s="114"/>
      <c r="D139" s="115"/>
      <c r="E139" s="112"/>
      <c r="F139" s="112"/>
      <c r="G139" s="114"/>
      <c r="H139" s="29" t="s">
        <v>59</v>
      </c>
      <c r="I139" s="30" t="str">
        <f>"[audio][C:\Tools\Vivi_TTS\8ME_OM\" &amp;S139 &amp; "]"</f>
        <v>[audio][C:\Tools\Vivi_TTS\8ME_OM\]</v>
      </c>
      <c r="J139" s="31" t="str">
        <f>"[New][EN][Exists][80]"&amp;"["&amp;LOWER(SUBSTITUTE(SUBSTITUTE(SUBSTITUTE(SUBSTITUTE(SUBSTITUTE(SUBSTITUTE(SUBSTITUTE(SUBSTITUTE(T139,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39" s="30" t="s">
        <v>60</v>
      </c>
      <c r="L139" s="32" t="s">
        <v>61</v>
      </c>
      <c r="M139" s="37" t="s">
        <v>62</v>
      </c>
      <c r="N139" s="34"/>
      <c r="O139" s="112"/>
      <c r="P139" s="113"/>
      <c r="Q139" s="35" t="str">
        <f t="shared" ref="Q139" si="125">R139</f>
        <v>Tại sao cần tránh để pin điện áp cao xả xuống mức 0%?</v>
      </c>
      <c r="R139" s="67" t="s">
        <v>2034</v>
      </c>
      <c r="S139" s="51"/>
      <c r="T139" s="48" t="s">
        <v>2040</v>
      </c>
    </row>
    <row r="140" spans="2:20" ht="45.75">
      <c r="B140" s="114" t="str">
        <f>"VF8-"&amp;O140&amp;"-"&amp;P140</f>
        <v>VF8-Pin&amp;Sac-0043</v>
      </c>
      <c r="C140" s="114" t="str">
        <f>"["&amp;B140&amp;"] Verify Vivi: "&amp;Q142</f>
        <v>[VF8-Pin&amp;Sac-0043] Verify Vivi: Xe sử dụng nguồn năng lượng nào để sạc lại Ắc quy 12V?</v>
      </c>
      <c r="D140" s="115"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'Xe sử dụng nguồn năng lượng nào để sạc lại Ắc quy 12V?'
- Step 4: Listen Vivi respond
</v>
      </c>
      <c r="F140" s="110" t="str">
        <f t="shared" ref="F140" si="126">"
Expectations:
1. Vivi wake up
2. "&amp;Q142&amp;"
3. Vivi respond
"</f>
        <v xml:space="preserve">
Expectations:
1. Vivi wake up
2. Xe sử dụng nguồn năng lượng nào để sạc lại Ắc quy 12V?
3. Vivi respond
</v>
      </c>
      <c r="G140" s="114" t="s">
        <v>8</v>
      </c>
      <c r="H140" s="29" t="s">
        <v>50</v>
      </c>
      <c r="I140" s="30" t="str">
        <f>"[EN]["&amp;LOWER(SUBSTITUTE(SUBSTITUTE(SUBSTITUTE(SUBSTITUTE(SUBSTITUTE(SUBSTITUTE(SUBSTITUTE(SUBSTITUTE(Q140, CHAR(34),""), "[", ""), "]", ""), ".", ""), ",", ""), "/", ""), "\", ""), "-", ""))&amp;"]"</f>
        <v>[EN][hey vinfast]</v>
      </c>
      <c r="J140" s="31"/>
      <c r="K140" s="30" t="s">
        <v>51</v>
      </c>
      <c r="L140" s="32" t="s">
        <v>52</v>
      </c>
      <c r="M140" s="33"/>
      <c r="N140" s="34"/>
      <c r="O140" s="110" t="s">
        <v>1997</v>
      </c>
      <c r="P140" s="113" t="str">
        <f>IF(COUNTA(P$13:$P139)&gt;999,COUNTA(P$13:$P139),IF(COUNTA(P$13:$P139)&gt;99,"0"&amp;COUNTA(P$13:$P139),IF(COUNTA(P$13:$P139)&gt;9,"00"&amp;COUNTA(P$13:$P139),"000"&amp;COUNTA(P$13:$P139))))</f>
        <v>0043</v>
      </c>
      <c r="Q140" s="35" t="s">
        <v>54</v>
      </c>
      <c r="R140" s="67" t="s">
        <v>141</v>
      </c>
      <c r="S140" s="52"/>
      <c r="T140" s="36"/>
    </row>
    <row r="141" spans="2:20" ht="45.75">
      <c r="B141" s="114"/>
      <c r="C141" s="114"/>
      <c r="D141" s="115"/>
      <c r="E141" s="111"/>
      <c r="F141" s="111"/>
      <c r="G141" s="114"/>
      <c r="H141" s="29" t="s">
        <v>55</v>
      </c>
      <c r="I141" s="30" t="str">
        <f t="shared" ref="I141" si="127">"[VN]["&amp;LOWER(SUBSTITUTE(SUBSTITUTE(SUBSTITUTE(SUBSTITUTE(SUBSTITUTE(SUBSTITUTE(SUBSTITUTE(SUBSTITUTE(Q141, CHAR(34),""), "[", ""), "]", ""), ".", ""), ",", ""), "/", ""), "\", ""), "-", ""))&amp;"]"</f>
        <v>[VN][tạm biệt]</v>
      </c>
      <c r="J141" s="31"/>
      <c r="K141" s="30" t="s">
        <v>56</v>
      </c>
      <c r="L141" s="32" t="s">
        <v>57</v>
      </c>
      <c r="M141" s="32"/>
      <c r="N141" s="34"/>
      <c r="O141" s="111"/>
      <c r="P141" s="113"/>
      <c r="Q141" s="35" t="s">
        <v>58</v>
      </c>
      <c r="R141" s="67" t="s">
        <v>141</v>
      </c>
      <c r="S141" s="52"/>
      <c r="T141" s="36"/>
    </row>
    <row r="142" spans="2:20" ht="62.25">
      <c r="B142" s="114"/>
      <c r="C142" s="114"/>
      <c r="D142" s="115"/>
      <c r="E142" s="112"/>
      <c r="F142" s="112"/>
      <c r="G142" s="114"/>
      <c r="H142" s="29" t="s">
        <v>59</v>
      </c>
      <c r="I142" s="30" t="str">
        <f>"[audio][C:\Tools\Vivi_TTS\8ME_OM\" &amp;S142 &amp; "]"</f>
        <v>[audio][C:\Tools\Vivi_TTS\8ME_OM\]</v>
      </c>
      <c r="J142" s="31" t="str">
        <f>"[New][EN][Exists][80]"&amp;"["&amp;LOWER(SUBSTITUTE(SUBSTITUTE(SUBSTITUTE(SUBSTITUTE(SUBSTITUTE(SUBSTITUTE(SUBSTITUTE(SUBSTITUTE(T142,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42" s="30" t="s">
        <v>60</v>
      </c>
      <c r="L142" s="32" t="s">
        <v>61</v>
      </c>
      <c r="M142" s="37" t="s">
        <v>62</v>
      </c>
      <c r="N142" s="34"/>
      <c r="O142" s="112"/>
      <c r="P142" s="113"/>
      <c r="Q142" s="35" t="str">
        <f t="shared" ref="Q142" si="128">R142</f>
        <v>Xe sử dụng nguồn năng lượng nào để sạc lại Ắc quy 12V?</v>
      </c>
      <c r="R142" s="67" t="s">
        <v>2036</v>
      </c>
      <c r="S142" s="51"/>
      <c r="T142" s="48" t="s">
        <v>2040</v>
      </c>
    </row>
    <row r="143" spans="2:20" ht="45.75">
      <c r="B143" s="114" t="str">
        <f>"VF8-"&amp;O143&amp;"-"&amp;P143</f>
        <v>VF8-Pin&amp;Sac-0044</v>
      </c>
      <c r="C143" s="114" t="str">
        <f>"["&amp;B143&amp;"] Verify Vivi: "&amp;Q145</f>
        <v>[VF8-Pin&amp;Sac-0044] Verify Vivi: Ứng dụng Pin EV hiển thị những thông tin gì về pin điện áp cao và hệ thống sạc của xe?</v>
      </c>
      <c r="D143" s="115"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'Ứng dụng Pin EV hiển thị những thông tin gì về pin điện áp cao và hệ thống sạc của xe?'
- Step 4: Listen Vivi respond
</v>
      </c>
      <c r="F143" s="110" t="str">
        <f t="shared" ref="F143" si="129">"
Expectations:
1. Vivi wake up
2. "&amp;Q145&amp;"
3. Vivi respond
"</f>
        <v xml:space="preserve">
Expectations:
1. Vivi wake up
2. Ứng dụng Pin EV hiển thị những thông tin gì về pin điện áp cao và hệ thống sạc của xe?
3. Vivi respond
</v>
      </c>
      <c r="G143" s="114" t="s">
        <v>8</v>
      </c>
      <c r="H143" s="29" t="s">
        <v>50</v>
      </c>
      <c r="I143" s="30" t="str">
        <f>"[EN]["&amp;LOWER(SUBSTITUTE(SUBSTITUTE(SUBSTITUTE(SUBSTITUTE(SUBSTITUTE(SUBSTITUTE(SUBSTITUTE(SUBSTITUTE(Q143, CHAR(34),""), "[", ""), "]", ""), ".", ""), ",", ""), "/", ""), "\", ""), "-", ""))&amp;"]"</f>
        <v>[EN][hey vinfast]</v>
      </c>
      <c r="J143" s="31"/>
      <c r="K143" s="30" t="s">
        <v>51</v>
      </c>
      <c r="L143" s="32" t="s">
        <v>52</v>
      </c>
      <c r="M143" s="33"/>
      <c r="N143" s="34"/>
      <c r="O143" s="110" t="s">
        <v>1997</v>
      </c>
      <c r="P143" s="113" t="str">
        <f>IF(COUNTA(P$13:$P142)&gt;999,COUNTA(P$13:$P142),IF(COUNTA(P$13:$P142)&gt;99,"0"&amp;COUNTA(P$13:$P142),IF(COUNTA(P$13:$P142)&gt;9,"00"&amp;COUNTA(P$13:$P142),"000"&amp;COUNTA(P$13:$P142))))</f>
        <v>0044</v>
      </c>
      <c r="Q143" s="35" t="s">
        <v>54</v>
      </c>
      <c r="R143" s="67" t="s">
        <v>141</v>
      </c>
      <c r="S143" s="36"/>
      <c r="T143" s="36"/>
    </row>
    <row r="144" spans="2:20" ht="45.75">
      <c r="B144" s="114"/>
      <c r="C144" s="114"/>
      <c r="D144" s="115"/>
      <c r="E144" s="111"/>
      <c r="F144" s="111"/>
      <c r="G144" s="114"/>
      <c r="H144" s="29" t="s">
        <v>55</v>
      </c>
      <c r="I144" s="30" t="str">
        <f t="shared" ref="I144" si="130">"[VN]["&amp;LOWER(SUBSTITUTE(SUBSTITUTE(SUBSTITUTE(SUBSTITUTE(SUBSTITUTE(SUBSTITUTE(SUBSTITUTE(SUBSTITUTE(Q144, CHAR(34),""), "[", ""), "]", ""), ".", ""), ",", ""), "/", ""), "\", ""), "-", ""))&amp;"]"</f>
        <v>[VN][tạm biệt]</v>
      </c>
      <c r="J144" s="31"/>
      <c r="K144" s="30" t="s">
        <v>56</v>
      </c>
      <c r="L144" s="32" t="s">
        <v>57</v>
      </c>
      <c r="M144" s="32"/>
      <c r="N144" s="34"/>
      <c r="O144" s="111"/>
      <c r="P144" s="113"/>
      <c r="Q144" s="35" t="s">
        <v>58</v>
      </c>
      <c r="R144" s="67" t="s">
        <v>141</v>
      </c>
      <c r="S144" s="36"/>
      <c r="T144" s="36"/>
    </row>
    <row r="145" spans="2:20" ht="62.25">
      <c r="B145" s="114"/>
      <c r="C145" s="114"/>
      <c r="D145" s="115"/>
      <c r="E145" s="112"/>
      <c r="F145" s="112"/>
      <c r="G145" s="114"/>
      <c r="H145" s="29" t="s">
        <v>59</v>
      </c>
      <c r="I145" s="30" t="str">
        <f>"[audio][C:\Tools\Vivi_TTS\8ME_OM\" &amp;S145 &amp; "]"</f>
        <v>[audio][C:\Tools\Vivi_TTS\8ME_OM\]</v>
      </c>
      <c r="J145" s="31" t="str">
        <f>"[New][EN][Exists][80]"&amp;"["&amp;LOWER(SUBSTITUTE(SUBSTITUTE(SUBSTITUTE(SUBSTITUTE(SUBSTITUTE(SUBSTITUTE(SUBSTITUTE(SUBSTITUTE(T145,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45" s="30" t="s">
        <v>60</v>
      </c>
      <c r="L145" s="32" t="s">
        <v>61</v>
      </c>
      <c r="M145" s="37" t="s">
        <v>62</v>
      </c>
      <c r="N145" s="34"/>
      <c r="O145" s="112"/>
      <c r="P145" s="113"/>
      <c r="Q145" s="35" t="str">
        <f t="shared" ref="Q145" si="131">R145</f>
        <v>Ứng dụng Pin EV hiển thị những thông tin gì về pin điện áp cao và hệ thống sạc của xe?</v>
      </c>
      <c r="R145" s="67" t="s">
        <v>2042</v>
      </c>
      <c r="S145" s="50"/>
      <c r="T145" s="48" t="s">
        <v>2040</v>
      </c>
    </row>
    <row r="146" spans="2:20" ht="45.75">
      <c r="B146" s="114" t="str">
        <f>"VF8-"&amp;O146&amp;"-"&amp;P146</f>
        <v>VF8-Pin&amp;Sac-0045</v>
      </c>
      <c r="C146" s="114" t="str">
        <f>"["&amp;B146&amp;"] Verify Vivi: "&amp;Q148</f>
        <v>[VF8-Pin&amp;Sac-0045] Verify Vivi: Có những cách nào để truy cập Ứng dụng Pin EV?</v>
      </c>
      <c r="D146" s="115"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'Có những cách nào để truy cập Ứng dụng Pin EV?'
- Step 4: Listen Vivi respond
</v>
      </c>
      <c r="F146" s="110" t="str">
        <f t="shared" ref="F146" si="132">"
Expectations:
1. Vivi wake up
2. "&amp;Q148&amp;"
3. Vivi respond
"</f>
        <v xml:space="preserve">
Expectations:
1. Vivi wake up
2. Có những cách nào để truy cập Ứng dụng Pin EV?
3. Vivi respond
</v>
      </c>
      <c r="G146" s="114" t="s">
        <v>8</v>
      </c>
      <c r="H146" s="29" t="s">
        <v>50</v>
      </c>
      <c r="I146" s="30" t="str">
        <f>"[EN]["&amp;LOWER(SUBSTITUTE(SUBSTITUTE(SUBSTITUTE(SUBSTITUTE(SUBSTITUTE(SUBSTITUTE(SUBSTITUTE(SUBSTITUTE(Q146, CHAR(34),""), "[", ""), "]", ""), ".", ""), ",", ""), "/", ""), "\", ""), "-", ""))&amp;"]"</f>
        <v>[EN][hey vinfast]</v>
      </c>
      <c r="J146" s="31"/>
      <c r="K146" s="30" t="s">
        <v>51</v>
      </c>
      <c r="L146" s="32" t="s">
        <v>52</v>
      </c>
      <c r="M146" s="33"/>
      <c r="N146" s="34"/>
      <c r="O146" s="110" t="s">
        <v>1997</v>
      </c>
      <c r="P146" s="113" t="str">
        <f>IF(COUNTA(P$13:$P145)&gt;999,COUNTA(P$13:$P145),IF(COUNTA(P$13:$P145)&gt;99,"0"&amp;COUNTA(P$13:$P145),IF(COUNTA(P$13:$P145)&gt;9,"00"&amp;COUNTA(P$13:$P145),"000"&amp;COUNTA(P$13:$P145))))</f>
        <v>0045</v>
      </c>
      <c r="Q146" s="35" t="s">
        <v>54</v>
      </c>
      <c r="R146" s="67" t="s">
        <v>141</v>
      </c>
      <c r="S146" s="36"/>
      <c r="T146" s="36"/>
    </row>
    <row r="147" spans="2:20" ht="45.75">
      <c r="B147" s="114"/>
      <c r="C147" s="114"/>
      <c r="D147" s="115"/>
      <c r="E147" s="111"/>
      <c r="F147" s="111"/>
      <c r="G147" s="114"/>
      <c r="H147" s="29" t="s">
        <v>55</v>
      </c>
      <c r="I147" s="30" t="str">
        <f t="shared" ref="I147" si="133">"[VN]["&amp;LOWER(SUBSTITUTE(SUBSTITUTE(SUBSTITUTE(SUBSTITUTE(SUBSTITUTE(SUBSTITUTE(SUBSTITUTE(SUBSTITUTE(Q147, CHAR(34),""), "[", ""), "]", ""), ".", ""), ",", ""), "/", ""), "\", ""), "-", ""))&amp;"]"</f>
        <v>[VN][tạm biệt]</v>
      </c>
      <c r="J147" s="31"/>
      <c r="K147" s="30" t="s">
        <v>56</v>
      </c>
      <c r="L147" s="32" t="s">
        <v>57</v>
      </c>
      <c r="M147" s="32"/>
      <c r="N147" s="34"/>
      <c r="O147" s="111"/>
      <c r="P147" s="113"/>
      <c r="Q147" s="35" t="s">
        <v>58</v>
      </c>
      <c r="R147" s="67" t="s">
        <v>141</v>
      </c>
      <c r="S147" s="36"/>
      <c r="T147" s="36"/>
    </row>
    <row r="148" spans="2:20" ht="62.25">
      <c r="B148" s="114"/>
      <c r="C148" s="114"/>
      <c r="D148" s="115"/>
      <c r="E148" s="112"/>
      <c r="F148" s="112"/>
      <c r="G148" s="114"/>
      <c r="H148" s="29" t="s">
        <v>59</v>
      </c>
      <c r="I148" s="30" t="str">
        <f>"[audio][C:\Tools\Vivi_TTS\8ME_OM\" &amp;S148 &amp; "]"</f>
        <v>[audio][C:\Tools\Vivi_TTS\8ME_OM\]</v>
      </c>
      <c r="J148" s="31" t="str">
        <f>"[New][EN][Exists][80]"&amp;"["&amp;LOWER(SUBSTITUTE(SUBSTITUTE(SUBSTITUTE(SUBSTITUTE(SUBSTITUTE(SUBSTITUTE(SUBSTITUTE(SUBSTITUTE(T148,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48" s="30" t="s">
        <v>60</v>
      </c>
      <c r="L148" s="32" t="s">
        <v>61</v>
      </c>
      <c r="M148" s="37" t="s">
        <v>62</v>
      </c>
      <c r="N148" s="34"/>
      <c r="O148" s="112"/>
      <c r="P148" s="113"/>
      <c r="Q148" s="35" t="str">
        <f t="shared" ref="Q148" si="134">R148</f>
        <v>Có những cách nào để truy cập Ứng dụng Pin EV?</v>
      </c>
      <c r="R148" s="67" t="s">
        <v>2043</v>
      </c>
      <c r="S148" s="50"/>
      <c r="T148" s="48" t="s">
        <v>2040</v>
      </c>
    </row>
    <row r="149" spans="2:20" ht="45.75">
      <c r="B149" s="114" t="str">
        <f>"VF8-"&amp;O149&amp;"-"&amp;P149</f>
        <v>VF8-Pin&amp;Sac-0046</v>
      </c>
      <c r="C149" s="114" t="str">
        <f>"["&amp;B149&amp;"] Verify Vivi: "&amp;Q151</f>
        <v>[VF8-Pin&amp;Sac-0046] Verify Vivi: Những cài đặt nào có thể khả dụng trong mục Cài đặt sạc?</v>
      </c>
      <c r="D149" s="115"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'Những cài đặt nào có thể khả dụng trong mục Cài đặt sạc?'
- Step 4: Listen Vivi respond
</v>
      </c>
      <c r="F149" s="110" t="str">
        <f t="shared" ref="F149" si="135">"
Expectations:
1. Vivi wake up
2. "&amp;Q151&amp;"
3. Vivi respond
"</f>
        <v xml:space="preserve">
Expectations:
1. Vivi wake up
2. Những cài đặt nào có thể khả dụng trong mục Cài đặt sạc?
3. Vivi respond
</v>
      </c>
      <c r="G149" s="114" t="s">
        <v>8</v>
      </c>
      <c r="H149" s="29" t="s">
        <v>50</v>
      </c>
      <c r="I149" s="30" t="str">
        <f>"[EN]["&amp;LOWER(SUBSTITUTE(SUBSTITUTE(SUBSTITUTE(SUBSTITUTE(SUBSTITUTE(SUBSTITUTE(SUBSTITUTE(SUBSTITUTE(Q149, CHAR(34),""), "[", ""), "]", ""), ".", ""), ",", ""), "/", ""), "\", ""), "-", ""))&amp;"]"</f>
        <v>[EN][hey vinfast]</v>
      </c>
      <c r="J149" s="31"/>
      <c r="K149" s="30" t="s">
        <v>51</v>
      </c>
      <c r="L149" s="32" t="s">
        <v>52</v>
      </c>
      <c r="M149" s="33"/>
      <c r="N149" s="34"/>
      <c r="O149" s="110" t="s">
        <v>1997</v>
      </c>
      <c r="P149" s="113" t="str">
        <f>IF(COUNTA(P$13:$P148)&gt;999,COUNTA(P$13:$P148),IF(COUNTA(P$13:$P148)&gt;99,"0"&amp;COUNTA(P$13:$P148),IF(COUNTA(P$13:$P148)&gt;9,"00"&amp;COUNTA(P$13:$P148),"000"&amp;COUNTA(P$13:$P148))))</f>
        <v>0046</v>
      </c>
      <c r="Q149" s="35" t="s">
        <v>54</v>
      </c>
      <c r="R149" s="67" t="s">
        <v>141</v>
      </c>
      <c r="S149" s="36"/>
      <c r="T149" s="36"/>
    </row>
    <row r="150" spans="2:20" ht="45.75">
      <c r="B150" s="114"/>
      <c r="C150" s="114"/>
      <c r="D150" s="115"/>
      <c r="E150" s="111"/>
      <c r="F150" s="111"/>
      <c r="G150" s="114"/>
      <c r="H150" s="29" t="s">
        <v>55</v>
      </c>
      <c r="I150" s="30" t="str">
        <f t="shared" ref="I150" si="136">"[VN]["&amp;LOWER(SUBSTITUTE(SUBSTITUTE(SUBSTITUTE(SUBSTITUTE(SUBSTITUTE(SUBSTITUTE(SUBSTITUTE(SUBSTITUTE(Q150, CHAR(34),""), "[", ""), "]", ""), ".", ""), ",", ""), "/", ""), "\", ""), "-", ""))&amp;"]"</f>
        <v>[VN][tạm biệt]</v>
      </c>
      <c r="J150" s="31"/>
      <c r="K150" s="30" t="s">
        <v>56</v>
      </c>
      <c r="L150" s="32" t="s">
        <v>57</v>
      </c>
      <c r="M150" s="32"/>
      <c r="N150" s="34"/>
      <c r="O150" s="111"/>
      <c r="P150" s="113"/>
      <c r="Q150" s="35" t="s">
        <v>58</v>
      </c>
      <c r="R150" s="67" t="s">
        <v>141</v>
      </c>
      <c r="S150" s="36"/>
      <c r="T150" s="36"/>
    </row>
    <row r="151" spans="2:20" ht="62.25">
      <c r="B151" s="114"/>
      <c r="C151" s="114"/>
      <c r="D151" s="115"/>
      <c r="E151" s="112"/>
      <c r="F151" s="112"/>
      <c r="G151" s="114"/>
      <c r="H151" s="29" t="s">
        <v>59</v>
      </c>
      <c r="I151" s="30" t="str">
        <f>"[audio][C:\Tools\Vivi_TTS\8ME_OM\" &amp;S151 &amp; "]"</f>
        <v>[audio][C:\Tools\Vivi_TTS\8ME_OM\]</v>
      </c>
      <c r="J151" s="31" t="str">
        <f>"[New][EN][Exists][80]"&amp;"["&amp;LOWER(SUBSTITUTE(SUBSTITUTE(SUBSTITUTE(SUBSTITUTE(SUBSTITUTE(SUBSTITUTE(SUBSTITUTE(SUBSTITUTE(T151,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51" s="30" t="s">
        <v>60</v>
      </c>
      <c r="L151" s="32" t="s">
        <v>61</v>
      </c>
      <c r="M151" s="37" t="s">
        <v>62</v>
      </c>
      <c r="N151" s="34"/>
      <c r="O151" s="112"/>
      <c r="P151" s="113"/>
      <c r="Q151" s="35" t="str">
        <f t="shared" ref="Q151" si="137">R151</f>
        <v>Những cài đặt nào có thể khả dụng trong mục Cài đặt sạc?</v>
      </c>
      <c r="R151" s="67" t="s">
        <v>2044</v>
      </c>
      <c r="S151" s="50"/>
      <c r="T151" s="48" t="s">
        <v>2040</v>
      </c>
    </row>
    <row r="152" spans="2:20" ht="45.75">
      <c r="B152" s="114" t="str">
        <f>"VF8-"&amp;O152&amp;"-"&amp;P152</f>
        <v>VF8-Pin&amp;Sac-0047</v>
      </c>
      <c r="C152" s="114" t="str">
        <f>"["&amp;B152&amp;"] Verify Vivi: "&amp;Q154</f>
        <v>[VF8-Pin&amp;Sac-0047] Verify Vivi: Mục tiêu sạc là gì?</v>
      </c>
      <c r="D152" s="115"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'Mục tiêu sạc là gì?'
- Step 4: Listen Vivi respond
</v>
      </c>
      <c r="F152" s="110" t="str">
        <f t="shared" ref="F152" si="138">"
Expectations:
1. Vivi wake up
2. "&amp;Q154&amp;"
3. Vivi respond
"</f>
        <v xml:space="preserve">
Expectations:
1. Vivi wake up
2. Mục tiêu sạc là gì?
3. Vivi respond
</v>
      </c>
      <c r="G152" s="114" t="s">
        <v>8</v>
      </c>
      <c r="H152" s="29" t="s">
        <v>50</v>
      </c>
      <c r="I152" s="30" t="str">
        <f>"[EN]["&amp;LOWER(SUBSTITUTE(SUBSTITUTE(SUBSTITUTE(SUBSTITUTE(SUBSTITUTE(SUBSTITUTE(SUBSTITUTE(SUBSTITUTE(Q152, CHAR(34),""), "[", ""), "]", ""), ".", ""), ",", ""), "/", ""), "\", ""), "-", ""))&amp;"]"</f>
        <v>[EN][hey vinfast]</v>
      </c>
      <c r="J152" s="31"/>
      <c r="K152" s="30" t="s">
        <v>51</v>
      </c>
      <c r="L152" s="32" t="s">
        <v>52</v>
      </c>
      <c r="M152" s="33"/>
      <c r="N152" s="34"/>
      <c r="O152" s="110" t="s">
        <v>1997</v>
      </c>
      <c r="P152" s="113" t="str">
        <f>IF(COUNTA(P$13:$P151)&gt;999,COUNTA(P$13:$P151),IF(COUNTA(P$13:$P151)&gt;99,"0"&amp;COUNTA(P$13:$P151),IF(COUNTA(P$13:$P151)&gt;9,"00"&amp;COUNTA(P$13:$P151),"000"&amp;COUNTA(P$13:$P151))))</f>
        <v>0047</v>
      </c>
      <c r="Q152" s="35" t="s">
        <v>54</v>
      </c>
      <c r="R152" s="67" t="s">
        <v>141</v>
      </c>
      <c r="S152" s="36"/>
      <c r="T152" s="36"/>
    </row>
    <row r="153" spans="2:20" ht="45.75">
      <c r="B153" s="114"/>
      <c r="C153" s="114"/>
      <c r="D153" s="115"/>
      <c r="E153" s="111"/>
      <c r="F153" s="111"/>
      <c r="G153" s="114"/>
      <c r="H153" s="29" t="s">
        <v>55</v>
      </c>
      <c r="I153" s="30" t="str">
        <f t="shared" ref="I153" si="139">"[VN]["&amp;LOWER(SUBSTITUTE(SUBSTITUTE(SUBSTITUTE(SUBSTITUTE(SUBSTITUTE(SUBSTITUTE(SUBSTITUTE(SUBSTITUTE(Q153, CHAR(34),""), "[", ""), "]", ""), ".", ""), ",", ""), "/", ""), "\", ""), "-", ""))&amp;"]"</f>
        <v>[VN][tạm biệt]</v>
      </c>
      <c r="J153" s="31"/>
      <c r="K153" s="30" t="s">
        <v>56</v>
      </c>
      <c r="L153" s="32" t="s">
        <v>57</v>
      </c>
      <c r="M153" s="32"/>
      <c r="N153" s="34"/>
      <c r="O153" s="111"/>
      <c r="P153" s="113"/>
      <c r="Q153" s="35" t="s">
        <v>58</v>
      </c>
      <c r="R153" s="67" t="s">
        <v>141</v>
      </c>
      <c r="S153" s="36"/>
      <c r="T153" s="36"/>
    </row>
    <row r="154" spans="2:20" ht="62.25">
      <c r="B154" s="114"/>
      <c r="C154" s="114"/>
      <c r="D154" s="115"/>
      <c r="E154" s="112"/>
      <c r="F154" s="112"/>
      <c r="G154" s="114"/>
      <c r="H154" s="29" t="s">
        <v>59</v>
      </c>
      <c r="I154" s="30" t="str">
        <f>"[audio][C:\Tools\Vivi_TTS\8ME_OM\" &amp;S154 &amp; "]"</f>
        <v>[audio][C:\Tools\Vivi_TTS\8ME_OM\]</v>
      </c>
      <c r="J154" s="31" t="str">
        <f>"[New][EN][Exists][80]"&amp;"["&amp;LOWER(SUBSTITUTE(SUBSTITUTE(SUBSTITUTE(SUBSTITUTE(SUBSTITUTE(SUBSTITUTE(SUBSTITUTE(SUBSTITUTE(T154,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54" s="30" t="s">
        <v>60</v>
      </c>
      <c r="L154" s="32" t="s">
        <v>61</v>
      </c>
      <c r="M154" s="37" t="s">
        <v>62</v>
      </c>
      <c r="N154" s="34"/>
      <c r="O154" s="112"/>
      <c r="P154" s="113"/>
      <c r="Q154" s="35" t="str">
        <f t="shared" ref="Q154" si="140">R154</f>
        <v>Mục tiêu sạc là gì?</v>
      </c>
      <c r="R154" s="67" t="s">
        <v>2045</v>
      </c>
      <c r="S154" s="50"/>
      <c r="T154" s="48" t="s">
        <v>2040</v>
      </c>
    </row>
    <row r="155" spans="2:20" ht="45.75">
      <c r="B155" s="114" t="str">
        <f>"VF8-"&amp;O155&amp;"-"&amp;P155</f>
        <v>VF8-Pin&amp;Sac-0048</v>
      </c>
      <c r="C155" s="114" t="str">
        <f>"["&amp;B155&amp;"] Verify Vivi: "&amp;Q157</f>
        <v>[VF8-Pin&amp;Sac-0048] Verify Vivi: Điều gì xảy ra nếu người dùng cài đặt Mục tiêu sạc thấp hơn SOC hiện tại của pin?</v>
      </c>
      <c r="D155" s="115"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'Điều gì xảy ra nếu người dùng cài đặt Mục tiêu sạc thấp hơn SOC hiện tại của pin?'
- Step 4: Listen Vivi respond
</v>
      </c>
      <c r="F155" s="110" t="str">
        <f t="shared" ref="F155" si="141">"
Expectations:
1. Vivi wake up
2. "&amp;Q157&amp;"
3. Vivi respond
"</f>
        <v xml:space="preserve">
Expectations:
1. Vivi wake up
2. Điều gì xảy ra nếu người dùng cài đặt Mục tiêu sạc thấp hơn SOC hiện tại của pin?
3. Vivi respond
</v>
      </c>
      <c r="G155" s="114" t="s">
        <v>8</v>
      </c>
      <c r="H155" s="29" t="s">
        <v>50</v>
      </c>
      <c r="I155" s="30" t="str">
        <f>"[EN]["&amp;LOWER(SUBSTITUTE(SUBSTITUTE(SUBSTITUTE(SUBSTITUTE(SUBSTITUTE(SUBSTITUTE(SUBSTITUTE(SUBSTITUTE(Q155, CHAR(34),""), "[", ""), "]", ""), ".", ""), ",", ""), "/", ""), "\", ""), "-", ""))&amp;"]"</f>
        <v>[EN][hey vinfast]</v>
      </c>
      <c r="J155" s="31"/>
      <c r="K155" s="30" t="s">
        <v>51</v>
      </c>
      <c r="L155" s="32" t="s">
        <v>52</v>
      </c>
      <c r="M155" s="33"/>
      <c r="N155" s="34"/>
      <c r="O155" s="110" t="s">
        <v>1997</v>
      </c>
      <c r="P155" s="113" t="str">
        <f>IF(COUNTA(P$13:$P154)&gt;999,COUNTA(P$13:$P154),IF(COUNTA(P$13:$P154)&gt;99,"0"&amp;COUNTA(P$13:$P154),IF(COUNTA(P$13:$P154)&gt;9,"00"&amp;COUNTA(P$13:$P154),"000"&amp;COUNTA(P$13:$P154))))</f>
        <v>0048</v>
      </c>
      <c r="Q155" s="35" t="s">
        <v>54</v>
      </c>
      <c r="R155" s="67" t="s">
        <v>141</v>
      </c>
      <c r="S155" s="36"/>
      <c r="T155" s="36"/>
    </row>
    <row r="156" spans="2:20" ht="45.75">
      <c r="B156" s="114"/>
      <c r="C156" s="114"/>
      <c r="D156" s="115"/>
      <c r="E156" s="111"/>
      <c r="F156" s="111"/>
      <c r="G156" s="114"/>
      <c r="H156" s="29" t="s">
        <v>55</v>
      </c>
      <c r="I156" s="30" t="str">
        <f t="shared" ref="I156" si="142">"[VN]["&amp;LOWER(SUBSTITUTE(SUBSTITUTE(SUBSTITUTE(SUBSTITUTE(SUBSTITUTE(SUBSTITUTE(SUBSTITUTE(SUBSTITUTE(Q156, CHAR(34),""), "[", ""), "]", ""), ".", ""), ",", ""), "/", ""), "\", ""), "-", ""))&amp;"]"</f>
        <v>[VN][tạm biệt]</v>
      </c>
      <c r="J156" s="31"/>
      <c r="K156" s="30" t="s">
        <v>56</v>
      </c>
      <c r="L156" s="32" t="s">
        <v>57</v>
      </c>
      <c r="M156" s="32"/>
      <c r="N156" s="34"/>
      <c r="O156" s="111"/>
      <c r="P156" s="113"/>
      <c r="Q156" s="35" t="s">
        <v>58</v>
      </c>
      <c r="R156" s="67" t="s">
        <v>141</v>
      </c>
      <c r="S156" s="36"/>
      <c r="T156" s="36"/>
    </row>
    <row r="157" spans="2:20" ht="62.25">
      <c r="B157" s="114"/>
      <c r="C157" s="114"/>
      <c r="D157" s="115"/>
      <c r="E157" s="112"/>
      <c r="F157" s="112"/>
      <c r="G157" s="114"/>
      <c r="H157" s="29" t="s">
        <v>59</v>
      </c>
      <c r="I157" s="30" t="str">
        <f>"[audio][C:\Tools\Vivi_TTS\8ME_OM\" &amp;S157 &amp; "]"</f>
        <v>[audio][C:\Tools\Vivi_TTS\8ME_OM\]</v>
      </c>
      <c r="J157" s="31" t="str">
        <f>"[New][EN][Exists][80]"&amp;"["&amp;LOWER(SUBSTITUTE(SUBSTITUTE(SUBSTITUTE(SUBSTITUTE(SUBSTITUTE(SUBSTITUTE(SUBSTITUTE(SUBSTITUTE(T157,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57" s="30" t="s">
        <v>60</v>
      </c>
      <c r="L157" s="32" t="s">
        <v>61</v>
      </c>
      <c r="M157" s="37" t="s">
        <v>62</v>
      </c>
      <c r="N157" s="34"/>
      <c r="O157" s="112"/>
      <c r="P157" s="113"/>
      <c r="Q157" s="35" t="str">
        <f t="shared" ref="Q157" si="143">R157</f>
        <v>Điều gì xảy ra nếu người dùng cài đặt Mục tiêu sạc thấp hơn SOC hiện tại của pin?</v>
      </c>
      <c r="R157" s="67" t="s">
        <v>2046</v>
      </c>
      <c r="S157" s="51"/>
      <c r="T157" s="48" t="s">
        <v>2040</v>
      </c>
    </row>
    <row r="158" spans="2:20" ht="45.75">
      <c r="B158" s="114" t="str">
        <f>"VF8-"&amp;O158&amp;"-"&amp;P158</f>
        <v>VF8-Pin&amp;Sac-0049</v>
      </c>
      <c r="C158" s="114" t="str">
        <f>"["&amp;B158&amp;"] Verify Vivi: "&amp;Q160</f>
        <v>[VF8-Pin&amp;Sac-0049] Verify Vivi: Giới hạn dòng sạc dùng để điều chỉnh yếu tố nào khi sạc bằng trạm sạc AC?</v>
      </c>
      <c r="D158" s="115"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'Giới hạn dòng sạc dùng để điều chỉnh yếu tố nào khi sạc bằng trạm sạc AC?'
- Step 4: Listen Vivi respond
</v>
      </c>
      <c r="F158" s="110" t="str">
        <f t="shared" ref="F158" si="144">"
Expectations:
1. Vivi wake up
2. "&amp;Q160&amp;"
3. Vivi respond
"</f>
        <v xml:space="preserve">
Expectations:
1. Vivi wake up
2. Giới hạn dòng sạc dùng để điều chỉnh yếu tố nào khi sạc bằng trạm sạc AC?
3. Vivi respond
</v>
      </c>
      <c r="G158" s="114" t="s">
        <v>8</v>
      </c>
      <c r="H158" s="29" t="s">
        <v>50</v>
      </c>
      <c r="I158" s="30" t="str">
        <f>"[EN]["&amp;LOWER(SUBSTITUTE(SUBSTITUTE(SUBSTITUTE(SUBSTITUTE(SUBSTITUTE(SUBSTITUTE(SUBSTITUTE(SUBSTITUTE(Q158, CHAR(34),""), "[", ""), "]", ""), ".", ""), ",", ""), "/", ""), "\", ""), "-", ""))&amp;"]"</f>
        <v>[EN][hey vinfast]</v>
      </c>
      <c r="J158" s="31"/>
      <c r="K158" s="30" t="s">
        <v>51</v>
      </c>
      <c r="L158" s="32" t="s">
        <v>52</v>
      </c>
      <c r="M158" s="33"/>
      <c r="N158" s="34"/>
      <c r="O158" s="110" t="s">
        <v>1997</v>
      </c>
      <c r="P158" s="113" t="str">
        <f>IF(COUNTA(P$13:$P157)&gt;999,COUNTA(P$13:$P157),IF(COUNTA(P$13:$P157)&gt;99,"0"&amp;COUNTA(P$13:$P157),IF(COUNTA(P$13:$P157)&gt;9,"00"&amp;COUNTA(P$13:$P157),"000"&amp;COUNTA(P$13:$P157))))</f>
        <v>0049</v>
      </c>
      <c r="Q158" s="35" t="s">
        <v>54</v>
      </c>
      <c r="R158" s="67" t="s">
        <v>141</v>
      </c>
      <c r="S158" s="52"/>
      <c r="T158" s="36"/>
    </row>
    <row r="159" spans="2:20" ht="45.75">
      <c r="B159" s="114"/>
      <c r="C159" s="114"/>
      <c r="D159" s="115"/>
      <c r="E159" s="111"/>
      <c r="F159" s="111"/>
      <c r="G159" s="114"/>
      <c r="H159" s="29" t="s">
        <v>55</v>
      </c>
      <c r="I159" s="30" t="str">
        <f t="shared" ref="I159" si="145">"[VN]["&amp;LOWER(SUBSTITUTE(SUBSTITUTE(SUBSTITUTE(SUBSTITUTE(SUBSTITUTE(SUBSTITUTE(SUBSTITUTE(SUBSTITUTE(Q159, CHAR(34),""), "[", ""), "]", ""), ".", ""), ",", ""), "/", ""), "\", ""), "-", ""))&amp;"]"</f>
        <v>[VN][tạm biệt]</v>
      </c>
      <c r="J159" s="31"/>
      <c r="K159" s="30" t="s">
        <v>56</v>
      </c>
      <c r="L159" s="32" t="s">
        <v>57</v>
      </c>
      <c r="M159" s="32"/>
      <c r="N159" s="34"/>
      <c r="O159" s="111"/>
      <c r="P159" s="113"/>
      <c r="Q159" s="35" t="s">
        <v>58</v>
      </c>
      <c r="R159" s="67" t="s">
        <v>141</v>
      </c>
      <c r="S159" s="52"/>
      <c r="T159" s="36"/>
    </row>
    <row r="160" spans="2:20" ht="62.25">
      <c r="B160" s="114"/>
      <c r="C160" s="114"/>
      <c r="D160" s="115"/>
      <c r="E160" s="112"/>
      <c r="F160" s="112"/>
      <c r="G160" s="114"/>
      <c r="H160" s="29" t="s">
        <v>59</v>
      </c>
      <c r="I160" s="30" t="str">
        <f>"[audio][C:\Tools\Vivi_TTS\8ME_OM\" &amp;S160 &amp; "]"</f>
        <v>[audio][C:\Tools\Vivi_TTS\8ME_OM\]</v>
      </c>
      <c r="J160" s="31" t="str">
        <f>"[New][EN][Exists][80]"&amp;"["&amp;LOWER(SUBSTITUTE(SUBSTITUTE(SUBSTITUTE(SUBSTITUTE(SUBSTITUTE(SUBSTITUTE(SUBSTITUTE(SUBSTITUTE(T160,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60" s="30" t="s">
        <v>60</v>
      </c>
      <c r="L160" s="32" t="s">
        <v>61</v>
      </c>
      <c r="M160" s="37" t="s">
        <v>62</v>
      </c>
      <c r="N160" s="34"/>
      <c r="O160" s="112"/>
      <c r="P160" s="113"/>
      <c r="Q160" s="35" t="str">
        <f t="shared" ref="Q160" si="146">R160</f>
        <v>Giới hạn dòng sạc dùng để điều chỉnh yếu tố nào khi sạc bằng trạm sạc AC?</v>
      </c>
      <c r="R160" s="67" t="s">
        <v>2047</v>
      </c>
      <c r="S160" s="51"/>
      <c r="T160" s="48" t="s">
        <v>2040</v>
      </c>
    </row>
    <row r="161" spans="2:20" ht="45.75">
      <c r="B161" s="114" t="str">
        <f>"VF8-"&amp;O161&amp;"-"&amp;P161</f>
        <v>VF8-Pin&amp;Sac-0050</v>
      </c>
      <c r="C161" s="114" t="str">
        <f>"["&amp;B161&amp;"] Verify Vivi: "&amp;Q163</f>
        <v>[VF8-Pin&amp;Sac-0050] Verify Vivi: Nhắc nhở mức pin có chức năng gì và giá trị mặc định của cài đặt này là bao nhiêu?</v>
      </c>
      <c r="D161" s="115"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'Nhắc nhở mức pin có chức năng gì và giá trị mặc định của cài đặt này là bao nhiêu?'
- Step 4: Listen Vivi respond
</v>
      </c>
      <c r="F161" s="110" t="str">
        <f t="shared" ref="F161" si="147">"
Expectations:
1. Vivi wake up
2. "&amp;Q163&amp;"
3. Vivi respond
"</f>
        <v xml:space="preserve">
Expectations:
1. Vivi wake up
2. Nhắc nhở mức pin có chức năng gì và giá trị mặc định của cài đặt này là bao nhiêu?
3. Vivi respond
</v>
      </c>
      <c r="G161" s="114" t="s">
        <v>8</v>
      </c>
      <c r="H161" s="29" t="s">
        <v>50</v>
      </c>
      <c r="I161" s="30" t="str">
        <f>"[EN]["&amp;LOWER(SUBSTITUTE(SUBSTITUTE(SUBSTITUTE(SUBSTITUTE(SUBSTITUTE(SUBSTITUTE(SUBSTITUTE(SUBSTITUTE(Q161, CHAR(34),""), "[", ""), "]", ""), ".", ""), ",", ""), "/", ""), "\", ""), "-", ""))&amp;"]"</f>
        <v>[EN][hey vinfast]</v>
      </c>
      <c r="J161" s="31"/>
      <c r="K161" s="30" t="s">
        <v>51</v>
      </c>
      <c r="L161" s="32" t="s">
        <v>52</v>
      </c>
      <c r="M161" s="33"/>
      <c r="N161" s="34"/>
      <c r="O161" s="110" t="s">
        <v>1997</v>
      </c>
      <c r="P161" s="113" t="str">
        <f>IF(COUNTA(P$13:$P160)&gt;999,COUNTA(P$13:$P160),IF(COUNTA(P$13:$P160)&gt;99,"0"&amp;COUNTA(P$13:$P160),IF(COUNTA(P$13:$P160)&gt;9,"00"&amp;COUNTA(P$13:$P160),"000"&amp;COUNTA(P$13:$P160))))</f>
        <v>0050</v>
      </c>
      <c r="Q161" s="35" t="s">
        <v>54</v>
      </c>
      <c r="R161" s="67" t="s">
        <v>141</v>
      </c>
      <c r="S161" s="52"/>
      <c r="T161" s="36"/>
    </row>
    <row r="162" spans="2:20" ht="45.75">
      <c r="B162" s="114"/>
      <c r="C162" s="114"/>
      <c r="D162" s="115"/>
      <c r="E162" s="111"/>
      <c r="F162" s="111"/>
      <c r="G162" s="114"/>
      <c r="H162" s="29" t="s">
        <v>55</v>
      </c>
      <c r="I162" s="30" t="str">
        <f t="shared" ref="I162" si="148">"[VN]["&amp;LOWER(SUBSTITUTE(SUBSTITUTE(SUBSTITUTE(SUBSTITUTE(SUBSTITUTE(SUBSTITUTE(SUBSTITUTE(SUBSTITUTE(Q162, CHAR(34),""), "[", ""), "]", ""), ".", ""), ",", ""), "/", ""), "\", ""), "-", ""))&amp;"]"</f>
        <v>[VN][tạm biệt]</v>
      </c>
      <c r="J162" s="31"/>
      <c r="K162" s="30" t="s">
        <v>56</v>
      </c>
      <c r="L162" s="32" t="s">
        <v>57</v>
      </c>
      <c r="M162" s="32"/>
      <c r="N162" s="34"/>
      <c r="O162" s="111"/>
      <c r="P162" s="113"/>
      <c r="Q162" s="35" t="s">
        <v>58</v>
      </c>
      <c r="R162" s="67" t="s">
        <v>141</v>
      </c>
      <c r="S162" s="52"/>
      <c r="T162" s="36"/>
    </row>
    <row r="163" spans="2:20" ht="62.25">
      <c r="B163" s="114"/>
      <c r="C163" s="114"/>
      <c r="D163" s="115"/>
      <c r="E163" s="112"/>
      <c r="F163" s="112"/>
      <c r="G163" s="114"/>
      <c r="H163" s="29" t="s">
        <v>59</v>
      </c>
      <c r="I163" s="30" t="str">
        <f>"[audio][C:\Tools\Vivi_TTS\8ME_OM\" &amp;S163 &amp; "]"</f>
        <v>[audio][C:\Tools\Vivi_TTS\8ME_OM\]</v>
      </c>
      <c r="J163" s="31" t="str">
        <f>"[New][EN][Exists][80]"&amp;"["&amp;LOWER(SUBSTITUTE(SUBSTITUTE(SUBSTITUTE(SUBSTITUTE(SUBSTITUTE(SUBSTITUTE(SUBSTITUTE(SUBSTITUTE(T163,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63" s="30" t="s">
        <v>60</v>
      </c>
      <c r="L163" s="32" t="s">
        <v>61</v>
      </c>
      <c r="M163" s="37" t="s">
        <v>62</v>
      </c>
      <c r="N163" s="34"/>
      <c r="O163" s="112"/>
      <c r="P163" s="113"/>
      <c r="Q163" s="35" t="str">
        <f t="shared" ref="Q163" si="149">R163</f>
        <v>Nhắc nhở mức pin có chức năng gì và giá trị mặc định của cài đặt này là bao nhiêu?</v>
      </c>
      <c r="R163" s="67" t="s">
        <v>2048</v>
      </c>
      <c r="S163" s="51"/>
      <c r="T163" s="48" t="s">
        <v>2040</v>
      </c>
    </row>
    <row r="164" spans="2:20" ht="45.75">
      <c r="B164" s="114" t="str">
        <f>"VF8-"&amp;O164&amp;"-"&amp;P164</f>
        <v>VF8-Pin&amp;Sac-0051</v>
      </c>
      <c r="C164" s="114" t="str">
        <f>"["&amp;B164&amp;"] Verify Vivi: "&amp;Q166</f>
        <v>[VF8-Pin&amp;Sac-0051] Verify Vivi: Khi pin đạt đến ngưỡng nhắc nhở đã cài đặt, hệ thống sẽ thực hiện những gì?</v>
      </c>
      <c r="D164" s="115"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'Khi pin đạt đến ngưỡng nhắc nhở đã cài đặt, hệ thống sẽ thực hiện những gì?'
- Step 4: Listen Vivi respond
</v>
      </c>
      <c r="F164" s="110" t="str">
        <f t="shared" ref="F164" si="150">"
Expectations:
1. Vivi wake up
2. "&amp;Q166&amp;"
3. Vivi respond
"</f>
        <v xml:space="preserve">
Expectations:
1. Vivi wake up
2. Khi pin đạt đến ngưỡng nhắc nhở đã cài đặt, hệ thống sẽ thực hiện những gì?
3. Vivi respond
</v>
      </c>
      <c r="G164" s="114" t="s">
        <v>8</v>
      </c>
      <c r="H164" s="29" t="s">
        <v>50</v>
      </c>
      <c r="I164" s="30" t="str">
        <f>"[EN]["&amp;LOWER(SUBSTITUTE(SUBSTITUTE(SUBSTITUTE(SUBSTITUTE(SUBSTITUTE(SUBSTITUTE(SUBSTITUTE(SUBSTITUTE(Q164, CHAR(34),""), "[", ""), "]", ""), ".", ""), ",", ""), "/", ""), "\", ""), "-", ""))&amp;"]"</f>
        <v>[EN][hey vinfast]</v>
      </c>
      <c r="J164" s="31"/>
      <c r="K164" s="30" t="s">
        <v>51</v>
      </c>
      <c r="L164" s="32" t="s">
        <v>52</v>
      </c>
      <c r="M164" s="33"/>
      <c r="N164" s="34"/>
      <c r="O164" s="110" t="s">
        <v>1997</v>
      </c>
      <c r="P164" s="113" t="str">
        <f>IF(COUNTA(P$13:$P163)&gt;999,COUNTA(P$13:$P163),IF(COUNTA(P$13:$P163)&gt;99,"0"&amp;COUNTA(P$13:$P163),IF(COUNTA(P$13:$P163)&gt;9,"00"&amp;COUNTA(P$13:$P163),"000"&amp;COUNTA(P$13:$P163))))</f>
        <v>0051</v>
      </c>
      <c r="Q164" s="35" t="s">
        <v>54</v>
      </c>
      <c r="R164" s="67" t="s">
        <v>141</v>
      </c>
      <c r="S164" s="52"/>
      <c r="T164" s="36"/>
    </row>
    <row r="165" spans="2:20" ht="45.75">
      <c r="B165" s="114"/>
      <c r="C165" s="114"/>
      <c r="D165" s="115"/>
      <c r="E165" s="111"/>
      <c r="F165" s="111"/>
      <c r="G165" s="114"/>
      <c r="H165" s="29" t="s">
        <v>55</v>
      </c>
      <c r="I165" s="30" t="str">
        <f t="shared" ref="I165" si="151">"[VN]["&amp;LOWER(SUBSTITUTE(SUBSTITUTE(SUBSTITUTE(SUBSTITUTE(SUBSTITUTE(SUBSTITUTE(SUBSTITUTE(SUBSTITUTE(Q165, CHAR(34),""), "[", ""), "]", ""), ".", ""), ",", ""), "/", ""), "\", ""), "-", ""))&amp;"]"</f>
        <v>[VN][tạm biệt]</v>
      </c>
      <c r="J165" s="31"/>
      <c r="K165" s="30" t="s">
        <v>56</v>
      </c>
      <c r="L165" s="32" t="s">
        <v>57</v>
      </c>
      <c r="M165" s="32"/>
      <c r="N165" s="34"/>
      <c r="O165" s="111"/>
      <c r="P165" s="113"/>
      <c r="Q165" s="35" t="s">
        <v>58</v>
      </c>
      <c r="R165" s="67" t="s">
        <v>141</v>
      </c>
      <c r="S165" s="52"/>
      <c r="T165" s="36"/>
    </row>
    <row r="166" spans="2:20" ht="62.25">
      <c r="B166" s="114"/>
      <c r="C166" s="114"/>
      <c r="D166" s="115"/>
      <c r="E166" s="112"/>
      <c r="F166" s="112"/>
      <c r="G166" s="114"/>
      <c r="H166" s="29" t="s">
        <v>59</v>
      </c>
      <c r="I166" s="30" t="str">
        <f>"[audio][C:\Tools\Vivi_TTS\8ME_OM\" &amp;S166 &amp; "]"</f>
        <v>[audio][C:\Tools\Vivi_TTS\8ME_OM\]</v>
      </c>
      <c r="J166" s="31" t="str">
        <f>"[New][EN][Exists][80]"&amp;"["&amp;LOWER(SUBSTITUTE(SUBSTITUTE(SUBSTITUTE(SUBSTITUTE(SUBSTITUTE(SUBSTITUTE(SUBSTITUTE(SUBSTITUTE(T166,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66" s="30" t="s">
        <v>60</v>
      </c>
      <c r="L166" s="32" t="s">
        <v>61</v>
      </c>
      <c r="M166" s="37" t="s">
        <v>62</v>
      </c>
      <c r="N166" s="34"/>
      <c r="O166" s="112"/>
      <c r="P166" s="113"/>
      <c r="Q166" s="35" t="str">
        <f t="shared" ref="Q166" si="152">R166</f>
        <v>Khi pin đạt đến ngưỡng nhắc nhở đã cài đặt, hệ thống sẽ thực hiện những gì?</v>
      </c>
      <c r="R166" s="67" t="s">
        <v>2049</v>
      </c>
      <c r="S166" s="51"/>
      <c r="T166" s="48" t="s">
        <v>2040</v>
      </c>
    </row>
    <row r="167" spans="2:20" ht="45.75">
      <c r="B167" s="114" t="str">
        <f>"VF8-"&amp;O167&amp;"-"&amp;P167</f>
        <v>VF8-Pin&amp;Sac-0052</v>
      </c>
      <c r="C167" s="114" t="str">
        <f>"["&amp;B167&amp;"] Verify Vivi: "&amp;Q169</f>
        <v>[VF8-Pin&amp;Sac-0052] Verify Vivi: Lịch sạc AC được sử dụng để làm gì?</v>
      </c>
      <c r="D167" s="115"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'Lịch sạc AC được sử dụng để làm gì?'
- Step 4: Listen Vivi respond
</v>
      </c>
      <c r="F167" s="110" t="str">
        <f t="shared" ref="F167" si="153">"
Expectations:
1. Vivi wake up
2. "&amp;Q169&amp;"
3. Vivi respond
"</f>
        <v xml:space="preserve">
Expectations:
1. Vivi wake up
2. Lịch sạc AC được sử dụng để làm gì?
3. Vivi respond
</v>
      </c>
      <c r="G167" s="114" t="s">
        <v>8</v>
      </c>
      <c r="H167" s="29" t="s">
        <v>50</v>
      </c>
      <c r="I167" s="30" t="str">
        <f>"[EN]["&amp;LOWER(SUBSTITUTE(SUBSTITUTE(SUBSTITUTE(SUBSTITUTE(SUBSTITUTE(SUBSTITUTE(SUBSTITUTE(SUBSTITUTE(Q167, CHAR(34),""), "[", ""), "]", ""), ".", ""), ",", ""), "/", ""), "\", ""), "-", ""))&amp;"]"</f>
        <v>[EN][hey vinfast]</v>
      </c>
      <c r="J167" s="31"/>
      <c r="K167" s="30" t="s">
        <v>51</v>
      </c>
      <c r="L167" s="32" t="s">
        <v>52</v>
      </c>
      <c r="M167" s="33"/>
      <c r="N167" s="34"/>
      <c r="O167" s="110" t="s">
        <v>1997</v>
      </c>
      <c r="P167" s="113" t="str">
        <f>IF(COUNTA(P$13:$P166)&gt;999,COUNTA(P$13:$P166),IF(COUNTA(P$13:$P166)&gt;99,"0"&amp;COUNTA(P$13:$P166),IF(COUNTA(P$13:$P166)&gt;9,"00"&amp;COUNTA(P$13:$P166),"000"&amp;COUNTA(P$13:$P166))))</f>
        <v>0052</v>
      </c>
      <c r="Q167" s="35" t="s">
        <v>54</v>
      </c>
      <c r="R167" s="67" t="s">
        <v>141</v>
      </c>
      <c r="S167" s="52"/>
      <c r="T167" s="36"/>
    </row>
    <row r="168" spans="2:20" ht="45.75">
      <c r="B168" s="114"/>
      <c r="C168" s="114"/>
      <c r="D168" s="115"/>
      <c r="E168" s="111"/>
      <c r="F168" s="111"/>
      <c r="G168" s="114"/>
      <c r="H168" s="29" t="s">
        <v>55</v>
      </c>
      <c r="I168" s="30" t="str">
        <f t="shared" ref="I168" si="154">"[VN]["&amp;LOWER(SUBSTITUTE(SUBSTITUTE(SUBSTITUTE(SUBSTITUTE(SUBSTITUTE(SUBSTITUTE(SUBSTITUTE(SUBSTITUTE(Q168, CHAR(34),""), "[", ""), "]", ""), ".", ""), ",", ""), "/", ""), "\", ""), "-", ""))&amp;"]"</f>
        <v>[VN][tạm biệt]</v>
      </c>
      <c r="J168" s="31"/>
      <c r="K168" s="30" t="s">
        <v>56</v>
      </c>
      <c r="L168" s="32" t="s">
        <v>57</v>
      </c>
      <c r="M168" s="32"/>
      <c r="N168" s="34"/>
      <c r="O168" s="111"/>
      <c r="P168" s="113"/>
      <c r="Q168" s="35" t="s">
        <v>58</v>
      </c>
      <c r="R168" s="67" t="s">
        <v>141</v>
      </c>
      <c r="S168" s="52"/>
      <c r="T168" s="36"/>
    </row>
    <row r="169" spans="2:20" ht="62.25">
      <c r="B169" s="114"/>
      <c r="C169" s="114"/>
      <c r="D169" s="115"/>
      <c r="E169" s="112"/>
      <c r="F169" s="112"/>
      <c r="G169" s="114"/>
      <c r="H169" s="29" t="s">
        <v>59</v>
      </c>
      <c r="I169" s="30" t="str">
        <f>"[audio][C:\Tools\Vivi_TTS\8ME_OM\" &amp;S169 &amp; "]"</f>
        <v>[audio][C:\Tools\Vivi_TTS\8ME_OM\]</v>
      </c>
      <c r="J169" s="31" t="str">
        <f>"[New][EN][Exists][80]"&amp;"["&amp;LOWER(SUBSTITUTE(SUBSTITUTE(SUBSTITUTE(SUBSTITUTE(SUBSTITUTE(SUBSTITUTE(SUBSTITUTE(SUBSTITUTE(T169,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69" s="30" t="s">
        <v>60</v>
      </c>
      <c r="L169" s="32" t="s">
        <v>61</v>
      </c>
      <c r="M169" s="37" t="s">
        <v>62</v>
      </c>
      <c r="N169" s="34"/>
      <c r="O169" s="112"/>
      <c r="P169" s="113"/>
      <c r="Q169" s="35" t="str">
        <f t="shared" ref="Q169" si="155">R169</f>
        <v>Lịch sạc AC được sử dụng để làm gì?</v>
      </c>
      <c r="R169" s="67" t="s">
        <v>2050</v>
      </c>
      <c r="S169" s="51"/>
      <c r="T169" s="48" t="s">
        <v>2040</v>
      </c>
    </row>
    <row r="170" spans="2:20" ht="45.75">
      <c r="B170" s="114" t="str">
        <f>"VF8-"&amp;O170&amp;"-"&amp;P170</f>
        <v>VF8-Pin&amp;Sac-0053</v>
      </c>
      <c r="C170" s="114" t="str">
        <f>"["&amp;B170&amp;"] Verify Vivi: "&amp;Q172</f>
        <v>[VF8-Pin&amp;Sac-0053] Verify Vivi: Để thiết lập Lịch sạc AC, người dùng cần điều chỉnh những thông tin thời gian nào?</v>
      </c>
      <c r="D170" s="115"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'Để thiết lập Lịch sạc AC, người dùng cần điều chỉnh những thông tin thời gian nào?'
- Step 4: Listen Vivi respond
</v>
      </c>
      <c r="F170" s="110" t="str">
        <f t="shared" ref="F170" si="156">"
Expectations:
1. Vivi wake up
2. "&amp;Q172&amp;"
3. Vivi respond
"</f>
        <v xml:space="preserve">
Expectations:
1. Vivi wake up
2. Để thiết lập Lịch sạc AC, người dùng cần điều chỉnh những thông tin thời gian nào?
3. Vivi respond
</v>
      </c>
      <c r="G170" s="114" t="s">
        <v>8</v>
      </c>
      <c r="H170" s="29" t="s">
        <v>50</v>
      </c>
      <c r="I170" s="30" t="str">
        <f>"[EN]["&amp;LOWER(SUBSTITUTE(SUBSTITUTE(SUBSTITUTE(SUBSTITUTE(SUBSTITUTE(SUBSTITUTE(SUBSTITUTE(SUBSTITUTE(Q170, CHAR(34),""), "[", ""), "]", ""), ".", ""), ",", ""), "/", ""), "\", ""), "-", ""))&amp;"]"</f>
        <v>[EN][hey vinfast]</v>
      </c>
      <c r="J170" s="31"/>
      <c r="K170" s="30" t="s">
        <v>51</v>
      </c>
      <c r="L170" s="32" t="s">
        <v>52</v>
      </c>
      <c r="M170" s="33"/>
      <c r="N170" s="34"/>
      <c r="O170" s="110" t="s">
        <v>1997</v>
      </c>
      <c r="P170" s="113" t="str">
        <f>IF(COUNTA(P$13:$P169)&gt;999,COUNTA(P$13:$P169),IF(COUNTA(P$13:$P169)&gt;99,"0"&amp;COUNTA(P$13:$P169),IF(COUNTA(P$13:$P169)&gt;9,"00"&amp;COUNTA(P$13:$P169),"000"&amp;COUNTA(P$13:$P169))))</f>
        <v>0053</v>
      </c>
      <c r="Q170" s="35" t="s">
        <v>54</v>
      </c>
      <c r="R170" s="67" t="s">
        <v>141</v>
      </c>
      <c r="S170" s="52"/>
      <c r="T170" s="36"/>
    </row>
    <row r="171" spans="2:20" ht="45.75">
      <c r="B171" s="114"/>
      <c r="C171" s="114"/>
      <c r="D171" s="115"/>
      <c r="E171" s="111"/>
      <c r="F171" s="111"/>
      <c r="G171" s="114"/>
      <c r="H171" s="29" t="s">
        <v>55</v>
      </c>
      <c r="I171" s="30" t="str">
        <f t="shared" ref="I171" si="157">"[VN]["&amp;LOWER(SUBSTITUTE(SUBSTITUTE(SUBSTITUTE(SUBSTITUTE(SUBSTITUTE(SUBSTITUTE(SUBSTITUTE(SUBSTITUTE(Q171, CHAR(34),""), "[", ""), "]", ""), ".", ""), ",", ""), "/", ""), "\", ""), "-", ""))&amp;"]"</f>
        <v>[VN][tạm biệt]</v>
      </c>
      <c r="J171" s="31"/>
      <c r="K171" s="30" t="s">
        <v>56</v>
      </c>
      <c r="L171" s="32" t="s">
        <v>57</v>
      </c>
      <c r="M171" s="32"/>
      <c r="N171" s="34"/>
      <c r="O171" s="111"/>
      <c r="P171" s="113"/>
      <c r="Q171" s="35" t="s">
        <v>58</v>
      </c>
      <c r="R171" s="67" t="s">
        <v>141</v>
      </c>
      <c r="S171" s="52"/>
      <c r="T171" s="36"/>
    </row>
    <row r="172" spans="2:20" ht="62.25">
      <c r="B172" s="114"/>
      <c r="C172" s="114"/>
      <c r="D172" s="115"/>
      <c r="E172" s="112"/>
      <c r="F172" s="112"/>
      <c r="G172" s="114"/>
      <c r="H172" s="29" t="s">
        <v>59</v>
      </c>
      <c r="I172" s="30" t="str">
        <f>"[audio][C:\Tools\Vivi_TTS\8ME_OM\" &amp;S172 &amp; "]"</f>
        <v>[audio][C:\Tools\Vivi_TTS\8ME_OM\]</v>
      </c>
      <c r="J172" s="31" t="str">
        <f>"[New][EN][Exists][80]"&amp;"["&amp;LOWER(SUBSTITUTE(SUBSTITUTE(SUBSTITUTE(SUBSTITUTE(SUBSTITUTE(SUBSTITUTE(SUBSTITUTE(SUBSTITUTE(T172, CHAR(34),""), ".", ""), ",", ""), "/", ""), "\", ""), "-", ""), "{", ""), "}", ""))&amp;"]"</f>
        <v>[New][EN][Exists][80][thông tin pin
xe được trang bị pin điện áp cao (hv) nằm bên dưới sàn xe và pin điện áp thấp (lv) 12 v nằm dưới nắp capôtrong khoang phía trước nếu cần kiểm tra ắc quy 12v hoặc pin hv vui lòng liên hệ trung tâm dịch vụ vinfast gần nhất
đảm bảo hệ thống pin ở tình trạng tốt giúp duy trì hiệu suất xe tối ưu
 thận trọng
vui lòng sạc xe ngay nếu trạng thái sạc của pin điện áp cao thấp hơn 5% (một thông báo sẽ hiển thị trên màn hình) có thể điều chỉnh ngưỡng cảnh báo pin thông qua màn hình thông tin giải trí xem &gt; ứng dụng pin ev
tránh xả pin đến 0% vì điều này có thể khiến tình trạng sức khỏe của pin suy giảm nhanh hơn
 lưu ý
xe sử dụng năng lượng từ pin điện áp cao để sạc lại ắc quy 12v
quãng đường di chuyển có thể thay đổi tùy thuộc vào điều kiện vận hành thực tế bao gồm nhưng không giới hạn cách lái xe tải trọng điều kiện giao thông địa hình thời tiết và tình trạng pin
ứng dụng pin ev
ứng dụng pin ev hiển thị thông tin chi tiết về pin điện áp cao và hệ thống sạc của xe
để truy cập ứng dụng pin ev:
nhấn thư viện ứng dụng  &gt; ứng dụng ev 
hoặc nhấn pin trong khu vực hiển thị dành cho người lái nếu có
trạng thái sạc
dừng sạc
cài đặt sạc
để truy cập cài đặt sạc:
nhấn thư viện ứng dụng  &gt; ứng dụng ev 
hoặc nhấn vào pin trong khu vực hiển thị dành cho người lái
nhấn cài đặt inline rectangle
các cài đặt bên dưới có thể khả dụng:
mục tiêu sạc
giới hạn dòng sạc
nhắc nhở mức pin
lịch sạc (nếu có)
mục tiêu sạc
mục tiêu sạc là trạng thái sạc tối đa (%) mà pin ev được phép đạt đến trước khi bộ sạc tự động tắt
để cài đặt mục tiêu sạc:
nhấn thư viện ứng dụng  &gt; ứng dụng ev 
hoặc nhấn vào pin trong khu vực hiển thị dành cho người lái
nhấn cài đặt inline rectangle
nhấn và trượt thanh trượt sang tráiphải để cài đặt mục tiêu sạc mong muốn
 lưu ý
nếu người dùng điều chỉnh mục tiêu sạc nhỏ hơn soc hiện tại quá trình sạc sẽ hoàn tất
giới hạn dòng sạc
điều chỉnh dòng điện tối đa khi sạc bằng trạm sạc ac cài đặt này chỉ khả dụng khi đang sạc và sẽ được lưu theo vị trí
để cài đặt giới hạn dòng sạc:
nhấn thư viện ứng dụng  &gt; ứng dụng ev 
hoặc nhấn vào pin trong khu vực hiển thị dành cho người lái
nhấn cài đặt inline rectangle
cuộn đến giới hạn dòng sạc và điều chỉnh cài đặt bằng cách nhấn +   trên màn hình thông tin giải trí
nhắc nhở mức pin
nhắc nhở mức pin cung cấp thông báo trên màn hình thông tin giải trí khi trạng thái sạc của pin đạt đến mức đã cài đặt giá trị mặc định cho cài đặt này là 20%
để điều chỉnh nhắc nhở pin:
nhấn thư viện ứng dụng  &gt; ứng dụng ev 
hoặc
nhấn vào pin trong khu vực hiển thị dành cho người lái
nhấn cài đặt inline rectangle
cuộn đến nhắc nhở mức pin
bậttắt tính năng này và sử dụng thanh trượt để điều chỉnh ngưỡng cảnh báo
khi đạt đến ngưỡng thông báo sẽ được cung cấp trên màn hình thông tin giải trí cùng với tùy chọn tìm trạm sạc
lịch sạc ac (nếu có)
sử dụng lịch sạc để cài đặt thời gian cụ thể cho xe bắt đầu và dừng sạc tại trạm sạc ac
để điều chỉnh lịch sạc:
nhấn thư viện ứng dụng  &gt; ứng dụng ev 
hoặc
nhấn vào pin trong khu vực hiển thị dành cho người lái
nhấn cài đặt inline rectangle
cuộn đến lịch sạc
bật tính năng này và nhấn biểu tượng chỉnh sửa inline rectangle
nhấn bộ chọn thời gian để điều chỉnh thời gian bắt đầu và thời gian kết thúc
nhấn vào lưu]</v>
      </c>
      <c r="K172" s="30" t="s">
        <v>60</v>
      </c>
      <c r="L172" s="32" t="s">
        <v>61</v>
      </c>
      <c r="M172" s="37" t="s">
        <v>62</v>
      </c>
      <c r="N172" s="34"/>
      <c r="O172" s="112"/>
      <c r="P172" s="113"/>
      <c r="Q172" s="35" t="str">
        <f t="shared" ref="Q172" si="158">R172</f>
        <v>Để thiết lập Lịch sạc AC, người dùng cần điều chỉnh những thông tin thời gian nào?</v>
      </c>
      <c r="R172" s="67" t="s">
        <v>2051</v>
      </c>
      <c r="S172" s="51"/>
      <c r="T172" s="48" t="s">
        <v>2040</v>
      </c>
    </row>
    <row r="173" spans="2:20" ht="45.75">
      <c r="B173" s="114" t="str">
        <f>"VF8-"&amp;O173&amp;"-"&amp;P173</f>
        <v>VF8-Pin&amp;Sac-0054</v>
      </c>
      <c r="C173" s="114" t="str">
        <f>"["&amp;B173&amp;"] Verify Vivi: "&amp;Q175</f>
        <v>[VF8-Pin&amp;Sac-0054] Verify Vivi: Khi không sử dụng xe trong thời gian dài (2–3 tuần), nên duy trì dung lượng pin ở mức bao nhiêu?</v>
      </c>
      <c r="D173" s="115"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'Khi không sử dụng xe trong thời gian dài (2–3 tuần), nên duy trì dung lượng pin ở mức bao nhiêu?'
- Step 4: Listen Vivi respond
</v>
      </c>
      <c r="F173" s="110" t="str">
        <f t="shared" ref="F173" si="159">"
Expectations:
1. Vivi wake up
2. "&amp;Q175&amp;"
3. Vivi respond
"</f>
        <v xml:space="preserve">
Expectations:
1. Vivi wake up
2. Khi không sử dụng xe trong thời gian dài (2–3 tuần), nên duy trì dung lượng pin ở mức bao nhiêu?
3. Vivi respond
</v>
      </c>
      <c r="G173" s="114" t="s">
        <v>8</v>
      </c>
      <c r="H173" s="29" t="s">
        <v>50</v>
      </c>
      <c r="I173" s="30" t="str">
        <f>"[EN]["&amp;LOWER(SUBSTITUTE(SUBSTITUTE(SUBSTITUTE(SUBSTITUTE(SUBSTITUTE(SUBSTITUTE(SUBSTITUTE(SUBSTITUTE(Q173, CHAR(34),""), "[", ""), "]", ""), ".", ""), ",", ""), "/", ""), "\", ""), "-", ""))&amp;"]"</f>
        <v>[EN][hey vinfast]</v>
      </c>
      <c r="J173" s="31"/>
      <c r="K173" s="30" t="s">
        <v>51</v>
      </c>
      <c r="L173" s="32" t="s">
        <v>52</v>
      </c>
      <c r="M173" s="33"/>
      <c r="N173" s="34"/>
      <c r="O173" s="110" t="s">
        <v>1997</v>
      </c>
      <c r="P173" s="113" t="str">
        <f>IF(COUNTA(P$13:$P172)&gt;999,COUNTA(P$13:$P172),IF(COUNTA(P$13:$P172)&gt;99,"0"&amp;COUNTA(P$13:$P172),IF(COUNTA(P$13:$P172)&gt;9,"00"&amp;COUNTA(P$13:$P172),"000"&amp;COUNTA(P$13:$P172))))</f>
        <v>0054</v>
      </c>
      <c r="Q173" s="35" t="s">
        <v>54</v>
      </c>
      <c r="R173" s="67" t="s">
        <v>141</v>
      </c>
      <c r="S173" s="52"/>
      <c r="T173" s="36"/>
    </row>
    <row r="174" spans="2:20" ht="45.75">
      <c r="B174" s="114"/>
      <c r="C174" s="114"/>
      <c r="D174" s="115"/>
      <c r="E174" s="111"/>
      <c r="F174" s="111"/>
      <c r="G174" s="114"/>
      <c r="H174" s="29" t="s">
        <v>55</v>
      </c>
      <c r="I174" s="30" t="str">
        <f t="shared" ref="I174" si="160">"[VN]["&amp;LOWER(SUBSTITUTE(SUBSTITUTE(SUBSTITUTE(SUBSTITUTE(SUBSTITUTE(SUBSTITUTE(SUBSTITUTE(SUBSTITUTE(Q174, CHAR(34),""), "[", ""), "]", ""), ".", ""), ",", ""), "/", ""), "\", ""), "-", ""))&amp;"]"</f>
        <v>[VN][tạm biệt]</v>
      </c>
      <c r="J174" s="31"/>
      <c r="K174" s="30" t="s">
        <v>56</v>
      </c>
      <c r="L174" s="32" t="s">
        <v>57</v>
      </c>
      <c r="M174" s="32"/>
      <c r="N174" s="34"/>
      <c r="O174" s="111"/>
      <c r="P174" s="113"/>
      <c r="Q174" s="35" t="s">
        <v>58</v>
      </c>
      <c r="R174" s="67" t="s">
        <v>141</v>
      </c>
      <c r="S174" s="52"/>
      <c r="T174" s="36"/>
    </row>
    <row r="175" spans="2:20" ht="66">
      <c r="B175" s="114"/>
      <c r="C175" s="114"/>
      <c r="D175" s="115"/>
      <c r="E175" s="112"/>
      <c r="F175" s="112"/>
      <c r="G175" s="114"/>
      <c r="H175" s="29" t="s">
        <v>59</v>
      </c>
      <c r="I175" s="30" t="str">
        <f>"[audio][C:\Tools\Vivi_TTS\8ME_OM\" &amp;S175 &amp; "]"</f>
        <v>[audio][C:\Tools\Vivi_TTS\8ME_OM\]</v>
      </c>
      <c r="J175" s="31" t="str">
        <f>"[New][EN][Exists][80]"&amp;"["&amp;LOWER(SUBSTITUTE(SUBSTITUTE(SUBSTITUTE(SUBSTITUTE(SUBSTITUTE(SUBSTITUTE(SUBSTITUTE(SUBSTITUTE(T175,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75" s="30" t="s">
        <v>60</v>
      </c>
      <c r="L175" s="32" t="s">
        <v>61</v>
      </c>
      <c r="M175" s="37" t="s">
        <v>62</v>
      </c>
      <c r="N175" s="34"/>
      <c r="O175" s="112"/>
      <c r="P175" s="113"/>
      <c r="Q175" s="35" t="str">
        <f t="shared" ref="Q175" si="161">R175</f>
        <v>Khi không sử dụng xe trong thời gian dài (2–3 tuần), nên duy trì dung lượng pin ở mức bao nhiêu?</v>
      </c>
      <c r="R175" s="67" t="s">
        <v>2052</v>
      </c>
      <c r="S175" s="51"/>
      <c r="T175" s="48" t="s">
        <v>2053</v>
      </c>
    </row>
    <row r="176" spans="2:20" ht="45.75">
      <c r="B176" s="114" t="str">
        <f>"VF8-"&amp;O176&amp;"-"&amp;P176</f>
        <v>VF8-Pin&amp;Sac-0055</v>
      </c>
      <c r="C176" s="114" t="str">
        <f>"["&amp;B176&amp;"] Verify Vivi: "&amp;Q178</f>
        <v>[VF8-Pin&amp;Sac-0055] Verify Vivi: Những yếu tố nào được nêu là có thể làm tiêu hao pin nhanh hơn khi vận hành xe?</v>
      </c>
      <c r="D176" s="115"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'Những yếu tố nào được nêu là có thể làm tiêu hao pin nhanh hơn khi vận hành xe?'
- Step 4: Listen Vivi respond
</v>
      </c>
      <c r="F176" s="110" t="str">
        <f t="shared" ref="F176" si="162">"
Expectations:
1. Vivi wake up
2. "&amp;Q178&amp;"
3. Vivi respond
"</f>
        <v xml:space="preserve">
Expectations:
1. Vivi wake up
2. Những yếu tố nào được nêu là có thể làm tiêu hao pin nhanh hơn khi vận hành xe?
3. Vivi respond
</v>
      </c>
      <c r="G176" s="114" t="s">
        <v>8</v>
      </c>
      <c r="H176" s="29" t="s">
        <v>50</v>
      </c>
      <c r="I176" s="30" t="str">
        <f>"[EN]["&amp;LOWER(SUBSTITUTE(SUBSTITUTE(SUBSTITUTE(SUBSTITUTE(SUBSTITUTE(SUBSTITUTE(SUBSTITUTE(SUBSTITUTE(Q176, CHAR(34),""), "[", ""), "]", ""), ".", ""), ",", ""), "/", ""), "\", ""), "-", ""))&amp;"]"</f>
        <v>[EN][hey vinfast]</v>
      </c>
      <c r="J176" s="31"/>
      <c r="K176" s="30" t="s">
        <v>51</v>
      </c>
      <c r="L176" s="32" t="s">
        <v>52</v>
      </c>
      <c r="M176" s="33"/>
      <c r="N176" s="34"/>
      <c r="O176" s="110" t="s">
        <v>1997</v>
      </c>
      <c r="P176" s="113" t="str">
        <f>IF(COUNTA(P$13:$P175)&gt;999,COUNTA(P$13:$P175),IF(COUNTA(P$13:$P175)&gt;99,"0"&amp;COUNTA(P$13:$P175),IF(COUNTA(P$13:$P175)&gt;9,"00"&amp;COUNTA(P$13:$P175),"000"&amp;COUNTA(P$13:$P175))))</f>
        <v>0055</v>
      </c>
      <c r="Q176" s="35" t="s">
        <v>54</v>
      </c>
      <c r="R176" s="67" t="s">
        <v>141</v>
      </c>
      <c r="S176" s="52"/>
      <c r="T176" s="36"/>
    </row>
    <row r="177" spans="2:20" ht="45.75">
      <c r="B177" s="114"/>
      <c r="C177" s="114"/>
      <c r="D177" s="115"/>
      <c r="E177" s="111"/>
      <c r="F177" s="111"/>
      <c r="G177" s="114"/>
      <c r="H177" s="29" t="s">
        <v>55</v>
      </c>
      <c r="I177" s="30" t="str">
        <f t="shared" ref="I177" si="163">"[VN]["&amp;LOWER(SUBSTITUTE(SUBSTITUTE(SUBSTITUTE(SUBSTITUTE(SUBSTITUTE(SUBSTITUTE(SUBSTITUTE(SUBSTITUTE(Q177, CHAR(34),""), "[", ""), "]", ""), ".", ""), ",", ""), "/", ""), "\", ""), "-", ""))&amp;"]"</f>
        <v>[VN][tạm biệt]</v>
      </c>
      <c r="J177" s="31"/>
      <c r="K177" s="30" t="s">
        <v>56</v>
      </c>
      <c r="L177" s="32" t="s">
        <v>57</v>
      </c>
      <c r="M177" s="32"/>
      <c r="N177" s="34"/>
      <c r="O177" s="111"/>
      <c r="P177" s="113"/>
      <c r="Q177" s="35" t="s">
        <v>58</v>
      </c>
      <c r="R177" s="67" t="s">
        <v>141</v>
      </c>
      <c r="S177" s="52"/>
      <c r="T177" s="36"/>
    </row>
    <row r="178" spans="2:20" ht="62.25">
      <c r="B178" s="114"/>
      <c r="C178" s="114"/>
      <c r="D178" s="115"/>
      <c r="E178" s="112"/>
      <c r="F178" s="112"/>
      <c r="G178" s="114"/>
      <c r="H178" s="29" t="s">
        <v>59</v>
      </c>
      <c r="I178" s="30" t="str">
        <f>"[audio][C:\Tools\Vivi_TTS\8ME_OM\" &amp;S178 &amp; "]"</f>
        <v>[audio][C:\Tools\Vivi_TTS\8ME_OM\]</v>
      </c>
      <c r="J178" s="31" t="str">
        <f>"[New][EN][Exists][80]"&amp;"["&amp;LOWER(SUBSTITUTE(SUBSTITUTE(SUBSTITUTE(SUBSTITUTE(SUBSTITUTE(SUBSTITUTE(SUBSTITUTE(SUBSTITUTE(T178,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78" s="30" t="s">
        <v>60</v>
      </c>
      <c r="L178" s="32" t="s">
        <v>61</v>
      </c>
      <c r="M178" s="37" t="s">
        <v>62</v>
      </c>
      <c r="N178" s="34"/>
      <c r="O178" s="112"/>
      <c r="P178" s="113"/>
      <c r="Q178" s="35" t="str">
        <f t="shared" ref="Q178" si="164">R178</f>
        <v>Những yếu tố nào được nêu là có thể làm tiêu hao pin nhanh hơn khi vận hành xe?</v>
      </c>
      <c r="R178" s="67" t="s">
        <v>2054</v>
      </c>
      <c r="S178" s="51"/>
      <c r="T178" s="48" t="s">
        <v>2053</v>
      </c>
    </row>
    <row r="179" spans="2:20" ht="45.75">
      <c r="B179" s="114" t="str">
        <f>"VF8-"&amp;O179&amp;"-"&amp;P179</f>
        <v>VF8-Pin&amp;Sac-0056</v>
      </c>
      <c r="C179" s="114" t="str">
        <f>"["&amp;B179&amp;"] Verify Vivi: "&amp;Q181</f>
        <v>[VF8-Pin&amp;Sac-0056] Verify Vivi: Thói quen tăng tốc đột ngột và thường xuyên ảnh hưởng như thế nào đến pin điện áp cao?</v>
      </c>
      <c r="D179" s="115"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'Thói quen tăng tốc đột ngột và thường xuyên ảnh hưởng như thế nào đến pin điện áp cao?'
- Step 4: Listen Vivi respond
</v>
      </c>
      <c r="F179" s="110" t="str">
        <f t="shared" ref="F179" si="165">"
Expectations:
1. Vivi wake up
2. "&amp;Q181&amp;"
3. Vivi respond
"</f>
        <v xml:space="preserve">
Expectations:
1. Vivi wake up
2. Thói quen tăng tốc đột ngột và thường xuyên ảnh hưởng như thế nào đến pin điện áp cao?
3. Vivi respond
</v>
      </c>
      <c r="G179" s="114" t="s">
        <v>8</v>
      </c>
      <c r="H179" s="29" t="s">
        <v>50</v>
      </c>
      <c r="I179" s="30" t="str">
        <f>"[EN]["&amp;LOWER(SUBSTITUTE(SUBSTITUTE(SUBSTITUTE(SUBSTITUTE(SUBSTITUTE(SUBSTITUTE(SUBSTITUTE(SUBSTITUTE(Q179, CHAR(34),""), "[", ""), "]", ""), ".", ""), ",", ""), "/", ""), "\", ""), "-", ""))&amp;"]"</f>
        <v>[EN][hey vinfast]</v>
      </c>
      <c r="J179" s="31"/>
      <c r="K179" s="30" t="s">
        <v>51</v>
      </c>
      <c r="L179" s="32" t="s">
        <v>52</v>
      </c>
      <c r="M179" s="33"/>
      <c r="N179" s="34"/>
      <c r="O179" s="110" t="s">
        <v>1997</v>
      </c>
      <c r="P179" s="113" t="str">
        <f>IF(COUNTA(P$13:$P178)&gt;999,COUNTA(P$13:$P178),IF(COUNTA(P$13:$P178)&gt;99,"0"&amp;COUNTA(P$13:$P178),IF(COUNTA(P$13:$P178)&gt;9,"00"&amp;COUNTA(P$13:$P178),"000"&amp;COUNTA(P$13:$P178))))</f>
        <v>0056</v>
      </c>
      <c r="Q179" s="35" t="s">
        <v>54</v>
      </c>
      <c r="R179" s="67" t="s">
        <v>141</v>
      </c>
      <c r="S179" s="52"/>
      <c r="T179" s="36"/>
    </row>
    <row r="180" spans="2:20" ht="45.75">
      <c r="B180" s="114"/>
      <c r="C180" s="114"/>
      <c r="D180" s="115"/>
      <c r="E180" s="111"/>
      <c r="F180" s="111"/>
      <c r="G180" s="114"/>
      <c r="H180" s="29" t="s">
        <v>55</v>
      </c>
      <c r="I180" s="30" t="str">
        <f t="shared" ref="I180" si="166">"[VN]["&amp;LOWER(SUBSTITUTE(SUBSTITUTE(SUBSTITUTE(SUBSTITUTE(SUBSTITUTE(SUBSTITUTE(SUBSTITUTE(SUBSTITUTE(Q180, CHAR(34),""), "[", ""), "]", ""), ".", ""), ",", ""), "/", ""), "\", ""), "-", ""))&amp;"]"</f>
        <v>[VN][tạm biệt]</v>
      </c>
      <c r="J180" s="31"/>
      <c r="K180" s="30" t="s">
        <v>56</v>
      </c>
      <c r="L180" s="32" t="s">
        <v>57</v>
      </c>
      <c r="M180" s="32"/>
      <c r="N180" s="34"/>
      <c r="O180" s="111"/>
      <c r="P180" s="113"/>
      <c r="Q180" s="35" t="s">
        <v>58</v>
      </c>
      <c r="R180" s="67" t="s">
        <v>141</v>
      </c>
      <c r="S180" s="52"/>
      <c r="T180" s="36"/>
    </row>
    <row r="181" spans="2:20" ht="66">
      <c r="B181" s="114"/>
      <c r="C181" s="114"/>
      <c r="D181" s="115"/>
      <c r="E181" s="112"/>
      <c r="F181" s="112"/>
      <c r="G181" s="114"/>
      <c r="H181" s="29" t="s">
        <v>59</v>
      </c>
      <c r="I181" s="30" t="str">
        <f>"[audio][C:\Tools\Vivi_TTS\8ME_OM\" &amp;S181 &amp; "]"</f>
        <v>[audio][C:\Tools\Vivi_TTS\8ME_OM\]</v>
      </c>
      <c r="J181" s="31" t="str">
        <f>"[New][EN][Exists][80]"&amp;"["&amp;LOWER(SUBSTITUTE(SUBSTITUTE(SUBSTITUTE(SUBSTITUTE(SUBSTITUTE(SUBSTITUTE(SUBSTITUTE(SUBSTITUTE(T181,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81" s="30" t="s">
        <v>60</v>
      </c>
      <c r="L181" s="32" t="s">
        <v>61</v>
      </c>
      <c r="M181" s="37" t="s">
        <v>62</v>
      </c>
      <c r="N181" s="34"/>
      <c r="O181" s="112"/>
      <c r="P181" s="113"/>
      <c r="Q181" s="35" t="str">
        <f t="shared" ref="Q181" si="167">R181</f>
        <v>Thói quen tăng tốc đột ngột và thường xuyên ảnh hưởng như thế nào đến pin điện áp cao?</v>
      </c>
      <c r="R181" s="67" t="s">
        <v>2055</v>
      </c>
      <c r="S181" s="51"/>
      <c r="T181" s="48" t="s">
        <v>2053</v>
      </c>
    </row>
    <row r="182" spans="2:20" ht="45.75">
      <c r="B182" s="114" t="str">
        <f>"VF8-"&amp;O182&amp;"-"&amp;P182</f>
        <v>VF8-Pin&amp;Sac-0057</v>
      </c>
      <c r="C182" s="114" t="str">
        <f>"["&amp;B182&amp;"] Verify Vivi: "&amp;Q184</f>
        <v>[VF8-Pin&amp;Sac-0057] Verify Vivi: Tại sao không nên để pin điện áp cao cạn hoàn toàn (0%) và khi nào cần sạc pin ngay?</v>
      </c>
      <c r="D182" s="115"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'Tại sao không nên để pin điện áp cao cạn hoàn toàn (0%) và khi nào cần sạc pin ngay?'
- Step 4: Listen Vivi respond
</v>
      </c>
      <c r="F182" s="110" t="str">
        <f t="shared" ref="F182" si="168">"
Expectations:
1. Vivi wake up
2. "&amp;Q184&amp;"
3. Vivi respond
"</f>
        <v xml:space="preserve">
Expectations:
1. Vivi wake up
2. Tại sao không nên để pin điện áp cao cạn hoàn toàn (0%) và khi nào cần sạc pin ngay?
3. Vivi respond
</v>
      </c>
      <c r="G182" s="114" t="s">
        <v>8</v>
      </c>
      <c r="H182" s="29" t="s">
        <v>50</v>
      </c>
      <c r="I182" s="30" t="str">
        <f>"[EN]["&amp;LOWER(SUBSTITUTE(SUBSTITUTE(SUBSTITUTE(SUBSTITUTE(SUBSTITUTE(SUBSTITUTE(SUBSTITUTE(SUBSTITUTE(Q182, CHAR(34),""), "[", ""), "]", ""), ".", ""), ",", ""), "/", ""), "\", ""), "-", ""))&amp;"]"</f>
        <v>[EN][hey vinfast]</v>
      </c>
      <c r="J182" s="31"/>
      <c r="K182" s="30" t="s">
        <v>51</v>
      </c>
      <c r="L182" s="32" t="s">
        <v>52</v>
      </c>
      <c r="M182" s="33"/>
      <c r="N182" s="34"/>
      <c r="O182" s="110" t="s">
        <v>1997</v>
      </c>
      <c r="P182" s="113" t="str">
        <f>IF(COUNTA(P$13:$P181)&gt;999,COUNTA(P$13:$P181),IF(COUNTA(P$13:$P181)&gt;99,"0"&amp;COUNTA(P$13:$P181),IF(COUNTA(P$13:$P181)&gt;9,"00"&amp;COUNTA(P$13:$P181),"000"&amp;COUNTA(P$13:$P181))))</f>
        <v>0057</v>
      </c>
      <c r="Q182" s="35" t="s">
        <v>54</v>
      </c>
      <c r="R182" s="67" t="s">
        <v>141</v>
      </c>
      <c r="S182" s="52"/>
      <c r="T182" s="36"/>
    </row>
    <row r="183" spans="2:20" ht="45.75">
      <c r="B183" s="114"/>
      <c r="C183" s="114"/>
      <c r="D183" s="115"/>
      <c r="E183" s="111"/>
      <c r="F183" s="111"/>
      <c r="G183" s="114"/>
      <c r="H183" s="29" t="s">
        <v>55</v>
      </c>
      <c r="I183" s="30" t="str">
        <f t="shared" ref="I183" si="169">"[VN]["&amp;LOWER(SUBSTITUTE(SUBSTITUTE(SUBSTITUTE(SUBSTITUTE(SUBSTITUTE(SUBSTITUTE(SUBSTITUTE(SUBSTITUTE(Q183, CHAR(34),""), "[", ""), "]", ""), ".", ""), ",", ""), "/", ""), "\", ""), "-", ""))&amp;"]"</f>
        <v>[VN][tạm biệt]</v>
      </c>
      <c r="J183" s="31"/>
      <c r="K183" s="30" t="s">
        <v>56</v>
      </c>
      <c r="L183" s="32" t="s">
        <v>57</v>
      </c>
      <c r="M183" s="32"/>
      <c r="N183" s="34"/>
      <c r="O183" s="111"/>
      <c r="P183" s="113"/>
      <c r="Q183" s="35" t="s">
        <v>58</v>
      </c>
      <c r="R183" s="67" t="s">
        <v>141</v>
      </c>
      <c r="S183" s="52"/>
      <c r="T183" s="36"/>
    </row>
    <row r="184" spans="2:20" ht="62.25">
      <c r="B184" s="114"/>
      <c r="C184" s="114"/>
      <c r="D184" s="115"/>
      <c r="E184" s="112"/>
      <c r="F184" s="112"/>
      <c r="G184" s="114"/>
      <c r="H184" s="29" t="s">
        <v>59</v>
      </c>
      <c r="I184" s="30" t="str">
        <f>"[audio][C:\Tools\Vivi_TTS\8ME_OM\" &amp;S184 &amp; "]"</f>
        <v>[audio][C:\Tools\Vivi_TTS\8ME_OM\]</v>
      </c>
      <c r="J184" s="31" t="str">
        <f>"[New][EN][Exists][80]"&amp;"["&amp;LOWER(SUBSTITUTE(SUBSTITUTE(SUBSTITUTE(SUBSTITUTE(SUBSTITUTE(SUBSTITUTE(SUBSTITUTE(SUBSTITUTE(T184,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84" s="30" t="s">
        <v>60</v>
      </c>
      <c r="L184" s="32" t="s">
        <v>61</v>
      </c>
      <c r="M184" s="37" t="s">
        <v>62</v>
      </c>
      <c r="N184" s="34"/>
      <c r="O184" s="112"/>
      <c r="P184" s="113"/>
      <c r="Q184" s="35" t="str">
        <f t="shared" ref="Q184" si="170">R184</f>
        <v>Tại sao không nên để pin điện áp cao cạn hoàn toàn (0%) và khi nào cần sạc pin ngay?</v>
      </c>
      <c r="R184" s="67" t="s">
        <v>2056</v>
      </c>
      <c r="S184" s="51"/>
      <c r="T184" s="48" t="s">
        <v>2053</v>
      </c>
    </row>
    <row r="185" spans="2:20" ht="45.75">
      <c r="B185" s="114" t="str">
        <f>"VF8-"&amp;O185&amp;"-"&amp;P185</f>
        <v>VF8-Pin&amp;Sac-0058</v>
      </c>
      <c r="C185" s="114" t="str">
        <f>"["&amp;B185&amp;"] Verify Vivi: "&amp;Q187</f>
        <v>[VF8-Pin&amp;Sac-0058] Verify Vivi: Tại sao không nên đỗ hoặc cất giữ xe trong môi trường nhiệt độ cao trong thời gian dài?</v>
      </c>
      <c r="D185" s="115"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'Tại sao không nên đỗ hoặc cất giữ xe trong môi trường nhiệt độ cao trong thời gian dài?'
- Step 4: Listen Vivi respond
</v>
      </c>
      <c r="F185" s="110" t="str">
        <f t="shared" ref="F185" si="171">"
Expectations:
1. Vivi wake up
2. "&amp;Q187&amp;"
3. Vivi respond
"</f>
        <v xml:space="preserve">
Expectations:
1. Vivi wake up
2. Tại sao không nên đỗ hoặc cất giữ xe trong môi trường nhiệt độ cao trong thời gian dài?
3. Vivi respond
</v>
      </c>
      <c r="G185" s="114" t="s">
        <v>8</v>
      </c>
      <c r="H185" s="29" t="s">
        <v>50</v>
      </c>
      <c r="I185" s="30" t="str">
        <f>"[EN]["&amp;LOWER(SUBSTITUTE(SUBSTITUTE(SUBSTITUTE(SUBSTITUTE(SUBSTITUTE(SUBSTITUTE(SUBSTITUTE(SUBSTITUTE(Q185, CHAR(34),""), "[", ""), "]", ""), ".", ""), ",", ""), "/", ""), "\", ""), "-", ""))&amp;"]"</f>
        <v>[EN][hey vinfast]</v>
      </c>
      <c r="J185" s="31"/>
      <c r="K185" s="30" t="s">
        <v>51</v>
      </c>
      <c r="L185" s="32" t="s">
        <v>52</v>
      </c>
      <c r="M185" s="33"/>
      <c r="N185" s="34"/>
      <c r="O185" s="110" t="s">
        <v>1997</v>
      </c>
      <c r="P185" s="113" t="str">
        <f>IF(COUNTA(P$13:$P184)&gt;999,COUNTA(P$13:$P184),IF(COUNTA(P$13:$P184)&gt;99,"0"&amp;COUNTA(P$13:$P184),IF(COUNTA(P$13:$P184)&gt;9,"00"&amp;COUNTA(P$13:$P184),"000"&amp;COUNTA(P$13:$P184))))</f>
        <v>0058</v>
      </c>
      <c r="Q185" s="35" t="s">
        <v>54</v>
      </c>
      <c r="R185" s="67" t="s">
        <v>141</v>
      </c>
      <c r="S185" s="52"/>
      <c r="T185" s="36"/>
    </row>
    <row r="186" spans="2:20" ht="45.75">
      <c r="B186" s="114"/>
      <c r="C186" s="114"/>
      <c r="D186" s="115"/>
      <c r="E186" s="111"/>
      <c r="F186" s="111"/>
      <c r="G186" s="114"/>
      <c r="H186" s="29" t="s">
        <v>55</v>
      </c>
      <c r="I186" s="30" t="str">
        <f t="shared" ref="I186" si="172">"[VN]["&amp;LOWER(SUBSTITUTE(SUBSTITUTE(SUBSTITUTE(SUBSTITUTE(SUBSTITUTE(SUBSTITUTE(SUBSTITUTE(SUBSTITUTE(Q186, CHAR(34),""), "[", ""), "]", ""), ".", ""), ",", ""), "/", ""), "\", ""), "-", ""))&amp;"]"</f>
        <v>[VN][tạm biệt]</v>
      </c>
      <c r="J186" s="31"/>
      <c r="K186" s="30" t="s">
        <v>56</v>
      </c>
      <c r="L186" s="32" t="s">
        <v>57</v>
      </c>
      <c r="M186" s="32"/>
      <c r="N186" s="34"/>
      <c r="O186" s="111"/>
      <c r="P186" s="113"/>
      <c r="Q186" s="35" t="s">
        <v>58</v>
      </c>
      <c r="R186" s="67" t="s">
        <v>141</v>
      </c>
      <c r="S186" s="52"/>
      <c r="T186" s="36"/>
    </row>
    <row r="187" spans="2:20" ht="62.25">
      <c r="B187" s="114"/>
      <c r="C187" s="114"/>
      <c r="D187" s="115"/>
      <c r="E187" s="112"/>
      <c r="F187" s="112"/>
      <c r="G187" s="114"/>
      <c r="H187" s="29" t="s">
        <v>59</v>
      </c>
      <c r="I187" s="30" t="str">
        <f>"[audio][C:\Tools\Vivi_TTS\8ME_OM\" &amp;S187 &amp; "]"</f>
        <v>[audio][C:\Tools\Vivi_TTS\8ME_OM\]</v>
      </c>
      <c r="J187" s="31" t="str">
        <f>"[New][EN][Exists][80]"&amp;"["&amp;LOWER(SUBSTITUTE(SUBSTITUTE(SUBSTITUTE(SUBSTITUTE(SUBSTITUTE(SUBSTITUTE(SUBSTITUTE(SUBSTITUTE(T187,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87" s="30" t="s">
        <v>60</v>
      </c>
      <c r="L187" s="32" t="s">
        <v>61</v>
      </c>
      <c r="M187" s="37" t="s">
        <v>62</v>
      </c>
      <c r="N187" s="34"/>
      <c r="O187" s="112"/>
      <c r="P187" s="113"/>
      <c r="Q187" s="35" t="str">
        <f t="shared" ref="Q187" si="173">R187</f>
        <v>Tại sao không nên đỗ hoặc cất giữ xe trong môi trường nhiệt độ cao trong thời gian dài?</v>
      </c>
      <c r="R187" s="67" t="s">
        <v>2057</v>
      </c>
      <c r="S187" s="51"/>
      <c r="T187" s="48" t="s">
        <v>2053</v>
      </c>
    </row>
    <row r="188" spans="2:20" ht="45.75">
      <c r="B188" s="114" t="str">
        <f>"VF8-"&amp;O188&amp;"-"&amp;P188</f>
        <v>VF8-Pin&amp;Sac-0059</v>
      </c>
      <c r="C188" s="114" t="str">
        <f>"["&amp;B188&amp;"] Verify Vivi: "&amp;Q190</f>
        <v>[VF8-Pin&amp;Sac-0059] Verify Vivi: Cần làm gì nếu xe bị hư hỏng do ngập nước, va chạm, cháy hoặc các sự kiện tương tự?</v>
      </c>
      <c r="D188" s="115"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'Cần làm gì nếu xe bị hư hỏng do ngập nước, va chạm, cháy hoặc các sự kiện tương tự?'
- Step 4: Listen Vivi respond
</v>
      </c>
      <c r="F188" s="110" t="str">
        <f t="shared" ref="F188" si="174">"
Expectations:
1. Vivi wake up
2. "&amp;Q190&amp;"
3. Vivi respond
"</f>
        <v xml:space="preserve">
Expectations:
1. Vivi wake up
2. Cần làm gì nếu xe bị hư hỏng do ngập nước, va chạm, cháy hoặc các sự kiện tương tự?
3. Vivi respond
</v>
      </c>
      <c r="G188" s="114" t="s">
        <v>8</v>
      </c>
      <c r="H188" s="29" t="s">
        <v>50</v>
      </c>
      <c r="I188" s="30" t="str">
        <f>"[EN]["&amp;LOWER(SUBSTITUTE(SUBSTITUTE(SUBSTITUTE(SUBSTITUTE(SUBSTITUTE(SUBSTITUTE(SUBSTITUTE(SUBSTITUTE(Q188, CHAR(34),""), "[", ""), "]", ""), ".", ""), ",", ""), "/", ""), "\", ""), "-", ""))&amp;"]"</f>
        <v>[EN][hey vinfast]</v>
      </c>
      <c r="J188" s="31"/>
      <c r="K188" s="30" t="s">
        <v>51</v>
      </c>
      <c r="L188" s="32" t="s">
        <v>52</v>
      </c>
      <c r="M188" s="33"/>
      <c r="N188" s="34"/>
      <c r="O188" s="110" t="s">
        <v>1997</v>
      </c>
      <c r="P188" s="113" t="str">
        <f>IF(COUNTA(P$13:$P187)&gt;999,COUNTA(P$13:$P187),IF(COUNTA(P$13:$P187)&gt;99,"0"&amp;COUNTA(P$13:$P187),IF(COUNTA(P$13:$P187)&gt;9,"00"&amp;COUNTA(P$13:$P187),"000"&amp;COUNTA(P$13:$P187))))</f>
        <v>0059</v>
      </c>
      <c r="Q188" s="35" t="s">
        <v>54</v>
      </c>
      <c r="R188" s="67" t="s">
        <v>141</v>
      </c>
      <c r="S188" s="52"/>
      <c r="T188" s="36"/>
    </row>
    <row r="189" spans="2:20" ht="45.75">
      <c r="B189" s="114"/>
      <c r="C189" s="114"/>
      <c r="D189" s="115"/>
      <c r="E189" s="111"/>
      <c r="F189" s="111"/>
      <c r="G189" s="114"/>
      <c r="H189" s="29" t="s">
        <v>55</v>
      </c>
      <c r="I189" s="30" t="str">
        <f t="shared" ref="I189" si="175">"[VN]["&amp;LOWER(SUBSTITUTE(SUBSTITUTE(SUBSTITUTE(SUBSTITUTE(SUBSTITUTE(SUBSTITUTE(SUBSTITUTE(SUBSTITUTE(Q189, CHAR(34),""), "[", ""), "]", ""), ".", ""), ",", ""), "/", ""), "\", ""), "-", ""))&amp;"]"</f>
        <v>[VN][tạm biệt]</v>
      </c>
      <c r="J189" s="31"/>
      <c r="K189" s="30" t="s">
        <v>56</v>
      </c>
      <c r="L189" s="32" t="s">
        <v>57</v>
      </c>
      <c r="M189" s="32"/>
      <c r="N189" s="34"/>
      <c r="O189" s="111"/>
      <c r="P189" s="113"/>
      <c r="Q189" s="35" t="s">
        <v>58</v>
      </c>
      <c r="R189" s="67" t="s">
        <v>141</v>
      </c>
      <c r="S189" s="52"/>
      <c r="T189" s="36"/>
    </row>
    <row r="190" spans="2:20" ht="62.25">
      <c r="B190" s="114"/>
      <c r="C190" s="114"/>
      <c r="D190" s="115"/>
      <c r="E190" s="112"/>
      <c r="F190" s="112"/>
      <c r="G190" s="114"/>
      <c r="H190" s="29" t="s">
        <v>59</v>
      </c>
      <c r="I190" s="30" t="str">
        <f>"[audio][C:\Tools\Vivi_TTS\8ME_OM\" &amp;S190 &amp; "]"</f>
        <v>[audio][C:\Tools\Vivi_TTS\8ME_OM\]</v>
      </c>
      <c r="J190" s="31" t="str">
        <f>"[New][EN][Exists][80]"&amp;"["&amp;LOWER(SUBSTITUTE(SUBSTITUTE(SUBSTITUTE(SUBSTITUTE(SUBSTITUTE(SUBSTITUTE(SUBSTITUTE(SUBSTITUTE(T190,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90" s="30" t="s">
        <v>60</v>
      </c>
      <c r="L190" s="32" t="s">
        <v>61</v>
      </c>
      <c r="M190" s="37" t="s">
        <v>62</v>
      </c>
      <c r="N190" s="34"/>
      <c r="O190" s="112"/>
      <c r="P190" s="113"/>
      <c r="Q190" s="35" t="str">
        <f t="shared" ref="Q190" si="176">R190</f>
        <v>Cần làm gì nếu xe bị hư hỏng do ngập nước, va chạm, cháy hoặc các sự kiện tương tự?</v>
      </c>
      <c r="R190" s="67" t="s">
        <v>2058</v>
      </c>
      <c r="S190" s="51"/>
      <c r="T190" s="48" t="s">
        <v>2053</v>
      </c>
    </row>
    <row r="191" spans="2:20" ht="45.75">
      <c r="B191" s="114" t="str">
        <f>"VF8-"&amp;O191&amp;"-"&amp;P191</f>
        <v>VF8-Pin&amp;Sac-0060</v>
      </c>
      <c r="C191" s="114" t="str">
        <f>"["&amp;B191&amp;"] Verify Vivi: "&amp;Q193</f>
        <v>[VF8-Pin&amp;Sac-0060] Verify Vivi: Mức dung lượng pin (SOC) nào được khuyến nghị khi cất giữ xe và trong bao lâu thì cần bảo dưỡng pin?</v>
      </c>
      <c r="D191" s="115"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'Mức dung lượng pin (SOC) nào được khuyến nghị khi cất giữ xe và trong bao lâu thì cần bảo dưỡng pin?'
- Step 4: Listen Vivi respond
</v>
      </c>
      <c r="F191" s="110" t="str">
        <f t="shared" ref="F191" si="177">"
Expectations:
1. Vivi wake up
2. "&amp;Q193&amp;"
3. Vivi respond
"</f>
        <v xml:space="preserve">
Expectations:
1. Vivi wake up
2. Mức dung lượng pin (SOC) nào được khuyến nghị khi cất giữ xe và trong bao lâu thì cần bảo dưỡng pin?
3. Vivi respond
</v>
      </c>
      <c r="G191" s="114" t="s">
        <v>8</v>
      </c>
      <c r="H191" s="29" t="s">
        <v>50</v>
      </c>
      <c r="I191" s="30" t="str">
        <f>"[EN]["&amp;LOWER(SUBSTITUTE(SUBSTITUTE(SUBSTITUTE(SUBSTITUTE(SUBSTITUTE(SUBSTITUTE(SUBSTITUTE(SUBSTITUTE(Q191, CHAR(34),""), "[", ""), "]", ""), ".", ""), ",", ""), "/", ""), "\", ""), "-", ""))&amp;"]"</f>
        <v>[EN][hey vinfast]</v>
      </c>
      <c r="J191" s="31"/>
      <c r="K191" s="30" t="s">
        <v>51</v>
      </c>
      <c r="L191" s="32" t="s">
        <v>52</v>
      </c>
      <c r="M191" s="33"/>
      <c r="N191" s="34"/>
      <c r="O191" s="110" t="s">
        <v>1997</v>
      </c>
      <c r="P191" s="113" t="str">
        <f>IF(COUNTA(P$13:$P190)&gt;999,COUNTA(P$13:$P190),IF(COUNTA(P$13:$P190)&gt;99,"0"&amp;COUNTA(P$13:$P190),IF(COUNTA(P$13:$P190)&gt;9,"00"&amp;COUNTA(P$13:$P190),"000"&amp;COUNTA(P$13:$P190))))</f>
        <v>0060</v>
      </c>
      <c r="Q191" s="35" t="s">
        <v>54</v>
      </c>
      <c r="R191" s="67" t="s">
        <v>141</v>
      </c>
      <c r="S191" s="52"/>
      <c r="T191" s="36"/>
    </row>
    <row r="192" spans="2:20" ht="45.75">
      <c r="B192" s="114"/>
      <c r="C192" s="114"/>
      <c r="D192" s="115"/>
      <c r="E192" s="111"/>
      <c r="F192" s="111"/>
      <c r="G192" s="114"/>
      <c r="H192" s="29" t="s">
        <v>55</v>
      </c>
      <c r="I192" s="30" t="str">
        <f t="shared" ref="I192" si="178">"[VN]["&amp;LOWER(SUBSTITUTE(SUBSTITUTE(SUBSTITUTE(SUBSTITUTE(SUBSTITUTE(SUBSTITUTE(SUBSTITUTE(SUBSTITUTE(Q192, CHAR(34),""), "[", ""), "]", ""), ".", ""), ",", ""), "/", ""), "\", ""), "-", ""))&amp;"]"</f>
        <v>[VN][tạm biệt]</v>
      </c>
      <c r="J192" s="31"/>
      <c r="K192" s="30" t="s">
        <v>56</v>
      </c>
      <c r="L192" s="32" t="s">
        <v>57</v>
      </c>
      <c r="M192" s="32"/>
      <c r="N192" s="34"/>
      <c r="O192" s="111"/>
      <c r="P192" s="113"/>
      <c r="Q192" s="35" t="s">
        <v>58</v>
      </c>
      <c r="R192" s="67" t="s">
        <v>141</v>
      </c>
      <c r="S192" s="52"/>
      <c r="T192" s="36"/>
    </row>
    <row r="193" spans="2:20" ht="66">
      <c r="B193" s="114"/>
      <c r="C193" s="114"/>
      <c r="D193" s="115"/>
      <c r="E193" s="112"/>
      <c r="F193" s="112"/>
      <c r="G193" s="114"/>
      <c r="H193" s="29" t="s">
        <v>59</v>
      </c>
      <c r="I193" s="30" t="str">
        <f>"[audio][C:\Tools\Vivi_TTS\8ME_OM\" &amp;S193 &amp; "]"</f>
        <v>[audio][C:\Tools\Vivi_TTS\8ME_OM\]</v>
      </c>
      <c r="J193" s="31" t="str">
        <f>"[New][EN][Exists][80]"&amp;"["&amp;LOWER(SUBSTITUTE(SUBSTITUTE(SUBSTITUTE(SUBSTITUTE(SUBSTITUTE(SUBSTITUTE(SUBSTITUTE(SUBSTITUTE(T193,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93" s="30" t="s">
        <v>60</v>
      </c>
      <c r="L193" s="32" t="s">
        <v>61</v>
      </c>
      <c r="M193" s="37" t="s">
        <v>62</v>
      </c>
      <c r="N193" s="34"/>
      <c r="O193" s="112"/>
      <c r="P193" s="113"/>
      <c r="Q193" s="35" t="str">
        <f t="shared" ref="Q193" si="179">R193</f>
        <v>Mức dung lượng pin (SOC) nào được khuyến nghị khi cất giữ xe và trong bao lâu thì cần bảo dưỡng pin?</v>
      </c>
      <c r="R193" s="67" t="s">
        <v>2059</v>
      </c>
      <c r="S193" s="51"/>
      <c r="T193" s="48" t="s">
        <v>2053</v>
      </c>
    </row>
    <row r="194" spans="2:20" ht="45.75">
      <c r="B194" s="114" t="str">
        <f>"VF8-"&amp;O194&amp;"-"&amp;P194</f>
        <v>VF8-Pin&amp;Sac-0061</v>
      </c>
      <c r="C194" s="114" t="str">
        <f>"["&amp;B194&amp;"] Verify Vivi: "&amp;Q196</f>
        <v>[VF8-Pin&amp;Sac-0061] Verify Vivi: Để tối ưu tuổi thọ pin, nên cài đặt giới hạn sạc ở mức SOC nào và hạn chế điều gì?</v>
      </c>
      <c r="D194" s="115"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'Để tối ưu tuổi thọ pin, nên cài đặt giới hạn sạc ở mức SOC nào và hạn chế điều gì?'
- Step 4: Listen Vivi respond
</v>
      </c>
      <c r="F194" s="110" t="str">
        <f t="shared" ref="F194" si="180">"
Expectations:
1. Vivi wake up
2. "&amp;Q196&amp;"
3. Vivi respond
"</f>
        <v xml:space="preserve">
Expectations:
1. Vivi wake up
2. Để tối ưu tuổi thọ pin, nên cài đặt giới hạn sạc ở mức SOC nào và hạn chế điều gì?
3. Vivi respond
</v>
      </c>
      <c r="G194" s="114" t="s">
        <v>8</v>
      </c>
      <c r="H194" s="29" t="s">
        <v>50</v>
      </c>
      <c r="I194" s="30" t="str">
        <f>"[EN]["&amp;LOWER(SUBSTITUTE(SUBSTITUTE(SUBSTITUTE(SUBSTITUTE(SUBSTITUTE(SUBSTITUTE(SUBSTITUTE(SUBSTITUTE(Q194, CHAR(34),""), "[", ""), "]", ""), ".", ""), ",", ""), "/", ""), "\", ""), "-", ""))&amp;"]"</f>
        <v>[EN][hey vinfast]</v>
      </c>
      <c r="J194" s="31"/>
      <c r="K194" s="30" t="s">
        <v>51</v>
      </c>
      <c r="L194" s="32" t="s">
        <v>52</v>
      </c>
      <c r="M194" s="33"/>
      <c r="N194" s="34"/>
      <c r="O194" s="110" t="s">
        <v>1997</v>
      </c>
      <c r="P194" s="113" t="str">
        <f>IF(COUNTA(P$13:$P193)&gt;999,COUNTA(P$13:$P193),IF(COUNTA(P$13:$P193)&gt;99,"0"&amp;COUNTA(P$13:$P193),IF(COUNTA(P$13:$P193)&gt;9,"00"&amp;COUNTA(P$13:$P193),"000"&amp;COUNTA(P$13:$P193))))</f>
        <v>0061</v>
      </c>
      <c r="Q194" s="35" t="s">
        <v>54</v>
      </c>
      <c r="R194" s="67" t="s">
        <v>141</v>
      </c>
      <c r="S194" s="52"/>
      <c r="T194" s="36"/>
    </row>
    <row r="195" spans="2:20" ht="45.75">
      <c r="B195" s="114"/>
      <c r="C195" s="114"/>
      <c r="D195" s="115"/>
      <c r="E195" s="111"/>
      <c r="F195" s="111"/>
      <c r="G195" s="114"/>
      <c r="H195" s="29" t="s">
        <v>55</v>
      </c>
      <c r="I195" s="30" t="str">
        <f t="shared" ref="I195" si="181">"[VN]["&amp;LOWER(SUBSTITUTE(SUBSTITUTE(SUBSTITUTE(SUBSTITUTE(SUBSTITUTE(SUBSTITUTE(SUBSTITUTE(SUBSTITUTE(Q195, CHAR(34),""), "[", ""), "]", ""), ".", ""), ",", ""), "/", ""), "\", ""), "-", ""))&amp;"]"</f>
        <v>[VN][tạm biệt]</v>
      </c>
      <c r="J195" s="31"/>
      <c r="K195" s="30" t="s">
        <v>56</v>
      </c>
      <c r="L195" s="32" t="s">
        <v>57</v>
      </c>
      <c r="M195" s="32"/>
      <c r="N195" s="34"/>
      <c r="O195" s="111"/>
      <c r="P195" s="113"/>
      <c r="Q195" s="35" t="s">
        <v>58</v>
      </c>
      <c r="R195" s="67" t="s">
        <v>141</v>
      </c>
      <c r="S195" s="52"/>
      <c r="T195" s="36"/>
    </row>
    <row r="196" spans="2:20" ht="62.25">
      <c r="B196" s="114"/>
      <c r="C196" s="114"/>
      <c r="D196" s="115"/>
      <c r="E196" s="112"/>
      <c r="F196" s="112"/>
      <c r="G196" s="114"/>
      <c r="H196" s="29" t="s">
        <v>59</v>
      </c>
      <c r="I196" s="30" t="str">
        <f>"[audio][C:\Tools\Vivi_TTS\8ME_OM\" &amp;S196 &amp; "]"</f>
        <v>[audio][C:\Tools\Vivi_TTS\8ME_OM\]</v>
      </c>
      <c r="J196" s="31" t="str">
        <f>"[New][EN][Exists][80]"&amp;"["&amp;LOWER(SUBSTITUTE(SUBSTITUTE(SUBSTITUTE(SUBSTITUTE(SUBSTITUTE(SUBSTITUTE(SUBSTITUTE(SUBSTITUTE(T196,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96" s="30" t="s">
        <v>60</v>
      </c>
      <c r="L196" s="32" t="s">
        <v>61</v>
      </c>
      <c r="M196" s="37" t="s">
        <v>62</v>
      </c>
      <c r="N196" s="34"/>
      <c r="O196" s="112"/>
      <c r="P196" s="113"/>
      <c r="Q196" s="35" t="str">
        <f t="shared" ref="Q196" si="182">R196</f>
        <v>Để tối ưu tuổi thọ pin, nên cài đặt giới hạn sạc ở mức SOC nào và hạn chế điều gì?</v>
      </c>
      <c r="R196" s="67" t="s">
        <v>2060</v>
      </c>
      <c r="S196" s="51"/>
      <c r="T196" s="48" t="s">
        <v>2053</v>
      </c>
    </row>
    <row r="197" spans="2:20" ht="45.75">
      <c r="B197" s="114" t="str">
        <f>"VF8-"&amp;O197&amp;"-"&amp;P197</f>
        <v>VF8-Pin&amp;Sac-0062</v>
      </c>
      <c r="C197" s="114" t="str">
        <f>"["&amp;B197&amp;"] Verify Vivi: "&amp;Q199</f>
        <v>[VF8-Pin&amp;Sac-0062] Verify Vivi: Nếu xe không phản hồi, không mở khóa, không mở cửa hoặc không sạc, nguyên nhân có thể là gì và cần làm gì?</v>
      </c>
      <c r="D197" s="115"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'Nếu xe không phản hồi, không mở khóa, không mở cửa hoặc không sạc, nguyên nhân có thể là gì và cần làm gì?'
- Step 4: Listen Vivi respond
</v>
      </c>
      <c r="F197" s="110" t="str">
        <f t="shared" ref="F197" si="183">"
Expectations:
1. Vivi wake up
2. "&amp;Q199&amp;"
3. Vivi respond
"</f>
        <v xml:space="preserve">
Expectations:
1. Vivi wake up
2. Nếu xe không phản hồi, không mở khóa, không mở cửa hoặc không sạc, nguyên nhân có thể là gì và cần làm gì?
3. Vivi respond
</v>
      </c>
      <c r="G197" s="114" t="s">
        <v>8</v>
      </c>
      <c r="H197" s="29" t="s">
        <v>50</v>
      </c>
      <c r="I197" s="30" t="str">
        <f>"[EN]["&amp;LOWER(SUBSTITUTE(SUBSTITUTE(SUBSTITUTE(SUBSTITUTE(SUBSTITUTE(SUBSTITUTE(SUBSTITUTE(SUBSTITUTE(Q197, CHAR(34),""), "[", ""), "]", ""), ".", ""), ",", ""), "/", ""), "\", ""), "-", ""))&amp;"]"</f>
        <v>[EN][hey vinfast]</v>
      </c>
      <c r="J197" s="31"/>
      <c r="K197" s="30" t="s">
        <v>51</v>
      </c>
      <c r="L197" s="32" t="s">
        <v>52</v>
      </c>
      <c r="M197" s="33"/>
      <c r="N197" s="34"/>
      <c r="O197" s="110" t="s">
        <v>1997</v>
      </c>
      <c r="P197" s="113" t="str">
        <f>IF(COUNTA(P$13:$P196)&gt;999,COUNTA(P$13:$P196),IF(COUNTA(P$13:$P196)&gt;99,"0"&amp;COUNTA(P$13:$P196),IF(COUNTA(P$13:$P196)&gt;9,"00"&amp;COUNTA(P$13:$P196),"000"&amp;COUNTA(P$13:$P196))))</f>
        <v>0062</v>
      </c>
      <c r="Q197" s="35" t="s">
        <v>54</v>
      </c>
      <c r="R197" s="67" t="s">
        <v>141</v>
      </c>
      <c r="S197" s="52"/>
      <c r="T197" s="36"/>
    </row>
    <row r="198" spans="2:20" ht="45.75">
      <c r="B198" s="114"/>
      <c r="C198" s="114"/>
      <c r="D198" s="115"/>
      <c r="E198" s="111"/>
      <c r="F198" s="111"/>
      <c r="G198" s="114"/>
      <c r="H198" s="29" t="s">
        <v>55</v>
      </c>
      <c r="I198" s="30" t="str">
        <f t="shared" ref="I198" si="184">"[VN]["&amp;LOWER(SUBSTITUTE(SUBSTITUTE(SUBSTITUTE(SUBSTITUTE(SUBSTITUTE(SUBSTITUTE(SUBSTITUTE(SUBSTITUTE(Q198, CHAR(34),""), "[", ""), "]", ""), ".", ""), ",", ""), "/", ""), "\", ""), "-", ""))&amp;"]"</f>
        <v>[VN][tạm biệt]</v>
      </c>
      <c r="J198" s="31"/>
      <c r="K198" s="30" t="s">
        <v>56</v>
      </c>
      <c r="L198" s="32" t="s">
        <v>57</v>
      </c>
      <c r="M198" s="32"/>
      <c r="N198" s="34"/>
      <c r="O198" s="111"/>
      <c r="P198" s="113"/>
      <c r="Q198" s="35" t="s">
        <v>58</v>
      </c>
      <c r="R198" s="67" t="s">
        <v>141</v>
      </c>
      <c r="S198" s="52"/>
      <c r="T198" s="36"/>
    </row>
    <row r="199" spans="2:20" ht="66">
      <c r="B199" s="114"/>
      <c r="C199" s="114"/>
      <c r="D199" s="115"/>
      <c r="E199" s="112"/>
      <c r="F199" s="112"/>
      <c r="G199" s="114"/>
      <c r="H199" s="29" t="s">
        <v>59</v>
      </c>
      <c r="I199" s="30" t="str">
        <f>"[audio][C:\Tools\Vivi_TTS\8ME_OM\" &amp;S199 &amp; "]"</f>
        <v>[audio][C:\Tools\Vivi_TTS\8ME_OM\]</v>
      </c>
      <c r="J199" s="31" t="str">
        <f>"[New][EN][Exists][80]"&amp;"["&amp;LOWER(SUBSTITUTE(SUBSTITUTE(SUBSTITUTE(SUBSTITUTE(SUBSTITUTE(SUBSTITUTE(SUBSTITUTE(SUBSTITUTE(T199,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199" s="30" t="s">
        <v>60</v>
      </c>
      <c r="L199" s="32" t="s">
        <v>61</v>
      </c>
      <c r="M199" s="37" t="s">
        <v>62</v>
      </c>
      <c r="N199" s="34"/>
      <c r="O199" s="112"/>
      <c r="P199" s="113"/>
      <c r="Q199" s="35" t="str">
        <f t="shared" ref="Q199" si="185">R199</f>
        <v>Nếu xe không phản hồi, không mở khóa, không mở cửa hoặc không sạc, nguyên nhân có thể là gì và cần làm gì?</v>
      </c>
      <c r="R199" s="67" t="s">
        <v>2061</v>
      </c>
      <c r="S199" s="51"/>
      <c r="T199" s="48" t="s">
        <v>2053</v>
      </c>
    </row>
    <row r="200" spans="2:20" ht="45.75">
      <c r="B200" s="114" t="str">
        <f>"VF8-"&amp;O200&amp;"-"&amp;P200</f>
        <v>VF8-Pin&amp;Sac-0063</v>
      </c>
      <c r="C200" s="114" t="str">
        <f>"["&amp;B200&amp;"] Verify Vivi: "&amp;Q202</f>
        <v>[VF8-Pin&amp;Sac-0063] Verify Vivi: Để đạt hiệu suất pin tối ưu, khuyến nghị sạc đầy pin 100% với tần suất như thế nào?</v>
      </c>
      <c r="D200" s="115"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'Để đạt hiệu suất pin tối ưu, khuyến nghị sạc đầy pin 100% với tần suất như thế nào?'
- Step 4: Listen Vivi respond
</v>
      </c>
      <c r="F200" s="110" t="str">
        <f t="shared" ref="F200" si="186">"
Expectations:
1. Vivi wake up
2. "&amp;Q202&amp;"
3. Vivi respond
"</f>
        <v xml:space="preserve">
Expectations:
1. Vivi wake up
2. Để đạt hiệu suất pin tối ưu, khuyến nghị sạc đầy pin 100% với tần suất như thế nào?
3. Vivi respond
</v>
      </c>
      <c r="G200" s="114" t="s">
        <v>8</v>
      </c>
      <c r="H200" s="29" t="s">
        <v>50</v>
      </c>
      <c r="I200" s="30" t="str">
        <f>"[EN]["&amp;LOWER(SUBSTITUTE(SUBSTITUTE(SUBSTITUTE(SUBSTITUTE(SUBSTITUTE(SUBSTITUTE(SUBSTITUTE(SUBSTITUTE(Q200, CHAR(34),""), "[", ""), "]", ""), ".", ""), ",", ""), "/", ""), "\", ""), "-", ""))&amp;"]"</f>
        <v>[EN][hey vinfast]</v>
      </c>
      <c r="J200" s="31"/>
      <c r="K200" s="30" t="s">
        <v>51</v>
      </c>
      <c r="L200" s="32" t="s">
        <v>52</v>
      </c>
      <c r="M200" s="33"/>
      <c r="N200" s="34"/>
      <c r="O200" s="110" t="s">
        <v>1997</v>
      </c>
      <c r="P200" s="113" t="str">
        <f>IF(COUNTA(P$13:$P199)&gt;999,COUNTA(P$13:$P199),IF(COUNTA(P$13:$P199)&gt;99,"0"&amp;COUNTA(P$13:$P199),IF(COUNTA(P$13:$P199)&gt;9,"00"&amp;COUNTA(P$13:$P199),"000"&amp;COUNTA(P$13:$P199))))</f>
        <v>0063</v>
      </c>
      <c r="Q200" s="35" t="s">
        <v>54</v>
      </c>
      <c r="R200" s="67" t="s">
        <v>141</v>
      </c>
      <c r="S200" s="52"/>
      <c r="T200" s="36"/>
    </row>
    <row r="201" spans="2:20" ht="45.75">
      <c r="B201" s="114"/>
      <c r="C201" s="114"/>
      <c r="D201" s="115"/>
      <c r="E201" s="111"/>
      <c r="F201" s="111"/>
      <c r="G201" s="114"/>
      <c r="H201" s="29" t="s">
        <v>55</v>
      </c>
      <c r="I201" s="30" t="str">
        <f t="shared" ref="I201" si="187">"[VN]["&amp;LOWER(SUBSTITUTE(SUBSTITUTE(SUBSTITUTE(SUBSTITUTE(SUBSTITUTE(SUBSTITUTE(SUBSTITUTE(SUBSTITUTE(Q201, CHAR(34),""), "[", ""), "]", ""), ".", ""), ",", ""), "/", ""), "\", ""), "-", ""))&amp;"]"</f>
        <v>[VN][tạm biệt]</v>
      </c>
      <c r="J201" s="31"/>
      <c r="K201" s="30" t="s">
        <v>56</v>
      </c>
      <c r="L201" s="32" t="s">
        <v>57</v>
      </c>
      <c r="M201" s="32"/>
      <c r="N201" s="34"/>
      <c r="O201" s="111"/>
      <c r="P201" s="113"/>
      <c r="Q201" s="35" t="s">
        <v>58</v>
      </c>
      <c r="R201" s="67" t="s">
        <v>141</v>
      </c>
      <c r="S201" s="52"/>
      <c r="T201" s="36"/>
    </row>
    <row r="202" spans="2:20" ht="62.25">
      <c r="B202" s="114"/>
      <c r="C202" s="114"/>
      <c r="D202" s="115"/>
      <c r="E202" s="112"/>
      <c r="F202" s="112"/>
      <c r="G202" s="114"/>
      <c r="H202" s="29" t="s">
        <v>59</v>
      </c>
      <c r="I202" s="30" t="str">
        <f>"[audio][C:\Tools\Vivi_TTS\8ME_OM\" &amp;S202 &amp; "]"</f>
        <v>[audio][C:\Tools\Vivi_TTS\8ME_OM\]</v>
      </c>
      <c r="J202" s="31" t="str">
        <f>"[New][EN][Exists][80]"&amp;"["&amp;LOWER(SUBSTITUTE(SUBSTITUTE(SUBSTITUTE(SUBSTITUTE(SUBSTITUTE(SUBSTITUTE(SUBSTITUTE(SUBSTITUTE(T202,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02" s="30" t="s">
        <v>60</v>
      </c>
      <c r="L202" s="32" t="s">
        <v>61</v>
      </c>
      <c r="M202" s="37" t="s">
        <v>62</v>
      </c>
      <c r="N202" s="34"/>
      <c r="O202" s="112"/>
      <c r="P202" s="113"/>
      <c r="Q202" s="35" t="str">
        <f t="shared" ref="Q202" si="188">R202</f>
        <v>Để đạt hiệu suất pin tối ưu, khuyến nghị sạc đầy pin 100% với tần suất như thế nào?</v>
      </c>
      <c r="R202" s="67" t="s">
        <v>2062</v>
      </c>
      <c r="S202" s="51"/>
      <c r="T202" s="48" t="s">
        <v>2053</v>
      </c>
    </row>
    <row r="203" spans="2:20" ht="45.75">
      <c r="B203" s="114" t="str">
        <f>"VF8-"&amp;O203&amp;"-"&amp;P203</f>
        <v>VF8-Pin&amp;Sac-0064</v>
      </c>
      <c r="C203" s="114" t="str">
        <f>"["&amp;B203&amp;"] Verify Vivi: "&amp;Q205</f>
        <v>[VF8-Pin&amp;Sac-0064] Verify Vivi: Khuyến nghị nào được đưa ra để bảo vệ pin khi đỗ xe dưới điều kiện thời tiết nóng?</v>
      </c>
      <c r="D203" s="115"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'Khuyến nghị nào được đưa ra để bảo vệ pin khi đỗ xe dưới điều kiện thời tiết nóng?'
- Step 4: Listen Vivi respond
</v>
      </c>
      <c r="F203" s="110" t="str">
        <f t="shared" ref="F203" si="189">"
Expectations:
1. Vivi wake up
2. "&amp;Q205&amp;"
3. Vivi respond
"</f>
        <v xml:space="preserve">
Expectations:
1. Vivi wake up
2. Khuyến nghị nào được đưa ra để bảo vệ pin khi đỗ xe dưới điều kiện thời tiết nóng?
3. Vivi respond
</v>
      </c>
      <c r="G203" s="114" t="s">
        <v>8</v>
      </c>
      <c r="H203" s="29" t="s">
        <v>50</v>
      </c>
      <c r="I203" s="30" t="str">
        <f>"[EN]["&amp;LOWER(SUBSTITUTE(SUBSTITUTE(SUBSTITUTE(SUBSTITUTE(SUBSTITUTE(SUBSTITUTE(SUBSTITUTE(SUBSTITUTE(Q203, CHAR(34),""), "[", ""), "]", ""), ".", ""), ",", ""), "/", ""), "\", ""), "-", ""))&amp;"]"</f>
        <v>[EN][hey vinfast]</v>
      </c>
      <c r="J203" s="31"/>
      <c r="K203" s="30" t="s">
        <v>51</v>
      </c>
      <c r="L203" s="32" t="s">
        <v>52</v>
      </c>
      <c r="M203" s="33"/>
      <c r="N203" s="34"/>
      <c r="O203" s="110" t="s">
        <v>1997</v>
      </c>
      <c r="P203" s="113" t="str">
        <f>IF(COUNTA(P$13:$P202)&gt;999,COUNTA(P$13:$P202),IF(COUNTA(P$13:$P202)&gt;99,"0"&amp;COUNTA(P$13:$P202),IF(COUNTA(P$13:$P202)&gt;9,"00"&amp;COUNTA(P$13:$P202),"000"&amp;COUNTA(P$13:$P202))))</f>
        <v>0064</v>
      </c>
      <c r="Q203" s="35" t="s">
        <v>54</v>
      </c>
      <c r="R203" s="67" t="s">
        <v>141</v>
      </c>
      <c r="S203" s="52"/>
      <c r="T203" s="36"/>
    </row>
    <row r="204" spans="2:20" ht="45.75">
      <c r="B204" s="114"/>
      <c r="C204" s="114"/>
      <c r="D204" s="115"/>
      <c r="E204" s="111"/>
      <c r="F204" s="111"/>
      <c r="G204" s="114"/>
      <c r="H204" s="29" t="s">
        <v>55</v>
      </c>
      <c r="I204" s="30" t="str">
        <f t="shared" ref="I204" si="190">"[VN]["&amp;LOWER(SUBSTITUTE(SUBSTITUTE(SUBSTITUTE(SUBSTITUTE(SUBSTITUTE(SUBSTITUTE(SUBSTITUTE(SUBSTITUTE(Q204, CHAR(34),""), "[", ""), "]", ""), ".", ""), ",", ""), "/", ""), "\", ""), "-", ""))&amp;"]"</f>
        <v>[VN][tạm biệt]</v>
      </c>
      <c r="J204" s="31"/>
      <c r="K204" s="30" t="s">
        <v>56</v>
      </c>
      <c r="L204" s="32" t="s">
        <v>57</v>
      </c>
      <c r="M204" s="32"/>
      <c r="N204" s="34"/>
      <c r="O204" s="111"/>
      <c r="P204" s="113"/>
      <c r="Q204" s="35" t="s">
        <v>58</v>
      </c>
      <c r="R204" s="67" t="s">
        <v>141</v>
      </c>
      <c r="S204" s="52"/>
      <c r="T204" s="36"/>
    </row>
    <row r="205" spans="2:20" ht="62.25">
      <c r="B205" s="114"/>
      <c r="C205" s="114"/>
      <c r="D205" s="115"/>
      <c r="E205" s="112"/>
      <c r="F205" s="112"/>
      <c r="G205" s="114"/>
      <c r="H205" s="29" t="s">
        <v>59</v>
      </c>
      <c r="I205" s="30" t="str">
        <f>"[audio][C:\Tools\Vivi_TTS\8ME_OM\" &amp;S205 &amp; "]"</f>
        <v>[audio][C:\Tools\Vivi_TTS\8ME_OM\]</v>
      </c>
      <c r="J205" s="31" t="str">
        <f>"[New][EN][Exists][80]"&amp;"["&amp;LOWER(SUBSTITUTE(SUBSTITUTE(SUBSTITUTE(SUBSTITUTE(SUBSTITUTE(SUBSTITUTE(SUBSTITUTE(SUBSTITUTE(T205,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05" s="30" t="s">
        <v>60</v>
      </c>
      <c r="L205" s="32" t="s">
        <v>61</v>
      </c>
      <c r="M205" s="37" t="s">
        <v>62</v>
      </c>
      <c r="N205" s="34"/>
      <c r="O205" s="112"/>
      <c r="P205" s="113"/>
      <c r="Q205" s="35" t="str">
        <f t="shared" ref="Q205" si="191">R205</f>
        <v>Khuyến nghị nào được đưa ra để bảo vệ pin khi đỗ xe dưới điều kiện thời tiết nóng?</v>
      </c>
      <c r="R205" s="67" t="s">
        <v>2063</v>
      </c>
      <c r="S205" s="51"/>
      <c r="T205" s="48" t="s">
        <v>2053</v>
      </c>
    </row>
    <row r="206" spans="2:20" ht="45.75">
      <c r="B206" s="114" t="str">
        <f>"VF8-"&amp;O206&amp;"-"&amp;P206</f>
        <v>VF8-Pin&amp;Sac-0065</v>
      </c>
      <c r="C206" s="114" t="str">
        <f>"["&amp;B206&amp;"] Verify Vivi: "&amp;Q208</f>
        <v>[VF8-Pin&amp;Sac-0065] Verify Vivi: Khi pin điện áp cao hoặc các bộ phận điện áp cao bị hư hỏng, người dùng cần lưu ý điều gì về an toàn?</v>
      </c>
      <c r="D206" s="115"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'Khi pin điện áp cao hoặc các bộ phận điện áp cao bị hư hỏng, người dùng cần lưu ý điều gì về an toàn?'
- Step 4: Listen Vivi respond
</v>
      </c>
      <c r="F206" s="110" t="str">
        <f t="shared" ref="F206" si="192">"
Expectations:
1. Vivi wake up
2. "&amp;Q208&amp;"
3. Vivi respond
"</f>
        <v xml:space="preserve">
Expectations:
1. Vivi wake up
2. Khi pin điện áp cao hoặc các bộ phận điện áp cao bị hư hỏng, người dùng cần lưu ý điều gì về an toàn?
3. Vivi respond
</v>
      </c>
      <c r="G206" s="114" t="s">
        <v>8</v>
      </c>
      <c r="H206" s="29" t="s">
        <v>50</v>
      </c>
      <c r="I206" s="30" t="str">
        <f>"[EN]["&amp;LOWER(SUBSTITUTE(SUBSTITUTE(SUBSTITUTE(SUBSTITUTE(SUBSTITUTE(SUBSTITUTE(SUBSTITUTE(SUBSTITUTE(Q206, CHAR(34),""), "[", ""), "]", ""), ".", ""), ",", ""), "/", ""), "\", ""), "-", ""))&amp;"]"</f>
        <v>[EN][hey vinfast]</v>
      </c>
      <c r="J206" s="31"/>
      <c r="K206" s="30" t="s">
        <v>51</v>
      </c>
      <c r="L206" s="32" t="s">
        <v>52</v>
      </c>
      <c r="M206" s="33"/>
      <c r="N206" s="34"/>
      <c r="O206" s="110" t="s">
        <v>1997</v>
      </c>
      <c r="P206" s="113" t="str">
        <f>IF(COUNTA(P$13:$P205)&gt;999,COUNTA(P$13:$P205),IF(COUNTA(P$13:$P205)&gt;99,"0"&amp;COUNTA(P$13:$P205),IF(COUNTA(P$13:$P205)&gt;9,"00"&amp;COUNTA(P$13:$P205),"000"&amp;COUNTA(P$13:$P205))))</f>
        <v>0065</v>
      </c>
      <c r="Q206" s="35" t="s">
        <v>54</v>
      </c>
      <c r="R206" s="67" t="s">
        <v>141</v>
      </c>
      <c r="S206" s="36"/>
      <c r="T206" s="36"/>
    </row>
    <row r="207" spans="2:20" ht="45.75">
      <c r="B207" s="114"/>
      <c r="C207" s="114"/>
      <c r="D207" s="115"/>
      <c r="E207" s="111"/>
      <c r="F207" s="111"/>
      <c r="G207" s="114"/>
      <c r="H207" s="29" t="s">
        <v>55</v>
      </c>
      <c r="I207" s="30" t="str">
        <f t="shared" ref="I207" si="193">"[VN]["&amp;LOWER(SUBSTITUTE(SUBSTITUTE(SUBSTITUTE(SUBSTITUTE(SUBSTITUTE(SUBSTITUTE(SUBSTITUTE(SUBSTITUTE(Q207, CHAR(34),""), "[", ""), "]", ""), ".", ""), ",", ""), "/", ""), "\", ""), "-", ""))&amp;"]"</f>
        <v>[VN][tạm biệt]</v>
      </c>
      <c r="J207" s="31"/>
      <c r="K207" s="30" t="s">
        <v>56</v>
      </c>
      <c r="L207" s="32" t="s">
        <v>57</v>
      </c>
      <c r="M207" s="32"/>
      <c r="N207" s="34"/>
      <c r="O207" s="111"/>
      <c r="P207" s="113"/>
      <c r="Q207" s="35" t="s">
        <v>58</v>
      </c>
      <c r="R207" s="67" t="s">
        <v>141</v>
      </c>
      <c r="S207" s="36"/>
      <c r="T207" s="36"/>
    </row>
    <row r="208" spans="2:20" ht="66">
      <c r="B208" s="114"/>
      <c r="C208" s="114"/>
      <c r="D208" s="115"/>
      <c r="E208" s="112"/>
      <c r="F208" s="112"/>
      <c r="G208" s="114"/>
      <c r="H208" s="29" t="s">
        <v>59</v>
      </c>
      <c r="I208" s="30" t="str">
        <f>"[audio][C:\Tools\Vivi_TTS\8ME_OM\" &amp;S208 &amp; "]"</f>
        <v>[audio][C:\Tools\Vivi_TTS\8ME_OM\]</v>
      </c>
      <c r="J208" s="31" t="str">
        <f>"[New][EN][Exists][80]"&amp;"["&amp;LOWER(SUBSTITUTE(SUBSTITUTE(SUBSTITUTE(SUBSTITUTE(SUBSTITUTE(SUBSTITUTE(SUBSTITUTE(SUBSTITUTE(T208,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08" s="30" t="s">
        <v>60</v>
      </c>
      <c r="L208" s="32" t="s">
        <v>61</v>
      </c>
      <c r="M208" s="37" t="s">
        <v>62</v>
      </c>
      <c r="N208" s="34"/>
      <c r="O208" s="112"/>
      <c r="P208" s="113"/>
      <c r="Q208" s="35" t="str">
        <f t="shared" ref="Q208" si="194">R208</f>
        <v>Khi pin điện áp cao hoặc các bộ phận điện áp cao bị hư hỏng, người dùng cần lưu ý điều gì về an toàn?</v>
      </c>
      <c r="R208" s="67" t="s">
        <v>2064</v>
      </c>
      <c r="S208" s="50"/>
      <c r="T208" s="48" t="s">
        <v>2053</v>
      </c>
    </row>
    <row r="209" spans="2:20" ht="45.75">
      <c r="B209" s="114" t="str">
        <f>"VF8-"&amp;O209&amp;"-"&amp;P209</f>
        <v>VF8-Pin&amp;Sac-0066</v>
      </c>
      <c r="C209" s="114" t="str">
        <f>"["&amp;B209&amp;"] Verify Vivi: "&amp;Q211</f>
        <v>[VF8-Pin&amp;Sac-0066] Verify Vivi: Việc cất giữ xe hơn 6 tháng mà không thực hiện bảo dưỡng cần thiết có thể gây ra hậu quả gì?</v>
      </c>
      <c r="D209" s="115"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'Việc cất giữ xe hơn 6 tháng mà không thực hiện bảo dưỡng cần thiết có thể gây ra hậu quả gì?'
- Step 4: Listen Vivi respond
</v>
      </c>
      <c r="F209" s="110" t="str">
        <f t="shared" ref="F209" si="195">"
Expectations:
1. Vivi wake up
2. "&amp;Q211&amp;"
3. Vivi respond
"</f>
        <v xml:space="preserve">
Expectations:
1. Vivi wake up
2. Việc cất giữ xe hơn 6 tháng mà không thực hiện bảo dưỡng cần thiết có thể gây ra hậu quả gì?
3. Vivi respond
</v>
      </c>
      <c r="G209" s="114" t="s">
        <v>8</v>
      </c>
      <c r="H209" s="29" t="s">
        <v>50</v>
      </c>
      <c r="I209" s="30" t="str">
        <f>"[EN]["&amp;LOWER(SUBSTITUTE(SUBSTITUTE(SUBSTITUTE(SUBSTITUTE(SUBSTITUTE(SUBSTITUTE(SUBSTITUTE(SUBSTITUTE(Q209, CHAR(34),""), "[", ""), "]", ""), ".", ""), ",", ""), "/", ""), "\", ""), "-", ""))&amp;"]"</f>
        <v>[EN][hey vinfast]</v>
      </c>
      <c r="J209" s="31"/>
      <c r="K209" s="30" t="s">
        <v>51</v>
      </c>
      <c r="L209" s="32" t="s">
        <v>52</v>
      </c>
      <c r="M209" s="33"/>
      <c r="N209" s="34"/>
      <c r="O209" s="110" t="s">
        <v>1997</v>
      </c>
      <c r="P209" s="113" t="str">
        <f>IF(COUNTA(P$13:$P208)&gt;999,COUNTA(P$13:$P208),IF(COUNTA(P$13:$P208)&gt;99,"0"&amp;COUNTA(P$13:$P208),IF(COUNTA(P$13:$P208)&gt;9,"00"&amp;COUNTA(P$13:$P208),"000"&amp;COUNTA(P$13:$P208))))</f>
        <v>0066</v>
      </c>
      <c r="Q209" s="35" t="s">
        <v>54</v>
      </c>
      <c r="R209" s="67" t="s">
        <v>141</v>
      </c>
      <c r="S209" s="36"/>
      <c r="T209" s="36"/>
    </row>
    <row r="210" spans="2:20" ht="45.75">
      <c r="B210" s="114"/>
      <c r="C210" s="114"/>
      <c r="D210" s="115"/>
      <c r="E210" s="111"/>
      <c r="F210" s="111"/>
      <c r="G210" s="114"/>
      <c r="H210" s="29" t="s">
        <v>55</v>
      </c>
      <c r="I210" s="30" t="str">
        <f t="shared" ref="I210" si="196">"[VN]["&amp;LOWER(SUBSTITUTE(SUBSTITUTE(SUBSTITUTE(SUBSTITUTE(SUBSTITUTE(SUBSTITUTE(SUBSTITUTE(SUBSTITUTE(Q210, CHAR(34),""), "[", ""), "]", ""), ".", ""), ",", ""), "/", ""), "\", ""), "-", ""))&amp;"]"</f>
        <v>[VN][tạm biệt]</v>
      </c>
      <c r="J210" s="31"/>
      <c r="K210" s="30" t="s">
        <v>56</v>
      </c>
      <c r="L210" s="32" t="s">
        <v>57</v>
      </c>
      <c r="M210" s="32"/>
      <c r="N210" s="34"/>
      <c r="O210" s="111"/>
      <c r="P210" s="113"/>
      <c r="Q210" s="35" t="s">
        <v>58</v>
      </c>
      <c r="R210" s="67" t="s">
        <v>141</v>
      </c>
      <c r="S210" s="36"/>
      <c r="T210" s="36"/>
    </row>
    <row r="211" spans="2:20" ht="66">
      <c r="B211" s="114"/>
      <c r="C211" s="114"/>
      <c r="D211" s="115"/>
      <c r="E211" s="112"/>
      <c r="F211" s="112"/>
      <c r="G211" s="114"/>
      <c r="H211" s="29" t="s">
        <v>59</v>
      </c>
      <c r="I211" s="30" t="str">
        <f>"[audio][C:\Tools\Vivi_TTS\8ME_OM\" &amp;S211 &amp; "]"</f>
        <v>[audio][C:\Tools\Vivi_TTS\8ME_OM\]</v>
      </c>
      <c r="J211" s="31" t="str">
        <f>"[New][EN][Exists][80]"&amp;"["&amp;LOWER(SUBSTITUTE(SUBSTITUTE(SUBSTITUTE(SUBSTITUTE(SUBSTITUTE(SUBSTITUTE(SUBSTITUTE(SUBSTITUTE(T211,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11" s="30" t="s">
        <v>60</v>
      </c>
      <c r="L211" s="32" t="s">
        <v>61</v>
      </c>
      <c r="M211" s="37" t="s">
        <v>62</v>
      </c>
      <c r="N211" s="34"/>
      <c r="O211" s="112"/>
      <c r="P211" s="113"/>
      <c r="Q211" s="35" t="str">
        <f t="shared" ref="Q211" si="197">R211</f>
        <v>Việc cất giữ xe hơn 6 tháng mà không thực hiện bảo dưỡng cần thiết có thể gây ra hậu quả gì?</v>
      </c>
      <c r="R211" s="67" t="s">
        <v>2065</v>
      </c>
      <c r="S211" s="50"/>
      <c r="T211" s="48" t="s">
        <v>2053</v>
      </c>
    </row>
    <row r="212" spans="2:20" ht="45.75">
      <c r="B212" s="114" t="str">
        <f>"VF8-"&amp;O212&amp;"-"&amp;P212</f>
        <v>VF8-Pin&amp;Sac-0067</v>
      </c>
      <c r="C212" s="114" t="str">
        <f>"["&amp;B212&amp;"] Verify Vivi: "&amp;Q214</f>
        <v>[VF8-Pin&amp;Sac-0067] Verify Vivi: Tại sao nên hạn chế sử dụng sạc DC siêu nhanh để bảo vệ tuổi thọ pin?</v>
      </c>
      <c r="D212" s="115"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'Tại sao nên hạn chế sử dụng sạc DC siêu nhanh để bảo vệ tuổi thọ pin?'
- Step 4: Listen Vivi respond
</v>
      </c>
      <c r="F212" s="110" t="str">
        <f t="shared" ref="F212" si="198">"
Expectations:
1. Vivi wake up
2. "&amp;Q214&amp;"
3. Vivi respond
"</f>
        <v xml:space="preserve">
Expectations:
1. Vivi wake up
2. Tại sao nên hạn chế sử dụng sạc DC siêu nhanh để bảo vệ tuổi thọ pin?
3. Vivi respond
</v>
      </c>
      <c r="G212" s="114" t="s">
        <v>8</v>
      </c>
      <c r="H212" s="29" t="s">
        <v>50</v>
      </c>
      <c r="I212" s="30" t="str">
        <f>"[EN]["&amp;LOWER(SUBSTITUTE(SUBSTITUTE(SUBSTITUTE(SUBSTITUTE(SUBSTITUTE(SUBSTITUTE(SUBSTITUTE(SUBSTITUTE(Q212, CHAR(34),""), "[", ""), "]", ""), ".", ""), ",", ""), "/", ""), "\", ""), "-", ""))&amp;"]"</f>
        <v>[EN][hey vinfast]</v>
      </c>
      <c r="J212" s="31"/>
      <c r="K212" s="30" t="s">
        <v>51</v>
      </c>
      <c r="L212" s="32" t="s">
        <v>52</v>
      </c>
      <c r="M212" s="33"/>
      <c r="N212" s="34"/>
      <c r="O212" s="110" t="s">
        <v>1997</v>
      </c>
      <c r="P212" s="113" t="str">
        <f>IF(COUNTA(P$13:$P211)&gt;999,COUNTA(P$13:$P211),IF(COUNTA(P$13:$P211)&gt;99,"0"&amp;COUNTA(P$13:$P211),IF(COUNTA(P$13:$P211)&gt;9,"00"&amp;COUNTA(P$13:$P211),"000"&amp;COUNTA(P$13:$P211))))</f>
        <v>0067</v>
      </c>
      <c r="Q212" s="35" t="s">
        <v>54</v>
      </c>
      <c r="R212" s="67" t="s">
        <v>141</v>
      </c>
      <c r="S212" s="36"/>
      <c r="T212" s="36"/>
    </row>
    <row r="213" spans="2:20" ht="45.75">
      <c r="B213" s="114"/>
      <c r="C213" s="114"/>
      <c r="D213" s="115"/>
      <c r="E213" s="111"/>
      <c r="F213" s="111"/>
      <c r="G213" s="114"/>
      <c r="H213" s="29" t="s">
        <v>55</v>
      </c>
      <c r="I213" s="30" t="str">
        <f t="shared" ref="I213" si="199">"[VN]["&amp;LOWER(SUBSTITUTE(SUBSTITUTE(SUBSTITUTE(SUBSTITUTE(SUBSTITUTE(SUBSTITUTE(SUBSTITUTE(SUBSTITUTE(Q213, CHAR(34),""), "[", ""), "]", ""), ".", ""), ",", ""), "/", ""), "\", ""), "-", ""))&amp;"]"</f>
        <v>[VN][tạm biệt]</v>
      </c>
      <c r="J213" s="31"/>
      <c r="K213" s="30" t="s">
        <v>56</v>
      </c>
      <c r="L213" s="32" t="s">
        <v>57</v>
      </c>
      <c r="M213" s="32"/>
      <c r="N213" s="34"/>
      <c r="O213" s="111"/>
      <c r="P213" s="113"/>
      <c r="Q213" s="35" t="s">
        <v>58</v>
      </c>
      <c r="R213" s="67" t="s">
        <v>141</v>
      </c>
      <c r="S213" s="36"/>
      <c r="T213" s="36"/>
    </row>
    <row r="214" spans="2:20" ht="62.25">
      <c r="B214" s="114"/>
      <c r="C214" s="114"/>
      <c r="D214" s="115"/>
      <c r="E214" s="112"/>
      <c r="F214" s="112"/>
      <c r="G214" s="114"/>
      <c r="H214" s="29" t="s">
        <v>59</v>
      </c>
      <c r="I214" s="30" t="str">
        <f>"[audio][C:\Tools\Vivi_TTS\8ME_OM\" &amp;S214 &amp; "]"</f>
        <v>[audio][C:\Tools\Vivi_TTS\8ME_OM\]</v>
      </c>
      <c r="J214" s="31" t="str">
        <f>"[New][EN][Exists][80]"&amp;"["&amp;LOWER(SUBSTITUTE(SUBSTITUTE(SUBSTITUTE(SUBSTITUTE(SUBSTITUTE(SUBSTITUTE(SUBSTITUTE(SUBSTITUTE(T214,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14" s="30" t="s">
        <v>60</v>
      </c>
      <c r="L214" s="32" t="s">
        <v>61</v>
      </c>
      <c r="M214" s="37" t="s">
        <v>62</v>
      </c>
      <c r="N214" s="34"/>
      <c r="O214" s="112"/>
      <c r="P214" s="113"/>
      <c r="Q214" s="35" t="str">
        <f t="shared" ref="Q214" si="200">R214</f>
        <v>Tại sao nên hạn chế sử dụng sạc DC siêu nhanh để bảo vệ tuổi thọ pin?</v>
      </c>
      <c r="R214" s="67" t="s">
        <v>2066</v>
      </c>
      <c r="S214" s="50"/>
      <c r="T214" s="48" t="s">
        <v>2053</v>
      </c>
    </row>
    <row r="215" spans="2:20" ht="45.75">
      <c r="B215" s="114" t="str">
        <f>"VF8-"&amp;O215&amp;"-"&amp;P215</f>
        <v>VF8-Pin&amp;Sac-0068</v>
      </c>
      <c r="C215" s="114" t="str">
        <f>"["&amp;B215&amp;"] Verify Vivi: "&amp;Q217</f>
        <v>[VF8-Pin&amp;Sac-0068] Verify Vivi: Những khuyến nghị vận hành nào giúp kéo dài tuổi thọ và duy trì hiệu suất của pin điện áp cao?</v>
      </c>
      <c r="D215" s="115"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'Những khuyến nghị vận hành nào giúp kéo dài tuổi thọ và duy trì hiệu suất của pin điện áp cao?'
- Step 4: Listen Vivi respond
</v>
      </c>
      <c r="F215" s="110" t="str">
        <f t="shared" ref="F215" si="201">"
Expectations:
1. Vivi wake up
2. "&amp;Q217&amp;"
3. Vivi respond
"</f>
        <v xml:space="preserve">
Expectations:
1. Vivi wake up
2. Những khuyến nghị vận hành nào giúp kéo dài tuổi thọ và duy trì hiệu suất của pin điện áp cao?
3. Vivi respond
</v>
      </c>
      <c r="G215" s="114" t="s">
        <v>8</v>
      </c>
      <c r="H215" s="29" t="s">
        <v>50</v>
      </c>
      <c r="I215" s="30" t="str">
        <f>"[EN]["&amp;LOWER(SUBSTITUTE(SUBSTITUTE(SUBSTITUTE(SUBSTITUTE(SUBSTITUTE(SUBSTITUTE(SUBSTITUTE(SUBSTITUTE(Q215, CHAR(34),""), "[", ""), "]", ""), ".", ""), ",", ""), "/", ""), "\", ""), "-", ""))&amp;"]"</f>
        <v>[EN][hey vinfast]</v>
      </c>
      <c r="J215" s="31"/>
      <c r="K215" s="30" t="s">
        <v>51</v>
      </c>
      <c r="L215" s="32" t="s">
        <v>52</v>
      </c>
      <c r="M215" s="33"/>
      <c r="N215" s="34"/>
      <c r="O215" s="110" t="s">
        <v>1997</v>
      </c>
      <c r="P215" s="113" t="str">
        <f>IF(COUNTA(P$13:$P214)&gt;999,COUNTA(P$13:$P214),IF(COUNTA(P$13:$P214)&gt;99,"0"&amp;COUNTA(P$13:$P214),IF(COUNTA(P$13:$P214)&gt;9,"00"&amp;COUNTA(P$13:$P214),"000"&amp;COUNTA(P$13:$P214))))</f>
        <v>0068</v>
      </c>
      <c r="Q215" s="35" t="s">
        <v>54</v>
      </c>
      <c r="R215" s="67" t="s">
        <v>141</v>
      </c>
      <c r="S215" s="36"/>
      <c r="T215" s="36"/>
    </row>
    <row r="216" spans="2:20" ht="45.75">
      <c r="B216" s="114"/>
      <c r="C216" s="114"/>
      <c r="D216" s="115"/>
      <c r="E216" s="111"/>
      <c r="F216" s="111"/>
      <c r="G216" s="114"/>
      <c r="H216" s="29" t="s">
        <v>55</v>
      </c>
      <c r="I216" s="30" t="str">
        <f t="shared" ref="I216" si="202">"[VN]["&amp;LOWER(SUBSTITUTE(SUBSTITUTE(SUBSTITUTE(SUBSTITUTE(SUBSTITUTE(SUBSTITUTE(SUBSTITUTE(SUBSTITUTE(Q216, CHAR(34),""), "[", ""), "]", ""), ".", ""), ",", ""), "/", ""), "\", ""), "-", ""))&amp;"]"</f>
        <v>[VN][tạm biệt]</v>
      </c>
      <c r="J216" s="31"/>
      <c r="K216" s="30" t="s">
        <v>56</v>
      </c>
      <c r="L216" s="32" t="s">
        <v>57</v>
      </c>
      <c r="M216" s="32"/>
      <c r="N216" s="34"/>
      <c r="O216" s="111"/>
      <c r="P216" s="113"/>
      <c r="Q216" s="35" t="s">
        <v>58</v>
      </c>
      <c r="R216" s="67" t="s">
        <v>141</v>
      </c>
      <c r="S216" s="36"/>
      <c r="T216" s="36"/>
    </row>
    <row r="217" spans="2:20" ht="66">
      <c r="B217" s="114"/>
      <c r="C217" s="114"/>
      <c r="D217" s="115"/>
      <c r="E217" s="112"/>
      <c r="F217" s="112"/>
      <c r="G217" s="114"/>
      <c r="H217" s="29" t="s">
        <v>59</v>
      </c>
      <c r="I217" s="30" t="str">
        <f>"[audio][C:\Tools\Vivi_TTS\8ME_OM\" &amp;S217 &amp; "]"</f>
        <v>[audio][C:\Tools\Vivi_TTS\8ME_OM\]</v>
      </c>
      <c r="J217" s="31" t="str">
        <f>"[New][EN][Exists][80]"&amp;"["&amp;LOWER(SUBSTITUTE(SUBSTITUTE(SUBSTITUTE(SUBSTITUTE(SUBSTITUTE(SUBSTITUTE(SUBSTITUTE(SUBSTITUTE(T217, CHAR(34),""), ".", ""), ",", ""), "/", ""), "\", ""), "-", ""), "{", ""), "}", ""))&amp;"]"</f>
        <v>[New][EN][Exists][80][bảo dưỡng pin
pin điện áp cao cần được kiểm tra định kỳ theo danh mục kiểm tra của vinfast luôn chú ý đến trạng thái pin và không được để pin xả hết hoàn toàn ngay cả khi xe không được lái pin vẫn xả rất chậm để cấp nguồn cho các thiết bị điện tử trên xe tốc độ xả có thể khác nhau tùy theo các yếu tố môi trường (chẳng hạn như thời tiết lạnh) cấu hình và cài đặt đã chọn
nếu pin không được sử dụng trong thời gian dài (2–3 tuần) luôn duy trì trạng dung lượng pin trên 30% (ưu tiên trong khoảng 30% đến 60%)
nếu pin điện áp cao cần được kiểm tra thử nghiệm hoặc thay thế việc này chỉ nên được thực hiện bởi kỹ thuật viên đã qua đào tạo nếu ắc quy 12v hoặc pin điện áp cao cần được bảo dưỡng hãy liên hệ trung tâm dịch vụ vinfast gần nhất
các yếu tố góp phần làm tiêu hao pin nhiều:
lái xe ở tốc độ cao
nhiệt độ quá cao hoặc quá thấp và gió mạnh
điều chỉnh nhiệt độ cabin bằng sưởi hoặc làm mát
lái xe lên dốc cao
khởi động và dừng xe thường xuyên thường gặp trong điều kiện ùn tắc giao thông nặng
chở tải nặng
lái xe khi cửa sổ mở
bảo dưỡng bánh xe và lốp không đúng cách
phụ kiện bổ sung hoặc cải tạo ảnh hưởng đến khí động học
các yếu tố vận hành có thể ảnh hưởng đến tuổi thọ pin
trong quá trình sử dụng xe một số thói quen vận hành có thể làm pin điện áp cao chịu nhiệt độ và tải điện lớn trong thời gian dài từ đó ảnh hưởng đến tuổi thọ và hiệu suất pin
tăng tốc đột ngột và thường xuyên
việc thường xuyên đạp thốc ga hoặc tăng tốc mạnh khiến pin phải cung cấp dòng điện lớn trong thời gian ngắn làm tăng nhiệt độ và áp lực lên các cell pin
khuyến nghị: tăng ga từ từ và vận hành êm ái giúp pin hoạt động ổn định hơn và kéo dài tuổi thọ
đỗ xe trong môi trường nhiệt độ cao trong thời gian dài
nhiệt độ môi trường cao đặc biệt khi xe đỗ dưới trời nắng gắt trong thời gian dài có thể làm nhiệt độ pin tăng lên và đẩy nhanh quá trình lão hóa pin
khuyến nghị: khi có thể nên đỗ xe ở nơi râm mát thoáng khí để bảo vệ pin
vận hành xe khi pin ở nhiệt độ cao trong thời gian dài
pin hoạt động liên tục ở nhiệt độ cao có thể làm tăng tốc các phản ứng phụ bên trong cell pin ảnh hưởng đến tuổi thọ pin
khuyến nghị: giảm tăng tốc vận hành nhẹ nhàng và cho pin thời gian hạ nhiệt khi cần thiết
 cảnh báo
duy trì khoảng cách an toàn với xe trong trường hợp pin điện áp cao hoặc các bộ phận điện áp cao khác bị hư hỏng vì có nguy cơ cao bị điện giật quá nhiệt hoặc cháy không tuân thủ có thể gây thương tích nghiêm trọng hoặc tử vong
nếu xe bị hư hỏng do ngập nước va chạm cháy hoặc sự kiện khác xe cần được kỹ thuật viên dịch vụ được ủy quyền kiểm tra càng sớm càng tốt xe cần được để bên ngoài cho đến khi được kiểm tra ở khoảng cách tối thiểu 15 m (50 ft) so với bất kỳ công trình hoặc vật nào có thể cháy mở cửa sổ hoặc cửa xe để không khí lưu thông bên trong
 thận trọng
khuyến nghị sạc pin ngay khi dung lượng pin (soc) giảm xuống dưới 20% và sạc pin ngay khi dung lượng pin giảm xuống dưới 5% không để pin điện áp cao cạn hoàn toàn (0%) vì điều này có thể làm suy giảm tuổi thọ và hiệu suất của pin
việc cất giữ xe trong hơn 6 tháng mà không thực hiện bảo dưỡng cần thiết có thể làm hỏng vĩnh viễn pin hv
không cất giữ hoặc đỗ xe gần nguồn nhiệt do có nguy cơ bắt lửa có thể làm hỏng pin và xe
không cất giữ xe ở khu vực có thể bị ngập vì ngập nước có thể làm hỏng pin và xe
 lưu ý
soc của pin điện áp cao phải luôn lớn hơn 30% khi cất giữ (khuyến nghị 3060%) nếu bạn dự định cất giữ xe trong 3~6 tháng nên bảo dưỡng pin
để có tuổi thọ và hiệu suất pin tối ưu hãy hạn chế sử dụng sạc dc siêu nhanh
để có tuổi thọ pin tối ưu tránh thường xuyên sạc đến 100% soc; đặt giới hạn sạc ở mức 8090% và chỉ sạc đầy thủ công khi cần thiết
nếu xe bị hư hỏng do ngập nước va chạm cháy hoặc bất kỳ sự kiện nào khác có thể cần kiểm tra xe và có thể cần thay pin nếu pin liên quan đến cháy có thể cần thay pin và gửi lại nhà sản xuất để điều tra
nếu xe không phản hồi và không mở khóa mở cửa hoặc sạc ắc quy 12v có thể đã hết điện trong tình huống này hãy thử khởi động hỗ trợ ắc quy 12v nếu xe vẫn không phản hồi hãy liên hệ trung tâm dịch vụ vinfast
sạc đầy pin (100%) mỗi tháng một lần để có hiệu suất tối ưu nếu có bất kỳ lo ngại nào vui lòng liên hệ trung tâm dịch vụ vinfast]</v>
      </c>
      <c r="K217" s="30" t="s">
        <v>60</v>
      </c>
      <c r="L217" s="32" t="s">
        <v>61</v>
      </c>
      <c r="M217" s="37" t="s">
        <v>62</v>
      </c>
      <c r="N217" s="34"/>
      <c r="O217" s="112"/>
      <c r="P217" s="113"/>
      <c r="Q217" s="35" t="str">
        <f t="shared" ref="Q217" si="203">R217</f>
        <v>Những khuyến nghị vận hành nào giúp kéo dài tuổi thọ và duy trì hiệu suất của pin điện áp cao?</v>
      </c>
      <c r="R217" s="67" t="s">
        <v>2067</v>
      </c>
      <c r="S217" s="50"/>
      <c r="T217" s="48" t="s">
        <v>2053</v>
      </c>
    </row>
    <row r="218" spans="2:20" ht="45.75">
      <c r="B218" s="114" t="str">
        <f>"VF8-"&amp;O218&amp;"-"&amp;P218</f>
        <v>VF8-Pin&amp;Sac-0069</v>
      </c>
      <c r="C218" s="114" t="str">
        <f>"["&amp;B218&amp;"] Verify Vivi: "&amp;Q220</f>
        <v>[VF8-Pin&amp;Sac-0069] Verify Vivi: Nhiệt độ môi trường nào được khuyến nghị tránh để xe tiếp xúc nhằm bảo vệ hiệu suất pin?</v>
      </c>
      <c r="D218" s="115"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'Nhiệt độ môi trường nào được khuyến nghị tránh để xe tiếp xúc nhằm bảo vệ hiệu suất pin?'
- Step 4: Listen Vivi respond
</v>
      </c>
      <c r="F218" s="110" t="str">
        <f t="shared" ref="F218" si="204">"
Expectations:
1. Vivi wake up
2. "&amp;Q220&amp;"
3. Vivi respond
"</f>
        <v xml:space="preserve">
Expectations:
1. Vivi wake up
2. Nhiệt độ môi trường nào được khuyến nghị tránh để xe tiếp xúc nhằm bảo vệ hiệu suất pin?
3. Vivi respond
</v>
      </c>
      <c r="G218" s="114" t="s">
        <v>8</v>
      </c>
      <c r="H218" s="29" t="s">
        <v>50</v>
      </c>
      <c r="I218" s="30" t="str">
        <f>"[EN]["&amp;LOWER(SUBSTITUTE(SUBSTITUTE(SUBSTITUTE(SUBSTITUTE(SUBSTITUTE(SUBSTITUTE(SUBSTITUTE(SUBSTITUTE(Q218, CHAR(34),""), "[", ""), "]", ""), ".", ""), ",", ""), "/", ""), "\", ""), "-", ""))&amp;"]"</f>
        <v>[EN][hey vinfast]</v>
      </c>
      <c r="J218" s="31"/>
      <c r="K218" s="30" t="s">
        <v>51</v>
      </c>
      <c r="L218" s="32" t="s">
        <v>52</v>
      </c>
      <c r="M218" s="33"/>
      <c r="N218" s="34"/>
      <c r="O218" s="110" t="s">
        <v>1997</v>
      </c>
      <c r="P218" s="113" t="str">
        <f>IF(COUNTA(P$13:$P217)&gt;999,COUNTA(P$13:$P217),IF(COUNTA(P$13:$P217)&gt;99,"0"&amp;COUNTA(P$13:$P217),IF(COUNTA(P$13:$P217)&gt;9,"00"&amp;COUNTA(P$13:$P217),"000"&amp;COUNTA(P$13:$P217))))</f>
        <v>0069</v>
      </c>
      <c r="Q218" s="35" t="s">
        <v>54</v>
      </c>
      <c r="R218" s="67" t="s">
        <v>141</v>
      </c>
      <c r="S218" s="36"/>
      <c r="T218" s="36"/>
    </row>
    <row r="219" spans="2:20" ht="45.75">
      <c r="B219" s="114"/>
      <c r="C219" s="114"/>
      <c r="D219" s="115"/>
      <c r="E219" s="111"/>
      <c r="F219" s="111"/>
      <c r="G219" s="114"/>
      <c r="H219" s="29" t="s">
        <v>55</v>
      </c>
      <c r="I219" s="30" t="str">
        <f t="shared" ref="I219" si="205">"[VN]["&amp;LOWER(SUBSTITUTE(SUBSTITUTE(SUBSTITUTE(SUBSTITUTE(SUBSTITUTE(SUBSTITUTE(SUBSTITUTE(SUBSTITUTE(Q219, CHAR(34),""), "[", ""), "]", ""), ".", ""), ",", ""), "/", ""), "\", ""), "-", ""))&amp;"]"</f>
        <v>[VN][tạm biệt]</v>
      </c>
      <c r="J219" s="31"/>
      <c r="K219" s="30" t="s">
        <v>56</v>
      </c>
      <c r="L219" s="32" t="s">
        <v>57</v>
      </c>
      <c r="M219" s="32"/>
      <c r="N219" s="34"/>
      <c r="O219" s="111"/>
      <c r="P219" s="113"/>
      <c r="Q219" s="35" t="s">
        <v>58</v>
      </c>
      <c r="R219" s="67" t="s">
        <v>141</v>
      </c>
      <c r="S219" s="36"/>
      <c r="T219" s="36"/>
    </row>
    <row r="220" spans="2:20" ht="66">
      <c r="B220" s="114"/>
      <c r="C220" s="114"/>
      <c r="D220" s="115"/>
      <c r="E220" s="112"/>
      <c r="F220" s="112"/>
      <c r="G220" s="114"/>
      <c r="H220" s="29" t="s">
        <v>59</v>
      </c>
      <c r="I220" s="30" t="str">
        <f>"[audio][C:\Tools\Vivi_TTS\8ME_OM\" &amp;S220 &amp; "]"</f>
        <v>[audio][C:\Tools\Vivi_TTS\8ME_OM\]</v>
      </c>
      <c r="J220" s="31" t="str">
        <f>"[New][EN][Exists][80]"&amp;"["&amp;LOWER(SUBSTITUTE(SUBSTITUTE(SUBSTITUTE(SUBSTITUTE(SUBSTITUTE(SUBSTITUTE(SUBSTITUTE(SUBSTITUTE(T220,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20" s="30" t="s">
        <v>60</v>
      </c>
      <c r="L220" s="32" t="s">
        <v>61</v>
      </c>
      <c r="M220" s="37" t="s">
        <v>62</v>
      </c>
      <c r="N220" s="34"/>
      <c r="O220" s="112"/>
      <c r="P220" s="113"/>
      <c r="Q220" s="35" t="str">
        <f t="shared" ref="Q220" si="206">R220</f>
        <v>Nhiệt độ môi trường nào được khuyến nghị tránh để xe tiếp xúc nhằm bảo vệ hiệu suất pin?</v>
      </c>
      <c r="R220" s="67" t="s">
        <v>2068</v>
      </c>
      <c r="S220" s="51"/>
      <c r="T220" s="48" t="s">
        <v>2069</v>
      </c>
    </row>
    <row r="221" spans="2:20" ht="45.75">
      <c r="B221" s="114" t="str">
        <f>"VF8-"&amp;O221&amp;"-"&amp;P221</f>
        <v>VF8-Pin&amp;Sac-0070</v>
      </c>
      <c r="C221" s="114" t="str">
        <f>"["&amp;B221&amp;"] Verify Vivi: "&amp;Q223</f>
        <v>[VF8-Pin&amp;Sac-0070] Verify Vivi: Điều gì có thể xảy ra nếu xe thường xuyên tiếp xúc với nhiệt độ môi trường vượt quá giới hạn khuyến nghị?</v>
      </c>
      <c r="D221" s="115"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'Điều gì có thể xảy ra nếu xe thường xuyên tiếp xúc với nhiệt độ môi trường vượt quá giới hạn khuyến nghị?'
- Step 4: Listen Vivi respond
</v>
      </c>
      <c r="F221" s="110" t="str">
        <f t="shared" ref="F221" si="207">"
Expectations:
1. Vivi wake up
2. "&amp;Q223&amp;"
3. Vivi respond
"</f>
        <v xml:space="preserve">
Expectations:
1. Vivi wake up
2. Điều gì có thể xảy ra nếu xe thường xuyên tiếp xúc với nhiệt độ môi trường vượt quá giới hạn khuyến nghị?
3. Vivi respond
</v>
      </c>
      <c r="G221" s="114" t="s">
        <v>8</v>
      </c>
      <c r="H221" s="29" t="s">
        <v>50</v>
      </c>
      <c r="I221" s="30" t="str">
        <f>"[EN]["&amp;LOWER(SUBSTITUTE(SUBSTITUTE(SUBSTITUTE(SUBSTITUTE(SUBSTITUTE(SUBSTITUTE(SUBSTITUTE(SUBSTITUTE(Q221, CHAR(34),""), "[", ""), "]", ""), ".", ""), ",", ""), "/", ""), "\", ""), "-", ""))&amp;"]"</f>
        <v>[EN][hey vinfast]</v>
      </c>
      <c r="J221" s="31"/>
      <c r="K221" s="30" t="s">
        <v>51</v>
      </c>
      <c r="L221" s="32" t="s">
        <v>52</v>
      </c>
      <c r="M221" s="33"/>
      <c r="N221" s="34"/>
      <c r="O221" s="110" t="s">
        <v>1997</v>
      </c>
      <c r="P221" s="113" t="str">
        <f>IF(COUNTA(P$13:$P220)&gt;999,COUNTA(P$13:$P220),IF(COUNTA(P$13:$P220)&gt;99,"0"&amp;COUNTA(P$13:$P220),IF(COUNTA(P$13:$P220)&gt;9,"00"&amp;COUNTA(P$13:$P220),"000"&amp;COUNTA(P$13:$P220))))</f>
        <v>0070</v>
      </c>
      <c r="Q221" s="35" t="s">
        <v>54</v>
      </c>
      <c r="R221" s="67" t="s">
        <v>141</v>
      </c>
      <c r="S221" s="52"/>
      <c r="T221" s="36"/>
    </row>
    <row r="222" spans="2:20" ht="45.75">
      <c r="B222" s="114"/>
      <c r="C222" s="114"/>
      <c r="D222" s="115"/>
      <c r="E222" s="111"/>
      <c r="F222" s="111"/>
      <c r="G222" s="114"/>
      <c r="H222" s="29" t="s">
        <v>55</v>
      </c>
      <c r="I222" s="30" t="str">
        <f t="shared" ref="I222" si="208">"[VN]["&amp;LOWER(SUBSTITUTE(SUBSTITUTE(SUBSTITUTE(SUBSTITUTE(SUBSTITUTE(SUBSTITUTE(SUBSTITUTE(SUBSTITUTE(Q222, CHAR(34),""), "[", ""), "]", ""), ".", ""), ",", ""), "/", ""), "\", ""), "-", ""))&amp;"]"</f>
        <v>[VN][tạm biệt]</v>
      </c>
      <c r="J222" s="31"/>
      <c r="K222" s="30" t="s">
        <v>56</v>
      </c>
      <c r="L222" s="32" t="s">
        <v>57</v>
      </c>
      <c r="M222" s="32"/>
      <c r="N222" s="34"/>
      <c r="O222" s="111"/>
      <c r="P222" s="113"/>
      <c r="Q222" s="35" t="s">
        <v>58</v>
      </c>
      <c r="R222" s="67" t="s">
        <v>141</v>
      </c>
      <c r="S222" s="52"/>
      <c r="T222" s="36"/>
    </row>
    <row r="223" spans="2:20" ht="66">
      <c r="B223" s="114"/>
      <c r="C223" s="114"/>
      <c r="D223" s="115"/>
      <c r="E223" s="112"/>
      <c r="F223" s="112"/>
      <c r="G223" s="114"/>
      <c r="H223" s="29" t="s">
        <v>59</v>
      </c>
      <c r="I223" s="30" t="str">
        <f>"[audio][C:\Tools\Vivi_TTS\8ME_OM\" &amp;S223 &amp; "]"</f>
        <v>[audio][C:\Tools\Vivi_TTS\8ME_OM\]</v>
      </c>
      <c r="J223" s="31" t="str">
        <f>"[New][EN][Exists][80]"&amp;"["&amp;LOWER(SUBSTITUTE(SUBSTITUTE(SUBSTITUTE(SUBSTITUTE(SUBSTITUTE(SUBSTITUTE(SUBSTITUTE(SUBSTITUTE(T223,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23" s="30" t="s">
        <v>60</v>
      </c>
      <c r="L223" s="32" t="s">
        <v>61</v>
      </c>
      <c r="M223" s="37" t="s">
        <v>62</v>
      </c>
      <c r="N223" s="34"/>
      <c r="O223" s="112"/>
      <c r="P223" s="113"/>
      <c r="Q223" s="35" t="str">
        <f t="shared" ref="Q223" si="209">R223</f>
        <v>Điều gì có thể xảy ra nếu xe thường xuyên tiếp xúc với nhiệt độ môi trường vượt quá giới hạn khuyến nghị?</v>
      </c>
      <c r="R223" s="67" t="s">
        <v>2070</v>
      </c>
      <c r="S223" s="51"/>
      <c r="T223" s="48" t="s">
        <v>2069</v>
      </c>
    </row>
    <row r="224" spans="2:20" ht="45.75">
      <c r="B224" s="114" t="str">
        <f>"VF8-"&amp;O224&amp;"-"&amp;P224</f>
        <v>VF8-Pin&amp;Sac-0071</v>
      </c>
      <c r="C224" s="114" t="str">
        <f>"["&amp;B224&amp;"] Verify Vivi: "&amp;Q226</f>
        <v>[VF8-Pin&amp;Sac-0071] Verify Vivi: Chế độ tiêu thụ điện năng thấp được kích hoạt nhằm mục đích gì?</v>
      </c>
      <c r="D224" s="115"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'Chế độ tiêu thụ điện năng thấp được kích hoạt nhằm mục đích gì?'
- Step 4: Listen Vivi respond
</v>
      </c>
      <c r="F224" s="110" t="str">
        <f t="shared" ref="F224" si="210">"
Expectations:
1. Vivi wake up
2. "&amp;Q226&amp;"
3. Vivi respond
"</f>
        <v xml:space="preserve">
Expectations:
1. Vivi wake up
2. Chế độ tiêu thụ điện năng thấp được kích hoạt nhằm mục đích gì?
3. Vivi respond
</v>
      </c>
      <c r="G224" s="114" t="s">
        <v>8</v>
      </c>
      <c r="H224" s="29" t="s">
        <v>50</v>
      </c>
      <c r="I224" s="30" t="str">
        <f>"[EN]["&amp;LOWER(SUBSTITUTE(SUBSTITUTE(SUBSTITUTE(SUBSTITUTE(SUBSTITUTE(SUBSTITUTE(SUBSTITUTE(SUBSTITUTE(Q224, CHAR(34),""), "[", ""), "]", ""), ".", ""), ",", ""), "/", ""), "\", ""), "-", ""))&amp;"]"</f>
        <v>[EN][hey vinfast]</v>
      </c>
      <c r="J224" s="31"/>
      <c r="K224" s="30" t="s">
        <v>51</v>
      </c>
      <c r="L224" s="32" t="s">
        <v>52</v>
      </c>
      <c r="M224" s="33"/>
      <c r="N224" s="34"/>
      <c r="O224" s="110" t="s">
        <v>1997</v>
      </c>
      <c r="P224" s="113" t="str">
        <f>IF(COUNTA(P$13:$P223)&gt;999,COUNTA(P$13:$P223),IF(COUNTA(P$13:$P223)&gt;99,"0"&amp;COUNTA(P$13:$P223),IF(COUNTA(P$13:$P223)&gt;9,"00"&amp;COUNTA(P$13:$P223),"000"&amp;COUNTA(P$13:$P223))))</f>
        <v>0071</v>
      </c>
      <c r="Q224" s="35" t="s">
        <v>54</v>
      </c>
      <c r="R224" s="67" t="s">
        <v>141</v>
      </c>
      <c r="S224" s="52"/>
      <c r="T224" s="36"/>
    </row>
    <row r="225" spans="2:20" ht="45.75">
      <c r="B225" s="114"/>
      <c r="C225" s="114"/>
      <c r="D225" s="115"/>
      <c r="E225" s="111"/>
      <c r="F225" s="111"/>
      <c r="G225" s="114"/>
      <c r="H225" s="29" t="s">
        <v>55</v>
      </c>
      <c r="I225" s="30" t="str">
        <f t="shared" ref="I225" si="211">"[VN]["&amp;LOWER(SUBSTITUTE(SUBSTITUTE(SUBSTITUTE(SUBSTITUTE(SUBSTITUTE(SUBSTITUTE(SUBSTITUTE(SUBSTITUTE(Q225, CHAR(34),""), "[", ""), "]", ""), ".", ""), ",", ""), "/", ""), "\", ""), "-", ""))&amp;"]"</f>
        <v>[VN][tạm biệt]</v>
      </c>
      <c r="J225" s="31"/>
      <c r="K225" s="30" t="s">
        <v>56</v>
      </c>
      <c r="L225" s="32" t="s">
        <v>57</v>
      </c>
      <c r="M225" s="32"/>
      <c r="N225" s="34"/>
      <c r="O225" s="111"/>
      <c r="P225" s="113"/>
      <c r="Q225" s="35" t="s">
        <v>58</v>
      </c>
      <c r="R225" s="67" t="s">
        <v>141</v>
      </c>
      <c r="S225" s="52"/>
      <c r="T225" s="36"/>
    </row>
    <row r="226" spans="2:20" ht="62.25">
      <c r="B226" s="114"/>
      <c r="C226" s="114"/>
      <c r="D226" s="115"/>
      <c r="E226" s="112"/>
      <c r="F226" s="112"/>
      <c r="G226" s="114"/>
      <c r="H226" s="29" t="s">
        <v>59</v>
      </c>
      <c r="I226" s="30" t="str">
        <f>"[audio][C:\Tools\Vivi_TTS\8ME_OM\" &amp;S226 &amp; "]"</f>
        <v>[audio][C:\Tools\Vivi_TTS\8ME_OM\]</v>
      </c>
      <c r="J226" s="31" t="str">
        <f>"[New][EN][Exists][80]"&amp;"["&amp;LOWER(SUBSTITUTE(SUBSTITUTE(SUBSTITUTE(SUBSTITUTE(SUBSTITUTE(SUBSTITUTE(SUBSTITUTE(SUBSTITUTE(T226,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26" s="30" t="s">
        <v>60</v>
      </c>
      <c r="L226" s="32" t="s">
        <v>61</v>
      </c>
      <c r="M226" s="37" t="s">
        <v>62</v>
      </c>
      <c r="N226" s="34"/>
      <c r="O226" s="112"/>
      <c r="P226" s="113"/>
      <c r="Q226" s="35" t="str">
        <f t="shared" ref="Q226" si="212">R226</f>
        <v>Chế độ tiêu thụ điện năng thấp được kích hoạt nhằm mục đích gì?</v>
      </c>
      <c r="R226" s="67" t="s">
        <v>2071</v>
      </c>
      <c r="S226" s="51"/>
      <c r="T226" s="48" t="s">
        <v>2069</v>
      </c>
    </row>
    <row r="227" spans="2:20" ht="45.75">
      <c r="B227" s="114" t="str">
        <f>"VF8-"&amp;O227&amp;"-"&amp;P227</f>
        <v>VF8-Pin&amp;Sac-0072</v>
      </c>
      <c r="C227" s="114" t="str">
        <f>"["&amp;B227&amp;"] Verify Vivi: "&amp;Q229</f>
        <v>[VF8-Pin&amp;Sac-0072] Verify Vivi: Khi chế độ tiêu thụ điện năng thấp hoạt động, pin điện áp cao sẽ thay đổi cách hỗ trợ các thiết bị điện tử trên xe như thế nào?</v>
      </c>
      <c r="D227" s="115"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'Khi chế độ tiêu thụ điện năng thấp hoạt động, pin điện áp cao sẽ thay đổi cách hỗ trợ các thiết bị điện tử trên xe như thế nào?'
- Step 4: Listen Vivi respond
</v>
      </c>
      <c r="F227" s="110" t="str">
        <f t="shared" ref="F227" si="213">"
Expectations:
1. Vivi wake up
2. "&amp;Q229&amp;"
3. Vivi respond
"</f>
        <v xml:space="preserve">
Expectations:
1. Vivi wake up
2. Khi chế độ tiêu thụ điện năng thấp hoạt động, pin điện áp cao sẽ thay đổi cách hỗ trợ các thiết bị điện tử trên xe như thế nào?
3. Vivi respond
</v>
      </c>
      <c r="G227" s="114" t="s">
        <v>8</v>
      </c>
      <c r="H227" s="29" t="s">
        <v>50</v>
      </c>
      <c r="I227" s="30" t="str">
        <f>"[EN]["&amp;LOWER(SUBSTITUTE(SUBSTITUTE(SUBSTITUTE(SUBSTITUTE(SUBSTITUTE(SUBSTITUTE(SUBSTITUTE(SUBSTITUTE(Q227, CHAR(34),""), "[", ""), "]", ""), ".", ""), ",", ""), "/", ""), "\", ""), "-", ""))&amp;"]"</f>
        <v>[EN][hey vinfast]</v>
      </c>
      <c r="J227" s="31"/>
      <c r="K227" s="30" t="s">
        <v>51</v>
      </c>
      <c r="L227" s="32" t="s">
        <v>52</v>
      </c>
      <c r="M227" s="33"/>
      <c r="N227" s="34"/>
      <c r="O227" s="110" t="s">
        <v>1997</v>
      </c>
      <c r="P227" s="113" t="str">
        <f>IF(COUNTA(P$13:$P226)&gt;999,COUNTA(P$13:$P226),IF(COUNTA(P$13:$P226)&gt;99,"0"&amp;COUNTA(P$13:$P226),IF(COUNTA(P$13:$P226)&gt;9,"00"&amp;COUNTA(P$13:$P226),"000"&amp;COUNTA(P$13:$P226))))</f>
        <v>0072</v>
      </c>
      <c r="Q227" s="35" t="s">
        <v>54</v>
      </c>
      <c r="R227" s="67" t="s">
        <v>141</v>
      </c>
      <c r="S227" s="52"/>
      <c r="T227" s="36"/>
    </row>
    <row r="228" spans="2:20" ht="45.75">
      <c r="B228" s="114"/>
      <c r="C228" s="114"/>
      <c r="D228" s="115"/>
      <c r="E228" s="111"/>
      <c r="F228" s="111"/>
      <c r="G228" s="114"/>
      <c r="H228" s="29" t="s">
        <v>55</v>
      </c>
      <c r="I228" s="30" t="str">
        <f t="shared" ref="I228" si="214">"[VN]["&amp;LOWER(SUBSTITUTE(SUBSTITUTE(SUBSTITUTE(SUBSTITUTE(SUBSTITUTE(SUBSTITUTE(SUBSTITUTE(SUBSTITUTE(Q228, CHAR(34),""), "[", ""), "]", ""), ".", ""), ",", ""), "/", ""), "\", ""), "-", ""))&amp;"]"</f>
        <v>[VN][tạm biệt]</v>
      </c>
      <c r="J228" s="31"/>
      <c r="K228" s="30" t="s">
        <v>56</v>
      </c>
      <c r="L228" s="32" t="s">
        <v>57</v>
      </c>
      <c r="M228" s="32"/>
      <c r="N228" s="34"/>
      <c r="O228" s="111"/>
      <c r="P228" s="113"/>
      <c r="Q228" s="35" t="s">
        <v>58</v>
      </c>
      <c r="R228" s="67" t="s">
        <v>141</v>
      </c>
      <c r="S228" s="52"/>
      <c r="T228" s="36"/>
    </row>
    <row r="229" spans="2:20" ht="82.5">
      <c r="B229" s="114"/>
      <c r="C229" s="114"/>
      <c r="D229" s="115"/>
      <c r="E229" s="112"/>
      <c r="F229" s="112"/>
      <c r="G229" s="114"/>
      <c r="H229" s="29" t="s">
        <v>59</v>
      </c>
      <c r="I229" s="30" t="str">
        <f>"[audio][C:\Tools\Vivi_TTS\8ME_OM\" &amp;S229 &amp; "]"</f>
        <v>[audio][C:\Tools\Vivi_TTS\8ME_OM\]</v>
      </c>
      <c r="J229" s="31" t="str">
        <f>"[New][EN][Exists][80]"&amp;"["&amp;LOWER(SUBSTITUTE(SUBSTITUTE(SUBSTITUTE(SUBSTITUTE(SUBSTITUTE(SUBSTITUTE(SUBSTITUTE(SUBSTITUTE(T229,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29" s="30" t="s">
        <v>60</v>
      </c>
      <c r="L229" s="32" t="s">
        <v>61</v>
      </c>
      <c r="M229" s="37" t="s">
        <v>62</v>
      </c>
      <c r="N229" s="34"/>
      <c r="O229" s="112"/>
      <c r="P229" s="113"/>
      <c r="Q229" s="35" t="str">
        <f t="shared" ref="Q229" si="215">R229</f>
        <v>Khi chế độ tiêu thụ điện năng thấp hoạt động, pin điện áp cao sẽ thay đổi cách hỗ trợ các thiết bị điện tử trên xe như thế nào?</v>
      </c>
      <c r="R229" s="67" t="s">
        <v>2072</v>
      </c>
      <c r="S229" s="51"/>
      <c r="T229" s="48" t="s">
        <v>2069</v>
      </c>
    </row>
    <row r="230" spans="2:20" ht="45.75">
      <c r="B230" s="114" t="str">
        <f>"VF8-"&amp;O230&amp;"-"&amp;P230</f>
        <v>VF8-Pin&amp;Sac-0073</v>
      </c>
      <c r="C230" s="114" t="str">
        <f>"["&amp;B230&amp;"] Verify Vivi: "&amp;Q232</f>
        <v>[VF8-Pin&amp;Sac-0073] Verify Vivi: Người dùng cần làm gì khi xe đã chuyển sang chế độ tiêu thụ điện năng thấp?</v>
      </c>
      <c r="D230" s="115"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'Người dùng cần làm gì khi xe đã chuyển sang chế độ tiêu thụ điện năng thấp?'
- Step 4: Listen Vivi respond
</v>
      </c>
      <c r="F230" s="110" t="str">
        <f t="shared" ref="F230" si="216">"
Expectations:
1. Vivi wake up
2. "&amp;Q232&amp;"
3. Vivi respond
"</f>
        <v xml:space="preserve">
Expectations:
1. Vivi wake up
2. Người dùng cần làm gì khi xe đã chuyển sang chế độ tiêu thụ điện năng thấp?
3. Vivi respond
</v>
      </c>
      <c r="G230" s="114" t="s">
        <v>8</v>
      </c>
      <c r="H230" s="29" t="s">
        <v>50</v>
      </c>
      <c r="I230" s="30" t="str">
        <f>"[EN]["&amp;LOWER(SUBSTITUTE(SUBSTITUTE(SUBSTITUTE(SUBSTITUTE(SUBSTITUTE(SUBSTITUTE(SUBSTITUTE(SUBSTITUTE(Q230, CHAR(34),""), "[", ""), "]", ""), ".", ""), ",", ""), "/", ""), "\", ""), "-", ""))&amp;"]"</f>
        <v>[EN][hey vinfast]</v>
      </c>
      <c r="J230" s="31"/>
      <c r="K230" s="30" t="s">
        <v>51</v>
      </c>
      <c r="L230" s="32" t="s">
        <v>52</v>
      </c>
      <c r="M230" s="33"/>
      <c r="N230" s="34"/>
      <c r="O230" s="110" t="s">
        <v>1997</v>
      </c>
      <c r="P230" s="113" t="str">
        <f>IF(COUNTA(P$13:$P229)&gt;999,COUNTA(P$13:$P229),IF(COUNTA(P$13:$P229)&gt;99,"0"&amp;COUNTA(P$13:$P229),IF(COUNTA(P$13:$P229)&gt;9,"00"&amp;COUNTA(P$13:$P229),"000"&amp;COUNTA(P$13:$P229))))</f>
        <v>0073</v>
      </c>
      <c r="Q230" s="35" t="s">
        <v>54</v>
      </c>
      <c r="R230" s="67" t="s">
        <v>141</v>
      </c>
      <c r="S230" s="52"/>
      <c r="T230" s="36"/>
    </row>
    <row r="231" spans="2:20" ht="45.75">
      <c r="B231" s="114"/>
      <c r="C231" s="114"/>
      <c r="D231" s="115"/>
      <c r="E231" s="111"/>
      <c r="F231" s="111"/>
      <c r="G231" s="114"/>
      <c r="H231" s="29" t="s">
        <v>55</v>
      </c>
      <c r="I231" s="30" t="str">
        <f t="shared" ref="I231" si="217">"[VN]["&amp;LOWER(SUBSTITUTE(SUBSTITUTE(SUBSTITUTE(SUBSTITUTE(SUBSTITUTE(SUBSTITUTE(SUBSTITUTE(SUBSTITUTE(Q231, CHAR(34),""), "[", ""), "]", ""), ".", ""), ",", ""), "/", ""), "\", ""), "-", ""))&amp;"]"</f>
        <v>[VN][tạm biệt]</v>
      </c>
      <c r="J231" s="31"/>
      <c r="K231" s="30" t="s">
        <v>56</v>
      </c>
      <c r="L231" s="32" t="s">
        <v>57</v>
      </c>
      <c r="M231" s="32"/>
      <c r="N231" s="34"/>
      <c r="O231" s="111"/>
      <c r="P231" s="113"/>
      <c r="Q231" s="35" t="s">
        <v>58</v>
      </c>
      <c r="R231" s="67" t="s">
        <v>141</v>
      </c>
      <c r="S231" s="52"/>
      <c r="T231" s="36"/>
    </row>
    <row r="232" spans="2:20" ht="62.25">
      <c r="B232" s="114"/>
      <c r="C232" s="114"/>
      <c r="D232" s="115"/>
      <c r="E232" s="112"/>
      <c r="F232" s="112"/>
      <c r="G232" s="114"/>
      <c r="H232" s="29" t="s">
        <v>59</v>
      </c>
      <c r="I232" s="30" t="str">
        <f>"[audio][C:\Tools\Vivi_TTS\8ME_OM\" &amp;S232 &amp; "]"</f>
        <v>[audio][C:\Tools\Vivi_TTS\8ME_OM\]</v>
      </c>
      <c r="J232" s="31" t="str">
        <f>"[New][EN][Exists][80]"&amp;"["&amp;LOWER(SUBSTITUTE(SUBSTITUTE(SUBSTITUTE(SUBSTITUTE(SUBSTITUTE(SUBSTITUTE(SUBSTITUTE(SUBSTITUTE(T232,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32" s="30" t="s">
        <v>60</v>
      </c>
      <c r="L232" s="32" t="s">
        <v>61</v>
      </c>
      <c r="M232" s="37" t="s">
        <v>62</v>
      </c>
      <c r="N232" s="34"/>
      <c r="O232" s="112"/>
      <c r="P232" s="113"/>
      <c r="Q232" s="35" t="str">
        <f t="shared" ref="Q232" si="218">R232</f>
        <v>Người dùng cần làm gì khi xe đã chuyển sang chế độ tiêu thụ điện năng thấp?</v>
      </c>
      <c r="R232" s="67" t="s">
        <v>2073</v>
      </c>
      <c r="S232" s="51"/>
      <c r="T232" s="48" t="s">
        <v>2069</v>
      </c>
    </row>
    <row r="233" spans="2:20" ht="45.75">
      <c r="B233" s="114" t="str">
        <f>"VF8-"&amp;O233&amp;"-"&amp;P233</f>
        <v>VF8-Pin&amp;Sac-0074</v>
      </c>
      <c r="C233" s="114" t="str">
        <f>"["&amp;B233&amp;"] Verify Vivi: "&amp;Q235</f>
        <v>[VF8-Pin&amp;Sac-0074] Verify Vivi: Điều gì có thể xảy ra với Ắc quy 12V khi chế độ tiêu thụ điện năng thấp được kích hoạt?</v>
      </c>
      <c r="D233" s="115"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'Điều gì có thể xảy ra với Ắc quy 12V khi chế độ tiêu thụ điện năng thấp được kích hoạt?'
- Step 4: Listen Vivi respond
</v>
      </c>
      <c r="F233" s="110" t="str">
        <f t="shared" ref="F233" si="219">"
Expectations:
1. Vivi wake up
2. "&amp;Q235&amp;"
3. Vivi respond
"</f>
        <v xml:space="preserve">
Expectations:
1. Vivi wake up
2. Điều gì có thể xảy ra với Ắc quy 12V khi chế độ tiêu thụ điện năng thấp được kích hoạt?
3. Vivi respond
</v>
      </c>
      <c r="G233" s="114" t="s">
        <v>8</v>
      </c>
      <c r="H233" s="29" t="s">
        <v>50</v>
      </c>
      <c r="I233" s="30" t="str">
        <f>"[EN]["&amp;LOWER(SUBSTITUTE(SUBSTITUTE(SUBSTITUTE(SUBSTITUTE(SUBSTITUTE(SUBSTITUTE(SUBSTITUTE(SUBSTITUTE(Q233, CHAR(34),""), "[", ""), "]", ""), ".", ""), ",", ""), "/", ""), "\", ""), "-", ""))&amp;"]"</f>
        <v>[EN][hey vinfast]</v>
      </c>
      <c r="J233" s="31"/>
      <c r="K233" s="30" t="s">
        <v>51</v>
      </c>
      <c r="L233" s="32" t="s">
        <v>52</v>
      </c>
      <c r="M233" s="33"/>
      <c r="N233" s="34"/>
      <c r="O233" s="110" t="s">
        <v>1997</v>
      </c>
      <c r="P233" s="113" t="str">
        <f>IF(COUNTA(P$13:$P232)&gt;999,COUNTA(P$13:$P232),IF(COUNTA(P$13:$P232)&gt;99,"0"&amp;COUNTA(P$13:$P232),IF(COUNTA(P$13:$P232)&gt;9,"00"&amp;COUNTA(P$13:$P232),"000"&amp;COUNTA(P$13:$P232))))</f>
        <v>0074</v>
      </c>
      <c r="Q233" s="35" t="s">
        <v>54</v>
      </c>
      <c r="R233" s="67" t="s">
        <v>141</v>
      </c>
      <c r="S233" s="52"/>
      <c r="T233" s="36"/>
    </row>
    <row r="234" spans="2:20" ht="45.75">
      <c r="B234" s="114"/>
      <c r="C234" s="114"/>
      <c r="D234" s="115"/>
      <c r="E234" s="111"/>
      <c r="F234" s="111"/>
      <c r="G234" s="114"/>
      <c r="H234" s="29" t="s">
        <v>55</v>
      </c>
      <c r="I234" s="30" t="str">
        <f t="shared" ref="I234" si="220">"[VN]["&amp;LOWER(SUBSTITUTE(SUBSTITUTE(SUBSTITUTE(SUBSTITUTE(SUBSTITUTE(SUBSTITUTE(SUBSTITUTE(SUBSTITUTE(Q234, CHAR(34),""), "[", ""), "]", ""), ".", ""), ",", ""), "/", ""), "\", ""), "-", ""))&amp;"]"</f>
        <v>[VN][tạm biệt]</v>
      </c>
      <c r="J234" s="31"/>
      <c r="K234" s="30" t="s">
        <v>56</v>
      </c>
      <c r="L234" s="32" t="s">
        <v>57</v>
      </c>
      <c r="M234" s="32"/>
      <c r="N234" s="34"/>
      <c r="O234" s="111"/>
      <c r="P234" s="113"/>
      <c r="Q234" s="35" t="s">
        <v>58</v>
      </c>
      <c r="R234" s="67" t="s">
        <v>141</v>
      </c>
      <c r="S234" s="52"/>
      <c r="T234" s="36"/>
    </row>
    <row r="235" spans="2:20" ht="66">
      <c r="B235" s="114"/>
      <c r="C235" s="114"/>
      <c r="D235" s="115"/>
      <c r="E235" s="112"/>
      <c r="F235" s="112"/>
      <c r="G235" s="114"/>
      <c r="H235" s="29" t="s">
        <v>59</v>
      </c>
      <c r="I235" s="30" t="str">
        <f>"[audio][C:\Tools\Vivi_TTS\8ME_OM\" &amp;S235 &amp; "]"</f>
        <v>[audio][C:\Tools\Vivi_TTS\8ME_OM\]</v>
      </c>
      <c r="J235" s="31" t="str">
        <f>"[New][EN][Exists][80]"&amp;"["&amp;LOWER(SUBSTITUTE(SUBSTITUTE(SUBSTITUTE(SUBSTITUTE(SUBSTITUTE(SUBSTITUTE(SUBSTITUTE(SUBSTITUTE(T235,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35" s="30" t="s">
        <v>60</v>
      </c>
      <c r="L235" s="32" t="s">
        <v>61</v>
      </c>
      <c r="M235" s="37" t="s">
        <v>62</v>
      </c>
      <c r="N235" s="34"/>
      <c r="O235" s="112"/>
      <c r="P235" s="113"/>
      <c r="Q235" s="35" t="str">
        <f t="shared" ref="Q235" si="221">R235</f>
        <v>Điều gì có thể xảy ra với Ắc quy 12V khi chế độ tiêu thụ điện năng thấp được kích hoạt?</v>
      </c>
      <c r="R235" s="67" t="s">
        <v>2074</v>
      </c>
      <c r="S235" s="51"/>
      <c r="T235" s="48" t="s">
        <v>2069</v>
      </c>
    </row>
    <row r="236" spans="2:20" ht="45.75">
      <c r="B236" s="114" t="str">
        <f>"VF8-"&amp;O236&amp;"-"&amp;P236</f>
        <v>VF8-Pin&amp;Sac-0075</v>
      </c>
      <c r="C236" s="114" t="str">
        <f>"["&amp;B236&amp;"] Verify Vivi: "&amp;Q238</f>
        <v>[VF8-Pin&amp;Sac-0075] Verify Vivi: Nếu Ắc quy 12V đã xả hết hoàn toàn trong chế độ tiêu thụ điện năng thấp, cần thực hiện những gì trước khi sạc pin điện áp cao?</v>
      </c>
      <c r="D236" s="115"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'Nếu Ắc quy 12V đã xả hết hoàn toàn trong chế độ tiêu thụ điện năng thấp, cần thực hiện những gì trước khi sạc pin điện áp cao?'
- Step 4: Listen Vivi respond
</v>
      </c>
      <c r="F236" s="110" t="str">
        <f t="shared" ref="F236" si="222">"
Expectations:
1. Vivi wake up
2. "&amp;Q238&amp;"
3. Vivi respond
"</f>
        <v xml:space="preserve">
Expectations:
1. Vivi wake up
2. Nếu Ắc quy 12V đã xả hết hoàn toàn trong chế độ tiêu thụ điện năng thấp, cần thực hiện những gì trước khi sạc pin điện áp cao?
3. Vivi respond
</v>
      </c>
      <c r="G236" s="114" t="s">
        <v>8</v>
      </c>
      <c r="H236" s="29" t="s">
        <v>50</v>
      </c>
      <c r="I236" s="30" t="str">
        <f>"[EN]["&amp;LOWER(SUBSTITUTE(SUBSTITUTE(SUBSTITUTE(SUBSTITUTE(SUBSTITUTE(SUBSTITUTE(SUBSTITUTE(SUBSTITUTE(Q236, CHAR(34),""), "[", ""), "]", ""), ".", ""), ",", ""), "/", ""), "\", ""), "-", ""))&amp;"]"</f>
        <v>[EN][hey vinfast]</v>
      </c>
      <c r="J236" s="31"/>
      <c r="K236" s="30" t="s">
        <v>51</v>
      </c>
      <c r="L236" s="32" t="s">
        <v>52</v>
      </c>
      <c r="M236" s="33"/>
      <c r="N236" s="34"/>
      <c r="O236" s="110" t="s">
        <v>1997</v>
      </c>
      <c r="P236" s="113" t="str">
        <f>IF(COUNTA(P$13:$P235)&gt;999,COUNTA(P$13:$P235),IF(COUNTA(P$13:$P235)&gt;99,"0"&amp;COUNTA(P$13:$P235),IF(COUNTA(P$13:$P235)&gt;9,"00"&amp;COUNTA(P$13:$P235),"000"&amp;COUNTA(P$13:$P235))))</f>
        <v>0075</v>
      </c>
      <c r="Q236" s="35" t="s">
        <v>54</v>
      </c>
      <c r="R236" s="67" t="s">
        <v>141</v>
      </c>
      <c r="S236" s="52"/>
      <c r="T236" s="36"/>
    </row>
    <row r="237" spans="2:20" ht="45.75">
      <c r="B237" s="114"/>
      <c r="C237" s="114"/>
      <c r="D237" s="115"/>
      <c r="E237" s="111"/>
      <c r="F237" s="111"/>
      <c r="G237" s="114"/>
      <c r="H237" s="29" t="s">
        <v>55</v>
      </c>
      <c r="I237" s="30" t="str">
        <f t="shared" ref="I237" si="223">"[VN]["&amp;LOWER(SUBSTITUTE(SUBSTITUTE(SUBSTITUTE(SUBSTITUTE(SUBSTITUTE(SUBSTITUTE(SUBSTITUTE(SUBSTITUTE(Q237, CHAR(34),""), "[", ""), "]", ""), ".", ""), ",", ""), "/", ""), "\", ""), "-", ""))&amp;"]"</f>
        <v>[VN][tạm biệt]</v>
      </c>
      <c r="J237" s="31"/>
      <c r="K237" s="30" t="s">
        <v>56</v>
      </c>
      <c r="L237" s="32" t="s">
        <v>57</v>
      </c>
      <c r="M237" s="32"/>
      <c r="N237" s="34"/>
      <c r="O237" s="111"/>
      <c r="P237" s="113"/>
      <c r="Q237" s="35" t="s">
        <v>58</v>
      </c>
      <c r="R237" s="67" t="s">
        <v>141</v>
      </c>
      <c r="S237" s="52"/>
      <c r="T237" s="36"/>
    </row>
    <row r="238" spans="2:20" ht="82.5">
      <c r="B238" s="114"/>
      <c r="C238" s="114"/>
      <c r="D238" s="115"/>
      <c r="E238" s="112"/>
      <c r="F238" s="112"/>
      <c r="G238" s="114"/>
      <c r="H238" s="29" t="s">
        <v>59</v>
      </c>
      <c r="I238" s="30" t="str">
        <f>"[audio][C:\Tools\Vivi_TTS\8ME_OM\" &amp;S238 &amp; "]"</f>
        <v>[audio][C:\Tools\Vivi_TTS\8ME_OM\]</v>
      </c>
      <c r="J238" s="31" t="str">
        <f>"[New][EN][Exists][80]"&amp;"["&amp;LOWER(SUBSTITUTE(SUBSTITUTE(SUBSTITUTE(SUBSTITUTE(SUBSTITUTE(SUBSTITUTE(SUBSTITUTE(SUBSTITUTE(T238,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38" s="30" t="s">
        <v>60</v>
      </c>
      <c r="L238" s="32" t="s">
        <v>61</v>
      </c>
      <c r="M238" s="37" t="s">
        <v>62</v>
      </c>
      <c r="N238" s="34"/>
      <c r="O238" s="112"/>
      <c r="P238" s="113"/>
      <c r="Q238" s="35" t="str">
        <f t="shared" ref="Q238" si="224">R238</f>
        <v>Nếu Ắc quy 12V đã xả hết hoàn toàn trong chế độ tiêu thụ điện năng thấp, cần thực hiện những gì trước khi sạc pin điện áp cao?</v>
      </c>
      <c r="R238" s="67" t="s">
        <v>2075</v>
      </c>
      <c r="S238" s="51"/>
      <c r="T238" s="48" t="s">
        <v>2069</v>
      </c>
    </row>
    <row r="239" spans="2:20" ht="45.75">
      <c r="B239" s="114" t="str">
        <f>"VF8-"&amp;O239&amp;"-"&amp;P239</f>
        <v>VF8-Pin&amp;Sac-0076</v>
      </c>
      <c r="C239" s="114" t="str">
        <f>"["&amp;B239&amp;"] Verify Vivi: "&amp;Q241</f>
        <v>[VF8-Pin&amp;Sac-0076] Verify Vivi: Chế độ lái nào được khuyến nghị sử dụng để tiết kiệm năng lượng?</v>
      </c>
      <c r="D239" s="115"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'Chế độ lái nào được khuyến nghị sử dụng để tiết kiệm năng lượng?'
- Step 4: Listen Vivi respond
</v>
      </c>
      <c r="F239" s="110" t="str">
        <f t="shared" ref="F239" si="225">"
Expectations:
1. Vivi wake up
2. "&amp;Q241&amp;"
3. Vivi respond
"</f>
        <v xml:space="preserve">
Expectations:
1. Vivi wake up
2. Chế độ lái nào được khuyến nghị sử dụng để tiết kiệm năng lượng?
3. Vivi respond
</v>
      </c>
      <c r="G239" s="114" t="s">
        <v>8</v>
      </c>
      <c r="H239" s="29" t="s">
        <v>50</v>
      </c>
      <c r="I239" s="30" t="str">
        <f>"[EN]["&amp;LOWER(SUBSTITUTE(SUBSTITUTE(SUBSTITUTE(SUBSTITUTE(SUBSTITUTE(SUBSTITUTE(SUBSTITUTE(SUBSTITUTE(Q239, CHAR(34),""), "[", ""), "]", ""), ".", ""), ",", ""), "/", ""), "\", ""), "-", ""))&amp;"]"</f>
        <v>[EN][hey vinfast]</v>
      </c>
      <c r="J239" s="31"/>
      <c r="K239" s="30" t="s">
        <v>51</v>
      </c>
      <c r="L239" s="32" t="s">
        <v>52</v>
      </c>
      <c r="M239" s="33"/>
      <c r="N239" s="34"/>
      <c r="O239" s="110" t="s">
        <v>1997</v>
      </c>
      <c r="P239" s="113" t="str">
        <f>IF(COUNTA(P$13:$P238)&gt;999,COUNTA(P$13:$P238),IF(COUNTA(P$13:$P238)&gt;99,"0"&amp;COUNTA(P$13:$P238),IF(COUNTA(P$13:$P238)&gt;9,"00"&amp;COUNTA(P$13:$P238),"000"&amp;COUNTA(P$13:$P238))))</f>
        <v>0076</v>
      </c>
      <c r="Q239" s="35" t="s">
        <v>54</v>
      </c>
      <c r="R239" s="67" t="s">
        <v>141</v>
      </c>
      <c r="S239" s="52"/>
      <c r="T239" s="36"/>
    </row>
    <row r="240" spans="2:20" ht="45.75">
      <c r="B240" s="114"/>
      <c r="C240" s="114"/>
      <c r="D240" s="115"/>
      <c r="E240" s="111"/>
      <c r="F240" s="111"/>
      <c r="G240" s="114"/>
      <c r="H240" s="29" t="s">
        <v>55</v>
      </c>
      <c r="I240" s="30" t="str">
        <f t="shared" ref="I240" si="226">"[VN]["&amp;LOWER(SUBSTITUTE(SUBSTITUTE(SUBSTITUTE(SUBSTITUTE(SUBSTITUTE(SUBSTITUTE(SUBSTITUTE(SUBSTITUTE(Q240, CHAR(34),""), "[", ""), "]", ""), ".", ""), ",", ""), "/", ""), "\", ""), "-", ""))&amp;"]"</f>
        <v>[VN][tạm biệt]</v>
      </c>
      <c r="J240" s="31"/>
      <c r="K240" s="30" t="s">
        <v>56</v>
      </c>
      <c r="L240" s="32" t="s">
        <v>57</v>
      </c>
      <c r="M240" s="32"/>
      <c r="N240" s="34"/>
      <c r="O240" s="111"/>
      <c r="P240" s="113"/>
      <c r="Q240" s="35" t="s">
        <v>58</v>
      </c>
      <c r="R240" s="67" t="s">
        <v>141</v>
      </c>
      <c r="S240" s="52"/>
      <c r="T240" s="36"/>
    </row>
    <row r="241" spans="2:20" ht="62.25">
      <c r="B241" s="114"/>
      <c r="C241" s="114"/>
      <c r="D241" s="115"/>
      <c r="E241" s="112"/>
      <c r="F241" s="112"/>
      <c r="G241" s="114"/>
      <c r="H241" s="29" t="s">
        <v>59</v>
      </c>
      <c r="I241" s="30" t="str">
        <f>"[audio][C:\Tools\Vivi_TTS\8ME_OM\" &amp;S241 &amp; "]"</f>
        <v>[audio][C:\Tools\Vivi_TTS\8ME_OM\]</v>
      </c>
      <c r="J241" s="31" t="str">
        <f>"[New][EN][Exists][80]"&amp;"["&amp;LOWER(SUBSTITUTE(SUBSTITUTE(SUBSTITUTE(SUBSTITUTE(SUBSTITUTE(SUBSTITUTE(SUBSTITUTE(SUBSTITUTE(T241,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41" s="30" t="s">
        <v>60</v>
      </c>
      <c r="L241" s="32" t="s">
        <v>61</v>
      </c>
      <c r="M241" s="37" t="s">
        <v>62</v>
      </c>
      <c r="N241" s="34"/>
      <c r="O241" s="112"/>
      <c r="P241" s="113"/>
      <c r="Q241" s="35" t="str">
        <f t="shared" ref="Q241" si="227">R241</f>
        <v>Chế độ lái nào được khuyến nghị sử dụng để tiết kiệm năng lượng?</v>
      </c>
      <c r="R241" s="67" t="s">
        <v>2076</v>
      </c>
      <c r="S241" s="51"/>
      <c r="T241" s="48" t="s">
        <v>2069</v>
      </c>
    </row>
    <row r="242" spans="2:20" ht="45.75">
      <c r="B242" s="114" t="str">
        <f>"VF8-"&amp;O242&amp;"-"&amp;P242</f>
        <v>VF8-Pin&amp;Sac-0077</v>
      </c>
      <c r="C242" s="114" t="str">
        <f>"["&amp;B242&amp;"] Verify Vivi: "&amp;Q244</f>
        <v>[VF8-Pin&amp;Sac-0077] Verify Vivi: Tại sao không nên để pin điện áp cao xả hết hoàn toàn?</v>
      </c>
      <c r="D242" s="115"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'Tại sao không nên để pin điện áp cao xả hết hoàn toàn?'
- Step 4: Listen Vivi respond
</v>
      </c>
      <c r="F242" s="110" t="str">
        <f t="shared" ref="F242" si="228">"
Expectations:
1. Vivi wake up
2. "&amp;Q244&amp;"
3. Vivi respond
"</f>
        <v xml:space="preserve">
Expectations:
1. Vivi wake up
2. Tại sao không nên để pin điện áp cao xả hết hoàn toàn?
3. Vivi respond
</v>
      </c>
      <c r="G242" s="114" t="s">
        <v>8</v>
      </c>
      <c r="H242" s="29" t="s">
        <v>50</v>
      </c>
      <c r="I242" s="30" t="str">
        <f>"[EN]["&amp;LOWER(SUBSTITUTE(SUBSTITUTE(SUBSTITUTE(SUBSTITUTE(SUBSTITUTE(SUBSTITUTE(SUBSTITUTE(SUBSTITUTE(Q242, CHAR(34),""), "[", ""), "]", ""), ".", ""), ",", ""), "/", ""), "\", ""), "-", ""))&amp;"]"</f>
        <v>[EN][hey vinfast]</v>
      </c>
      <c r="J242" s="31"/>
      <c r="K242" s="30" t="s">
        <v>51</v>
      </c>
      <c r="L242" s="32" t="s">
        <v>52</v>
      </c>
      <c r="M242" s="33"/>
      <c r="N242" s="34"/>
      <c r="O242" s="110" t="s">
        <v>1997</v>
      </c>
      <c r="P242" s="113" t="str">
        <f>IF(COUNTA(P$13:$P241)&gt;999,COUNTA(P$13:$P241),IF(COUNTA(P$13:$P241)&gt;99,"0"&amp;COUNTA(P$13:$P241),IF(COUNTA(P$13:$P241)&gt;9,"00"&amp;COUNTA(P$13:$P241),"000"&amp;COUNTA(P$13:$P241))))</f>
        <v>0077</v>
      </c>
      <c r="Q242" s="35" t="s">
        <v>54</v>
      </c>
      <c r="R242" s="67" t="s">
        <v>141</v>
      </c>
      <c r="S242" s="52"/>
      <c r="T242" s="36"/>
    </row>
    <row r="243" spans="2:20" ht="45.75">
      <c r="B243" s="114"/>
      <c r="C243" s="114"/>
      <c r="D243" s="115"/>
      <c r="E243" s="111"/>
      <c r="F243" s="111"/>
      <c r="G243" s="114"/>
      <c r="H243" s="29" t="s">
        <v>55</v>
      </c>
      <c r="I243" s="30" t="str">
        <f t="shared" ref="I243" si="229">"[VN]["&amp;LOWER(SUBSTITUTE(SUBSTITUTE(SUBSTITUTE(SUBSTITUTE(SUBSTITUTE(SUBSTITUTE(SUBSTITUTE(SUBSTITUTE(Q243, CHAR(34),""), "[", ""), "]", ""), ".", ""), ",", ""), "/", ""), "\", ""), "-", ""))&amp;"]"</f>
        <v>[VN][tạm biệt]</v>
      </c>
      <c r="J243" s="31"/>
      <c r="K243" s="30" t="s">
        <v>56</v>
      </c>
      <c r="L243" s="32" t="s">
        <v>57</v>
      </c>
      <c r="M243" s="32"/>
      <c r="N243" s="34"/>
      <c r="O243" s="111"/>
      <c r="P243" s="113"/>
      <c r="Q243" s="35" t="s">
        <v>58</v>
      </c>
      <c r="R243" s="67" t="s">
        <v>141</v>
      </c>
      <c r="S243" s="52"/>
      <c r="T243" s="36"/>
    </row>
    <row r="244" spans="2:20" ht="62.25">
      <c r="B244" s="114"/>
      <c r="C244" s="114"/>
      <c r="D244" s="115"/>
      <c r="E244" s="112"/>
      <c r="F244" s="112"/>
      <c r="G244" s="114"/>
      <c r="H244" s="29" t="s">
        <v>59</v>
      </c>
      <c r="I244" s="30" t="str">
        <f>"[audio][C:\Tools\Vivi_TTS\8ME_OM\" &amp;S244 &amp; "]"</f>
        <v>[audio][C:\Tools\Vivi_TTS\8ME_OM\]</v>
      </c>
      <c r="J244" s="31" t="str">
        <f>"[New][EN][Exists][80]"&amp;"["&amp;LOWER(SUBSTITUTE(SUBSTITUTE(SUBSTITUTE(SUBSTITUTE(SUBSTITUTE(SUBSTITUTE(SUBSTITUTE(SUBSTITUTE(T244,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44" s="30" t="s">
        <v>60</v>
      </c>
      <c r="L244" s="32" t="s">
        <v>61</v>
      </c>
      <c r="M244" s="37" t="s">
        <v>62</v>
      </c>
      <c r="N244" s="34"/>
      <c r="O244" s="112"/>
      <c r="P244" s="113"/>
      <c r="Q244" s="35" t="str">
        <f t="shared" ref="Q244" si="230">R244</f>
        <v>Tại sao không nên để pin điện áp cao xả hết hoàn toàn?</v>
      </c>
      <c r="R244" s="67" t="s">
        <v>2077</v>
      </c>
      <c r="S244" s="51"/>
      <c r="T244" s="48" t="s">
        <v>2069</v>
      </c>
    </row>
    <row r="245" spans="2:20" ht="45.75">
      <c r="B245" s="114" t="str">
        <f>"VF8-"&amp;O245&amp;"-"&amp;P245</f>
        <v>VF8-Pin&amp;Sac-0078</v>
      </c>
      <c r="C245" s="114" t="str">
        <f>"["&amp;B245&amp;"] Verify Vivi: "&amp;Q247</f>
        <v>[VF8-Pin&amp;Sac-0078] Verify Vivi: Điều gì có thể xảy ra nếu pin điện áp cao bị để ở trạng thái hết điện trong thời gian dài?</v>
      </c>
      <c r="D245" s="115"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'Điều gì có thể xảy ra nếu pin điện áp cao bị để ở trạng thái hết điện trong thời gian dài?'
- Step 4: Listen Vivi respond
</v>
      </c>
      <c r="F245" s="110" t="str">
        <f t="shared" ref="F245" si="231">"
Expectations:
1. Vivi wake up
2. "&amp;Q247&amp;"
3. Vivi respond
"</f>
        <v xml:space="preserve">
Expectations:
1. Vivi wake up
2. Điều gì có thể xảy ra nếu pin điện áp cao bị để ở trạng thái hết điện trong thời gian dài?
3. Vivi respond
</v>
      </c>
      <c r="G245" s="114" t="s">
        <v>8</v>
      </c>
      <c r="H245" s="29" t="s">
        <v>50</v>
      </c>
      <c r="I245" s="30" t="str">
        <f>"[EN]["&amp;LOWER(SUBSTITUTE(SUBSTITUTE(SUBSTITUTE(SUBSTITUTE(SUBSTITUTE(SUBSTITUTE(SUBSTITUTE(SUBSTITUTE(Q245, CHAR(34),""), "[", ""), "]", ""), ".", ""), ",", ""), "/", ""), "\", ""), "-", ""))&amp;"]"</f>
        <v>[EN][hey vinfast]</v>
      </c>
      <c r="J245" s="31"/>
      <c r="K245" s="30" t="s">
        <v>51</v>
      </c>
      <c r="L245" s="32" t="s">
        <v>52</v>
      </c>
      <c r="M245" s="33"/>
      <c r="N245" s="34"/>
      <c r="O245" s="110" t="s">
        <v>1997</v>
      </c>
      <c r="P245" s="113" t="str">
        <f>IF(COUNTA(P$13:$P244)&gt;999,COUNTA(P$13:$P244),IF(COUNTA(P$13:$P244)&gt;99,"0"&amp;COUNTA(P$13:$P244),IF(COUNTA(P$13:$P244)&gt;9,"00"&amp;COUNTA(P$13:$P244),"000"&amp;COUNTA(P$13:$P244))))</f>
        <v>0078</v>
      </c>
      <c r="Q245" s="35" t="s">
        <v>54</v>
      </c>
      <c r="R245" s="67" t="s">
        <v>141</v>
      </c>
      <c r="S245" s="52"/>
      <c r="T245" s="36"/>
    </row>
    <row r="246" spans="2:20" ht="45.75">
      <c r="B246" s="114"/>
      <c r="C246" s="114"/>
      <c r="D246" s="115"/>
      <c r="E246" s="111"/>
      <c r="F246" s="111"/>
      <c r="G246" s="114"/>
      <c r="H246" s="29" t="s">
        <v>55</v>
      </c>
      <c r="I246" s="30" t="str">
        <f t="shared" ref="I246" si="232">"[VN]["&amp;LOWER(SUBSTITUTE(SUBSTITUTE(SUBSTITUTE(SUBSTITUTE(SUBSTITUTE(SUBSTITUTE(SUBSTITUTE(SUBSTITUTE(Q246, CHAR(34),""), "[", ""), "]", ""), ".", ""), ",", ""), "/", ""), "\", ""), "-", ""))&amp;"]"</f>
        <v>[VN][tạm biệt]</v>
      </c>
      <c r="J246" s="31"/>
      <c r="K246" s="30" t="s">
        <v>56</v>
      </c>
      <c r="L246" s="32" t="s">
        <v>57</v>
      </c>
      <c r="M246" s="32"/>
      <c r="N246" s="34"/>
      <c r="O246" s="111"/>
      <c r="P246" s="113"/>
      <c r="Q246" s="35" t="s">
        <v>58</v>
      </c>
      <c r="R246" s="67" t="s">
        <v>141</v>
      </c>
      <c r="S246" s="52"/>
      <c r="T246" s="36"/>
    </row>
    <row r="247" spans="2:20" ht="62.25">
      <c r="B247" s="114"/>
      <c r="C247" s="114"/>
      <c r="D247" s="115"/>
      <c r="E247" s="112"/>
      <c r="F247" s="112"/>
      <c r="G247" s="114"/>
      <c r="H247" s="29" t="s">
        <v>59</v>
      </c>
      <c r="I247" s="30" t="str">
        <f>"[audio][C:\Tools\Vivi_TTS\8ME_OM\" &amp;S247 &amp; "]"</f>
        <v>[audio][C:\Tools\Vivi_TTS\8ME_OM\]</v>
      </c>
      <c r="J247" s="31" t="str">
        <f>"[New][EN][Exists][80]"&amp;"["&amp;LOWER(SUBSTITUTE(SUBSTITUTE(SUBSTITUTE(SUBSTITUTE(SUBSTITUTE(SUBSTITUTE(SUBSTITUTE(SUBSTITUTE(T247, CHAR(34),""), ".", ""), ",", ""), "/", ""), "\", ""), "-", ""), "{", ""), "}", ""))&amp;"]"</f>
        <v>[New][EN][Exists][80][giới hạn nhiệt độ
tránh để xe tiếp xúc với nhiệt độ môi trường trên 55°c (131°f) hoặc dưới 30°c (22°f) lý tưởng nhất là cất giữ xe trong gara có kiểm soát nhiệt độ nếu dự kiến có nhiệt độ môi trường khắc nghiệt không tuân thủ khuyến nghị về nhiệt độ này có thể làm suy giảm vĩnh viễn hiệu suất pin
chế độ tiêu thụ điện năng thấp
để bảo vệ pin điện áp cao khỏi xả hết hoàn toàn xe sẽ vào chế độ tiêu thụ điện năng thấp khi mức sạc rất thấp ở chế độ này pin hv dừng hỗ trợ các thiết bị điện tử trên xe để làm chậm tốc độ xả khi chế độ tiêu thụ điện năng thấp này đã hoạt động điều quan trọng là phải sạc xe càng sớm càng tốt để tránh hư hỏng pin có thể xảy ra
khi chế độ tiêu thụ điện năng thấp hoạt động ắc quy 12v không còn được sạc và có thể xả hết hoàn toàn nếu điều này xảy ra ắc quy 12v sẽ cần được sạc hoặc thay thế trước khi bắt đầu bất kỳ quá trình sạc điện áp cao nào cho xe để tiết kiệm năng lượng chọn chế độ lái eco từ khu vực hiển thị dành cho người lái
 thận trọng
không để pin điện áp cao xả hết hoàn toàn có khả năng pin điện áp cao sẽ không còn sạc được nếu để ở trạng thái hết điện trong thời gian dài]</v>
      </c>
      <c r="K247" s="30" t="s">
        <v>60</v>
      </c>
      <c r="L247" s="32" t="s">
        <v>61</v>
      </c>
      <c r="M247" s="37" t="s">
        <v>62</v>
      </c>
      <c r="N247" s="34"/>
      <c r="O247" s="112"/>
      <c r="P247" s="113"/>
      <c r="Q247" s="35" t="str">
        <f t="shared" ref="Q247" si="233">R247</f>
        <v>Điều gì có thể xảy ra nếu pin điện áp cao bị để ở trạng thái hết điện trong thời gian dài?</v>
      </c>
      <c r="R247" s="67" t="s">
        <v>2078</v>
      </c>
      <c r="S247" s="51"/>
      <c r="T247" s="48" t="s">
        <v>2069</v>
      </c>
    </row>
  </sheetData>
  <mergeCells count="646">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65:A67"/>
    <mergeCell ref="B65:B67"/>
    <mergeCell ref="C65:C67"/>
    <mergeCell ref="D65:D67"/>
    <mergeCell ref="E65:E67"/>
    <mergeCell ref="F65:F67"/>
    <mergeCell ref="G65:G67"/>
    <mergeCell ref="O65:O67"/>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G71:G73"/>
    <mergeCell ref="O71:O73"/>
    <mergeCell ref="P71:P73"/>
    <mergeCell ref="B74:B76"/>
    <mergeCell ref="C74:C76"/>
    <mergeCell ref="D74:D76"/>
    <mergeCell ref="E74:E76"/>
    <mergeCell ref="F74:F76"/>
    <mergeCell ref="G74:G76"/>
    <mergeCell ref="O74:O76"/>
    <mergeCell ref="P74:P76"/>
    <mergeCell ref="B77:B79"/>
    <mergeCell ref="C77:C79"/>
    <mergeCell ref="D77:D79"/>
    <mergeCell ref="E77:E79"/>
    <mergeCell ref="F77:F79"/>
    <mergeCell ref="G77:G79"/>
    <mergeCell ref="O77:O79"/>
    <mergeCell ref="P77:P79"/>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42:O244"/>
    <mergeCell ref="P242:P244"/>
    <mergeCell ref="B245:B247"/>
    <mergeCell ref="C245:C247"/>
    <mergeCell ref="D245:D247"/>
    <mergeCell ref="E245:E247"/>
    <mergeCell ref="F245:F247"/>
    <mergeCell ref="G245:G247"/>
    <mergeCell ref="O245:O247"/>
    <mergeCell ref="P245:P247"/>
    <mergeCell ref="B242:B244"/>
    <mergeCell ref="C242:C244"/>
    <mergeCell ref="D242:D244"/>
    <mergeCell ref="E242:E244"/>
    <mergeCell ref="F242:F244"/>
    <mergeCell ref="G242:G24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1AA497-444C-4A97-9296-1A07D309537C}">
  <dimension ref="A1:T520"/>
  <sheetViews>
    <sheetView topLeftCell="F502" workbookViewId="0">
      <selection activeCell="L15" sqref="L15"/>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3" max="14" width="9.140625" bestFit="1"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68"/>
      <c r="K1" s="2"/>
      <c r="L1" s="3"/>
      <c r="M1" s="3"/>
      <c r="N1" s="4"/>
      <c r="O1" s="2"/>
      <c r="P1" s="6"/>
      <c r="Q1" s="7"/>
      <c r="R1" s="57"/>
      <c r="S1" s="7"/>
      <c r="T1" s="8"/>
    </row>
    <row r="2" spans="1:20">
      <c r="A2" s="1"/>
      <c r="B2" s="69" t="s">
        <v>0</v>
      </c>
      <c r="C2" s="70"/>
      <c r="D2" s="70"/>
      <c r="E2" s="70"/>
      <c r="F2" s="70"/>
      <c r="G2" s="70"/>
      <c r="H2" s="70"/>
      <c r="I2" s="71"/>
      <c r="J2" s="72"/>
      <c r="K2" s="70"/>
      <c r="L2" s="73"/>
      <c r="M2" s="73"/>
      <c r="N2" s="4"/>
      <c r="O2" s="4"/>
      <c r="P2" s="4"/>
      <c r="Q2" s="7"/>
      <c r="R2" s="57"/>
      <c r="S2" s="7"/>
      <c r="T2" s="8"/>
    </row>
    <row r="3" spans="1:20">
      <c r="A3" s="15"/>
      <c r="B3" s="74" t="s">
        <v>1</v>
      </c>
      <c r="C3" s="75" t="s">
        <v>2</v>
      </c>
      <c r="D3" s="75" t="s">
        <v>3</v>
      </c>
      <c r="E3" s="75" t="s">
        <v>4</v>
      </c>
      <c r="F3" s="75" t="s">
        <v>5</v>
      </c>
      <c r="G3" s="75" t="s">
        <v>6</v>
      </c>
      <c r="H3" s="75" t="s">
        <v>7</v>
      </c>
      <c r="I3" s="14"/>
      <c r="J3" s="15"/>
      <c r="K3" s="76"/>
      <c r="L3" s="76"/>
      <c r="M3" s="41"/>
      <c r="N3" s="41"/>
      <c r="O3" s="41"/>
      <c r="P3" s="8"/>
      <c r="Q3" s="8"/>
      <c r="R3" s="58"/>
      <c r="S3" s="8"/>
    </row>
    <row r="4" spans="1:20">
      <c r="A4" s="15"/>
      <c r="B4" s="117" t="s">
        <v>8</v>
      </c>
      <c r="C4" s="77" t="s">
        <v>9</v>
      </c>
      <c r="D4" s="77" t="s">
        <v>10</v>
      </c>
      <c r="E4" s="77" t="s">
        <v>11</v>
      </c>
      <c r="F4" s="78">
        <v>3000</v>
      </c>
      <c r="G4" s="78" t="s">
        <v>12</v>
      </c>
      <c r="H4" s="121" t="s">
        <v>13</v>
      </c>
      <c r="I4" s="15"/>
      <c r="J4" s="15"/>
      <c r="K4" s="80"/>
      <c r="L4" s="80"/>
      <c r="M4" s="41"/>
      <c r="N4" s="41"/>
      <c r="O4" s="41"/>
      <c r="P4" s="8"/>
      <c r="Q4" s="8"/>
      <c r="R4" s="58"/>
      <c r="S4" s="8"/>
    </row>
    <row r="5" spans="1:20">
      <c r="A5" s="15"/>
      <c r="B5" s="117"/>
      <c r="C5" s="77" t="s">
        <v>14</v>
      </c>
      <c r="D5" s="81" t="s">
        <v>15</v>
      </c>
      <c r="E5" s="48" t="s">
        <v>16</v>
      </c>
      <c r="F5" s="78">
        <v>1500</v>
      </c>
      <c r="G5" s="42" t="s">
        <v>12</v>
      </c>
      <c r="H5" s="121"/>
      <c r="I5" s="15"/>
      <c r="J5" s="15"/>
      <c r="K5" s="80"/>
      <c r="L5" s="80"/>
      <c r="M5" s="80"/>
      <c r="N5" s="41"/>
      <c r="O5" s="41"/>
      <c r="P5" s="8"/>
      <c r="Q5" s="8"/>
      <c r="R5" s="58"/>
      <c r="S5" s="8"/>
    </row>
    <row r="6" spans="1:20">
      <c r="A6" s="15"/>
      <c r="B6" s="117"/>
      <c r="C6" s="77" t="s">
        <v>17</v>
      </c>
      <c r="D6" s="81" t="s">
        <v>18</v>
      </c>
      <c r="E6" s="48"/>
      <c r="F6" s="78">
        <v>3000</v>
      </c>
      <c r="G6" s="42" t="s">
        <v>12</v>
      </c>
      <c r="H6" s="121"/>
      <c r="I6" s="15"/>
      <c r="J6" s="15"/>
      <c r="K6" s="80"/>
      <c r="L6" s="80"/>
      <c r="M6" s="80"/>
      <c r="N6" s="41"/>
      <c r="O6" s="41"/>
      <c r="P6" s="8"/>
      <c r="Q6" s="8"/>
      <c r="R6" s="58"/>
      <c r="S6" s="8"/>
    </row>
    <row r="7" spans="1:20">
      <c r="A7" s="15"/>
      <c r="B7" s="117"/>
      <c r="C7" s="77" t="s">
        <v>19</v>
      </c>
      <c r="D7" s="77" t="s">
        <v>20</v>
      </c>
      <c r="E7" s="77" t="s">
        <v>21</v>
      </c>
      <c r="F7" s="78">
        <v>11000</v>
      </c>
      <c r="G7" s="42" t="s">
        <v>22</v>
      </c>
      <c r="H7" s="121"/>
      <c r="I7" s="15"/>
      <c r="J7" s="15"/>
      <c r="K7" s="80"/>
      <c r="L7" s="80"/>
      <c r="M7" s="41"/>
      <c r="N7" s="41"/>
      <c r="O7" s="41"/>
      <c r="P7" s="8"/>
      <c r="Q7" s="8"/>
      <c r="R7" s="58"/>
      <c r="S7" s="8"/>
    </row>
    <row r="8" spans="1:20">
      <c r="A8" s="15"/>
      <c r="B8" s="117"/>
      <c r="C8" s="77" t="s">
        <v>23</v>
      </c>
      <c r="D8" s="77" t="s">
        <v>10</v>
      </c>
      <c r="E8" s="77" t="s">
        <v>24</v>
      </c>
      <c r="F8" s="78">
        <v>30000</v>
      </c>
      <c r="G8" s="42" t="s">
        <v>12</v>
      </c>
      <c r="H8" s="121"/>
      <c r="I8" s="15"/>
      <c r="J8" s="15"/>
      <c r="K8" s="80"/>
      <c r="L8" s="80"/>
      <c r="M8" s="41"/>
      <c r="N8" s="41"/>
      <c r="O8" s="41"/>
      <c r="P8" s="8"/>
      <c r="Q8" s="8"/>
      <c r="R8" s="58"/>
      <c r="S8" s="8"/>
    </row>
    <row r="9" spans="1:20">
      <c r="A9" s="15"/>
      <c r="B9" s="117"/>
      <c r="C9" s="77" t="s">
        <v>25</v>
      </c>
      <c r="D9" s="81" t="s">
        <v>26</v>
      </c>
      <c r="E9" s="48" t="s">
        <v>27</v>
      </c>
      <c r="F9" s="78">
        <v>1500</v>
      </c>
      <c r="G9" s="42" t="s">
        <v>12</v>
      </c>
      <c r="H9" s="79"/>
      <c r="I9" s="15"/>
      <c r="J9" s="15"/>
      <c r="K9" s="80"/>
      <c r="L9" s="80"/>
      <c r="M9" s="41"/>
      <c r="N9" s="41"/>
      <c r="O9" s="41"/>
      <c r="P9" s="8"/>
      <c r="Q9" s="8"/>
      <c r="R9" s="58"/>
      <c r="S9" s="8"/>
    </row>
    <row r="10" spans="1:20">
      <c r="A10" s="15"/>
      <c r="B10" s="117"/>
      <c r="C10" s="77" t="s">
        <v>28</v>
      </c>
      <c r="D10" s="81" t="s">
        <v>18</v>
      </c>
      <c r="E10" s="48"/>
      <c r="F10" s="78">
        <v>3000</v>
      </c>
      <c r="G10" s="42" t="s">
        <v>12</v>
      </c>
      <c r="H10" s="79"/>
      <c r="I10" s="15"/>
      <c r="J10" s="15"/>
      <c r="K10" s="80"/>
      <c r="L10" s="80"/>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69" t="s">
        <v>29</v>
      </c>
      <c r="C12" s="69"/>
      <c r="D12" s="69"/>
      <c r="E12" s="70"/>
      <c r="F12" s="70"/>
      <c r="G12" s="70"/>
      <c r="H12" s="70"/>
      <c r="I12" s="82"/>
      <c r="J12" s="15"/>
      <c r="K12" s="1"/>
      <c r="L12" s="7"/>
      <c r="M12" s="7"/>
      <c r="N12" s="4"/>
      <c r="O12" s="4"/>
      <c r="P12" s="4"/>
      <c r="Q12" s="7"/>
      <c r="R12" s="57"/>
      <c r="S12" s="7"/>
      <c r="T12" s="8"/>
    </row>
    <row r="13" spans="1:20" ht="30.75">
      <c r="A13" s="21"/>
      <c r="B13" s="83" t="s">
        <v>30</v>
      </c>
      <c r="C13" s="84" t="s">
        <v>31</v>
      </c>
      <c r="D13" s="84" t="s">
        <v>32</v>
      </c>
      <c r="E13" s="84" t="s">
        <v>33</v>
      </c>
      <c r="F13" s="84" t="s">
        <v>34</v>
      </c>
      <c r="G13" s="84" t="s">
        <v>35</v>
      </c>
      <c r="H13" s="84" t="s">
        <v>36</v>
      </c>
      <c r="I13" s="85" t="s">
        <v>37</v>
      </c>
      <c r="J13" s="86" t="s">
        <v>38</v>
      </c>
      <c r="K13" s="85" t="s">
        <v>39</v>
      </c>
      <c r="L13" s="85" t="s">
        <v>40</v>
      </c>
      <c r="M13" s="85" t="s">
        <v>41</v>
      </c>
      <c r="N13" s="4" t="s">
        <v>42</v>
      </c>
      <c r="O13" s="85" t="s">
        <v>43</v>
      </c>
      <c r="P13" s="26" t="s">
        <v>44</v>
      </c>
      <c r="Q13" s="27" t="s">
        <v>45</v>
      </c>
      <c r="R13" s="60" t="s">
        <v>46</v>
      </c>
      <c r="S13" s="26" t="s">
        <v>47</v>
      </c>
      <c r="T13" s="28" t="s">
        <v>48</v>
      </c>
    </row>
    <row r="14" spans="1:20" ht="112.5" customHeight="1">
      <c r="A14" s="116"/>
      <c r="B14" s="114" t="str">
        <f>"VF8-"&amp;O14&amp;"-"&amp;P14</f>
        <v>VF8-Baoduong-0001</v>
      </c>
      <c r="C14" s="114" t="str">
        <f>"["&amp;B14&amp;"] Verify Vivi: "&amp;Q16</f>
        <v>[VF8-Baoduong-0001] Verify Vivi: Bộ lọc không khí cabin có chức năng ngăn những loại chất nào đi vào xe?</v>
      </c>
      <c r="D14" s="120"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'Bộ lọc không khí cabin có chức năng ngăn những loại chất nào đi vào xe?'
- Step 4: Listen Vivi respond
</v>
      </c>
      <c r="F14" s="110" t="str">
        <f>"
Expectations:
1. Vivi wake up
2. "&amp;Q16&amp;"
3. Vivi respond
"</f>
        <v xml:space="preserve">
Expectations:
1. Vivi wake up
2. Bộ lọc không khí cabin có chức năng ngăn những loại chất nào đi vào xe?
3. Vivi respond
</v>
      </c>
      <c r="G14" s="114" t="s">
        <v>8</v>
      </c>
      <c r="H14" s="87" t="s">
        <v>50</v>
      </c>
      <c r="I14" s="88" t="str">
        <f>"[EN]["&amp;LOWER(SUBSTITUTE(SUBSTITUTE(SUBSTITUTE(SUBSTITUTE(SUBSTITUTE(SUBSTITUTE(SUBSTITUTE(SUBSTITUTE(Q14, CHAR(34),""), "[", ""), "]", ""), ".", ""), ",", ""), "/", ""), "\", ""), "-", ""))&amp;"]"</f>
        <v>[EN][hey vinfast]</v>
      </c>
      <c r="J14" s="89"/>
      <c r="K14" s="88" t="s">
        <v>51</v>
      </c>
      <c r="L14" s="90" t="s">
        <v>52</v>
      </c>
      <c r="M14" s="33"/>
      <c r="N14" s="91"/>
      <c r="O14" s="110" t="s">
        <v>2079</v>
      </c>
      <c r="P14" s="119" t="str">
        <f>IF(COUNTA(P$13:$P13)&gt;999,COUNTA(P$13:$P13),IF(COUNTA(P$13:$P13)&gt;99,"0"&amp;COUNTA(P$13:$P13),IF(COUNTA(P$13:$P13)&gt;9,"00"&amp;COUNTA(P$13:$P13),"000"&amp;COUNTA(P$13:$P13))))</f>
        <v>0001</v>
      </c>
      <c r="Q14" s="92" t="s">
        <v>54</v>
      </c>
      <c r="R14" s="61"/>
      <c r="S14" s="36"/>
      <c r="T14" s="36"/>
    </row>
    <row r="15" spans="1:20" ht="111" customHeight="1">
      <c r="A15" s="116"/>
      <c r="B15" s="114"/>
      <c r="C15" s="114"/>
      <c r="D15" s="120"/>
      <c r="E15" s="111"/>
      <c r="F15" s="111"/>
      <c r="G15" s="114"/>
      <c r="H15" s="87" t="s">
        <v>55</v>
      </c>
      <c r="I15" s="88" t="str">
        <f>"[VN]["&amp;LOWER(SUBSTITUTE(SUBSTITUTE(SUBSTITUTE(SUBSTITUTE(SUBSTITUTE(SUBSTITUTE(SUBSTITUTE(SUBSTITUTE(Q15, CHAR(34),""), "[", ""), "]", ""), ".", ""), ",", ""), "/", ""), "\", ""), "-", ""))&amp;"]"</f>
        <v>[VN][tạm biệt]</v>
      </c>
      <c r="J15" s="89"/>
      <c r="K15" s="88" t="s">
        <v>56</v>
      </c>
      <c r="L15" s="90" t="s">
        <v>57</v>
      </c>
      <c r="M15" s="90"/>
      <c r="N15" s="91"/>
      <c r="O15" s="111"/>
      <c r="P15" s="119"/>
      <c r="Q15" s="92" t="s">
        <v>58</v>
      </c>
      <c r="R15" s="95"/>
      <c r="S15" s="36"/>
      <c r="T15" s="36"/>
    </row>
    <row r="16" spans="1:20" ht="62.25">
      <c r="A16" s="116"/>
      <c r="B16" s="114"/>
      <c r="C16" s="114"/>
      <c r="D16" s="120"/>
      <c r="E16" s="112"/>
      <c r="F16" s="112"/>
      <c r="G16" s="114"/>
      <c r="H16" s="87" t="s">
        <v>59</v>
      </c>
      <c r="I16" s="88" t="str">
        <f>"[audio][C:\Tools\Vivi_TTS\8ME_OM\" &amp;S16 &amp; "]"</f>
        <v>[audio][C:\Tools\Vivi_TTS\8ME_OM\]</v>
      </c>
      <c r="J16" s="89" t="str">
        <f>"[New][EN][Exists][80]"&amp;"["&amp;LOWER(SUBSTITUTE(SUBSTITUTE(SUBSTITUTE(SUBSTITUTE(SUBSTITUTE(SUBSTITUTE(SUBSTITUTE(SUBSTITUTE(T16, CHAR(34),""), ".", ""), ",", ""), "/", ""), "\", ""), "-", ""), "{", ""), "}", ""))&amp;"]"</f>
        <v>[New][EN][Exists][80][bộ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v>
      </c>
      <c r="K16" s="88" t="s">
        <v>60</v>
      </c>
      <c r="L16" s="90" t="s">
        <v>61</v>
      </c>
      <c r="M16" s="93" t="s">
        <v>62</v>
      </c>
      <c r="N16" s="91"/>
      <c r="O16" s="112"/>
      <c r="P16" s="119"/>
      <c r="Q16" s="92" t="str">
        <f>R16</f>
        <v>Bộ lọc không khí cabin có chức năng ngăn những loại chất nào đi vào xe?</v>
      </c>
      <c r="R16" s="108" t="s">
        <v>2080</v>
      </c>
      <c r="S16" s="51"/>
      <c r="T16" s="48" t="s">
        <v>2081</v>
      </c>
    </row>
    <row r="17" spans="1:20" ht="45.75">
      <c r="A17" s="116"/>
      <c r="B17" s="114" t="str">
        <f>"VF8-"&amp;O17&amp;"-"&amp;P17</f>
        <v>VF8-Baoduong-0002</v>
      </c>
      <c r="C17" s="114" t="str">
        <f>"["&amp;B17&amp;"] Verify Vivi: "&amp;Q19</f>
        <v>[VF8-Baoduong-0002] Verify Vivi: Để đạt hiệu quả lọc tốt nhất, bộ lọc không khí cabin nên được thay thế theo điều gì?</v>
      </c>
      <c r="D17" s="120"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'Để đạt hiệu quả lọc tốt nhất, bộ lọc không khí cabin nên được thay thế theo điều gì?'
- Step 4: Listen Vivi respond
</v>
      </c>
      <c r="F17" s="110" t="str">
        <f>"
Expectations:
1. Vivi wake up
2. "&amp;Q19&amp;"
3. Vivi respond
"</f>
        <v xml:space="preserve">
Expectations:
1. Vivi wake up
2. Để đạt hiệu quả lọc tốt nhất, bộ lọc không khí cabin nên được thay thế theo điều gì?
3. Vivi respond
</v>
      </c>
      <c r="G17" s="114" t="s">
        <v>8</v>
      </c>
      <c r="H17" s="87" t="s">
        <v>50</v>
      </c>
      <c r="I17" s="88" t="str">
        <f>"[EN]["&amp;LOWER(SUBSTITUTE(SUBSTITUTE(SUBSTITUTE(SUBSTITUTE(SUBSTITUTE(SUBSTITUTE(SUBSTITUTE(SUBSTITUTE(Q17, CHAR(34),""), "[", ""), "]", ""), ".", ""), ",", ""), "/", ""), "\", ""), "-", ""))&amp;"]"</f>
        <v>[EN][hey vinfast]</v>
      </c>
      <c r="J17" s="89"/>
      <c r="K17" s="88" t="s">
        <v>51</v>
      </c>
      <c r="L17" s="90" t="s">
        <v>52</v>
      </c>
      <c r="M17" s="33"/>
      <c r="N17" s="91"/>
      <c r="O17" s="110" t="s">
        <v>2079</v>
      </c>
      <c r="P17" s="119" t="str">
        <f>IF(COUNTA(P$13:$P16)&gt;999,COUNTA(P$13:$P16),IF(COUNTA(P$13:$P16)&gt;99,"0"&amp;COUNTA(P$13:$P16),IF(COUNTA(P$13:$P16)&gt;9,"00"&amp;COUNTA(P$13:$P16),"000"&amp;COUNTA(P$13:$P16))))</f>
        <v>0002</v>
      </c>
      <c r="Q17" s="92" t="s">
        <v>54</v>
      </c>
      <c r="R17" s="16"/>
      <c r="S17" s="52"/>
      <c r="T17" s="36"/>
    </row>
    <row r="18" spans="1:20" ht="45.75">
      <c r="A18" s="116"/>
      <c r="B18" s="114"/>
      <c r="C18" s="114"/>
      <c r="D18" s="120"/>
      <c r="E18" s="111"/>
      <c r="F18" s="111"/>
      <c r="G18" s="114"/>
      <c r="H18" s="87" t="s">
        <v>55</v>
      </c>
      <c r="I18" s="88" t="str">
        <f>"[VN]["&amp;LOWER(SUBSTITUTE(SUBSTITUTE(SUBSTITUTE(SUBSTITUTE(SUBSTITUTE(SUBSTITUTE(SUBSTITUTE(SUBSTITUTE(Q18, CHAR(34),""), "[", ""), "]", ""), ".", ""), ",", ""), "/", ""), "\", ""), "-", ""))&amp;"]"</f>
        <v>[VN][tạm biệt]</v>
      </c>
      <c r="J18" s="89"/>
      <c r="K18" s="88" t="s">
        <v>56</v>
      </c>
      <c r="L18" s="90" t="s">
        <v>57</v>
      </c>
      <c r="M18" s="90"/>
      <c r="N18" s="91"/>
      <c r="O18" s="111"/>
      <c r="P18" s="119"/>
      <c r="Q18" s="92" t="s">
        <v>58</v>
      </c>
      <c r="R18" s="16"/>
      <c r="S18" s="52"/>
      <c r="T18" s="36"/>
    </row>
    <row r="19" spans="1:20" ht="62.25">
      <c r="A19" s="116"/>
      <c r="B19" s="114"/>
      <c r="C19" s="114"/>
      <c r="D19" s="120"/>
      <c r="E19" s="112"/>
      <c r="F19" s="112"/>
      <c r="G19" s="114"/>
      <c r="H19" s="87" t="s">
        <v>59</v>
      </c>
      <c r="I19" s="88" t="str">
        <f>"[audio][C:\Tools\Vivi_TTS\8ME_OM\" &amp;S19 &amp; "]"</f>
        <v>[audio][C:\Tools\Vivi_TTS\8ME_OM\]</v>
      </c>
      <c r="J19" s="89" t="str">
        <f>"[New][EN][Exists][80]"&amp;"["&amp;LOWER(SUBSTITUTE(SUBSTITUTE(SUBSTITUTE(SUBSTITUTE(SUBSTITUTE(SUBSTITUTE(SUBSTITUTE(SUBSTITUTE(T19, CHAR(34),""), ".", ""), ",", ""), "/", ""), "\", ""), "-", ""), "{", ""), "}", ""))&amp;"]"</f>
        <v>[New][EN][Exists][80][bộ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v>
      </c>
      <c r="K19" s="88" t="s">
        <v>60</v>
      </c>
      <c r="L19" s="90" t="s">
        <v>61</v>
      </c>
      <c r="M19" s="93" t="s">
        <v>62</v>
      </c>
      <c r="N19" s="91"/>
      <c r="O19" s="112"/>
      <c r="P19" s="119"/>
      <c r="Q19" s="92" t="str">
        <f>R19</f>
        <v>Để đạt hiệu quả lọc tốt nhất, bộ lọc không khí cabin nên được thay thế theo điều gì?</v>
      </c>
      <c r="R19" s="108" t="s">
        <v>2082</v>
      </c>
      <c r="S19" s="51"/>
      <c r="T19" s="48" t="s">
        <v>2081</v>
      </c>
    </row>
    <row r="20" spans="1:20" ht="45.75">
      <c r="A20" s="116"/>
      <c r="B20" s="114" t="str">
        <f>"VF8-"&amp;O20&amp;"-"&amp;P20</f>
        <v>VF8-Baoduong-0003</v>
      </c>
      <c r="C20" s="114" t="str">
        <f>"["&amp;B20&amp;"] Verify Vivi: "&amp;Q22</f>
        <v>[VF8-Baoduong-0003] Verify Vivi: Trong điều kiện không khí ô nhiễm nặng hoặc nhiều bụi, cần thực hiện gì đối với bộ lọc không khí cabin?</v>
      </c>
      <c r="D20" s="120"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'Trong điều kiện không khí ô nhiễm nặng hoặc nhiều bụi, cần thực hiện gì đối với bộ lọc không khí cabin?'
- Step 4: Listen Vivi respond
</v>
      </c>
      <c r="F20" s="110" t="str">
        <f>"
Expectations:
1. Vivi wake up
2. "&amp;Q22&amp;"
3. Vivi respond
"</f>
        <v xml:space="preserve">
Expectations:
1. Vivi wake up
2. Trong điều kiện không khí ô nhiễm nặng hoặc nhiều bụi, cần thực hiện gì đối với bộ lọc không khí cabin?
3. Vivi respond
</v>
      </c>
      <c r="G20" s="114" t="s">
        <v>8</v>
      </c>
      <c r="H20" s="87" t="s">
        <v>50</v>
      </c>
      <c r="I20" s="88" t="str">
        <f>"[EN]["&amp;LOWER(SUBSTITUTE(SUBSTITUTE(SUBSTITUTE(SUBSTITUTE(SUBSTITUTE(SUBSTITUTE(SUBSTITUTE(SUBSTITUTE(Q20, CHAR(34),""), "[", ""), "]", ""), ".", ""), ",", ""), "/", ""), "\", ""), "-", ""))&amp;"]"</f>
        <v>[EN][hey vinfast]</v>
      </c>
      <c r="J20" s="89"/>
      <c r="K20" s="88" t="s">
        <v>51</v>
      </c>
      <c r="L20" s="90" t="s">
        <v>52</v>
      </c>
      <c r="M20" s="33"/>
      <c r="N20" s="91"/>
      <c r="O20" s="110" t="s">
        <v>2079</v>
      </c>
      <c r="P20" s="119" t="str">
        <f>IF(COUNTA(P$13:$P19)&gt;999,COUNTA(P$13:$P19),IF(COUNTA(P$13:$P19)&gt;99,"0"&amp;COUNTA(P$13:$P19),IF(COUNTA(P$13:$P19)&gt;9,"00"&amp;COUNTA(P$13:$P19),"000"&amp;COUNTA(P$13:$P19))))</f>
        <v>0003</v>
      </c>
      <c r="Q20" s="92" t="s">
        <v>54</v>
      </c>
      <c r="R20" s="16"/>
      <c r="S20" s="52"/>
      <c r="T20" s="36"/>
    </row>
    <row r="21" spans="1:20" ht="45.75">
      <c r="A21" s="116"/>
      <c r="B21" s="114"/>
      <c r="C21" s="114"/>
      <c r="D21" s="120"/>
      <c r="E21" s="111"/>
      <c r="F21" s="111"/>
      <c r="G21" s="114"/>
      <c r="H21" s="87" t="s">
        <v>55</v>
      </c>
      <c r="I21" s="88" t="str">
        <f>"[VN]["&amp;LOWER(SUBSTITUTE(SUBSTITUTE(SUBSTITUTE(SUBSTITUTE(SUBSTITUTE(SUBSTITUTE(SUBSTITUTE(SUBSTITUTE(Q21, CHAR(34),""), "[", ""), "]", ""), ".", ""), ",", ""), "/", ""), "\", ""), "-", ""))&amp;"]"</f>
        <v>[VN][tạm biệt]</v>
      </c>
      <c r="J21" s="89"/>
      <c r="K21" s="88" t="s">
        <v>56</v>
      </c>
      <c r="L21" s="90" t="s">
        <v>57</v>
      </c>
      <c r="M21" s="90"/>
      <c r="N21" s="91"/>
      <c r="O21" s="111"/>
      <c r="P21" s="119"/>
      <c r="Q21" s="92" t="s">
        <v>58</v>
      </c>
      <c r="R21" s="16"/>
      <c r="S21" s="52"/>
      <c r="T21" s="36"/>
    </row>
    <row r="22" spans="1:20" ht="66">
      <c r="A22" s="116"/>
      <c r="B22" s="114"/>
      <c r="C22" s="114"/>
      <c r="D22" s="120"/>
      <c r="E22" s="112"/>
      <c r="F22" s="112"/>
      <c r="G22" s="114"/>
      <c r="H22" s="87" t="s">
        <v>59</v>
      </c>
      <c r="I22" s="88" t="str">
        <f>"[audio][C:\Tools\Vivi_TTS\8ME_OM\" &amp;S22 &amp; "]"</f>
        <v>[audio][C:\Tools\Vivi_TTS\8ME_OM\]</v>
      </c>
      <c r="J22" s="89" t="str">
        <f>"[New][EN][Exists][80]"&amp;"["&amp;LOWER(SUBSTITUTE(SUBSTITUTE(SUBSTITUTE(SUBSTITUTE(SUBSTITUTE(SUBSTITUTE(SUBSTITUTE(SUBSTITUTE(T22, CHAR(34),""), ".", ""), ",", ""), "/", ""), "\", ""), "-", ""), "{", ""), "}", ""))&amp;"]"</f>
        <v>[New][EN][Exists][80][bộ lọc không khí cabin
bộ lọc cabin của điều hòa không khí ngăn bụi phấn hoa và các chất ô nhiễm khác đi vào xe để đạt hiệu quả lọc tốt nhất hãy thay bộ lọc cabin trong khoảng thời gian bảo dưỡng quy định do vinfast chỉ định
bộ lọc không khí cabin cần được thay theo lịch bảo dưỡng nếu xe vận hành trong điều kiện không khí ô nhiễm nặng hoặc nhiều bụi hãy kiểm tra và thay bộ lọc không khí cabin thường xuyên hơn
 lưu ý
tuổi thọ bộ lọc phụ thuộc vào điều kiện không khí]</v>
      </c>
      <c r="K22" s="88" t="s">
        <v>60</v>
      </c>
      <c r="L22" s="90" t="s">
        <v>61</v>
      </c>
      <c r="M22" s="93" t="s">
        <v>62</v>
      </c>
      <c r="N22" s="91"/>
      <c r="O22" s="112"/>
      <c r="P22" s="119"/>
      <c r="Q22" s="92" t="str">
        <f>R22</f>
        <v>Trong điều kiện không khí ô nhiễm nặng hoặc nhiều bụi, cần thực hiện gì đối với bộ lọc không khí cabin?</v>
      </c>
      <c r="R22" s="108" t="s">
        <v>2083</v>
      </c>
      <c r="S22" s="51"/>
      <c r="T22" s="48" t="s">
        <v>2081</v>
      </c>
    </row>
    <row r="23" spans="1:20" ht="45.75">
      <c r="A23" s="116"/>
      <c r="B23" s="114" t="str">
        <f>"VF8-"&amp;O23&amp;"-"&amp;P23</f>
        <v>VF8-Baoduong-0004</v>
      </c>
      <c r="C23" s="114" t="str">
        <f>"["&amp;B23&amp;"] Verify Vivi: "&amp;Q25</f>
        <v>[VF8-Baoduong-0004] Verify Vivi: Dung dịch làm mát có vai trò gì trong hệ thống làm mát của xe?</v>
      </c>
      <c r="D23" s="120"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'Dung dịch làm mát có vai trò gì trong hệ thống làm mát của xe?'
- Step 4: Listen Vivi respond
</v>
      </c>
      <c r="F23" s="110" t="str">
        <f>"
Expectations:
1. Vivi wake up
2. "&amp;Q25&amp;"
3. Vivi respond
"</f>
        <v xml:space="preserve">
Expectations:
1. Vivi wake up
2. Dung dịch làm mát có vai trò gì trong hệ thống làm mát của xe?
3. Vivi respond
</v>
      </c>
      <c r="G23" s="114" t="s">
        <v>8</v>
      </c>
      <c r="H23" s="87" t="s">
        <v>50</v>
      </c>
      <c r="I23" s="88" t="str">
        <f>"[EN]["&amp;LOWER(SUBSTITUTE(SUBSTITUTE(SUBSTITUTE(SUBSTITUTE(SUBSTITUTE(SUBSTITUTE(SUBSTITUTE(SUBSTITUTE(Q23, CHAR(34),""), "[", ""), "]", ""), ".", ""), ",", ""), "/", ""), "\", ""), "-", ""))&amp;"]"</f>
        <v>[EN][hey vinfast]</v>
      </c>
      <c r="J23" s="89"/>
      <c r="K23" s="88" t="s">
        <v>51</v>
      </c>
      <c r="L23" s="90" t="s">
        <v>52</v>
      </c>
      <c r="M23" s="33"/>
      <c r="N23" s="91"/>
      <c r="O23" s="110" t="s">
        <v>2079</v>
      </c>
      <c r="P23" s="119" t="str">
        <f>IF(COUNTA(P$13:$P22)&gt;999,COUNTA(P$13:$P22),IF(COUNTA(P$13:$P22)&gt;99,"0"&amp;COUNTA(P$13:$P22),IF(COUNTA(P$13:$P22)&gt;9,"00"&amp;COUNTA(P$13:$P22),"000"&amp;COUNTA(P$13:$P22))))</f>
        <v>0004</v>
      </c>
      <c r="Q23" s="92" t="s">
        <v>54</v>
      </c>
      <c r="R23" s="16"/>
      <c r="S23" s="52"/>
      <c r="T23" s="36"/>
    </row>
    <row r="24" spans="1:20" ht="45.75">
      <c r="A24" s="116"/>
      <c r="B24" s="114"/>
      <c r="C24" s="114"/>
      <c r="D24" s="120"/>
      <c r="E24" s="111"/>
      <c r="F24" s="111"/>
      <c r="G24" s="114"/>
      <c r="H24" s="87" t="s">
        <v>55</v>
      </c>
      <c r="I24" s="88" t="str">
        <f>"[VN]["&amp;LOWER(SUBSTITUTE(SUBSTITUTE(SUBSTITUTE(SUBSTITUTE(SUBSTITUTE(SUBSTITUTE(SUBSTITUTE(SUBSTITUTE(Q24, CHAR(34),""), "[", ""), "]", ""), ".", ""), ",", ""), "/", ""), "\", ""), "-", ""))&amp;"]"</f>
        <v>[VN][tạm biệt]</v>
      </c>
      <c r="J24" s="89"/>
      <c r="K24" s="88" t="s">
        <v>56</v>
      </c>
      <c r="L24" s="90" t="s">
        <v>57</v>
      </c>
      <c r="M24" s="90"/>
      <c r="N24" s="91"/>
      <c r="O24" s="111"/>
      <c r="P24" s="119"/>
      <c r="Q24" s="92" t="s">
        <v>58</v>
      </c>
      <c r="R24" s="16"/>
      <c r="S24" s="52"/>
      <c r="T24" s="36"/>
    </row>
    <row r="25" spans="1:20" ht="62.25">
      <c r="A25" s="116"/>
      <c r="B25" s="114"/>
      <c r="C25" s="114"/>
      <c r="D25" s="120"/>
      <c r="E25" s="112"/>
      <c r="F25" s="112"/>
      <c r="G25" s="114"/>
      <c r="H25" s="87" t="s">
        <v>59</v>
      </c>
      <c r="I25" s="88" t="str">
        <f>"[audio][C:\Tools\Vivi_TTS\8ME_OM\" &amp;S25 &amp; "]"</f>
        <v>[audio][C:\Tools\Vivi_TTS\8ME_OM\]</v>
      </c>
      <c r="J25" s="89" t="str">
        <f>"[New][EN][Exists][80]"&amp;"["&amp;LOWER(SUBSTITUTE(SUBSTITUTE(SUBSTITUTE(SUBSTITUTE(SUBSTITUTE(SUBSTITUTE(SUBSTITUTE(SUBSTITUTE(T25,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25" s="88" t="s">
        <v>60</v>
      </c>
      <c r="L25" s="90" t="s">
        <v>61</v>
      </c>
      <c r="M25" s="93" t="s">
        <v>62</v>
      </c>
      <c r="N25" s="91"/>
      <c r="O25" s="112"/>
      <c r="P25" s="119"/>
      <c r="Q25" s="92" t="str">
        <f>R25</f>
        <v>Dung dịch làm mát có vai trò gì trong hệ thống làm mát của xe?</v>
      </c>
      <c r="R25" s="108" t="s">
        <v>2084</v>
      </c>
      <c r="S25" s="51"/>
      <c r="T25" s="48" t="s">
        <v>2085</v>
      </c>
    </row>
    <row r="26" spans="1:20" ht="45.75">
      <c r="A26" s="116"/>
      <c r="B26" s="114" t="str">
        <f>"VF8-"&amp;O26&amp;"-"&amp;P26</f>
        <v>VF8-Baoduong-0005</v>
      </c>
      <c r="C26" s="114" t="str">
        <f>"["&amp;B26&amp;"] Verify Vivi: "&amp;Q28</f>
        <v>[VF8-Baoduong-0005] Verify Vivi: Để đảm bảo khả năng làm mát hiệu quả, khuyến nghị kiểm tra định kỳ hệ thống làm mát nhằm phát hiện những vấn đề gì?</v>
      </c>
      <c r="D26" s="120"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'Để đảm bảo khả năng làm mát hiệu quả, khuyến nghị kiểm tra định kỳ hệ thống làm mát nhằm phát hiện những vấn đề gì?'
- Step 4: Listen Vivi respond
</v>
      </c>
      <c r="F26" s="110" t="str">
        <f>"
Expectations:
1. Vivi wake up
2. "&amp;Q28&amp;"
3. Vivi respond
"</f>
        <v xml:space="preserve">
Expectations:
1. Vivi wake up
2. Để đảm bảo khả năng làm mát hiệu quả, khuyến nghị kiểm tra định kỳ hệ thống làm mát nhằm phát hiện những vấn đề gì?
3. Vivi respond
</v>
      </c>
      <c r="G26" s="114" t="s">
        <v>8</v>
      </c>
      <c r="H26" s="87" t="s">
        <v>50</v>
      </c>
      <c r="I26" s="88" t="str">
        <f>"[EN]["&amp;LOWER(SUBSTITUTE(SUBSTITUTE(SUBSTITUTE(SUBSTITUTE(SUBSTITUTE(SUBSTITUTE(SUBSTITUTE(SUBSTITUTE(Q26, CHAR(34),""), "[", ""), "]", ""), ".", ""), ",", ""), "/", ""), "\", ""), "-", ""))&amp;"]"</f>
        <v>[EN][hey vinfast]</v>
      </c>
      <c r="J26" s="89"/>
      <c r="K26" s="88" t="s">
        <v>51</v>
      </c>
      <c r="L26" s="90" t="s">
        <v>52</v>
      </c>
      <c r="M26" s="33"/>
      <c r="N26" s="91"/>
      <c r="O26" s="110" t="s">
        <v>2079</v>
      </c>
      <c r="P26" s="119" t="str">
        <f>IF(COUNTA(P$13:$P25)&gt;999,COUNTA(P$13:$P25),IF(COUNTA(P$13:$P25)&gt;99,"0"&amp;COUNTA(P$13:$P25),IF(COUNTA(P$13:$P25)&gt;9,"00"&amp;COUNTA(P$13:$P25),"000"&amp;COUNTA(P$13:$P25))))</f>
        <v>0005</v>
      </c>
      <c r="Q26" s="92" t="s">
        <v>54</v>
      </c>
      <c r="R26" s="16"/>
      <c r="S26" s="52"/>
      <c r="T26" s="36"/>
    </row>
    <row r="27" spans="1:20" ht="45.75">
      <c r="A27" s="116"/>
      <c r="B27" s="114"/>
      <c r="C27" s="114"/>
      <c r="D27" s="120"/>
      <c r="E27" s="111"/>
      <c r="F27" s="111"/>
      <c r="G27" s="114"/>
      <c r="H27" s="87" t="s">
        <v>55</v>
      </c>
      <c r="I27" s="88" t="str">
        <f>"[VN]["&amp;LOWER(SUBSTITUTE(SUBSTITUTE(SUBSTITUTE(SUBSTITUTE(SUBSTITUTE(SUBSTITUTE(SUBSTITUTE(SUBSTITUTE(Q27, CHAR(34),""), "[", ""), "]", ""), ".", ""), ",", ""), "/", ""), "\", ""), "-", ""))&amp;"]"</f>
        <v>[VN][tạm biệt]</v>
      </c>
      <c r="J27" s="89"/>
      <c r="K27" s="88" t="s">
        <v>56</v>
      </c>
      <c r="L27" s="90" t="s">
        <v>57</v>
      </c>
      <c r="M27" s="90"/>
      <c r="N27" s="91"/>
      <c r="O27" s="111"/>
      <c r="P27" s="119"/>
      <c r="Q27" s="92" t="s">
        <v>58</v>
      </c>
      <c r="R27" s="16"/>
      <c r="S27" s="52"/>
      <c r="T27" s="36"/>
    </row>
    <row r="28" spans="1:20" ht="82.5">
      <c r="A28" s="116"/>
      <c r="B28" s="114"/>
      <c r="C28" s="114"/>
      <c r="D28" s="120"/>
      <c r="E28" s="112"/>
      <c r="F28" s="112"/>
      <c r="G28" s="114"/>
      <c r="H28" s="87" t="s">
        <v>59</v>
      </c>
      <c r="I28" s="88" t="str">
        <f>"[audio][C:\Tools\Vivi_TTS\8ME_OM\" &amp;S28 &amp; "]"</f>
        <v>[audio][C:\Tools\Vivi_TTS\8ME_OM\]</v>
      </c>
      <c r="J28" s="89" t="str">
        <f>"[New][EN][Exists][80]"&amp;"["&amp;LOWER(SUBSTITUTE(SUBSTITUTE(SUBSTITUTE(SUBSTITUTE(SUBSTITUTE(SUBSTITUTE(SUBSTITUTE(SUBSTITUTE(T28,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28" s="88" t="s">
        <v>60</v>
      </c>
      <c r="L28" s="90" t="s">
        <v>61</v>
      </c>
      <c r="M28" s="93" t="s">
        <v>62</v>
      </c>
      <c r="N28" s="91"/>
      <c r="O28" s="112"/>
      <c r="P28" s="119"/>
      <c r="Q28" s="92" t="str">
        <f>R28</f>
        <v>Để đảm bảo khả năng làm mát hiệu quả, khuyến nghị kiểm tra định kỳ hệ thống làm mát nhằm phát hiện những vấn đề gì?</v>
      </c>
      <c r="R28" s="108" t="s">
        <v>2086</v>
      </c>
      <c r="S28" s="51"/>
      <c r="T28" s="48" t="s">
        <v>2085</v>
      </c>
    </row>
    <row r="29" spans="1:20" ht="45.75">
      <c r="A29" s="116"/>
      <c r="B29" s="114" t="str">
        <f>"VF8-"&amp;O29&amp;"-"&amp;P29</f>
        <v>VF8-Baoduong-0006</v>
      </c>
      <c r="C29" s="114" t="str">
        <f>"["&amp;B29&amp;"] Verify Vivi: "&amp;Q31</f>
        <v>[VF8-Baoduong-0006] Verify Vivi: Trước khi kiểm tra hoặc châm thêm dung dịch làm mát, xe và hệ thống làm mát cần ở trạng thái như thế nào?</v>
      </c>
      <c r="D29" s="120"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'Trước khi kiểm tra hoặc châm thêm dung dịch làm mát, xe và hệ thống làm mát cần ở trạng thái như thế nào?'
- Step 4: Listen Vivi respond
</v>
      </c>
      <c r="F29" s="110" t="str">
        <f>"
Expectations:
1. Vivi wake up
2. "&amp;Q31&amp;"
3. Vivi respond
"</f>
        <v xml:space="preserve">
Expectations:
1. Vivi wake up
2. Trước khi kiểm tra hoặc châm thêm dung dịch làm mát, xe và hệ thống làm mát cần ở trạng thái như thế nào?
3. Vivi respond
</v>
      </c>
      <c r="G29" s="114" t="s">
        <v>8</v>
      </c>
      <c r="H29" s="87" t="s">
        <v>50</v>
      </c>
      <c r="I29" s="88" t="str">
        <f>"[EN]["&amp;LOWER(SUBSTITUTE(SUBSTITUTE(SUBSTITUTE(SUBSTITUTE(SUBSTITUTE(SUBSTITUTE(SUBSTITUTE(SUBSTITUTE(Q29, CHAR(34),""), "[", ""), "]", ""), ".", ""), ",", ""), "/", ""), "\", ""), "-", ""))&amp;"]"</f>
        <v>[EN][hey vinfast]</v>
      </c>
      <c r="J29" s="89"/>
      <c r="K29" s="88" t="s">
        <v>51</v>
      </c>
      <c r="L29" s="90" t="s">
        <v>52</v>
      </c>
      <c r="M29" s="33"/>
      <c r="N29" s="91"/>
      <c r="O29" s="110" t="s">
        <v>2079</v>
      </c>
      <c r="P29" s="119" t="str">
        <f>IF(COUNTA(P$13:$P28)&gt;999,COUNTA(P$13:$P28),IF(COUNTA(P$13:$P28)&gt;99,"0"&amp;COUNTA(P$13:$P28),IF(COUNTA(P$13:$P28)&gt;9,"00"&amp;COUNTA(P$13:$P28),"000"&amp;COUNTA(P$13:$P28))))</f>
        <v>0006</v>
      </c>
      <c r="Q29" s="92" t="s">
        <v>54</v>
      </c>
      <c r="R29" s="16"/>
      <c r="S29" s="52"/>
      <c r="T29" s="36"/>
    </row>
    <row r="30" spans="1:20" ht="45.75">
      <c r="A30" s="116"/>
      <c r="B30" s="114"/>
      <c r="C30" s="114"/>
      <c r="D30" s="120"/>
      <c r="E30" s="111"/>
      <c r="F30" s="111"/>
      <c r="G30" s="114"/>
      <c r="H30" s="87" t="s">
        <v>55</v>
      </c>
      <c r="I30" s="88" t="str">
        <f>"[VN]["&amp;LOWER(SUBSTITUTE(SUBSTITUTE(SUBSTITUTE(SUBSTITUTE(SUBSTITUTE(SUBSTITUTE(SUBSTITUTE(SUBSTITUTE(Q30, CHAR(34),""), "[", ""), "]", ""), ".", ""), ",", ""), "/", ""), "\", ""), "-", ""))&amp;"]"</f>
        <v>[VN][tạm biệt]</v>
      </c>
      <c r="J30" s="89"/>
      <c r="K30" s="88" t="s">
        <v>56</v>
      </c>
      <c r="L30" s="90" t="s">
        <v>57</v>
      </c>
      <c r="M30" s="90"/>
      <c r="N30" s="91"/>
      <c r="O30" s="111"/>
      <c r="P30" s="119"/>
      <c r="Q30" s="92" t="s">
        <v>58</v>
      </c>
      <c r="R30" s="16"/>
      <c r="S30" s="52"/>
      <c r="T30" s="36"/>
    </row>
    <row r="31" spans="1:20" ht="66">
      <c r="A31" s="116"/>
      <c r="B31" s="114"/>
      <c r="C31" s="114"/>
      <c r="D31" s="120"/>
      <c r="E31" s="112"/>
      <c r="F31" s="112"/>
      <c r="G31" s="114"/>
      <c r="H31" s="87" t="s">
        <v>59</v>
      </c>
      <c r="I31" s="88" t="str">
        <f>"[audio][C:\Tools\Vivi_TTS\8ME_OM\" &amp;S31 &amp; "]"</f>
        <v>[audio][C:\Tools\Vivi_TTS\8ME_OM\]</v>
      </c>
      <c r="J31" s="89" t="str">
        <f>"[New][EN][Exists][80]"&amp;"["&amp;LOWER(SUBSTITUTE(SUBSTITUTE(SUBSTITUTE(SUBSTITUTE(SUBSTITUTE(SUBSTITUTE(SUBSTITUTE(SUBSTITUTE(T31,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31" s="88" t="s">
        <v>60</v>
      </c>
      <c r="L31" s="90" t="s">
        <v>61</v>
      </c>
      <c r="M31" s="93" t="s">
        <v>62</v>
      </c>
      <c r="N31" s="91"/>
      <c r="O31" s="112"/>
      <c r="P31" s="119"/>
      <c r="Q31" s="92" t="str">
        <f>R31</f>
        <v>Trước khi kiểm tra hoặc châm thêm dung dịch làm mát, xe và hệ thống làm mát cần ở trạng thái như thế nào?</v>
      </c>
      <c r="R31" s="108" t="s">
        <v>2087</v>
      </c>
      <c r="S31" s="51"/>
      <c r="T31" s="48" t="s">
        <v>2085</v>
      </c>
    </row>
    <row r="32" spans="1:20" ht="45.75">
      <c r="A32" s="116"/>
      <c r="B32" s="114" t="str">
        <f>"VF8-"&amp;O32&amp;"-"&amp;P32</f>
        <v>VF8-Baoduong-0007</v>
      </c>
      <c r="C32" s="114" t="str">
        <f>"["&amp;B32&amp;"] Verify Vivi: "&amp;Q34</f>
        <v>[VF8-Baoduong-0007] Verify Vivi: Chỉ được sử dụng loại dung dịch làm mát nào cho xe điện và việc thay dung dịch làm mát cần được thực hiện bởi ai?</v>
      </c>
      <c r="D32" s="120"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'Chỉ được sử dụng loại dung dịch làm mát nào cho xe điện và việc thay dung dịch làm mát cần được thực hiện bởi ai?'
- Step 4: Listen Vivi respond
</v>
      </c>
      <c r="F32" s="110" t="str">
        <f>"
Expectations:
1. Vivi wake up
2. "&amp;Q34&amp;"
3. Vivi respond
"</f>
        <v xml:space="preserve">
Expectations:
1. Vivi wake up
2. Chỉ được sử dụng loại dung dịch làm mát nào cho xe điện và việc thay dung dịch làm mát cần được thực hiện bởi ai?
3. Vivi respond
</v>
      </c>
      <c r="G32" s="114" t="s">
        <v>8</v>
      </c>
      <c r="H32" s="87" t="s">
        <v>50</v>
      </c>
      <c r="I32" s="88" t="str">
        <f>"[EN]["&amp;LOWER(SUBSTITUTE(SUBSTITUTE(SUBSTITUTE(SUBSTITUTE(SUBSTITUTE(SUBSTITUTE(SUBSTITUTE(SUBSTITUTE(Q32, CHAR(34),""), "[", ""), "]", ""), ".", ""), ",", ""), "/", ""), "\", ""), "-", ""))&amp;"]"</f>
        <v>[EN][hey vinfast]</v>
      </c>
      <c r="J32" s="89"/>
      <c r="K32" s="88" t="s">
        <v>51</v>
      </c>
      <c r="L32" s="90" t="s">
        <v>52</v>
      </c>
      <c r="M32" s="33"/>
      <c r="N32" s="91"/>
      <c r="O32" s="110" t="s">
        <v>2079</v>
      </c>
      <c r="P32" s="119" t="str">
        <f>IF(COUNTA(P$13:$P31)&gt;999,COUNTA(P$13:$P31),IF(COUNTA(P$13:$P31)&gt;99,"0"&amp;COUNTA(P$13:$P31),IF(COUNTA(P$13:$P31)&gt;9,"00"&amp;COUNTA(P$13:$P31),"000"&amp;COUNTA(P$13:$P31))))</f>
        <v>0007</v>
      </c>
      <c r="Q32" s="92" t="s">
        <v>54</v>
      </c>
      <c r="R32" s="16"/>
      <c r="S32" s="52"/>
      <c r="T32" s="36"/>
    </row>
    <row r="33" spans="1:20" ht="45.75">
      <c r="A33" s="116"/>
      <c r="B33" s="114"/>
      <c r="C33" s="114"/>
      <c r="D33" s="120"/>
      <c r="E33" s="111"/>
      <c r="F33" s="111"/>
      <c r="G33" s="114"/>
      <c r="H33" s="87" t="s">
        <v>55</v>
      </c>
      <c r="I33" s="88" t="str">
        <f>"[VN]["&amp;LOWER(SUBSTITUTE(SUBSTITUTE(SUBSTITUTE(SUBSTITUTE(SUBSTITUTE(SUBSTITUTE(SUBSTITUTE(SUBSTITUTE(Q33, CHAR(34),""), "[", ""), "]", ""), ".", ""), ",", ""), "/", ""), "\", ""), "-", ""))&amp;"]"</f>
        <v>[VN][tạm biệt]</v>
      </c>
      <c r="J33" s="89"/>
      <c r="K33" s="88" t="s">
        <v>56</v>
      </c>
      <c r="L33" s="90" t="s">
        <v>57</v>
      </c>
      <c r="M33" s="90"/>
      <c r="N33" s="91"/>
      <c r="O33" s="111"/>
      <c r="P33" s="119"/>
      <c r="Q33" s="92" t="s">
        <v>58</v>
      </c>
      <c r="R33" s="16"/>
      <c r="S33" s="52"/>
      <c r="T33" s="36"/>
    </row>
    <row r="34" spans="1:20" ht="66">
      <c r="A34" s="116"/>
      <c r="B34" s="114"/>
      <c r="C34" s="114"/>
      <c r="D34" s="120"/>
      <c r="E34" s="112"/>
      <c r="F34" s="112"/>
      <c r="G34" s="114"/>
      <c r="H34" s="87" t="s">
        <v>59</v>
      </c>
      <c r="I34" s="88" t="str">
        <f>"[audio][C:\Tools\Vivi_TTS\8ME_OM\" &amp;S34 &amp; "]"</f>
        <v>[audio][C:\Tools\Vivi_TTS\8ME_OM\]</v>
      </c>
      <c r="J34" s="89" t="str">
        <f>"[New][EN][Exists][80]"&amp;"["&amp;LOWER(SUBSTITUTE(SUBSTITUTE(SUBSTITUTE(SUBSTITUTE(SUBSTITUTE(SUBSTITUTE(SUBSTITUTE(SUBSTITUTE(T34,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34" s="88" t="s">
        <v>60</v>
      </c>
      <c r="L34" s="90" t="s">
        <v>61</v>
      </c>
      <c r="M34" s="93" t="s">
        <v>62</v>
      </c>
      <c r="N34" s="91"/>
      <c r="O34" s="112"/>
      <c r="P34" s="119"/>
      <c r="Q34" s="92" t="str">
        <f>R34</f>
        <v>Chỉ được sử dụng loại dung dịch làm mát nào cho xe điện và việc thay dung dịch làm mát cần được thực hiện bởi ai?</v>
      </c>
      <c r="R34" s="108" t="s">
        <v>2088</v>
      </c>
      <c r="S34" s="51"/>
      <c r="T34" s="48" t="s">
        <v>2085</v>
      </c>
    </row>
    <row r="35" spans="1:20" ht="45.75">
      <c r="A35" s="116"/>
      <c r="B35" s="114" t="str">
        <f>"VF8-"&amp;O35&amp;"-"&amp;P35</f>
        <v>VF8-Baoduong-0008</v>
      </c>
      <c r="C35" s="114" t="str">
        <f>"["&amp;B35&amp;"] Verify Vivi: "&amp;Q37</f>
        <v>[VF8-Baoduong-0008] Verify Vivi: Các bước chính để châm thêm dung dịch làm mát là gì?</v>
      </c>
      <c r="D35" s="120"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'Các bước chính để châm thêm dung dịch làm mát là gì?'
- Step 4: Listen Vivi respond
</v>
      </c>
      <c r="F35" s="110" t="str">
        <f>"
Expectations:
1. Vivi wake up
2. "&amp;Q37&amp;"
3. Vivi respond
"</f>
        <v xml:space="preserve">
Expectations:
1. Vivi wake up
2. Các bước chính để châm thêm dung dịch làm mát là gì?
3. Vivi respond
</v>
      </c>
      <c r="G35" s="114" t="s">
        <v>8</v>
      </c>
      <c r="H35" s="87" t="s">
        <v>50</v>
      </c>
      <c r="I35" s="88" t="str">
        <f>"[EN]["&amp;LOWER(SUBSTITUTE(SUBSTITUTE(SUBSTITUTE(SUBSTITUTE(SUBSTITUTE(SUBSTITUTE(SUBSTITUTE(SUBSTITUTE(Q35, CHAR(34),""), "[", ""), "]", ""), ".", ""), ",", ""), "/", ""), "\", ""), "-", ""))&amp;"]"</f>
        <v>[EN][hey vinfast]</v>
      </c>
      <c r="J35" s="89"/>
      <c r="K35" s="88" t="s">
        <v>51</v>
      </c>
      <c r="L35" s="90" t="s">
        <v>52</v>
      </c>
      <c r="M35" s="33"/>
      <c r="N35" s="91"/>
      <c r="O35" s="110" t="s">
        <v>2079</v>
      </c>
      <c r="P35" s="119" t="str">
        <f>IF(COUNTA(P$13:$P34)&gt;999,COUNTA(P$13:$P34),IF(COUNTA(P$13:$P34)&gt;99,"0"&amp;COUNTA(P$13:$P34),IF(COUNTA(P$13:$P34)&gt;9,"00"&amp;COUNTA(P$13:$P34),"000"&amp;COUNTA(P$13:$P34))))</f>
        <v>0008</v>
      </c>
      <c r="Q35" s="92" t="s">
        <v>54</v>
      </c>
      <c r="R35" s="16"/>
      <c r="S35" s="52"/>
      <c r="T35" s="36"/>
    </row>
    <row r="36" spans="1:20" ht="45.75">
      <c r="A36" s="116"/>
      <c r="B36" s="114"/>
      <c r="C36" s="114"/>
      <c r="D36" s="120"/>
      <c r="E36" s="111"/>
      <c r="F36" s="111"/>
      <c r="G36" s="114"/>
      <c r="H36" s="87" t="s">
        <v>55</v>
      </c>
      <c r="I36" s="88" t="str">
        <f>"[VN]["&amp;LOWER(SUBSTITUTE(SUBSTITUTE(SUBSTITUTE(SUBSTITUTE(SUBSTITUTE(SUBSTITUTE(SUBSTITUTE(SUBSTITUTE(Q36, CHAR(34),""), "[", ""), "]", ""), ".", ""), ",", ""), "/", ""), "\", ""), "-", ""))&amp;"]"</f>
        <v>[VN][tạm biệt]</v>
      </c>
      <c r="J36" s="89"/>
      <c r="K36" s="88" t="s">
        <v>56</v>
      </c>
      <c r="L36" s="90" t="s">
        <v>57</v>
      </c>
      <c r="M36" s="90"/>
      <c r="N36" s="91"/>
      <c r="O36" s="111"/>
      <c r="P36" s="119"/>
      <c r="Q36" s="92" t="s">
        <v>58</v>
      </c>
      <c r="R36" s="16"/>
      <c r="S36" s="52"/>
      <c r="T36" s="36"/>
    </row>
    <row r="37" spans="1:20" ht="62.25">
      <c r="A37" s="116"/>
      <c r="B37" s="114"/>
      <c r="C37" s="114"/>
      <c r="D37" s="120"/>
      <c r="E37" s="112"/>
      <c r="F37" s="112"/>
      <c r="G37" s="114"/>
      <c r="H37" s="87" t="s">
        <v>59</v>
      </c>
      <c r="I37" s="88" t="str">
        <f>"[audio][C:\Tools\Vivi_TTS\8ME_OM\" &amp;S37 &amp; "]"</f>
        <v>[audio][C:\Tools\Vivi_TTS\8ME_OM\]</v>
      </c>
      <c r="J37" s="89" t="str">
        <f>"[New][EN][Exists][80]"&amp;"["&amp;LOWER(SUBSTITUTE(SUBSTITUTE(SUBSTITUTE(SUBSTITUTE(SUBSTITUTE(SUBSTITUTE(SUBSTITUTE(SUBSTITUTE(T37,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37" s="88" t="s">
        <v>60</v>
      </c>
      <c r="L37" s="90" t="s">
        <v>61</v>
      </c>
      <c r="M37" s="93" t="s">
        <v>62</v>
      </c>
      <c r="N37" s="91"/>
      <c r="O37" s="112"/>
      <c r="P37" s="119"/>
      <c r="Q37" s="92" t="str">
        <f>R37</f>
        <v>Các bước chính để châm thêm dung dịch làm mát là gì?</v>
      </c>
      <c r="R37" s="108" t="s">
        <v>2089</v>
      </c>
      <c r="S37" s="51"/>
      <c r="T37" s="48" t="s">
        <v>2085</v>
      </c>
    </row>
    <row r="38" spans="1:20" ht="45.75">
      <c r="A38" s="116"/>
      <c r="B38" s="114" t="str">
        <f>"VF8-"&amp;O38&amp;"-"&amp;P38</f>
        <v>VF8-Baoduong-0009</v>
      </c>
      <c r="C38" s="114" t="str">
        <f>"["&amp;B38&amp;"] Verify Vivi: "&amp;Q40</f>
        <v>[VF8-Baoduong-0009] Verify Vivi: Mức dung dịch làm mát phải nằm trong khoảng nào trên bình chứa?</v>
      </c>
      <c r="D38" s="120"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'Mức dung dịch làm mát phải nằm trong khoảng nào trên bình chứa?'
- Step 4: Listen Vivi respond
</v>
      </c>
      <c r="F38" s="110" t="str">
        <f>"
Expectations:
1. Vivi wake up
2. "&amp;Q40&amp;"
3. Vivi respond
"</f>
        <v xml:space="preserve">
Expectations:
1. Vivi wake up
2. Mức dung dịch làm mát phải nằm trong khoảng nào trên bình chứa?
3. Vivi respond
</v>
      </c>
      <c r="G38" s="114" t="s">
        <v>8</v>
      </c>
      <c r="H38" s="87" t="s">
        <v>50</v>
      </c>
      <c r="I38" s="88" t="str">
        <f>"[EN]["&amp;LOWER(SUBSTITUTE(SUBSTITUTE(SUBSTITUTE(SUBSTITUTE(SUBSTITUTE(SUBSTITUTE(SUBSTITUTE(SUBSTITUTE(Q38, CHAR(34),""), "[", ""), "]", ""), ".", ""), ",", ""), "/", ""), "\", ""), "-", ""))&amp;"]"</f>
        <v>[EN][hey vinfast]</v>
      </c>
      <c r="J38" s="89"/>
      <c r="K38" s="88" t="s">
        <v>51</v>
      </c>
      <c r="L38" s="90" t="s">
        <v>52</v>
      </c>
      <c r="M38" s="33"/>
      <c r="N38" s="91"/>
      <c r="O38" s="110" t="s">
        <v>2079</v>
      </c>
      <c r="P38" s="119" t="str">
        <f>IF(COUNTA(P$13:$P37)&gt;999,COUNTA(P$13:$P37),IF(COUNTA(P$13:$P37)&gt;99,"0"&amp;COUNTA(P$13:$P37),IF(COUNTA(P$13:$P37)&gt;9,"00"&amp;COUNTA(P$13:$P37),"000"&amp;COUNTA(P$13:$P37))))</f>
        <v>0009</v>
      </c>
      <c r="Q38" s="92" t="s">
        <v>54</v>
      </c>
      <c r="R38" s="16"/>
      <c r="S38" s="52"/>
      <c r="T38" s="36"/>
    </row>
    <row r="39" spans="1:20" ht="45.75">
      <c r="A39" s="116"/>
      <c r="B39" s="114"/>
      <c r="C39" s="114"/>
      <c r="D39" s="120"/>
      <c r="E39" s="111"/>
      <c r="F39" s="111"/>
      <c r="G39" s="114"/>
      <c r="H39" s="87" t="s">
        <v>55</v>
      </c>
      <c r="I39" s="88" t="str">
        <f>"[VN]["&amp;LOWER(SUBSTITUTE(SUBSTITUTE(SUBSTITUTE(SUBSTITUTE(SUBSTITUTE(SUBSTITUTE(SUBSTITUTE(SUBSTITUTE(Q39, CHAR(34),""), "[", ""), "]", ""), ".", ""), ",", ""), "/", ""), "\", ""), "-", ""))&amp;"]"</f>
        <v>[VN][tạm biệt]</v>
      </c>
      <c r="J39" s="89"/>
      <c r="K39" s="88" t="s">
        <v>56</v>
      </c>
      <c r="L39" s="90" t="s">
        <v>57</v>
      </c>
      <c r="M39" s="90"/>
      <c r="N39" s="91"/>
      <c r="O39" s="111"/>
      <c r="P39" s="119"/>
      <c r="Q39" s="92" t="s">
        <v>58</v>
      </c>
      <c r="R39" s="16"/>
      <c r="S39" s="52"/>
      <c r="T39" s="36"/>
    </row>
    <row r="40" spans="1:20" ht="62.25">
      <c r="A40" s="116"/>
      <c r="B40" s="114"/>
      <c r="C40" s="114"/>
      <c r="D40" s="120"/>
      <c r="E40" s="112"/>
      <c r="F40" s="112"/>
      <c r="G40" s="114"/>
      <c r="H40" s="87" t="s">
        <v>59</v>
      </c>
      <c r="I40" s="88" t="str">
        <f>"[audio][C:\Tools\Vivi_TTS\8ME_OM\" &amp;S40 &amp; "]"</f>
        <v>[audio][C:\Tools\Vivi_TTS\8ME_OM\]</v>
      </c>
      <c r="J40" s="89" t="str">
        <f>"[New][EN][Exists][80]"&amp;"["&amp;LOWER(SUBSTITUTE(SUBSTITUTE(SUBSTITUTE(SUBSTITUTE(SUBSTITUTE(SUBSTITUTE(SUBSTITUTE(SUBSTITUTE(T40,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40" s="88" t="s">
        <v>60</v>
      </c>
      <c r="L40" s="90" t="s">
        <v>61</v>
      </c>
      <c r="M40" s="93" t="s">
        <v>62</v>
      </c>
      <c r="N40" s="91"/>
      <c r="O40" s="112"/>
      <c r="P40" s="119"/>
      <c r="Q40" s="92" t="str">
        <f>R40</f>
        <v>Mức dung dịch làm mát phải nằm trong khoảng nào trên bình chứa?</v>
      </c>
      <c r="R40" s="108" t="s">
        <v>2090</v>
      </c>
      <c r="S40" s="51"/>
      <c r="T40" s="48" t="s">
        <v>2085</v>
      </c>
    </row>
    <row r="41" spans="1:20" ht="45.75">
      <c r="A41" s="116"/>
      <c r="B41" s="114" t="str">
        <f>"VF8-"&amp;O41&amp;"-"&amp;P41</f>
        <v>VF8-Baoduong-0010</v>
      </c>
      <c r="C41" s="114" t="str">
        <f>"["&amp;B41&amp;"] Verify Vivi: "&amp;Q43</f>
        <v>[VF8-Baoduong-0010] Verify Vivi: Tại sao không được mở nắp bình chứa dung dịch làm mát khi hệ thống vẫn còn nóng?</v>
      </c>
      <c r="D41" s="120"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'Tại sao không được mở nắp bình chứa dung dịch làm mát khi hệ thống vẫn còn nóng?'
- Step 4: Listen Vivi respond
</v>
      </c>
      <c r="F41" s="110" t="str">
        <f>"
Expectations:
1. Vivi wake up
2. "&amp;Q43&amp;"
3. Vivi respond
"</f>
        <v xml:space="preserve">
Expectations:
1. Vivi wake up
2. Tại sao không được mở nắp bình chứa dung dịch làm mát khi hệ thống vẫn còn nóng?
3. Vivi respond
</v>
      </c>
      <c r="G41" s="114" t="s">
        <v>8</v>
      </c>
      <c r="H41" s="87" t="s">
        <v>50</v>
      </c>
      <c r="I41" s="88" t="str">
        <f>"[EN]["&amp;LOWER(SUBSTITUTE(SUBSTITUTE(SUBSTITUTE(SUBSTITUTE(SUBSTITUTE(SUBSTITUTE(SUBSTITUTE(SUBSTITUTE(Q41, CHAR(34),""), "[", ""), "]", ""), ".", ""), ",", ""), "/", ""), "\", ""), "-", ""))&amp;"]"</f>
        <v>[EN][hey vinfast]</v>
      </c>
      <c r="J41" s="89"/>
      <c r="K41" s="88" t="s">
        <v>51</v>
      </c>
      <c r="L41" s="90" t="s">
        <v>52</v>
      </c>
      <c r="M41" s="33"/>
      <c r="N41" s="91"/>
      <c r="O41" s="110" t="s">
        <v>2079</v>
      </c>
      <c r="P41" s="119" t="str">
        <f>IF(COUNTA(P$13:$P40)&gt;999,COUNTA(P$13:$P40),IF(COUNTA(P$13:$P40)&gt;99,"0"&amp;COUNTA(P$13:$P40),IF(COUNTA(P$13:$P40)&gt;9,"00"&amp;COUNTA(P$13:$P40),"000"&amp;COUNTA(P$13:$P40))))</f>
        <v>0010</v>
      </c>
      <c r="Q41" s="92" t="s">
        <v>54</v>
      </c>
      <c r="R41" s="16"/>
      <c r="S41" s="52"/>
      <c r="T41" s="36"/>
    </row>
    <row r="42" spans="1:20" ht="45.75">
      <c r="A42" s="116"/>
      <c r="B42" s="114"/>
      <c r="C42" s="114"/>
      <c r="D42" s="120"/>
      <c r="E42" s="111"/>
      <c r="F42" s="111"/>
      <c r="G42" s="114"/>
      <c r="H42" s="87" t="s">
        <v>55</v>
      </c>
      <c r="I42" s="88" t="str">
        <f>"[VN]["&amp;LOWER(SUBSTITUTE(SUBSTITUTE(SUBSTITUTE(SUBSTITUTE(SUBSTITUTE(SUBSTITUTE(SUBSTITUTE(SUBSTITUTE(Q42, CHAR(34),""), "[", ""), "]", ""), ".", ""), ",", ""), "/", ""), "\", ""), "-", ""))&amp;"]"</f>
        <v>[VN][tạm biệt]</v>
      </c>
      <c r="J42" s="89"/>
      <c r="K42" s="88" t="s">
        <v>56</v>
      </c>
      <c r="L42" s="90" t="s">
        <v>57</v>
      </c>
      <c r="M42" s="90"/>
      <c r="N42" s="91"/>
      <c r="O42" s="111"/>
      <c r="P42" s="119"/>
      <c r="Q42" s="92" t="s">
        <v>58</v>
      </c>
      <c r="R42" s="16"/>
      <c r="S42" s="52"/>
      <c r="T42" s="36"/>
    </row>
    <row r="43" spans="1:20" ht="62.25">
      <c r="A43" s="116"/>
      <c r="B43" s="114"/>
      <c r="C43" s="114"/>
      <c r="D43" s="120"/>
      <c r="E43" s="112"/>
      <c r="F43" s="112"/>
      <c r="G43" s="114"/>
      <c r="H43" s="87" t="s">
        <v>59</v>
      </c>
      <c r="I43" s="88" t="str">
        <f>"[audio][C:\Tools\Vivi_TTS\8ME_OM\" &amp;S43 &amp; "]"</f>
        <v>[audio][C:\Tools\Vivi_TTS\8ME_OM\]</v>
      </c>
      <c r="J43" s="89" t="str">
        <f>"[New][EN][Exists][80]"&amp;"["&amp;LOWER(SUBSTITUTE(SUBSTITUTE(SUBSTITUTE(SUBSTITUTE(SUBSTITUTE(SUBSTITUTE(SUBSTITUTE(SUBSTITUTE(T43,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43" s="88" t="s">
        <v>60</v>
      </c>
      <c r="L43" s="90" t="s">
        <v>61</v>
      </c>
      <c r="M43" s="93" t="s">
        <v>62</v>
      </c>
      <c r="N43" s="91"/>
      <c r="O43" s="112"/>
      <c r="P43" s="119"/>
      <c r="Q43" s="92" t="str">
        <f>R43</f>
        <v>Tại sao không được mở nắp bình chứa dung dịch làm mát khi hệ thống vẫn còn nóng?</v>
      </c>
      <c r="R43" s="108" t="s">
        <v>2091</v>
      </c>
      <c r="S43" s="51"/>
      <c r="T43" s="48" t="s">
        <v>2085</v>
      </c>
    </row>
    <row r="44" spans="1:20" ht="45.75">
      <c r="A44" s="116"/>
      <c r="B44" s="114" t="str">
        <f>"VF8-"&amp;O44&amp;"-"&amp;P44</f>
        <v>VF8-Baoduong-0011</v>
      </c>
      <c r="C44" s="114" t="str">
        <f>"["&amp;B44&amp;"] Verify Vivi: "&amp;Q46</f>
        <v>[VF8-Baoduong-0011] Verify Vivi: Cần làm gì nếu phát hiện rò rỉ trong bình chứa hoặc hệ thống dung dịch làm mát?</v>
      </c>
      <c r="D44" s="120"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'Cần làm gì nếu phát hiện rò rỉ trong bình chứa hoặc hệ thống dung dịch làm mát?'
- Step 4: Listen Vivi respond
</v>
      </c>
      <c r="F44" s="110" t="str">
        <f>"
Expectations:
1. Vivi wake up
2. "&amp;Q46&amp;"
3. Vivi respond
"</f>
        <v xml:space="preserve">
Expectations:
1. Vivi wake up
2. Cần làm gì nếu phát hiện rò rỉ trong bình chứa hoặc hệ thống dung dịch làm mát?
3. Vivi respond
</v>
      </c>
      <c r="G44" s="114" t="s">
        <v>8</v>
      </c>
      <c r="H44" s="87" t="s">
        <v>50</v>
      </c>
      <c r="I44" s="88" t="str">
        <f>"[EN]["&amp;LOWER(SUBSTITUTE(SUBSTITUTE(SUBSTITUTE(SUBSTITUTE(SUBSTITUTE(SUBSTITUTE(SUBSTITUTE(SUBSTITUTE(Q44, CHAR(34),""), "[", ""), "]", ""), ".", ""), ",", ""), "/", ""), "\", ""), "-", ""))&amp;"]"</f>
        <v>[EN][hey vinfast]</v>
      </c>
      <c r="J44" s="89"/>
      <c r="K44" s="88" t="s">
        <v>51</v>
      </c>
      <c r="L44" s="90" t="s">
        <v>52</v>
      </c>
      <c r="M44" s="33"/>
      <c r="N44" s="91"/>
      <c r="O44" s="110" t="s">
        <v>2079</v>
      </c>
      <c r="P44" s="119" t="str">
        <f>IF(COUNTA(P$13:$P43)&gt;999,COUNTA(P$13:$P43),IF(COUNTA(P$13:$P43)&gt;99,"0"&amp;COUNTA(P$13:$P43),IF(COUNTA(P$13:$P43)&gt;9,"00"&amp;COUNTA(P$13:$P43),"000"&amp;COUNTA(P$13:$P43))))</f>
        <v>0011</v>
      </c>
      <c r="Q44" s="92" t="s">
        <v>54</v>
      </c>
      <c r="R44" s="16"/>
      <c r="S44" s="52"/>
      <c r="T44" s="36"/>
    </row>
    <row r="45" spans="1:20" ht="45.75">
      <c r="A45" s="116"/>
      <c r="B45" s="114"/>
      <c r="C45" s="114"/>
      <c r="D45" s="120"/>
      <c r="E45" s="111"/>
      <c r="F45" s="111"/>
      <c r="G45" s="114"/>
      <c r="H45" s="87" t="s">
        <v>55</v>
      </c>
      <c r="I45" s="88" t="str">
        <f>"[VN]["&amp;LOWER(SUBSTITUTE(SUBSTITUTE(SUBSTITUTE(SUBSTITUTE(SUBSTITUTE(SUBSTITUTE(SUBSTITUTE(SUBSTITUTE(Q45, CHAR(34),""), "[", ""), "]", ""), ".", ""), ",", ""), "/", ""), "\", ""), "-", ""))&amp;"]"</f>
        <v>[VN][tạm biệt]</v>
      </c>
      <c r="J45" s="89"/>
      <c r="K45" s="88" t="s">
        <v>56</v>
      </c>
      <c r="L45" s="90" t="s">
        <v>57</v>
      </c>
      <c r="M45" s="90"/>
      <c r="N45" s="91"/>
      <c r="O45" s="111"/>
      <c r="P45" s="119"/>
      <c r="Q45" s="92" t="s">
        <v>58</v>
      </c>
      <c r="R45" s="16"/>
      <c r="S45" s="52"/>
      <c r="T45" s="36"/>
    </row>
    <row r="46" spans="1:20" ht="62.25">
      <c r="A46" s="116"/>
      <c r="B46" s="114"/>
      <c r="C46" s="114"/>
      <c r="D46" s="120"/>
      <c r="E46" s="112"/>
      <c r="F46" s="112"/>
      <c r="G46" s="114"/>
      <c r="H46" s="87" t="s">
        <v>59</v>
      </c>
      <c r="I46" s="88" t="str">
        <f>"[audio][C:\Tools\Vivi_TTS\8ME_OM\" &amp;S46 &amp; "]"</f>
        <v>[audio][C:\Tools\Vivi_TTS\8ME_OM\]</v>
      </c>
      <c r="J46" s="89" t="str">
        <f>"[New][EN][Exists][80]"&amp;"["&amp;LOWER(SUBSTITUTE(SUBSTITUTE(SUBSTITUTE(SUBSTITUTE(SUBSTITUTE(SUBSTITUTE(SUBSTITUTE(SUBSTITUTE(T46,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46" s="88" t="s">
        <v>60</v>
      </c>
      <c r="L46" s="90" t="s">
        <v>61</v>
      </c>
      <c r="M46" s="93" t="s">
        <v>62</v>
      </c>
      <c r="N46" s="91"/>
      <c r="O46" s="112"/>
      <c r="P46" s="119"/>
      <c r="Q46" s="92" t="str">
        <f>R46</f>
        <v>Cần làm gì nếu phát hiện rò rỉ trong bình chứa hoặc hệ thống dung dịch làm mát?</v>
      </c>
      <c r="R46" s="108" t="s">
        <v>2092</v>
      </c>
      <c r="S46" s="51"/>
      <c r="T46" s="48" t="s">
        <v>2085</v>
      </c>
    </row>
    <row r="47" spans="1:20" ht="45.75">
      <c r="A47" s="116"/>
      <c r="B47" s="114" t="str">
        <f>"VF8-"&amp;O47&amp;"-"&amp;P47</f>
        <v>VF8-Baoduong-0012</v>
      </c>
      <c r="C47" s="114" t="str">
        <f>"["&amp;B47&amp;"] Verify Vivi: "&amp;Q49</f>
        <v>[VF8-Baoduong-0012] Verify Vivi: Cần lưu ý gì khi xử lý dung dịch làm mát để tránh nguy hiểm cho người sử dụng?</v>
      </c>
      <c r="D47" s="120"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'Cần lưu ý gì khi xử lý dung dịch làm mát để tránh nguy hiểm cho người sử dụng?'
- Step 4: Listen Vivi respond
</v>
      </c>
      <c r="F47" s="110" t="str">
        <f>"
Expectations:
1. Vivi wake up
2. "&amp;Q49&amp;"
3. Vivi respond
"</f>
        <v xml:space="preserve">
Expectations:
1. Vivi wake up
2. Cần lưu ý gì khi xử lý dung dịch làm mát để tránh nguy hiểm cho người sử dụng?
3. Vivi respond
</v>
      </c>
      <c r="G47" s="114" t="s">
        <v>8</v>
      </c>
      <c r="H47" s="87" t="s">
        <v>50</v>
      </c>
      <c r="I47" s="88" t="str">
        <f>"[EN]["&amp;LOWER(SUBSTITUTE(SUBSTITUTE(SUBSTITUTE(SUBSTITUTE(SUBSTITUTE(SUBSTITUTE(SUBSTITUTE(SUBSTITUTE(Q47, CHAR(34),""), "[", ""), "]", ""), ".", ""), ",", ""), "/", ""), "\", ""), "-", ""))&amp;"]"</f>
        <v>[EN][hey vinfast]</v>
      </c>
      <c r="J47" s="89"/>
      <c r="K47" s="88" t="s">
        <v>51</v>
      </c>
      <c r="L47" s="90" t="s">
        <v>52</v>
      </c>
      <c r="M47" s="33"/>
      <c r="N47" s="91"/>
      <c r="O47" s="110" t="s">
        <v>2079</v>
      </c>
      <c r="P47" s="119" t="str">
        <f>IF(COUNTA(P$13:$P46)&gt;999,COUNTA(P$13:$P46),IF(COUNTA(P$13:$P46)&gt;99,"0"&amp;COUNTA(P$13:$P46),IF(COUNTA(P$13:$P46)&gt;9,"00"&amp;COUNTA(P$13:$P46),"000"&amp;COUNTA(P$13:$P46))))</f>
        <v>0012</v>
      </c>
      <c r="Q47" s="92" t="s">
        <v>54</v>
      </c>
      <c r="R47" s="16"/>
      <c r="S47" s="52"/>
      <c r="T47" s="36"/>
    </row>
    <row r="48" spans="1:20" ht="45.75">
      <c r="A48" s="116"/>
      <c r="B48" s="114"/>
      <c r="C48" s="114"/>
      <c r="D48" s="120"/>
      <c r="E48" s="111"/>
      <c r="F48" s="111"/>
      <c r="G48" s="114"/>
      <c r="H48" s="87" t="s">
        <v>55</v>
      </c>
      <c r="I48" s="88" t="str">
        <f>"[VN]["&amp;LOWER(SUBSTITUTE(SUBSTITUTE(SUBSTITUTE(SUBSTITUTE(SUBSTITUTE(SUBSTITUTE(SUBSTITUTE(SUBSTITUTE(Q48, CHAR(34),""), "[", ""), "]", ""), ".", ""), ",", ""), "/", ""), "\", ""), "-", ""))&amp;"]"</f>
        <v>[VN][tạm biệt]</v>
      </c>
      <c r="J48" s="89"/>
      <c r="K48" s="88" t="s">
        <v>56</v>
      </c>
      <c r="L48" s="90" t="s">
        <v>57</v>
      </c>
      <c r="M48" s="90"/>
      <c r="N48" s="91"/>
      <c r="O48" s="111"/>
      <c r="P48" s="119"/>
      <c r="Q48" s="92" t="s">
        <v>58</v>
      </c>
      <c r="R48" s="16"/>
      <c r="S48" s="52"/>
      <c r="T48" s="36"/>
    </row>
    <row r="49" spans="1:20" ht="62.25">
      <c r="A49" s="116"/>
      <c r="B49" s="114"/>
      <c r="C49" s="114"/>
      <c r="D49" s="120"/>
      <c r="E49" s="112"/>
      <c r="F49" s="112"/>
      <c r="G49" s="114"/>
      <c r="H49" s="87" t="s">
        <v>59</v>
      </c>
      <c r="I49" s="88" t="str">
        <f>"[audio][C:\Tools\Vivi_TTS\8ME_OM\" &amp;S49 &amp; "]"</f>
        <v>[audio][C:\Tools\Vivi_TTS\8ME_OM\]</v>
      </c>
      <c r="J49" s="89" t="str">
        <f>"[New][EN][Exists][80]"&amp;"["&amp;LOWER(SUBSTITUTE(SUBSTITUTE(SUBSTITUTE(SUBSTITUTE(SUBSTITUTE(SUBSTITUTE(SUBSTITUTE(SUBSTITUTE(T49,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49" s="88" t="s">
        <v>60</v>
      </c>
      <c r="L49" s="90" t="s">
        <v>61</v>
      </c>
      <c r="M49" s="93" t="s">
        <v>62</v>
      </c>
      <c r="N49" s="91"/>
      <c r="O49" s="112"/>
      <c r="P49" s="119"/>
      <c r="Q49" s="92" t="str">
        <f>R49</f>
        <v>Cần lưu ý gì khi xử lý dung dịch làm mát để tránh nguy hiểm cho người sử dụng?</v>
      </c>
      <c r="R49" s="108" t="s">
        <v>2093</v>
      </c>
      <c r="S49" s="51"/>
      <c r="T49" s="48" t="s">
        <v>2085</v>
      </c>
    </row>
    <row r="50" spans="1:20" ht="45.75">
      <c r="A50" s="116"/>
      <c r="B50" s="114" t="str">
        <f>"VF8-"&amp;O50&amp;"-"&amp;P50</f>
        <v>VF8-Baoduong-0013</v>
      </c>
      <c r="C50" s="114" t="str">
        <f>"["&amp;B50&amp;"] Verify Vivi: "&amp;Q52</f>
        <v>[VF8-Baoduong-0013] Verify Vivi: Khi châm bổ sung dung dịch làm mát, cần thực hiện việc bổ sung cho bao nhiêu bình chứa nước làm mát?</v>
      </c>
      <c r="D50" s="120"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'Khi châm bổ sung dung dịch làm mát, cần thực hiện việc bổ sung cho bao nhiêu bình chứa nước làm mát?'
- Step 4: Listen Vivi respond
</v>
      </c>
      <c r="F50" s="110" t="str">
        <f>"
Expectations:
1. Vivi wake up
2. "&amp;Q52&amp;"
3. Vivi respond
"</f>
        <v xml:space="preserve">
Expectations:
1. Vivi wake up
2. Khi châm bổ sung dung dịch làm mát, cần thực hiện việc bổ sung cho bao nhiêu bình chứa nước làm mát?
3. Vivi respond
</v>
      </c>
      <c r="G50" s="114" t="s">
        <v>8</v>
      </c>
      <c r="H50" s="87" t="s">
        <v>50</v>
      </c>
      <c r="I50" s="88" t="str">
        <f>"[EN]["&amp;LOWER(SUBSTITUTE(SUBSTITUTE(SUBSTITUTE(SUBSTITUTE(SUBSTITUTE(SUBSTITUTE(SUBSTITUTE(SUBSTITUTE(Q50, CHAR(34),""), "[", ""), "]", ""), ".", ""), ",", ""), "/", ""), "\", ""), "-", ""))&amp;"]"</f>
        <v>[EN][hey vinfast]</v>
      </c>
      <c r="J50" s="89"/>
      <c r="K50" s="88" t="s">
        <v>51</v>
      </c>
      <c r="L50" s="90" t="s">
        <v>52</v>
      </c>
      <c r="M50" s="33"/>
      <c r="N50" s="91"/>
      <c r="O50" s="110" t="s">
        <v>2079</v>
      </c>
      <c r="P50" s="119" t="str">
        <f>IF(COUNTA(P$13:$P49)&gt;999,COUNTA(P$13:$P49),IF(COUNTA(P$13:$P49)&gt;99,"0"&amp;COUNTA(P$13:$P49),IF(COUNTA(P$13:$P49)&gt;9,"00"&amp;COUNTA(P$13:$P49),"000"&amp;COUNTA(P$13:$P49))))</f>
        <v>0013</v>
      </c>
      <c r="Q50" s="92" t="s">
        <v>54</v>
      </c>
      <c r="R50" s="16"/>
      <c r="S50" s="52"/>
      <c r="T50" s="36"/>
    </row>
    <row r="51" spans="1:20" ht="45.75">
      <c r="A51" s="116"/>
      <c r="B51" s="114"/>
      <c r="C51" s="114"/>
      <c r="D51" s="120"/>
      <c r="E51" s="111"/>
      <c r="F51" s="111"/>
      <c r="G51" s="114"/>
      <c r="H51" s="87" t="s">
        <v>55</v>
      </c>
      <c r="I51" s="88" t="str">
        <f>"[VN]["&amp;LOWER(SUBSTITUTE(SUBSTITUTE(SUBSTITUTE(SUBSTITUTE(SUBSTITUTE(SUBSTITUTE(SUBSTITUTE(SUBSTITUTE(Q51, CHAR(34),""), "[", ""), "]", ""), ".", ""), ",", ""), "/", ""), "\", ""), "-", ""))&amp;"]"</f>
        <v>[VN][tạm biệt]</v>
      </c>
      <c r="J51" s="89"/>
      <c r="K51" s="88" t="s">
        <v>56</v>
      </c>
      <c r="L51" s="90" t="s">
        <v>57</v>
      </c>
      <c r="M51" s="90"/>
      <c r="N51" s="91"/>
      <c r="O51" s="111"/>
      <c r="P51" s="119"/>
      <c r="Q51" s="92" t="s">
        <v>58</v>
      </c>
      <c r="R51" s="16"/>
      <c r="S51" s="52"/>
      <c r="T51" s="36"/>
    </row>
    <row r="52" spans="1:20" ht="66">
      <c r="A52" s="116"/>
      <c r="B52" s="114"/>
      <c r="C52" s="114"/>
      <c r="D52" s="120"/>
      <c r="E52" s="112"/>
      <c r="F52" s="112"/>
      <c r="G52" s="114"/>
      <c r="H52" s="87" t="s">
        <v>59</v>
      </c>
      <c r="I52" s="88" t="str">
        <f>"[audio][C:\Tools\Vivi_TTS\8ME_OM\" &amp;S52 &amp; "]"</f>
        <v>[audio][C:\Tools\Vivi_TTS\8ME_OM\]</v>
      </c>
      <c r="J52" s="89" t="str">
        <f>"[New][EN][Exists][80]"&amp;"["&amp;LOWER(SUBSTITUTE(SUBSTITUTE(SUBSTITUTE(SUBSTITUTE(SUBSTITUTE(SUBSTITUTE(SUBSTITUTE(SUBSTITUTE(T52, CHAR(34),""), ".", ""), ",", ""), "/", ""), "\", ""), "-", ""), "{", ""), "}", ""))&amp;"]"</f>
        <v>[New][EN][Exists][80][dung dịch làm mát
hệ thống làm mát của xe chứa dung dịch làm mát để duy trì nhiệt độ vận hành tối ưu cho một số bộ phận trong xe
để đảm bảo duy trì khả năng làm mát hiệu quả khuyến nghị kiểm tra định kỳ hệ thống làm mát để phát hiện rò rỉ dung dịch làm mát vàhoặc hư hỏng
để thực hiện kiểm tra xe cần được đỗ trên mặt phẳng và dung dịch làm mát cũng như hệ thống làm mát phải được để nguội
chỉ sử dụng dung dịch làm mát được phê duyệt cho xe điện việc thêm các loại nước hoặc chất chống đông khác có thể làm hỏng xe
việc thay dung dịch làm mát cần được thực hiện bởi kỹ thuật viên vinfast đủ trình độ
để biết dung dịch làm mát khuyến nghị xem &gt; thông số kỹ thuật &gt; tổng quan dung dịch chất bôi trơn và phụ tùng
để châm thêm dung dịch làm mát:
đỗ xe trên bề mặt bằng phẳng tắt máy xe để các bộ phận trong khoang phía trước nguội hoàn toàn
mở và cố định nắp capô
tháo cốp trước
xác định vị trí các bình chứa dung dịch làm mát
từ từ nới nắp bình chứa  bằng cách xoay ngược chiều kim đồng hồ nếu nghe thấy tiếng “xì” hãy dừng xoay nắp bình chứa  và chờ cho đến khi âm thanh dừng lại rồi tiếp tục tháo nắp
châm đầy bình chứa dung dịch làm mát bằng dung dịch làm mát pha sẵn chống đông af2100 (astm d3306) hỗn hợp 50% glycol và 50% nước
mức dung dịch làm mát phải nằm giữa các vạch chỉ báo min và max như hiển thị ở mặt bên của bình chứa
siết nắp châm  bằng cách xoay theo chiều kim đồng hồ
 cảnh báo
không mở nắp bình chứa dung dịch làm mát khi xe đang bật hoặc khi hệ thống làm mát vẫn còn nóng để hệ thống làm mát nguội hoàn toàn trước khi tháo nắp tháo nắp bình chứa dung dịch làm mát từ từ và che nắp bằng khăn dày để tránh bị bỏng không tuân thủ các hướng dẫn này có thể dẫn đến thương tích nghiêm trọng
dung dịch làm mát cực kỳ độc và có thể gây tử vong nếu nuốt phải đậy kín chai dung dịch làm mát và để xa tầm tay trẻ em nếu trẻ em vô tình nuốt phải dung dịch làm mát hãy tìm kiếm hỗ trợ y tế ngay lập tức
xử lý dung dịch làm mát cẩn thận và tránh tiếp xúc với da và mắt trong trường hợp dung dịch làm mát tiếp xúc với da hoặc mắt rửa ngay bằng nhiều nước
cẩn thận khi thay dung dịch làm mát vì có các bộ phận điện áp cao trong khu vực này
không chạm vào bộ sưởi két nước ống hoặc ống mềm ac chúng có thể rất nóng và có thể gây bỏng nặng
không vận hành xe nếu có rò rỉ trong bình chứa dung dịch làm mát toàn bộ dung dịch làm mát có thể rò rỉ ra ngoài gây cháy hoặc dẫn đến bỏng nặng mọi rò rỉ phải được trung tâm dịch vụ vinfast được ủy quyền khắc phục trước khi lái xe
giữ tay quần áo và dụng cụ tránh xa quạt quay của két nước để tránh bị thương
 thận trọng
bảo quản dung dịch làm mát trong hộp kín ở nơi an toàn
không châm quá đầy bình chứa dung dịch làm mát dung dịch làm mát còn trên bề mặt kim loại trong thời gian dài có thể gây gỉ sét
 lưu ý
đảm bảo nắp và bình chứa sạch không có mảnh vụn trước khi mở bình chứa dung dịch làm mát để ngăn bất kỳ hạt lạ nào đi vào bình chứa
mở cả hai nắp bình chứa nước làm mát và châm bổ sung nước làm mát vào cả hai bình để duy trì mức nước làm mát theo quy định]</v>
      </c>
      <c r="K52" s="88" t="s">
        <v>60</v>
      </c>
      <c r="L52" s="90" t="s">
        <v>61</v>
      </c>
      <c r="M52" s="93" t="s">
        <v>62</v>
      </c>
      <c r="N52" s="91"/>
      <c r="O52" s="112"/>
      <c r="P52" s="119"/>
      <c r="Q52" s="92" t="str">
        <f>R52</f>
        <v>Khi châm bổ sung dung dịch làm mát, cần thực hiện việc bổ sung cho bao nhiêu bình chứa nước làm mát?</v>
      </c>
      <c r="R52" s="108" t="s">
        <v>2094</v>
      </c>
      <c r="S52" s="51"/>
      <c r="T52" s="48" t="s">
        <v>2085</v>
      </c>
    </row>
    <row r="53" spans="1:20" ht="45.75">
      <c r="A53" s="116"/>
      <c r="B53" s="114" t="str">
        <f>"VF8-"&amp;O53&amp;"-"&amp;P53</f>
        <v>VF8-Baoduong-0014</v>
      </c>
      <c r="C53" s="114" t="str">
        <f>"["&amp;B53&amp;"] Verify Vivi: "&amp;Q55</f>
        <v>[VF8-Baoduong-0014] Verify Vivi: Dung dịch rửa kính được sử dụng để làm gì và bình chứa dung dịch rửa kính nằm ở đâu?</v>
      </c>
      <c r="D53" s="120"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'Dung dịch rửa kính được sử dụng để làm gì và bình chứa dung dịch rửa kính nằm ở đâu?'
- Step 4: Listen Vivi respond
</v>
      </c>
      <c r="F53" s="110" t="str">
        <f>"
Expectations:
1. Vivi wake up
2. "&amp;Q55&amp;"
3. Vivi respond
"</f>
        <v xml:space="preserve">
Expectations:
1. Vivi wake up
2. Dung dịch rửa kính được sử dụng để làm gì và bình chứa dung dịch rửa kính nằm ở đâu?
3. Vivi respond
</v>
      </c>
      <c r="G53" s="114" t="s">
        <v>8</v>
      </c>
      <c r="H53" s="87" t="s">
        <v>50</v>
      </c>
      <c r="I53" s="88" t="str">
        <f>"[EN]["&amp;LOWER(SUBSTITUTE(SUBSTITUTE(SUBSTITUTE(SUBSTITUTE(SUBSTITUTE(SUBSTITUTE(SUBSTITUTE(SUBSTITUTE(Q53, CHAR(34),""), "[", ""), "]", ""), ".", ""), ",", ""), "/", ""), "\", ""), "-", ""))&amp;"]"</f>
        <v>[EN][hey vinfast]</v>
      </c>
      <c r="J53" s="89"/>
      <c r="K53" s="88" t="s">
        <v>51</v>
      </c>
      <c r="L53" s="90" t="s">
        <v>52</v>
      </c>
      <c r="M53" s="33"/>
      <c r="N53" s="91"/>
      <c r="O53" s="110" t="s">
        <v>2079</v>
      </c>
      <c r="P53" s="119" t="str">
        <f>IF(COUNTA(P$13:$P52)&gt;999,COUNTA(P$13:$P52),IF(COUNTA(P$13:$P52)&gt;99,"0"&amp;COUNTA(P$13:$P52),IF(COUNTA(P$13:$P52)&gt;9,"00"&amp;COUNTA(P$13:$P52),"000"&amp;COUNTA(P$13:$P52))))</f>
        <v>0014</v>
      </c>
      <c r="Q53" s="92" t="s">
        <v>54</v>
      </c>
      <c r="R53" s="16"/>
      <c r="S53" s="52"/>
      <c r="T53" s="36"/>
    </row>
    <row r="54" spans="1:20" ht="45.75">
      <c r="A54" s="116"/>
      <c r="B54" s="114"/>
      <c r="C54" s="114"/>
      <c r="D54" s="120"/>
      <c r="E54" s="111"/>
      <c r="F54" s="111"/>
      <c r="G54" s="114"/>
      <c r="H54" s="87" t="s">
        <v>55</v>
      </c>
      <c r="I54" s="88" t="str">
        <f>"[VN]["&amp;LOWER(SUBSTITUTE(SUBSTITUTE(SUBSTITUTE(SUBSTITUTE(SUBSTITUTE(SUBSTITUTE(SUBSTITUTE(SUBSTITUTE(Q54, CHAR(34),""), "[", ""), "]", ""), ".", ""), ",", ""), "/", ""), "\", ""), "-", ""))&amp;"]"</f>
        <v>[VN][tạm biệt]</v>
      </c>
      <c r="J54" s="89"/>
      <c r="K54" s="88" t="s">
        <v>56</v>
      </c>
      <c r="L54" s="90" t="s">
        <v>57</v>
      </c>
      <c r="M54" s="90"/>
      <c r="N54" s="91"/>
      <c r="O54" s="111"/>
      <c r="P54" s="119"/>
      <c r="Q54" s="92" t="s">
        <v>58</v>
      </c>
      <c r="R54" s="16"/>
      <c r="S54" s="52"/>
      <c r="T54" s="36"/>
    </row>
    <row r="55" spans="1:20" ht="66">
      <c r="A55" s="116"/>
      <c r="B55" s="114"/>
      <c r="C55" s="114"/>
      <c r="D55" s="120"/>
      <c r="E55" s="112"/>
      <c r="F55" s="112"/>
      <c r="G55" s="114"/>
      <c r="H55" s="87" t="s">
        <v>59</v>
      </c>
      <c r="I55" s="88" t="str">
        <f>"[audio][C:\Tools\Vivi_TTS\8ME_OM\" &amp;S55 &amp; "]"</f>
        <v>[audio][C:\Tools\Vivi_TTS\8ME_OM\]</v>
      </c>
      <c r="J55" s="89" t="str">
        <f>"[New][EN][Exists][80]"&amp;"["&amp;LOWER(SUBSTITUTE(SUBSTITUTE(SUBSTITUTE(SUBSTITUTE(SUBSTITUTE(SUBSTITUTE(SUBSTITUTE(SUBSTITUTE(T55,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55" s="88" t="s">
        <v>60</v>
      </c>
      <c r="L55" s="90" t="s">
        <v>61</v>
      </c>
      <c r="M55" s="93" t="s">
        <v>62</v>
      </c>
      <c r="N55" s="91"/>
      <c r="O55" s="112"/>
      <c r="P55" s="119"/>
      <c r="Q55" s="92" t="str">
        <f>R55</f>
        <v>Dung dịch rửa kính được sử dụng để làm gì và bình chứa dung dịch rửa kính nằm ở đâu?</v>
      </c>
      <c r="R55" s="108" t="s">
        <v>2095</v>
      </c>
      <c r="S55" s="51"/>
      <c r="T55" s="48" t="s">
        <v>2096</v>
      </c>
    </row>
    <row r="56" spans="1:20" ht="45.75">
      <c r="A56" s="116"/>
      <c r="B56" s="114" t="str">
        <f>"VF8-"&amp;O56&amp;"-"&amp;P56</f>
        <v>VF8-Baoduong-0015</v>
      </c>
      <c r="C56" s="114" t="str">
        <f>"["&amp;B56&amp;"] Verify Vivi: "&amp;Q58</f>
        <v>[VF8-Baoduong-0015] Verify Vivi: Cần thực hiện những bước nào để châm thêm dung dịch rửa kính?</v>
      </c>
      <c r="D56" s="120"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'Cần thực hiện những bước nào để châm thêm dung dịch rửa kính?'
- Step 4: Listen Vivi respond
</v>
      </c>
      <c r="F56" s="110" t="str">
        <f>"
Expectations:
1. Vivi wake up
2. "&amp;Q58&amp;"
3. Vivi respond
"</f>
        <v xml:space="preserve">
Expectations:
1. Vivi wake up
2. Cần thực hiện những bước nào để châm thêm dung dịch rửa kính?
3. Vivi respond
</v>
      </c>
      <c r="G56" s="114" t="s">
        <v>8</v>
      </c>
      <c r="H56" s="87" t="s">
        <v>50</v>
      </c>
      <c r="I56" s="88" t="str">
        <f>"[EN]["&amp;LOWER(SUBSTITUTE(SUBSTITUTE(SUBSTITUTE(SUBSTITUTE(SUBSTITUTE(SUBSTITUTE(SUBSTITUTE(SUBSTITUTE(Q56, CHAR(34),""), "[", ""), "]", ""), ".", ""), ",", ""), "/", ""), "\", ""), "-", ""))&amp;"]"</f>
        <v>[EN][hey vinfast]</v>
      </c>
      <c r="J56" s="89"/>
      <c r="K56" s="88" t="s">
        <v>51</v>
      </c>
      <c r="L56" s="90" t="s">
        <v>52</v>
      </c>
      <c r="M56" s="33"/>
      <c r="N56" s="91"/>
      <c r="O56" s="110" t="s">
        <v>2079</v>
      </c>
      <c r="P56" s="119" t="str">
        <f>IF(COUNTA(P$13:$P55)&gt;999,COUNTA(P$13:$P55),IF(COUNTA(P$13:$P55)&gt;99,"0"&amp;COUNTA(P$13:$P55),IF(COUNTA(P$13:$P55)&gt;9,"00"&amp;COUNTA(P$13:$P55),"000"&amp;COUNTA(P$13:$P55))))</f>
        <v>0015</v>
      </c>
      <c r="Q56" s="92" t="s">
        <v>54</v>
      </c>
      <c r="R56" s="16"/>
      <c r="S56" s="52"/>
      <c r="T56" s="36"/>
    </row>
    <row r="57" spans="1:20" ht="45.75">
      <c r="A57" s="116"/>
      <c r="B57" s="114"/>
      <c r="C57" s="114"/>
      <c r="D57" s="120"/>
      <c r="E57" s="111"/>
      <c r="F57" s="111"/>
      <c r="G57" s="114"/>
      <c r="H57" s="87" t="s">
        <v>55</v>
      </c>
      <c r="I57" s="88" t="str">
        <f>"[VN]["&amp;LOWER(SUBSTITUTE(SUBSTITUTE(SUBSTITUTE(SUBSTITUTE(SUBSTITUTE(SUBSTITUTE(SUBSTITUTE(SUBSTITUTE(Q57, CHAR(34),""), "[", ""), "]", ""), ".", ""), ",", ""), "/", ""), "\", ""), "-", ""))&amp;"]"</f>
        <v>[VN][tạm biệt]</v>
      </c>
      <c r="J57" s="89"/>
      <c r="K57" s="88" t="s">
        <v>56</v>
      </c>
      <c r="L57" s="90" t="s">
        <v>57</v>
      </c>
      <c r="M57" s="90"/>
      <c r="N57" s="91"/>
      <c r="O57" s="111"/>
      <c r="P57" s="119"/>
      <c r="Q57" s="92" t="s">
        <v>58</v>
      </c>
      <c r="R57" s="16"/>
      <c r="S57" s="52"/>
      <c r="T57" s="36"/>
    </row>
    <row r="58" spans="1:20" ht="62.25">
      <c r="A58" s="116"/>
      <c r="B58" s="114"/>
      <c r="C58" s="114"/>
      <c r="D58" s="120"/>
      <c r="E58" s="112"/>
      <c r="F58" s="112"/>
      <c r="G58" s="114"/>
      <c r="H58" s="87" t="s">
        <v>59</v>
      </c>
      <c r="I58" s="88" t="str">
        <f>"[audio][C:\Tools\Vivi_TTS\8ME_OM\" &amp;S58 &amp; "]"</f>
        <v>[audio][C:\Tools\Vivi_TTS\8ME_OM\]</v>
      </c>
      <c r="J58" s="89" t="str">
        <f>"[New][EN][Exists][80]"&amp;"["&amp;LOWER(SUBSTITUTE(SUBSTITUTE(SUBSTITUTE(SUBSTITUTE(SUBSTITUTE(SUBSTITUTE(SUBSTITUTE(SUBSTITUTE(T58,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58" s="88" t="s">
        <v>60</v>
      </c>
      <c r="L58" s="90" t="s">
        <v>61</v>
      </c>
      <c r="M58" s="93" t="s">
        <v>62</v>
      </c>
      <c r="N58" s="91"/>
      <c r="O58" s="112"/>
      <c r="P58" s="119"/>
      <c r="Q58" s="92" t="str">
        <f>R58</f>
        <v>Cần thực hiện những bước nào để châm thêm dung dịch rửa kính?</v>
      </c>
      <c r="R58" s="108" t="s">
        <v>2097</v>
      </c>
      <c r="S58" s="51"/>
      <c r="T58" s="48" t="s">
        <v>2096</v>
      </c>
    </row>
    <row r="59" spans="1:20" ht="45.75">
      <c r="A59" s="116"/>
      <c r="B59" s="114" t="str">
        <f>"VF8-"&amp;O59&amp;"-"&amp;P59</f>
        <v>VF8-Baoduong-0016</v>
      </c>
      <c r="C59" s="114" t="str">
        <f>"["&amp;B59&amp;"] Verify Vivi: "&amp;Q61</f>
        <v>[VF8-Baoduong-0016] Verify Vivi: Tại sao không được chạm vào các bộ phận điện áp cao gần khu vực bình chứa dung dịch rửa kính?</v>
      </c>
      <c r="D59" s="120"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'Tại sao không được chạm vào các bộ phận điện áp cao gần khu vực bình chứa dung dịch rửa kính?'
- Step 4: Listen Vivi respond
</v>
      </c>
      <c r="F59" s="110" t="str">
        <f>"
Expectations:
1. Vivi wake up
2. "&amp;Q61&amp;"
3. Vivi respond
"</f>
        <v xml:space="preserve">
Expectations:
1. Vivi wake up
2. Tại sao không được chạm vào các bộ phận điện áp cao gần khu vực bình chứa dung dịch rửa kính?
3. Vivi respond
</v>
      </c>
      <c r="G59" s="114" t="s">
        <v>8</v>
      </c>
      <c r="H59" s="87" t="s">
        <v>50</v>
      </c>
      <c r="I59" s="88" t="str">
        <f>"[EN]["&amp;LOWER(SUBSTITUTE(SUBSTITUTE(SUBSTITUTE(SUBSTITUTE(SUBSTITUTE(SUBSTITUTE(SUBSTITUTE(SUBSTITUTE(Q59, CHAR(34),""), "[", ""), "]", ""), ".", ""), ",", ""), "/", ""), "\", ""), "-", ""))&amp;"]"</f>
        <v>[EN][hey vinfast]</v>
      </c>
      <c r="J59" s="89"/>
      <c r="K59" s="88" t="s">
        <v>51</v>
      </c>
      <c r="L59" s="90" t="s">
        <v>52</v>
      </c>
      <c r="M59" s="33"/>
      <c r="N59" s="91"/>
      <c r="O59" s="110" t="s">
        <v>2079</v>
      </c>
      <c r="P59" s="119" t="str">
        <f>IF(COUNTA(P$13:$P58)&gt;999,COUNTA(P$13:$P58),IF(COUNTA(P$13:$P58)&gt;99,"0"&amp;COUNTA(P$13:$P58),IF(COUNTA(P$13:$P58)&gt;9,"00"&amp;COUNTA(P$13:$P58),"000"&amp;COUNTA(P$13:$P58))))</f>
        <v>0016</v>
      </c>
      <c r="Q59" s="92" t="s">
        <v>54</v>
      </c>
      <c r="R59" s="16"/>
      <c r="S59" s="52"/>
      <c r="T59" s="36"/>
    </row>
    <row r="60" spans="1:20" ht="45.75">
      <c r="A60" s="116"/>
      <c r="B60" s="114"/>
      <c r="C60" s="114"/>
      <c r="D60" s="120"/>
      <c r="E60" s="111"/>
      <c r="F60" s="111"/>
      <c r="G60" s="114"/>
      <c r="H60" s="87" t="s">
        <v>55</v>
      </c>
      <c r="I60" s="88" t="str">
        <f>"[VN]["&amp;LOWER(SUBSTITUTE(SUBSTITUTE(SUBSTITUTE(SUBSTITUTE(SUBSTITUTE(SUBSTITUTE(SUBSTITUTE(SUBSTITUTE(Q60, CHAR(34),""), "[", ""), "]", ""), ".", ""), ",", ""), "/", ""), "\", ""), "-", ""))&amp;"]"</f>
        <v>[VN][tạm biệt]</v>
      </c>
      <c r="J60" s="89"/>
      <c r="K60" s="88" t="s">
        <v>56</v>
      </c>
      <c r="L60" s="90" t="s">
        <v>57</v>
      </c>
      <c r="M60" s="90"/>
      <c r="N60" s="91"/>
      <c r="O60" s="111"/>
      <c r="P60" s="119"/>
      <c r="Q60" s="92" t="s">
        <v>58</v>
      </c>
      <c r="R60" s="16"/>
      <c r="S60" s="52"/>
      <c r="T60" s="36"/>
    </row>
    <row r="61" spans="1:20" ht="66">
      <c r="A61" s="116"/>
      <c r="B61" s="114"/>
      <c r="C61" s="114"/>
      <c r="D61" s="120"/>
      <c r="E61" s="112"/>
      <c r="F61" s="112"/>
      <c r="G61" s="114"/>
      <c r="H61" s="87" t="s">
        <v>59</v>
      </c>
      <c r="I61" s="88" t="str">
        <f>"[audio][C:\Tools\Vivi_TTS\8ME_OM\" &amp;S61 &amp; "]"</f>
        <v>[audio][C:\Tools\Vivi_TTS\8ME_OM\]</v>
      </c>
      <c r="J61" s="89" t="str">
        <f>"[New][EN][Exists][80]"&amp;"["&amp;LOWER(SUBSTITUTE(SUBSTITUTE(SUBSTITUTE(SUBSTITUTE(SUBSTITUTE(SUBSTITUTE(SUBSTITUTE(SUBSTITUTE(T61,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61" s="88" t="s">
        <v>60</v>
      </c>
      <c r="L61" s="90" t="s">
        <v>61</v>
      </c>
      <c r="M61" s="93" t="s">
        <v>62</v>
      </c>
      <c r="N61" s="91"/>
      <c r="O61" s="112"/>
      <c r="P61" s="119"/>
      <c r="Q61" s="92" t="str">
        <f>R61</f>
        <v>Tại sao không được chạm vào các bộ phận điện áp cao gần khu vực bình chứa dung dịch rửa kính?</v>
      </c>
      <c r="R61" s="108" t="s">
        <v>2098</v>
      </c>
      <c r="S61" s="51"/>
      <c r="T61" s="48" t="s">
        <v>2096</v>
      </c>
    </row>
    <row r="62" spans="1:20" ht="45.75">
      <c r="A62" s="116"/>
      <c r="B62" s="114" t="str">
        <f>"VF8-"&amp;O62&amp;"-"&amp;P62</f>
        <v>VF8-Baoduong-0017</v>
      </c>
      <c r="C62" s="114" t="str">
        <f>"["&amp;B62&amp;"] Verify Vivi: "&amp;Q64</f>
        <v>[VF8-Baoduong-0017] Verify Vivi: Trong điều kiện thời tiết lạnh, nên sử dụng loại dung dịch rửa kính nào và vì sao?</v>
      </c>
      <c r="D62" s="120"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'Trong điều kiện thời tiết lạnh, nên sử dụng loại dung dịch rửa kính nào và vì sao?'
- Step 4: Listen Vivi respond
</v>
      </c>
      <c r="F62" s="110" t="str">
        <f>"
Expectations:
1. Vivi wake up
2. "&amp;Q64&amp;"
3. Vivi respond
"</f>
        <v xml:space="preserve">
Expectations:
1. Vivi wake up
2. Trong điều kiện thời tiết lạnh, nên sử dụng loại dung dịch rửa kính nào và vì sao?
3. Vivi respond
</v>
      </c>
      <c r="G62" s="114" t="s">
        <v>8</v>
      </c>
      <c r="H62" s="87" t="s">
        <v>50</v>
      </c>
      <c r="I62" s="88" t="str">
        <f>"[EN]["&amp;LOWER(SUBSTITUTE(SUBSTITUTE(SUBSTITUTE(SUBSTITUTE(SUBSTITUTE(SUBSTITUTE(SUBSTITUTE(SUBSTITUTE(Q62, CHAR(34),""), "[", ""), "]", ""), ".", ""), ",", ""), "/", ""), "\", ""), "-", ""))&amp;"]"</f>
        <v>[EN][hey vinfast]</v>
      </c>
      <c r="J62" s="89"/>
      <c r="K62" s="88" t="s">
        <v>51</v>
      </c>
      <c r="L62" s="90" t="s">
        <v>52</v>
      </c>
      <c r="M62" s="33"/>
      <c r="N62" s="91"/>
      <c r="O62" s="110" t="s">
        <v>2079</v>
      </c>
      <c r="P62" s="119" t="str">
        <f>IF(COUNTA(P$13:$P61)&gt;999,COUNTA(P$13:$P61),IF(COUNTA(P$13:$P61)&gt;99,"0"&amp;COUNTA(P$13:$P61),IF(COUNTA(P$13:$P61)&gt;9,"00"&amp;COUNTA(P$13:$P61),"000"&amp;COUNTA(P$13:$P61))))</f>
        <v>0017</v>
      </c>
      <c r="Q62" s="92" t="s">
        <v>54</v>
      </c>
      <c r="R62" s="16"/>
      <c r="S62" s="52"/>
      <c r="T62" s="36"/>
    </row>
    <row r="63" spans="1:20" ht="45.75">
      <c r="A63" s="116"/>
      <c r="B63" s="114"/>
      <c r="C63" s="114"/>
      <c r="D63" s="120"/>
      <c r="E63" s="111"/>
      <c r="F63" s="111"/>
      <c r="G63" s="114"/>
      <c r="H63" s="87" t="s">
        <v>55</v>
      </c>
      <c r="I63" s="88" t="str">
        <f>"[VN]["&amp;LOWER(SUBSTITUTE(SUBSTITUTE(SUBSTITUTE(SUBSTITUTE(SUBSTITUTE(SUBSTITUTE(SUBSTITUTE(SUBSTITUTE(Q63, CHAR(34),""), "[", ""), "]", ""), ".", ""), ",", ""), "/", ""), "\", ""), "-", ""))&amp;"]"</f>
        <v>[VN][tạm biệt]</v>
      </c>
      <c r="J63" s="89"/>
      <c r="K63" s="88" t="s">
        <v>56</v>
      </c>
      <c r="L63" s="90" t="s">
        <v>57</v>
      </c>
      <c r="M63" s="90"/>
      <c r="N63" s="91"/>
      <c r="O63" s="111"/>
      <c r="P63" s="119"/>
      <c r="Q63" s="92" t="s">
        <v>58</v>
      </c>
      <c r="R63" s="16"/>
      <c r="S63" s="52"/>
      <c r="T63" s="36"/>
    </row>
    <row r="64" spans="1:20" ht="62.25">
      <c r="A64" s="116"/>
      <c r="B64" s="114"/>
      <c r="C64" s="114"/>
      <c r="D64" s="120"/>
      <c r="E64" s="112"/>
      <c r="F64" s="112"/>
      <c r="G64" s="114"/>
      <c r="H64" s="87" t="s">
        <v>59</v>
      </c>
      <c r="I64" s="88" t="str">
        <f>"[audio][C:\Tools\Vivi_TTS\8ME_OM\" &amp;S64 &amp; "]"</f>
        <v>[audio][C:\Tools\Vivi_TTS\8ME_OM\]</v>
      </c>
      <c r="J64" s="89" t="str">
        <f>"[New][EN][Exists][80]"&amp;"["&amp;LOWER(SUBSTITUTE(SUBSTITUTE(SUBSTITUTE(SUBSTITUTE(SUBSTITUTE(SUBSTITUTE(SUBSTITUTE(SUBSTITUTE(T64,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64" s="88" t="s">
        <v>60</v>
      </c>
      <c r="L64" s="90" t="s">
        <v>61</v>
      </c>
      <c r="M64" s="93" t="s">
        <v>62</v>
      </c>
      <c r="N64" s="91"/>
      <c r="O64" s="112"/>
      <c r="P64" s="119"/>
      <c r="Q64" s="92" t="str">
        <f>R64</f>
        <v>Trong điều kiện thời tiết lạnh, nên sử dụng loại dung dịch rửa kính nào và vì sao?</v>
      </c>
      <c r="R64" s="108" t="s">
        <v>2099</v>
      </c>
      <c r="S64" s="51"/>
      <c r="T64" s="48" t="s">
        <v>2096</v>
      </c>
    </row>
    <row r="65" spans="1:20" ht="45.75">
      <c r="A65" s="116"/>
      <c r="B65" s="114" t="str">
        <f>"VF8-"&amp;O65&amp;"-"&amp;P65</f>
        <v>VF8-Baoduong-0018</v>
      </c>
      <c r="C65" s="114" t="str">
        <f>"["&amp;B65&amp;"] Verify Vivi: "&amp;Q67</f>
        <v>[VF8-Baoduong-0018] Verify Vivi: Tại sao không nên bật gạt mưa khi không có nước hoặc dung dịch rửa kính?</v>
      </c>
      <c r="D65" s="120"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'Tại sao không nên bật gạt mưa khi không có nước hoặc dung dịch rửa kính?'
- Step 4: Listen Vivi respond
</v>
      </c>
      <c r="F65" s="110" t="str">
        <f>"
Expectations:
1. Vivi wake up
2. "&amp;Q67&amp;"
3. Vivi respond
"</f>
        <v xml:space="preserve">
Expectations:
1. Vivi wake up
2. Tại sao không nên bật gạt mưa khi không có nước hoặc dung dịch rửa kính?
3. Vivi respond
</v>
      </c>
      <c r="G65" s="114" t="s">
        <v>8</v>
      </c>
      <c r="H65" s="87" t="s">
        <v>50</v>
      </c>
      <c r="I65" s="88" t="str">
        <f>"[EN]["&amp;LOWER(SUBSTITUTE(SUBSTITUTE(SUBSTITUTE(SUBSTITUTE(SUBSTITUTE(SUBSTITUTE(SUBSTITUTE(SUBSTITUTE(Q65, CHAR(34),""), "[", ""), "]", ""), ".", ""), ",", ""), "/", ""), "\", ""), "-", ""))&amp;"]"</f>
        <v>[EN][hey vinfast]</v>
      </c>
      <c r="J65" s="89"/>
      <c r="K65" s="88" t="s">
        <v>51</v>
      </c>
      <c r="L65" s="90" t="s">
        <v>52</v>
      </c>
      <c r="M65" s="33"/>
      <c r="N65" s="91"/>
      <c r="O65" s="110" t="s">
        <v>2079</v>
      </c>
      <c r="P65" s="119" t="str">
        <f>IF(COUNTA(P$13:$P64)&gt;999,COUNTA(P$13:$P64),IF(COUNTA(P$13:$P64)&gt;99,"0"&amp;COUNTA(P$13:$P64),IF(COUNTA(P$13:$P64)&gt;9,"00"&amp;COUNTA(P$13:$P64),"000"&amp;COUNTA(P$13:$P64))))</f>
        <v>0018</v>
      </c>
      <c r="Q65" s="92" t="s">
        <v>54</v>
      </c>
      <c r="R65" s="16"/>
      <c r="S65" s="52"/>
      <c r="T65" s="36"/>
    </row>
    <row r="66" spans="1:20" ht="45.75">
      <c r="A66" s="116"/>
      <c r="B66" s="114"/>
      <c r="C66" s="114"/>
      <c r="D66" s="120"/>
      <c r="E66" s="111"/>
      <c r="F66" s="111"/>
      <c r="G66" s="114"/>
      <c r="H66" s="87" t="s">
        <v>55</v>
      </c>
      <c r="I66" s="88" t="str">
        <f>"[VN]["&amp;LOWER(SUBSTITUTE(SUBSTITUTE(SUBSTITUTE(SUBSTITUTE(SUBSTITUTE(SUBSTITUTE(SUBSTITUTE(SUBSTITUTE(Q66, CHAR(34),""), "[", ""), "]", ""), ".", ""), ",", ""), "/", ""), "\", ""), "-", ""))&amp;"]"</f>
        <v>[VN][tạm biệt]</v>
      </c>
      <c r="J66" s="89"/>
      <c r="K66" s="88" t="s">
        <v>56</v>
      </c>
      <c r="L66" s="90" t="s">
        <v>57</v>
      </c>
      <c r="M66" s="90"/>
      <c r="N66" s="91"/>
      <c r="O66" s="111"/>
      <c r="P66" s="119"/>
      <c r="Q66" s="92" t="s">
        <v>58</v>
      </c>
      <c r="R66" s="16"/>
      <c r="S66" s="52"/>
      <c r="T66" s="36"/>
    </row>
    <row r="67" spans="1:20" ht="62.25">
      <c r="A67" s="116"/>
      <c r="B67" s="114"/>
      <c r="C67" s="114"/>
      <c r="D67" s="120"/>
      <c r="E67" s="112"/>
      <c r="F67" s="112"/>
      <c r="G67" s="114"/>
      <c r="H67" s="87" t="s">
        <v>59</v>
      </c>
      <c r="I67" s="88" t="str">
        <f>"[audio][C:\Tools\Vivi_TTS\8ME_OM\" &amp;S67 &amp; "]"</f>
        <v>[audio][C:\Tools\Vivi_TTS\8ME_OM\]</v>
      </c>
      <c r="J67" s="89" t="str">
        <f>"[New][EN][Exists][80]"&amp;"["&amp;LOWER(SUBSTITUTE(SUBSTITUTE(SUBSTITUTE(SUBSTITUTE(SUBSTITUTE(SUBSTITUTE(SUBSTITUTE(SUBSTITUTE(T67,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67" s="88" t="s">
        <v>60</v>
      </c>
      <c r="L67" s="90" t="s">
        <v>61</v>
      </c>
      <c r="M67" s="93" t="s">
        <v>62</v>
      </c>
      <c r="N67" s="91"/>
      <c r="O67" s="112"/>
      <c r="P67" s="119"/>
      <c r="Q67" s="92" t="str">
        <f>R67</f>
        <v>Tại sao không nên bật gạt mưa khi không có nước hoặc dung dịch rửa kính?</v>
      </c>
      <c r="R67" s="108" t="s">
        <v>2100</v>
      </c>
      <c r="S67" s="51"/>
      <c r="T67" s="48" t="s">
        <v>2096</v>
      </c>
    </row>
    <row r="68" spans="1:20" ht="45.75">
      <c r="A68" s="116"/>
      <c r="B68" s="114" t="str">
        <f>"VF8-"&amp;O68&amp;"-"&amp;P68</f>
        <v>VF8-Baoduong-0019</v>
      </c>
      <c r="C68" s="114" t="str">
        <f>"["&amp;B68&amp;"] Verify Vivi: "&amp;Q70</f>
        <v>[VF8-Baoduong-0019] Verify Vivi: Vì sao không được pha nước với dung dịch rửa kính dùng ngay?</v>
      </c>
      <c r="D68" s="120"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'Vì sao không được pha nước với dung dịch rửa kính dùng ngay?'
- Step 4: Listen Vivi respond
</v>
      </c>
      <c r="F68" s="110" t="str">
        <f>"
Expectations:
1. Vivi wake up
2. "&amp;Q70&amp;"
3. Vivi respond
"</f>
        <v xml:space="preserve">
Expectations:
1. Vivi wake up
2. Vì sao không được pha nước với dung dịch rửa kính dùng ngay?
3. Vivi respond
</v>
      </c>
      <c r="G68" s="114" t="s">
        <v>8</v>
      </c>
      <c r="H68" s="87" t="s">
        <v>50</v>
      </c>
      <c r="I68" s="88" t="str">
        <f>"[EN]["&amp;LOWER(SUBSTITUTE(SUBSTITUTE(SUBSTITUTE(SUBSTITUTE(SUBSTITUTE(SUBSTITUTE(SUBSTITUTE(SUBSTITUTE(Q68, CHAR(34),""), "[", ""), "]", ""), ".", ""), ",", ""), "/", ""), "\", ""), "-", ""))&amp;"]"</f>
        <v>[EN][hey vinfast]</v>
      </c>
      <c r="J68" s="89"/>
      <c r="K68" s="88" t="s">
        <v>51</v>
      </c>
      <c r="L68" s="90" t="s">
        <v>52</v>
      </c>
      <c r="M68" s="33"/>
      <c r="N68" s="91"/>
      <c r="O68" s="110" t="s">
        <v>2079</v>
      </c>
      <c r="P68" s="119" t="str">
        <f>IF(COUNTA(P$13:$P67)&gt;999,COUNTA(P$13:$P67),IF(COUNTA(P$13:$P67)&gt;99,"0"&amp;COUNTA(P$13:$P67),IF(COUNTA(P$13:$P67)&gt;9,"00"&amp;COUNTA(P$13:$P67),"000"&amp;COUNTA(P$13:$P67))))</f>
        <v>0019</v>
      </c>
      <c r="Q68" s="92" t="s">
        <v>54</v>
      </c>
      <c r="R68" s="16"/>
      <c r="S68" s="52"/>
      <c r="T68" s="36"/>
    </row>
    <row r="69" spans="1:20" ht="45.75">
      <c r="A69" s="116"/>
      <c r="B69" s="114"/>
      <c r="C69" s="114"/>
      <c r="D69" s="120"/>
      <c r="E69" s="111"/>
      <c r="F69" s="111"/>
      <c r="G69" s="114"/>
      <c r="H69" s="87" t="s">
        <v>55</v>
      </c>
      <c r="I69" s="88" t="str">
        <f>"[VN]["&amp;LOWER(SUBSTITUTE(SUBSTITUTE(SUBSTITUTE(SUBSTITUTE(SUBSTITUTE(SUBSTITUTE(SUBSTITUTE(SUBSTITUTE(Q69, CHAR(34),""), "[", ""), "]", ""), ".", ""), ",", ""), "/", ""), "\", ""), "-", ""))&amp;"]"</f>
        <v>[VN][tạm biệt]</v>
      </c>
      <c r="J69" s="89"/>
      <c r="K69" s="88" t="s">
        <v>56</v>
      </c>
      <c r="L69" s="90" t="s">
        <v>57</v>
      </c>
      <c r="M69" s="90"/>
      <c r="N69" s="91"/>
      <c r="O69" s="111"/>
      <c r="P69" s="119"/>
      <c r="Q69" s="92" t="s">
        <v>58</v>
      </c>
      <c r="R69" s="16"/>
      <c r="S69" s="52"/>
      <c r="T69" s="36"/>
    </row>
    <row r="70" spans="1:20" ht="62.25">
      <c r="A70" s="116"/>
      <c r="B70" s="114"/>
      <c r="C70" s="114"/>
      <c r="D70" s="120"/>
      <c r="E70" s="112"/>
      <c r="F70" s="112"/>
      <c r="G70" s="114"/>
      <c r="H70" s="87" t="s">
        <v>59</v>
      </c>
      <c r="I70" s="88" t="str">
        <f>"[audio][C:\Tools\Vivi_TTS\8ME_OM\" &amp;S70 &amp; "]"</f>
        <v>[audio][C:\Tools\Vivi_TTS\8ME_OM\]</v>
      </c>
      <c r="J70" s="89" t="str">
        <f>"[New][EN][Exists][80]"&amp;"["&amp;LOWER(SUBSTITUTE(SUBSTITUTE(SUBSTITUTE(SUBSTITUTE(SUBSTITUTE(SUBSTITUTE(SUBSTITUTE(SUBSTITUTE(T70,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70" s="88" t="s">
        <v>60</v>
      </c>
      <c r="L70" s="90" t="s">
        <v>61</v>
      </c>
      <c r="M70" s="93" t="s">
        <v>62</v>
      </c>
      <c r="N70" s="91"/>
      <c r="O70" s="112"/>
      <c r="P70" s="119"/>
      <c r="Q70" s="92" t="str">
        <f>R70</f>
        <v>Vì sao không được pha nước với dung dịch rửa kính dùng ngay?</v>
      </c>
      <c r="R70" s="108" t="s">
        <v>2101</v>
      </c>
      <c r="S70" s="51"/>
      <c r="T70" s="48" t="s">
        <v>2096</v>
      </c>
    </row>
    <row r="71" spans="1:20" ht="45.75">
      <c r="A71" s="116"/>
      <c r="B71" s="114" t="str">
        <f>"VF8-"&amp;O71&amp;"-"&amp;P71</f>
        <v>VF8-Baoduong-0020</v>
      </c>
      <c r="C71" s="114" t="str">
        <f>"["&amp;B71&amp;"] Verify Vivi: "&amp;Q73</f>
        <v>[VF8-Baoduong-0020] Verify Vivi: Khi trời rất lạnh, chỉ nên châm đầy bao nhiêu dung dịch vào bình chứa và vì sao?</v>
      </c>
      <c r="D71" s="120"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'Khi trời rất lạnh, chỉ nên châm đầy bao nhiêu dung dịch vào bình chứa và vì sao?'
- Step 4: Listen Vivi respond
</v>
      </c>
      <c r="F71" s="110" t="str">
        <f>"
Expectations:
1. Vivi wake up
2. "&amp;Q73&amp;"
3. Vivi respond
"</f>
        <v xml:space="preserve">
Expectations:
1. Vivi wake up
2. Khi trời rất lạnh, chỉ nên châm đầy bao nhiêu dung dịch vào bình chứa và vì sao?
3. Vivi respond
</v>
      </c>
      <c r="G71" s="114" t="s">
        <v>8</v>
      </c>
      <c r="H71" s="87" t="s">
        <v>50</v>
      </c>
      <c r="I71" s="88" t="str">
        <f>"[EN]["&amp;LOWER(SUBSTITUTE(SUBSTITUTE(SUBSTITUTE(SUBSTITUTE(SUBSTITUTE(SUBSTITUTE(SUBSTITUTE(SUBSTITUTE(Q71, CHAR(34),""), "[", ""), "]", ""), ".", ""), ",", ""), "/", ""), "\", ""), "-", ""))&amp;"]"</f>
        <v>[EN][hey vinfast]</v>
      </c>
      <c r="J71" s="89"/>
      <c r="K71" s="88" t="s">
        <v>51</v>
      </c>
      <c r="L71" s="90" t="s">
        <v>52</v>
      </c>
      <c r="M71" s="33"/>
      <c r="N71" s="91"/>
      <c r="O71" s="110" t="s">
        <v>2079</v>
      </c>
      <c r="P71" s="119" t="str">
        <f>IF(COUNTA(P$13:$P70)&gt;999,COUNTA(P$13:$P70),IF(COUNTA(P$13:$P70)&gt;99,"0"&amp;COUNTA(P$13:$P70),IF(COUNTA(P$13:$P70)&gt;9,"00"&amp;COUNTA(P$13:$P70),"000"&amp;COUNTA(P$13:$P70))))</f>
        <v>0020</v>
      </c>
      <c r="Q71" s="92" t="s">
        <v>54</v>
      </c>
      <c r="R71" s="16"/>
      <c r="S71" s="52"/>
      <c r="T71" s="36"/>
    </row>
    <row r="72" spans="1:20" ht="45.75">
      <c r="A72" s="116"/>
      <c r="B72" s="114"/>
      <c r="C72" s="114"/>
      <c r="D72" s="120"/>
      <c r="E72" s="111"/>
      <c r="F72" s="111"/>
      <c r="G72" s="114"/>
      <c r="H72" s="87" t="s">
        <v>55</v>
      </c>
      <c r="I72" s="88" t="str">
        <f>"[VN]["&amp;LOWER(SUBSTITUTE(SUBSTITUTE(SUBSTITUTE(SUBSTITUTE(SUBSTITUTE(SUBSTITUTE(SUBSTITUTE(SUBSTITUTE(Q72, CHAR(34),""), "[", ""), "]", ""), ".", ""), ",", ""), "/", ""), "\", ""), "-", ""))&amp;"]"</f>
        <v>[VN][tạm biệt]</v>
      </c>
      <c r="J72" s="89"/>
      <c r="K72" s="88" t="s">
        <v>56</v>
      </c>
      <c r="L72" s="90" t="s">
        <v>57</v>
      </c>
      <c r="M72" s="90"/>
      <c r="N72" s="91"/>
      <c r="O72" s="111"/>
      <c r="P72" s="119"/>
      <c r="Q72" s="92" t="s">
        <v>58</v>
      </c>
      <c r="R72" s="16"/>
      <c r="S72" s="52"/>
      <c r="T72" s="36"/>
    </row>
    <row r="73" spans="1:20" ht="62.25">
      <c r="A73" s="116"/>
      <c r="B73" s="114"/>
      <c r="C73" s="114"/>
      <c r="D73" s="120"/>
      <c r="E73" s="112"/>
      <c r="F73" s="112"/>
      <c r="G73" s="114"/>
      <c r="H73" s="87" t="s">
        <v>59</v>
      </c>
      <c r="I73" s="88" t="str">
        <f>"[audio][C:\Tools\Vivi_TTS\8ME_OM\" &amp;S73 &amp; "]"</f>
        <v>[audio][C:\Tools\Vivi_TTS\8ME_OM\]</v>
      </c>
      <c r="J73" s="89" t="str">
        <f>"[New][EN][Exists][80]"&amp;"["&amp;LOWER(SUBSTITUTE(SUBSTITUTE(SUBSTITUTE(SUBSTITUTE(SUBSTITUTE(SUBSTITUTE(SUBSTITUTE(SUBSTITUTE(T73,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73" s="88" t="s">
        <v>60</v>
      </c>
      <c r="L73" s="90" t="s">
        <v>61</v>
      </c>
      <c r="M73" s="93" t="s">
        <v>62</v>
      </c>
      <c r="N73" s="91"/>
      <c r="O73" s="112"/>
      <c r="P73" s="119"/>
      <c r="Q73" s="92" t="str">
        <f>R73</f>
        <v>Khi trời rất lạnh, chỉ nên châm đầy bao nhiêu dung dịch vào bình chứa và vì sao?</v>
      </c>
      <c r="R73" s="108" t="s">
        <v>2102</v>
      </c>
      <c r="S73" s="51"/>
      <c r="T73" s="48" t="s">
        <v>2096</v>
      </c>
    </row>
    <row r="74" spans="1:20" ht="45.75">
      <c r="B74" s="114" t="str">
        <f>"VF8-"&amp;O74&amp;"-"&amp;P74</f>
        <v>VF8-Baoduong-0021</v>
      </c>
      <c r="C74" s="114" t="str">
        <f>"["&amp;B74&amp;"] Verify Vivi: "&amp;Q76</f>
        <v>[VF8-Baoduong-0021] Verify Vivi: Cần lưu ý gì khi sử dụng dung dịch rửa kính cô đặc?</v>
      </c>
      <c r="D74" s="120"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'Cần lưu ý gì khi sử dụng dung dịch rửa kính cô đặc?'
- Step 4: Listen Vivi respond
</v>
      </c>
      <c r="F74" s="110" t="str">
        <f>"
Expectations:
1. Vivi wake up
2. "&amp;Q76&amp;"
3. Vivi respond
"</f>
        <v xml:space="preserve">
Expectations:
1. Vivi wake up
2. Cần lưu ý gì khi sử dụng dung dịch rửa kính cô đặc?
3. Vivi respond
</v>
      </c>
      <c r="G74" s="114" t="s">
        <v>8</v>
      </c>
      <c r="H74" s="87" t="s">
        <v>50</v>
      </c>
      <c r="I74" s="88" t="str">
        <f>"[EN]["&amp;LOWER(SUBSTITUTE(SUBSTITUTE(SUBSTITUTE(SUBSTITUTE(SUBSTITUTE(SUBSTITUTE(SUBSTITUTE(SUBSTITUTE(Q74, CHAR(34),""), "[", ""), "]", ""), ".", ""), ",", ""), "/", ""), "\", ""), "-", ""))&amp;"]"</f>
        <v>[EN][hey vinfast]</v>
      </c>
      <c r="J74" s="89"/>
      <c r="K74" s="88" t="s">
        <v>51</v>
      </c>
      <c r="L74" s="90" t="s">
        <v>52</v>
      </c>
      <c r="M74" s="33"/>
      <c r="N74" s="91"/>
      <c r="O74" s="110" t="s">
        <v>2079</v>
      </c>
      <c r="P74" s="119" t="str">
        <f>IF(COUNTA(P$13:$P73)&gt;999,COUNTA(P$13:$P73),IF(COUNTA(P$13:$P73)&gt;99,"0"&amp;COUNTA(P$13:$P73),IF(COUNTA(P$13:$P73)&gt;9,"00"&amp;COUNTA(P$13:$P73),"000"&amp;COUNTA(P$13:$P73))))</f>
        <v>0021</v>
      </c>
      <c r="Q74" s="92" t="s">
        <v>54</v>
      </c>
      <c r="R74" s="16"/>
      <c r="S74" s="52"/>
      <c r="T74" s="36"/>
    </row>
    <row r="75" spans="1:20" ht="45.75">
      <c r="B75" s="114"/>
      <c r="C75" s="114"/>
      <c r="D75" s="120"/>
      <c r="E75" s="111"/>
      <c r="F75" s="111"/>
      <c r="G75" s="114"/>
      <c r="H75" s="87" t="s">
        <v>55</v>
      </c>
      <c r="I75" s="88" t="str">
        <f>"[VN]["&amp;LOWER(SUBSTITUTE(SUBSTITUTE(SUBSTITUTE(SUBSTITUTE(SUBSTITUTE(SUBSTITUTE(SUBSTITUTE(SUBSTITUTE(Q75, CHAR(34),""), "[", ""), "]", ""), ".", ""), ",", ""), "/", ""), "\", ""), "-", ""))&amp;"]"</f>
        <v>[VN][tạm biệt]</v>
      </c>
      <c r="J75" s="89"/>
      <c r="K75" s="88" t="s">
        <v>56</v>
      </c>
      <c r="L75" s="90" t="s">
        <v>57</v>
      </c>
      <c r="M75" s="90"/>
      <c r="N75" s="91"/>
      <c r="O75" s="111"/>
      <c r="P75" s="119"/>
      <c r="Q75" s="92" t="s">
        <v>58</v>
      </c>
      <c r="R75" s="16"/>
      <c r="S75" s="52"/>
      <c r="T75" s="36"/>
    </row>
    <row r="76" spans="1:20" ht="62.25">
      <c r="B76" s="114"/>
      <c r="C76" s="114"/>
      <c r="D76" s="120"/>
      <c r="E76" s="112"/>
      <c r="F76" s="112"/>
      <c r="G76" s="114"/>
      <c r="H76" s="87" t="s">
        <v>59</v>
      </c>
      <c r="I76" s="88" t="str">
        <f>"[audio][C:\Tools\Vivi_TTS\8ME_OM\" &amp;S76 &amp; "]"</f>
        <v>[audio][C:\Tools\Vivi_TTS\8ME_OM\]</v>
      </c>
      <c r="J76" s="89" t="str">
        <f>"[New][EN][Exists][80]"&amp;"["&amp;LOWER(SUBSTITUTE(SUBSTITUTE(SUBSTITUTE(SUBSTITUTE(SUBSTITUTE(SUBSTITUTE(SUBSTITUTE(SUBSTITUTE(T76, CHAR(34),""), ".", ""), ",", ""), "/", ""), "\", ""), "-", ""), "{", ""), "}", ""))&amp;"]"</f>
        <v>[New][EN][Exists][80][nước rửa kính
dung dịch rửa kính được sử dụng để làm sạch kính chắn gió cùng với hoạt động của gạt mưa kính chắn gió bình chứa dung dịch rửa kính nằm dưới nắp capô của xe kiểm tra mức dung dịch rửa kính thường xuyên và châm thêm nếu cần
để châm thêm dung dịch rửa kính﻿:
xác định vị trí bình chứa dung dịch rửa kính bằng cách tháo tấm che 
kéo mở nắp dung dịch rửa kính
châm dung dịch rửa kính vào bình chứa cho đến khi bình đầy
lắp lại nắp để đóng bình chứa dung dịch rửa kính đảm bảo nắp được lắp chặt
 cảnh báo
không chạm vào bất kỳ bộ phận điện áp cao nào gần khu vực bình chứa dung dịch rửa kính
dung dịch rửa kính có thể gây kích ứng mắt và da đọc và làm theo hướng dẫn do nhà sản xuất dung dịch rửa kính cung cấp
ở vùng khí hậu lạnh nơi nước có thể đóng băng hãy sử dụng dung dịch rửa kính có chất chống đông ở các vùng lạnh hơn việc sử dụng dung dịch rửa kính không có chất chống đông có thể làm giảm tầm nhìn qua kính chắn gió
dung dịch rửa kính độc hại và có thể gây thương tích nếu nuốt phải đậy kín chai dung dịch rửa kính và để xa tầm tay trẻ em nếu trẻ em vô tình nuốt phải dung dịch rửa kính hãy tìm kiếm hỗ trợ y tế ngay lập tức
giữ dung dịch rửa kính tránh xa trẻ em và động vật
 thận trọng
đảm bảo sử dụng dung dịch rửa kính chắn gió được thiết kế riêng cho ô tô việc sử dụng các chất khác chẳng hạn như nước chưa xử lý có thể gây hư hỏng xe
châm dung dịch rửa kính cẩn thận không để bắn lên bề mặt bên ngoài của xe
không bật gạt mưa khi không sử dụng nước hoặc dung dịch rửa kính vì có thể làm xước hoặc hư hỏng kính chắn gió khi khô
nồng độ chất chống đông trong dung dịch rửa kính phải được điều chỉnh theo điều kiện vận hành xe và khí hậu nồng độ cao có thể dẫn đến hư hỏng xe
không pha nước với dung dịch rửa kính dùng ngay nước có thể khiến dung dịch đóng băng và làm hỏng bình chứa dung dịch rửa kính cũng như các bộ phận khác của hệ thống rửa kính
chỉ châm đầy ba phần tư bình chứa dung dịch rửa kính khi trời rất lạnh việc này cho phép dung dịch giãn nở nếu xảy ra đóng băng nếu bình chứa đầy hoàn toàn có thể làm hỏng bình
 lưu ý
khi sử dụng dung dịch rửa kính cô đặc hãy làm theo hướng dẫn của nhà sản xuất để thêm nước]</v>
      </c>
      <c r="K76" s="88" t="s">
        <v>60</v>
      </c>
      <c r="L76" s="90" t="s">
        <v>61</v>
      </c>
      <c r="M76" s="93" t="s">
        <v>62</v>
      </c>
      <c r="N76" s="91"/>
      <c r="O76" s="112"/>
      <c r="P76" s="119"/>
      <c r="Q76" s="92" t="str">
        <f>R76</f>
        <v>Cần lưu ý gì khi sử dụng dung dịch rửa kính cô đặc?</v>
      </c>
      <c r="R76" s="108" t="s">
        <v>2103</v>
      </c>
      <c r="S76" s="51"/>
      <c r="T76" s="48" t="s">
        <v>2096</v>
      </c>
    </row>
    <row r="77" spans="1:20" ht="45.75">
      <c r="B77" s="114" t="str">
        <f>"VF8-"&amp;O77&amp;"-"&amp;P77</f>
        <v>VF8-Baoduong-0022</v>
      </c>
      <c r="C77" s="114" t="str">
        <f>"["&amp;B77&amp;"] Verify Vivi: "&amp;Q79</f>
        <v>[VF8-Baoduong-0022] Verify Vivi: Những nguồn gây bẩn phổ biến nào có thể làm giảm hiệu quả hoạt động của lưỡi gạt mưa?</v>
      </c>
      <c r="D77" s="120"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'Những nguồn gây bẩn phổ biến nào có thể làm giảm hiệu quả hoạt động của lưỡi gạt mưa?'
- Step 4: Listen Vivi respond
</v>
      </c>
      <c r="F77" s="110" t="str">
        <f>"
Expectations:
1. Vivi wake up
2. "&amp;Q79&amp;"
3. Vivi respond
"</f>
        <v xml:space="preserve">
Expectations:
1. Vivi wake up
2. Những nguồn gây bẩn phổ biến nào có thể làm giảm hiệu quả hoạt động của lưỡi gạt mưa?
3. Vivi respond
</v>
      </c>
      <c r="G77" s="114" t="s">
        <v>8</v>
      </c>
      <c r="H77" s="87" t="s">
        <v>50</v>
      </c>
      <c r="I77" s="88" t="str">
        <f>"[EN]["&amp;LOWER(SUBSTITUTE(SUBSTITUTE(SUBSTITUTE(SUBSTITUTE(SUBSTITUTE(SUBSTITUTE(SUBSTITUTE(SUBSTITUTE(Q77, CHAR(34),""), "[", ""), "]", ""), ".", ""), ",", ""), "/", ""), "\", ""), "-", ""))&amp;"]"</f>
        <v>[EN][hey vinfast]</v>
      </c>
      <c r="J77" s="89"/>
      <c r="K77" s="88" t="s">
        <v>51</v>
      </c>
      <c r="L77" s="90" t="s">
        <v>52</v>
      </c>
      <c r="M77" s="33"/>
      <c r="N77" s="91"/>
      <c r="O77" s="110" t="s">
        <v>2079</v>
      </c>
      <c r="P77" s="119" t="str">
        <f>IF(COUNTA(P$13:$P76)&gt;999,COUNTA(P$13:$P76),IF(COUNTA(P$13:$P76)&gt;99,"0"&amp;COUNTA(P$13:$P76),IF(COUNTA(P$13:$P76)&gt;9,"00"&amp;COUNTA(P$13:$P76),"000"&amp;COUNTA(P$13:$P76))))</f>
        <v>0022</v>
      </c>
      <c r="Q77" s="92" t="s">
        <v>54</v>
      </c>
      <c r="R77" s="16"/>
      <c r="S77" s="52"/>
      <c r="T77" s="36"/>
    </row>
    <row r="78" spans="1:20" ht="45.75">
      <c r="B78" s="114"/>
      <c r="C78" s="114"/>
      <c r="D78" s="120"/>
      <c r="E78" s="111"/>
      <c r="F78" s="111"/>
      <c r="G78" s="114"/>
      <c r="H78" s="87" t="s">
        <v>55</v>
      </c>
      <c r="I78" s="88" t="str">
        <f>"[VN]["&amp;LOWER(SUBSTITUTE(SUBSTITUTE(SUBSTITUTE(SUBSTITUTE(SUBSTITUTE(SUBSTITUTE(SUBSTITUTE(SUBSTITUTE(Q78, CHAR(34),""), "[", ""), "]", ""), ".", ""), ",", ""), "/", ""), "\", ""), "-", ""))&amp;"]"</f>
        <v>[VN][tạm biệt]</v>
      </c>
      <c r="J78" s="89"/>
      <c r="K78" s="88" t="s">
        <v>56</v>
      </c>
      <c r="L78" s="90" t="s">
        <v>57</v>
      </c>
      <c r="M78" s="90"/>
      <c r="N78" s="91"/>
      <c r="O78" s="111"/>
      <c r="P78" s="119"/>
      <c r="Q78" s="92" t="s">
        <v>58</v>
      </c>
      <c r="R78" s="16"/>
      <c r="S78" s="52"/>
      <c r="T78" s="36"/>
    </row>
    <row r="79" spans="1:20" ht="66">
      <c r="B79" s="114"/>
      <c r="C79" s="114"/>
      <c r="D79" s="120"/>
      <c r="E79" s="112"/>
      <c r="F79" s="112"/>
      <c r="G79" s="114"/>
      <c r="H79" s="87" t="s">
        <v>59</v>
      </c>
      <c r="I79" s="88" t="str">
        <f>"[audio][C:\Tools\Vivi_TTS\8ME_OM\" &amp;S79 &amp; "]"</f>
        <v>[audio][C:\Tools\Vivi_TTS\8ME_OM\]</v>
      </c>
      <c r="J79" s="89" t="str">
        <f>"[New][EN][Exists][80]"&amp;"["&amp;LOWER(SUBSTITUTE(SUBSTITUTE(SUBSTITUTE(SUBSTITUTE(SUBSTITUTE(SUBSTITUTE(SUBSTITUTE(SUBSTITUTE(T79,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79" s="88" t="s">
        <v>60</v>
      </c>
      <c r="L79" s="90" t="s">
        <v>61</v>
      </c>
      <c r="M79" s="93" t="s">
        <v>62</v>
      </c>
      <c r="N79" s="91"/>
      <c r="O79" s="112"/>
      <c r="P79" s="119"/>
      <c r="Q79" s="92" t="str">
        <f>R79</f>
        <v>Những nguồn gây bẩn phổ biến nào có thể làm giảm hiệu quả hoạt động của lưỡi gạt mưa?</v>
      </c>
      <c r="R79" s="108" t="s">
        <v>2104</v>
      </c>
      <c r="S79" s="51"/>
      <c r="T79" s="48" t="s">
        <v>2105</v>
      </c>
    </row>
    <row r="80" spans="1:20" ht="45.75">
      <c r="B80" s="114" t="str">
        <f>"VF8-"&amp;O80&amp;"-"&amp;P80</f>
        <v>VF8-Baoduong-0023</v>
      </c>
      <c r="C80" s="114" t="str">
        <f>"["&amp;B80&amp;"] Verify Vivi: "&amp;Q82</f>
        <v>[VF8-Baoduong-0023] Verify Vivi: Cần làm gì nếu lưỡi gạt mưa không lau sạch kính chắn gió đúng cách?</v>
      </c>
      <c r="D80" s="120"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'Cần làm gì nếu lưỡi gạt mưa không lau sạch kính chắn gió đúng cách?'
- Step 4: Listen Vivi respond
</v>
      </c>
      <c r="F80" s="110" t="str">
        <f>"
Expectations:
1. Vivi wake up
2. "&amp;Q82&amp;"
3. Vivi respond
"</f>
        <v xml:space="preserve">
Expectations:
1. Vivi wake up
2. Cần làm gì nếu lưỡi gạt mưa không lau sạch kính chắn gió đúng cách?
3. Vivi respond
</v>
      </c>
      <c r="G80" s="114" t="s">
        <v>8</v>
      </c>
      <c r="H80" s="87" t="s">
        <v>50</v>
      </c>
      <c r="I80" s="88" t="str">
        <f>"[EN]["&amp;LOWER(SUBSTITUTE(SUBSTITUTE(SUBSTITUTE(SUBSTITUTE(SUBSTITUTE(SUBSTITUTE(SUBSTITUTE(SUBSTITUTE(Q80, CHAR(34),""), "[", ""), "]", ""), ".", ""), ",", ""), "/", ""), "\", ""), "-", ""))&amp;"]"</f>
        <v>[EN][hey vinfast]</v>
      </c>
      <c r="J80" s="89"/>
      <c r="K80" s="88" t="s">
        <v>51</v>
      </c>
      <c r="L80" s="90" t="s">
        <v>52</v>
      </c>
      <c r="M80" s="33"/>
      <c r="N80" s="91"/>
      <c r="O80" s="110" t="s">
        <v>2079</v>
      </c>
      <c r="P80" s="119" t="str">
        <f>IF(COUNTA(P$13:$P79)&gt;999,COUNTA(P$13:$P79),IF(COUNTA(P$13:$P79)&gt;99,"0"&amp;COUNTA(P$13:$P79),IF(COUNTA(P$13:$P79)&gt;9,"00"&amp;COUNTA(P$13:$P79),"000"&amp;COUNTA(P$13:$P79))))</f>
        <v>0023</v>
      </c>
      <c r="Q80" s="92" t="s">
        <v>54</v>
      </c>
      <c r="R80" s="16"/>
      <c r="S80" s="52"/>
      <c r="T80" s="36"/>
    </row>
    <row r="81" spans="2:20" ht="45.75">
      <c r="B81" s="114"/>
      <c r="C81" s="114"/>
      <c r="D81" s="120"/>
      <c r="E81" s="111"/>
      <c r="F81" s="111"/>
      <c r="G81" s="114"/>
      <c r="H81" s="87" t="s">
        <v>55</v>
      </c>
      <c r="I81" s="88" t="str">
        <f>"[VN]["&amp;LOWER(SUBSTITUTE(SUBSTITUTE(SUBSTITUTE(SUBSTITUTE(SUBSTITUTE(SUBSTITUTE(SUBSTITUTE(SUBSTITUTE(Q81, CHAR(34),""), "[", ""), "]", ""), ".", ""), ",", ""), "/", ""), "\", ""), "-", ""))&amp;"]"</f>
        <v>[VN][tạm biệt]</v>
      </c>
      <c r="J81" s="89"/>
      <c r="K81" s="88" t="s">
        <v>56</v>
      </c>
      <c r="L81" s="90" t="s">
        <v>57</v>
      </c>
      <c r="M81" s="90"/>
      <c r="N81" s="91"/>
      <c r="O81" s="111"/>
      <c r="P81" s="119"/>
      <c r="Q81" s="92" t="s">
        <v>58</v>
      </c>
      <c r="R81" s="16"/>
      <c r="S81" s="52"/>
      <c r="T81" s="36"/>
    </row>
    <row r="82" spans="2:20" ht="62.25">
      <c r="B82" s="114"/>
      <c r="C82" s="114"/>
      <c r="D82" s="120"/>
      <c r="E82" s="112"/>
      <c r="F82" s="112"/>
      <c r="G82" s="114"/>
      <c r="H82" s="87" t="s">
        <v>59</v>
      </c>
      <c r="I82" s="88" t="str">
        <f>"[audio][C:\Tools\Vivi_TTS\8ME_OM\" &amp;S82 &amp; "]"</f>
        <v>[audio][C:\Tools\Vivi_TTS\8ME_OM\]</v>
      </c>
      <c r="J82" s="89" t="str">
        <f>"[New][EN][Exists][80]"&amp;"["&amp;LOWER(SUBSTITUTE(SUBSTITUTE(SUBSTITUTE(SUBSTITUTE(SUBSTITUTE(SUBSTITUTE(SUBSTITUTE(SUBSTITUTE(T82,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82" s="88" t="s">
        <v>60</v>
      </c>
      <c r="L82" s="90" t="s">
        <v>61</v>
      </c>
      <c r="M82" s="93" t="s">
        <v>62</v>
      </c>
      <c r="N82" s="91"/>
      <c r="O82" s="112"/>
      <c r="P82" s="119"/>
      <c r="Q82" s="92" t="str">
        <f>R82</f>
        <v>Cần làm gì nếu lưỡi gạt mưa không lau sạch kính chắn gió đúng cách?</v>
      </c>
      <c r="R82" s="108" t="s">
        <v>2106</v>
      </c>
      <c r="S82" s="51"/>
      <c r="T82" s="48" t="s">
        <v>2105</v>
      </c>
    </row>
    <row r="83" spans="2:20" ht="45.75">
      <c r="B83" s="114" t="str">
        <f>"VF8-"&amp;O83&amp;"-"&amp;P83</f>
        <v>VF8-Baoduong-0024</v>
      </c>
      <c r="C83" s="114" t="str">
        <f>"["&amp;B83&amp;"] Verify Vivi: "&amp;Q85</f>
        <v>[VF8-Baoduong-0024] Verify Vivi: Những dấu hiệu nào cho thấy lưỡi gạt mưa có thể cần được thay thế?</v>
      </c>
      <c r="D83" s="120"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'Những dấu hiệu nào cho thấy lưỡi gạt mưa có thể cần được thay thế?'
- Step 4: Listen Vivi respond
</v>
      </c>
      <c r="F83" s="110" t="str">
        <f>"
Expectations:
1. Vivi wake up
2. "&amp;Q85&amp;"
3. Vivi respond
"</f>
        <v xml:space="preserve">
Expectations:
1. Vivi wake up
2. Những dấu hiệu nào cho thấy lưỡi gạt mưa có thể cần được thay thế?
3. Vivi respond
</v>
      </c>
      <c r="G83" s="114" t="s">
        <v>8</v>
      </c>
      <c r="H83" s="87" t="s">
        <v>50</v>
      </c>
      <c r="I83" s="88" t="str">
        <f>"[EN]["&amp;LOWER(SUBSTITUTE(SUBSTITUTE(SUBSTITUTE(SUBSTITUTE(SUBSTITUTE(SUBSTITUTE(SUBSTITUTE(SUBSTITUTE(Q83, CHAR(34),""), "[", ""), "]", ""), ".", ""), ",", ""), "/", ""), "\", ""), "-", ""))&amp;"]"</f>
        <v>[EN][hey vinfast]</v>
      </c>
      <c r="J83" s="89"/>
      <c r="K83" s="88" t="s">
        <v>51</v>
      </c>
      <c r="L83" s="90" t="s">
        <v>52</v>
      </c>
      <c r="M83" s="33"/>
      <c r="N83" s="91"/>
      <c r="O83" s="110" t="s">
        <v>2079</v>
      </c>
      <c r="P83" s="119" t="str">
        <f>IF(COUNTA(P$13:$P82)&gt;999,COUNTA(P$13:$P82),IF(COUNTA(P$13:$P82)&gt;99,"0"&amp;COUNTA(P$13:$P82),IF(COUNTA(P$13:$P82)&gt;9,"00"&amp;COUNTA(P$13:$P82),"000"&amp;COUNTA(P$13:$P82))))</f>
        <v>0024</v>
      </c>
      <c r="Q83" s="92" t="s">
        <v>54</v>
      </c>
      <c r="R83" s="16"/>
      <c r="S83" s="52"/>
      <c r="T83" s="36"/>
    </row>
    <row r="84" spans="2:20" ht="45.75">
      <c r="B84" s="114"/>
      <c r="C84" s="114"/>
      <c r="D84" s="120"/>
      <c r="E84" s="111"/>
      <c r="F84" s="111"/>
      <c r="G84" s="114"/>
      <c r="H84" s="87" t="s">
        <v>55</v>
      </c>
      <c r="I84" s="88" t="str">
        <f>"[VN]["&amp;LOWER(SUBSTITUTE(SUBSTITUTE(SUBSTITUTE(SUBSTITUTE(SUBSTITUTE(SUBSTITUTE(SUBSTITUTE(SUBSTITUTE(Q84, CHAR(34),""), "[", ""), "]", ""), ".", ""), ",", ""), "/", ""), "\", ""), "-", ""))&amp;"]"</f>
        <v>[VN][tạm biệt]</v>
      </c>
      <c r="J84" s="89"/>
      <c r="K84" s="88" t="s">
        <v>56</v>
      </c>
      <c r="L84" s="90" t="s">
        <v>57</v>
      </c>
      <c r="M84" s="90"/>
      <c r="N84" s="91"/>
      <c r="O84" s="111"/>
      <c r="P84" s="119"/>
      <c r="Q84" s="92" t="s">
        <v>58</v>
      </c>
      <c r="R84" s="16"/>
      <c r="S84" s="52"/>
      <c r="T84" s="36"/>
    </row>
    <row r="85" spans="2:20" ht="62.25">
      <c r="B85" s="114"/>
      <c r="C85" s="114"/>
      <c r="D85" s="120"/>
      <c r="E85" s="112"/>
      <c r="F85" s="112"/>
      <c r="G85" s="114"/>
      <c r="H85" s="87" t="s">
        <v>59</v>
      </c>
      <c r="I85" s="88" t="str">
        <f>"[audio][C:\Tools\Vivi_TTS\8ME_OM\" &amp;S85 &amp; "]"</f>
        <v>[audio][C:\Tools\Vivi_TTS\8ME_OM\]</v>
      </c>
      <c r="J85" s="89" t="str">
        <f>"[New][EN][Exists][80]"&amp;"["&amp;LOWER(SUBSTITUTE(SUBSTITUTE(SUBSTITUTE(SUBSTITUTE(SUBSTITUTE(SUBSTITUTE(SUBSTITUTE(SUBSTITUTE(T85,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85" s="88" t="s">
        <v>60</v>
      </c>
      <c r="L85" s="90" t="s">
        <v>61</v>
      </c>
      <c r="M85" s="93" t="s">
        <v>62</v>
      </c>
      <c r="N85" s="91"/>
      <c r="O85" s="112"/>
      <c r="P85" s="119"/>
      <c r="Q85" s="92" t="str">
        <f>R85</f>
        <v>Những dấu hiệu nào cho thấy lưỡi gạt mưa có thể cần được thay thế?</v>
      </c>
      <c r="R85" s="108" t="s">
        <v>2107</v>
      </c>
      <c r="S85" s="51"/>
      <c r="T85" s="48" t="s">
        <v>2105</v>
      </c>
    </row>
    <row r="86" spans="2:20" ht="45.75">
      <c r="B86" s="114" t="str">
        <f>"VF8-"&amp;O86&amp;"-"&amp;P86</f>
        <v>VF8-Baoduong-0025</v>
      </c>
      <c r="C86" s="114" t="str">
        <f>"["&amp;B86&amp;"] Verify Vivi: "&amp;Q88</f>
        <v>[VF8-Baoduong-0025] Verify Vivi: Trước khi thay lưỡi gạt mưa phía trước hoặc phía sau, xe cần ở chế độ nào và cần kích hoạt chức năng gì?</v>
      </c>
      <c r="D86" s="120"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'Trước khi thay lưỡi gạt mưa phía trước hoặc phía sau, xe cần ở chế độ nào và cần kích hoạt chức năng gì?'
- Step 4: Listen Vivi respond
</v>
      </c>
      <c r="F86" s="110" t="str">
        <f>"
Expectations:
1. Vivi wake up
2. "&amp;Q88&amp;"
3. Vivi respond
"</f>
        <v xml:space="preserve">
Expectations:
1. Vivi wake up
2. Trước khi thay lưỡi gạt mưa phía trước hoặc phía sau, xe cần ở chế độ nào và cần kích hoạt chức năng gì?
3. Vivi respond
</v>
      </c>
      <c r="G86" s="114" t="s">
        <v>8</v>
      </c>
      <c r="H86" s="87" t="s">
        <v>50</v>
      </c>
      <c r="I86" s="88" t="str">
        <f>"[EN]["&amp;LOWER(SUBSTITUTE(SUBSTITUTE(SUBSTITUTE(SUBSTITUTE(SUBSTITUTE(SUBSTITUTE(SUBSTITUTE(SUBSTITUTE(Q86, CHAR(34),""), "[", ""), "]", ""), ".", ""), ",", ""), "/", ""), "\", ""), "-", ""))&amp;"]"</f>
        <v>[EN][hey vinfast]</v>
      </c>
      <c r="J86" s="89"/>
      <c r="K86" s="88" t="s">
        <v>51</v>
      </c>
      <c r="L86" s="90" t="s">
        <v>52</v>
      </c>
      <c r="M86" s="33"/>
      <c r="N86" s="91"/>
      <c r="O86" s="110" t="s">
        <v>2079</v>
      </c>
      <c r="P86" s="119" t="str">
        <f>IF(COUNTA(P$13:$P85)&gt;999,COUNTA(P$13:$P85),IF(COUNTA(P$13:$P85)&gt;99,"0"&amp;COUNTA(P$13:$P85),IF(COUNTA(P$13:$P85)&gt;9,"00"&amp;COUNTA(P$13:$P85),"000"&amp;COUNTA(P$13:$P85))))</f>
        <v>0025</v>
      </c>
      <c r="Q86" s="92" t="s">
        <v>54</v>
      </c>
      <c r="R86" s="16"/>
      <c r="S86" s="52"/>
      <c r="T86" s="36"/>
    </row>
    <row r="87" spans="2:20" ht="45.75">
      <c r="B87" s="114"/>
      <c r="C87" s="114"/>
      <c r="D87" s="120"/>
      <c r="E87" s="111"/>
      <c r="F87" s="111"/>
      <c r="G87" s="114"/>
      <c r="H87" s="87" t="s">
        <v>55</v>
      </c>
      <c r="I87" s="88" t="str">
        <f>"[VN]["&amp;LOWER(SUBSTITUTE(SUBSTITUTE(SUBSTITUTE(SUBSTITUTE(SUBSTITUTE(SUBSTITUTE(SUBSTITUTE(SUBSTITUTE(Q87, CHAR(34),""), "[", ""), "]", ""), ".", ""), ",", ""), "/", ""), "\", ""), "-", ""))&amp;"]"</f>
        <v>[VN][tạm biệt]</v>
      </c>
      <c r="J87" s="89"/>
      <c r="K87" s="88" t="s">
        <v>56</v>
      </c>
      <c r="L87" s="90" t="s">
        <v>57</v>
      </c>
      <c r="M87" s="90"/>
      <c r="N87" s="91"/>
      <c r="O87" s="111"/>
      <c r="P87" s="119"/>
      <c r="Q87" s="92" t="s">
        <v>58</v>
      </c>
      <c r="R87" s="16"/>
      <c r="S87" s="52"/>
      <c r="T87" s="36"/>
    </row>
    <row r="88" spans="2:20" ht="66">
      <c r="B88" s="114"/>
      <c r="C88" s="114"/>
      <c r="D88" s="120"/>
      <c r="E88" s="112"/>
      <c r="F88" s="112"/>
      <c r="G88" s="114"/>
      <c r="H88" s="87" t="s">
        <v>59</v>
      </c>
      <c r="I88" s="88" t="str">
        <f>"[audio][C:\Tools\Vivi_TTS\8ME_OM\" &amp;S88 &amp; "]"</f>
        <v>[audio][C:\Tools\Vivi_TTS\8ME_OM\]</v>
      </c>
      <c r="J88" s="89" t="str">
        <f>"[New][EN][Exists][80]"&amp;"["&amp;LOWER(SUBSTITUTE(SUBSTITUTE(SUBSTITUTE(SUBSTITUTE(SUBSTITUTE(SUBSTITUTE(SUBSTITUTE(SUBSTITUTE(T88,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88" s="88" t="s">
        <v>60</v>
      </c>
      <c r="L88" s="90" t="s">
        <v>61</v>
      </c>
      <c r="M88" s="93" t="s">
        <v>62</v>
      </c>
      <c r="N88" s="91"/>
      <c r="O88" s="112"/>
      <c r="P88" s="119"/>
      <c r="Q88" s="92" t="str">
        <f>R88</f>
        <v>Trước khi thay lưỡi gạt mưa phía trước hoặc phía sau, xe cần ở chế độ nào và cần kích hoạt chức năng gì?</v>
      </c>
      <c r="R88" s="108" t="s">
        <v>2108</v>
      </c>
      <c r="S88" s="51"/>
      <c r="T88" s="48" t="s">
        <v>2105</v>
      </c>
    </row>
    <row r="89" spans="2:20" ht="45.75">
      <c r="B89" s="114" t="str">
        <f>"VF8-"&amp;O89&amp;"-"&amp;P89</f>
        <v>VF8-Baoduong-0026</v>
      </c>
      <c r="C89" s="114" t="str">
        <f>"["&amp;B89&amp;"] Verify Vivi: "&amp;Q91</f>
        <v>[VF8-Baoduong-0026] Verify Vivi: Sau khi thay lưỡi gạt mưa, cần thực hiện thao tác nào để đưa gạt mưa về vị trí đỗ?</v>
      </c>
      <c r="D89" s="120"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'Sau khi thay lưỡi gạt mưa, cần thực hiện thao tác nào để đưa gạt mưa về vị trí đỗ?'
- Step 4: Listen Vivi respond
</v>
      </c>
      <c r="F89" s="110" t="str">
        <f>"
Expectations:
1. Vivi wake up
2. "&amp;Q91&amp;"
3. Vivi respond
"</f>
        <v xml:space="preserve">
Expectations:
1. Vivi wake up
2. Sau khi thay lưỡi gạt mưa, cần thực hiện thao tác nào để đưa gạt mưa về vị trí đỗ?
3. Vivi respond
</v>
      </c>
      <c r="G89" s="114" t="s">
        <v>8</v>
      </c>
      <c r="H89" s="87" t="s">
        <v>50</v>
      </c>
      <c r="I89" s="88" t="str">
        <f>"[EN]["&amp;LOWER(SUBSTITUTE(SUBSTITUTE(SUBSTITUTE(SUBSTITUTE(SUBSTITUTE(SUBSTITUTE(SUBSTITUTE(SUBSTITUTE(Q89, CHAR(34),""), "[", ""), "]", ""), ".", ""), ",", ""), "/", ""), "\", ""), "-", ""))&amp;"]"</f>
        <v>[EN][hey vinfast]</v>
      </c>
      <c r="J89" s="89"/>
      <c r="K89" s="88" t="s">
        <v>51</v>
      </c>
      <c r="L89" s="90" t="s">
        <v>52</v>
      </c>
      <c r="M89" s="33"/>
      <c r="N89" s="91"/>
      <c r="O89" s="110" t="s">
        <v>2079</v>
      </c>
      <c r="P89" s="119" t="str">
        <f>IF(COUNTA(P$13:$P88)&gt;999,COUNTA(P$13:$P88),IF(COUNTA(P$13:$P88)&gt;99,"0"&amp;COUNTA(P$13:$P88),IF(COUNTA(P$13:$P88)&gt;9,"00"&amp;COUNTA(P$13:$P88),"000"&amp;COUNTA(P$13:$P88))))</f>
        <v>0026</v>
      </c>
      <c r="Q89" s="92" t="s">
        <v>54</v>
      </c>
      <c r="R89" s="16"/>
      <c r="S89" s="52"/>
      <c r="T89" s="36"/>
    </row>
    <row r="90" spans="2:20" ht="45.75">
      <c r="B90" s="114"/>
      <c r="C90" s="114"/>
      <c r="D90" s="120"/>
      <c r="E90" s="111"/>
      <c r="F90" s="111"/>
      <c r="G90" s="114"/>
      <c r="H90" s="87" t="s">
        <v>55</v>
      </c>
      <c r="I90" s="88" t="str">
        <f>"[VN]["&amp;LOWER(SUBSTITUTE(SUBSTITUTE(SUBSTITUTE(SUBSTITUTE(SUBSTITUTE(SUBSTITUTE(SUBSTITUTE(SUBSTITUTE(Q90, CHAR(34),""), "[", ""), "]", ""), ".", ""), ",", ""), "/", ""), "\", ""), "-", ""))&amp;"]"</f>
        <v>[VN][tạm biệt]</v>
      </c>
      <c r="J90" s="89"/>
      <c r="K90" s="88" t="s">
        <v>56</v>
      </c>
      <c r="L90" s="90" t="s">
        <v>57</v>
      </c>
      <c r="M90" s="90"/>
      <c r="N90" s="91"/>
      <c r="O90" s="111"/>
      <c r="P90" s="119"/>
      <c r="Q90" s="92" t="s">
        <v>58</v>
      </c>
      <c r="R90" s="16"/>
      <c r="S90" s="52"/>
      <c r="T90" s="36"/>
    </row>
    <row r="91" spans="2:20" ht="62.25">
      <c r="B91" s="114"/>
      <c r="C91" s="114"/>
      <c r="D91" s="120"/>
      <c r="E91" s="112"/>
      <c r="F91" s="112"/>
      <c r="G91" s="114"/>
      <c r="H91" s="87" t="s">
        <v>59</v>
      </c>
      <c r="I91" s="88" t="str">
        <f>"[audio][C:\Tools\Vivi_TTS\8ME_OM\" &amp;S91 &amp; "]"</f>
        <v>[audio][C:\Tools\Vivi_TTS\8ME_OM\]</v>
      </c>
      <c r="J91" s="89" t="str">
        <f>"[New][EN][Exists][80]"&amp;"["&amp;LOWER(SUBSTITUTE(SUBSTITUTE(SUBSTITUTE(SUBSTITUTE(SUBSTITUTE(SUBSTITUTE(SUBSTITUTE(SUBSTITUTE(T91,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91" s="88" t="s">
        <v>60</v>
      </c>
      <c r="L91" s="90" t="s">
        <v>61</v>
      </c>
      <c r="M91" s="93" t="s">
        <v>62</v>
      </c>
      <c r="N91" s="91"/>
      <c r="O91" s="112"/>
      <c r="P91" s="119"/>
      <c r="Q91" s="92" t="str">
        <f>R91</f>
        <v>Sau khi thay lưỡi gạt mưa, cần thực hiện thao tác nào để đưa gạt mưa về vị trí đỗ?</v>
      </c>
      <c r="R91" s="108" t="s">
        <v>2109</v>
      </c>
      <c r="S91" s="51"/>
      <c r="T91" s="48" t="s">
        <v>2105</v>
      </c>
    </row>
    <row r="92" spans="2:20" ht="45.75">
      <c r="B92" s="114" t="str">
        <f>"VF8-"&amp;O92&amp;"-"&amp;P92</f>
        <v>VF8-Baoduong-0027</v>
      </c>
      <c r="C92" s="114" t="str">
        <f>"["&amp;B92&amp;"] Verify Vivi: "&amp;Q94</f>
        <v>[VF8-Baoduong-0027] Verify Vivi: Tại sao không được nâng tay gạt mưa vượt quá vị trí được thiết kế?</v>
      </c>
      <c r="D92" s="120"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'Tại sao không được nâng tay gạt mưa vượt quá vị trí được thiết kế?'
- Step 4: Listen Vivi respond
</v>
      </c>
      <c r="F92" s="110" t="str">
        <f>"
Expectations:
1. Vivi wake up
2. "&amp;Q94&amp;"
3. Vivi respond
"</f>
        <v xml:space="preserve">
Expectations:
1. Vivi wake up
2. Tại sao không được nâng tay gạt mưa vượt quá vị trí được thiết kế?
3. Vivi respond
</v>
      </c>
      <c r="G92" s="114" t="s">
        <v>8</v>
      </c>
      <c r="H92" s="87" t="s">
        <v>50</v>
      </c>
      <c r="I92" s="88" t="str">
        <f>"[EN]["&amp;LOWER(SUBSTITUTE(SUBSTITUTE(SUBSTITUTE(SUBSTITUTE(SUBSTITUTE(SUBSTITUTE(SUBSTITUTE(SUBSTITUTE(Q92, CHAR(34),""), "[", ""), "]", ""), ".", ""), ",", ""), "/", ""), "\", ""), "-", ""))&amp;"]"</f>
        <v>[EN][hey vinfast]</v>
      </c>
      <c r="J92" s="89"/>
      <c r="K92" s="88" t="s">
        <v>51</v>
      </c>
      <c r="L92" s="90" t="s">
        <v>52</v>
      </c>
      <c r="M92" s="33"/>
      <c r="N92" s="91"/>
      <c r="O92" s="110" t="s">
        <v>2079</v>
      </c>
      <c r="P92" s="119" t="str">
        <f>IF(COUNTA(P$13:$P91)&gt;999,COUNTA(P$13:$P91),IF(COUNTA(P$13:$P91)&gt;99,"0"&amp;COUNTA(P$13:$P91),IF(COUNTA(P$13:$P91)&gt;9,"00"&amp;COUNTA(P$13:$P91),"000"&amp;COUNTA(P$13:$P91))))</f>
        <v>0027</v>
      </c>
      <c r="Q92" s="92" t="s">
        <v>54</v>
      </c>
      <c r="R92" s="16"/>
      <c r="S92" s="52"/>
      <c r="T92" s="36"/>
    </row>
    <row r="93" spans="2:20" ht="45.75">
      <c r="B93" s="114"/>
      <c r="C93" s="114"/>
      <c r="D93" s="120"/>
      <c r="E93" s="111"/>
      <c r="F93" s="111"/>
      <c r="G93" s="114"/>
      <c r="H93" s="87" t="s">
        <v>55</v>
      </c>
      <c r="I93" s="88" t="str">
        <f>"[VN]["&amp;LOWER(SUBSTITUTE(SUBSTITUTE(SUBSTITUTE(SUBSTITUTE(SUBSTITUTE(SUBSTITUTE(SUBSTITUTE(SUBSTITUTE(Q93, CHAR(34),""), "[", ""), "]", ""), ".", ""), ",", ""), "/", ""), "\", ""), "-", ""))&amp;"]"</f>
        <v>[VN][tạm biệt]</v>
      </c>
      <c r="J93" s="89"/>
      <c r="K93" s="88" t="s">
        <v>56</v>
      </c>
      <c r="L93" s="90" t="s">
        <v>57</v>
      </c>
      <c r="M93" s="90"/>
      <c r="N93" s="91"/>
      <c r="O93" s="111"/>
      <c r="P93" s="119"/>
      <c r="Q93" s="92" t="s">
        <v>58</v>
      </c>
      <c r="R93" s="16"/>
      <c r="S93" s="52"/>
      <c r="T93" s="36"/>
    </row>
    <row r="94" spans="2:20" ht="62.25">
      <c r="B94" s="114"/>
      <c r="C94" s="114"/>
      <c r="D94" s="120"/>
      <c r="E94" s="112"/>
      <c r="F94" s="112"/>
      <c r="G94" s="114"/>
      <c r="H94" s="87" t="s">
        <v>59</v>
      </c>
      <c r="I94" s="88" t="str">
        <f>"[audio][C:\Tools\Vivi_TTS\8ME_OM\" &amp;S94 &amp; "]"</f>
        <v>[audio][C:\Tools\Vivi_TTS\8ME_OM\]</v>
      </c>
      <c r="J94" s="89" t="str">
        <f>"[New][EN][Exists][80]"&amp;"["&amp;LOWER(SUBSTITUTE(SUBSTITUTE(SUBSTITUTE(SUBSTITUTE(SUBSTITUTE(SUBSTITUTE(SUBSTITUTE(SUBSTITUTE(T94,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94" s="88" t="s">
        <v>60</v>
      </c>
      <c r="L94" s="90" t="s">
        <v>61</v>
      </c>
      <c r="M94" s="93" t="s">
        <v>62</v>
      </c>
      <c r="N94" s="91"/>
      <c r="O94" s="112"/>
      <c r="P94" s="119"/>
      <c r="Q94" s="92" t="str">
        <f>R94</f>
        <v>Tại sao không được nâng tay gạt mưa vượt quá vị trí được thiết kế?</v>
      </c>
      <c r="R94" s="108" t="s">
        <v>2110</v>
      </c>
      <c r="S94" s="51"/>
      <c r="T94" s="48" t="s">
        <v>2105</v>
      </c>
    </row>
    <row r="95" spans="2:20" ht="45.75">
      <c r="B95" s="114" t="str">
        <f>"VF8-"&amp;O95&amp;"-"&amp;P95</f>
        <v>VF8-Baoduong-0028</v>
      </c>
      <c r="C95" s="114" t="str">
        <f>"["&amp;B95&amp;"] Verify Vivi: "&amp;Q97</f>
        <v>[VF8-Baoduong-0028] Verify Vivi: Điều gì có thể xảy ra nếu sử dụng hoặc để tay gạt mưa chạm vào kính chắn gió khi chưa lắp lưỡi gạt mưa?</v>
      </c>
      <c r="D95" s="120"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'Điều gì có thể xảy ra nếu sử dụng hoặc để tay gạt mưa chạm vào kính chắn gió khi chưa lắp lưỡi gạt mưa?'
- Step 4: Listen Vivi respond
</v>
      </c>
      <c r="F95" s="110" t="str">
        <f>"
Expectations:
1. Vivi wake up
2. "&amp;Q97&amp;"
3. Vivi respond
"</f>
        <v xml:space="preserve">
Expectations:
1. Vivi wake up
2. Điều gì có thể xảy ra nếu sử dụng hoặc để tay gạt mưa chạm vào kính chắn gió khi chưa lắp lưỡi gạt mưa?
3. Vivi respond
</v>
      </c>
      <c r="G95" s="114" t="s">
        <v>8</v>
      </c>
      <c r="H95" s="87" t="s">
        <v>50</v>
      </c>
      <c r="I95" s="88" t="str">
        <f>"[EN]["&amp;LOWER(SUBSTITUTE(SUBSTITUTE(SUBSTITUTE(SUBSTITUTE(SUBSTITUTE(SUBSTITUTE(SUBSTITUTE(SUBSTITUTE(Q95, CHAR(34),""), "[", ""), "]", ""), ".", ""), ",", ""), "/", ""), "\", ""), "-", ""))&amp;"]"</f>
        <v>[EN][hey vinfast]</v>
      </c>
      <c r="J95" s="89"/>
      <c r="K95" s="88" t="s">
        <v>51</v>
      </c>
      <c r="L95" s="90" t="s">
        <v>52</v>
      </c>
      <c r="M95" s="33"/>
      <c r="N95" s="91"/>
      <c r="O95" s="110" t="s">
        <v>2079</v>
      </c>
      <c r="P95" s="119" t="str">
        <f>IF(COUNTA(P$13:$P94)&gt;999,COUNTA(P$13:$P94),IF(COUNTA(P$13:$P94)&gt;99,"0"&amp;COUNTA(P$13:$P94),IF(COUNTA(P$13:$P94)&gt;9,"00"&amp;COUNTA(P$13:$P94),"000"&amp;COUNTA(P$13:$P94))))</f>
        <v>0028</v>
      </c>
      <c r="Q95" s="92" t="s">
        <v>54</v>
      </c>
      <c r="R95" s="16"/>
      <c r="S95" s="52"/>
      <c r="T95" s="36"/>
    </row>
    <row r="96" spans="2:20" ht="45.75">
      <c r="B96" s="114"/>
      <c r="C96" s="114"/>
      <c r="D96" s="120"/>
      <c r="E96" s="111"/>
      <c r="F96" s="111"/>
      <c r="G96" s="114"/>
      <c r="H96" s="87" t="s">
        <v>55</v>
      </c>
      <c r="I96" s="88" t="str">
        <f>"[VN]["&amp;LOWER(SUBSTITUTE(SUBSTITUTE(SUBSTITUTE(SUBSTITUTE(SUBSTITUTE(SUBSTITUTE(SUBSTITUTE(SUBSTITUTE(Q96, CHAR(34),""), "[", ""), "]", ""), ".", ""), ",", ""), "/", ""), "\", ""), "-", ""))&amp;"]"</f>
        <v>[VN][tạm biệt]</v>
      </c>
      <c r="J96" s="89"/>
      <c r="K96" s="88" t="s">
        <v>56</v>
      </c>
      <c r="L96" s="90" t="s">
        <v>57</v>
      </c>
      <c r="M96" s="90"/>
      <c r="N96" s="91"/>
      <c r="O96" s="111"/>
      <c r="P96" s="119"/>
      <c r="Q96" s="92" t="s">
        <v>58</v>
      </c>
      <c r="R96" s="16"/>
      <c r="S96" s="52"/>
      <c r="T96" s="36"/>
    </row>
    <row r="97" spans="2:20" ht="66">
      <c r="B97" s="114"/>
      <c r="C97" s="114"/>
      <c r="D97" s="120"/>
      <c r="E97" s="112"/>
      <c r="F97" s="112"/>
      <c r="G97" s="114"/>
      <c r="H97" s="87" t="s">
        <v>59</v>
      </c>
      <c r="I97" s="88" t="str">
        <f>"[audio][C:\Tools\Vivi_TTS\8ME_OM\" &amp;S97 &amp; "]"</f>
        <v>[audio][C:\Tools\Vivi_TTS\8ME_OM\]</v>
      </c>
      <c r="J97" s="89" t="str">
        <f>"[New][EN][Exists][80]"&amp;"["&amp;LOWER(SUBSTITUTE(SUBSTITUTE(SUBSTITUTE(SUBSTITUTE(SUBSTITUTE(SUBSTITUTE(SUBSTITUTE(SUBSTITUTE(T97,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97" s="88" t="s">
        <v>60</v>
      </c>
      <c r="L97" s="90" t="s">
        <v>61</v>
      </c>
      <c r="M97" s="93" t="s">
        <v>62</v>
      </c>
      <c r="N97" s="91"/>
      <c r="O97" s="112"/>
      <c r="P97" s="119"/>
      <c r="Q97" s="92" t="str">
        <f>R97</f>
        <v>Điều gì có thể xảy ra nếu sử dụng hoặc để tay gạt mưa chạm vào kính chắn gió khi chưa lắp lưỡi gạt mưa?</v>
      </c>
      <c r="R97" s="108" t="s">
        <v>2111</v>
      </c>
      <c r="S97" s="51"/>
      <c r="T97" s="48" t="s">
        <v>2105</v>
      </c>
    </row>
    <row r="98" spans="2:20" ht="45.75">
      <c r="B98" s="114" t="str">
        <f>"VF8-"&amp;O98&amp;"-"&amp;P98</f>
        <v>VF8-Baoduong-0029</v>
      </c>
      <c r="C98" s="114" t="str">
        <f>"["&amp;B98&amp;"] Verify Vivi: "&amp;Q100</f>
        <v>[VF8-Baoduong-0029] Verify Vivi: Khuyến nghị nào được đưa ra đối với việc sử dụng lưỡi gạt mưa thay thế?</v>
      </c>
      <c r="D98" s="120"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'Khuyến nghị nào được đưa ra đối với việc sử dụng lưỡi gạt mưa thay thế?'
- Step 4: Listen Vivi respond
</v>
      </c>
      <c r="F98" s="110" t="str">
        <f>"
Expectations:
1. Vivi wake up
2. "&amp;Q100&amp;"
3. Vivi respond
"</f>
        <v xml:space="preserve">
Expectations:
1. Vivi wake up
2. Khuyến nghị nào được đưa ra đối với việc sử dụng lưỡi gạt mưa thay thế?
3. Vivi respond
</v>
      </c>
      <c r="G98" s="114" t="s">
        <v>8</v>
      </c>
      <c r="H98" s="87" t="s">
        <v>50</v>
      </c>
      <c r="I98" s="88" t="str">
        <f>"[EN]["&amp;LOWER(SUBSTITUTE(SUBSTITUTE(SUBSTITUTE(SUBSTITUTE(SUBSTITUTE(SUBSTITUTE(SUBSTITUTE(SUBSTITUTE(Q98, CHAR(34),""), "[", ""), "]", ""), ".", ""), ",", ""), "/", ""), "\", ""), "-", ""))&amp;"]"</f>
        <v>[EN][hey vinfast]</v>
      </c>
      <c r="J98" s="89"/>
      <c r="K98" s="88" t="s">
        <v>51</v>
      </c>
      <c r="L98" s="90" t="s">
        <v>52</v>
      </c>
      <c r="M98" s="33"/>
      <c r="N98" s="91"/>
      <c r="O98" s="110" t="s">
        <v>2079</v>
      </c>
      <c r="P98" s="119" t="str">
        <f>IF(COUNTA(P$13:$P97)&gt;999,COUNTA(P$13:$P97),IF(COUNTA(P$13:$P97)&gt;99,"0"&amp;COUNTA(P$13:$P97),IF(COUNTA(P$13:$P97)&gt;9,"00"&amp;COUNTA(P$13:$P97),"000"&amp;COUNTA(P$13:$P97))))</f>
        <v>0029</v>
      </c>
      <c r="Q98" s="92" t="s">
        <v>54</v>
      </c>
      <c r="R98" s="16"/>
      <c r="S98" s="52"/>
      <c r="T98" s="36"/>
    </row>
    <row r="99" spans="2:20" ht="45.75">
      <c r="B99" s="114"/>
      <c r="C99" s="114"/>
      <c r="D99" s="120"/>
      <c r="E99" s="111"/>
      <c r="F99" s="111"/>
      <c r="G99" s="114"/>
      <c r="H99" s="87" t="s">
        <v>55</v>
      </c>
      <c r="I99" s="88" t="str">
        <f>"[VN]["&amp;LOWER(SUBSTITUTE(SUBSTITUTE(SUBSTITUTE(SUBSTITUTE(SUBSTITUTE(SUBSTITUTE(SUBSTITUTE(SUBSTITUTE(Q99, CHAR(34),""), "[", ""), "]", ""), ".", ""), ",", ""), "/", ""), "\", ""), "-", ""))&amp;"]"</f>
        <v>[VN][tạm biệt]</v>
      </c>
      <c r="J99" s="89"/>
      <c r="K99" s="88" t="s">
        <v>56</v>
      </c>
      <c r="L99" s="90" t="s">
        <v>57</v>
      </c>
      <c r="M99" s="90"/>
      <c r="N99" s="91"/>
      <c r="O99" s="111"/>
      <c r="P99" s="119"/>
      <c r="Q99" s="92" t="s">
        <v>58</v>
      </c>
      <c r="R99" s="16"/>
      <c r="S99" s="52"/>
      <c r="T99" s="36"/>
    </row>
    <row r="100" spans="2:20" ht="62.25">
      <c r="B100" s="114"/>
      <c r="C100" s="114"/>
      <c r="D100" s="120"/>
      <c r="E100" s="112"/>
      <c r="F100" s="112"/>
      <c r="G100" s="114"/>
      <c r="H100" s="87" t="s">
        <v>59</v>
      </c>
      <c r="I100" s="88" t="str">
        <f>"[audio][C:\Tools\Vivi_TTS\8ME_OM\" &amp;S100 &amp; "]"</f>
        <v>[audio][C:\Tools\Vivi_TTS\8ME_OM\]</v>
      </c>
      <c r="J100" s="89" t="str">
        <f>"[New][EN][Exists][80]"&amp;"["&amp;LOWER(SUBSTITUTE(SUBSTITUTE(SUBSTITUTE(SUBSTITUTE(SUBSTITUTE(SUBSTITUTE(SUBSTITUTE(SUBSTITUTE(T100, CHAR(34),""), ".", ""), ",", ""), "/", ""), "\", ""), "-", ""), "{", ""), "}", ""))&amp;"]"</f>
        <v>[New][EN][Exists][80][lưỡi gạt mưa
lưỡi gạt mưa kính chắn gió phải được kiểm tra thường xuyên để phát hiện tình trạng mòn hoặc nứt các chất bẩn bám trên kính chắn gió hoặc lưỡi gạt mưa có thể làm giảm hiệu quả hoạt động của gạt mưa
các nguồn gây bẩn phổ biến gồm:
côn trùng
nhựa cây
nếu lưỡi gạt mưa không laulàm sạch kính chắn gió đúng cách hãy vệ sinh cả kính chắn gió và lưỡi gạt mưa bằng chất tẩy rửa dịu nhẹ sau đó rửa kỹ bằng nước sạch
lưỡi gạt mưa sẽ xuống cấp theo thời gian và cuối cùng cần được thay thế nếu nước không được gạt sạch khỏi kính chắn gió và lưỡi gạt mưa phát ra tiếng kêu khi hoạt động có thể cần thay lưỡi gạt mưa
thay lưỡi gạt mưa phía trước
xe phải ở chế độ nguồn acc
gạt mưa phải ở vị trí đỗ cần điều khiển gạt mưa ở vị trí tắt
bật chế độ bảo dưỡng gạt mưa
nâng tay gạt mưa ra khỏi kính chắn gió
nhấn và giữ chốt khóa để nhả lưỡi gạt mưa như minh họa kéo lưỡi gạt mưa theo hướng mũi tên để tháo khỏi cụm tay gạt mưa
trượt lưỡi gạt mưa mới lên tay gạt mưa theo hướng hiển thị cho đến khi lưỡi gạt khớp vào vị trí trên tay gạt mưa
đặt cụm gạt mưa trở lại kính chắn gió và kiểm tra để đảm bảo lưỡi gạt mưa được gắn đúng cách vào tay gạt mưa
tắt chế độ bảo dưỡng gạt mưa trên màn hình thông tin giải trí để đưa gạt mưa về vị trí đỗ
thay lưỡi gạt mưa phía sau
xe phải ở chế độ nguồn acc
gạt mưa phải ở vị trí đỗ cần điều khiển gạt mưa ở vị trí tắt
bật chế độ bảo dưỡng gạt mưa xem &gt; cài đặt &gt; cài đặt xe
nâng tay gạt mưa ra khỏi kính sau tháo lưỡi gạt mưa cũ
lắp lưỡi gạt mưa mới
đặt cụm gạt mưa trở lại kính chắn gió và kiểm tra để đảm bảo gạt mưa được gắn đúng cách vào tay gạt mưa
tắt chế độ bảo dưỡng gạt mưa trên màn hình thông tin giải trí để đưa gạt mưa về vị trí đỗ
 thận trọng
không thể khóa lưỡi gạt mưa ở vị trí nâng lên không nâng tay gạt mưa vượt quá vị trí được thiết kế vì có thể làm hỏng tay gạt mưa
không sử dụng hoặc để tay gạt mưa chạm vào kính chắn gió khi chưa lắp lưỡi gạt mưa việc này có thể làm hỏng kính chắn gió hư hỏng này không được bảo hành xe chi trả
 lưu ý
không sử dụng sản phẩm không chính hãng sử dụng lưỡi gạt mưa không chính hãng có thể làm hỏng hệ thống gạt mưa và kính chắn gió]</v>
      </c>
      <c r="K100" s="88" t="s">
        <v>60</v>
      </c>
      <c r="L100" s="90" t="s">
        <v>61</v>
      </c>
      <c r="M100" s="93" t="s">
        <v>62</v>
      </c>
      <c r="N100" s="91"/>
      <c r="O100" s="112"/>
      <c r="P100" s="119"/>
      <c r="Q100" s="92" t="str">
        <f>R100</f>
        <v>Khuyến nghị nào được đưa ra đối với việc sử dụng lưỡi gạt mưa thay thế?</v>
      </c>
      <c r="R100" s="108" t="s">
        <v>2112</v>
      </c>
      <c r="S100" s="51"/>
      <c r="T100" s="48" t="s">
        <v>2105</v>
      </c>
    </row>
    <row r="101" spans="2:20" ht="45.75">
      <c r="B101" s="114" t="str">
        <f>"VF8-"&amp;O101&amp;"-"&amp;P101</f>
        <v>VF8-Baoduong-0030</v>
      </c>
      <c r="C101" s="114" t="str">
        <f>"["&amp;B101&amp;"] Verify Vivi: "&amp;Q103</f>
        <v>[VF8-Baoduong-0030] Verify Vivi: Những yếu tố nào có thể làm má phanh mòn nhanh hơn?</v>
      </c>
      <c r="D101" s="120"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'Những yếu tố nào có thể làm má phanh mòn nhanh hơn?'
- Step 4: Listen Vivi respond
</v>
      </c>
      <c r="F101" s="110" t="str">
        <f>"
Expectations:
1. Vivi wake up
2. "&amp;Q103&amp;"
3. Vivi respond
"</f>
        <v xml:space="preserve">
Expectations:
1. Vivi wake up
2. Những yếu tố nào có thể làm má phanh mòn nhanh hơn?
3. Vivi respond
</v>
      </c>
      <c r="G101" s="114" t="s">
        <v>8</v>
      </c>
      <c r="H101" s="87" t="s">
        <v>50</v>
      </c>
      <c r="I101" s="88" t="str">
        <f>"[EN]["&amp;LOWER(SUBSTITUTE(SUBSTITUTE(SUBSTITUTE(SUBSTITUTE(SUBSTITUTE(SUBSTITUTE(SUBSTITUTE(SUBSTITUTE(Q101, CHAR(34),""), "[", ""), "]", ""), ".", ""), ",", ""), "/", ""), "\", ""), "-", ""))&amp;"]"</f>
        <v>[EN][hey vinfast]</v>
      </c>
      <c r="J101" s="89"/>
      <c r="K101" s="88" t="s">
        <v>51</v>
      </c>
      <c r="L101" s="90" t="s">
        <v>52</v>
      </c>
      <c r="M101" s="33"/>
      <c r="N101" s="91"/>
      <c r="O101" s="110" t="s">
        <v>2079</v>
      </c>
      <c r="P101" s="119" t="str">
        <f>IF(COUNTA(P$13:$P100)&gt;999,COUNTA(P$13:$P100),IF(COUNTA(P$13:$P100)&gt;99,"0"&amp;COUNTA(P$13:$P100),IF(COUNTA(P$13:$P100)&gt;9,"00"&amp;COUNTA(P$13:$P100),"000"&amp;COUNTA(P$13:$P100))))</f>
        <v>0030</v>
      </c>
      <c r="Q101" s="92" t="s">
        <v>54</v>
      </c>
      <c r="R101" s="16"/>
      <c r="S101" s="52"/>
      <c r="T101" s="36"/>
    </row>
    <row r="102" spans="2:20" ht="45.75">
      <c r="B102" s="114"/>
      <c r="C102" s="114"/>
      <c r="D102" s="120"/>
      <c r="E102" s="111"/>
      <c r="F102" s="111"/>
      <c r="G102" s="114"/>
      <c r="H102" s="87" t="s">
        <v>55</v>
      </c>
      <c r="I102" s="88" t="str">
        <f>"[VN]["&amp;LOWER(SUBSTITUTE(SUBSTITUTE(SUBSTITUTE(SUBSTITUTE(SUBSTITUTE(SUBSTITUTE(SUBSTITUTE(SUBSTITUTE(Q102, CHAR(34),""), "[", ""), "]", ""), ".", ""), ",", ""), "/", ""), "\", ""), "-", ""))&amp;"]"</f>
        <v>[VN][tạm biệt]</v>
      </c>
      <c r="J102" s="89"/>
      <c r="K102" s="88" t="s">
        <v>56</v>
      </c>
      <c r="L102" s="90" t="s">
        <v>57</v>
      </c>
      <c r="M102" s="90"/>
      <c r="N102" s="91"/>
      <c r="O102" s="111"/>
      <c r="P102" s="119"/>
      <c r="Q102" s="92" t="s">
        <v>58</v>
      </c>
      <c r="R102" s="16"/>
      <c r="S102" s="52"/>
      <c r="T102" s="36"/>
    </row>
    <row r="103" spans="2:20" ht="62.25">
      <c r="B103" s="114"/>
      <c r="C103" s="114"/>
      <c r="D103" s="120"/>
      <c r="E103" s="112"/>
      <c r="F103" s="112"/>
      <c r="G103" s="114"/>
      <c r="H103" s="87" t="s">
        <v>59</v>
      </c>
      <c r="I103" s="88" t="str">
        <f>"[audio][C:\Tools\Vivi_TTS\8ME_OM\" &amp;S103 &amp; "]"</f>
        <v>[audio][C:\Tools\Vivi_TTS\8ME_OM\]</v>
      </c>
      <c r="J103" s="89" t="str">
        <f>"[New][EN][Exists][80]"&amp;"["&amp;LOWER(SUBSTITUTE(SUBSTITUTE(SUBSTITUTE(SUBSTITUTE(SUBSTITUTE(SUBSTITUTE(SUBSTITUTE(SUBSTITUTE(T103,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03" s="88" t="s">
        <v>60</v>
      </c>
      <c r="L103" s="90" t="s">
        <v>61</v>
      </c>
      <c r="M103" s="93" t="s">
        <v>62</v>
      </c>
      <c r="N103" s="91"/>
      <c r="O103" s="112"/>
      <c r="P103" s="119"/>
      <c r="Q103" s="92" t="str">
        <f>R103</f>
        <v>Những yếu tố nào có thể làm má phanh mòn nhanh hơn?</v>
      </c>
      <c r="R103" s="16" t="s">
        <v>2113</v>
      </c>
      <c r="S103" s="51"/>
      <c r="T103" s="48" t="s">
        <v>2114</v>
      </c>
    </row>
    <row r="104" spans="2:20" ht="45.75">
      <c r="B104" s="114" t="str">
        <f>"VF8-"&amp;O104&amp;"-"&amp;P104</f>
        <v>VF8-Baoduong-0031</v>
      </c>
      <c r="C104" s="114" t="str">
        <f>"["&amp;B104&amp;"] Verify Vivi: "&amp;Q106</f>
        <v>[VF8-Baoduong-0031] Verify Vivi: Dấu hiệu nào cho biết má phanh đã hết tuổi thọ sử dụng và cần được kiểm tra?</v>
      </c>
      <c r="D104" s="120"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'Dấu hiệu nào cho biết má phanh đã hết tuổi thọ sử dụng và cần được kiểm tra?'
- Step 4: Listen Vivi respond
</v>
      </c>
      <c r="F104" s="110" t="str">
        <f>"
Expectations:
1. Vivi wake up
2. "&amp;Q106&amp;"
3. Vivi respond
"</f>
        <v xml:space="preserve">
Expectations:
1. Vivi wake up
2. Dấu hiệu nào cho biết má phanh đã hết tuổi thọ sử dụng và cần được kiểm tra?
3. Vivi respond
</v>
      </c>
      <c r="G104" s="114" t="s">
        <v>8</v>
      </c>
      <c r="H104" s="87" t="s">
        <v>50</v>
      </c>
      <c r="I104" s="88" t="str">
        <f>"[EN]["&amp;LOWER(SUBSTITUTE(SUBSTITUTE(SUBSTITUTE(SUBSTITUTE(SUBSTITUTE(SUBSTITUTE(SUBSTITUTE(SUBSTITUTE(Q104, CHAR(34),""), "[", ""), "]", ""), ".", ""), ",", ""), "/", ""), "\", ""), "-", ""))&amp;"]"</f>
        <v>[EN][hey vinfast]</v>
      </c>
      <c r="J104" s="89"/>
      <c r="K104" s="88" t="s">
        <v>51</v>
      </c>
      <c r="L104" s="90" t="s">
        <v>52</v>
      </c>
      <c r="M104" s="33"/>
      <c r="N104" s="91"/>
      <c r="O104" s="110" t="s">
        <v>2079</v>
      </c>
      <c r="P104" s="119" t="str">
        <f>IF(COUNTA(P$13:$P103)&gt;999,COUNTA(P$13:$P103),IF(COUNTA(P$13:$P103)&gt;99,"0"&amp;COUNTA(P$13:$P103),IF(COUNTA(P$13:$P103)&gt;9,"00"&amp;COUNTA(P$13:$P103),"000"&amp;COUNTA(P$13:$P103))))</f>
        <v>0031</v>
      </c>
      <c r="Q104" s="92" t="s">
        <v>54</v>
      </c>
      <c r="R104" s="16"/>
      <c r="S104" s="52"/>
      <c r="T104" s="36"/>
    </row>
    <row r="105" spans="2:20" ht="45.75">
      <c r="B105" s="114"/>
      <c r="C105" s="114"/>
      <c r="D105" s="120"/>
      <c r="E105" s="111"/>
      <c r="F105" s="111"/>
      <c r="G105" s="114"/>
      <c r="H105" s="87" t="s">
        <v>55</v>
      </c>
      <c r="I105" s="88" t="str">
        <f>"[VN]["&amp;LOWER(SUBSTITUTE(SUBSTITUTE(SUBSTITUTE(SUBSTITUTE(SUBSTITUTE(SUBSTITUTE(SUBSTITUTE(SUBSTITUTE(Q105, CHAR(34),""), "[", ""), "]", ""), ".", ""), ",", ""), "/", ""), "\", ""), "-", ""))&amp;"]"</f>
        <v>[VN][tạm biệt]</v>
      </c>
      <c r="J105" s="89"/>
      <c r="K105" s="88" t="s">
        <v>56</v>
      </c>
      <c r="L105" s="90" t="s">
        <v>57</v>
      </c>
      <c r="M105" s="90"/>
      <c r="N105" s="91"/>
      <c r="O105" s="111"/>
      <c r="P105" s="119"/>
      <c r="Q105" s="92" t="s">
        <v>58</v>
      </c>
      <c r="R105" s="16"/>
      <c r="S105" s="52"/>
      <c r="T105" s="36"/>
    </row>
    <row r="106" spans="2:20" ht="62.25">
      <c r="B106" s="114"/>
      <c r="C106" s="114"/>
      <c r="D106" s="120"/>
      <c r="E106" s="112"/>
      <c r="F106" s="112"/>
      <c r="G106" s="114"/>
      <c r="H106" s="87" t="s">
        <v>59</v>
      </c>
      <c r="I106" s="88" t="str">
        <f>"[audio][C:\Tools\Vivi_TTS\8ME_OM\" &amp;S106 &amp; "]"</f>
        <v>[audio][C:\Tools\Vivi_TTS\8ME_OM\]</v>
      </c>
      <c r="J106" s="89" t="str">
        <f>"[New][EN][Exists][80]"&amp;"["&amp;LOWER(SUBSTITUTE(SUBSTITUTE(SUBSTITUTE(SUBSTITUTE(SUBSTITUTE(SUBSTITUTE(SUBSTITUTE(SUBSTITUTE(T106,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06" s="88" t="s">
        <v>60</v>
      </c>
      <c r="L106" s="90" t="s">
        <v>61</v>
      </c>
      <c r="M106" s="93" t="s">
        <v>62</v>
      </c>
      <c r="N106" s="91"/>
      <c r="O106" s="112"/>
      <c r="P106" s="119"/>
      <c r="Q106" s="92" t="str">
        <f>R106</f>
        <v>Dấu hiệu nào cho biết má phanh đã hết tuổi thọ sử dụng và cần được kiểm tra?</v>
      </c>
      <c r="R106" s="16" t="s">
        <v>2115</v>
      </c>
      <c r="S106" s="51"/>
      <c r="T106" s="48" t="s">
        <v>2114</v>
      </c>
    </row>
    <row r="107" spans="2:20" ht="45.75">
      <c r="B107" s="114" t="str">
        <f>"VF8-"&amp;O107&amp;"-"&amp;P107</f>
        <v>VF8-Baoduong-0032</v>
      </c>
      <c r="C107" s="114" t="str">
        <f>"["&amp;B107&amp;"] Verify Vivi: "&amp;Q109</f>
        <v>[VF8-Baoduong-0032] Verify Vivi: Việc tiếp tục lái xe khi má phanh đã mòn có thể gây ra những hậu quả gì?</v>
      </c>
      <c r="D107" s="120"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'Việc tiếp tục lái xe khi má phanh đã mòn có thể gây ra những hậu quả gì?'
- Step 4: Listen Vivi respond
</v>
      </c>
      <c r="F107" s="110" t="str">
        <f>"
Expectations:
1. Vivi wake up
2. "&amp;Q109&amp;"
3. Vivi respond
"</f>
        <v xml:space="preserve">
Expectations:
1. Vivi wake up
2. Việc tiếp tục lái xe khi má phanh đã mòn có thể gây ra những hậu quả gì?
3. Vivi respond
</v>
      </c>
      <c r="G107" s="114" t="s">
        <v>8</v>
      </c>
      <c r="H107" s="87" t="s">
        <v>50</v>
      </c>
      <c r="I107" s="88" t="str">
        <f>"[EN]["&amp;LOWER(SUBSTITUTE(SUBSTITUTE(SUBSTITUTE(SUBSTITUTE(SUBSTITUTE(SUBSTITUTE(SUBSTITUTE(SUBSTITUTE(Q107, CHAR(34),""), "[", ""), "]", ""), ".", ""), ",", ""), "/", ""), "\", ""), "-", ""))&amp;"]"</f>
        <v>[EN][hey vinfast]</v>
      </c>
      <c r="J107" s="89"/>
      <c r="K107" s="88" t="s">
        <v>51</v>
      </c>
      <c r="L107" s="90" t="s">
        <v>52</v>
      </c>
      <c r="M107" s="33"/>
      <c r="N107" s="91"/>
      <c r="O107" s="110" t="s">
        <v>2079</v>
      </c>
      <c r="P107" s="119" t="str">
        <f>IF(COUNTA(P$13:$P106)&gt;999,COUNTA(P$13:$P106),IF(COUNTA(P$13:$P106)&gt;99,"0"&amp;COUNTA(P$13:$P106),IF(COUNTA(P$13:$P106)&gt;9,"00"&amp;COUNTA(P$13:$P106),"000"&amp;COUNTA(P$13:$P106))))</f>
        <v>0032</v>
      </c>
      <c r="Q107" s="92" t="s">
        <v>54</v>
      </c>
      <c r="R107" s="16"/>
      <c r="S107" s="52"/>
      <c r="T107" s="36"/>
    </row>
    <row r="108" spans="2:20" ht="45.75">
      <c r="B108" s="114"/>
      <c r="C108" s="114"/>
      <c r="D108" s="120"/>
      <c r="E108" s="111"/>
      <c r="F108" s="111"/>
      <c r="G108" s="114"/>
      <c r="H108" s="87" t="s">
        <v>55</v>
      </c>
      <c r="I108" s="88" t="str">
        <f>"[VN]["&amp;LOWER(SUBSTITUTE(SUBSTITUTE(SUBSTITUTE(SUBSTITUTE(SUBSTITUTE(SUBSTITUTE(SUBSTITUTE(SUBSTITUTE(Q108, CHAR(34),""), "[", ""), "]", ""), ".", ""), ",", ""), "/", ""), "\", ""), "-", ""))&amp;"]"</f>
        <v>[VN][tạm biệt]</v>
      </c>
      <c r="J108" s="89"/>
      <c r="K108" s="88" t="s">
        <v>56</v>
      </c>
      <c r="L108" s="90" t="s">
        <v>57</v>
      </c>
      <c r="M108" s="90"/>
      <c r="N108" s="91"/>
      <c r="O108" s="111"/>
      <c r="P108" s="119"/>
      <c r="Q108" s="92" t="s">
        <v>58</v>
      </c>
      <c r="R108" s="16"/>
      <c r="S108" s="52"/>
      <c r="T108" s="36"/>
    </row>
    <row r="109" spans="2:20" ht="62.25">
      <c r="B109" s="114"/>
      <c r="C109" s="114"/>
      <c r="D109" s="120"/>
      <c r="E109" s="112"/>
      <c r="F109" s="112"/>
      <c r="G109" s="114"/>
      <c r="H109" s="87" t="s">
        <v>59</v>
      </c>
      <c r="I109" s="88" t="str">
        <f>"[audio][C:\Tools\Vivi_TTS\8ME_OM\" &amp;S109 &amp; "]"</f>
        <v>[audio][C:\Tools\Vivi_TTS\8ME_OM\]</v>
      </c>
      <c r="J109" s="89" t="str">
        <f>"[New][EN][Exists][80]"&amp;"["&amp;LOWER(SUBSTITUTE(SUBSTITUTE(SUBSTITUTE(SUBSTITUTE(SUBSTITUTE(SUBSTITUTE(SUBSTITUTE(SUBSTITUTE(T109,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09" s="88" t="s">
        <v>60</v>
      </c>
      <c r="L109" s="90" t="s">
        <v>61</v>
      </c>
      <c r="M109" s="93" t="s">
        <v>62</v>
      </c>
      <c r="N109" s="91"/>
      <c r="O109" s="112"/>
      <c r="P109" s="119"/>
      <c r="Q109" s="92" t="str">
        <f>R109</f>
        <v>Việc tiếp tục lái xe khi má phanh đã mòn có thể gây ra những hậu quả gì?</v>
      </c>
      <c r="R109" s="16" t="s">
        <v>2116</v>
      </c>
      <c r="S109" s="51"/>
      <c r="T109" s="48" t="s">
        <v>2114</v>
      </c>
    </row>
    <row r="110" spans="2:20" ht="45.75">
      <c r="B110" s="114" t="str">
        <f>"VF8-"&amp;O110&amp;"-"&amp;P110</f>
        <v>VF8-Baoduong-0033</v>
      </c>
      <c r="C110" s="114" t="str">
        <f>"["&amp;B110&amp;"] Verify Vivi: "&amp;Q112</f>
        <v>[VF8-Baoduong-0033] Verify Vivi: Má phanh bị ướt sau mưa lớn hoặc sau khi rửa xe có ảnh hưởng như thế nào đến hiệu quả phanh?</v>
      </c>
      <c r="D110" s="120"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'Má phanh bị ướt sau mưa lớn hoặc sau khi rửa xe có ảnh hưởng như thế nào đến hiệu quả phanh?'
- Step 4: Listen Vivi respond
</v>
      </c>
      <c r="F110" s="110" t="str">
        <f>"
Expectations:
1. Vivi wake up
2. "&amp;Q112&amp;"
3. Vivi respond
"</f>
        <v xml:space="preserve">
Expectations:
1. Vivi wake up
2. Má phanh bị ướt sau mưa lớn hoặc sau khi rửa xe có ảnh hưởng như thế nào đến hiệu quả phanh?
3. Vivi respond
</v>
      </c>
      <c r="G110" s="114" t="s">
        <v>8</v>
      </c>
      <c r="H110" s="87" t="s">
        <v>50</v>
      </c>
      <c r="I110" s="88" t="str">
        <f>"[EN]["&amp;LOWER(SUBSTITUTE(SUBSTITUTE(SUBSTITUTE(SUBSTITUTE(SUBSTITUTE(SUBSTITUTE(SUBSTITUTE(SUBSTITUTE(Q110, CHAR(34),""), "[", ""), "]", ""), ".", ""), ",", ""), "/", ""), "\", ""), "-", ""))&amp;"]"</f>
        <v>[EN][hey vinfast]</v>
      </c>
      <c r="J110" s="89"/>
      <c r="K110" s="88" t="s">
        <v>51</v>
      </c>
      <c r="L110" s="90" t="s">
        <v>52</v>
      </c>
      <c r="M110" s="33"/>
      <c r="N110" s="91"/>
      <c r="O110" s="110" t="s">
        <v>2079</v>
      </c>
      <c r="P110" s="119" t="str">
        <f>IF(COUNTA(P$13:$P109)&gt;999,COUNTA(P$13:$P109),IF(COUNTA(P$13:$P109)&gt;99,"0"&amp;COUNTA(P$13:$P109),IF(COUNTA(P$13:$P109)&gt;9,"00"&amp;COUNTA(P$13:$P109),"000"&amp;COUNTA(P$13:$P109))))</f>
        <v>0033</v>
      </c>
      <c r="Q110" s="92" t="s">
        <v>54</v>
      </c>
      <c r="R110" s="16"/>
      <c r="S110" s="52"/>
      <c r="T110" s="36"/>
    </row>
    <row r="111" spans="2:20" ht="45.75">
      <c r="B111" s="114"/>
      <c r="C111" s="114"/>
      <c r="D111" s="120"/>
      <c r="E111" s="111"/>
      <c r="F111" s="111"/>
      <c r="G111" s="114"/>
      <c r="H111" s="87" t="s">
        <v>55</v>
      </c>
      <c r="I111" s="88" t="str">
        <f>"[VN]["&amp;LOWER(SUBSTITUTE(SUBSTITUTE(SUBSTITUTE(SUBSTITUTE(SUBSTITUTE(SUBSTITUTE(SUBSTITUTE(SUBSTITUTE(Q111, CHAR(34),""), "[", ""), "]", ""), ".", ""), ",", ""), "/", ""), "\", ""), "-", ""))&amp;"]"</f>
        <v>[VN][tạm biệt]</v>
      </c>
      <c r="J111" s="89"/>
      <c r="K111" s="88" t="s">
        <v>56</v>
      </c>
      <c r="L111" s="90" t="s">
        <v>57</v>
      </c>
      <c r="M111" s="90"/>
      <c r="N111" s="91"/>
      <c r="O111" s="111"/>
      <c r="P111" s="119"/>
      <c r="Q111" s="92" t="s">
        <v>58</v>
      </c>
      <c r="R111" s="16"/>
      <c r="S111" s="52"/>
      <c r="T111" s="36"/>
    </row>
    <row r="112" spans="2:20" ht="62.25">
      <c r="B112" s="114"/>
      <c r="C112" s="114"/>
      <c r="D112" s="120"/>
      <c r="E112" s="112"/>
      <c r="F112" s="112"/>
      <c r="G112" s="114"/>
      <c r="H112" s="87" t="s">
        <v>59</v>
      </c>
      <c r="I112" s="88" t="str">
        <f>"[audio][C:\Tools\Vivi_TTS\8ME_OM\" &amp;S112 &amp; "]"</f>
        <v>[audio][C:\Tools\Vivi_TTS\8ME_OM\]</v>
      </c>
      <c r="J112" s="89" t="str">
        <f>"[New][EN][Exists][80]"&amp;"["&amp;LOWER(SUBSTITUTE(SUBSTITUTE(SUBSTITUTE(SUBSTITUTE(SUBSTITUTE(SUBSTITUTE(SUBSTITUTE(SUBSTITUTE(T112,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12" s="88" t="s">
        <v>60</v>
      </c>
      <c r="L112" s="90" t="s">
        <v>61</v>
      </c>
      <c r="M112" s="93" t="s">
        <v>62</v>
      </c>
      <c r="N112" s="91"/>
      <c r="O112" s="112"/>
      <c r="P112" s="119"/>
      <c r="Q112" s="92" t="str">
        <f>R112</f>
        <v>Má phanh bị ướt sau mưa lớn hoặc sau khi rửa xe có ảnh hưởng như thế nào đến hiệu quả phanh?</v>
      </c>
      <c r="R112" s="16" t="s">
        <v>2117</v>
      </c>
      <c r="S112" s="51"/>
      <c r="T112" s="48" t="s">
        <v>2114</v>
      </c>
    </row>
    <row r="113" spans="2:20" ht="45.75">
      <c r="B113" s="114" t="str">
        <f>"VF8-"&amp;O113&amp;"-"&amp;P113</f>
        <v>VF8-Baoduong-0034</v>
      </c>
      <c r="C113" s="114" t="str">
        <f>"["&amp;B113&amp;"] Verify Vivi: "&amp;Q115</f>
        <v>[VF8-Baoduong-0034] Verify Vivi: Khi thay má phanh, cần tuân thủ khuyến nghị nào?</v>
      </c>
      <c r="D113" s="120"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'Khi thay má phanh, cần tuân thủ khuyến nghị nào?'
- Step 4: Listen Vivi respond
</v>
      </c>
      <c r="F113" s="110" t="str">
        <f>"
Expectations:
1. Vivi wake up
2. "&amp;Q115&amp;"
3. Vivi respond
"</f>
        <v xml:space="preserve">
Expectations:
1. Vivi wake up
2. Khi thay má phanh, cần tuân thủ khuyến nghị nào?
3. Vivi respond
</v>
      </c>
      <c r="G113" s="114" t="s">
        <v>8</v>
      </c>
      <c r="H113" s="87" t="s">
        <v>50</v>
      </c>
      <c r="I113" s="88" t="str">
        <f>"[EN]["&amp;LOWER(SUBSTITUTE(SUBSTITUTE(SUBSTITUTE(SUBSTITUTE(SUBSTITUTE(SUBSTITUTE(SUBSTITUTE(SUBSTITUTE(Q113, CHAR(34),""), "[", ""), "]", ""), ".", ""), ",", ""), "/", ""), "\", ""), "-", ""))&amp;"]"</f>
        <v>[EN][hey vinfast]</v>
      </c>
      <c r="J113" s="89"/>
      <c r="K113" s="88" t="s">
        <v>51</v>
      </c>
      <c r="L113" s="90" t="s">
        <v>52</v>
      </c>
      <c r="M113" s="33"/>
      <c r="N113" s="91"/>
      <c r="O113" s="110" t="s">
        <v>2079</v>
      </c>
      <c r="P113" s="119" t="str">
        <f>IF(COUNTA(P$13:$P112)&gt;999,COUNTA(P$13:$P112),IF(COUNTA(P$13:$P112)&gt;99,"0"&amp;COUNTA(P$13:$P112),IF(COUNTA(P$13:$P112)&gt;9,"00"&amp;COUNTA(P$13:$P112),"000"&amp;COUNTA(P$13:$P112))))</f>
        <v>0034</v>
      </c>
      <c r="Q113" s="92" t="s">
        <v>54</v>
      </c>
      <c r="R113" s="16"/>
      <c r="S113" s="52"/>
      <c r="T113" s="36"/>
    </row>
    <row r="114" spans="2:20" ht="45.75">
      <c r="B114" s="114"/>
      <c r="C114" s="114"/>
      <c r="D114" s="120"/>
      <c r="E114" s="111"/>
      <c r="F114" s="111"/>
      <c r="G114" s="114"/>
      <c r="H114" s="87" t="s">
        <v>55</v>
      </c>
      <c r="I114" s="88" t="str">
        <f>"[VN]["&amp;LOWER(SUBSTITUTE(SUBSTITUTE(SUBSTITUTE(SUBSTITUTE(SUBSTITUTE(SUBSTITUTE(SUBSTITUTE(SUBSTITUTE(Q114, CHAR(34),""), "[", ""), "]", ""), ".", ""), ",", ""), "/", ""), "\", ""), "-", ""))&amp;"]"</f>
        <v>[VN][tạm biệt]</v>
      </c>
      <c r="J114" s="89"/>
      <c r="K114" s="88" t="s">
        <v>56</v>
      </c>
      <c r="L114" s="90" t="s">
        <v>57</v>
      </c>
      <c r="M114" s="90"/>
      <c r="N114" s="91"/>
      <c r="O114" s="111"/>
      <c r="P114" s="119"/>
      <c r="Q114" s="92" t="s">
        <v>58</v>
      </c>
      <c r="R114" s="16"/>
      <c r="S114" s="52"/>
      <c r="T114" s="36"/>
    </row>
    <row r="115" spans="2:20" ht="62.25">
      <c r="B115" s="114"/>
      <c r="C115" s="114"/>
      <c r="D115" s="120"/>
      <c r="E115" s="112"/>
      <c r="F115" s="112"/>
      <c r="G115" s="114"/>
      <c r="H115" s="87" t="s">
        <v>59</v>
      </c>
      <c r="I115" s="88" t="str">
        <f>"[audio][C:\Tools\Vivi_TTS\8ME_OM\" &amp;S115 &amp; "]"</f>
        <v>[audio][C:\Tools\Vivi_TTS\8ME_OM\]</v>
      </c>
      <c r="J115" s="89" t="str">
        <f>"[New][EN][Exists][80]"&amp;"["&amp;LOWER(SUBSTITUTE(SUBSTITUTE(SUBSTITUTE(SUBSTITUTE(SUBSTITUTE(SUBSTITUTE(SUBSTITUTE(SUBSTITUTE(T115,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15" s="88" t="s">
        <v>60</v>
      </c>
      <c r="L115" s="90" t="s">
        <v>61</v>
      </c>
      <c r="M115" s="93" t="s">
        <v>62</v>
      </c>
      <c r="N115" s="91"/>
      <c r="O115" s="112"/>
      <c r="P115" s="119"/>
      <c r="Q115" s="92" t="str">
        <f>R115</f>
        <v>Khi thay má phanh, cần tuân thủ khuyến nghị nào?</v>
      </c>
      <c r="R115" s="16" t="s">
        <v>2118</v>
      </c>
      <c r="S115" s="51"/>
      <c r="T115" s="48" t="s">
        <v>2114</v>
      </c>
    </row>
    <row r="116" spans="2:20" ht="45.75">
      <c r="B116" s="114" t="str">
        <f>"VF8-"&amp;O116&amp;"-"&amp;P116</f>
        <v>VF8-Baoduong-0035</v>
      </c>
      <c r="C116" s="114" t="str">
        <f>"["&amp;B116&amp;"] Verify Vivi: "&amp;Q118</f>
        <v>[VF8-Baoduong-0035] Verify Vivi: Dầu phanh có vai trò gì trong hệ thống phanh thủy lực?</v>
      </c>
      <c r="D116" s="120"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'Dầu phanh có vai trò gì trong hệ thống phanh thủy lực?'
- Step 4: Listen Vivi respond
</v>
      </c>
      <c r="F116" s="110" t="str">
        <f>"
Expectations:
1. Vivi wake up
2. "&amp;Q118&amp;"
3. Vivi respond
"</f>
        <v xml:space="preserve">
Expectations:
1. Vivi wake up
2. Dầu phanh có vai trò gì trong hệ thống phanh thủy lực?
3. Vivi respond
</v>
      </c>
      <c r="G116" s="114" t="s">
        <v>8</v>
      </c>
      <c r="H116" s="87" t="s">
        <v>50</v>
      </c>
      <c r="I116" s="88" t="str">
        <f>"[EN]["&amp;LOWER(SUBSTITUTE(SUBSTITUTE(SUBSTITUTE(SUBSTITUTE(SUBSTITUTE(SUBSTITUTE(SUBSTITUTE(SUBSTITUTE(Q116, CHAR(34),""), "[", ""), "]", ""), ".", ""), ",", ""), "/", ""), "\", ""), "-", ""))&amp;"]"</f>
        <v>[EN][hey vinfast]</v>
      </c>
      <c r="J116" s="89"/>
      <c r="K116" s="88" t="s">
        <v>51</v>
      </c>
      <c r="L116" s="90" t="s">
        <v>52</v>
      </c>
      <c r="M116" s="33"/>
      <c r="N116" s="91"/>
      <c r="O116" s="110" t="s">
        <v>2079</v>
      </c>
      <c r="P116" s="119" t="str">
        <f>IF(COUNTA(P$13:$P115)&gt;999,COUNTA(P$13:$P115),IF(COUNTA(P$13:$P115)&gt;99,"0"&amp;COUNTA(P$13:$P115),IF(COUNTA(P$13:$P115)&gt;9,"00"&amp;COUNTA(P$13:$P115),"000"&amp;COUNTA(P$13:$P115))))</f>
        <v>0035</v>
      </c>
      <c r="Q116" s="92" t="s">
        <v>54</v>
      </c>
      <c r="R116" s="16"/>
      <c r="S116" s="52"/>
      <c r="T116" s="36"/>
    </row>
    <row r="117" spans="2:20" ht="45.75">
      <c r="B117" s="114"/>
      <c r="C117" s="114"/>
      <c r="D117" s="120"/>
      <c r="E117" s="111"/>
      <c r="F117" s="111"/>
      <c r="G117" s="114"/>
      <c r="H117" s="87" t="s">
        <v>55</v>
      </c>
      <c r="I117" s="88" t="str">
        <f>"[VN]["&amp;LOWER(SUBSTITUTE(SUBSTITUTE(SUBSTITUTE(SUBSTITUTE(SUBSTITUTE(SUBSTITUTE(SUBSTITUTE(SUBSTITUTE(Q117, CHAR(34),""), "[", ""), "]", ""), ".", ""), ",", ""), "/", ""), "\", ""), "-", ""))&amp;"]"</f>
        <v>[VN][tạm biệt]</v>
      </c>
      <c r="J117" s="89"/>
      <c r="K117" s="88" t="s">
        <v>56</v>
      </c>
      <c r="L117" s="90" t="s">
        <v>57</v>
      </c>
      <c r="M117" s="90"/>
      <c r="N117" s="91"/>
      <c r="O117" s="111"/>
      <c r="P117" s="119"/>
      <c r="Q117" s="92" t="s">
        <v>58</v>
      </c>
      <c r="R117" s="16"/>
      <c r="S117" s="52"/>
      <c r="T117" s="36"/>
    </row>
    <row r="118" spans="2:20" ht="62.25">
      <c r="B118" s="114"/>
      <c r="C118" s="114"/>
      <c r="D118" s="120"/>
      <c r="E118" s="112"/>
      <c r="F118" s="112"/>
      <c r="G118" s="114"/>
      <c r="H118" s="87" t="s">
        <v>59</v>
      </c>
      <c r="I118" s="88" t="str">
        <f>"[audio][C:\Tools\Vivi_TTS\8ME_OM\" &amp;S118 &amp; "]"</f>
        <v>[audio][C:\Tools\Vivi_TTS\8ME_OM\]</v>
      </c>
      <c r="J118" s="89" t="str">
        <f>"[New][EN][Exists][80]"&amp;"["&amp;LOWER(SUBSTITUTE(SUBSTITUTE(SUBSTITUTE(SUBSTITUTE(SUBSTITUTE(SUBSTITUTE(SUBSTITUTE(SUBSTITUTE(T118,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18" s="88" t="s">
        <v>60</v>
      </c>
      <c r="L118" s="90" t="s">
        <v>61</v>
      </c>
      <c r="M118" s="93" t="s">
        <v>62</v>
      </c>
      <c r="N118" s="91"/>
      <c r="O118" s="112"/>
      <c r="P118" s="119"/>
      <c r="Q118" s="92" t="str">
        <f>R118</f>
        <v>Dầu phanh có vai trò gì trong hệ thống phanh thủy lực?</v>
      </c>
      <c r="R118" s="16" t="s">
        <v>2119</v>
      </c>
      <c r="S118" s="51"/>
      <c r="T118" s="48" t="s">
        <v>2114</v>
      </c>
    </row>
    <row r="119" spans="2:20" ht="45.75">
      <c r="B119" s="114" t="str">
        <f>"VF8-"&amp;O119&amp;"-"&amp;P119</f>
        <v>VF8-Baoduong-0036</v>
      </c>
      <c r="C119" s="114" t="str">
        <f>"["&amp;B119&amp;"] Verify Vivi: "&amp;Q121</f>
        <v>[VF8-Baoduong-0036] Verify Vivi: Khi kiểm tra dầu phanh, mức dầu trong bình chứa phải nằm trong khoảng nào?</v>
      </c>
      <c r="D119" s="120"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'Khi kiểm tra dầu phanh, mức dầu trong bình chứa phải nằm trong khoảng nào?'
- Step 4: Listen Vivi respond
</v>
      </c>
      <c r="F119" s="110" t="str">
        <f>"
Expectations:
1. Vivi wake up
2. "&amp;Q121&amp;"
3. Vivi respond
"</f>
        <v xml:space="preserve">
Expectations:
1. Vivi wake up
2. Khi kiểm tra dầu phanh, mức dầu trong bình chứa phải nằm trong khoảng nào?
3. Vivi respond
</v>
      </c>
      <c r="G119" s="114" t="s">
        <v>8</v>
      </c>
      <c r="H119" s="87" t="s">
        <v>50</v>
      </c>
      <c r="I119" s="88" t="str">
        <f>"[EN]["&amp;LOWER(SUBSTITUTE(SUBSTITUTE(SUBSTITUTE(SUBSTITUTE(SUBSTITUTE(SUBSTITUTE(SUBSTITUTE(SUBSTITUTE(Q119, CHAR(34),""), "[", ""), "]", ""), ".", ""), ",", ""), "/", ""), "\", ""), "-", ""))&amp;"]"</f>
        <v>[EN][hey vinfast]</v>
      </c>
      <c r="J119" s="89"/>
      <c r="K119" s="88" t="s">
        <v>51</v>
      </c>
      <c r="L119" s="90" t="s">
        <v>52</v>
      </c>
      <c r="M119" s="33"/>
      <c r="N119" s="91"/>
      <c r="O119" s="110" t="s">
        <v>2079</v>
      </c>
      <c r="P119" s="119" t="str">
        <f>IF(COUNTA(P$13:$P118)&gt;999,COUNTA(P$13:$P118),IF(COUNTA(P$13:$P118)&gt;99,"0"&amp;COUNTA(P$13:$P118),IF(COUNTA(P$13:$P118)&gt;9,"00"&amp;COUNTA(P$13:$P118),"000"&amp;COUNTA(P$13:$P118))))</f>
        <v>0036</v>
      </c>
      <c r="Q119" s="92" t="s">
        <v>54</v>
      </c>
      <c r="R119" s="16"/>
      <c r="S119" s="52"/>
      <c r="T119" s="36"/>
    </row>
    <row r="120" spans="2:20" ht="45.75">
      <c r="B120" s="114"/>
      <c r="C120" s="114"/>
      <c r="D120" s="120"/>
      <c r="E120" s="111"/>
      <c r="F120" s="111"/>
      <c r="G120" s="114"/>
      <c r="H120" s="87" t="s">
        <v>55</v>
      </c>
      <c r="I120" s="88" t="str">
        <f>"[VN]["&amp;LOWER(SUBSTITUTE(SUBSTITUTE(SUBSTITUTE(SUBSTITUTE(SUBSTITUTE(SUBSTITUTE(SUBSTITUTE(SUBSTITUTE(Q120, CHAR(34),""), "[", ""), "]", ""), ".", ""), ",", ""), "/", ""), "\", ""), "-", ""))&amp;"]"</f>
        <v>[VN][tạm biệt]</v>
      </c>
      <c r="J120" s="89"/>
      <c r="K120" s="88" t="s">
        <v>56</v>
      </c>
      <c r="L120" s="90" t="s">
        <v>57</v>
      </c>
      <c r="M120" s="90"/>
      <c r="N120" s="91"/>
      <c r="O120" s="111"/>
      <c r="P120" s="119"/>
      <c r="Q120" s="92" t="s">
        <v>58</v>
      </c>
      <c r="R120" s="16"/>
      <c r="S120" s="52"/>
      <c r="T120" s="36"/>
    </row>
    <row r="121" spans="2:20" ht="62.25">
      <c r="B121" s="114"/>
      <c r="C121" s="114"/>
      <c r="D121" s="120"/>
      <c r="E121" s="112"/>
      <c r="F121" s="112"/>
      <c r="G121" s="114"/>
      <c r="H121" s="87" t="s">
        <v>59</v>
      </c>
      <c r="I121" s="88" t="str">
        <f>"[audio][C:\Tools\Vivi_TTS\8ME_OM\" &amp;S121 &amp; "]"</f>
        <v>[audio][C:\Tools\Vivi_TTS\8ME_OM\]</v>
      </c>
      <c r="J121" s="89" t="str">
        <f>"[New][EN][Exists][80]"&amp;"["&amp;LOWER(SUBSTITUTE(SUBSTITUTE(SUBSTITUTE(SUBSTITUTE(SUBSTITUTE(SUBSTITUTE(SUBSTITUTE(SUBSTITUTE(T121,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21" s="88" t="s">
        <v>60</v>
      </c>
      <c r="L121" s="90" t="s">
        <v>61</v>
      </c>
      <c r="M121" s="93" t="s">
        <v>62</v>
      </c>
      <c r="N121" s="91"/>
      <c r="O121" s="112"/>
      <c r="P121" s="119"/>
      <c r="Q121" s="92" t="str">
        <f>R121</f>
        <v>Khi kiểm tra dầu phanh, mức dầu trong bình chứa phải nằm trong khoảng nào?</v>
      </c>
      <c r="R121" s="16" t="s">
        <v>2120</v>
      </c>
      <c r="S121" s="51"/>
      <c r="T121" s="48" t="s">
        <v>2114</v>
      </c>
    </row>
    <row r="122" spans="2:20" ht="45.75">
      <c r="B122" s="114" t="str">
        <f>"VF8-"&amp;O122&amp;"-"&amp;P122</f>
        <v>VF8-Baoduong-0037</v>
      </c>
      <c r="C122" s="114" t="str">
        <f>"["&amp;B122&amp;"] Verify Vivi: "&amp;Q124</f>
        <v>[VF8-Baoduong-0037] Verify Vivi: Những nguyên nhân nào có thể khiến mức dầu phanh trong bình chứa giảm?</v>
      </c>
      <c r="D122" s="120"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'Những nguyên nhân nào có thể khiến mức dầu phanh trong bình chứa giảm?'
- Step 4: Listen Vivi respond
</v>
      </c>
      <c r="F122" s="110" t="str">
        <f>"
Expectations:
1. Vivi wake up
2. "&amp;Q124&amp;"
3. Vivi respond
"</f>
        <v xml:space="preserve">
Expectations:
1. Vivi wake up
2. Những nguyên nhân nào có thể khiến mức dầu phanh trong bình chứa giảm?
3. Vivi respond
</v>
      </c>
      <c r="G122" s="114" t="s">
        <v>8</v>
      </c>
      <c r="H122" s="87" t="s">
        <v>50</v>
      </c>
      <c r="I122" s="88" t="str">
        <f>"[EN]["&amp;LOWER(SUBSTITUTE(SUBSTITUTE(SUBSTITUTE(SUBSTITUTE(SUBSTITUTE(SUBSTITUTE(SUBSTITUTE(SUBSTITUTE(Q122, CHAR(34),""), "[", ""), "]", ""), ".", ""), ",", ""), "/", ""), "\", ""), "-", ""))&amp;"]"</f>
        <v>[EN][hey vinfast]</v>
      </c>
      <c r="J122" s="89"/>
      <c r="K122" s="88" t="s">
        <v>51</v>
      </c>
      <c r="L122" s="90" t="s">
        <v>52</v>
      </c>
      <c r="M122" s="33"/>
      <c r="N122" s="91"/>
      <c r="O122" s="110" t="s">
        <v>2079</v>
      </c>
      <c r="P122" s="119" t="str">
        <f>IF(COUNTA(P$13:$P121)&gt;999,COUNTA(P$13:$P121),IF(COUNTA(P$13:$P121)&gt;99,"0"&amp;COUNTA(P$13:$P121),IF(COUNTA(P$13:$P121)&gt;9,"00"&amp;COUNTA(P$13:$P121),"000"&amp;COUNTA(P$13:$P121))))</f>
        <v>0037</v>
      </c>
      <c r="Q122" s="92" t="s">
        <v>54</v>
      </c>
      <c r="R122" s="16"/>
      <c r="S122" s="52"/>
      <c r="T122" s="36"/>
    </row>
    <row r="123" spans="2:20" ht="45.75">
      <c r="B123" s="114"/>
      <c r="C123" s="114"/>
      <c r="D123" s="120"/>
      <c r="E123" s="111"/>
      <c r="F123" s="111"/>
      <c r="G123" s="114"/>
      <c r="H123" s="87" t="s">
        <v>55</v>
      </c>
      <c r="I123" s="88" t="str">
        <f>"[VN]["&amp;LOWER(SUBSTITUTE(SUBSTITUTE(SUBSTITUTE(SUBSTITUTE(SUBSTITUTE(SUBSTITUTE(SUBSTITUTE(SUBSTITUTE(Q123, CHAR(34),""), "[", ""), "]", ""), ".", ""), ",", ""), "/", ""), "\", ""), "-", ""))&amp;"]"</f>
        <v>[VN][tạm biệt]</v>
      </c>
      <c r="J123" s="89"/>
      <c r="K123" s="88" t="s">
        <v>56</v>
      </c>
      <c r="L123" s="90" t="s">
        <v>57</v>
      </c>
      <c r="M123" s="90"/>
      <c r="N123" s="91"/>
      <c r="O123" s="111"/>
      <c r="P123" s="119"/>
      <c r="Q123" s="92" t="s">
        <v>58</v>
      </c>
      <c r="R123" s="16"/>
      <c r="S123" s="52"/>
      <c r="T123" s="36"/>
    </row>
    <row r="124" spans="2:20" ht="62.25">
      <c r="B124" s="114"/>
      <c r="C124" s="114"/>
      <c r="D124" s="120"/>
      <c r="E124" s="112"/>
      <c r="F124" s="112"/>
      <c r="G124" s="114"/>
      <c r="H124" s="87" t="s">
        <v>59</v>
      </c>
      <c r="I124" s="88" t="str">
        <f>"[audio][C:\Tools\Vivi_TTS\8ME_OM\" &amp;S124 &amp; "]"</f>
        <v>[audio][C:\Tools\Vivi_TTS\8ME_OM\]</v>
      </c>
      <c r="J124" s="89" t="str">
        <f>"[New][EN][Exists][80]"&amp;"["&amp;LOWER(SUBSTITUTE(SUBSTITUTE(SUBSTITUTE(SUBSTITUTE(SUBSTITUTE(SUBSTITUTE(SUBSTITUTE(SUBSTITUTE(T124,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24" s="88" t="s">
        <v>60</v>
      </c>
      <c r="L124" s="90" t="s">
        <v>61</v>
      </c>
      <c r="M124" s="93" t="s">
        <v>62</v>
      </c>
      <c r="N124" s="91"/>
      <c r="O124" s="112"/>
      <c r="P124" s="119"/>
      <c r="Q124" s="92" t="str">
        <f>R124</f>
        <v>Những nguyên nhân nào có thể khiến mức dầu phanh trong bình chứa giảm?</v>
      </c>
      <c r="R124" s="16" t="s">
        <v>2121</v>
      </c>
      <c r="S124" s="51"/>
      <c r="T124" s="48" t="s">
        <v>2114</v>
      </c>
    </row>
    <row r="125" spans="2:20" ht="45.75">
      <c r="B125" s="114" t="str">
        <f>"VF8-"&amp;O125&amp;"-"&amp;P125</f>
        <v>VF8-Baoduong-0038</v>
      </c>
      <c r="C125" s="114" t="str">
        <f>"["&amp;B125&amp;"] Verify Vivi: "&amp;Q127</f>
        <v>[VF8-Baoduong-0038] Verify Vivi: Khi mức dầu phanh giảm bất thường hoặc đèn cảnh báo mức dầu phanh thấp bật sáng, người sử dụng cần làm gì?</v>
      </c>
      <c r="D125" s="120"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'Khi mức dầu phanh giảm bất thường hoặc đèn cảnh báo mức dầu phanh thấp bật sáng, người sử dụng cần làm gì?'
- Step 4: Listen Vivi respond
</v>
      </c>
      <c r="F125" s="110" t="str">
        <f>"
Expectations:
1. Vivi wake up
2. "&amp;Q127&amp;"
3. Vivi respond
"</f>
        <v xml:space="preserve">
Expectations:
1. Vivi wake up
2. Khi mức dầu phanh giảm bất thường hoặc đèn cảnh báo mức dầu phanh thấp bật sáng, người sử dụng cần làm gì?
3. Vivi respond
</v>
      </c>
      <c r="G125" s="114" t="s">
        <v>8</v>
      </c>
      <c r="H125" s="87" t="s">
        <v>50</v>
      </c>
      <c r="I125" s="88" t="str">
        <f>"[EN]["&amp;LOWER(SUBSTITUTE(SUBSTITUTE(SUBSTITUTE(SUBSTITUTE(SUBSTITUTE(SUBSTITUTE(SUBSTITUTE(SUBSTITUTE(Q125, CHAR(34),""), "[", ""), "]", ""), ".", ""), ",", ""), "/", ""), "\", ""), "-", ""))&amp;"]"</f>
        <v>[EN][hey vinfast]</v>
      </c>
      <c r="J125" s="89"/>
      <c r="K125" s="88" t="s">
        <v>51</v>
      </c>
      <c r="L125" s="90" t="s">
        <v>52</v>
      </c>
      <c r="M125" s="33"/>
      <c r="N125" s="91"/>
      <c r="O125" s="110" t="s">
        <v>2079</v>
      </c>
      <c r="P125" s="119" t="str">
        <f>IF(COUNTA(P$13:$P124)&gt;999,COUNTA(P$13:$P124),IF(COUNTA(P$13:$P124)&gt;99,"0"&amp;COUNTA(P$13:$P124),IF(COUNTA(P$13:$P124)&gt;9,"00"&amp;COUNTA(P$13:$P124),"000"&amp;COUNTA(P$13:$P124))))</f>
        <v>0038</v>
      </c>
      <c r="Q125" s="92" t="s">
        <v>54</v>
      </c>
      <c r="R125" s="16"/>
      <c r="S125" s="52"/>
      <c r="T125" s="36"/>
    </row>
    <row r="126" spans="2:20" ht="45.75">
      <c r="B126" s="114"/>
      <c r="C126" s="114"/>
      <c r="D126" s="120"/>
      <c r="E126" s="111"/>
      <c r="F126" s="111"/>
      <c r="G126" s="114"/>
      <c r="H126" s="87" t="s">
        <v>55</v>
      </c>
      <c r="I126" s="88" t="str">
        <f>"[VN]["&amp;LOWER(SUBSTITUTE(SUBSTITUTE(SUBSTITUTE(SUBSTITUTE(SUBSTITUTE(SUBSTITUTE(SUBSTITUTE(SUBSTITUTE(Q126, CHAR(34),""), "[", ""), "]", ""), ".", ""), ",", ""), "/", ""), "\", ""), "-", ""))&amp;"]"</f>
        <v>[VN][tạm biệt]</v>
      </c>
      <c r="J126" s="89"/>
      <c r="K126" s="88" t="s">
        <v>56</v>
      </c>
      <c r="L126" s="90" t="s">
        <v>57</v>
      </c>
      <c r="M126" s="90"/>
      <c r="N126" s="91"/>
      <c r="O126" s="111"/>
      <c r="P126" s="119"/>
      <c r="Q126" s="92" t="s">
        <v>58</v>
      </c>
      <c r="R126" s="16"/>
      <c r="S126" s="52"/>
      <c r="T126" s="36"/>
    </row>
    <row r="127" spans="2:20" ht="62.25">
      <c r="B127" s="114"/>
      <c r="C127" s="114"/>
      <c r="D127" s="120"/>
      <c r="E127" s="112"/>
      <c r="F127" s="112"/>
      <c r="G127" s="114"/>
      <c r="H127" s="87" t="s">
        <v>59</v>
      </c>
      <c r="I127" s="88" t="str">
        <f>"[audio][C:\Tools\Vivi_TTS\8ME_OM\" &amp;S127 &amp; "]"</f>
        <v>[audio][C:\Tools\Vivi_TTS\8ME_OM\]</v>
      </c>
      <c r="J127" s="89" t="str">
        <f>"[New][EN][Exists][80]"&amp;"["&amp;LOWER(SUBSTITUTE(SUBSTITUTE(SUBSTITUTE(SUBSTITUTE(SUBSTITUTE(SUBSTITUTE(SUBSTITUTE(SUBSTITUTE(T127,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27" s="88" t="s">
        <v>60</v>
      </c>
      <c r="L127" s="90" t="s">
        <v>61</v>
      </c>
      <c r="M127" s="93" t="s">
        <v>62</v>
      </c>
      <c r="N127" s="91"/>
      <c r="O127" s="112"/>
      <c r="P127" s="119"/>
      <c r="Q127" s="92" t="str">
        <f>R127</f>
        <v>Khi mức dầu phanh giảm bất thường hoặc đèn cảnh báo mức dầu phanh thấp bật sáng, người sử dụng cần làm gì?</v>
      </c>
      <c r="R127" s="16" t="s">
        <v>2122</v>
      </c>
      <c r="S127" s="51"/>
      <c r="T127" s="48" t="s">
        <v>2114</v>
      </c>
    </row>
    <row r="128" spans="2:20" ht="45.75">
      <c r="B128" s="114" t="str">
        <f>"VF8-"&amp;O128&amp;"-"&amp;P128</f>
        <v>VF8-Baoduong-0039</v>
      </c>
      <c r="C128" s="114" t="str">
        <f>"["&amp;B128&amp;"] Verify Vivi: "&amp;Q130</f>
        <v>[VF8-Baoduong-0039] Verify Vivi: Những lưu ý và cảnh báo nào cần tuân thủ khi sử dụng và thay thế dầu phanh?</v>
      </c>
      <c r="D128" s="120"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'Những lưu ý và cảnh báo nào cần tuân thủ khi sử dụng và thay thế dầu phanh?'
- Step 4: Listen Vivi respond
</v>
      </c>
      <c r="F128" s="110" t="str">
        <f>"
Expectations:
1. Vivi wake up
2. "&amp;Q130&amp;"
3. Vivi respond
"</f>
        <v xml:space="preserve">
Expectations:
1. Vivi wake up
2. Những lưu ý và cảnh báo nào cần tuân thủ khi sử dụng và thay thế dầu phanh?
3. Vivi respond
</v>
      </c>
      <c r="G128" s="114" t="s">
        <v>8</v>
      </c>
      <c r="H128" s="87" t="s">
        <v>50</v>
      </c>
      <c r="I128" s="88" t="str">
        <f>"[EN]["&amp;LOWER(SUBSTITUTE(SUBSTITUTE(SUBSTITUTE(SUBSTITUTE(SUBSTITUTE(SUBSTITUTE(SUBSTITUTE(SUBSTITUTE(Q128, CHAR(34),""), "[", ""), "]", ""), ".", ""), ",", ""), "/", ""), "\", ""), "-", ""))&amp;"]"</f>
        <v>[EN][hey vinfast]</v>
      </c>
      <c r="J128" s="89"/>
      <c r="K128" s="88" t="s">
        <v>51</v>
      </c>
      <c r="L128" s="90" t="s">
        <v>52</v>
      </c>
      <c r="M128" s="33"/>
      <c r="N128" s="91"/>
      <c r="O128" s="110" t="s">
        <v>2079</v>
      </c>
      <c r="P128" s="119" t="str">
        <f>IF(COUNTA(P$13:$P127)&gt;999,COUNTA(P$13:$P127),IF(COUNTA(P$13:$P127)&gt;99,"0"&amp;COUNTA(P$13:$P127),IF(COUNTA(P$13:$P127)&gt;9,"00"&amp;COUNTA(P$13:$P127),"000"&amp;COUNTA(P$13:$P127))))</f>
        <v>0039</v>
      </c>
      <c r="Q128" s="92" t="s">
        <v>54</v>
      </c>
      <c r="R128" s="16"/>
      <c r="S128" s="52"/>
      <c r="T128" s="36"/>
    </row>
    <row r="129" spans="2:20" ht="45.75">
      <c r="B129" s="114"/>
      <c r="C129" s="114"/>
      <c r="D129" s="120"/>
      <c r="E129" s="111"/>
      <c r="F129" s="111"/>
      <c r="G129" s="114"/>
      <c r="H129" s="87" t="s">
        <v>55</v>
      </c>
      <c r="I129" s="88" t="str">
        <f>"[VN]["&amp;LOWER(SUBSTITUTE(SUBSTITUTE(SUBSTITUTE(SUBSTITUTE(SUBSTITUTE(SUBSTITUTE(SUBSTITUTE(SUBSTITUTE(Q129, CHAR(34),""), "[", ""), "]", ""), ".", ""), ",", ""), "/", ""), "\", ""), "-", ""))&amp;"]"</f>
        <v>[VN][tạm biệt]</v>
      </c>
      <c r="J129" s="89"/>
      <c r="K129" s="88" t="s">
        <v>56</v>
      </c>
      <c r="L129" s="90" t="s">
        <v>57</v>
      </c>
      <c r="M129" s="90"/>
      <c r="N129" s="91"/>
      <c r="O129" s="111"/>
      <c r="P129" s="119"/>
      <c r="Q129" s="92" t="s">
        <v>58</v>
      </c>
      <c r="R129" s="16"/>
      <c r="S129" s="52"/>
      <c r="T129" s="36"/>
    </row>
    <row r="130" spans="2:20" ht="62.25">
      <c r="B130" s="114"/>
      <c r="C130" s="114"/>
      <c r="D130" s="120"/>
      <c r="E130" s="112"/>
      <c r="F130" s="112"/>
      <c r="G130" s="114"/>
      <c r="H130" s="87" t="s">
        <v>59</v>
      </c>
      <c r="I130" s="88" t="str">
        <f>"[audio][C:\Tools\Vivi_TTS\8ME_OM\" &amp;S130 &amp; "]"</f>
        <v>[audio][C:\Tools\Vivi_TTS\8ME_OM\]</v>
      </c>
      <c r="J130" s="89" t="str">
        <f>"[New][EN][Exists][80]"&amp;"["&amp;LOWER(SUBSTITUTE(SUBSTITUTE(SUBSTITUTE(SUBSTITUTE(SUBSTITUTE(SUBSTITUTE(SUBSTITUTE(SUBSTITUTE(T130, CHAR(34),""), ".", ""), ",", ""), "/", ""), "\", ""), "-", ""), "{", ""), "}", ""))&amp;"]"</f>
        <v>[New][EN][Exists][80][má phanh và dầu phanh
má phanh và dầu phanh là các bộ phận quan trọng của hệ thống phanh trên xe để đảm bảo hiệu quả phanh cần thường xuyên kiểm tra má phanh xem có bị mòn quá mức không và kiểm tra mức dầu phanh
má phanh
độ mòn của má phanh bị ảnh hưởng bởi nhiều điều kiện vận hành xe khác nhau; má phanh có thể mòn nhanh hơn nếu xe được vận hành theo kiểu lái gấp phanh thường xuyên và phanh mạnh
bộ má phanh được trang bị chỉ báo mòn bộ phận báo mòn là một dải kim loại mỏng được gắn vào má phanh phát ra tiếng rít khi tiếp xúc với đĩa phanh cho biết vật liệu má phanh đã hết tuổi thọ sử dụng hiệu quả
vui lòng liên hệ trung tâm dịch vụ vinfast gần nhất để kiểm tra hệ thống phanh của xe nếu bạn gặp khó khăn khi dừng xe một cách hiệu quả
 cảnh báo
không bỏ qua việc bảo dưỡng hệ thống phanh của xe vì điều này có thể làm giảm hiệu suất hệ thống phanh tăng quãng đường phanh và có thể dẫn đến tai nạn
không lái xe khi má phanh đã mòn hư hỏng hệ thống phanh có thể gây nguy hiểm khi phanh
hiệu quả phanh có thể giảm nếu má phanh bị ướt sau mưa lớn hoặc ngay sau khi rửa xe có thể cần đạp bàn đạp phanh mạnh hơn để bù lại
trong môi trường có độ mặn cao lớp muối bám trên má phanh có thể ảnh hưởng đến hiệu suất phanh của xe
phanh quá nhiệt làm giảm hiệu quả phanh và làm tăng đáng kể quãng đường phanh
 lưu ý
luôn thay má phanh theo bộ bao gồm cả hai má phanh trước hoặc cả hai má phanh sau
để tránh chi phí sửa chữa hệ thống phanh tốn kém không tiếp tục lái xe khi má phanh đã mòn
dầu phanh
dầu phanh là một loại chất lỏng thủy lực được sử dụng trong hệ thống phanh thủy lực để truyền lực thành áp suất
cần kiểm tra thường xuyên mức dầu phanh trong bình chứa dầu phanh có thể hấp thụ một lượng hơi ẩm từ không khí theo thời gian hệ thống phanh thủy lực có thể bị hỏng nếu dầu phanh chứa quá nhiều hơi ẩm
kiểm tra dầu phanh:
đảm bảo xe được đỗ trên bề mặt bằng phẳng
để hệ thống phanh nguội
mở và cố định nắp capô
xác định vị trí bình chứa dầu phanh bằng cách tháo tấm che 
mức dầu phải nằm giữa các vạch chỉ báo min và max như hiển thị ở bên cạnh bình chứa
có hai lý do khiến mức dầu phanh trong bình chứa có thể giảm:
má phanh mòn bình thường khi lắp má phanh mới mức dầu sẽ tăng trở lại
rò rỉ dầu trong hệ thống phanh thủy lực hãy sửa chữa hệ thống phanh thủy lực khi có rò rỉ phanh sẽ không hoạt động hiệu quả
luôn làm sạch nắp bình chứa dầu phanh và khu vực xung quanh nắp trước khi tháo và lắp nắp
thường xuyên kiểm tra mức dầu phanh và duy trì gần mức max không để mức dầu phanh xuống gần mức min vì có thể làm xuất hiện cảnh báo mức dầu phanh thấp trong một số điều kiện lái xe chẳng hạn như khi lái xe trên đường dốc hoặc ôm cua gấp trong thời gian dài nếu mức dầu phanh giảm bất thường hoặc cảnh báo mức dầu phanh thấp bật sáng hãy đưa xe đến trung tâm dịch vụ vinfast để kiểm tra càng sớm càng tốt
 thận trọng
không trộn lẫn các loại dầu phanh khác nhau nếu không sẽ làm hỏng hệ thống phanh và các bộ phận
 lưu ý
dầu phanh sử dụng cho xe này là dot 4
đèn báo phanh màu đỏ  trên màn hình thông tin giải trí sẽ sáng nếu mức dầu phanh trong bình chứa giảm xuống dưới mức khuyến nghị đèn báo abs  cũng có thể sáng vui lòng liên hệ ngay với trung tâm dịch vụ vinfast gần nhất để kiểm tra hệ thống phanh của xe
 cảnh báo
mức dầu phanh phải nằm giữa vạch min và max dầu phanh có thể tràn qua mép bình chứa nếu mức dầu phanh cao hơn vạch max và có thể làm hỏng xe
nếu đèn cảnh báo phanh sáng khi lái xe hãy dừng xe sớm nhất có thể một cách an toàn và kiểm tra mức dầu phanh nếu không được kiểm tra điều này có thể làm giảm hiệu quả phanh tăng hành trình bàn đạp phanh vàhoặc gây mất phanh hoàn toàn
dầu phanh có độc tính cao đậy kín bình chứa dầu phanh và để xa tầm tay trẻ em tìm kiếm sự chăm sóc y tế ngay lập tức nếu vô tình tiếp xúc với dầu phanh
không để dầu phanh tiếp xúc với da và mắt nếu xảy ra tiếp xúc rửa ngay bằng nước nếu tình trạng đỏ da đau hoặc khó chịu vẫn tiếp diễn hãy tìm kiếm sự chăm sóc y tế ngay lập tức
không chạm vào bất kỳ bộ phận điện áp cao nào trong khu vực bình chứa dầu phanh
không sử dụng sản phẩm không được phê duyệt sử dụng dầu phanh không đúng loại hoặc bị nhiễm bẩn có thể làm hỏng hệ thống phanh điều này có thể dẫn đến mất phanh và gây tai nạn
 thận trọng
chỉ sử dụng dầu phanh từ bình chứa kín khí chưa mở không sử dụng dầu đã qua sử dụng hoặc dầu từ bình chứa đã mở vì dầu phanh có xu hướng hấp thụ hơi ẩm làm giảm hiệu quả phanh
không để dầu phanh tiếp xúc với sơn xe để tránh ăn mòn
liên hệ ngay với trung tâm dịch vụ vinfast nếu nhận thấy hành trình bàn đạp phanh tăng lên hoặc lượng dầu phanh giảm đáng kể lái xe trong những điều kiện này có thể làm tăng quãng đường phanh hoặc gây mất phanh hoàn toàn
 lưu ý
mức dầu phanh giảm nhẹ trong quá trình vận hành xe và khi má phanh mòn]</v>
      </c>
      <c r="K130" s="88" t="s">
        <v>60</v>
      </c>
      <c r="L130" s="90" t="s">
        <v>61</v>
      </c>
      <c r="M130" s="93" t="s">
        <v>62</v>
      </c>
      <c r="N130" s="91"/>
      <c r="O130" s="112"/>
      <c r="P130" s="119"/>
      <c r="Q130" s="92" t="str">
        <f>R130</f>
        <v>Những lưu ý và cảnh báo nào cần tuân thủ khi sử dụng và thay thế dầu phanh?</v>
      </c>
      <c r="R130" s="16" t="s">
        <v>2123</v>
      </c>
      <c r="S130" s="51"/>
      <c r="T130" s="48" t="s">
        <v>2114</v>
      </c>
    </row>
    <row r="131" spans="2:20" ht="45.75">
      <c r="B131" s="114" t="str">
        <f>"VF8-"&amp;O131&amp;"-"&amp;P131</f>
        <v>VF8-Baoduong-0040</v>
      </c>
      <c r="C131" s="114" t="str">
        <f>"["&amp;B131&amp;"] Verify Vivi: "&amp;Q133</f>
        <v>[VF8-Baoduong-0040] Verify Vivi: Cầu chì và bộ ngắt mạch trên xe có chức năng gì?</v>
      </c>
      <c r="D131" s="120"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'Cầu chì và bộ ngắt mạch trên xe có chức năng gì?'
- Step 4: Listen Vivi respond
</v>
      </c>
      <c r="F131" s="110" t="str">
        <f>"
Expectations:
1. Vivi wake up
2. "&amp;Q133&amp;"
3. Vivi respond
"</f>
        <v xml:space="preserve">
Expectations:
1. Vivi wake up
2. Cầu chì và bộ ngắt mạch trên xe có chức năng gì?
3. Vivi respond
</v>
      </c>
      <c r="G131" s="114" t="s">
        <v>8</v>
      </c>
      <c r="H131" s="87" t="s">
        <v>50</v>
      </c>
      <c r="I131" s="88" t="str">
        <f>"[EN]["&amp;LOWER(SUBSTITUTE(SUBSTITUTE(SUBSTITUTE(SUBSTITUTE(SUBSTITUTE(SUBSTITUTE(SUBSTITUTE(SUBSTITUTE(Q131, CHAR(34),""), "[", ""), "]", ""), ".", ""), ",", ""), "/", ""), "\", ""), "-", ""))&amp;"]"</f>
        <v>[EN][hey vinfast]</v>
      </c>
      <c r="J131" s="89"/>
      <c r="K131" s="88" t="s">
        <v>51</v>
      </c>
      <c r="L131" s="90" t="s">
        <v>52</v>
      </c>
      <c r="M131" s="33"/>
      <c r="N131" s="91"/>
      <c r="O131" s="110" t="s">
        <v>2079</v>
      </c>
      <c r="P131" s="119" t="str">
        <f>IF(COUNTA(P$13:$P130)&gt;999,COUNTA(P$13:$P130),IF(COUNTA(P$13:$P130)&gt;99,"0"&amp;COUNTA(P$13:$P130),IF(COUNTA(P$13:$P130)&gt;9,"00"&amp;COUNTA(P$13:$P130),"000"&amp;COUNTA(P$13:$P130))))</f>
        <v>0040</v>
      </c>
      <c r="Q131" s="92" t="s">
        <v>54</v>
      </c>
      <c r="R131" s="16"/>
      <c r="S131" s="52"/>
      <c r="T131" s="36"/>
    </row>
    <row r="132" spans="2:20" ht="45.75">
      <c r="B132" s="114"/>
      <c r="C132" s="114"/>
      <c r="D132" s="120"/>
      <c r="E132" s="111"/>
      <c r="F132" s="111"/>
      <c r="G132" s="114"/>
      <c r="H132" s="87" t="s">
        <v>55</v>
      </c>
      <c r="I132" s="88" t="str">
        <f>"[VN]["&amp;LOWER(SUBSTITUTE(SUBSTITUTE(SUBSTITUTE(SUBSTITUTE(SUBSTITUTE(SUBSTITUTE(SUBSTITUTE(SUBSTITUTE(Q132, CHAR(34),""), "[", ""), "]", ""), ".", ""), ",", ""), "/", ""), "\", ""), "-", ""))&amp;"]"</f>
        <v>[VN][tạm biệt]</v>
      </c>
      <c r="J132" s="89"/>
      <c r="K132" s="88" t="s">
        <v>56</v>
      </c>
      <c r="L132" s="90" t="s">
        <v>57</v>
      </c>
      <c r="M132" s="90"/>
      <c r="N132" s="91"/>
      <c r="O132" s="111"/>
      <c r="P132" s="119"/>
      <c r="Q132" s="92" t="s">
        <v>58</v>
      </c>
      <c r="R132" s="16"/>
      <c r="S132" s="52"/>
      <c r="T132" s="36"/>
    </row>
    <row r="133" spans="2:20" ht="62.25">
      <c r="B133" s="114"/>
      <c r="C133" s="114"/>
      <c r="D133" s="120"/>
      <c r="E133" s="112"/>
      <c r="F133" s="112"/>
      <c r="G133" s="114"/>
      <c r="H133" s="87" t="s">
        <v>59</v>
      </c>
      <c r="I133" s="88" t="str">
        <f>"[audio][C:\Tools\Vivi_TTS\8ME_OM\" &amp;S133 &amp; "]"</f>
        <v>[audio][C:\Tools\Vivi_TTS\8ME_OM\]</v>
      </c>
      <c r="J133" s="89" t="str">
        <f>"[New][EN][Exists][80]"&amp;"["&amp;LOWER(SUBSTITUTE(SUBSTITUTE(SUBSTITUTE(SUBSTITUTE(SUBSTITUTE(SUBSTITUTE(SUBSTITUTE(SUBSTITUTE(T133,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33" s="88" t="s">
        <v>60</v>
      </c>
      <c r="L133" s="90" t="s">
        <v>61</v>
      </c>
      <c r="M133" s="93" t="s">
        <v>62</v>
      </c>
      <c r="N133" s="91"/>
      <c r="O133" s="112"/>
      <c r="P133" s="119"/>
      <c r="Q133" s="92" t="str">
        <f>R133</f>
        <v>Cầu chì và bộ ngắt mạch trên xe có chức năng gì?</v>
      </c>
      <c r="R133" s="16" t="s">
        <v>2124</v>
      </c>
      <c r="S133" s="51"/>
      <c r="T133" s="48" t="s">
        <v>2125</v>
      </c>
    </row>
    <row r="134" spans="2:20" ht="45.75">
      <c r="B134" s="114" t="str">
        <f>"VF8-"&amp;O134&amp;"-"&amp;P134</f>
        <v>VF8-Baoduong-0041</v>
      </c>
      <c r="C134" s="114" t="str">
        <f>"["&amp;B134&amp;"] Verify Vivi: "&amp;Q136</f>
        <v>[VF8-Baoduong-0041] Verify Vivi: Hộp cầu chì của xe được bố trí ở những vị trí nào?</v>
      </c>
      <c r="D134" s="120"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'Hộp cầu chì của xe được bố trí ở những vị trí nào?'
- Step 4: Listen Vivi respond
</v>
      </c>
      <c r="F134" s="110" t="str">
        <f>"
Expectations:
1. Vivi wake up
2. "&amp;Q136&amp;"
3. Vivi respond
"</f>
        <v xml:space="preserve">
Expectations:
1. Vivi wake up
2. Hộp cầu chì của xe được bố trí ở những vị trí nào?
3. Vivi respond
</v>
      </c>
      <c r="G134" s="114" t="s">
        <v>8</v>
      </c>
      <c r="H134" s="87" t="s">
        <v>50</v>
      </c>
      <c r="I134" s="88" t="str">
        <f>"[EN]["&amp;LOWER(SUBSTITUTE(SUBSTITUTE(SUBSTITUTE(SUBSTITUTE(SUBSTITUTE(SUBSTITUTE(SUBSTITUTE(SUBSTITUTE(Q134, CHAR(34),""), "[", ""), "]", ""), ".", ""), ",", ""), "/", ""), "\", ""), "-", ""))&amp;"]"</f>
        <v>[EN][hey vinfast]</v>
      </c>
      <c r="J134" s="89"/>
      <c r="K134" s="88" t="s">
        <v>51</v>
      </c>
      <c r="L134" s="90" t="s">
        <v>52</v>
      </c>
      <c r="M134" s="33"/>
      <c r="N134" s="91"/>
      <c r="O134" s="110" t="s">
        <v>2079</v>
      </c>
      <c r="P134" s="119" t="str">
        <f>IF(COUNTA(P$13:$P133)&gt;999,COUNTA(P$13:$P133),IF(COUNTA(P$13:$P133)&gt;99,"0"&amp;COUNTA(P$13:$P133),IF(COUNTA(P$13:$P133)&gt;9,"00"&amp;COUNTA(P$13:$P133),"000"&amp;COUNTA(P$13:$P133))))</f>
        <v>0041</v>
      </c>
      <c r="Q134" s="92" t="s">
        <v>54</v>
      </c>
      <c r="R134" s="16"/>
      <c r="S134" s="52"/>
      <c r="T134" s="36"/>
    </row>
    <row r="135" spans="2:20" ht="45.75">
      <c r="B135" s="114"/>
      <c r="C135" s="114"/>
      <c r="D135" s="120"/>
      <c r="E135" s="111"/>
      <c r="F135" s="111"/>
      <c r="G135" s="114"/>
      <c r="H135" s="87" t="s">
        <v>55</v>
      </c>
      <c r="I135" s="88" t="str">
        <f>"[VN]["&amp;LOWER(SUBSTITUTE(SUBSTITUTE(SUBSTITUTE(SUBSTITUTE(SUBSTITUTE(SUBSTITUTE(SUBSTITUTE(SUBSTITUTE(Q135, CHAR(34),""), "[", ""), "]", ""), ".", ""), ",", ""), "/", ""), "\", ""), "-", ""))&amp;"]"</f>
        <v>[VN][tạm biệt]</v>
      </c>
      <c r="J135" s="89"/>
      <c r="K135" s="88" t="s">
        <v>56</v>
      </c>
      <c r="L135" s="90" t="s">
        <v>57</v>
      </c>
      <c r="M135" s="90"/>
      <c r="N135" s="91"/>
      <c r="O135" s="111"/>
      <c r="P135" s="119"/>
      <c r="Q135" s="92" t="s">
        <v>58</v>
      </c>
      <c r="R135" s="16"/>
      <c r="S135" s="52"/>
      <c r="T135" s="36"/>
    </row>
    <row r="136" spans="2:20" ht="62.25">
      <c r="B136" s="114"/>
      <c r="C136" s="114"/>
      <c r="D136" s="120"/>
      <c r="E136" s="112"/>
      <c r="F136" s="112"/>
      <c r="G136" s="114"/>
      <c r="H136" s="87" t="s">
        <v>59</v>
      </c>
      <c r="I136" s="88" t="str">
        <f>"[audio][C:\Tools\Vivi_TTS\8ME_OM\" &amp;S136 &amp; "]"</f>
        <v>[audio][C:\Tools\Vivi_TTS\8ME_OM\]</v>
      </c>
      <c r="J136" s="89" t="str">
        <f>"[New][EN][Exists][80]"&amp;"["&amp;LOWER(SUBSTITUTE(SUBSTITUTE(SUBSTITUTE(SUBSTITUTE(SUBSTITUTE(SUBSTITUTE(SUBSTITUTE(SUBSTITUTE(T136,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36" s="88" t="s">
        <v>60</v>
      </c>
      <c r="L136" s="90" t="s">
        <v>61</v>
      </c>
      <c r="M136" s="93" t="s">
        <v>62</v>
      </c>
      <c r="N136" s="91"/>
      <c r="O136" s="112"/>
      <c r="P136" s="119"/>
      <c r="Q136" s="92" t="str">
        <f>R136</f>
        <v>Hộp cầu chì của xe được bố trí ở những vị trí nào?</v>
      </c>
      <c r="R136" s="16" t="s">
        <v>2126</v>
      </c>
      <c r="S136" s="51"/>
      <c r="T136" s="48" t="s">
        <v>2125</v>
      </c>
    </row>
    <row r="137" spans="2:20" ht="45.75">
      <c r="B137" s="114" t="str">
        <f>"VF8-"&amp;O137&amp;"-"&amp;P137</f>
        <v>VF8-Baoduong-0042</v>
      </c>
      <c r="C137" s="114" t="str">
        <f>"["&amp;B137&amp;"] Verify Vivi: "&amp;Q139</f>
        <v>[VF8-Baoduong-0042] Verify Vivi: Khi cầu chì bị cháy, hiện tượng nào sẽ xảy ra bên trong cầu chì?</v>
      </c>
      <c r="D137" s="120"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'Khi cầu chì bị cháy, hiện tượng nào sẽ xảy ra bên trong cầu chì?'
- Step 4: Listen Vivi respond
</v>
      </c>
      <c r="F137" s="110" t="str">
        <f>"
Expectations:
1. Vivi wake up
2. "&amp;Q139&amp;"
3. Vivi respond
"</f>
        <v xml:space="preserve">
Expectations:
1. Vivi wake up
2. Khi cầu chì bị cháy, hiện tượng nào sẽ xảy ra bên trong cầu chì?
3. Vivi respond
</v>
      </c>
      <c r="G137" s="114" t="s">
        <v>8</v>
      </c>
      <c r="H137" s="87" t="s">
        <v>50</v>
      </c>
      <c r="I137" s="88" t="str">
        <f>"[EN]["&amp;LOWER(SUBSTITUTE(SUBSTITUTE(SUBSTITUTE(SUBSTITUTE(SUBSTITUTE(SUBSTITUTE(SUBSTITUTE(SUBSTITUTE(Q137, CHAR(34),""), "[", ""), "]", ""), ".", ""), ",", ""), "/", ""), "\", ""), "-", ""))&amp;"]"</f>
        <v>[EN][hey vinfast]</v>
      </c>
      <c r="J137" s="89"/>
      <c r="K137" s="88" t="s">
        <v>51</v>
      </c>
      <c r="L137" s="90" t="s">
        <v>52</v>
      </c>
      <c r="M137" s="33"/>
      <c r="N137" s="91"/>
      <c r="O137" s="110" t="s">
        <v>2079</v>
      </c>
      <c r="P137" s="119" t="str">
        <f>IF(COUNTA(P$13:$P136)&gt;999,COUNTA(P$13:$P136),IF(COUNTA(P$13:$P136)&gt;99,"0"&amp;COUNTA(P$13:$P136),IF(COUNTA(P$13:$P136)&gt;9,"00"&amp;COUNTA(P$13:$P136),"000"&amp;COUNTA(P$13:$P136))))</f>
        <v>0042</v>
      </c>
      <c r="Q137" s="92" t="s">
        <v>54</v>
      </c>
      <c r="R137" s="16"/>
      <c r="S137" s="52"/>
      <c r="T137" s="36"/>
    </row>
    <row r="138" spans="2:20" ht="45.75">
      <c r="B138" s="114"/>
      <c r="C138" s="114"/>
      <c r="D138" s="120"/>
      <c r="E138" s="111"/>
      <c r="F138" s="111"/>
      <c r="G138" s="114"/>
      <c r="H138" s="87" t="s">
        <v>55</v>
      </c>
      <c r="I138" s="88" t="str">
        <f>"[VN]["&amp;LOWER(SUBSTITUTE(SUBSTITUTE(SUBSTITUTE(SUBSTITUTE(SUBSTITUTE(SUBSTITUTE(SUBSTITUTE(SUBSTITUTE(Q138, CHAR(34),""), "[", ""), "]", ""), ".", ""), ",", ""), "/", ""), "\", ""), "-", ""))&amp;"]"</f>
        <v>[VN][tạm biệt]</v>
      </c>
      <c r="J138" s="89"/>
      <c r="K138" s="88" t="s">
        <v>56</v>
      </c>
      <c r="L138" s="90" t="s">
        <v>57</v>
      </c>
      <c r="M138" s="90"/>
      <c r="N138" s="91"/>
      <c r="O138" s="111"/>
      <c r="P138" s="119"/>
      <c r="Q138" s="92" t="s">
        <v>58</v>
      </c>
      <c r="R138" s="16"/>
      <c r="S138" s="52"/>
      <c r="T138" s="36"/>
    </row>
    <row r="139" spans="2:20" ht="62.25">
      <c r="B139" s="114"/>
      <c r="C139" s="114"/>
      <c r="D139" s="120"/>
      <c r="E139" s="112"/>
      <c r="F139" s="112"/>
      <c r="G139" s="114"/>
      <c r="H139" s="87" t="s">
        <v>59</v>
      </c>
      <c r="I139" s="88" t="str">
        <f>"[audio][C:\Tools\Vivi_TTS\8ME_OM\" &amp;S139 &amp; "]"</f>
        <v>[audio][C:\Tools\Vivi_TTS\8ME_OM\]</v>
      </c>
      <c r="J139" s="89" t="str">
        <f>"[New][EN][Exists][80]"&amp;"["&amp;LOWER(SUBSTITUTE(SUBSTITUTE(SUBSTITUTE(SUBSTITUTE(SUBSTITUTE(SUBSTITUTE(SUBSTITUTE(SUBSTITUTE(T139,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39" s="88" t="s">
        <v>60</v>
      </c>
      <c r="L139" s="90" t="s">
        <v>61</v>
      </c>
      <c r="M139" s="93" t="s">
        <v>62</v>
      </c>
      <c r="N139" s="91"/>
      <c r="O139" s="112"/>
      <c r="P139" s="119"/>
      <c r="Q139" s="92" t="str">
        <f>R139</f>
        <v>Khi cầu chì bị cháy, hiện tượng nào sẽ xảy ra bên trong cầu chì?</v>
      </c>
      <c r="R139" s="16" t="s">
        <v>2127</v>
      </c>
      <c r="S139" s="51"/>
      <c r="T139" s="48" t="s">
        <v>2125</v>
      </c>
    </row>
    <row r="140" spans="2:20" ht="45.75">
      <c r="B140" s="114" t="str">
        <f>"VF8-"&amp;O140&amp;"-"&amp;P140</f>
        <v>VF8-Baoduong-0043</v>
      </c>
      <c r="C140" s="114" t="str">
        <f>"["&amp;B140&amp;"] Verify Vivi: "&amp;Q142</f>
        <v>[VF8-Baoduong-0043] Verify Vivi: Khi thay cầu chì, cần sử dụng cầu chì như thế nào?</v>
      </c>
      <c r="D140" s="120"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'Khi thay cầu chì, cần sử dụng cầu chì như thế nào?'
- Step 4: Listen Vivi respond
</v>
      </c>
      <c r="F140" s="110" t="str">
        <f>"
Expectations:
1. Vivi wake up
2. "&amp;Q142&amp;"
3. Vivi respond
"</f>
        <v xml:space="preserve">
Expectations:
1. Vivi wake up
2. Khi thay cầu chì, cần sử dụng cầu chì như thế nào?
3. Vivi respond
</v>
      </c>
      <c r="G140" s="114" t="s">
        <v>8</v>
      </c>
      <c r="H140" s="87" t="s">
        <v>50</v>
      </c>
      <c r="I140" s="88" t="str">
        <f>"[EN]["&amp;LOWER(SUBSTITUTE(SUBSTITUTE(SUBSTITUTE(SUBSTITUTE(SUBSTITUTE(SUBSTITUTE(SUBSTITUTE(SUBSTITUTE(Q140, CHAR(34),""), "[", ""), "]", ""), ".", ""), ",", ""), "/", ""), "\", ""), "-", ""))&amp;"]"</f>
        <v>[EN][hey vinfast]</v>
      </c>
      <c r="J140" s="89"/>
      <c r="K140" s="88" t="s">
        <v>51</v>
      </c>
      <c r="L140" s="90" t="s">
        <v>52</v>
      </c>
      <c r="M140" s="33"/>
      <c r="N140" s="91"/>
      <c r="O140" s="110" t="s">
        <v>2079</v>
      </c>
      <c r="P140" s="119" t="str">
        <f>IF(COUNTA(P$13:$P139)&gt;999,COUNTA(P$13:$P139),IF(COUNTA(P$13:$P139)&gt;99,"0"&amp;COUNTA(P$13:$P139),IF(COUNTA(P$13:$P139)&gt;9,"00"&amp;COUNTA(P$13:$P139),"000"&amp;COUNTA(P$13:$P139))))</f>
        <v>0043</v>
      </c>
      <c r="Q140" s="92" t="s">
        <v>54</v>
      </c>
      <c r="R140" s="16"/>
      <c r="S140" s="52"/>
      <c r="T140" s="36"/>
    </row>
    <row r="141" spans="2:20" ht="45.75">
      <c r="B141" s="114"/>
      <c r="C141" s="114"/>
      <c r="D141" s="120"/>
      <c r="E141" s="111"/>
      <c r="F141" s="111"/>
      <c r="G141" s="114"/>
      <c r="H141" s="87" t="s">
        <v>55</v>
      </c>
      <c r="I141" s="88" t="str">
        <f>"[VN]["&amp;LOWER(SUBSTITUTE(SUBSTITUTE(SUBSTITUTE(SUBSTITUTE(SUBSTITUTE(SUBSTITUTE(SUBSTITUTE(SUBSTITUTE(Q141, CHAR(34),""), "[", ""), "]", ""), ".", ""), ",", ""), "/", ""), "\", ""), "-", ""))&amp;"]"</f>
        <v>[VN][tạm biệt]</v>
      </c>
      <c r="J141" s="89"/>
      <c r="K141" s="88" t="s">
        <v>56</v>
      </c>
      <c r="L141" s="90" t="s">
        <v>57</v>
      </c>
      <c r="M141" s="90"/>
      <c r="N141" s="91"/>
      <c r="O141" s="111"/>
      <c r="P141" s="119"/>
      <c r="Q141" s="92" t="s">
        <v>58</v>
      </c>
      <c r="R141" s="16"/>
      <c r="S141" s="52"/>
      <c r="T141" s="36"/>
    </row>
    <row r="142" spans="2:20" ht="62.25">
      <c r="B142" s="114"/>
      <c r="C142" s="114"/>
      <c r="D142" s="120"/>
      <c r="E142" s="112"/>
      <c r="F142" s="112"/>
      <c r="G142" s="114"/>
      <c r="H142" s="87" t="s">
        <v>59</v>
      </c>
      <c r="I142" s="88" t="str">
        <f>"[audio][C:\Tools\Vivi_TTS\8ME_OM\" &amp;S142 &amp; "]"</f>
        <v>[audio][C:\Tools\Vivi_TTS\8ME_OM\]</v>
      </c>
      <c r="J142" s="89" t="str">
        <f>"[New][EN][Exists][80]"&amp;"["&amp;LOWER(SUBSTITUTE(SUBSTITUTE(SUBSTITUTE(SUBSTITUTE(SUBSTITUTE(SUBSTITUTE(SUBSTITUTE(SUBSTITUTE(T142,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42" s="88" t="s">
        <v>60</v>
      </c>
      <c r="L142" s="90" t="s">
        <v>61</v>
      </c>
      <c r="M142" s="93" t="s">
        <v>62</v>
      </c>
      <c r="N142" s="91"/>
      <c r="O142" s="112"/>
      <c r="P142" s="119"/>
      <c r="Q142" s="92" t="str">
        <f>R142</f>
        <v>Khi thay cầu chì, cần sử dụng cầu chì như thế nào?</v>
      </c>
      <c r="R142" s="16" t="s">
        <v>2128</v>
      </c>
      <c r="S142" s="51"/>
      <c r="T142" s="48" t="s">
        <v>2125</v>
      </c>
    </row>
    <row r="143" spans="2:20" ht="45.75">
      <c r="B143" s="114" t="str">
        <f>"VF8-"&amp;O143&amp;"-"&amp;P143</f>
        <v>VF8-Baoduong-0044</v>
      </c>
      <c r="C143" s="114" t="str">
        <f>"["&amp;B143&amp;"] Verify Vivi: "&amp;Q145</f>
        <v>[VF8-Baoduong-0044] Verify Vivi: Cần làm gì nếu cầu chì mới thay bị cháy ngay sau khi thay?</v>
      </c>
      <c r="D143" s="120"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'Cần làm gì nếu cầu chì mới thay bị cháy ngay sau khi thay?'
- Step 4: Listen Vivi respond
</v>
      </c>
      <c r="F143" s="110" t="str">
        <f>"
Expectations:
1. Vivi wake up
2. "&amp;Q145&amp;"
3. Vivi respond
"</f>
        <v xml:space="preserve">
Expectations:
1. Vivi wake up
2. Cần làm gì nếu cầu chì mới thay bị cháy ngay sau khi thay?
3. Vivi respond
</v>
      </c>
      <c r="G143" s="114" t="s">
        <v>8</v>
      </c>
      <c r="H143" s="87" t="s">
        <v>50</v>
      </c>
      <c r="I143" s="88" t="str">
        <f>"[EN]["&amp;LOWER(SUBSTITUTE(SUBSTITUTE(SUBSTITUTE(SUBSTITUTE(SUBSTITUTE(SUBSTITUTE(SUBSTITUTE(SUBSTITUTE(Q143, CHAR(34),""), "[", ""), "]", ""), ".", ""), ",", ""), "/", ""), "\", ""), "-", ""))&amp;"]"</f>
        <v>[EN][hey vinfast]</v>
      </c>
      <c r="J143" s="89"/>
      <c r="K143" s="88" t="s">
        <v>51</v>
      </c>
      <c r="L143" s="90" t="s">
        <v>52</v>
      </c>
      <c r="M143" s="33"/>
      <c r="N143" s="91"/>
      <c r="O143" s="110" t="s">
        <v>2079</v>
      </c>
      <c r="P143" s="119" t="str">
        <f>IF(COUNTA(P$13:$P142)&gt;999,COUNTA(P$13:$P142),IF(COUNTA(P$13:$P142)&gt;99,"0"&amp;COUNTA(P$13:$P142),IF(COUNTA(P$13:$P142)&gt;9,"00"&amp;COUNTA(P$13:$P142),"000"&amp;COUNTA(P$13:$P142))))</f>
        <v>0044</v>
      </c>
      <c r="Q143" s="92" t="s">
        <v>54</v>
      </c>
      <c r="R143" s="16"/>
      <c r="S143" s="52"/>
      <c r="T143" s="36"/>
    </row>
    <row r="144" spans="2:20" ht="45.75">
      <c r="B144" s="114"/>
      <c r="C144" s="114"/>
      <c r="D144" s="120"/>
      <c r="E144" s="111"/>
      <c r="F144" s="111"/>
      <c r="G144" s="114"/>
      <c r="H144" s="87" t="s">
        <v>55</v>
      </c>
      <c r="I144" s="88" t="str">
        <f>"[VN]["&amp;LOWER(SUBSTITUTE(SUBSTITUTE(SUBSTITUTE(SUBSTITUTE(SUBSTITUTE(SUBSTITUTE(SUBSTITUTE(SUBSTITUTE(Q144, CHAR(34),""), "[", ""), "]", ""), ".", ""), ",", ""), "/", ""), "\", ""), "-", ""))&amp;"]"</f>
        <v>[VN][tạm biệt]</v>
      </c>
      <c r="J144" s="89"/>
      <c r="K144" s="88" t="s">
        <v>56</v>
      </c>
      <c r="L144" s="90" t="s">
        <v>57</v>
      </c>
      <c r="M144" s="90"/>
      <c r="N144" s="91"/>
      <c r="O144" s="111"/>
      <c r="P144" s="119"/>
      <c r="Q144" s="92" t="s">
        <v>58</v>
      </c>
      <c r="R144" s="16"/>
      <c r="S144" s="52"/>
      <c r="T144" s="36"/>
    </row>
    <row r="145" spans="2:20" ht="62.25">
      <c r="B145" s="114"/>
      <c r="C145" s="114"/>
      <c r="D145" s="120"/>
      <c r="E145" s="112"/>
      <c r="F145" s="112"/>
      <c r="G145" s="114"/>
      <c r="H145" s="87" t="s">
        <v>59</v>
      </c>
      <c r="I145" s="88" t="str">
        <f>"[audio][C:\Tools\Vivi_TTS\8ME_OM\" &amp;S145 &amp; "]"</f>
        <v>[audio][C:\Tools\Vivi_TTS\8ME_OM\]</v>
      </c>
      <c r="J145" s="89" t="str">
        <f>"[New][EN][Exists][80]"&amp;"["&amp;LOWER(SUBSTITUTE(SUBSTITUTE(SUBSTITUTE(SUBSTITUTE(SUBSTITUTE(SUBSTITUTE(SUBSTITUTE(SUBSTITUTE(T145,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45" s="88" t="s">
        <v>60</v>
      </c>
      <c r="L145" s="90" t="s">
        <v>61</v>
      </c>
      <c r="M145" s="93" t="s">
        <v>62</v>
      </c>
      <c r="N145" s="91"/>
      <c r="O145" s="112"/>
      <c r="P145" s="119"/>
      <c r="Q145" s="92" t="str">
        <f>R145</f>
        <v>Cần làm gì nếu cầu chì mới thay bị cháy ngay sau khi thay?</v>
      </c>
      <c r="R145" s="16" t="s">
        <v>2129</v>
      </c>
      <c r="S145" s="51"/>
      <c r="T145" s="48" t="s">
        <v>2125</v>
      </c>
    </row>
    <row r="146" spans="2:20" ht="45.75">
      <c r="B146" s="114" t="str">
        <f>"VF8-"&amp;O146&amp;"-"&amp;P146</f>
        <v>VF8-Baoduong-0045</v>
      </c>
      <c r="C146" s="114" t="str">
        <f>"["&amp;B146&amp;"] Verify Vivi: "&amp;Q148</f>
        <v>[VF8-Baoduong-0045] Verify Vivi: Vì sao không được sử dụng cầu chì hoặc bộ ngắt mạch có định mức ampe lớn hơn quy định?</v>
      </c>
      <c r="D146" s="120"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'Vì sao không được sử dụng cầu chì hoặc bộ ngắt mạch có định mức ampe lớn hơn quy định?'
- Step 4: Listen Vivi respond
</v>
      </c>
      <c r="F146" s="110" t="str">
        <f>"
Expectations:
1. Vivi wake up
2. "&amp;Q148&amp;"
3. Vivi respond
"</f>
        <v xml:space="preserve">
Expectations:
1. Vivi wake up
2. Vì sao không được sử dụng cầu chì hoặc bộ ngắt mạch có định mức ampe lớn hơn quy định?
3. Vivi respond
</v>
      </c>
      <c r="G146" s="114" t="s">
        <v>8</v>
      </c>
      <c r="H146" s="87" t="s">
        <v>50</v>
      </c>
      <c r="I146" s="88" t="str">
        <f>"[EN]["&amp;LOWER(SUBSTITUTE(SUBSTITUTE(SUBSTITUTE(SUBSTITUTE(SUBSTITUTE(SUBSTITUTE(SUBSTITUTE(SUBSTITUTE(Q146, CHAR(34),""), "[", ""), "]", ""), ".", ""), ",", ""), "/", ""), "\", ""), "-", ""))&amp;"]"</f>
        <v>[EN][hey vinfast]</v>
      </c>
      <c r="J146" s="89"/>
      <c r="K146" s="88" t="s">
        <v>51</v>
      </c>
      <c r="L146" s="90" t="s">
        <v>52</v>
      </c>
      <c r="M146" s="33"/>
      <c r="N146" s="91"/>
      <c r="O146" s="110" t="s">
        <v>2079</v>
      </c>
      <c r="P146" s="119" t="str">
        <f>IF(COUNTA(P$13:$P145)&gt;999,COUNTA(P$13:$P145),IF(COUNTA(P$13:$P145)&gt;99,"0"&amp;COUNTA(P$13:$P145),IF(COUNTA(P$13:$P145)&gt;9,"00"&amp;COUNTA(P$13:$P145),"000"&amp;COUNTA(P$13:$P145))))</f>
        <v>0045</v>
      </c>
      <c r="Q146" s="92" t="s">
        <v>54</v>
      </c>
      <c r="R146" s="16"/>
      <c r="S146" s="52"/>
      <c r="T146" s="36"/>
    </row>
    <row r="147" spans="2:20" ht="45.75">
      <c r="B147" s="114"/>
      <c r="C147" s="114"/>
      <c r="D147" s="120"/>
      <c r="E147" s="111"/>
      <c r="F147" s="111"/>
      <c r="G147" s="114"/>
      <c r="H147" s="87" t="s">
        <v>55</v>
      </c>
      <c r="I147" s="88" t="str">
        <f>"[VN]["&amp;LOWER(SUBSTITUTE(SUBSTITUTE(SUBSTITUTE(SUBSTITUTE(SUBSTITUTE(SUBSTITUTE(SUBSTITUTE(SUBSTITUTE(Q147, CHAR(34),""), "[", ""), "]", ""), ".", ""), ",", ""), "/", ""), "\", ""), "-", ""))&amp;"]"</f>
        <v>[VN][tạm biệt]</v>
      </c>
      <c r="J147" s="89"/>
      <c r="K147" s="88" t="s">
        <v>56</v>
      </c>
      <c r="L147" s="90" t="s">
        <v>57</v>
      </c>
      <c r="M147" s="90"/>
      <c r="N147" s="91"/>
      <c r="O147" s="111"/>
      <c r="P147" s="119"/>
      <c r="Q147" s="92" t="s">
        <v>58</v>
      </c>
      <c r="R147" s="16"/>
      <c r="S147" s="52"/>
      <c r="T147" s="36"/>
    </row>
    <row r="148" spans="2:20" ht="62.25">
      <c r="B148" s="114"/>
      <c r="C148" s="114"/>
      <c r="D148" s="120"/>
      <c r="E148" s="112"/>
      <c r="F148" s="112"/>
      <c r="G148" s="114"/>
      <c r="H148" s="87" t="s">
        <v>59</v>
      </c>
      <c r="I148" s="88" t="str">
        <f>"[audio][C:\Tools\Vivi_TTS\8ME_OM\" &amp;S148 &amp; "]"</f>
        <v>[audio][C:\Tools\Vivi_TTS\8ME_OM\]</v>
      </c>
      <c r="J148" s="89" t="str">
        <f>"[New][EN][Exists][80]"&amp;"["&amp;LOWER(SUBSTITUTE(SUBSTITUTE(SUBSTITUTE(SUBSTITUTE(SUBSTITUTE(SUBSTITUTE(SUBSTITUTE(SUBSTITUTE(T148,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48" s="88" t="s">
        <v>60</v>
      </c>
      <c r="L148" s="90" t="s">
        <v>61</v>
      </c>
      <c r="M148" s="93" t="s">
        <v>62</v>
      </c>
      <c r="N148" s="91"/>
      <c r="O148" s="112"/>
      <c r="P148" s="119"/>
      <c r="Q148" s="92" t="str">
        <f>R148</f>
        <v>Vì sao không được sử dụng cầu chì hoặc bộ ngắt mạch có định mức ampe lớn hơn quy định?</v>
      </c>
      <c r="R148" s="16" t="s">
        <v>2130</v>
      </c>
      <c r="S148" s="51"/>
      <c r="T148" s="48" t="s">
        <v>2125</v>
      </c>
    </row>
    <row r="149" spans="2:20" ht="45.75">
      <c r="B149" s="114" t="str">
        <f>"VF8-"&amp;O149&amp;"-"&amp;P149</f>
        <v>VF8-Baoduong-0046</v>
      </c>
      <c r="C149" s="114" t="str">
        <f>"["&amp;B149&amp;"] Verify Vivi: "&amp;Q151</f>
        <v>[VF8-Baoduong-0046] Verify Vivi: Việc sử dụng cầu chì không đáp ứng thông số kỹ thuật chính hãng VinFast có thể gây ra những hậu quả gì?</v>
      </c>
      <c r="D149" s="120"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'Việc sử dụng cầu chì không đáp ứng thông số kỹ thuật chính hãng VinFast có thể gây ra những hậu quả gì?'
- Step 4: Listen Vivi respond
</v>
      </c>
      <c r="F149" s="110" t="str">
        <f>"
Expectations:
1. Vivi wake up
2. "&amp;Q151&amp;"
3. Vivi respond
"</f>
        <v xml:space="preserve">
Expectations:
1. Vivi wake up
2. Việc sử dụng cầu chì không đáp ứng thông số kỹ thuật chính hãng VinFast có thể gây ra những hậu quả gì?
3. Vivi respond
</v>
      </c>
      <c r="G149" s="114" t="s">
        <v>8</v>
      </c>
      <c r="H149" s="87" t="s">
        <v>50</v>
      </c>
      <c r="I149" s="88" t="str">
        <f>"[EN]["&amp;LOWER(SUBSTITUTE(SUBSTITUTE(SUBSTITUTE(SUBSTITUTE(SUBSTITUTE(SUBSTITUTE(SUBSTITUTE(SUBSTITUTE(Q149, CHAR(34),""), "[", ""), "]", ""), ".", ""), ",", ""), "/", ""), "\", ""), "-", ""))&amp;"]"</f>
        <v>[EN][hey vinfast]</v>
      </c>
      <c r="J149" s="89"/>
      <c r="K149" s="88" t="s">
        <v>51</v>
      </c>
      <c r="L149" s="90" t="s">
        <v>52</v>
      </c>
      <c r="M149" s="33"/>
      <c r="N149" s="91"/>
      <c r="O149" s="110" t="s">
        <v>2079</v>
      </c>
      <c r="P149" s="119" t="str">
        <f>IF(COUNTA(P$13:$P148)&gt;999,COUNTA(P$13:$P148),IF(COUNTA(P$13:$P148)&gt;99,"0"&amp;COUNTA(P$13:$P148),IF(COUNTA(P$13:$P148)&gt;9,"00"&amp;COUNTA(P$13:$P148),"000"&amp;COUNTA(P$13:$P148))))</f>
        <v>0046</v>
      </c>
      <c r="Q149" s="92" t="s">
        <v>54</v>
      </c>
      <c r="R149" s="16"/>
      <c r="S149" s="52"/>
      <c r="T149" s="36"/>
    </row>
    <row r="150" spans="2:20" ht="45.75">
      <c r="B150" s="114"/>
      <c r="C150" s="114"/>
      <c r="D150" s="120"/>
      <c r="E150" s="111"/>
      <c r="F150" s="111"/>
      <c r="G150" s="114"/>
      <c r="H150" s="87" t="s">
        <v>55</v>
      </c>
      <c r="I150" s="88" t="str">
        <f>"[VN]["&amp;LOWER(SUBSTITUTE(SUBSTITUTE(SUBSTITUTE(SUBSTITUTE(SUBSTITUTE(SUBSTITUTE(SUBSTITUTE(SUBSTITUTE(Q150, CHAR(34),""), "[", ""), "]", ""), ".", ""), ",", ""), "/", ""), "\", ""), "-", ""))&amp;"]"</f>
        <v>[VN][tạm biệt]</v>
      </c>
      <c r="J150" s="89"/>
      <c r="K150" s="88" t="s">
        <v>56</v>
      </c>
      <c r="L150" s="90" t="s">
        <v>57</v>
      </c>
      <c r="M150" s="90"/>
      <c r="N150" s="91"/>
      <c r="O150" s="111"/>
      <c r="P150" s="119"/>
      <c r="Q150" s="92" t="s">
        <v>58</v>
      </c>
      <c r="R150" s="16"/>
      <c r="S150" s="52"/>
      <c r="T150" s="36"/>
    </row>
    <row r="151" spans="2:20" ht="62.25">
      <c r="B151" s="114"/>
      <c r="C151" s="114"/>
      <c r="D151" s="120"/>
      <c r="E151" s="112"/>
      <c r="F151" s="112"/>
      <c r="G151" s="114"/>
      <c r="H151" s="87" t="s">
        <v>59</v>
      </c>
      <c r="I151" s="88" t="str">
        <f>"[audio][C:\Tools\Vivi_TTS\8ME_OM\" &amp;S151 &amp; "]"</f>
        <v>[audio][C:\Tools\Vivi_TTS\8ME_OM\]</v>
      </c>
      <c r="J151" s="89" t="str">
        <f>"[New][EN][Exists][80]"&amp;"["&amp;LOWER(SUBSTITUTE(SUBSTITUTE(SUBSTITUTE(SUBSTITUTE(SUBSTITUTE(SUBSTITUTE(SUBSTITUTE(SUBSTITUTE(T151,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51" s="88" t="s">
        <v>60</v>
      </c>
      <c r="L151" s="90" t="s">
        <v>61</v>
      </c>
      <c r="M151" s="93" t="s">
        <v>62</v>
      </c>
      <c r="N151" s="91"/>
      <c r="O151" s="112"/>
      <c r="P151" s="119"/>
      <c r="Q151" s="92" t="str">
        <f>R151</f>
        <v>Việc sử dụng cầu chì không đáp ứng thông số kỹ thuật chính hãng VinFast có thể gây ra những hậu quả gì?</v>
      </c>
      <c r="R151" s="16" t="s">
        <v>2131</v>
      </c>
      <c r="S151" s="51"/>
      <c r="T151" s="48" t="s">
        <v>2125</v>
      </c>
    </row>
    <row r="152" spans="2:20" ht="45.75">
      <c r="B152" s="114" t="str">
        <f>"VF8-"&amp;O152&amp;"-"&amp;P152</f>
        <v>VF8-Baoduong-0047</v>
      </c>
      <c r="C152" s="114" t="str">
        <f>"["&amp;B152&amp;"] Verify Vivi: "&amp;Q154</f>
        <v>[VF8-Baoduong-0047] Verify Vivi: Vì sao cần tránh làm đổ chất lỏng lên các bộ phận điện của xe?</v>
      </c>
      <c r="D152" s="120"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'Vì sao cần tránh làm đổ chất lỏng lên các bộ phận điện của xe?'
- Step 4: Listen Vivi respond
</v>
      </c>
      <c r="F152" s="110" t="str">
        <f>"
Expectations:
1. Vivi wake up
2. "&amp;Q154&amp;"
3. Vivi respond
"</f>
        <v xml:space="preserve">
Expectations:
1. Vivi wake up
2. Vì sao cần tránh làm đổ chất lỏng lên các bộ phận điện của xe?
3. Vivi respond
</v>
      </c>
      <c r="G152" s="114" t="s">
        <v>8</v>
      </c>
      <c r="H152" s="87" t="s">
        <v>50</v>
      </c>
      <c r="I152" s="88" t="str">
        <f>"[EN]["&amp;LOWER(SUBSTITUTE(SUBSTITUTE(SUBSTITUTE(SUBSTITUTE(SUBSTITUTE(SUBSTITUTE(SUBSTITUTE(SUBSTITUTE(Q152, CHAR(34),""), "[", ""), "]", ""), ".", ""), ",", ""), "/", ""), "\", ""), "-", ""))&amp;"]"</f>
        <v>[EN][hey vinfast]</v>
      </c>
      <c r="J152" s="89"/>
      <c r="K152" s="88" t="s">
        <v>51</v>
      </c>
      <c r="L152" s="90" t="s">
        <v>52</v>
      </c>
      <c r="M152" s="33"/>
      <c r="N152" s="91"/>
      <c r="O152" s="110" t="s">
        <v>2079</v>
      </c>
      <c r="P152" s="119" t="str">
        <f>IF(COUNTA(P$13:$P151)&gt;999,COUNTA(P$13:$P151),IF(COUNTA(P$13:$P151)&gt;99,"0"&amp;COUNTA(P$13:$P151),IF(COUNTA(P$13:$P151)&gt;9,"00"&amp;COUNTA(P$13:$P151),"000"&amp;COUNTA(P$13:$P151))))</f>
        <v>0047</v>
      </c>
      <c r="Q152" s="92" t="s">
        <v>54</v>
      </c>
      <c r="R152" s="16"/>
      <c r="S152" s="52"/>
      <c r="T152" s="36"/>
    </row>
    <row r="153" spans="2:20" ht="45.75">
      <c r="B153" s="114"/>
      <c r="C153" s="114"/>
      <c r="D153" s="120"/>
      <c r="E153" s="111"/>
      <c r="F153" s="111"/>
      <c r="G153" s="114"/>
      <c r="H153" s="87" t="s">
        <v>55</v>
      </c>
      <c r="I153" s="88" t="str">
        <f>"[VN]["&amp;LOWER(SUBSTITUTE(SUBSTITUTE(SUBSTITUTE(SUBSTITUTE(SUBSTITUTE(SUBSTITUTE(SUBSTITUTE(SUBSTITUTE(Q153, CHAR(34),""), "[", ""), "]", ""), ".", ""), ",", ""), "/", ""), "\", ""), "-", ""))&amp;"]"</f>
        <v>[VN][tạm biệt]</v>
      </c>
      <c r="J153" s="89"/>
      <c r="K153" s="88" t="s">
        <v>56</v>
      </c>
      <c r="L153" s="90" t="s">
        <v>57</v>
      </c>
      <c r="M153" s="90"/>
      <c r="N153" s="91"/>
      <c r="O153" s="111"/>
      <c r="P153" s="119"/>
      <c r="Q153" s="92" t="s">
        <v>58</v>
      </c>
      <c r="R153" s="16"/>
      <c r="S153" s="52"/>
      <c r="T153" s="36"/>
    </row>
    <row r="154" spans="2:20" ht="62.25">
      <c r="B154" s="114"/>
      <c r="C154" s="114"/>
      <c r="D154" s="120"/>
      <c r="E154" s="112"/>
      <c r="F154" s="112"/>
      <c r="G154" s="114"/>
      <c r="H154" s="87" t="s">
        <v>59</v>
      </c>
      <c r="I154" s="88" t="str">
        <f>"[audio][C:\Tools\Vivi_TTS\8ME_OM\" &amp;S154 &amp; "]"</f>
        <v>[audio][C:\Tools\Vivi_TTS\8ME_OM\]</v>
      </c>
      <c r="J154" s="89" t="str">
        <f>"[New][EN][Exists][80]"&amp;"["&amp;LOWER(SUBSTITUTE(SUBSTITUTE(SUBSTITUTE(SUBSTITUTE(SUBSTITUTE(SUBSTITUTE(SUBSTITUTE(SUBSTITUTE(T154,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54" s="88" t="s">
        <v>60</v>
      </c>
      <c r="L154" s="90" t="s">
        <v>61</v>
      </c>
      <c r="M154" s="93" t="s">
        <v>62</v>
      </c>
      <c r="N154" s="91"/>
      <c r="O154" s="112"/>
      <c r="P154" s="119"/>
      <c r="Q154" s="92" t="str">
        <f>R154</f>
        <v>Vì sao cần tránh làm đổ chất lỏng lên các bộ phận điện của xe?</v>
      </c>
      <c r="R154" s="16" t="s">
        <v>2132</v>
      </c>
      <c r="S154" s="51"/>
      <c r="T154" s="48" t="s">
        <v>2125</v>
      </c>
    </row>
    <row r="155" spans="2:20" ht="45.75">
      <c r="B155" s="114" t="str">
        <f>"VF8-"&amp;O155&amp;"-"&amp;P155</f>
        <v>VF8-Baoduong-0048</v>
      </c>
      <c r="C155" s="114" t="str">
        <f>"["&amp;B155&amp;"] Verify Vivi: "&amp;Q157</f>
        <v>[VF8-Baoduong-0048] Verify Vivi: Những vật liệu hoặc dụng cụ nào không được sử dụng để thay thế hoặc tháo cầu chì?</v>
      </c>
      <c r="D155" s="120"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'Những vật liệu hoặc dụng cụ nào không được sử dụng để thay thế hoặc tháo cầu chì?'
- Step 4: Listen Vivi respond
</v>
      </c>
      <c r="F155" s="110" t="str">
        <f>"
Expectations:
1. Vivi wake up
2. "&amp;Q157&amp;"
3. Vivi respond
"</f>
        <v xml:space="preserve">
Expectations:
1. Vivi wake up
2. Những vật liệu hoặc dụng cụ nào không được sử dụng để thay thế hoặc tháo cầu chì?
3. Vivi respond
</v>
      </c>
      <c r="G155" s="114" t="s">
        <v>8</v>
      </c>
      <c r="H155" s="87" t="s">
        <v>50</v>
      </c>
      <c r="I155" s="88" t="str">
        <f>"[EN]["&amp;LOWER(SUBSTITUTE(SUBSTITUTE(SUBSTITUTE(SUBSTITUTE(SUBSTITUTE(SUBSTITUTE(SUBSTITUTE(SUBSTITUTE(Q155, CHAR(34),""), "[", ""), "]", ""), ".", ""), ",", ""), "/", ""), "\", ""), "-", ""))&amp;"]"</f>
        <v>[EN][hey vinfast]</v>
      </c>
      <c r="J155" s="89"/>
      <c r="K155" s="88" t="s">
        <v>51</v>
      </c>
      <c r="L155" s="90" t="s">
        <v>52</v>
      </c>
      <c r="M155" s="33"/>
      <c r="N155" s="91"/>
      <c r="O155" s="110" t="s">
        <v>2079</v>
      </c>
      <c r="P155" s="119" t="str">
        <f>IF(COUNTA(P$13:$P154)&gt;999,COUNTA(P$13:$P154),IF(COUNTA(P$13:$P154)&gt;99,"0"&amp;COUNTA(P$13:$P154),IF(COUNTA(P$13:$P154)&gt;9,"00"&amp;COUNTA(P$13:$P154),"000"&amp;COUNTA(P$13:$P154))))</f>
        <v>0048</v>
      </c>
      <c r="Q155" s="92" t="s">
        <v>54</v>
      </c>
      <c r="R155" s="16"/>
      <c r="S155" s="52"/>
      <c r="T155" s="36"/>
    </row>
    <row r="156" spans="2:20" ht="45.75">
      <c r="B156" s="114"/>
      <c r="C156" s="114"/>
      <c r="D156" s="120"/>
      <c r="E156" s="111"/>
      <c r="F156" s="111"/>
      <c r="G156" s="114"/>
      <c r="H156" s="87" t="s">
        <v>55</v>
      </c>
      <c r="I156" s="88" t="str">
        <f>"[VN]["&amp;LOWER(SUBSTITUTE(SUBSTITUTE(SUBSTITUTE(SUBSTITUTE(SUBSTITUTE(SUBSTITUTE(SUBSTITUTE(SUBSTITUTE(Q156, CHAR(34),""), "[", ""), "]", ""), ".", ""), ",", ""), "/", ""), "\", ""), "-", ""))&amp;"]"</f>
        <v>[VN][tạm biệt]</v>
      </c>
      <c r="J156" s="89"/>
      <c r="K156" s="88" t="s">
        <v>56</v>
      </c>
      <c r="L156" s="90" t="s">
        <v>57</v>
      </c>
      <c r="M156" s="90"/>
      <c r="N156" s="91"/>
      <c r="O156" s="111"/>
      <c r="P156" s="119"/>
      <c r="Q156" s="92" t="s">
        <v>58</v>
      </c>
      <c r="R156" s="16"/>
      <c r="S156" s="52"/>
      <c r="T156" s="36"/>
    </row>
    <row r="157" spans="2:20" ht="62.25">
      <c r="B157" s="114"/>
      <c r="C157" s="114"/>
      <c r="D157" s="120"/>
      <c r="E157" s="112"/>
      <c r="F157" s="112"/>
      <c r="G157" s="114"/>
      <c r="H157" s="87" t="s">
        <v>59</v>
      </c>
      <c r="I157" s="88" t="str">
        <f>"[audio][C:\Tools\Vivi_TTS\8ME_OM\" &amp;S157 &amp; "]"</f>
        <v>[audio][C:\Tools\Vivi_TTS\8ME_OM\]</v>
      </c>
      <c r="J157" s="89" t="str">
        <f>"[New][EN][Exists][80]"&amp;"["&amp;LOWER(SUBSTITUTE(SUBSTITUTE(SUBSTITUTE(SUBSTITUTE(SUBSTITUTE(SUBSTITUTE(SUBSTITUTE(SUBSTITUTE(T157,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57" s="88" t="s">
        <v>60</v>
      </c>
      <c r="L157" s="90" t="s">
        <v>61</v>
      </c>
      <c r="M157" s="93" t="s">
        <v>62</v>
      </c>
      <c r="N157" s="91"/>
      <c r="O157" s="112"/>
      <c r="P157" s="119"/>
      <c r="Q157" s="92" t="str">
        <f>R157</f>
        <v>Những vật liệu hoặc dụng cụ nào không được sử dụng để thay thế hoặc tháo cầu chì?</v>
      </c>
      <c r="R157" s="16" t="s">
        <v>2133</v>
      </c>
      <c r="S157" s="51"/>
      <c r="T157" s="48" t="s">
        <v>2125</v>
      </c>
    </row>
    <row r="158" spans="2:20" ht="45.75">
      <c r="B158" s="114" t="str">
        <f>"VF8-"&amp;O158&amp;"-"&amp;P158</f>
        <v>VF8-Baoduong-0049</v>
      </c>
      <c r="C158" s="114" t="str">
        <f>"["&amp;B158&amp;"] Verify Vivi: "&amp;Q160</f>
        <v>[VF8-Baoduong-0049] Verify Vivi: Vì sao không được cố gắng sửa chữa cầu chì bị cháy hoặc sử dụng dây đồng, lá nhôm để thay thế tạm thời cầu chì?</v>
      </c>
      <c r="D158" s="120"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'Vì sao không được cố gắng sửa chữa cầu chì bị cháy hoặc sử dụng dây đồng, lá nhôm để thay thế tạm thời cầu chì?'
- Step 4: Listen Vivi respond
</v>
      </c>
      <c r="F158" s="110" t="str">
        <f>"
Expectations:
1. Vivi wake up
2. "&amp;Q160&amp;"
3. Vivi respond
"</f>
        <v xml:space="preserve">
Expectations:
1. Vivi wake up
2. Vì sao không được cố gắng sửa chữa cầu chì bị cháy hoặc sử dụng dây đồng, lá nhôm để thay thế tạm thời cầu chì?
3. Vivi respond
</v>
      </c>
      <c r="G158" s="114" t="s">
        <v>8</v>
      </c>
      <c r="H158" s="87" t="s">
        <v>50</v>
      </c>
      <c r="I158" s="88" t="str">
        <f>"[EN]["&amp;LOWER(SUBSTITUTE(SUBSTITUTE(SUBSTITUTE(SUBSTITUTE(SUBSTITUTE(SUBSTITUTE(SUBSTITUTE(SUBSTITUTE(Q158, CHAR(34),""), "[", ""), "]", ""), ".", ""), ",", ""), "/", ""), "\", ""), "-", ""))&amp;"]"</f>
        <v>[EN][hey vinfast]</v>
      </c>
      <c r="J158" s="89"/>
      <c r="K158" s="88" t="s">
        <v>51</v>
      </c>
      <c r="L158" s="90" t="s">
        <v>52</v>
      </c>
      <c r="M158" s="33"/>
      <c r="N158" s="91"/>
      <c r="O158" s="110" t="s">
        <v>2079</v>
      </c>
      <c r="P158" s="119" t="str">
        <f>IF(COUNTA(P$13:$P157)&gt;999,COUNTA(P$13:$P157),IF(COUNTA(P$13:$P157)&gt;99,"0"&amp;COUNTA(P$13:$P157),IF(COUNTA(P$13:$P157)&gt;9,"00"&amp;COUNTA(P$13:$P157),"000"&amp;COUNTA(P$13:$P157))))</f>
        <v>0049</v>
      </c>
      <c r="Q158" s="92" t="s">
        <v>54</v>
      </c>
      <c r="R158" s="16"/>
      <c r="S158" s="52"/>
      <c r="T158" s="36"/>
    </row>
    <row r="159" spans="2:20" ht="45.75">
      <c r="B159" s="114"/>
      <c r="C159" s="114"/>
      <c r="D159" s="120"/>
      <c r="E159" s="111"/>
      <c r="F159" s="111"/>
      <c r="G159" s="114"/>
      <c r="H159" s="87" t="s">
        <v>55</v>
      </c>
      <c r="I159" s="88" t="str">
        <f>"[VN]["&amp;LOWER(SUBSTITUTE(SUBSTITUTE(SUBSTITUTE(SUBSTITUTE(SUBSTITUTE(SUBSTITUTE(SUBSTITUTE(SUBSTITUTE(Q159, CHAR(34),""), "[", ""), "]", ""), ".", ""), ",", ""), "/", ""), "\", ""), "-", ""))&amp;"]"</f>
        <v>[VN][tạm biệt]</v>
      </c>
      <c r="J159" s="89"/>
      <c r="K159" s="88" t="s">
        <v>56</v>
      </c>
      <c r="L159" s="90" t="s">
        <v>57</v>
      </c>
      <c r="M159" s="90"/>
      <c r="N159" s="91"/>
      <c r="O159" s="111"/>
      <c r="P159" s="119"/>
      <c r="Q159" s="92" t="s">
        <v>58</v>
      </c>
      <c r="R159" s="16"/>
      <c r="S159" s="52"/>
      <c r="T159" s="36"/>
    </row>
    <row r="160" spans="2:20" ht="62.25">
      <c r="B160" s="114"/>
      <c r="C160" s="114"/>
      <c r="D160" s="120"/>
      <c r="E160" s="112"/>
      <c r="F160" s="112"/>
      <c r="G160" s="114"/>
      <c r="H160" s="87" t="s">
        <v>59</v>
      </c>
      <c r="I160" s="88" t="str">
        <f>"[audio][C:\Tools\Vivi_TTS\8ME_OM\" &amp;S160 &amp; "]"</f>
        <v>[audio][C:\Tools\Vivi_TTS\8ME_OM\]</v>
      </c>
      <c r="J160" s="89" t="str">
        <f>"[New][EN][Exists][80]"&amp;"["&amp;LOWER(SUBSTITUTE(SUBSTITUTE(SUBSTITUTE(SUBSTITUTE(SUBSTITUTE(SUBSTITUTE(SUBSTITUTE(SUBSTITUTE(T160, CHAR(34),""), ".", ""), ",", ""), "/", ""), "\", ""), "-", ""), "{", ""), "}", ""))&amp;"]"</f>
        <v>[New][EN][Exists][80][cầu chì và bộ ngắt mạch
xe được trang bị cầu chì và bộ ngắt mạch để ngăn ngừa tình trạng quá tải hệ thống điện hộp cầu chì của xe nằm bên dưới nắp capô phía trước bên phải phía trên ắc quy 12 v và phía sau bảng táplô phía lái nếu cầu chìrơle bị cháy khuyến nghị chỉ để kỹ thuật viên vinfast thay thế hoặc kiểm tra cầu chì điện
khi cầu chì bị cháy dây chảy bên trong cầu chì sẽ bị nóng chảy hoặc đứt luôn thay cầu chì bằng cầu chì có cùng kích thước và định mức nếu cầu chì mới thay bị cháy ngay sau khi thay hãy liên hệ trung tâm dịch vụ vinfast tại địa phương để bảo dưỡng sớm nhất có thể
 cảnh báo
cầu chì và bộ ngắt mạch được đánh dấu bằng định mức ampe không vượt quá định mức quy định khi thay cầu chì và bộ ngắt mạch sử dụng cầu chì hoặc bộ ngắt mạch có định mức quá lớn có thể gây cháy xe dẫn đến thương tích nghiêm trọng hoặc tử vong
lắp cầu chì không đáp ứng thông số kỹ thuật cầu chì chính hãng của vinfast có thể gây nguy hiểm cầu chì có thể bị hỏng dẫn đến hỏa hoạn gây hư hỏng xe vàhoặc tử vong
làm đổ chất lỏng lên bất kỳ bộ phận điện nào trên xe có thể làm hỏng bộ phận đó luôn hết sức cẩn thận khi thao tác gần các bộ phận điện
 thận trọng
chỉ được thay cầu chì bằng cầu chì khác có cùng kích thước và
định mức
không được cố gắng sửa chữa cầu chì bị cháy
không sử dụng dây đồng hoặc lá nhôm làm vật thay thế tạm thời cho cầu chì phù hợp các vật thay thế này có thể gây hư hỏng nghiêm trọng hệ thống dây điện có thể dẫn đến hỏa hoạn
tránh sử dụng tua vít hoặc bất kỳ vật kim loại nào khác để tháo cầu chì vì chúng có thể gây đoản mạch]</v>
      </c>
      <c r="K160" s="88" t="s">
        <v>60</v>
      </c>
      <c r="L160" s="90" t="s">
        <v>61</v>
      </c>
      <c r="M160" s="93" t="s">
        <v>62</v>
      </c>
      <c r="N160" s="91"/>
      <c r="O160" s="112"/>
      <c r="P160" s="119"/>
      <c r="Q160" s="92" t="str">
        <f>R160</f>
        <v>Vì sao không được cố gắng sửa chữa cầu chì bị cháy hoặc sử dụng dây đồng, lá nhôm để thay thế tạm thời cầu chì?</v>
      </c>
      <c r="R160" s="16" t="s">
        <v>2134</v>
      </c>
      <c r="S160" s="51"/>
      <c r="T160" s="48" t="s">
        <v>2125</v>
      </c>
    </row>
    <row r="161" spans="2:20" ht="45.75">
      <c r="B161" s="114" t="str">
        <f>"VF8-"&amp;O161&amp;"-"&amp;P161</f>
        <v>VF8-Baoduong-0050</v>
      </c>
      <c r="C161" s="114" t="str">
        <f>"["&amp;B161&amp;"] Verify Vivi: "&amp;Q163</f>
        <v>[VF8-Baoduong-0050] Verify Vivi: xe được trang bị loại đèn nào cho hệ thống đèn nội thất và đèn ngoại thất?</v>
      </c>
      <c r="D161" s="120"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'xe được trang bị loại đèn nào cho hệ thống đèn nội thất và đèn ngoại thất?'
- Step 4: Listen Vivi respond
</v>
      </c>
      <c r="F161" s="110" t="str">
        <f>"
Expectations:
1. Vivi wake up
2. "&amp;Q163&amp;"
3. Vivi respond
"</f>
        <v xml:space="preserve">
Expectations:
1. Vivi wake up
2. xe được trang bị loại đèn nào cho hệ thống đèn nội thất và đèn ngoại thất?
3. Vivi respond
</v>
      </c>
      <c r="G161" s="114" t="s">
        <v>8</v>
      </c>
      <c r="H161" s="87" t="s">
        <v>50</v>
      </c>
      <c r="I161" s="88" t="str">
        <f>"[EN]["&amp;LOWER(SUBSTITUTE(SUBSTITUTE(SUBSTITUTE(SUBSTITUTE(SUBSTITUTE(SUBSTITUTE(SUBSTITUTE(SUBSTITUTE(Q161, CHAR(34),""), "[", ""), "]", ""), ".", ""), ",", ""), "/", ""), "\", ""), "-", ""))&amp;"]"</f>
        <v>[EN][hey vinfast]</v>
      </c>
      <c r="J161" s="89"/>
      <c r="K161" s="88" t="s">
        <v>51</v>
      </c>
      <c r="L161" s="90" t="s">
        <v>52</v>
      </c>
      <c r="M161" s="33"/>
      <c r="N161" s="91"/>
      <c r="O161" s="110" t="s">
        <v>2079</v>
      </c>
      <c r="P161" s="119" t="str">
        <f>IF(COUNTA(P$13:$P160)&gt;999,COUNTA(P$13:$P160),IF(COUNTA(P$13:$P160)&gt;99,"0"&amp;COUNTA(P$13:$P160),IF(COUNTA(P$13:$P160)&gt;9,"00"&amp;COUNTA(P$13:$P160),"000"&amp;COUNTA(P$13:$P160))))</f>
        <v>0050</v>
      </c>
      <c r="Q161" s="92" t="s">
        <v>54</v>
      </c>
      <c r="R161" s="16"/>
      <c r="S161" s="52"/>
      <c r="T161" s="36"/>
    </row>
    <row r="162" spans="2:20" ht="45.75">
      <c r="B162" s="114"/>
      <c r="C162" s="114"/>
      <c r="D162" s="120"/>
      <c r="E162" s="111"/>
      <c r="F162" s="111"/>
      <c r="G162" s="114"/>
      <c r="H162" s="87" t="s">
        <v>55</v>
      </c>
      <c r="I162" s="88" t="str">
        <f>"[VN]["&amp;LOWER(SUBSTITUTE(SUBSTITUTE(SUBSTITUTE(SUBSTITUTE(SUBSTITUTE(SUBSTITUTE(SUBSTITUTE(SUBSTITUTE(Q162, CHAR(34),""), "[", ""), "]", ""), ".", ""), ",", ""), "/", ""), "\", ""), "-", ""))&amp;"]"</f>
        <v>[VN][tạm biệt]</v>
      </c>
      <c r="J162" s="89"/>
      <c r="K162" s="88" t="s">
        <v>56</v>
      </c>
      <c r="L162" s="90" t="s">
        <v>57</v>
      </c>
      <c r="M162" s="90"/>
      <c r="N162" s="91"/>
      <c r="O162" s="111"/>
      <c r="P162" s="119"/>
      <c r="Q162" s="92" t="s">
        <v>58</v>
      </c>
      <c r="R162" s="16"/>
      <c r="S162" s="52"/>
      <c r="T162" s="36"/>
    </row>
    <row r="163" spans="2:20" ht="62.25">
      <c r="B163" s="114"/>
      <c r="C163" s="114"/>
      <c r="D163" s="120"/>
      <c r="E163" s="112"/>
      <c r="F163" s="112"/>
      <c r="G163" s="114"/>
      <c r="H163" s="87" t="s">
        <v>59</v>
      </c>
      <c r="I163" s="88" t="str">
        <f>"[audio][C:\Tools\Vivi_TTS\8ME_OM\" &amp;S163 &amp; "]"</f>
        <v>[audio][C:\Tools\Vivi_TTS\8ME_OM\]</v>
      </c>
      <c r="J163" s="89" t="str">
        <f>"[New][EN][Exists][80]"&amp;"["&amp;LOWER(SUBSTITUTE(SUBSTITUTE(SUBSTITUTE(SUBSTITUTE(SUBSTITUTE(SUBSTITUTE(SUBSTITUTE(SUBSTITUTE(T163,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63" s="88" t="s">
        <v>60</v>
      </c>
      <c r="L163" s="90" t="s">
        <v>61</v>
      </c>
      <c r="M163" s="93" t="s">
        <v>62</v>
      </c>
      <c r="N163" s="91"/>
      <c r="O163" s="112"/>
      <c r="P163" s="119"/>
      <c r="Q163" s="92" t="str">
        <f>R163</f>
        <v>xe được trang bị loại đèn nào cho hệ thống đèn nội thất và đèn ngoại thất?</v>
      </c>
      <c r="R163" s="16" t="s">
        <v>2135</v>
      </c>
      <c r="S163" s="51"/>
      <c r="T163" s="48" t="s">
        <v>2136</v>
      </c>
    </row>
    <row r="164" spans="2:20" ht="45.75">
      <c r="B164" s="114" t="str">
        <f>"VF8-"&amp;O164&amp;"-"&amp;P164</f>
        <v>VF8-Baoduong-0051</v>
      </c>
      <c r="C164" s="114" t="str">
        <f>"["&amp;B164&amp;"] Verify Vivi: "&amp;Q166</f>
        <v>[VF8-Baoduong-0051] Verify Vivi: Khi cần thay thế đèn trên xe, cần tuân thủ những yêu cầu nào?</v>
      </c>
      <c r="D164" s="120"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'Khi cần thay thế đèn trên xe, cần tuân thủ những yêu cầu nào?'
- Step 4: Listen Vivi respond
</v>
      </c>
      <c r="F164" s="110" t="str">
        <f>"
Expectations:
1. Vivi wake up
2. "&amp;Q166&amp;"
3. Vivi respond
"</f>
        <v xml:space="preserve">
Expectations:
1. Vivi wake up
2. Khi cần thay thế đèn trên xe, cần tuân thủ những yêu cầu nào?
3. Vivi respond
</v>
      </c>
      <c r="G164" s="114" t="s">
        <v>8</v>
      </c>
      <c r="H164" s="87" t="s">
        <v>50</v>
      </c>
      <c r="I164" s="88" t="str">
        <f>"[EN]["&amp;LOWER(SUBSTITUTE(SUBSTITUTE(SUBSTITUTE(SUBSTITUTE(SUBSTITUTE(SUBSTITUTE(SUBSTITUTE(SUBSTITUTE(Q164, CHAR(34),""), "[", ""), "]", ""), ".", ""), ",", ""), "/", ""), "\", ""), "-", ""))&amp;"]"</f>
        <v>[EN][hey vinfast]</v>
      </c>
      <c r="J164" s="89"/>
      <c r="K164" s="88" t="s">
        <v>51</v>
      </c>
      <c r="L164" s="90" t="s">
        <v>52</v>
      </c>
      <c r="M164" s="33"/>
      <c r="N164" s="91"/>
      <c r="O164" s="110" t="s">
        <v>2079</v>
      </c>
      <c r="P164" s="119" t="str">
        <f>IF(COUNTA(P$13:$P163)&gt;999,COUNTA(P$13:$P163),IF(COUNTA(P$13:$P163)&gt;99,"0"&amp;COUNTA(P$13:$P163),IF(COUNTA(P$13:$P163)&gt;9,"00"&amp;COUNTA(P$13:$P163),"000"&amp;COUNTA(P$13:$P163))))</f>
        <v>0051</v>
      </c>
      <c r="Q164" s="92" t="s">
        <v>54</v>
      </c>
      <c r="R164" s="16"/>
      <c r="S164" s="52"/>
      <c r="T164" s="36"/>
    </row>
    <row r="165" spans="2:20" ht="45.75">
      <c r="B165" s="114"/>
      <c r="C165" s="114"/>
      <c r="D165" s="120"/>
      <c r="E165" s="111"/>
      <c r="F165" s="111"/>
      <c r="G165" s="114"/>
      <c r="H165" s="87" t="s">
        <v>55</v>
      </c>
      <c r="I165" s="88" t="str">
        <f>"[VN]["&amp;LOWER(SUBSTITUTE(SUBSTITUTE(SUBSTITUTE(SUBSTITUTE(SUBSTITUTE(SUBSTITUTE(SUBSTITUTE(SUBSTITUTE(Q165, CHAR(34),""), "[", ""), "]", ""), ".", ""), ",", ""), "/", ""), "\", ""), "-", ""))&amp;"]"</f>
        <v>[VN][tạm biệt]</v>
      </c>
      <c r="J165" s="89"/>
      <c r="K165" s="88" t="s">
        <v>56</v>
      </c>
      <c r="L165" s="90" t="s">
        <v>57</v>
      </c>
      <c r="M165" s="90"/>
      <c r="N165" s="91"/>
      <c r="O165" s="111"/>
      <c r="P165" s="119"/>
      <c r="Q165" s="92" t="s">
        <v>58</v>
      </c>
      <c r="R165" s="16"/>
      <c r="S165" s="52"/>
      <c r="T165" s="36"/>
    </row>
    <row r="166" spans="2:20" ht="62.25">
      <c r="B166" s="114"/>
      <c r="C166" s="114"/>
      <c r="D166" s="120"/>
      <c r="E166" s="112"/>
      <c r="F166" s="112"/>
      <c r="G166" s="114"/>
      <c r="H166" s="87" t="s">
        <v>59</v>
      </c>
      <c r="I166" s="88" t="str">
        <f>"[audio][C:\Tools\Vivi_TTS\8ME_OM\" &amp;S166 &amp; "]"</f>
        <v>[audio][C:\Tools\Vivi_TTS\8ME_OM\]</v>
      </c>
      <c r="J166" s="89" t="str">
        <f>"[New][EN][Exists][80]"&amp;"["&amp;LOWER(SUBSTITUTE(SUBSTITUTE(SUBSTITUTE(SUBSTITUTE(SUBSTITUTE(SUBSTITUTE(SUBSTITUTE(SUBSTITUTE(T166,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66" s="88" t="s">
        <v>60</v>
      </c>
      <c r="L166" s="90" t="s">
        <v>61</v>
      </c>
      <c r="M166" s="93" t="s">
        <v>62</v>
      </c>
      <c r="N166" s="91"/>
      <c r="O166" s="112"/>
      <c r="P166" s="119"/>
      <c r="Q166" s="92" t="str">
        <f>R166</f>
        <v>Khi cần thay thế đèn trên xe, cần tuân thủ những yêu cầu nào?</v>
      </c>
      <c r="R166" s="16" t="s">
        <v>2137</v>
      </c>
      <c r="S166" s="51"/>
      <c r="T166" s="48" t="s">
        <v>2136</v>
      </c>
    </row>
    <row r="167" spans="2:20" ht="45.75">
      <c r="B167" s="114" t="str">
        <f>"VF8-"&amp;O167&amp;"-"&amp;P167</f>
        <v>VF8-Baoduong-0052</v>
      </c>
      <c r="C167" s="114" t="str">
        <f>"["&amp;B167&amp;"] Verify Vivi: "&amp;Q169</f>
        <v>[VF8-Baoduong-0052] Verify Vivi: Những loại đèn ngoại thất nào được trang bị trên xe?</v>
      </c>
      <c r="D167" s="120"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'Những loại đèn ngoại thất nào được trang bị trên xe?'
- Step 4: Listen Vivi respond
</v>
      </c>
      <c r="F167" s="110" t="str">
        <f>"
Expectations:
1. Vivi wake up
2. "&amp;Q169&amp;"
3. Vivi respond
"</f>
        <v xml:space="preserve">
Expectations:
1. Vivi wake up
2. Những loại đèn ngoại thất nào được trang bị trên xe?
3. Vivi respond
</v>
      </c>
      <c r="G167" s="114" t="s">
        <v>8</v>
      </c>
      <c r="H167" s="87" t="s">
        <v>50</v>
      </c>
      <c r="I167" s="88" t="str">
        <f>"[EN]["&amp;LOWER(SUBSTITUTE(SUBSTITUTE(SUBSTITUTE(SUBSTITUTE(SUBSTITUTE(SUBSTITUTE(SUBSTITUTE(SUBSTITUTE(Q167, CHAR(34),""), "[", ""), "]", ""), ".", ""), ",", ""), "/", ""), "\", ""), "-", ""))&amp;"]"</f>
        <v>[EN][hey vinfast]</v>
      </c>
      <c r="J167" s="89"/>
      <c r="K167" s="88" t="s">
        <v>51</v>
      </c>
      <c r="L167" s="90" t="s">
        <v>52</v>
      </c>
      <c r="M167" s="33"/>
      <c r="N167" s="91"/>
      <c r="O167" s="110" t="s">
        <v>2079</v>
      </c>
      <c r="P167" s="119" t="str">
        <f>IF(COUNTA(P$13:$P166)&gt;999,COUNTA(P$13:$P166),IF(COUNTA(P$13:$P166)&gt;99,"0"&amp;COUNTA(P$13:$P166),IF(COUNTA(P$13:$P166)&gt;9,"00"&amp;COUNTA(P$13:$P166),"000"&amp;COUNTA(P$13:$P166))))</f>
        <v>0052</v>
      </c>
      <c r="Q167" s="92" t="s">
        <v>54</v>
      </c>
      <c r="R167" s="16"/>
      <c r="S167" s="52"/>
      <c r="T167" s="36"/>
    </row>
    <row r="168" spans="2:20" ht="45.75">
      <c r="B168" s="114"/>
      <c r="C168" s="114"/>
      <c r="D168" s="120"/>
      <c r="E168" s="111"/>
      <c r="F168" s="111"/>
      <c r="G168" s="114"/>
      <c r="H168" s="87" t="s">
        <v>55</v>
      </c>
      <c r="I168" s="88" t="str">
        <f>"[VN]["&amp;LOWER(SUBSTITUTE(SUBSTITUTE(SUBSTITUTE(SUBSTITUTE(SUBSTITUTE(SUBSTITUTE(SUBSTITUTE(SUBSTITUTE(Q168, CHAR(34),""), "[", ""), "]", ""), ".", ""), ",", ""), "/", ""), "\", ""), "-", ""))&amp;"]"</f>
        <v>[VN][tạm biệt]</v>
      </c>
      <c r="J168" s="89"/>
      <c r="K168" s="88" t="s">
        <v>56</v>
      </c>
      <c r="L168" s="90" t="s">
        <v>57</v>
      </c>
      <c r="M168" s="90"/>
      <c r="N168" s="91"/>
      <c r="O168" s="111"/>
      <c r="P168" s="119"/>
      <c r="Q168" s="92" t="s">
        <v>58</v>
      </c>
      <c r="R168" s="16"/>
      <c r="S168" s="52"/>
      <c r="T168" s="36"/>
    </row>
    <row r="169" spans="2:20" ht="62.25">
      <c r="B169" s="114"/>
      <c r="C169" s="114"/>
      <c r="D169" s="120"/>
      <c r="E169" s="112"/>
      <c r="F169" s="112"/>
      <c r="G169" s="114"/>
      <c r="H169" s="87" t="s">
        <v>59</v>
      </c>
      <c r="I169" s="88" t="str">
        <f>"[audio][C:\Tools\Vivi_TTS\8ME_OM\" &amp;S169 &amp; "]"</f>
        <v>[audio][C:\Tools\Vivi_TTS\8ME_OM\]</v>
      </c>
      <c r="J169" s="89" t="str">
        <f>"[New][EN][Exists][80]"&amp;"["&amp;LOWER(SUBSTITUTE(SUBSTITUTE(SUBSTITUTE(SUBSTITUTE(SUBSTITUTE(SUBSTITUTE(SUBSTITUTE(SUBSTITUTE(T169,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69" s="88" t="s">
        <v>60</v>
      </c>
      <c r="L169" s="90" t="s">
        <v>61</v>
      </c>
      <c r="M169" s="93" t="s">
        <v>62</v>
      </c>
      <c r="N169" s="91"/>
      <c r="O169" s="112"/>
      <c r="P169" s="119"/>
      <c r="Q169" s="92" t="str">
        <f>R169</f>
        <v>Những loại đèn ngoại thất nào được trang bị trên xe?</v>
      </c>
      <c r="R169" s="16" t="s">
        <v>2138</v>
      </c>
      <c r="S169" s="51"/>
      <c r="T169" s="48" t="s">
        <v>2136</v>
      </c>
    </row>
    <row r="170" spans="2:20" ht="45.75">
      <c r="B170" s="114" t="str">
        <f>"VF8-"&amp;O170&amp;"-"&amp;P170</f>
        <v>VF8-Baoduong-0053</v>
      </c>
      <c r="C170" s="114" t="str">
        <f>"["&amp;B170&amp;"] Verify Vivi: "&amp;Q172</f>
        <v>[VF8-Baoduong-0053] Verify Vivi: Vì sao không thể thay thế riêng từng bộ phận của đèn LED?</v>
      </c>
      <c r="D170" s="120"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'Vì sao không thể thay thế riêng từng bộ phận của đèn LED?'
- Step 4: Listen Vivi respond
</v>
      </c>
      <c r="F170" s="110" t="str">
        <f>"
Expectations:
1. Vivi wake up
2. "&amp;Q172&amp;"
3. Vivi respond
"</f>
        <v xml:space="preserve">
Expectations:
1. Vivi wake up
2. Vì sao không thể thay thế riêng từng bộ phận của đèn LED?
3. Vivi respond
</v>
      </c>
      <c r="G170" s="114" t="s">
        <v>8</v>
      </c>
      <c r="H170" s="87" t="s">
        <v>50</v>
      </c>
      <c r="I170" s="88" t="str">
        <f>"[EN]["&amp;LOWER(SUBSTITUTE(SUBSTITUTE(SUBSTITUTE(SUBSTITUTE(SUBSTITUTE(SUBSTITUTE(SUBSTITUTE(SUBSTITUTE(Q170, CHAR(34),""), "[", ""), "]", ""), ".", ""), ",", ""), "/", ""), "\", ""), "-", ""))&amp;"]"</f>
        <v>[EN][hey vinfast]</v>
      </c>
      <c r="J170" s="89"/>
      <c r="K170" s="88" t="s">
        <v>51</v>
      </c>
      <c r="L170" s="90" t="s">
        <v>52</v>
      </c>
      <c r="M170" s="33"/>
      <c r="N170" s="91"/>
      <c r="O170" s="110" t="s">
        <v>2079</v>
      </c>
      <c r="P170" s="119" t="str">
        <f>IF(COUNTA(P$13:$P169)&gt;999,COUNTA(P$13:$P169),IF(COUNTA(P$13:$P169)&gt;99,"0"&amp;COUNTA(P$13:$P169),IF(COUNTA(P$13:$P169)&gt;9,"00"&amp;COUNTA(P$13:$P169),"000"&amp;COUNTA(P$13:$P169))))</f>
        <v>0053</v>
      </c>
      <c r="Q170" s="92" t="s">
        <v>54</v>
      </c>
      <c r="R170" s="16"/>
      <c r="S170" s="52"/>
      <c r="T170" s="36"/>
    </row>
    <row r="171" spans="2:20" ht="45.75">
      <c r="B171" s="114"/>
      <c r="C171" s="114"/>
      <c r="D171" s="120"/>
      <c r="E171" s="111"/>
      <c r="F171" s="111"/>
      <c r="G171" s="114"/>
      <c r="H171" s="87" t="s">
        <v>55</v>
      </c>
      <c r="I171" s="88" t="str">
        <f>"[VN]["&amp;LOWER(SUBSTITUTE(SUBSTITUTE(SUBSTITUTE(SUBSTITUTE(SUBSTITUTE(SUBSTITUTE(SUBSTITUTE(SUBSTITUTE(Q171, CHAR(34),""), "[", ""), "]", ""), ".", ""), ",", ""), "/", ""), "\", ""), "-", ""))&amp;"]"</f>
        <v>[VN][tạm biệt]</v>
      </c>
      <c r="J171" s="89"/>
      <c r="K171" s="88" t="s">
        <v>56</v>
      </c>
      <c r="L171" s="90" t="s">
        <v>57</v>
      </c>
      <c r="M171" s="90"/>
      <c r="N171" s="91"/>
      <c r="O171" s="111"/>
      <c r="P171" s="119"/>
      <c r="Q171" s="92" t="s">
        <v>58</v>
      </c>
      <c r="R171" s="16"/>
      <c r="S171" s="52"/>
      <c r="T171" s="36"/>
    </row>
    <row r="172" spans="2:20" ht="62.25">
      <c r="B172" s="114"/>
      <c r="C172" s="114"/>
      <c r="D172" s="120"/>
      <c r="E172" s="112"/>
      <c r="F172" s="112"/>
      <c r="G172" s="114"/>
      <c r="H172" s="87" t="s">
        <v>59</v>
      </c>
      <c r="I172" s="88" t="str">
        <f>"[audio][C:\Tools\Vivi_TTS\8ME_OM\" &amp;S172 &amp; "]"</f>
        <v>[audio][C:\Tools\Vivi_TTS\8ME_OM\]</v>
      </c>
      <c r="J172" s="89" t="str">
        <f>"[New][EN][Exists][80]"&amp;"["&amp;LOWER(SUBSTITUTE(SUBSTITUTE(SUBSTITUTE(SUBSTITUTE(SUBSTITUTE(SUBSTITUTE(SUBSTITUTE(SUBSTITUTE(T172,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72" s="88" t="s">
        <v>60</v>
      </c>
      <c r="L172" s="90" t="s">
        <v>61</v>
      </c>
      <c r="M172" s="93" t="s">
        <v>62</v>
      </c>
      <c r="N172" s="91"/>
      <c r="O172" s="112"/>
      <c r="P172" s="119"/>
      <c r="Q172" s="92" t="str">
        <f>R172</f>
        <v>Vì sao không thể thay thế riêng từng bộ phận của đèn LED?</v>
      </c>
      <c r="R172" s="16" t="s">
        <v>2139</v>
      </c>
      <c r="S172" s="51"/>
      <c r="T172" s="48" t="s">
        <v>2136</v>
      </c>
    </row>
    <row r="173" spans="2:20" ht="45.75">
      <c r="B173" s="114" t="str">
        <f>"VF8-"&amp;O173&amp;"-"&amp;P173</f>
        <v>VF8-Baoduong-0054</v>
      </c>
      <c r="C173" s="114" t="str">
        <f>"["&amp;B173&amp;"] Verify Vivi: "&amp;Q175</f>
        <v>[VF8-Baoduong-0054] Verify Vivi: Khi đèn nội thất bị hỏng hoặc gặp lỗi, người sử dụng nên làm gì?</v>
      </c>
      <c r="D173" s="120"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'Khi đèn nội thất bị hỏng hoặc gặp lỗi, người sử dụng nên làm gì?'
- Step 4: Listen Vivi respond
</v>
      </c>
      <c r="F173" s="110" t="str">
        <f>"
Expectations:
1. Vivi wake up
2. "&amp;Q175&amp;"
3. Vivi respond
"</f>
        <v xml:space="preserve">
Expectations:
1. Vivi wake up
2. Khi đèn nội thất bị hỏng hoặc gặp lỗi, người sử dụng nên làm gì?
3. Vivi respond
</v>
      </c>
      <c r="G173" s="114" t="s">
        <v>8</v>
      </c>
      <c r="H173" s="87" t="s">
        <v>50</v>
      </c>
      <c r="I173" s="88" t="str">
        <f>"[EN]["&amp;LOWER(SUBSTITUTE(SUBSTITUTE(SUBSTITUTE(SUBSTITUTE(SUBSTITUTE(SUBSTITUTE(SUBSTITUTE(SUBSTITUTE(Q173, CHAR(34),""), "[", ""), "]", ""), ".", ""), ",", ""), "/", ""), "\", ""), "-", ""))&amp;"]"</f>
        <v>[EN][hey vinfast]</v>
      </c>
      <c r="J173" s="89"/>
      <c r="K173" s="88" t="s">
        <v>51</v>
      </c>
      <c r="L173" s="90" t="s">
        <v>52</v>
      </c>
      <c r="M173" s="33"/>
      <c r="N173" s="91"/>
      <c r="O173" s="110" t="s">
        <v>2079</v>
      </c>
      <c r="P173" s="119" t="str">
        <f>IF(COUNTA(P$13:$P172)&gt;999,COUNTA(P$13:$P172),IF(COUNTA(P$13:$P172)&gt;99,"0"&amp;COUNTA(P$13:$P172),IF(COUNTA(P$13:$P172)&gt;9,"00"&amp;COUNTA(P$13:$P172),"000"&amp;COUNTA(P$13:$P172))))</f>
        <v>0054</v>
      </c>
      <c r="Q173" s="92" t="s">
        <v>54</v>
      </c>
      <c r="R173" s="16"/>
      <c r="S173" s="52"/>
      <c r="T173" s="36"/>
    </row>
    <row r="174" spans="2:20" ht="45.75">
      <c r="B174" s="114"/>
      <c r="C174" s="114"/>
      <c r="D174" s="120"/>
      <c r="E174" s="111"/>
      <c r="F174" s="111"/>
      <c r="G174" s="114"/>
      <c r="H174" s="87" t="s">
        <v>55</v>
      </c>
      <c r="I174" s="88" t="str">
        <f>"[VN]["&amp;LOWER(SUBSTITUTE(SUBSTITUTE(SUBSTITUTE(SUBSTITUTE(SUBSTITUTE(SUBSTITUTE(SUBSTITUTE(SUBSTITUTE(Q174, CHAR(34),""), "[", ""), "]", ""), ".", ""), ",", ""), "/", ""), "\", ""), "-", ""))&amp;"]"</f>
        <v>[VN][tạm biệt]</v>
      </c>
      <c r="J174" s="89"/>
      <c r="K174" s="88" t="s">
        <v>56</v>
      </c>
      <c r="L174" s="90" t="s">
        <v>57</v>
      </c>
      <c r="M174" s="90"/>
      <c r="N174" s="91"/>
      <c r="O174" s="111"/>
      <c r="P174" s="119"/>
      <c r="Q174" s="92" t="s">
        <v>58</v>
      </c>
      <c r="R174" s="16"/>
      <c r="S174" s="52"/>
      <c r="T174" s="36"/>
    </row>
    <row r="175" spans="2:20" ht="62.25">
      <c r="B175" s="114"/>
      <c r="C175" s="114"/>
      <c r="D175" s="120"/>
      <c r="E175" s="112"/>
      <c r="F175" s="112"/>
      <c r="G175" s="114"/>
      <c r="H175" s="87" t="s">
        <v>59</v>
      </c>
      <c r="I175" s="88" t="str">
        <f>"[audio][C:\Tools\Vivi_TTS\8ME_OM\" &amp;S175 &amp; "]"</f>
        <v>[audio][C:\Tools\Vivi_TTS\8ME_OM\]</v>
      </c>
      <c r="J175" s="89" t="str">
        <f>"[New][EN][Exists][80]"&amp;"["&amp;LOWER(SUBSTITUTE(SUBSTITUTE(SUBSTITUTE(SUBSTITUTE(SUBSTITUTE(SUBSTITUTE(SUBSTITUTE(SUBSTITUTE(T175,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75" s="88" t="s">
        <v>60</v>
      </c>
      <c r="L175" s="90" t="s">
        <v>61</v>
      </c>
      <c r="M175" s="93" t="s">
        <v>62</v>
      </c>
      <c r="N175" s="91"/>
      <c r="O175" s="112"/>
      <c r="P175" s="119"/>
      <c r="Q175" s="92" t="str">
        <f>R175</f>
        <v>Khi đèn nội thất bị hỏng hoặc gặp lỗi, người sử dụng nên làm gì?</v>
      </c>
      <c r="R175" s="16" t="s">
        <v>2140</v>
      </c>
      <c r="S175" s="51"/>
      <c r="T175" s="48" t="s">
        <v>2136</v>
      </c>
    </row>
    <row r="176" spans="2:20" ht="45.75">
      <c r="B176" s="114" t="str">
        <f>"VF8-"&amp;O176&amp;"-"&amp;P176</f>
        <v>VF8-Baoduong-0055</v>
      </c>
      <c r="C176" s="114" t="str">
        <f>"["&amp;B176&amp;"] Verify Vivi: "&amp;Q178</f>
        <v>[VF8-Baoduong-0055] Verify Vivi: Ắc quy 12 V trên xe có chức năng gì?</v>
      </c>
      <c r="D176" s="120"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'Ắc quy 12 V trên xe có chức năng gì?'
- Step 4: Listen Vivi respond
</v>
      </c>
      <c r="F176" s="110" t="str">
        <f>"
Expectations:
1. Vivi wake up
2. "&amp;Q178&amp;"
3. Vivi respond
"</f>
        <v xml:space="preserve">
Expectations:
1. Vivi wake up
2. Ắc quy 12 V trên xe có chức năng gì?
3. Vivi respond
</v>
      </c>
      <c r="G176" s="114" t="s">
        <v>8</v>
      </c>
      <c r="H176" s="87" t="s">
        <v>50</v>
      </c>
      <c r="I176" s="88" t="str">
        <f>"[EN]["&amp;LOWER(SUBSTITUTE(SUBSTITUTE(SUBSTITUTE(SUBSTITUTE(SUBSTITUTE(SUBSTITUTE(SUBSTITUTE(SUBSTITUTE(Q176, CHAR(34),""), "[", ""), "]", ""), ".", ""), ",", ""), "/", ""), "\", ""), "-", ""))&amp;"]"</f>
        <v>[EN][hey vinfast]</v>
      </c>
      <c r="J176" s="89"/>
      <c r="K176" s="88" t="s">
        <v>51</v>
      </c>
      <c r="L176" s="90" t="s">
        <v>52</v>
      </c>
      <c r="M176" s="33"/>
      <c r="N176" s="91"/>
      <c r="O176" s="110" t="s">
        <v>2079</v>
      </c>
      <c r="P176" s="119" t="str">
        <f>IF(COUNTA(P$13:$P175)&gt;999,COUNTA(P$13:$P175),IF(COUNTA(P$13:$P175)&gt;99,"0"&amp;COUNTA(P$13:$P175),IF(COUNTA(P$13:$P175)&gt;9,"00"&amp;COUNTA(P$13:$P175),"000"&amp;COUNTA(P$13:$P175))))</f>
        <v>0055</v>
      </c>
      <c r="Q176" s="92" t="s">
        <v>54</v>
      </c>
      <c r="R176" s="16"/>
      <c r="S176" s="52"/>
      <c r="T176" s="36"/>
    </row>
    <row r="177" spans="2:20" ht="45.75">
      <c r="B177" s="114"/>
      <c r="C177" s="114"/>
      <c r="D177" s="120"/>
      <c r="E177" s="111"/>
      <c r="F177" s="111"/>
      <c r="G177" s="114"/>
      <c r="H177" s="87" t="s">
        <v>55</v>
      </c>
      <c r="I177" s="88" t="str">
        <f>"[VN]["&amp;LOWER(SUBSTITUTE(SUBSTITUTE(SUBSTITUTE(SUBSTITUTE(SUBSTITUTE(SUBSTITUTE(SUBSTITUTE(SUBSTITUTE(Q177, CHAR(34),""), "[", ""), "]", ""), ".", ""), ",", ""), "/", ""), "\", ""), "-", ""))&amp;"]"</f>
        <v>[VN][tạm biệt]</v>
      </c>
      <c r="J177" s="89"/>
      <c r="K177" s="88" t="s">
        <v>56</v>
      </c>
      <c r="L177" s="90" t="s">
        <v>57</v>
      </c>
      <c r="M177" s="90"/>
      <c r="N177" s="91"/>
      <c r="O177" s="111"/>
      <c r="P177" s="119"/>
      <c r="Q177" s="92" t="s">
        <v>58</v>
      </c>
      <c r="R177" s="16"/>
      <c r="S177" s="52"/>
      <c r="T177" s="36"/>
    </row>
    <row r="178" spans="2:20" ht="62.25">
      <c r="B178" s="114"/>
      <c r="C178" s="114"/>
      <c r="D178" s="120"/>
      <c r="E178" s="112"/>
      <c r="F178" s="112"/>
      <c r="G178" s="114"/>
      <c r="H178" s="87" t="s">
        <v>59</v>
      </c>
      <c r="I178" s="88" t="str">
        <f>"[audio][C:\Tools\Vivi_TTS\8ME_OM\" &amp;S178 &amp; "]"</f>
        <v>[audio][C:\Tools\Vivi_TTS\8ME_OM\]</v>
      </c>
      <c r="J178" s="89" t="str">
        <f>"[New][EN][Exists][80]"&amp;"["&amp;LOWER(SUBSTITUTE(SUBSTITUTE(SUBSTITUTE(SUBSTITUTE(SUBSTITUTE(SUBSTITUTE(SUBSTITUTE(SUBSTITUTE(T178, CHAR(34),""), ".", ""), ",", ""), "/", ""), "\", ""), "-", ""), "{", ""), "}", ""))&amp;"]"</f>
        <v>[New][EN][Exists][80][đèn
xe được trang bị điốt phát quang (led) cho tất cả đèn nội thất và đèn ngoại thất liên hệ dịch vụ vinfast để thay thế bất kỳ đèn nào đèn thay thế phải có cùng loại và kích thước với đèn nguyên bản
đèn ngoại thất
đèn phía trước:
đèn nhận diện phía trước
cụm đèn chiếu sáng phía trước
đèn báo rẽ tích hợp trên cụm gương chiếu hậu bên ngoài
đèn phía sau:
đèn hậu
đèn nhận diện phía sau
đèn phanh trên cao ở giữa (chmsl)
tấm phản quang phía sau
đèn lùi
đèn biển số
đèn hậu
đèn định vị phía sauđèn nhận diện
đèn báo rẽ
đèn phanh
lưu ý
đèn led là một cụm tích hợp do đó không thể thay thế riêng từng
bộ phận
đèn nội thất
tất cả đèn nội thất đều là đèn led; do đó khuyến nghị đến trung tâm dịch vụ vinfast nếu cần thay thế hoặc khi có lỗi]</v>
      </c>
      <c r="K178" s="88" t="s">
        <v>60</v>
      </c>
      <c r="L178" s="90" t="s">
        <v>61</v>
      </c>
      <c r="M178" s="93" t="s">
        <v>62</v>
      </c>
      <c r="N178" s="91"/>
      <c r="O178" s="112"/>
      <c r="P178" s="119"/>
      <c r="Q178" s="92" t="str">
        <f>R178</f>
        <v>Ắc quy 12 V trên xe có chức năng gì?</v>
      </c>
      <c r="R178" s="16" t="s">
        <v>2141</v>
      </c>
      <c r="S178" s="51"/>
      <c r="T178" s="48" t="s">
        <v>2136</v>
      </c>
    </row>
    <row r="179" spans="2:20" ht="45.75">
      <c r="B179" s="114" t="str">
        <f>"VF8-"&amp;O179&amp;"-"&amp;P179</f>
        <v>VF8-Baoduong-0056</v>
      </c>
      <c r="C179" s="114" t="str">
        <f>"["&amp;B179&amp;"] Verify Vivi: "&amp;Q181</f>
        <v>[VF8-Baoduong-0056] Verify Vivi: Trong trường hợp nào ắc quy 12 V có thể bị cạn điện ngay cả khi các thiết bị điện đã tắt?</v>
      </c>
      <c r="D179" s="120"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'Trong trường hợp nào ắc quy 12 V có thể bị cạn điện ngay cả khi các thiết bị điện đã tắt?'
- Step 4: Listen Vivi respond
</v>
      </c>
      <c r="F179" s="110" t="str">
        <f>"
Expectations:
1. Vivi wake up
2. "&amp;Q181&amp;"
3. Vivi respond
"</f>
        <v xml:space="preserve">
Expectations:
1. Vivi wake up
2. Trong trường hợp nào ắc quy 12 V có thể bị cạn điện ngay cả khi các thiết bị điện đã tắt?
3. Vivi respond
</v>
      </c>
      <c r="G179" s="114" t="s">
        <v>8</v>
      </c>
      <c r="H179" s="87" t="s">
        <v>50</v>
      </c>
      <c r="I179" s="88" t="str">
        <f>"[EN]["&amp;LOWER(SUBSTITUTE(SUBSTITUTE(SUBSTITUTE(SUBSTITUTE(SUBSTITUTE(SUBSTITUTE(SUBSTITUTE(SUBSTITUTE(Q179, CHAR(34),""), "[", ""), "]", ""), ".", ""), ",", ""), "/", ""), "\", ""), "-", ""))&amp;"]"</f>
        <v>[EN][hey vinfast]</v>
      </c>
      <c r="J179" s="89"/>
      <c r="K179" s="88" t="s">
        <v>51</v>
      </c>
      <c r="L179" s="90" t="s">
        <v>52</v>
      </c>
      <c r="M179" s="33"/>
      <c r="N179" s="91"/>
      <c r="O179" s="110" t="s">
        <v>2079</v>
      </c>
      <c r="P179" s="119" t="str">
        <f>IF(COUNTA(P$13:$P178)&gt;999,COUNTA(P$13:$P178),IF(COUNTA(P$13:$P178)&gt;99,"0"&amp;COUNTA(P$13:$P178),IF(COUNTA(P$13:$P178)&gt;9,"00"&amp;COUNTA(P$13:$P178),"000"&amp;COUNTA(P$13:$P178))))</f>
        <v>0056</v>
      </c>
      <c r="Q179" s="92" t="s">
        <v>54</v>
      </c>
      <c r="R179" s="16"/>
      <c r="S179" s="52"/>
      <c r="T179" s="36"/>
    </row>
    <row r="180" spans="2:20" ht="45.75">
      <c r="B180" s="114"/>
      <c r="C180" s="114"/>
      <c r="D180" s="120"/>
      <c r="E180" s="111"/>
      <c r="F180" s="111"/>
      <c r="G180" s="114"/>
      <c r="H180" s="87" t="s">
        <v>55</v>
      </c>
      <c r="I180" s="88" t="str">
        <f>"[VN]["&amp;LOWER(SUBSTITUTE(SUBSTITUTE(SUBSTITUTE(SUBSTITUTE(SUBSTITUTE(SUBSTITUTE(SUBSTITUTE(SUBSTITUTE(Q180, CHAR(34),""), "[", ""), "]", ""), ".", ""), ",", ""), "/", ""), "\", ""), "-", ""))&amp;"]"</f>
        <v>[VN][tạm biệt]</v>
      </c>
      <c r="J180" s="89"/>
      <c r="K180" s="88" t="s">
        <v>56</v>
      </c>
      <c r="L180" s="90" t="s">
        <v>57</v>
      </c>
      <c r="M180" s="90"/>
      <c r="N180" s="91"/>
      <c r="O180" s="111"/>
      <c r="P180" s="119"/>
      <c r="Q180" s="92" t="s">
        <v>58</v>
      </c>
      <c r="R180" s="16"/>
      <c r="S180" s="52"/>
      <c r="T180" s="36"/>
    </row>
    <row r="181" spans="2:20" ht="62.25">
      <c r="B181" s="114"/>
      <c r="C181" s="114"/>
      <c r="D181" s="120"/>
      <c r="E181" s="112"/>
      <c r="F181" s="112"/>
      <c r="G181" s="114"/>
      <c r="H181" s="87" t="s">
        <v>59</v>
      </c>
      <c r="I181" s="88" t="str">
        <f>"[audio][C:\Tools\Vivi_TTS\8ME_OM\" &amp;S181 &amp; "]"</f>
        <v>[audio][C:\Tools\Vivi_TTS\8ME_OM\]</v>
      </c>
      <c r="J181" s="89" t="str">
        <f>"[New][EN][Exists][80]"&amp;"["&amp;LOWER(SUBSTITUTE(SUBSTITUTE(SUBSTITUTE(SUBSTITUTE(SUBSTITUTE(SUBSTITUTE(SUBSTITUTE(SUBSTITUTE(T181, CHAR(34),""), ".", ""), ",", ""), "/", ""), "\", ""), "-", ""), "{", ""), "}", ""))&amp;"]"</f>
        <v>[New][EN][Exists][80][ắc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v>
      </c>
      <c r="K181" s="88" t="s">
        <v>60</v>
      </c>
      <c r="L181" s="90" t="s">
        <v>61</v>
      </c>
      <c r="M181" s="93" t="s">
        <v>62</v>
      </c>
      <c r="N181" s="91"/>
      <c r="O181" s="112"/>
      <c r="P181" s="119"/>
      <c r="Q181" s="92" t="str">
        <f>R181</f>
        <v>Trong trường hợp nào ắc quy 12 V có thể bị cạn điện ngay cả khi các thiết bị điện đã tắt?</v>
      </c>
      <c r="R181" s="16" t="s">
        <v>2142</v>
      </c>
      <c r="S181" s="51"/>
      <c r="T181" s="48" t="s">
        <v>2143</v>
      </c>
    </row>
    <row r="182" spans="2:20" ht="45.75">
      <c r="B182" s="114" t="str">
        <f>"VF8-"&amp;O182&amp;"-"&amp;P182</f>
        <v>VF8-Baoduong-0057</v>
      </c>
      <c r="C182" s="114" t="str">
        <f>"["&amp;B182&amp;"] Verify Vivi: "&amp;Q184</f>
        <v>[VF8-Baoduong-0057] Verify Vivi: Những lưu ý an toàn nào cần tuân thủ khi làm việc với ắc quy 12 V?</v>
      </c>
      <c r="D182" s="120"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'Những lưu ý an toàn nào cần tuân thủ khi làm việc với ắc quy 12 V?'
- Step 4: Listen Vivi respond
</v>
      </c>
      <c r="F182" s="110" t="str">
        <f>"
Expectations:
1. Vivi wake up
2. "&amp;Q184&amp;"
3. Vivi respond
"</f>
        <v xml:space="preserve">
Expectations:
1. Vivi wake up
2. Những lưu ý an toàn nào cần tuân thủ khi làm việc với ắc quy 12 V?
3. Vivi respond
</v>
      </c>
      <c r="G182" s="114" t="s">
        <v>8</v>
      </c>
      <c r="H182" s="87" t="s">
        <v>50</v>
      </c>
      <c r="I182" s="88" t="str">
        <f>"[EN]["&amp;LOWER(SUBSTITUTE(SUBSTITUTE(SUBSTITUTE(SUBSTITUTE(SUBSTITUTE(SUBSTITUTE(SUBSTITUTE(SUBSTITUTE(Q182, CHAR(34),""), "[", ""), "]", ""), ".", ""), ",", ""), "/", ""), "\", ""), "-", ""))&amp;"]"</f>
        <v>[EN][hey vinfast]</v>
      </c>
      <c r="J182" s="89"/>
      <c r="K182" s="88" t="s">
        <v>51</v>
      </c>
      <c r="L182" s="90" t="s">
        <v>52</v>
      </c>
      <c r="M182" s="33"/>
      <c r="N182" s="91"/>
      <c r="O182" s="110" t="s">
        <v>2079</v>
      </c>
      <c r="P182" s="119" t="str">
        <f>IF(COUNTA(P$13:$P181)&gt;999,COUNTA(P$13:$P181),IF(COUNTA(P$13:$P181)&gt;99,"0"&amp;COUNTA(P$13:$P181),IF(COUNTA(P$13:$P181)&gt;9,"00"&amp;COUNTA(P$13:$P181),"000"&amp;COUNTA(P$13:$P181))))</f>
        <v>0057</v>
      </c>
      <c r="Q182" s="92" t="s">
        <v>54</v>
      </c>
      <c r="R182" s="16"/>
      <c r="S182" s="52"/>
      <c r="T182" s="36"/>
    </row>
    <row r="183" spans="2:20" ht="45.75">
      <c r="B183" s="114"/>
      <c r="C183" s="114"/>
      <c r="D183" s="120"/>
      <c r="E183" s="111"/>
      <c r="F183" s="111"/>
      <c r="G183" s="114"/>
      <c r="H183" s="87" t="s">
        <v>55</v>
      </c>
      <c r="I183" s="88" t="str">
        <f>"[VN]["&amp;LOWER(SUBSTITUTE(SUBSTITUTE(SUBSTITUTE(SUBSTITUTE(SUBSTITUTE(SUBSTITUTE(SUBSTITUTE(SUBSTITUTE(Q183, CHAR(34),""), "[", ""), "]", ""), ".", ""), ",", ""), "/", ""), "\", ""), "-", ""))&amp;"]"</f>
        <v>[VN][tạm biệt]</v>
      </c>
      <c r="J183" s="89"/>
      <c r="K183" s="88" t="s">
        <v>56</v>
      </c>
      <c r="L183" s="90" t="s">
        <v>57</v>
      </c>
      <c r="M183" s="90"/>
      <c r="N183" s="91"/>
      <c r="O183" s="111"/>
      <c r="P183" s="119"/>
      <c r="Q183" s="92" t="s">
        <v>58</v>
      </c>
      <c r="R183" s="16"/>
      <c r="S183" s="52"/>
      <c r="T183" s="36"/>
    </row>
    <row r="184" spans="2:20" ht="62.25">
      <c r="B184" s="114"/>
      <c r="C184" s="114"/>
      <c r="D184" s="120"/>
      <c r="E184" s="112"/>
      <c r="F184" s="112"/>
      <c r="G184" s="114"/>
      <c r="H184" s="87" t="s">
        <v>59</v>
      </c>
      <c r="I184" s="88" t="str">
        <f>"[audio][C:\Tools\Vivi_TTS\8ME_OM\" &amp;S184 &amp; "]"</f>
        <v>[audio][C:\Tools\Vivi_TTS\8ME_OM\]</v>
      </c>
      <c r="J184" s="89" t="str">
        <f>"[New][EN][Exists][80]"&amp;"["&amp;LOWER(SUBSTITUTE(SUBSTITUTE(SUBSTITUTE(SUBSTITUTE(SUBSTITUTE(SUBSTITUTE(SUBSTITUTE(SUBSTITUTE(T184, CHAR(34),""), ".", ""), ",", ""), "/", ""), "\", ""), "-", ""), "{", ""), "}", ""))&amp;"]"</f>
        <v>[New][EN][Exists][80][ắc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v>
      </c>
      <c r="K184" s="88" t="s">
        <v>60</v>
      </c>
      <c r="L184" s="90" t="s">
        <v>61</v>
      </c>
      <c r="M184" s="93" t="s">
        <v>62</v>
      </c>
      <c r="N184" s="91"/>
      <c r="O184" s="112"/>
      <c r="P184" s="119"/>
      <c r="Q184" s="92" t="str">
        <f>R184</f>
        <v>Những lưu ý an toàn nào cần tuân thủ khi làm việc với ắc quy 12 V?</v>
      </c>
      <c r="R184" s="16" t="s">
        <v>2144</v>
      </c>
      <c r="S184" s="51"/>
      <c r="T184" s="48" t="s">
        <v>2143</v>
      </c>
    </row>
    <row r="185" spans="2:20" ht="45.75">
      <c r="B185" s="114" t="str">
        <f>"VF8-"&amp;O185&amp;"-"&amp;P185</f>
        <v>VF8-Baoduong-0058</v>
      </c>
      <c r="C185" s="114" t="str">
        <f>"["&amp;B185&amp;"] Verify Vivi: "&amp;Q187</f>
        <v>[VF8-Baoduong-0058] Verify Vivi: Cần kiểm tra những hạng mục nào để đảm bảo ắc quy 12 V hoạt động tối ưu?</v>
      </c>
      <c r="D185" s="120"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'Cần kiểm tra những hạng mục nào để đảm bảo ắc quy 12 V hoạt động tối ưu?'
- Step 4: Listen Vivi respond
</v>
      </c>
      <c r="F185" s="110" t="str">
        <f>"
Expectations:
1. Vivi wake up
2. "&amp;Q187&amp;"
3. Vivi respond
"</f>
        <v xml:space="preserve">
Expectations:
1. Vivi wake up
2. Cần kiểm tra những hạng mục nào để đảm bảo ắc quy 12 V hoạt động tối ưu?
3. Vivi respond
</v>
      </c>
      <c r="G185" s="114" t="s">
        <v>8</v>
      </c>
      <c r="H185" s="87" t="s">
        <v>50</v>
      </c>
      <c r="I185" s="88" t="str">
        <f>"[EN]["&amp;LOWER(SUBSTITUTE(SUBSTITUTE(SUBSTITUTE(SUBSTITUTE(SUBSTITUTE(SUBSTITUTE(SUBSTITUTE(SUBSTITUTE(Q185, CHAR(34),""), "[", ""), "]", ""), ".", ""), ",", ""), "/", ""), "\", ""), "-", ""))&amp;"]"</f>
        <v>[EN][hey vinfast]</v>
      </c>
      <c r="J185" s="89"/>
      <c r="K185" s="88" t="s">
        <v>51</v>
      </c>
      <c r="L185" s="90" t="s">
        <v>52</v>
      </c>
      <c r="M185" s="33"/>
      <c r="N185" s="91"/>
      <c r="O185" s="110" t="s">
        <v>2079</v>
      </c>
      <c r="P185" s="119" t="str">
        <f>IF(COUNTA(P$13:$P184)&gt;999,COUNTA(P$13:$P184),IF(COUNTA(P$13:$P184)&gt;99,"0"&amp;COUNTA(P$13:$P184),IF(COUNTA(P$13:$P184)&gt;9,"00"&amp;COUNTA(P$13:$P184),"000"&amp;COUNTA(P$13:$P184))))</f>
        <v>0058</v>
      </c>
      <c r="Q185" s="92" t="s">
        <v>54</v>
      </c>
      <c r="R185" s="16"/>
      <c r="S185" s="52"/>
      <c r="T185" s="36"/>
    </row>
    <row r="186" spans="2:20" ht="45.75">
      <c r="B186" s="114"/>
      <c r="C186" s="114"/>
      <c r="D186" s="120"/>
      <c r="E186" s="111"/>
      <c r="F186" s="111"/>
      <c r="G186" s="114"/>
      <c r="H186" s="87" t="s">
        <v>55</v>
      </c>
      <c r="I186" s="88" t="str">
        <f>"[VN]["&amp;LOWER(SUBSTITUTE(SUBSTITUTE(SUBSTITUTE(SUBSTITUTE(SUBSTITUTE(SUBSTITUTE(SUBSTITUTE(SUBSTITUTE(Q186, CHAR(34),""), "[", ""), "]", ""), ".", ""), ",", ""), "/", ""), "\", ""), "-", ""))&amp;"]"</f>
        <v>[VN][tạm biệt]</v>
      </c>
      <c r="J186" s="89"/>
      <c r="K186" s="88" t="s">
        <v>56</v>
      </c>
      <c r="L186" s="90" t="s">
        <v>57</v>
      </c>
      <c r="M186" s="90"/>
      <c r="N186" s="91"/>
      <c r="O186" s="111"/>
      <c r="P186" s="119"/>
      <c r="Q186" s="92" t="s">
        <v>58</v>
      </c>
      <c r="R186" s="16"/>
      <c r="S186" s="52"/>
      <c r="T186" s="36"/>
    </row>
    <row r="187" spans="2:20" ht="62.25">
      <c r="B187" s="114"/>
      <c r="C187" s="114"/>
      <c r="D187" s="120"/>
      <c r="E187" s="112"/>
      <c r="F187" s="112"/>
      <c r="G187" s="114"/>
      <c r="H187" s="87" t="s">
        <v>59</v>
      </c>
      <c r="I187" s="88" t="str">
        <f>"[audio][C:\Tools\Vivi_TTS\8ME_OM\" &amp;S187 &amp; "]"</f>
        <v>[audio][C:\Tools\Vivi_TTS\8ME_OM\]</v>
      </c>
      <c r="J187" s="89" t="str">
        <f>"[New][EN][Exists][80]"&amp;"["&amp;LOWER(SUBSTITUTE(SUBSTITUTE(SUBSTITUTE(SUBSTITUTE(SUBSTITUTE(SUBSTITUTE(SUBSTITUTE(SUBSTITUTE(T187, CHAR(34),""), ".", ""), ",", ""), "/", ""), "\", ""), "-", ""), "{", ""), "}", ""))&amp;"]"</f>
        <v>[New][EN][Exists][80][ắc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v>
      </c>
      <c r="K187" s="88" t="s">
        <v>60</v>
      </c>
      <c r="L187" s="90" t="s">
        <v>61</v>
      </c>
      <c r="M187" s="93" t="s">
        <v>62</v>
      </c>
      <c r="N187" s="91"/>
      <c r="O187" s="112"/>
      <c r="P187" s="119"/>
      <c r="Q187" s="92" t="str">
        <f>R187</f>
        <v>Cần kiểm tra những hạng mục nào để đảm bảo ắc quy 12 V hoạt động tối ưu?</v>
      </c>
      <c r="R187" s="16" t="s">
        <v>2145</v>
      </c>
      <c r="S187" s="51"/>
      <c r="T187" s="48" t="s">
        <v>2143</v>
      </c>
    </row>
    <row r="188" spans="2:20" ht="45.75">
      <c r="B188" s="114" t="str">
        <f>"VF8-"&amp;O188&amp;"-"&amp;P188</f>
        <v>VF8-Baoduong-0059</v>
      </c>
      <c r="C188" s="114" t="str">
        <f>"["&amp;B188&amp;"] Verify Vivi: "&amp;Q190</f>
        <v>[VF8-Baoduong-0059] Verify Vivi: Sau khi ngắt kết nối ắc quy, những chức năng nào của xe có thể cần được cài đặt lại?</v>
      </c>
      <c r="D188" s="120"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'Sau khi ngắt kết nối ắc quy, những chức năng nào của xe có thể cần được cài đặt lại?'
- Step 4: Listen Vivi respond
</v>
      </c>
      <c r="F188" s="110" t="str">
        <f>"
Expectations:
1. Vivi wake up
2. "&amp;Q190&amp;"
3. Vivi respond
"</f>
        <v xml:space="preserve">
Expectations:
1. Vivi wake up
2. Sau khi ngắt kết nối ắc quy, những chức năng nào của xe có thể cần được cài đặt lại?
3. Vivi respond
</v>
      </c>
      <c r="G188" s="114" t="s">
        <v>8</v>
      </c>
      <c r="H188" s="87" t="s">
        <v>50</v>
      </c>
      <c r="I188" s="88" t="str">
        <f>"[EN]["&amp;LOWER(SUBSTITUTE(SUBSTITUTE(SUBSTITUTE(SUBSTITUTE(SUBSTITUTE(SUBSTITUTE(SUBSTITUTE(SUBSTITUTE(Q188, CHAR(34),""), "[", ""), "]", ""), ".", ""), ",", ""), "/", ""), "\", ""), "-", ""))&amp;"]"</f>
        <v>[EN][hey vinfast]</v>
      </c>
      <c r="J188" s="89"/>
      <c r="K188" s="88" t="s">
        <v>51</v>
      </c>
      <c r="L188" s="90" t="s">
        <v>52</v>
      </c>
      <c r="M188" s="33"/>
      <c r="N188" s="91"/>
      <c r="O188" s="110" t="s">
        <v>2079</v>
      </c>
      <c r="P188" s="119" t="str">
        <f>IF(COUNTA(P$13:$P187)&gt;999,COUNTA(P$13:$P187),IF(COUNTA(P$13:$P187)&gt;99,"0"&amp;COUNTA(P$13:$P187),IF(COUNTA(P$13:$P187)&gt;9,"00"&amp;COUNTA(P$13:$P187),"000"&amp;COUNTA(P$13:$P187))))</f>
        <v>0059</v>
      </c>
      <c r="Q188" s="92" t="s">
        <v>54</v>
      </c>
      <c r="R188" s="16"/>
      <c r="S188" s="52"/>
      <c r="T188" s="36"/>
    </row>
    <row r="189" spans="2:20" ht="45.75">
      <c r="B189" s="114"/>
      <c r="C189" s="114"/>
      <c r="D189" s="120"/>
      <c r="E189" s="111"/>
      <c r="F189" s="111"/>
      <c r="G189" s="114"/>
      <c r="H189" s="87" t="s">
        <v>55</v>
      </c>
      <c r="I189" s="88" t="str">
        <f>"[VN]["&amp;LOWER(SUBSTITUTE(SUBSTITUTE(SUBSTITUTE(SUBSTITUTE(SUBSTITUTE(SUBSTITUTE(SUBSTITUTE(SUBSTITUTE(Q189, CHAR(34),""), "[", ""), "]", ""), ".", ""), ",", ""), "/", ""), "\", ""), "-", ""))&amp;"]"</f>
        <v>[VN][tạm biệt]</v>
      </c>
      <c r="J189" s="89"/>
      <c r="K189" s="88" t="s">
        <v>56</v>
      </c>
      <c r="L189" s="90" t="s">
        <v>57</v>
      </c>
      <c r="M189" s="90"/>
      <c r="N189" s="91"/>
      <c r="O189" s="111"/>
      <c r="P189" s="119"/>
      <c r="Q189" s="92" t="s">
        <v>58</v>
      </c>
      <c r="R189" s="16"/>
      <c r="S189" s="52"/>
      <c r="T189" s="36"/>
    </row>
    <row r="190" spans="2:20" ht="62.25">
      <c r="B190" s="114"/>
      <c r="C190" s="114"/>
      <c r="D190" s="120"/>
      <c r="E190" s="112"/>
      <c r="F190" s="112"/>
      <c r="G190" s="114"/>
      <c r="H190" s="87" t="s">
        <v>59</v>
      </c>
      <c r="I190" s="88" t="str">
        <f>"[audio][C:\Tools\Vivi_TTS\8ME_OM\" &amp;S190 &amp; "]"</f>
        <v>[audio][C:\Tools\Vivi_TTS\8ME_OM\]</v>
      </c>
      <c r="J190" s="89" t="str">
        <f>"[New][EN][Exists][80]"&amp;"["&amp;LOWER(SUBSTITUTE(SUBSTITUTE(SUBSTITUTE(SUBSTITUTE(SUBSTITUTE(SUBSTITUTE(SUBSTITUTE(SUBSTITUTE(T190, CHAR(34),""), ".", ""), ",", ""), "/", ""), "\", ""), "-", ""), "{", ""), "}", ""))&amp;"]"</f>
        <v>[New][EN][Exists][80][ắc quy (12v)
xe được trang bị ắc quy 12 v dùng để cấp điện cho một số bộ phận điện của xe
ngay cả khi các thiết bị điện đã tắt ắc quy vẫn có thể cạn điện nếu xe không được vận hành trong thời gian dài liên hệ đại lý vinfast được ủy quyền hoặc cơ sở dịch vụ vinfast được ủy quyền để biết thêm thông tin
 cảnh báo
sử dụng đúng thiết bị bảo hộ cá nhân để tránh bị thương do axit từ ắc quy bắn vào
để ắc quy xa tầm tay trẻ em
ắc quy chứa axit sulfuric tránh để tiếp xúc với da mắt hoặc quần áo rửa ngay bằng nước nếu xảy ra tiếp xúc tìm kiếm sự chăm sóc y tế nếu cảm thấy đau hoặc nóng rát
không bao giờ chạm vào bất kỳ bộ phận nào của hệ thống điện khi xe đang khởi động hoặc khi khóa điện ở vị trí bật
ắc quy không có bộ phận nào mà chủ xe hoặc kỹ thuật viên dịch vụ không được vinfast ủy quyền có thể bảo dưỡng trong mọi trường hợp không được mở hoặc can thiệp vào ắc quy liên hệ trung tâm dịch vụ vinfast được ủy quyền để sắp xếp bảo dưỡng ắc quy
 lưu ý
khi xe đỗ trong thời gian dài (hơn 1 tháng) khuyến nghị ngắt cực âm của ắc quy
bảo dưỡng ắc quy
để đảm bảo các bộ phận điện của xe hoạt động tối ưu hãy thường xuyên kiểm tra tình trạng của ắc quy 12 v
đảm bảo ắc quy được lắp chắc chắn
đảm bảo ắc quy sạch và khô không có dấu hiệu rò rỉ chất lỏng
đảm bảo các cực ắc quy và đầu nối luôn sạch sẽ và chắc chắn
thay ắc quy
khuyến nghị thay ắc quy nguyên bản bằng ắc quy có thông số kỹ thuật tương đương vui lòng liên hệ trung tâm dịch vụ vinfast để biết thêm chi tiết
có thể cần đặt lại các chức năng sau sau khi ngắt kết nối ắc quy:
cài đặt hệ thống điều hòa tự động
cài đặt đồng hồ và điện thoại
hệ thống thông tin giải trí]</v>
      </c>
      <c r="K190" s="88" t="s">
        <v>60</v>
      </c>
      <c r="L190" s="90" t="s">
        <v>61</v>
      </c>
      <c r="M190" s="93" t="s">
        <v>62</v>
      </c>
      <c r="N190" s="91"/>
      <c r="O190" s="112"/>
      <c r="P190" s="119"/>
      <c r="Q190" s="92" t="str">
        <f>R190</f>
        <v>Sau khi ngắt kết nối ắc quy, những chức năng nào của xe có thể cần được cài đặt lại?</v>
      </c>
      <c r="R190" s="16" t="s">
        <v>2146</v>
      </c>
      <c r="S190" s="51"/>
      <c r="T190" s="48" t="s">
        <v>2143</v>
      </c>
    </row>
    <row r="191" spans="2:20" ht="45.75">
      <c r="B191" s="114" t="str">
        <f>"VF8-"&amp;O191&amp;"-"&amp;P191</f>
        <v>VF8-Baoduong-0060</v>
      </c>
      <c r="C191" s="114" t="str">
        <f>"["&amp;B191&amp;"] Verify Vivi: "&amp;Q193</f>
        <v>[VF8-Baoduong-0060] Verify Vivi: Những yếu tố nào ảnh hưởng đến hiệu suất và đặc tính lái của lốp xe?</v>
      </c>
      <c r="D191" s="120"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'Những yếu tố nào ảnh hưởng đến hiệu suất và đặc tính lái của lốp xe?'
- Step 4: Listen Vivi respond
</v>
      </c>
      <c r="F191" s="110" t="str">
        <f>"
Expectations:
1. Vivi wake up
2. "&amp;Q193&amp;"
3. Vivi respond
"</f>
        <v xml:space="preserve">
Expectations:
1. Vivi wake up
2. Những yếu tố nào ảnh hưởng đến hiệu suất và đặc tính lái của lốp xe?
3. Vivi respond
</v>
      </c>
      <c r="G191" s="114" t="s">
        <v>8</v>
      </c>
      <c r="H191" s="87" t="s">
        <v>50</v>
      </c>
      <c r="I191" s="88" t="str">
        <f>"[EN]["&amp;LOWER(SUBSTITUTE(SUBSTITUTE(SUBSTITUTE(SUBSTITUTE(SUBSTITUTE(SUBSTITUTE(SUBSTITUTE(SUBSTITUTE(Q191, CHAR(34),""), "[", ""), "]", ""), ".", ""), ",", ""), "/", ""), "\", ""), "-", ""))&amp;"]"</f>
        <v>[EN][hey vinfast]</v>
      </c>
      <c r="J191" s="89"/>
      <c r="K191" s="88" t="s">
        <v>51</v>
      </c>
      <c r="L191" s="90" t="s">
        <v>52</v>
      </c>
      <c r="M191" s="33"/>
      <c r="N191" s="91"/>
      <c r="O191" s="110" t="s">
        <v>2079</v>
      </c>
      <c r="P191" s="119" t="str">
        <f>IF(COUNTA(P$13:$P190)&gt;999,COUNTA(P$13:$P190),IF(COUNTA(P$13:$P190)&gt;99,"0"&amp;COUNTA(P$13:$P190),IF(COUNTA(P$13:$P190)&gt;9,"00"&amp;COUNTA(P$13:$P190),"000"&amp;COUNTA(P$13:$P190))))</f>
        <v>0060</v>
      </c>
      <c r="Q191" s="92" t="s">
        <v>54</v>
      </c>
      <c r="R191" s="16"/>
      <c r="S191" s="52"/>
      <c r="T191" s="36"/>
    </row>
    <row r="192" spans="2:20" ht="45.75">
      <c r="B192" s="114"/>
      <c r="C192" s="114"/>
      <c r="D192" s="120"/>
      <c r="E192" s="111"/>
      <c r="F192" s="111"/>
      <c r="G192" s="114"/>
      <c r="H192" s="87" t="s">
        <v>55</v>
      </c>
      <c r="I192" s="88" t="str">
        <f>"[VN]["&amp;LOWER(SUBSTITUTE(SUBSTITUTE(SUBSTITUTE(SUBSTITUTE(SUBSTITUTE(SUBSTITUTE(SUBSTITUTE(SUBSTITUTE(Q192, CHAR(34),""), "[", ""), "]", ""), ".", ""), ",", ""), "/", ""), "\", ""), "-", ""))&amp;"]"</f>
        <v>[VN][tạm biệt]</v>
      </c>
      <c r="J192" s="89"/>
      <c r="K192" s="88" t="s">
        <v>56</v>
      </c>
      <c r="L192" s="90" t="s">
        <v>57</v>
      </c>
      <c r="M192" s="90"/>
      <c r="N192" s="91"/>
      <c r="O192" s="111"/>
      <c r="P192" s="119"/>
      <c r="Q192" s="92" t="s">
        <v>58</v>
      </c>
      <c r="R192" s="16"/>
      <c r="S192" s="52"/>
      <c r="T192" s="36"/>
    </row>
    <row r="193" spans="2:20" ht="62.25">
      <c r="B193" s="114"/>
      <c r="C193" s="114"/>
      <c r="D193" s="120"/>
      <c r="E193" s="112"/>
      <c r="F193" s="112"/>
      <c r="G193" s="114"/>
      <c r="H193" s="87" t="s">
        <v>59</v>
      </c>
      <c r="I193" s="88" t="str">
        <f>"[audio][C:\Tools\Vivi_TTS\8ME_OM\" &amp;S193 &amp; "]"</f>
        <v>[audio][C:\Tools\Vivi_TTS\8ME_OM\]</v>
      </c>
      <c r="J193" s="89" t="str">
        <f>"[New][EN][Exists][80]"&amp;"["&amp;LOWER(SUBSTITUTE(SUBSTITUTE(SUBSTITUTE(SUBSTITUTE(SUBSTITUTE(SUBSTITUTE(SUBSTITUTE(SUBSTITUTE(T193,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193" s="88" t="s">
        <v>60</v>
      </c>
      <c r="L193" s="90" t="s">
        <v>61</v>
      </c>
      <c r="M193" s="93" t="s">
        <v>62</v>
      </c>
      <c r="N193" s="91"/>
      <c r="O193" s="112"/>
      <c r="P193" s="119"/>
      <c r="Q193" s="92" t="str">
        <f>R193</f>
        <v>Những yếu tố nào ảnh hưởng đến hiệu suất và đặc tính lái của lốp xe?</v>
      </c>
      <c r="R193" s="16" t="s">
        <v>2147</v>
      </c>
      <c r="S193" s="51"/>
      <c r="T193" s="48" t="s">
        <v>2148</v>
      </c>
    </row>
    <row r="194" spans="2:20" ht="45.75">
      <c r="B194" s="114" t="str">
        <f>"VF8-"&amp;O194&amp;"-"&amp;P194</f>
        <v>VF8-Baoduong-0061</v>
      </c>
      <c r="C194" s="114" t="str">
        <f>"["&amp;B194&amp;"] Verify Vivi: "&amp;Q196</f>
        <v>[VF8-Baoduong-0061] Verify Vivi: Vì sao cần duy trì áp suất lốp đúng quy định và không vượt quá giới hạn tải trọng của xe?</v>
      </c>
      <c r="D194" s="120"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'Vì sao cần duy trì áp suất lốp đúng quy định và không vượt quá giới hạn tải trọng của xe?'
- Step 4: Listen Vivi respond
</v>
      </c>
      <c r="F194" s="110" t="str">
        <f>"
Expectations:
1. Vivi wake up
2. "&amp;Q196&amp;"
3. Vivi respond
"</f>
        <v xml:space="preserve">
Expectations:
1. Vivi wake up
2. Vì sao cần duy trì áp suất lốp đúng quy định và không vượt quá giới hạn tải trọng của xe?
3. Vivi respond
</v>
      </c>
      <c r="G194" s="114" t="s">
        <v>8</v>
      </c>
      <c r="H194" s="87" t="s">
        <v>50</v>
      </c>
      <c r="I194" s="88" t="str">
        <f>"[EN]["&amp;LOWER(SUBSTITUTE(SUBSTITUTE(SUBSTITUTE(SUBSTITUTE(SUBSTITUTE(SUBSTITUTE(SUBSTITUTE(SUBSTITUTE(Q194, CHAR(34),""), "[", ""), "]", ""), ".", ""), ",", ""), "/", ""), "\", ""), "-", ""))&amp;"]"</f>
        <v>[EN][hey vinfast]</v>
      </c>
      <c r="J194" s="89"/>
      <c r="K194" s="88" t="s">
        <v>51</v>
      </c>
      <c r="L194" s="90" t="s">
        <v>52</v>
      </c>
      <c r="M194" s="33"/>
      <c r="N194" s="91"/>
      <c r="O194" s="110" t="s">
        <v>2079</v>
      </c>
      <c r="P194" s="119" t="str">
        <f>IF(COUNTA(P$13:$P193)&gt;999,COUNTA(P$13:$P193),IF(COUNTA(P$13:$P193)&gt;99,"0"&amp;COUNTA(P$13:$P193),IF(COUNTA(P$13:$P193)&gt;9,"00"&amp;COUNTA(P$13:$P193),"000"&amp;COUNTA(P$13:$P193))))</f>
        <v>0061</v>
      </c>
      <c r="Q194" s="92" t="s">
        <v>54</v>
      </c>
      <c r="R194" s="16"/>
      <c r="S194" s="52"/>
      <c r="T194" s="36"/>
    </row>
    <row r="195" spans="2:20" ht="45.75">
      <c r="B195" s="114"/>
      <c r="C195" s="114"/>
      <c r="D195" s="120"/>
      <c r="E195" s="111"/>
      <c r="F195" s="111"/>
      <c r="G195" s="114"/>
      <c r="H195" s="87" t="s">
        <v>55</v>
      </c>
      <c r="I195" s="88" t="str">
        <f>"[VN]["&amp;LOWER(SUBSTITUTE(SUBSTITUTE(SUBSTITUTE(SUBSTITUTE(SUBSTITUTE(SUBSTITUTE(SUBSTITUTE(SUBSTITUTE(Q195, CHAR(34),""), "[", ""), "]", ""), ".", ""), ",", ""), "/", ""), "\", ""), "-", ""))&amp;"]"</f>
        <v>[VN][tạm biệt]</v>
      </c>
      <c r="J195" s="89"/>
      <c r="K195" s="88" t="s">
        <v>56</v>
      </c>
      <c r="L195" s="90" t="s">
        <v>57</v>
      </c>
      <c r="M195" s="90"/>
      <c r="N195" s="91"/>
      <c r="O195" s="111"/>
      <c r="P195" s="119"/>
      <c r="Q195" s="92" t="s">
        <v>58</v>
      </c>
      <c r="R195" s="16"/>
      <c r="S195" s="52"/>
      <c r="T195" s="36"/>
    </row>
    <row r="196" spans="2:20" ht="62.25">
      <c r="B196" s="114"/>
      <c r="C196" s="114"/>
      <c r="D196" s="120"/>
      <c r="E196" s="112"/>
      <c r="F196" s="112"/>
      <c r="G196" s="114"/>
      <c r="H196" s="87" t="s">
        <v>59</v>
      </c>
      <c r="I196" s="88" t="str">
        <f>"[audio][C:\Tools\Vivi_TTS\8ME_OM\" &amp;S196 &amp; "]"</f>
        <v>[audio][C:\Tools\Vivi_TTS\8ME_OM\]</v>
      </c>
      <c r="J196" s="89" t="str">
        <f>"[New][EN][Exists][80]"&amp;"["&amp;LOWER(SUBSTITUTE(SUBSTITUTE(SUBSTITUTE(SUBSTITUTE(SUBSTITUTE(SUBSTITUTE(SUBSTITUTE(SUBSTITUTE(T196,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196" s="88" t="s">
        <v>60</v>
      </c>
      <c r="L196" s="90" t="s">
        <v>61</v>
      </c>
      <c r="M196" s="93" t="s">
        <v>62</v>
      </c>
      <c r="N196" s="91"/>
      <c r="O196" s="112"/>
      <c r="P196" s="119"/>
      <c r="Q196" s="92" t="str">
        <f>R196</f>
        <v>Vì sao cần duy trì áp suất lốp đúng quy định và không vượt quá giới hạn tải trọng của xe?</v>
      </c>
      <c r="R196" s="16" t="s">
        <v>2149</v>
      </c>
      <c r="S196" s="51"/>
      <c r="T196" s="48" t="s">
        <v>2148</v>
      </c>
    </row>
    <row r="197" spans="2:20" ht="45.75">
      <c r="B197" s="114" t="str">
        <f>"VF8-"&amp;O197&amp;"-"&amp;P197</f>
        <v>VF8-Baoduong-0062</v>
      </c>
      <c r="C197" s="114" t="str">
        <f>"["&amp;B197&amp;"] Verify Vivi: "&amp;Q199</f>
        <v>[VF8-Baoduong-0062] Verify Vivi: Khi nào cần thay thế hoặc sửa chữa lốp xe?</v>
      </c>
      <c r="D197" s="120"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'Khi nào cần thay thế hoặc sửa chữa lốp xe?'
- Step 4: Listen Vivi respond
</v>
      </c>
      <c r="F197" s="110" t="str">
        <f>"
Expectations:
1. Vivi wake up
2. "&amp;Q199&amp;"
3. Vivi respond
"</f>
        <v xml:space="preserve">
Expectations:
1. Vivi wake up
2. Khi nào cần thay thế hoặc sửa chữa lốp xe?
3. Vivi respond
</v>
      </c>
      <c r="G197" s="114" t="s">
        <v>8</v>
      </c>
      <c r="H197" s="87" t="s">
        <v>50</v>
      </c>
      <c r="I197" s="88" t="str">
        <f>"[EN]["&amp;LOWER(SUBSTITUTE(SUBSTITUTE(SUBSTITUTE(SUBSTITUTE(SUBSTITUTE(SUBSTITUTE(SUBSTITUTE(SUBSTITUTE(Q197, CHAR(34),""), "[", ""), "]", ""), ".", ""), ",", ""), "/", ""), "\", ""), "-", ""))&amp;"]"</f>
        <v>[EN][hey vinfast]</v>
      </c>
      <c r="J197" s="89"/>
      <c r="K197" s="88" t="s">
        <v>51</v>
      </c>
      <c r="L197" s="90" t="s">
        <v>52</v>
      </c>
      <c r="M197" s="33"/>
      <c r="N197" s="91"/>
      <c r="O197" s="110" t="s">
        <v>2079</v>
      </c>
      <c r="P197" s="119" t="str">
        <f>IF(COUNTA(P$13:$P196)&gt;999,COUNTA(P$13:$P196),IF(COUNTA(P$13:$P196)&gt;99,"0"&amp;COUNTA(P$13:$P196),IF(COUNTA(P$13:$P196)&gt;9,"00"&amp;COUNTA(P$13:$P196),"000"&amp;COUNTA(P$13:$P196))))</f>
        <v>0062</v>
      </c>
      <c r="Q197" s="92" t="s">
        <v>54</v>
      </c>
      <c r="R197" s="16"/>
      <c r="S197" s="52"/>
      <c r="T197" s="36"/>
    </row>
    <row r="198" spans="2:20" ht="45.75">
      <c r="B198" s="114"/>
      <c r="C198" s="114"/>
      <c r="D198" s="120"/>
      <c r="E198" s="111"/>
      <c r="F198" s="111"/>
      <c r="G198" s="114"/>
      <c r="H198" s="87" t="s">
        <v>55</v>
      </c>
      <c r="I198" s="88" t="str">
        <f>"[VN]["&amp;LOWER(SUBSTITUTE(SUBSTITUTE(SUBSTITUTE(SUBSTITUTE(SUBSTITUTE(SUBSTITUTE(SUBSTITUTE(SUBSTITUTE(Q198, CHAR(34),""), "[", ""), "]", ""), ".", ""), ",", ""), "/", ""), "\", ""), "-", ""))&amp;"]"</f>
        <v>[VN][tạm biệt]</v>
      </c>
      <c r="J198" s="89"/>
      <c r="K198" s="88" t="s">
        <v>56</v>
      </c>
      <c r="L198" s="90" t="s">
        <v>57</v>
      </c>
      <c r="M198" s="90"/>
      <c r="N198" s="91"/>
      <c r="O198" s="111"/>
      <c r="P198" s="119"/>
      <c r="Q198" s="92" t="s">
        <v>58</v>
      </c>
      <c r="R198" s="16"/>
      <c r="S198" s="52"/>
      <c r="T198" s="36"/>
    </row>
    <row r="199" spans="2:20" ht="62.25">
      <c r="B199" s="114"/>
      <c r="C199" s="114"/>
      <c r="D199" s="120"/>
      <c r="E199" s="112"/>
      <c r="F199" s="112"/>
      <c r="G199" s="114"/>
      <c r="H199" s="87" t="s">
        <v>59</v>
      </c>
      <c r="I199" s="88" t="str">
        <f>"[audio][C:\Tools\Vivi_TTS\8ME_OM\" &amp;S199 &amp; "]"</f>
        <v>[audio][C:\Tools\Vivi_TTS\8ME_OM\]</v>
      </c>
      <c r="J199" s="89" t="str">
        <f>"[New][EN][Exists][80]"&amp;"["&amp;LOWER(SUBSTITUTE(SUBSTITUTE(SUBSTITUTE(SUBSTITUTE(SUBSTITUTE(SUBSTITUTE(SUBSTITUTE(SUBSTITUTE(T199,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199" s="88" t="s">
        <v>60</v>
      </c>
      <c r="L199" s="90" t="s">
        <v>61</v>
      </c>
      <c r="M199" s="93" t="s">
        <v>62</v>
      </c>
      <c r="N199" s="91"/>
      <c r="O199" s="112"/>
      <c r="P199" s="119"/>
      <c r="Q199" s="92" t="str">
        <f>R199</f>
        <v>Khi nào cần thay thế hoặc sửa chữa lốp xe?</v>
      </c>
      <c r="R199" s="16" t="s">
        <v>2150</v>
      </c>
      <c r="S199" s="51"/>
      <c r="T199" s="48" t="s">
        <v>2148</v>
      </c>
    </row>
    <row r="200" spans="2:20" ht="45.75">
      <c r="B200" s="114" t="str">
        <f>"VF8-"&amp;O200&amp;"-"&amp;P200</f>
        <v>VF8-Baoduong-0063</v>
      </c>
      <c r="C200" s="114" t="str">
        <f>"["&amp;B200&amp;"] Verify Vivi: "&amp;Q202</f>
        <v>[VF8-Baoduong-0063] Verify Vivi: Áp suất lốp nên được kiểm tra với tần suất như thế nào?</v>
      </c>
      <c r="D200" s="120"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'Áp suất lốp nên được kiểm tra với tần suất như thế nào?'
- Step 4: Listen Vivi respond
</v>
      </c>
      <c r="F200" s="110" t="str">
        <f>"
Expectations:
1. Vivi wake up
2. "&amp;Q202&amp;"
3. Vivi respond
"</f>
        <v xml:space="preserve">
Expectations:
1. Vivi wake up
2. Áp suất lốp nên được kiểm tra với tần suất như thế nào?
3. Vivi respond
</v>
      </c>
      <c r="G200" s="114" t="s">
        <v>8</v>
      </c>
      <c r="H200" s="87" t="s">
        <v>50</v>
      </c>
      <c r="I200" s="88" t="str">
        <f>"[EN]["&amp;LOWER(SUBSTITUTE(SUBSTITUTE(SUBSTITUTE(SUBSTITUTE(SUBSTITUTE(SUBSTITUTE(SUBSTITUTE(SUBSTITUTE(Q200, CHAR(34),""), "[", ""), "]", ""), ".", ""), ",", ""), "/", ""), "\", ""), "-", ""))&amp;"]"</f>
        <v>[EN][hey vinfast]</v>
      </c>
      <c r="J200" s="89"/>
      <c r="K200" s="88" t="s">
        <v>51</v>
      </c>
      <c r="L200" s="90" t="s">
        <v>52</v>
      </c>
      <c r="M200" s="33"/>
      <c r="N200" s="91"/>
      <c r="O200" s="110" t="s">
        <v>2079</v>
      </c>
      <c r="P200" s="119" t="str">
        <f>IF(COUNTA(P$13:$P199)&gt;999,COUNTA(P$13:$P199),IF(COUNTA(P$13:$P199)&gt;99,"0"&amp;COUNTA(P$13:$P199),IF(COUNTA(P$13:$P199)&gt;9,"00"&amp;COUNTA(P$13:$P199),"000"&amp;COUNTA(P$13:$P199))))</f>
        <v>0063</v>
      </c>
      <c r="Q200" s="92" t="s">
        <v>54</v>
      </c>
      <c r="R200" s="16"/>
      <c r="S200" s="52"/>
      <c r="T200" s="36"/>
    </row>
    <row r="201" spans="2:20" ht="45.75">
      <c r="B201" s="114"/>
      <c r="C201" s="114"/>
      <c r="D201" s="120"/>
      <c r="E201" s="111"/>
      <c r="F201" s="111"/>
      <c r="G201" s="114"/>
      <c r="H201" s="87" t="s">
        <v>55</v>
      </c>
      <c r="I201" s="88" t="str">
        <f>"[VN]["&amp;LOWER(SUBSTITUTE(SUBSTITUTE(SUBSTITUTE(SUBSTITUTE(SUBSTITUTE(SUBSTITUTE(SUBSTITUTE(SUBSTITUTE(Q201, CHAR(34),""), "[", ""), "]", ""), ".", ""), ",", ""), "/", ""), "\", ""), "-", ""))&amp;"]"</f>
        <v>[VN][tạm biệt]</v>
      </c>
      <c r="J201" s="89"/>
      <c r="K201" s="88" t="s">
        <v>56</v>
      </c>
      <c r="L201" s="90" t="s">
        <v>57</v>
      </c>
      <c r="M201" s="90"/>
      <c r="N201" s="91"/>
      <c r="O201" s="111"/>
      <c r="P201" s="119"/>
      <c r="Q201" s="92" t="s">
        <v>58</v>
      </c>
      <c r="R201" s="16"/>
      <c r="S201" s="52"/>
      <c r="T201" s="36"/>
    </row>
    <row r="202" spans="2:20" ht="62.25">
      <c r="B202" s="114"/>
      <c r="C202" s="114"/>
      <c r="D202" s="120"/>
      <c r="E202" s="112"/>
      <c r="F202" s="112"/>
      <c r="G202" s="114"/>
      <c r="H202" s="87" t="s">
        <v>59</v>
      </c>
      <c r="I202" s="88" t="str">
        <f>"[audio][C:\Tools\Vivi_TTS\8ME_OM\" &amp;S202 &amp; "]"</f>
        <v>[audio][C:\Tools\Vivi_TTS\8ME_OM\]</v>
      </c>
      <c r="J202" s="89" t="str">
        <f>"[New][EN][Exists][80]"&amp;"["&amp;LOWER(SUBSTITUTE(SUBSTITUTE(SUBSTITUTE(SUBSTITUTE(SUBSTITUTE(SUBSTITUTE(SUBSTITUTE(SUBSTITUTE(T202,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02" s="88" t="s">
        <v>60</v>
      </c>
      <c r="L202" s="90" t="s">
        <v>61</v>
      </c>
      <c r="M202" s="93" t="s">
        <v>62</v>
      </c>
      <c r="N202" s="91"/>
      <c r="O202" s="112"/>
      <c r="P202" s="119"/>
      <c r="Q202" s="92" t="str">
        <f>R202</f>
        <v>Áp suất lốp nên được kiểm tra với tần suất như thế nào?</v>
      </c>
      <c r="R202" s="16" t="s">
        <v>2151</v>
      </c>
      <c r="S202" s="51"/>
      <c r="T202" s="48" t="s">
        <v>2148</v>
      </c>
    </row>
    <row r="203" spans="2:20" ht="45.75">
      <c r="B203" s="114" t="str">
        <f>"VF8-"&amp;O203&amp;"-"&amp;P203</f>
        <v>VF8-Baoduong-0064</v>
      </c>
      <c r="C203" s="114" t="str">
        <f>"["&amp;B203&amp;"] Verify Vivi: "&amp;Q205</f>
        <v>[VF8-Baoduong-0064] Verify Vivi: Khi kiểm tra lốp, cần kiểm tra những hạng mục nào ngoài áp suất lốp?</v>
      </c>
      <c r="D203" s="120"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'Khi kiểm tra lốp, cần kiểm tra những hạng mục nào ngoài áp suất lốp?'
- Step 4: Listen Vivi respond
</v>
      </c>
      <c r="F203" s="110" t="str">
        <f>"
Expectations:
1. Vivi wake up
2. "&amp;Q205&amp;"
3. Vivi respond
"</f>
        <v xml:space="preserve">
Expectations:
1. Vivi wake up
2. Khi kiểm tra lốp, cần kiểm tra những hạng mục nào ngoài áp suất lốp?
3. Vivi respond
</v>
      </c>
      <c r="G203" s="114" t="s">
        <v>8</v>
      </c>
      <c r="H203" s="87" t="s">
        <v>50</v>
      </c>
      <c r="I203" s="88" t="str">
        <f>"[EN]["&amp;LOWER(SUBSTITUTE(SUBSTITUTE(SUBSTITUTE(SUBSTITUTE(SUBSTITUTE(SUBSTITUTE(SUBSTITUTE(SUBSTITUTE(Q203, CHAR(34),""), "[", ""), "]", ""), ".", ""), ",", ""), "/", ""), "\", ""), "-", ""))&amp;"]"</f>
        <v>[EN][hey vinfast]</v>
      </c>
      <c r="J203" s="89"/>
      <c r="K203" s="88" t="s">
        <v>51</v>
      </c>
      <c r="L203" s="90" t="s">
        <v>52</v>
      </c>
      <c r="M203" s="33"/>
      <c r="N203" s="91"/>
      <c r="O203" s="110" t="s">
        <v>2079</v>
      </c>
      <c r="P203" s="119" t="str">
        <f>IF(COUNTA(P$13:$P202)&gt;999,COUNTA(P$13:$P202),IF(COUNTA(P$13:$P202)&gt;99,"0"&amp;COUNTA(P$13:$P202),IF(COUNTA(P$13:$P202)&gt;9,"00"&amp;COUNTA(P$13:$P202),"000"&amp;COUNTA(P$13:$P202))))</f>
        <v>0064</v>
      </c>
      <c r="Q203" s="92" t="s">
        <v>54</v>
      </c>
      <c r="R203" s="16"/>
      <c r="S203" s="52"/>
      <c r="T203" s="36"/>
    </row>
    <row r="204" spans="2:20" ht="45.75">
      <c r="B204" s="114"/>
      <c r="C204" s="114"/>
      <c r="D204" s="120"/>
      <c r="E204" s="111"/>
      <c r="F204" s="111"/>
      <c r="G204" s="114"/>
      <c r="H204" s="87" t="s">
        <v>55</v>
      </c>
      <c r="I204" s="88" t="str">
        <f>"[VN]["&amp;LOWER(SUBSTITUTE(SUBSTITUTE(SUBSTITUTE(SUBSTITUTE(SUBSTITUTE(SUBSTITUTE(SUBSTITUTE(SUBSTITUTE(Q204, CHAR(34),""), "[", ""), "]", ""), ".", ""), ",", ""), "/", ""), "\", ""), "-", ""))&amp;"]"</f>
        <v>[VN][tạm biệt]</v>
      </c>
      <c r="J204" s="89"/>
      <c r="K204" s="88" t="s">
        <v>56</v>
      </c>
      <c r="L204" s="90" t="s">
        <v>57</v>
      </c>
      <c r="M204" s="90"/>
      <c r="N204" s="91"/>
      <c r="O204" s="111"/>
      <c r="P204" s="119"/>
      <c r="Q204" s="92" t="s">
        <v>58</v>
      </c>
      <c r="R204" s="16"/>
      <c r="S204" s="52"/>
      <c r="T204" s="36"/>
    </row>
    <row r="205" spans="2:20" ht="62.25">
      <c r="B205" s="114"/>
      <c r="C205" s="114"/>
      <c r="D205" s="120"/>
      <c r="E205" s="112"/>
      <c r="F205" s="112"/>
      <c r="G205" s="114"/>
      <c r="H205" s="87" t="s">
        <v>59</v>
      </c>
      <c r="I205" s="88" t="str">
        <f>"[audio][C:\Tools\Vivi_TTS\8ME_OM\" &amp;S205 &amp; "]"</f>
        <v>[audio][C:\Tools\Vivi_TTS\8ME_OM\]</v>
      </c>
      <c r="J205" s="89" t="str">
        <f>"[New][EN][Exists][80]"&amp;"["&amp;LOWER(SUBSTITUTE(SUBSTITUTE(SUBSTITUTE(SUBSTITUTE(SUBSTITUTE(SUBSTITUTE(SUBSTITUTE(SUBSTITUTE(T205,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05" s="88" t="s">
        <v>60</v>
      </c>
      <c r="L205" s="90" t="s">
        <v>61</v>
      </c>
      <c r="M205" s="93" t="s">
        <v>62</v>
      </c>
      <c r="N205" s="91"/>
      <c r="O205" s="112"/>
      <c r="P205" s="119"/>
      <c r="Q205" s="92" t="str">
        <f>R205</f>
        <v>Khi kiểm tra lốp, cần kiểm tra những hạng mục nào ngoài áp suất lốp?</v>
      </c>
      <c r="R205" s="16" t="s">
        <v>2152</v>
      </c>
      <c r="S205" s="51"/>
      <c r="T205" s="48" t="s">
        <v>2148</v>
      </c>
    </row>
    <row r="206" spans="2:20" ht="45.75">
      <c r="B206" s="114" t="str">
        <f>"VF8-"&amp;O206&amp;"-"&amp;P206</f>
        <v>VF8-Baoduong-0065</v>
      </c>
      <c r="C206" s="114" t="str">
        <f>"["&amp;B206&amp;"] Verify Vivi: "&amp;Q208</f>
        <v>[VF8-Baoduong-0065] Verify Vivi: Khi thay lốp, cần tuân thủ những yêu cầu nào về kích thước, loại và kiểu hoa lốp?</v>
      </c>
      <c r="D206" s="120"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'Khi thay lốp, cần tuân thủ những yêu cầu nào về kích thước, loại và kiểu hoa lốp?'
- Step 4: Listen Vivi respond
</v>
      </c>
      <c r="F206" s="110" t="str">
        <f>"
Expectations:
1. Vivi wake up
2. "&amp;Q208&amp;"
3. Vivi respond
"</f>
        <v xml:space="preserve">
Expectations:
1. Vivi wake up
2. Khi thay lốp, cần tuân thủ những yêu cầu nào về kích thước, loại và kiểu hoa lốp?
3. Vivi respond
</v>
      </c>
      <c r="G206" s="114" t="s">
        <v>8</v>
      </c>
      <c r="H206" s="87" t="s">
        <v>50</v>
      </c>
      <c r="I206" s="88" t="str">
        <f>"[EN]["&amp;LOWER(SUBSTITUTE(SUBSTITUTE(SUBSTITUTE(SUBSTITUTE(SUBSTITUTE(SUBSTITUTE(SUBSTITUTE(SUBSTITUTE(Q206, CHAR(34),""), "[", ""), "]", ""), ".", ""), ",", ""), "/", ""), "\", ""), "-", ""))&amp;"]"</f>
        <v>[EN][hey vinfast]</v>
      </c>
      <c r="J206" s="89"/>
      <c r="K206" s="88" t="s">
        <v>51</v>
      </c>
      <c r="L206" s="90" t="s">
        <v>52</v>
      </c>
      <c r="M206" s="33"/>
      <c r="N206" s="91"/>
      <c r="O206" s="110" t="s">
        <v>2079</v>
      </c>
      <c r="P206" s="119" t="str">
        <f>IF(COUNTA(P$13:$P205)&gt;999,COUNTA(P$13:$P205),IF(COUNTA(P$13:$P205)&gt;99,"0"&amp;COUNTA(P$13:$P205),IF(COUNTA(P$13:$P205)&gt;9,"00"&amp;COUNTA(P$13:$P205),"000"&amp;COUNTA(P$13:$P205))))</f>
        <v>0065</v>
      </c>
      <c r="Q206" s="92" t="s">
        <v>54</v>
      </c>
      <c r="R206" s="16"/>
      <c r="S206" s="52"/>
      <c r="T206" s="36"/>
    </row>
    <row r="207" spans="2:20" ht="45.75">
      <c r="B207" s="114"/>
      <c r="C207" s="114"/>
      <c r="D207" s="120"/>
      <c r="E207" s="111"/>
      <c r="F207" s="111"/>
      <c r="G207" s="114"/>
      <c r="H207" s="87" t="s">
        <v>55</v>
      </c>
      <c r="I207" s="88" t="str">
        <f>"[VN]["&amp;LOWER(SUBSTITUTE(SUBSTITUTE(SUBSTITUTE(SUBSTITUTE(SUBSTITUTE(SUBSTITUTE(SUBSTITUTE(SUBSTITUTE(Q207, CHAR(34),""), "[", ""), "]", ""), ".", ""), ",", ""), "/", ""), "\", ""), "-", ""))&amp;"]"</f>
        <v>[VN][tạm biệt]</v>
      </c>
      <c r="J207" s="89"/>
      <c r="K207" s="88" t="s">
        <v>56</v>
      </c>
      <c r="L207" s="90" t="s">
        <v>57</v>
      </c>
      <c r="M207" s="90"/>
      <c r="N207" s="91"/>
      <c r="O207" s="111"/>
      <c r="P207" s="119"/>
      <c r="Q207" s="92" t="s">
        <v>58</v>
      </c>
      <c r="R207" s="16"/>
      <c r="S207" s="52"/>
      <c r="T207" s="36"/>
    </row>
    <row r="208" spans="2:20" ht="62.25">
      <c r="B208" s="114"/>
      <c r="C208" s="114"/>
      <c r="D208" s="120"/>
      <c r="E208" s="112"/>
      <c r="F208" s="112"/>
      <c r="G208" s="114"/>
      <c r="H208" s="87" t="s">
        <v>59</v>
      </c>
      <c r="I208" s="88" t="str">
        <f>"[audio][C:\Tools\Vivi_TTS\8ME_OM\" &amp;S208 &amp; "]"</f>
        <v>[audio][C:\Tools\Vivi_TTS\8ME_OM\]</v>
      </c>
      <c r="J208" s="89" t="str">
        <f>"[New][EN][Exists][80]"&amp;"["&amp;LOWER(SUBSTITUTE(SUBSTITUTE(SUBSTITUTE(SUBSTITUTE(SUBSTITUTE(SUBSTITUTE(SUBSTITUTE(SUBSTITUTE(T208,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08" s="88" t="s">
        <v>60</v>
      </c>
      <c r="L208" s="90" t="s">
        <v>61</v>
      </c>
      <c r="M208" s="93" t="s">
        <v>62</v>
      </c>
      <c r="N208" s="91"/>
      <c r="O208" s="112"/>
      <c r="P208" s="119"/>
      <c r="Q208" s="92" t="str">
        <f>R208</f>
        <v>Khi thay lốp, cần tuân thủ những yêu cầu nào về kích thước, loại và kiểu hoa lốp?</v>
      </c>
      <c r="R208" s="16" t="s">
        <v>2153</v>
      </c>
      <c r="S208" s="51"/>
      <c r="T208" s="48" t="s">
        <v>2148</v>
      </c>
    </row>
    <row r="209" spans="2:20" ht="45.75">
      <c r="B209" s="114" t="str">
        <f>"VF8-"&amp;O209&amp;"-"&amp;P209</f>
        <v>VF8-Baoduong-0066</v>
      </c>
      <c r="C209" s="114" t="str">
        <f>"["&amp;B209&amp;"] Verify Vivi: "&amp;Q211</f>
        <v>[VF8-Baoduong-0066] Verify Vivi: Vì sao không nên xả bớt khí khỏi lốp khi lốp đang ấm?</v>
      </c>
      <c r="D209" s="120"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'Vì sao không nên xả bớt khí khỏi lốp khi lốp đang ấm?'
- Step 4: Listen Vivi respond
</v>
      </c>
      <c r="F209" s="110" t="str">
        <f>"
Expectations:
1. Vivi wake up
2. "&amp;Q211&amp;"
3. Vivi respond
"</f>
        <v xml:space="preserve">
Expectations:
1. Vivi wake up
2. Vì sao không nên xả bớt khí khỏi lốp khi lốp đang ấm?
3. Vivi respond
</v>
      </c>
      <c r="G209" s="114" t="s">
        <v>8</v>
      </c>
      <c r="H209" s="87" t="s">
        <v>50</v>
      </c>
      <c r="I209" s="88" t="str">
        <f>"[EN]["&amp;LOWER(SUBSTITUTE(SUBSTITUTE(SUBSTITUTE(SUBSTITUTE(SUBSTITUTE(SUBSTITUTE(SUBSTITUTE(SUBSTITUTE(Q209, CHAR(34),""), "[", ""), "]", ""), ".", ""), ",", ""), "/", ""), "\", ""), "-", ""))&amp;"]"</f>
        <v>[EN][hey vinfast]</v>
      </c>
      <c r="J209" s="89"/>
      <c r="K209" s="88" t="s">
        <v>51</v>
      </c>
      <c r="L209" s="90" t="s">
        <v>52</v>
      </c>
      <c r="M209" s="33"/>
      <c r="N209" s="91"/>
      <c r="O209" s="110" t="s">
        <v>2079</v>
      </c>
      <c r="P209" s="119" t="str">
        <f>IF(COUNTA(P$13:$P208)&gt;999,COUNTA(P$13:$P208),IF(COUNTA(P$13:$P208)&gt;99,"0"&amp;COUNTA(P$13:$P208),IF(COUNTA(P$13:$P208)&gt;9,"00"&amp;COUNTA(P$13:$P208),"000"&amp;COUNTA(P$13:$P208))))</f>
        <v>0066</v>
      </c>
      <c r="Q209" s="92" t="s">
        <v>54</v>
      </c>
      <c r="R209" s="16"/>
      <c r="S209" s="52"/>
      <c r="T209" s="36"/>
    </row>
    <row r="210" spans="2:20" ht="45.75">
      <c r="B210" s="114"/>
      <c r="C210" s="114"/>
      <c r="D210" s="120"/>
      <c r="E210" s="111"/>
      <c r="F210" s="111"/>
      <c r="G210" s="114"/>
      <c r="H210" s="87" t="s">
        <v>55</v>
      </c>
      <c r="I210" s="88" t="str">
        <f>"[VN]["&amp;LOWER(SUBSTITUTE(SUBSTITUTE(SUBSTITUTE(SUBSTITUTE(SUBSTITUTE(SUBSTITUTE(SUBSTITUTE(SUBSTITUTE(Q210, CHAR(34),""), "[", ""), "]", ""), ".", ""), ",", ""), "/", ""), "\", ""), "-", ""))&amp;"]"</f>
        <v>[VN][tạm biệt]</v>
      </c>
      <c r="J210" s="89"/>
      <c r="K210" s="88" t="s">
        <v>56</v>
      </c>
      <c r="L210" s="90" t="s">
        <v>57</v>
      </c>
      <c r="M210" s="90"/>
      <c r="N210" s="91"/>
      <c r="O210" s="111"/>
      <c r="P210" s="119"/>
      <c r="Q210" s="92" t="s">
        <v>58</v>
      </c>
      <c r="R210" s="16"/>
      <c r="S210" s="52"/>
      <c r="T210" s="36"/>
    </row>
    <row r="211" spans="2:20" ht="62.25">
      <c r="B211" s="114"/>
      <c r="C211" s="114"/>
      <c r="D211" s="120"/>
      <c r="E211" s="112"/>
      <c r="F211" s="112"/>
      <c r="G211" s="114"/>
      <c r="H211" s="87" t="s">
        <v>59</v>
      </c>
      <c r="I211" s="88" t="str">
        <f>"[audio][C:\Tools\Vivi_TTS\8ME_OM\" &amp;S211 &amp; "]"</f>
        <v>[audio][C:\Tools\Vivi_TTS\8ME_OM\]</v>
      </c>
      <c r="J211" s="89" t="str">
        <f>"[New][EN][Exists][80]"&amp;"["&amp;LOWER(SUBSTITUTE(SUBSTITUTE(SUBSTITUTE(SUBSTITUTE(SUBSTITUTE(SUBSTITUTE(SUBSTITUTE(SUBSTITUTE(T211,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11" s="88" t="s">
        <v>60</v>
      </c>
      <c r="L211" s="90" t="s">
        <v>61</v>
      </c>
      <c r="M211" s="93" t="s">
        <v>62</v>
      </c>
      <c r="N211" s="91"/>
      <c r="O211" s="112"/>
      <c r="P211" s="119"/>
      <c r="Q211" s="92" t="str">
        <f>R211</f>
        <v>Vì sao không nên xả bớt khí khỏi lốp khi lốp đang ấm?</v>
      </c>
      <c r="R211" s="16" t="s">
        <v>2154</v>
      </c>
      <c r="S211" s="51"/>
      <c r="T211" s="48" t="s">
        <v>2148</v>
      </c>
    </row>
    <row r="212" spans="2:20" ht="45.75">
      <c r="B212" s="114" t="str">
        <f>"VF8-"&amp;O212&amp;"-"&amp;P212</f>
        <v>VF8-Baoduong-0067</v>
      </c>
      <c r="C212" s="114" t="str">
        <f>"["&amp;B212&amp;"] Verify Vivi: "&amp;Q214</f>
        <v>[VF8-Baoduong-0067] Verify Vivi: Lốp dự phòng được bố trí ở vị trí nào trên xe và cần được bảo quản như thế nào?</v>
      </c>
      <c r="D212" s="120"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'Lốp dự phòng được bố trí ở vị trí nào trên xe và cần được bảo quản như thế nào?'
- Step 4: Listen Vivi respond
</v>
      </c>
      <c r="F212" s="110" t="str">
        <f>"
Expectations:
1. Vivi wake up
2. "&amp;Q214&amp;"
3. Vivi respond
"</f>
        <v xml:space="preserve">
Expectations:
1. Vivi wake up
2. Lốp dự phòng được bố trí ở vị trí nào trên xe và cần được bảo quản như thế nào?
3. Vivi respond
</v>
      </c>
      <c r="G212" s="114" t="s">
        <v>8</v>
      </c>
      <c r="H212" s="87" t="s">
        <v>50</v>
      </c>
      <c r="I212" s="88" t="str">
        <f>"[EN]["&amp;LOWER(SUBSTITUTE(SUBSTITUTE(SUBSTITUTE(SUBSTITUTE(SUBSTITUTE(SUBSTITUTE(SUBSTITUTE(SUBSTITUTE(Q212, CHAR(34),""), "[", ""), "]", ""), ".", ""), ",", ""), "/", ""), "\", ""), "-", ""))&amp;"]"</f>
        <v>[EN][hey vinfast]</v>
      </c>
      <c r="J212" s="89"/>
      <c r="K212" s="88" t="s">
        <v>51</v>
      </c>
      <c r="L212" s="90" t="s">
        <v>52</v>
      </c>
      <c r="M212" s="33"/>
      <c r="N212" s="91"/>
      <c r="O212" s="110" t="s">
        <v>2079</v>
      </c>
      <c r="P212" s="119" t="str">
        <f>IF(COUNTA(P$13:$P211)&gt;999,COUNTA(P$13:$P211),IF(COUNTA(P$13:$P211)&gt;99,"0"&amp;COUNTA(P$13:$P211),IF(COUNTA(P$13:$P211)&gt;9,"00"&amp;COUNTA(P$13:$P211),"000"&amp;COUNTA(P$13:$P211))))</f>
        <v>0067</v>
      </c>
      <c r="Q212" s="92" t="s">
        <v>54</v>
      </c>
      <c r="R212" s="16"/>
      <c r="S212" s="52"/>
      <c r="T212" s="36"/>
    </row>
    <row r="213" spans="2:20" ht="45.75">
      <c r="B213" s="114"/>
      <c r="C213" s="114"/>
      <c r="D213" s="120"/>
      <c r="E213" s="111"/>
      <c r="F213" s="111"/>
      <c r="G213" s="114"/>
      <c r="H213" s="87" t="s">
        <v>55</v>
      </c>
      <c r="I213" s="88" t="str">
        <f>"[VN]["&amp;LOWER(SUBSTITUTE(SUBSTITUTE(SUBSTITUTE(SUBSTITUTE(SUBSTITUTE(SUBSTITUTE(SUBSTITUTE(SUBSTITUTE(Q213, CHAR(34),""), "[", ""), "]", ""), ".", ""), ",", ""), "/", ""), "\", ""), "-", ""))&amp;"]"</f>
        <v>[VN][tạm biệt]</v>
      </c>
      <c r="J213" s="89"/>
      <c r="K213" s="88" t="s">
        <v>56</v>
      </c>
      <c r="L213" s="90" t="s">
        <v>57</v>
      </c>
      <c r="M213" s="90"/>
      <c r="N213" s="91"/>
      <c r="O213" s="111"/>
      <c r="P213" s="119"/>
      <c r="Q213" s="92" t="s">
        <v>58</v>
      </c>
      <c r="R213" s="16"/>
      <c r="S213" s="52"/>
      <c r="T213" s="36"/>
    </row>
    <row r="214" spans="2:20" ht="62.25">
      <c r="B214" s="114"/>
      <c r="C214" s="114"/>
      <c r="D214" s="120"/>
      <c r="E214" s="112"/>
      <c r="F214" s="112"/>
      <c r="G214" s="114"/>
      <c r="H214" s="87" t="s">
        <v>59</v>
      </c>
      <c r="I214" s="88" t="str">
        <f>"[audio][C:\Tools\Vivi_TTS\8ME_OM\" &amp;S214 &amp; "]"</f>
        <v>[audio][C:\Tools\Vivi_TTS\8ME_OM\]</v>
      </c>
      <c r="J214" s="89" t="str">
        <f>"[New][EN][Exists][80]"&amp;"["&amp;LOWER(SUBSTITUTE(SUBSTITUTE(SUBSTITUTE(SUBSTITUTE(SUBSTITUTE(SUBSTITUTE(SUBSTITUTE(SUBSTITUTE(T214,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14" s="88" t="s">
        <v>60</v>
      </c>
      <c r="L214" s="90" t="s">
        <v>61</v>
      </c>
      <c r="M214" s="93" t="s">
        <v>62</v>
      </c>
      <c r="N214" s="91"/>
      <c r="O214" s="112"/>
      <c r="P214" s="119"/>
      <c r="Q214" s="92" t="str">
        <f>R214</f>
        <v>Lốp dự phòng được bố trí ở vị trí nào trên xe và cần được bảo quản như thế nào?</v>
      </c>
      <c r="R214" s="16" t="s">
        <v>2155</v>
      </c>
      <c r="S214" s="51"/>
      <c r="T214" s="48" t="s">
        <v>2148</v>
      </c>
    </row>
    <row r="215" spans="2:20" ht="45.75">
      <c r="B215" s="114" t="str">
        <f>"VF8-"&amp;O215&amp;"-"&amp;P215</f>
        <v>VF8-Baoduong-0068</v>
      </c>
      <c r="C215" s="114" t="str">
        <f>"["&amp;B215&amp;"] Verify Vivi: "&amp;Q217</f>
        <v>[VF8-Baoduong-0068] Verify Vivi: Khi sử dụng lốp dự phòng, người lái cần tuân thủ những giới hạn và lưu ý nào?</v>
      </c>
      <c r="D215" s="120"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'Khi sử dụng lốp dự phòng, người lái cần tuân thủ những giới hạn và lưu ý nào?'
- Step 4: Listen Vivi respond
</v>
      </c>
      <c r="F215" s="110" t="str">
        <f>"
Expectations:
1. Vivi wake up
2. "&amp;Q217&amp;"
3. Vivi respond
"</f>
        <v xml:space="preserve">
Expectations:
1. Vivi wake up
2. Khi sử dụng lốp dự phòng, người lái cần tuân thủ những giới hạn và lưu ý nào?
3. Vivi respond
</v>
      </c>
      <c r="G215" s="114" t="s">
        <v>8</v>
      </c>
      <c r="H215" s="87" t="s">
        <v>50</v>
      </c>
      <c r="I215" s="88" t="str">
        <f>"[EN]["&amp;LOWER(SUBSTITUTE(SUBSTITUTE(SUBSTITUTE(SUBSTITUTE(SUBSTITUTE(SUBSTITUTE(SUBSTITUTE(SUBSTITUTE(Q215, CHAR(34),""), "[", ""), "]", ""), ".", ""), ",", ""), "/", ""), "\", ""), "-", ""))&amp;"]"</f>
        <v>[EN][hey vinfast]</v>
      </c>
      <c r="J215" s="89"/>
      <c r="K215" s="88" t="s">
        <v>51</v>
      </c>
      <c r="L215" s="90" t="s">
        <v>52</v>
      </c>
      <c r="M215" s="33"/>
      <c r="N215" s="91"/>
      <c r="O215" s="110" t="s">
        <v>2079</v>
      </c>
      <c r="P215" s="119" t="str">
        <f>IF(COUNTA(P$13:$P214)&gt;999,COUNTA(P$13:$P214),IF(COUNTA(P$13:$P214)&gt;99,"0"&amp;COUNTA(P$13:$P214),IF(COUNTA(P$13:$P214)&gt;9,"00"&amp;COUNTA(P$13:$P214),"000"&amp;COUNTA(P$13:$P214))))</f>
        <v>0068</v>
      </c>
      <c r="Q215" s="92" t="s">
        <v>54</v>
      </c>
      <c r="R215" s="16"/>
      <c r="S215" s="52"/>
      <c r="T215" s="36"/>
    </row>
    <row r="216" spans="2:20" ht="45.75">
      <c r="B216" s="114"/>
      <c r="C216" s="114"/>
      <c r="D216" s="120"/>
      <c r="E216" s="111"/>
      <c r="F216" s="111"/>
      <c r="G216" s="114"/>
      <c r="H216" s="87" t="s">
        <v>55</v>
      </c>
      <c r="I216" s="88" t="str">
        <f>"[VN]["&amp;LOWER(SUBSTITUTE(SUBSTITUTE(SUBSTITUTE(SUBSTITUTE(SUBSTITUTE(SUBSTITUTE(SUBSTITUTE(SUBSTITUTE(Q216, CHAR(34),""), "[", ""), "]", ""), ".", ""), ",", ""), "/", ""), "\", ""), "-", ""))&amp;"]"</f>
        <v>[VN][tạm biệt]</v>
      </c>
      <c r="J216" s="89"/>
      <c r="K216" s="88" t="s">
        <v>56</v>
      </c>
      <c r="L216" s="90" t="s">
        <v>57</v>
      </c>
      <c r="M216" s="90"/>
      <c r="N216" s="91"/>
      <c r="O216" s="111"/>
      <c r="P216" s="119"/>
      <c r="Q216" s="92" t="s">
        <v>58</v>
      </c>
      <c r="R216" s="16"/>
      <c r="S216" s="52"/>
      <c r="T216" s="36"/>
    </row>
    <row r="217" spans="2:20" ht="62.25">
      <c r="B217" s="114"/>
      <c r="C217" s="114"/>
      <c r="D217" s="120"/>
      <c r="E217" s="112"/>
      <c r="F217" s="112"/>
      <c r="G217" s="114"/>
      <c r="H217" s="87" t="s">
        <v>59</v>
      </c>
      <c r="I217" s="88" t="str">
        <f>"[audio][C:\Tools\Vivi_TTS\8ME_OM\" &amp;S217 &amp; "]"</f>
        <v>[audio][C:\Tools\Vivi_TTS\8ME_OM\]</v>
      </c>
      <c r="J217" s="89" t="str">
        <f>"[New][EN][Exists][80]"&amp;"["&amp;LOWER(SUBSTITUTE(SUBSTITUTE(SUBSTITUTE(SUBSTITUTE(SUBSTITUTE(SUBSTITUTE(SUBSTITUTE(SUBSTITUTE(T217,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17" s="88" t="s">
        <v>60</v>
      </c>
      <c r="L217" s="90" t="s">
        <v>61</v>
      </c>
      <c r="M217" s="93" t="s">
        <v>62</v>
      </c>
      <c r="N217" s="91"/>
      <c r="O217" s="112"/>
      <c r="P217" s="119"/>
      <c r="Q217" s="92" t="str">
        <f>R217</f>
        <v>Khi sử dụng lốp dự phòng, người lái cần tuân thủ những giới hạn và lưu ý nào?</v>
      </c>
      <c r="R217" s="16" t="s">
        <v>2156</v>
      </c>
      <c r="S217" s="51"/>
      <c r="T217" s="48" t="s">
        <v>2148</v>
      </c>
    </row>
    <row r="218" spans="2:20" ht="45.75">
      <c r="B218" s="114" t="str">
        <f>"VF8-"&amp;O218&amp;"-"&amp;P218</f>
        <v>VF8-Baoduong-0069</v>
      </c>
      <c r="C218" s="114" t="str">
        <f>"["&amp;B218&amp;"] Verify Vivi: "&amp;Q220</f>
        <v>[VF8-Baoduong-0069] Verify Vivi: Những cảnh báo nào cần lưu ý khi sử dụng lốp dự phòng hoặc thay thế lốp không đúng quy định?</v>
      </c>
      <c r="D218" s="120"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'Những cảnh báo nào cần lưu ý khi sử dụng lốp dự phòng hoặc thay thế lốp không đúng quy định?'
- Step 4: Listen Vivi respond
</v>
      </c>
      <c r="F218" s="110" t="str">
        <f>"
Expectations:
1. Vivi wake up
2. "&amp;Q220&amp;"
3. Vivi respond
"</f>
        <v xml:space="preserve">
Expectations:
1. Vivi wake up
2. Những cảnh báo nào cần lưu ý khi sử dụng lốp dự phòng hoặc thay thế lốp không đúng quy định?
3. Vivi respond
</v>
      </c>
      <c r="G218" s="114" t="s">
        <v>8</v>
      </c>
      <c r="H218" s="87" t="s">
        <v>50</v>
      </c>
      <c r="I218" s="88" t="str">
        <f>"[EN]["&amp;LOWER(SUBSTITUTE(SUBSTITUTE(SUBSTITUTE(SUBSTITUTE(SUBSTITUTE(SUBSTITUTE(SUBSTITUTE(SUBSTITUTE(Q218, CHAR(34),""), "[", ""), "]", ""), ".", ""), ",", ""), "/", ""), "\", ""), "-", ""))&amp;"]"</f>
        <v>[EN][hey vinfast]</v>
      </c>
      <c r="J218" s="89"/>
      <c r="K218" s="88" t="s">
        <v>51</v>
      </c>
      <c r="L218" s="90" t="s">
        <v>52</v>
      </c>
      <c r="M218" s="33"/>
      <c r="N218" s="91"/>
      <c r="O218" s="110" t="s">
        <v>2079</v>
      </c>
      <c r="P218" s="119" t="str">
        <f>IF(COUNTA(P$13:$P217)&gt;999,COUNTA(P$13:$P217),IF(COUNTA(P$13:$P217)&gt;99,"0"&amp;COUNTA(P$13:$P217),IF(COUNTA(P$13:$P217)&gt;9,"00"&amp;COUNTA(P$13:$P217),"000"&amp;COUNTA(P$13:$P217))))</f>
        <v>0069</v>
      </c>
      <c r="Q218" s="92" t="s">
        <v>54</v>
      </c>
      <c r="R218" s="16"/>
      <c r="S218" s="52"/>
      <c r="T218" s="36"/>
    </row>
    <row r="219" spans="2:20" ht="45.75">
      <c r="B219" s="114"/>
      <c r="C219" s="114"/>
      <c r="D219" s="120"/>
      <c r="E219" s="111"/>
      <c r="F219" s="111"/>
      <c r="G219" s="114"/>
      <c r="H219" s="87" t="s">
        <v>55</v>
      </c>
      <c r="I219" s="88" t="str">
        <f>"[VN]["&amp;LOWER(SUBSTITUTE(SUBSTITUTE(SUBSTITUTE(SUBSTITUTE(SUBSTITUTE(SUBSTITUTE(SUBSTITUTE(SUBSTITUTE(Q219, CHAR(34),""), "[", ""), "]", ""), ".", ""), ",", ""), "/", ""), "\", ""), "-", ""))&amp;"]"</f>
        <v>[VN][tạm biệt]</v>
      </c>
      <c r="J219" s="89"/>
      <c r="K219" s="88" t="s">
        <v>56</v>
      </c>
      <c r="L219" s="90" t="s">
        <v>57</v>
      </c>
      <c r="M219" s="90"/>
      <c r="N219" s="91"/>
      <c r="O219" s="111"/>
      <c r="P219" s="119"/>
      <c r="Q219" s="92" t="s">
        <v>58</v>
      </c>
      <c r="R219" s="16"/>
      <c r="S219" s="52"/>
      <c r="T219" s="36"/>
    </row>
    <row r="220" spans="2:20" ht="62.25">
      <c r="B220" s="114"/>
      <c r="C220" s="114"/>
      <c r="D220" s="120"/>
      <c r="E220" s="112"/>
      <c r="F220" s="112"/>
      <c r="G220" s="114"/>
      <c r="H220" s="87" t="s">
        <v>59</v>
      </c>
      <c r="I220" s="88" t="str">
        <f>"[audio][C:\Tools\Vivi_TTS\8ME_OM\" &amp;S220 &amp; "]"</f>
        <v>[audio][C:\Tools\Vivi_TTS\8ME_OM\]</v>
      </c>
      <c r="J220" s="89" t="str">
        <f>"[New][EN][Exists][80]"&amp;"["&amp;LOWER(SUBSTITUTE(SUBSTITUTE(SUBSTITUTE(SUBSTITUTE(SUBSTITUTE(SUBSTITUTE(SUBSTITUTE(SUBSTITUTE(T220, CHAR(34),""), ".", ""), ",", ""), "/", ""), "\", ""), "-", ""), "{", ""), "}", ""))&amp;"]"</f>
        <v>[New][EN][Exists][80][lốp xe
lốp xe có ảnh hưởng đáng kể đến đặc tính lái của xe; loại lốp kích thước lốp áp suất lốp tốc độ định mức và việc bảo dưỡng lốp đúng cách đều là các yếu tố quan trọng quyết định hiệu suất của xe
các tùy chọn sau đây có sẵn tùy theo thị trường bán xe và phiên bản xe
23550 r19
tùy thuộc vào khí hậu và nơi xe sẽ vận hành có thể cần sử dụng các loại lốp thay thế các loại lốp này được phân loại thành lốp mùa hè mùa đông hoặc bốn mùa để biết thêm thông tin vui lòng đến trung tâm dịch vụ vinfast gần nhất
bảo dưỡng lốp
để đảm bảo an toàn cho tất cả hành khách và tối đa hóa hiệu suất cũng như phạm vi hoạt động của xe khuyến nghị duy trì áp suất lốp phù hợp và không vượt quá giới hạn tải trọng quy định của xe
bất kỳ lốp nào có độ mòn không đều hoặc bị hư hỏng phải được thay thế hoặc sửa chữa sớm nhất có thể lốp mòn có thể làm mất độ bám giảm hiệu quả phanh và ảnh hưởng đến khả năng kiểm soát lái
vui lòng kiểm tra áp suất lốp thường xuyên đặc biệt trước khi bắt đầu hành trình dài khi bơm lốp hãy đảm bảo đạt áp suất quy định trên nhãn thông tin lốp xe xem &gt; vành và lốp xe &gt; áp suất lốp
kiểm tra lốp
áp suất bơm chính xác và thói quen lái xe tốt sẽ kéo dài tuổi thọ của lốp
vui lòng kiểm tra áp suất lốp thường xuyên (một lần mỗi 14 ngày)
vui lòng thường xuyên kiểm tra lốp xem có hư hỏng không (vết cắt vết nứt vv) và định kỳ kiểm tra tình trạng mòn bất thường
 lưu ý
luôn thay lốp có cùng kích thước loại và kiểu hoa lốp như lốp do nhà sản xuất xe trang bị ban đầu
đỗ xe ngoài trời dưới ánh nắng trực tiếp hoặc gián tiếp có thể làm thay đổi áp suất lốp áp suất lốp sẽ tăng khi lốp ấm lên để duy trì áp suất không khí khuyến nghị không xả khí khỏi lốp đang ấm vì điều này có thể làm lốp non hơi
vui lòng kiểm tra và thực hiện các điều chỉnh cần thiết đối với lốp bị hư hỏng mòn quá mức hoặc bơm không đúng áp suất trước khi lái xe
lốp dự phòng (nếu được trang bị)
xe được trang bị một lốp dự phòng nằm trong khoang hành lý phía sau bên dưới thảm sàn khoang hành lý
t14580 r19
tốc độ tối đa cho phép của xe khi sử dụng lốp dự phòng được ghi trên nhãn dán ở bánh xe dự phòng lốp dự phòng được bơm căng hoàn toàn khi còn mới tuy nhiên có thể mất hơi theo thời gian kiểm tra áp suất bơm thường xuyên luôn cất giữ và kiểm tra lốp dự phòng đúng cách để đảm bảo sẵn sàng sử dụng khi cần
lốp đang sử dụng bị hư hỏng hoặc bị xịt phải được sửa chữa hoặc thay thế và lắp lại lên xe sớm nhất có thể để lốp dự phòng luôn sẵn sàng khi cần sử dụng lại
 cảnh báo
không lái xe vượt quá tốc độ tối đa được chỉ định trên bánh xe dự phòng
không lái xe nếu lốp dự phòng bị hư hỏng hoặc không được bơm đúng áp suất điều này có thể gây hư hỏng nghiêm trọng cho xe và gây rủi ro cho sự an toàn của hành khách
hệ thống treo của xe được thiết kế cho một tổ hợp kích thước lốp và vành xe cụ thể chỉ lắp các tổ hợp lốp và bánh xe theo quy định của vinfast không tuân thủ điều này có thể làm tăng nguy cơ thương tích nghiêm trọng khi xảy ra tai nạn
 lưu ý
lốp dự phòng chỉ được sử dụng tạm thời lái xe cẩn thận khi xe được lắp lốp dự phòng không vượt quá 80 kmh khi lái xe với lốp dự phòng
luôn trong trường hợp mòn bất thường biến dạng hoặc phồng lốp
không khuyến nghị sử dụng lốp không hơi trên xe]</v>
      </c>
      <c r="K220" s="88" t="s">
        <v>60</v>
      </c>
      <c r="L220" s="90" t="s">
        <v>61</v>
      </c>
      <c r="M220" s="93" t="s">
        <v>62</v>
      </c>
      <c r="N220" s="91"/>
      <c r="O220" s="112"/>
      <c r="P220" s="119"/>
      <c r="Q220" s="92" t="str">
        <f>R220</f>
        <v>Những cảnh báo nào cần lưu ý khi sử dụng lốp dự phòng hoặc thay thế lốp không đúng quy định?</v>
      </c>
      <c r="R220" s="16" t="s">
        <v>2157</v>
      </c>
      <c r="S220" s="51"/>
      <c r="T220" s="48" t="s">
        <v>2148</v>
      </c>
    </row>
    <row r="221" spans="2:20" ht="45.75">
      <c r="B221" s="114" t="str">
        <f>"VF8-"&amp;O221&amp;"-"&amp;P221</f>
        <v>VF8-Baoduong-0070</v>
      </c>
      <c r="C221" s="114" t="str">
        <f>"["&amp;B221&amp;"] Verify Vivi: "&amp;Q223</f>
        <v>[VF8-Baoduong-0070] Verify Vivi: Vì sao cần thường xuyên kiểm tra và duy trì áp suất lốp theo khuyến nghị?</v>
      </c>
      <c r="D221" s="120"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'Vì sao cần thường xuyên kiểm tra và duy trì áp suất lốp theo khuyến nghị?'
- Step 4: Listen Vivi respond
</v>
      </c>
      <c r="F221" s="110" t="str">
        <f>"
Expectations:
1. Vivi wake up
2. "&amp;Q223&amp;"
3. Vivi respond
"</f>
        <v xml:space="preserve">
Expectations:
1. Vivi wake up
2. Vì sao cần thường xuyên kiểm tra và duy trì áp suất lốp theo khuyến nghị?
3. Vivi respond
</v>
      </c>
      <c r="G221" s="114" t="s">
        <v>8</v>
      </c>
      <c r="H221" s="87" t="s">
        <v>50</v>
      </c>
      <c r="I221" s="88" t="str">
        <f>"[EN]["&amp;LOWER(SUBSTITUTE(SUBSTITUTE(SUBSTITUTE(SUBSTITUTE(SUBSTITUTE(SUBSTITUTE(SUBSTITUTE(SUBSTITUTE(Q221, CHAR(34),""), "[", ""), "]", ""), ".", ""), ",", ""), "/", ""), "\", ""), "-", ""))&amp;"]"</f>
        <v>[EN][hey vinfast]</v>
      </c>
      <c r="J221" s="89"/>
      <c r="K221" s="88" t="s">
        <v>51</v>
      </c>
      <c r="L221" s="90" t="s">
        <v>52</v>
      </c>
      <c r="M221" s="33"/>
      <c r="N221" s="91"/>
      <c r="O221" s="110" t="s">
        <v>2079</v>
      </c>
      <c r="P221" s="119" t="str">
        <f>IF(COUNTA(P$13:$P220)&gt;999,COUNTA(P$13:$P220),IF(COUNTA(P$13:$P220)&gt;99,"0"&amp;COUNTA(P$13:$P220),IF(COUNTA(P$13:$P220)&gt;9,"00"&amp;COUNTA(P$13:$P220),"000"&amp;COUNTA(P$13:$P220))))</f>
        <v>0070</v>
      </c>
      <c r="Q221" s="92" t="s">
        <v>54</v>
      </c>
      <c r="R221" s="16"/>
      <c r="S221" s="52"/>
      <c r="T221" s="36"/>
    </row>
    <row r="222" spans="2:20" ht="45.75">
      <c r="B222" s="114"/>
      <c r="C222" s="114"/>
      <c r="D222" s="120"/>
      <c r="E222" s="111"/>
      <c r="F222" s="111"/>
      <c r="G222" s="114"/>
      <c r="H222" s="87" t="s">
        <v>55</v>
      </c>
      <c r="I222" s="88" t="str">
        <f>"[VN]["&amp;LOWER(SUBSTITUTE(SUBSTITUTE(SUBSTITUTE(SUBSTITUTE(SUBSTITUTE(SUBSTITUTE(SUBSTITUTE(SUBSTITUTE(Q222, CHAR(34),""), "[", ""), "]", ""), ".", ""), ",", ""), "/", ""), "\", ""), "-", ""))&amp;"]"</f>
        <v>[VN][tạm biệt]</v>
      </c>
      <c r="J222" s="89"/>
      <c r="K222" s="88" t="s">
        <v>56</v>
      </c>
      <c r="L222" s="90" t="s">
        <v>57</v>
      </c>
      <c r="M222" s="90"/>
      <c r="N222" s="91"/>
      <c r="O222" s="111"/>
      <c r="P222" s="119"/>
      <c r="Q222" s="92" t="s">
        <v>58</v>
      </c>
      <c r="R222" s="16"/>
      <c r="S222" s="52"/>
      <c r="T222" s="36"/>
    </row>
    <row r="223" spans="2:20" ht="62.25">
      <c r="B223" s="114"/>
      <c r="C223" s="114"/>
      <c r="D223" s="120"/>
      <c r="E223" s="112"/>
      <c r="F223" s="112"/>
      <c r="G223" s="114"/>
      <c r="H223" s="87" t="s">
        <v>59</v>
      </c>
      <c r="I223" s="88" t="str">
        <f>"[audio][C:\Tools\Vivi_TTS\8ME_OM\" &amp;S223 &amp; "]"</f>
        <v>[audio][C:\Tools\Vivi_TTS\8ME_OM\]</v>
      </c>
      <c r="J223" s="89" t="str">
        <f>"[New][EN][Exists][80]"&amp;"["&amp;LOWER(SUBSTITUTE(SUBSTITUTE(SUBSTITUTE(SUBSTITUTE(SUBSTITUTE(SUBSTITUTE(SUBSTITUTE(SUBSTITUTE(T223,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23" s="88" t="s">
        <v>60</v>
      </c>
      <c r="L223" s="90" t="s">
        <v>61</v>
      </c>
      <c r="M223" s="93" t="s">
        <v>62</v>
      </c>
      <c r="N223" s="91"/>
      <c r="O223" s="112"/>
      <c r="P223" s="119"/>
      <c r="Q223" s="92" t="str">
        <f>R223</f>
        <v>Vì sao cần thường xuyên kiểm tra và duy trì áp suất lốp theo khuyến nghị?</v>
      </c>
      <c r="R223" s="16" t="s">
        <v>2158</v>
      </c>
      <c r="S223" s="51"/>
      <c r="T223" s="48" t="s">
        <v>2159</v>
      </c>
    </row>
    <row r="224" spans="2:20" ht="45.75">
      <c r="B224" s="114" t="str">
        <f>"VF8-"&amp;O224&amp;"-"&amp;P224</f>
        <v>VF8-Baoduong-0071</v>
      </c>
      <c r="C224" s="114" t="str">
        <f>"["&amp;B224&amp;"] Verify Vivi: "&amp;Q226</f>
        <v>[VF8-Baoduong-0071] Verify Vivi: Áp suất lốp nên được kiểm tra trong điều kiện nào?</v>
      </c>
      <c r="D224" s="120"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'Áp suất lốp nên được kiểm tra trong điều kiện nào?'
- Step 4: Listen Vivi respond
</v>
      </c>
      <c r="F224" s="110" t="str">
        <f>"
Expectations:
1. Vivi wake up
2. "&amp;Q226&amp;"
3. Vivi respond
"</f>
        <v xml:space="preserve">
Expectations:
1. Vivi wake up
2. Áp suất lốp nên được kiểm tra trong điều kiện nào?
3. Vivi respond
</v>
      </c>
      <c r="G224" s="114" t="s">
        <v>8</v>
      </c>
      <c r="H224" s="87" t="s">
        <v>50</v>
      </c>
      <c r="I224" s="88" t="str">
        <f>"[EN]["&amp;LOWER(SUBSTITUTE(SUBSTITUTE(SUBSTITUTE(SUBSTITUTE(SUBSTITUTE(SUBSTITUTE(SUBSTITUTE(SUBSTITUTE(Q224, CHAR(34),""), "[", ""), "]", ""), ".", ""), ",", ""), "/", ""), "\", ""), "-", ""))&amp;"]"</f>
        <v>[EN][hey vinfast]</v>
      </c>
      <c r="J224" s="89"/>
      <c r="K224" s="88" t="s">
        <v>51</v>
      </c>
      <c r="L224" s="90" t="s">
        <v>52</v>
      </c>
      <c r="M224" s="33"/>
      <c r="N224" s="91"/>
      <c r="O224" s="110" t="s">
        <v>2079</v>
      </c>
      <c r="P224" s="119" t="str">
        <f>IF(COUNTA(P$13:$P223)&gt;999,COUNTA(P$13:$P223),IF(COUNTA(P$13:$P223)&gt;99,"0"&amp;COUNTA(P$13:$P223),IF(COUNTA(P$13:$P223)&gt;9,"00"&amp;COUNTA(P$13:$P223),"000"&amp;COUNTA(P$13:$P223))))</f>
        <v>0071</v>
      </c>
      <c r="Q224" s="92" t="s">
        <v>54</v>
      </c>
      <c r="R224" s="16"/>
      <c r="S224" s="52"/>
      <c r="T224" s="36"/>
    </row>
    <row r="225" spans="2:20" ht="45.75">
      <c r="B225" s="114"/>
      <c r="C225" s="114"/>
      <c r="D225" s="120"/>
      <c r="E225" s="111"/>
      <c r="F225" s="111"/>
      <c r="G225" s="114"/>
      <c r="H225" s="87" t="s">
        <v>55</v>
      </c>
      <c r="I225" s="88" t="str">
        <f>"[VN]["&amp;LOWER(SUBSTITUTE(SUBSTITUTE(SUBSTITUTE(SUBSTITUTE(SUBSTITUTE(SUBSTITUTE(SUBSTITUTE(SUBSTITUTE(Q225, CHAR(34),""), "[", ""), "]", ""), ".", ""), ",", ""), "/", ""), "\", ""), "-", ""))&amp;"]"</f>
        <v>[VN][tạm biệt]</v>
      </c>
      <c r="J225" s="89"/>
      <c r="K225" s="88" t="s">
        <v>56</v>
      </c>
      <c r="L225" s="90" t="s">
        <v>57</v>
      </c>
      <c r="M225" s="90"/>
      <c r="N225" s="91"/>
      <c r="O225" s="111"/>
      <c r="P225" s="119"/>
      <c r="Q225" s="92" t="s">
        <v>58</v>
      </c>
      <c r="R225" s="16"/>
      <c r="S225" s="52"/>
      <c r="T225" s="36"/>
    </row>
    <row r="226" spans="2:20" ht="62.25">
      <c r="B226" s="114"/>
      <c r="C226" s="114"/>
      <c r="D226" s="120"/>
      <c r="E226" s="112"/>
      <c r="F226" s="112"/>
      <c r="G226" s="114"/>
      <c r="H226" s="87" t="s">
        <v>59</v>
      </c>
      <c r="I226" s="88" t="str">
        <f>"[audio][C:\Tools\Vivi_TTS\8ME_OM\" &amp;S226 &amp; "]"</f>
        <v>[audio][C:\Tools\Vivi_TTS\8ME_OM\]</v>
      </c>
      <c r="J226" s="89" t="str">
        <f>"[New][EN][Exists][80]"&amp;"["&amp;LOWER(SUBSTITUTE(SUBSTITUTE(SUBSTITUTE(SUBSTITUTE(SUBSTITUTE(SUBSTITUTE(SUBSTITUTE(SUBSTITUTE(T226,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26" s="88" t="s">
        <v>60</v>
      </c>
      <c r="L226" s="90" t="s">
        <v>61</v>
      </c>
      <c r="M226" s="93" t="s">
        <v>62</v>
      </c>
      <c r="N226" s="91"/>
      <c r="O226" s="112"/>
      <c r="P226" s="119"/>
      <c r="Q226" s="92" t="str">
        <f>R226</f>
        <v>Áp suất lốp nên được kiểm tra trong điều kiện nào?</v>
      </c>
      <c r="R226" s="16" t="s">
        <v>2160</v>
      </c>
      <c r="S226" s="51"/>
      <c r="T226" s="48" t="s">
        <v>2159</v>
      </c>
    </row>
    <row r="227" spans="2:20" ht="45.75">
      <c r="B227" s="114" t="str">
        <f>"VF8-"&amp;O227&amp;"-"&amp;P227</f>
        <v>VF8-Baoduong-0072</v>
      </c>
      <c r="C227" s="114" t="str">
        <f>"["&amp;B227&amp;"] Verify Vivi: "&amp;Q229</f>
        <v>[VF8-Baoduong-0072] Verify Vivi: Nhãn Thông tin Lốp và Tải trọng cung cấp những thông tin gì?</v>
      </c>
      <c r="D227" s="120"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'Nhãn Thông tin Lốp và Tải trọng cung cấp những thông tin gì?'
- Step 4: Listen Vivi respond
</v>
      </c>
      <c r="F227" s="110" t="str">
        <f>"
Expectations:
1. Vivi wake up
2. "&amp;Q229&amp;"
3. Vivi respond
"</f>
        <v xml:space="preserve">
Expectations:
1. Vivi wake up
2. Nhãn Thông tin Lốp và Tải trọng cung cấp những thông tin gì?
3. Vivi respond
</v>
      </c>
      <c r="G227" s="114" t="s">
        <v>8</v>
      </c>
      <c r="H227" s="87" t="s">
        <v>50</v>
      </c>
      <c r="I227" s="88" t="str">
        <f>"[EN]["&amp;LOWER(SUBSTITUTE(SUBSTITUTE(SUBSTITUTE(SUBSTITUTE(SUBSTITUTE(SUBSTITUTE(SUBSTITUTE(SUBSTITUTE(Q227, CHAR(34),""), "[", ""), "]", ""), ".", ""), ",", ""), "/", ""), "\", ""), "-", ""))&amp;"]"</f>
        <v>[EN][hey vinfast]</v>
      </c>
      <c r="J227" s="89"/>
      <c r="K227" s="88" t="s">
        <v>51</v>
      </c>
      <c r="L227" s="90" t="s">
        <v>52</v>
      </c>
      <c r="M227" s="33"/>
      <c r="N227" s="91"/>
      <c r="O227" s="110" t="s">
        <v>2079</v>
      </c>
      <c r="P227" s="119" t="str">
        <f>IF(COUNTA(P$13:$P226)&gt;999,COUNTA(P$13:$P226),IF(COUNTA(P$13:$P226)&gt;99,"0"&amp;COUNTA(P$13:$P226),IF(COUNTA(P$13:$P226)&gt;9,"00"&amp;COUNTA(P$13:$P226),"000"&amp;COUNTA(P$13:$P226))))</f>
        <v>0072</v>
      </c>
      <c r="Q227" s="92" t="s">
        <v>54</v>
      </c>
      <c r="R227" s="16"/>
      <c r="S227" s="52"/>
      <c r="T227" s="36"/>
    </row>
    <row r="228" spans="2:20" ht="45.75">
      <c r="B228" s="114"/>
      <c r="C228" s="114"/>
      <c r="D228" s="120"/>
      <c r="E228" s="111"/>
      <c r="F228" s="111"/>
      <c r="G228" s="114"/>
      <c r="H228" s="87" t="s">
        <v>55</v>
      </c>
      <c r="I228" s="88" t="str">
        <f>"[VN]["&amp;LOWER(SUBSTITUTE(SUBSTITUTE(SUBSTITUTE(SUBSTITUTE(SUBSTITUTE(SUBSTITUTE(SUBSTITUTE(SUBSTITUTE(Q228, CHAR(34),""), "[", ""), "]", ""), ".", ""), ",", ""), "/", ""), "\", ""), "-", ""))&amp;"]"</f>
        <v>[VN][tạm biệt]</v>
      </c>
      <c r="J228" s="89"/>
      <c r="K228" s="88" t="s">
        <v>56</v>
      </c>
      <c r="L228" s="90" t="s">
        <v>57</v>
      </c>
      <c r="M228" s="90"/>
      <c r="N228" s="91"/>
      <c r="O228" s="111"/>
      <c r="P228" s="119"/>
      <c r="Q228" s="92" t="s">
        <v>58</v>
      </c>
      <c r="R228" s="16"/>
      <c r="S228" s="52"/>
      <c r="T228" s="36"/>
    </row>
    <row r="229" spans="2:20" ht="62.25">
      <c r="B229" s="114"/>
      <c r="C229" s="114"/>
      <c r="D229" s="120"/>
      <c r="E229" s="112"/>
      <c r="F229" s="112"/>
      <c r="G229" s="114"/>
      <c r="H229" s="87" t="s">
        <v>59</v>
      </c>
      <c r="I229" s="88" t="str">
        <f>"[audio][C:\Tools\Vivi_TTS\8ME_OM\" &amp;S229 &amp; "]"</f>
        <v>[audio][C:\Tools\Vivi_TTS\8ME_OM\]</v>
      </c>
      <c r="J229" s="89" t="str">
        <f>"[New][EN][Exists][80]"&amp;"["&amp;LOWER(SUBSTITUTE(SUBSTITUTE(SUBSTITUTE(SUBSTITUTE(SUBSTITUTE(SUBSTITUTE(SUBSTITUTE(SUBSTITUTE(T229,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29" s="88" t="s">
        <v>60</v>
      </c>
      <c r="L229" s="90" t="s">
        <v>61</v>
      </c>
      <c r="M229" s="93" t="s">
        <v>62</v>
      </c>
      <c r="N229" s="91"/>
      <c r="O229" s="112"/>
      <c r="P229" s="119"/>
      <c r="Q229" s="92" t="str">
        <f>R229</f>
        <v>Nhãn Thông tin Lốp và Tải trọng cung cấp những thông tin gì?</v>
      </c>
      <c r="R229" s="16" t="s">
        <v>2161</v>
      </c>
      <c r="S229" s="51"/>
      <c r="T229" s="48" t="s">
        <v>2159</v>
      </c>
    </row>
    <row r="230" spans="2:20" ht="45.75">
      <c r="B230" s="114" t="str">
        <f>"VF8-"&amp;O230&amp;"-"&amp;P230</f>
        <v>VF8-Baoduong-0073</v>
      </c>
      <c r="C230" s="114" t="str">
        <f>"["&amp;B230&amp;"] Verify Vivi: "&amp;Q232</f>
        <v>[VF8-Baoduong-0073] Verify Vivi: Nhãn áp suất lốp được gắn ở vị trí nào trên xe?</v>
      </c>
      <c r="D230" s="120"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'Nhãn áp suất lốp được gắn ở vị trí nào trên xe?'
- Step 4: Listen Vivi respond
</v>
      </c>
      <c r="F230" s="110" t="str">
        <f>"
Expectations:
1. Vivi wake up
2. "&amp;Q232&amp;"
3. Vivi respond
"</f>
        <v xml:space="preserve">
Expectations:
1. Vivi wake up
2. Nhãn áp suất lốp được gắn ở vị trí nào trên xe?
3. Vivi respond
</v>
      </c>
      <c r="G230" s="114" t="s">
        <v>8</v>
      </c>
      <c r="H230" s="87" t="s">
        <v>50</v>
      </c>
      <c r="I230" s="88" t="str">
        <f>"[EN]["&amp;LOWER(SUBSTITUTE(SUBSTITUTE(SUBSTITUTE(SUBSTITUTE(SUBSTITUTE(SUBSTITUTE(SUBSTITUTE(SUBSTITUTE(Q230, CHAR(34),""), "[", ""), "]", ""), ".", ""), ",", ""), "/", ""), "\", ""), "-", ""))&amp;"]"</f>
        <v>[EN][hey vinfast]</v>
      </c>
      <c r="J230" s="89"/>
      <c r="K230" s="88" t="s">
        <v>51</v>
      </c>
      <c r="L230" s="90" t="s">
        <v>52</v>
      </c>
      <c r="M230" s="33"/>
      <c r="N230" s="91"/>
      <c r="O230" s="110" t="s">
        <v>2079</v>
      </c>
      <c r="P230" s="119" t="str">
        <f>IF(COUNTA(P$13:$P229)&gt;999,COUNTA(P$13:$P229),IF(COUNTA(P$13:$P229)&gt;99,"0"&amp;COUNTA(P$13:$P229),IF(COUNTA(P$13:$P229)&gt;9,"00"&amp;COUNTA(P$13:$P229),"000"&amp;COUNTA(P$13:$P229))))</f>
        <v>0073</v>
      </c>
      <c r="Q230" s="92" t="s">
        <v>54</v>
      </c>
      <c r="R230" s="16"/>
      <c r="S230" s="52"/>
      <c r="T230" s="36"/>
    </row>
    <row r="231" spans="2:20" ht="45.75">
      <c r="B231" s="114"/>
      <c r="C231" s="114"/>
      <c r="D231" s="120"/>
      <c r="E231" s="111"/>
      <c r="F231" s="111"/>
      <c r="G231" s="114"/>
      <c r="H231" s="87" t="s">
        <v>55</v>
      </c>
      <c r="I231" s="88" t="str">
        <f>"[VN]["&amp;LOWER(SUBSTITUTE(SUBSTITUTE(SUBSTITUTE(SUBSTITUTE(SUBSTITUTE(SUBSTITUTE(SUBSTITUTE(SUBSTITUTE(Q231, CHAR(34),""), "[", ""), "]", ""), ".", ""), ",", ""), "/", ""), "\", ""), "-", ""))&amp;"]"</f>
        <v>[VN][tạm biệt]</v>
      </c>
      <c r="J231" s="89"/>
      <c r="K231" s="88" t="s">
        <v>56</v>
      </c>
      <c r="L231" s="90" t="s">
        <v>57</v>
      </c>
      <c r="M231" s="90"/>
      <c r="N231" s="91"/>
      <c r="O231" s="111"/>
      <c r="P231" s="119"/>
      <c r="Q231" s="92" t="s">
        <v>58</v>
      </c>
      <c r="R231" s="16"/>
      <c r="S231" s="52"/>
      <c r="T231" s="36"/>
    </row>
    <row r="232" spans="2:20" ht="62.25">
      <c r="B232" s="114"/>
      <c r="C232" s="114"/>
      <c r="D232" s="120"/>
      <c r="E232" s="112"/>
      <c r="F232" s="112"/>
      <c r="G232" s="114"/>
      <c r="H232" s="87" t="s">
        <v>59</v>
      </c>
      <c r="I232" s="88" t="str">
        <f>"[audio][C:\Tools\Vivi_TTS\8ME_OM\" &amp;S232 &amp; "]"</f>
        <v>[audio][C:\Tools\Vivi_TTS\8ME_OM\]</v>
      </c>
      <c r="J232" s="89" t="str">
        <f>"[New][EN][Exists][80]"&amp;"["&amp;LOWER(SUBSTITUTE(SUBSTITUTE(SUBSTITUTE(SUBSTITUTE(SUBSTITUTE(SUBSTITUTE(SUBSTITUTE(SUBSTITUTE(T232,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32" s="88" t="s">
        <v>60</v>
      </c>
      <c r="L232" s="90" t="s">
        <v>61</v>
      </c>
      <c r="M232" s="93" t="s">
        <v>62</v>
      </c>
      <c r="N232" s="91"/>
      <c r="O232" s="112"/>
      <c r="P232" s="119"/>
      <c r="Q232" s="92" t="str">
        <f>R232</f>
        <v>Nhãn áp suất lốp được gắn ở vị trí nào trên xe?</v>
      </c>
      <c r="R232" s="16" t="s">
        <v>2162</v>
      </c>
      <c r="S232" s="51"/>
      <c r="T232" s="48" t="s">
        <v>2159</v>
      </c>
    </row>
    <row r="233" spans="2:20" ht="45.75">
      <c r="B233" s="114" t="str">
        <f>"VF8-"&amp;O233&amp;"-"&amp;P233</f>
        <v>VF8-Baoduong-0074</v>
      </c>
      <c r="C233" s="114" t="str">
        <f>"["&amp;B233&amp;"] Verify Vivi: "&amp;Q235</f>
        <v>[VF8-Baoduong-0074] Verify Vivi: Lốp non hơi và lốp quá căng ảnh hưởng như thế nào đến độ mòn lốp và khả năng vận hành của xe?</v>
      </c>
      <c r="D233" s="120"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'Lốp non hơi và lốp quá căng ảnh hưởng như thế nào đến độ mòn lốp và khả năng vận hành của xe?'
- Step 4: Listen Vivi respond
</v>
      </c>
      <c r="F233" s="110" t="str">
        <f>"
Expectations:
1. Vivi wake up
2. "&amp;Q235&amp;"
3. Vivi respond
"</f>
        <v xml:space="preserve">
Expectations:
1. Vivi wake up
2. Lốp non hơi và lốp quá căng ảnh hưởng như thế nào đến độ mòn lốp và khả năng vận hành của xe?
3. Vivi respond
</v>
      </c>
      <c r="G233" s="114" t="s">
        <v>8</v>
      </c>
      <c r="H233" s="87" t="s">
        <v>50</v>
      </c>
      <c r="I233" s="88" t="str">
        <f>"[EN]["&amp;LOWER(SUBSTITUTE(SUBSTITUTE(SUBSTITUTE(SUBSTITUTE(SUBSTITUTE(SUBSTITUTE(SUBSTITUTE(SUBSTITUTE(Q233, CHAR(34),""), "[", ""), "]", ""), ".", ""), ",", ""), "/", ""), "\", ""), "-", ""))&amp;"]"</f>
        <v>[EN][hey vinfast]</v>
      </c>
      <c r="J233" s="89"/>
      <c r="K233" s="88" t="s">
        <v>51</v>
      </c>
      <c r="L233" s="90" t="s">
        <v>52</v>
      </c>
      <c r="M233" s="33"/>
      <c r="N233" s="91"/>
      <c r="O233" s="110" t="s">
        <v>2079</v>
      </c>
      <c r="P233" s="119" t="str">
        <f>IF(COUNTA(P$13:$P232)&gt;999,COUNTA(P$13:$P232),IF(COUNTA(P$13:$P232)&gt;99,"0"&amp;COUNTA(P$13:$P232),IF(COUNTA(P$13:$P232)&gt;9,"00"&amp;COUNTA(P$13:$P232),"000"&amp;COUNTA(P$13:$P232))))</f>
        <v>0074</v>
      </c>
      <c r="Q233" s="92" t="s">
        <v>54</v>
      </c>
      <c r="R233" s="16"/>
      <c r="S233" s="52"/>
      <c r="T233" s="36"/>
    </row>
    <row r="234" spans="2:20" ht="45.75">
      <c r="B234" s="114"/>
      <c r="C234" s="114"/>
      <c r="D234" s="120"/>
      <c r="E234" s="111"/>
      <c r="F234" s="111"/>
      <c r="G234" s="114"/>
      <c r="H234" s="87" t="s">
        <v>55</v>
      </c>
      <c r="I234" s="88" t="str">
        <f>"[VN]["&amp;LOWER(SUBSTITUTE(SUBSTITUTE(SUBSTITUTE(SUBSTITUTE(SUBSTITUTE(SUBSTITUTE(SUBSTITUTE(SUBSTITUTE(Q234, CHAR(34),""), "[", ""), "]", ""), ".", ""), ",", ""), "/", ""), "\", ""), "-", ""))&amp;"]"</f>
        <v>[VN][tạm biệt]</v>
      </c>
      <c r="J234" s="89"/>
      <c r="K234" s="88" t="s">
        <v>56</v>
      </c>
      <c r="L234" s="90" t="s">
        <v>57</v>
      </c>
      <c r="M234" s="90"/>
      <c r="N234" s="91"/>
      <c r="O234" s="111"/>
      <c r="P234" s="119"/>
      <c r="Q234" s="92" t="s">
        <v>58</v>
      </c>
      <c r="R234" s="16"/>
      <c r="S234" s="52"/>
      <c r="T234" s="36"/>
    </row>
    <row r="235" spans="2:20" ht="62.25">
      <c r="B235" s="114"/>
      <c r="C235" s="114"/>
      <c r="D235" s="120"/>
      <c r="E235" s="112"/>
      <c r="F235" s="112"/>
      <c r="G235" s="114"/>
      <c r="H235" s="87" t="s">
        <v>59</v>
      </c>
      <c r="I235" s="88" t="str">
        <f>"[audio][C:\Tools\Vivi_TTS\8ME_OM\" &amp;S235 &amp; "]"</f>
        <v>[audio][C:\Tools\Vivi_TTS\8ME_OM\]</v>
      </c>
      <c r="J235" s="89" t="str">
        <f>"[New][EN][Exists][80]"&amp;"["&amp;LOWER(SUBSTITUTE(SUBSTITUTE(SUBSTITUTE(SUBSTITUTE(SUBSTITUTE(SUBSTITUTE(SUBSTITUTE(SUBSTITUTE(T235,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35" s="88" t="s">
        <v>60</v>
      </c>
      <c r="L235" s="90" t="s">
        <v>61</v>
      </c>
      <c r="M235" s="93" t="s">
        <v>62</v>
      </c>
      <c r="N235" s="91"/>
      <c r="O235" s="112"/>
      <c r="P235" s="119"/>
      <c r="Q235" s="92" t="str">
        <f>R235</f>
        <v>Lốp non hơi và lốp quá căng ảnh hưởng như thế nào đến độ mòn lốp và khả năng vận hành của xe?</v>
      </c>
      <c r="R235" s="16" t="s">
        <v>2163</v>
      </c>
      <c r="S235" s="51"/>
      <c r="T235" s="48" t="s">
        <v>2159</v>
      </c>
    </row>
    <row r="236" spans="2:20" ht="45.75">
      <c r="B236" s="114" t="str">
        <f>"VF8-"&amp;O236&amp;"-"&amp;P236</f>
        <v>VF8-Baoduong-0075</v>
      </c>
      <c r="C236" s="114" t="str">
        <f>"["&amp;B236&amp;"] Verify Vivi: "&amp;Q238</f>
        <v>[VF8-Baoduong-0075] Verify Vivi: Các bước kiểm tra và điều chỉnh áp suất lốp được thực hiện như thế nào?</v>
      </c>
      <c r="D236" s="120"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'Các bước kiểm tra và điều chỉnh áp suất lốp được thực hiện như thế nào?'
- Step 4: Listen Vivi respond
</v>
      </c>
      <c r="F236" s="110" t="str">
        <f>"
Expectations:
1. Vivi wake up
2. "&amp;Q238&amp;"
3. Vivi respond
"</f>
        <v xml:space="preserve">
Expectations:
1. Vivi wake up
2. Các bước kiểm tra và điều chỉnh áp suất lốp được thực hiện như thế nào?
3. Vivi respond
</v>
      </c>
      <c r="G236" s="114" t="s">
        <v>8</v>
      </c>
      <c r="H236" s="87" t="s">
        <v>50</v>
      </c>
      <c r="I236" s="88" t="str">
        <f>"[EN]["&amp;LOWER(SUBSTITUTE(SUBSTITUTE(SUBSTITUTE(SUBSTITUTE(SUBSTITUTE(SUBSTITUTE(SUBSTITUTE(SUBSTITUTE(Q236, CHAR(34),""), "[", ""), "]", ""), ".", ""), ",", ""), "/", ""), "\", ""), "-", ""))&amp;"]"</f>
        <v>[EN][hey vinfast]</v>
      </c>
      <c r="J236" s="89"/>
      <c r="K236" s="88" t="s">
        <v>51</v>
      </c>
      <c r="L236" s="90" t="s">
        <v>52</v>
      </c>
      <c r="M236" s="33"/>
      <c r="N236" s="91"/>
      <c r="O236" s="110" t="s">
        <v>2079</v>
      </c>
      <c r="P236" s="119" t="str">
        <f>IF(COUNTA(P$13:$P235)&gt;999,COUNTA(P$13:$P235),IF(COUNTA(P$13:$P235)&gt;99,"0"&amp;COUNTA(P$13:$P235),IF(COUNTA(P$13:$P235)&gt;9,"00"&amp;COUNTA(P$13:$P235),"000"&amp;COUNTA(P$13:$P235))))</f>
        <v>0075</v>
      </c>
      <c r="Q236" s="92" t="s">
        <v>54</v>
      </c>
      <c r="R236" s="16"/>
      <c r="S236" s="52"/>
      <c r="T236" s="36"/>
    </row>
    <row r="237" spans="2:20" ht="45.75">
      <c r="B237" s="114"/>
      <c r="C237" s="114"/>
      <c r="D237" s="120"/>
      <c r="E237" s="111"/>
      <c r="F237" s="111"/>
      <c r="G237" s="114"/>
      <c r="H237" s="87" t="s">
        <v>55</v>
      </c>
      <c r="I237" s="88" t="str">
        <f>"[VN]["&amp;LOWER(SUBSTITUTE(SUBSTITUTE(SUBSTITUTE(SUBSTITUTE(SUBSTITUTE(SUBSTITUTE(SUBSTITUTE(SUBSTITUTE(Q237, CHAR(34),""), "[", ""), "]", ""), ".", ""), ",", ""), "/", ""), "\", ""), "-", ""))&amp;"]"</f>
        <v>[VN][tạm biệt]</v>
      </c>
      <c r="J237" s="89"/>
      <c r="K237" s="88" t="s">
        <v>56</v>
      </c>
      <c r="L237" s="90" t="s">
        <v>57</v>
      </c>
      <c r="M237" s="90"/>
      <c r="N237" s="91"/>
      <c r="O237" s="111"/>
      <c r="P237" s="119"/>
      <c r="Q237" s="92" t="s">
        <v>58</v>
      </c>
      <c r="R237" s="16"/>
      <c r="S237" s="52"/>
      <c r="T237" s="36"/>
    </row>
    <row r="238" spans="2:20" ht="62.25">
      <c r="B238" s="114"/>
      <c r="C238" s="114"/>
      <c r="D238" s="120"/>
      <c r="E238" s="112"/>
      <c r="F238" s="112"/>
      <c r="G238" s="114"/>
      <c r="H238" s="87" t="s">
        <v>59</v>
      </c>
      <c r="I238" s="88" t="str">
        <f>"[audio][C:\Tools\Vivi_TTS\8ME_OM\" &amp;S238 &amp; "]"</f>
        <v>[audio][C:\Tools\Vivi_TTS\8ME_OM\]</v>
      </c>
      <c r="J238" s="89" t="str">
        <f>"[New][EN][Exists][80]"&amp;"["&amp;LOWER(SUBSTITUTE(SUBSTITUTE(SUBSTITUTE(SUBSTITUTE(SUBSTITUTE(SUBSTITUTE(SUBSTITUTE(SUBSTITUTE(T238,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38" s="88" t="s">
        <v>60</v>
      </c>
      <c r="L238" s="90" t="s">
        <v>61</v>
      </c>
      <c r="M238" s="93" t="s">
        <v>62</v>
      </c>
      <c r="N238" s="91"/>
      <c r="O238" s="112"/>
      <c r="P238" s="119"/>
      <c r="Q238" s="92" t="str">
        <f>R238</f>
        <v>Các bước kiểm tra và điều chỉnh áp suất lốp được thực hiện như thế nào?</v>
      </c>
      <c r="R238" s="16" t="s">
        <v>2164</v>
      </c>
      <c r="S238" s="51"/>
      <c r="T238" s="48" t="s">
        <v>2159</v>
      </c>
    </row>
    <row r="239" spans="2:20" ht="45.75">
      <c r="B239" s="114" t="str">
        <f>"VF8-"&amp;O239&amp;"-"&amp;P239</f>
        <v>VF8-Baoduong-0076</v>
      </c>
      <c r="C239" s="114" t="str">
        <f>"["&amp;B239&amp;"] Verify Vivi: "&amp;Q241</f>
        <v>[VF8-Baoduong-0076] Verify Vivi: Vì sao cần lắp lại nắp van sau khi kiểm tra hoặc điều chỉnh áp suất lốp?</v>
      </c>
      <c r="D239" s="120"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'Vì sao cần lắp lại nắp van sau khi kiểm tra hoặc điều chỉnh áp suất lốp?'
- Step 4: Listen Vivi respond
</v>
      </c>
      <c r="F239" s="110" t="str">
        <f>"
Expectations:
1. Vivi wake up
2. "&amp;Q241&amp;"
3. Vivi respond
"</f>
        <v xml:space="preserve">
Expectations:
1. Vivi wake up
2. Vì sao cần lắp lại nắp van sau khi kiểm tra hoặc điều chỉnh áp suất lốp?
3. Vivi respond
</v>
      </c>
      <c r="G239" s="114" t="s">
        <v>8</v>
      </c>
      <c r="H239" s="87" t="s">
        <v>50</v>
      </c>
      <c r="I239" s="88" t="str">
        <f>"[EN]["&amp;LOWER(SUBSTITUTE(SUBSTITUTE(SUBSTITUTE(SUBSTITUTE(SUBSTITUTE(SUBSTITUTE(SUBSTITUTE(SUBSTITUTE(Q239, CHAR(34),""), "[", ""), "]", ""), ".", ""), ",", ""), "/", ""), "\", ""), "-", ""))&amp;"]"</f>
        <v>[EN][hey vinfast]</v>
      </c>
      <c r="J239" s="89"/>
      <c r="K239" s="88" t="s">
        <v>51</v>
      </c>
      <c r="L239" s="90" t="s">
        <v>52</v>
      </c>
      <c r="M239" s="33"/>
      <c r="N239" s="91"/>
      <c r="O239" s="110" t="s">
        <v>2079</v>
      </c>
      <c r="P239" s="119" t="str">
        <f>IF(COUNTA(P$13:$P238)&gt;999,COUNTA(P$13:$P238),IF(COUNTA(P$13:$P238)&gt;99,"0"&amp;COUNTA(P$13:$P238),IF(COUNTA(P$13:$P238)&gt;9,"00"&amp;COUNTA(P$13:$P238),"000"&amp;COUNTA(P$13:$P238))))</f>
        <v>0076</v>
      </c>
      <c r="Q239" s="92" t="s">
        <v>54</v>
      </c>
      <c r="R239" s="16"/>
      <c r="S239" s="52"/>
      <c r="T239" s="36"/>
    </row>
    <row r="240" spans="2:20" ht="45.75">
      <c r="B240" s="114"/>
      <c r="C240" s="114"/>
      <c r="D240" s="120"/>
      <c r="E240" s="111"/>
      <c r="F240" s="111"/>
      <c r="G240" s="114"/>
      <c r="H240" s="87" t="s">
        <v>55</v>
      </c>
      <c r="I240" s="88" t="str">
        <f>"[VN]["&amp;LOWER(SUBSTITUTE(SUBSTITUTE(SUBSTITUTE(SUBSTITUTE(SUBSTITUTE(SUBSTITUTE(SUBSTITUTE(SUBSTITUTE(Q240, CHAR(34),""), "[", ""), "]", ""), ".", ""), ",", ""), "/", ""), "\", ""), "-", ""))&amp;"]"</f>
        <v>[VN][tạm biệt]</v>
      </c>
      <c r="J240" s="89"/>
      <c r="K240" s="88" t="s">
        <v>56</v>
      </c>
      <c r="L240" s="90" t="s">
        <v>57</v>
      </c>
      <c r="M240" s="90"/>
      <c r="N240" s="91"/>
      <c r="O240" s="111"/>
      <c r="P240" s="119"/>
      <c r="Q240" s="92" t="s">
        <v>58</v>
      </c>
      <c r="R240" s="16"/>
      <c r="S240" s="52"/>
      <c r="T240" s="36"/>
    </row>
    <row r="241" spans="1:20" ht="62.25">
      <c r="B241" s="114"/>
      <c r="C241" s="114"/>
      <c r="D241" s="120"/>
      <c r="E241" s="112"/>
      <c r="F241" s="112"/>
      <c r="G241" s="114"/>
      <c r="H241" s="87" t="s">
        <v>59</v>
      </c>
      <c r="I241" s="88" t="str">
        <f>"[audio][C:\Tools\Vivi_TTS\8ME_OM\" &amp;S241 &amp; "]"</f>
        <v>[audio][C:\Tools\Vivi_TTS\8ME_OM\]</v>
      </c>
      <c r="J241" s="89" t="str">
        <f>"[New][EN][Exists][80]"&amp;"["&amp;LOWER(SUBSTITUTE(SUBSTITUTE(SUBSTITUTE(SUBSTITUTE(SUBSTITUTE(SUBSTITUTE(SUBSTITUTE(SUBSTITUTE(T241,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41" s="88" t="s">
        <v>60</v>
      </c>
      <c r="L241" s="90" t="s">
        <v>61</v>
      </c>
      <c r="M241" s="93" t="s">
        <v>62</v>
      </c>
      <c r="N241" s="91"/>
      <c r="O241" s="112"/>
      <c r="P241" s="119"/>
      <c r="Q241" s="92" t="str">
        <f>R241</f>
        <v>Vì sao cần lắp lại nắp van sau khi kiểm tra hoặc điều chỉnh áp suất lốp?</v>
      </c>
      <c r="R241" s="16" t="s">
        <v>2165</v>
      </c>
      <c r="S241" s="51"/>
      <c r="T241" s="48" t="s">
        <v>2159</v>
      </c>
    </row>
    <row r="242" spans="1:20" ht="45.75">
      <c r="B242" s="114" t="str">
        <f>"VF8-"&amp;O242&amp;"-"&amp;P242</f>
        <v>VF8-Baoduong-0077</v>
      </c>
      <c r="C242" s="114" t="str">
        <f>"["&amp;B242&amp;"] Verify Vivi: "&amp;Q244</f>
        <v>[VF8-Baoduong-0077] Verify Vivi: Cần làm gì nếu lốp không duy trì được áp suất sau khi bơm?</v>
      </c>
      <c r="D242" s="120"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'Cần làm gì nếu lốp không duy trì được áp suất sau khi bơm?'
- Step 4: Listen Vivi respond
</v>
      </c>
      <c r="F242" s="110" t="str">
        <f>"
Expectations:
1. Vivi wake up
2. "&amp;Q244&amp;"
3. Vivi respond
"</f>
        <v xml:space="preserve">
Expectations:
1. Vivi wake up
2. Cần làm gì nếu lốp không duy trì được áp suất sau khi bơm?
3. Vivi respond
</v>
      </c>
      <c r="G242" s="114" t="s">
        <v>8</v>
      </c>
      <c r="H242" s="87" t="s">
        <v>50</v>
      </c>
      <c r="I242" s="88" t="str">
        <f>"[EN]["&amp;LOWER(SUBSTITUTE(SUBSTITUTE(SUBSTITUTE(SUBSTITUTE(SUBSTITUTE(SUBSTITUTE(SUBSTITUTE(SUBSTITUTE(Q242, CHAR(34),""), "[", ""), "]", ""), ".", ""), ",", ""), "/", ""), "\", ""), "-", ""))&amp;"]"</f>
        <v>[EN][hey vinfast]</v>
      </c>
      <c r="J242" s="89"/>
      <c r="K242" s="88" t="s">
        <v>51</v>
      </c>
      <c r="L242" s="90" t="s">
        <v>52</v>
      </c>
      <c r="M242" s="33"/>
      <c r="N242" s="91"/>
      <c r="O242" s="110" t="s">
        <v>2079</v>
      </c>
      <c r="P242" s="119" t="str">
        <f>IF(COUNTA(P$13:$P241)&gt;999,COUNTA(P$13:$P241),IF(COUNTA(P$13:$P241)&gt;99,"0"&amp;COUNTA(P$13:$P241),IF(COUNTA(P$13:$P241)&gt;9,"00"&amp;COUNTA(P$13:$P241),"000"&amp;COUNTA(P$13:$P241))))</f>
        <v>0077</v>
      </c>
      <c r="Q242" s="92" t="s">
        <v>54</v>
      </c>
      <c r="R242" s="16"/>
      <c r="S242" s="52"/>
      <c r="T242" s="36"/>
    </row>
    <row r="243" spans="1:20" ht="45.75">
      <c r="B243" s="114"/>
      <c r="C243" s="114"/>
      <c r="D243" s="120"/>
      <c r="E243" s="111"/>
      <c r="F243" s="111"/>
      <c r="G243" s="114"/>
      <c r="H243" s="87" t="s">
        <v>55</v>
      </c>
      <c r="I243" s="88" t="str">
        <f>"[VN]["&amp;LOWER(SUBSTITUTE(SUBSTITUTE(SUBSTITUTE(SUBSTITUTE(SUBSTITUTE(SUBSTITUTE(SUBSTITUTE(SUBSTITUTE(Q243, CHAR(34),""), "[", ""), "]", ""), ".", ""), ",", ""), "/", ""), "\", ""), "-", ""))&amp;"]"</f>
        <v>[VN][tạm biệt]</v>
      </c>
      <c r="J243" s="89"/>
      <c r="K243" s="88" t="s">
        <v>56</v>
      </c>
      <c r="L243" s="90" t="s">
        <v>57</v>
      </c>
      <c r="M243" s="90"/>
      <c r="N243" s="91"/>
      <c r="O243" s="111"/>
      <c r="P243" s="119"/>
      <c r="Q243" s="92" t="s">
        <v>58</v>
      </c>
      <c r="R243" s="16"/>
      <c r="S243" s="52"/>
      <c r="T243" s="36"/>
    </row>
    <row r="244" spans="1:20" ht="62.25">
      <c r="B244" s="114"/>
      <c r="C244" s="114"/>
      <c r="D244" s="120"/>
      <c r="E244" s="112"/>
      <c r="F244" s="112"/>
      <c r="G244" s="114"/>
      <c r="H244" s="87" t="s">
        <v>59</v>
      </c>
      <c r="I244" s="88" t="str">
        <f>"[audio][C:\Tools\Vivi_TTS\8ME_OM\" &amp;S244 &amp; "]"</f>
        <v>[audio][C:\Tools\Vivi_TTS\8ME_OM\]</v>
      </c>
      <c r="J244" s="89" t="str">
        <f>"[New][EN][Exists][80]"&amp;"["&amp;LOWER(SUBSTITUTE(SUBSTITUTE(SUBSTITUTE(SUBSTITUTE(SUBSTITUTE(SUBSTITUTE(SUBSTITUTE(SUBSTITUTE(T244,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44" s="88" t="s">
        <v>60</v>
      </c>
      <c r="L244" s="90" t="s">
        <v>61</v>
      </c>
      <c r="M244" s="93" t="s">
        <v>62</v>
      </c>
      <c r="N244" s="91"/>
      <c r="O244" s="112"/>
      <c r="P244" s="119"/>
      <c r="Q244" s="92" t="str">
        <f>R244</f>
        <v>Cần làm gì nếu lốp không duy trì được áp suất sau khi bơm?</v>
      </c>
      <c r="R244" s="16" t="s">
        <v>2166</v>
      </c>
      <c r="S244" s="51"/>
      <c r="T244" s="48" t="s">
        <v>2159</v>
      </c>
    </row>
    <row r="245" spans="1:20" ht="15" customHeight="1">
      <c r="A245" s="116"/>
      <c r="B245" s="114" t="str">
        <f>"VF8-"&amp;O245&amp;"-"&amp;P245</f>
        <v>VF8-Baoduong-0078</v>
      </c>
      <c r="C245" s="114" t="str">
        <f>"["&amp;B245&amp;"] Verify Vivi: "&amp;Q247</f>
        <v>[VF8-Baoduong-0078] Verify Vivi: Những rủi ro nào có thể xảy ra khi lái xe với lốp được bơm không đúng áp suất?</v>
      </c>
      <c r="D245" s="120" t="s">
        <v>49</v>
      </c>
      <c r="E245" s="110" t="str">
        <f>" Actions:
- Step 1: Wait 5s
- Step 2: Call Vivi '"&amp;Q245&amp;"'
- Step 3: Wait Vivi respond 'Ting '
- Step 4: Speak '"&amp;Q247&amp;"'
- Step 4: Listen Vivi respond
"</f>
        <v xml:space="preserve"> Actions:
- Step 1: Wait 5s
- Step 2: Call Vivi 'Hey VinFast'
- Step 3: Wait Vivi respond 'Ting '
- Step 4: Speak 'Những rủi ro nào có thể xảy ra khi lái xe với lốp được bơm không đúng áp suất?'
- Step 4: Listen Vivi respond
</v>
      </c>
      <c r="F245" s="110" t="str">
        <f>"
Expectations:
1. Vivi wake up
2. "&amp;Q247&amp;"
3. Vivi respond
"</f>
        <v xml:space="preserve">
Expectations:
1. Vivi wake up
2. Những rủi ro nào có thể xảy ra khi lái xe với lốp được bơm không đúng áp suất?
3. Vivi respond
</v>
      </c>
      <c r="G245" s="114" t="s">
        <v>8</v>
      </c>
      <c r="H245" s="87" t="s">
        <v>50</v>
      </c>
      <c r="I245" s="88" t="str">
        <f>"[EN]["&amp;LOWER(SUBSTITUTE(SUBSTITUTE(SUBSTITUTE(SUBSTITUTE(SUBSTITUTE(SUBSTITUTE(SUBSTITUTE(SUBSTITUTE(Q245, CHAR(34),""), "[", ""), "]", ""), ".", ""), ",", ""), "/", ""), "\", ""), "-", ""))&amp;"]"</f>
        <v>[EN][hey vinfast]</v>
      </c>
      <c r="J245" s="89"/>
      <c r="K245" s="88" t="s">
        <v>51</v>
      </c>
      <c r="L245" s="90" t="s">
        <v>52</v>
      </c>
      <c r="M245" s="33"/>
      <c r="N245" s="91"/>
      <c r="O245" s="110" t="s">
        <v>2079</v>
      </c>
      <c r="P245" s="119" t="str">
        <f>IF(COUNTA(P$13:$P244)&gt;999,COUNTA(P$13:$P244),IF(COUNTA(P$13:$P244)&gt;99,"0"&amp;COUNTA(P$13:$P244),IF(COUNTA(P$13:$P244)&gt;9,"00"&amp;COUNTA(P$13:$P244),"000"&amp;COUNTA(P$13:$P244))))</f>
        <v>0078</v>
      </c>
      <c r="Q245" s="92" t="s">
        <v>54</v>
      </c>
      <c r="R245" s="16"/>
      <c r="S245" s="52"/>
      <c r="T245" s="36"/>
    </row>
    <row r="246" spans="1:20" ht="15" customHeight="1">
      <c r="A246" s="116"/>
      <c r="B246" s="114"/>
      <c r="C246" s="114"/>
      <c r="D246" s="120"/>
      <c r="E246" s="111"/>
      <c r="F246" s="111"/>
      <c r="G246" s="114"/>
      <c r="H246" s="87" t="s">
        <v>55</v>
      </c>
      <c r="I246" s="88" t="str">
        <f>"[VN]["&amp;LOWER(SUBSTITUTE(SUBSTITUTE(SUBSTITUTE(SUBSTITUTE(SUBSTITUTE(SUBSTITUTE(SUBSTITUTE(SUBSTITUTE(Q246, CHAR(34),""), "[", ""), "]", ""), ".", ""), ",", ""), "/", ""), "\", ""), "-", ""))&amp;"]"</f>
        <v>[VN][tạm biệt]</v>
      </c>
      <c r="J246" s="89"/>
      <c r="K246" s="88" t="s">
        <v>56</v>
      </c>
      <c r="L246" s="90" t="s">
        <v>57</v>
      </c>
      <c r="M246" s="90"/>
      <c r="N246" s="91"/>
      <c r="O246" s="111"/>
      <c r="P246" s="119"/>
      <c r="Q246" s="92" t="s">
        <v>58</v>
      </c>
      <c r="R246" s="16"/>
      <c r="S246" s="52"/>
      <c r="T246" s="36"/>
    </row>
    <row r="247" spans="1:20" ht="15" customHeight="1">
      <c r="A247" s="116"/>
      <c r="B247" s="114"/>
      <c r="C247" s="114"/>
      <c r="D247" s="120"/>
      <c r="E247" s="112"/>
      <c r="F247" s="112"/>
      <c r="G247" s="114"/>
      <c r="H247" s="87" t="s">
        <v>59</v>
      </c>
      <c r="I247" s="88" t="str">
        <f>"[audio][C:\Tools\Vivi_TTS\8ME_OM\" &amp;S247 &amp; "]"</f>
        <v>[audio][C:\Tools\Vivi_TTS\8ME_OM\]</v>
      </c>
      <c r="J247" s="89" t="str">
        <f>"[New][EN][Exists][80]"&amp;"["&amp;LOWER(SUBSTITUTE(SUBSTITUTE(SUBSTITUTE(SUBSTITUTE(SUBSTITUTE(SUBSTITUTE(SUBSTITUTE(SUBSTITUTE(T247,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47" s="88" t="s">
        <v>60</v>
      </c>
      <c r="L247" s="90" t="s">
        <v>61</v>
      </c>
      <c r="M247" s="93" t="s">
        <v>62</v>
      </c>
      <c r="N247" s="91"/>
      <c r="O247" s="112"/>
      <c r="P247" s="119"/>
      <c r="Q247" s="92" t="str">
        <f>R247</f>
        <v>Những rủi ro nào có thể xảy ra khi lái xe với lốp được bơm không đúng áp suất?</v>
      </c>
      <c r="R247" s="16" t="s">
        <v>2167</v>
      </c>
      <c r="S247" s="51"/>
      <c r="T247" s="48" t="s">
        <v>2159</v>
      </c>
    </row>
    <row r="248" spans="1:20" ht="15" customHeight="1">
      <c r="A248" s="116"/>
      <c r="B248" s="114" t="str">
        <f>"VF8-"&amp;O248&amp;"-"&amp;P248</f>
        <v>VF8-Baoduong-0079</v>
      </c>
      <c r="C248" s="114" t="str">
        <f>"["&amp;B248&amp;"] Verify Vivi: "&amp;Q250</f>
        <v>[VF8-Baoduong-0079] Verify Vivi: Lốp được bơm không đúng áp suất có thể ảnh hưởng như thế nào đến tuổi thọ lốp và tiếng ồn khi xe vận hành?</v>
      </c>
      <c r="D248" s="120" t="s">
        <v>49</v>
      </c>
      <c r="E248" s="110" t="str">
        <f>" Actions:
- Step 1: Wait 5s
- Step 2: Call Vivi '"&amp;Q248&amp;"'
- Step 3: Wait Vivi respond 'Ting '
- Step 4: Speak '"&amp;Q250&amp;"'
- Step 4: Listen Vivi respond
"</f>
        <v xml:space="preserve"> Actions:
- Step 1: Wait 5s
- Step 2: Call Vivi 'Hey VinFast'
- Step 3: Wait Vivi respond 'Ting '
- Step 4: Speak 'Lốp được bơm không đúng áp suất có thể ảnh hưởng như thế nào đến tuổi thọ lốp và tiếng ồn khi xe vận hành?'
- Step 4: Listen Vivi respond
</v>
      </c>
      <c r="F248" s="110" t="str">
        <f>"
Expectations:
1. Vivi wake up
2. "&amp;Q250&amp;"
3. Vivi respond
"</f>
        <v xml:space="preserve">
Expectations:
1. Vivi wake up
2. Lốp được bơm không đúng áp suất có thể ảnh hưởng như thế nào đến tuổi thọ lốp và tiếng ồn khi xe vận hành?
3. Vivi respond
</v>
      </c>
      <c r="G248" s="114" t="s">
        <v>8</v>
      </c>
      <c r="H248" s="87" t="s">
        <v>50</v>
      </c>
      <c r="I248" s="88" t="str">
        <f>"[EN]["&amp;LOWER(SUBSTITUTE(SUBSTITUTE(SUBSTITUTE(SUBSTITUTE(SUBSTITUTE(SUBSTITUTE(SUBSTITUTE(SUBSTITUTE(Q248, CHAR(34),""), "[", ""), "]", ""), ".", ""), ",", ""), "/", ""), "\", ""), "-", ""))&amp;"]"</f>
        <v>[EN][hey vinfast]</v>
      </c>
      <c r="J248" s="89"/>
      <c r="K248" s="88" t="s">
        <v>51</v>
      </c>
      <c r="L248" s="90" t="s">
        <v>52</v>
      </c>
      <c r="M248" s="33"/>
      <c r="N248" s="91"/>
      <c r="O248" s="110" t="s">
        <v>2079</v>
      </c>
      <c r="P248" s="119" t="str">
        <f>IF(COUNTA(P$13:$P247)&gt;999,COUNTA(P$13:$P247),IF(COUNTA(P$13:$P247)&gt;99,"0"&amp;COUNTA(P$13:$P247),IF(COUNTA(P$13:$P247)&gt;9,"00"&amp;COUNTA(P$13:$P247),"000"&amp;COUNTA(P$13:$P247))))</f>
        <v>0079</v>
      </c>
      <c r="Q248" s="92" t="s">
        <v>54</v>
      </c>
      <c r="R248" s="16"/>
      <c r="S248" s="52"/>
      <c r="T248" s="36"/>
    </row>
    <row r="249" spans="1:20" ht="15" customHeight="1">
      <c r="A249" s="116"/>
      <c r="B249" s="114"/>
      <c r="C249" s="114"/>
      <c r="D249" s="120"/>
      <c r="E249" s="111"/>
      <c r="F249" s="111"/>
      <c r="G249" s="114"/>
      <c r="H249" s="87" t="s">
        <v>55</v>
      </c>
      <c r="I249" s="88" t="str">
        <f>"[VN]["&amp;LOWER(SUBSTITUTE(SUBSTITUTE(SUBSTITUTE(SUBSTITUTE(SUBSTITUTE(SUBSTITUTE(SUBSTITUTE(SUBSTITUTE(Q249, CHAR(34),""), "[", ""), "]", ""), ".", ""), ",", ""), "/", ""), "\", ""), "-", ""))&amp;"]"</f>
        <v>[VN][tạm biệt]</v>
      </c>
      <c r="J249" s="89"/>
      <c r="K249" s="88" t="s">
        <v>56</v>
      </c>
      <c r="L249" s="90" t="s">
        <v>57</v>
      </c>
      <c r="M249" s="90"/>
      <c r="N249" s="91"/>
      <c r="O249" s="111"/>
      <c r="P249" s="119"/>
      <c r="Q249" s="92" t="s">
        <v>58</v>
      </c>
      <c r="R249" s="16"/>
      <c r="S249" s="52"/>
      <c r="T249" s="36"/>
    </row>
    <row r="250" spans="1:20" ht="15" customHeight="1">
      <c r="A250" s="116"/>
      <c r="B250" s="114"/>
      <c r="C250" s="114"/>
      <c r="D250" s="120"/>
      <c r="E250" s="112"/>
      <c r="F250" s="112"/>
      <c r="G250" s="114"/>
      <c r="H250" s="87" t="s">
        <v>59</v>
      </c>
      <c r="I250" s="88" t="str">
        <f>"[audio][C:\Tools\Vivi_TTS\8ME_OM\" &amp;S250 &amp; "]"</f>
        <v>[audio][C:\Tools\Vivi_TTS\8ME_OM\]</v>
      </c>
      <c r="J250" s="89" t="str">
        <f>"[New][EN][Exists][80]"&amp;"["&amp;LOWER(SUBSTITUTE(SUBSTITUTE(SUBSTITUTE(SUBSTITUTE(SUBSTITUTE(SUBSTITUTE(SUBSTITUTE(SUBSTITUTE(T250, CHAR(34),""), ".", ""), ",", ""), "/", ""), "\", ""), "-", ""), "{", ""), "}", ""))&amp;"]"</f>
        <v>[New][EN][Exists][80][áp suất lốp
để đảm bảo tuổi thọ lốp tối đa và hiệu suất vận hành an toàn của xe điều quan trọng là phải thường xuyên kiểm tra áp suất lốp và đảm bảo lốp được bơm đến áp suất khuyến nghị
tất cả áp suất lốp phải được kiểm tra khi lốp nguội
nhãn thông tin lốp và tải trọng cho biết loại lốp nguyên bản được trang bị trên xe và cung cấp áp suất bơm lốp nguội khuyến nghị
nhãn áp suất lốp
áp suất lốp khuyến nghị được ghi trên nhãn gắn tại trụ giữa phía lái:
lốp non hơi sẽ gây mòn quá mức ở mép trong và mép ngoài của lốp đồng thời có thể khiến khả năng vận hành của xe kém do lốp biến dạng quá mức
lốp quá căng sẽ làm giảm diện tích tiếp xúc với mặt đường và có thể làm giảm độ bám đường
lốp quá căng cũng sẽ gây mòn nhiều hơn ở giữa lốp dẫn đến độ mòn tổng thể của lốp tăng lên
kiểm tra áp suất lốp:
khuyến nghị kiểm tra áp suất lốp mỗi 14 ngày và trước khi thực hiện hành trình dài
tháo nắp van khỏi thân van lốp
ấn chặt đồng hồ đo áp suất lốp vào van để đo áp suất nếu áp suất bơm lốp nguội phù hợp với áp suất khuyến nghị trên nhãn áp suất lốp thì không cần điều chỉnh thêm
nếu lốp non hơi bơm thêm khí đến khi đạt áp suất khuyến nghị
nếu lốp quá căng xả khí bằng cách ấn vào lõi kim loại ở giữa van lốp kiểm tra lại áp suất lốp bằng đồng hồ đo áp suất
lắp lại nắp van vào thân van nếu không có nắp van bụi bẩn hoặc hơi ẩm có thể xâm nhập vào van và gây rò rỉ khí nếu thiếu nắp van hãy lắp nắp mới sớm nhất có thể
nếu lốp không duy trì được áp suất vui lòng đưa lốp đến trung tâm dịch vụ vinfast để kiểm tra
 cảnh báo
lái xe với lốp được bơm không đúng áp suất có thể ảnh hưởng đến khả năng vận hành lái và phanh của xe điều này có thể dẫn đến tai nạn gây thương tích nghiêm trọng hoặc tử vong
lốp non hơi là nguyên nhân phổ biến nhất gây hỏng lốp và có thể làm lốp nứt nghiêm trọng bong tách gai lốp hoặc nổ lốp dẫn đến mất kiểm soát xe đột ngột và tai nạn
áp suất lốp không đủ làm hông lốp biến dạng và tăng lực cản lăn dẫn đến tích tụ nhiệt và hư hỏng bên trong ngoài ra điều này có thể góp phần làm hỏng lốp mòn lốp không đều và mất kiểm soát xe lốp có thể mất đến một nửa áp suất không khí mà không có vẻ bị xịt
 lưu ý
lốp được bơm không đúng áp suất có thể mòn nhanh hơn và tạo ra nhiều tiếng ồn từ mặt đường hơn]</v>
      </c>
      <c r="K250" s="88" t="s">
        <v>60</v>
      </c>
      <c r="L250" s="90" t="s">
        <v>61</v>
      </c>
      <c r="M250" s="93" t="s">
        <v>62</v>
      </c>
      <c r="N250" s="91"/>
      <c r="O250" s="112"/>
      <c r="P250" s="119"/>
      <c r="Q250" s="92" t="str">
        <f>R250</f>
        <v>Lốp được bơm không đúng áp suất có thể ảnh hưởng như thế nào đến tuổi thọ lốp và tiếng ồn khi xe vận hành?</v>
      </c>
      <c r="R250" s="16" t="s">
        <v>2168</v>
      </c>
      <c r="S250" s="51"/>
      <c r="T250" s="48" t="s">
        <v>2159</v>
      </c>
    </row>
    <row r="251" spans="1:20" ht="15" customHeight="1">
      <c r="A251" s="116"/>
      <c r="B251" s="114" t="str">
        <f>"VF8-"&amp;O251&amp;"-"&amp;P251</f>
        <v>VF8-Baoduong-0080</v>
      </c>
      <c r="C251" s="114" t="str">
        <f>"["&amp;B251&amp;"] Verify Vivi: "&amp;Q253</f>
        <v>[VF8-Baoduong-0080] Verify Vivi: Hệ thống giám sát áp suất lốp (TPMS) có chức năng gì?</v>
      </c>
      <c r="D251" s="120" t="s">
        <v>49</v>
      </c>
      <c r="E251" s="110" t="str">
        <f>" Actions:
- Step 1: Wait 5s
- Step 2: Call Vivi '"&amp;Q251&amp;"'
- Step 3: Wait Vivi respond 'Ting '
- Step 4: Speak '"&amp;Q253&amp;"'
- Step 4: Listen Vivi respond
"</f>
        <v xml:space="preserve"> Actions:
- Step 1: Wait 5s
- Step 2: Call Vivi 'Hey VinFast'
- Step 3: Wait Vivi respond 'Ting '
- Step 4: Speak 'Hệ thống giám sát áp suất lốp (TPMS) có chức năng gì?'
- Step 4: Listen Vivi respond
</v>
      </c>
      <c r="F251" s="110" t="str">
        <f>"
Expectations:
1. Vivi wake up
2. "&amp;Q253&amp;"
3. Vivi respond
"</f>
        <v xml:space="preserve">
Expectations:
1. Vivi wake up
2. Hệ thống giám sát áp suất lốp (TPMS) có chức năng gì?
3. Vivi respond
</v>
      </c>
      <c r="G251" s="114" t="s">
        <v>8</v>
      </c>
      <c r="H251" s="87" t="s">
        <v>50</v>
      </c>
      <c r="I251" s="88" t="str">
        <f>"[EN]["&amp;LOWER(SUBSTITUTE(SUBSTITUTE(SUBSTITUTE(SUBSTITUTE(SUBSTITUTE(SUBSTITUTE(SUBSTITUTE(SUBSTITUTE(Q251, CHAR(34),""), "[", ""), "]", ""), ".", ""), ",", ""), "/", ""), "\", ""), "-", ""))&amp;"]"</f>
        <v>[EN][hey vinfast]</v>
      </c>
      <c r="J251" s="89"/>
      <c r="K251" s="88" t="s">
        <v>51</v>
      </c>
      <c r="L251" s="90" t="s">
        <v>52</v>
      </c>
      <c r="M251" s="33"/>
      <c r="N251" s="91"/>
      <c r="O251" s="110" t="s">
        <v>2079</v>
      </c>
      <c r="P251" s="119" t="str">
        <f>IF(COUNTA(P$13:$P250)&gt;999,COUNTA(P$13:$P250),IF(COUNTA(P$13:$P250)&gt;99,"0"&amp;COUNTA(P$13:$P250),IF(COUNTA(P$13:$P250)&gt;9,"00"&amp;COUNTA(P$13:$P250),"000"&amp;COUNTA(P$13:$P250))))</f>
        <v>0080</v>
      </c>
      <c r="Q251" s="92" t="s">
        <v>54</v>
      </c>
      <c r="R251" s="16"/>
      <c r="S251" s="52"/>
      <c r="T251" s="36"/>
    </row>
    <row r="252" spans="1:20" ht="15" customHeight="1">
      <c r="A252" s="116"/>
      <c r="B252" s="114"/>
      <c r="C252" s="114"/>
      <c r="D252" s="120"/>
      <c r="E252" s="111"/>
      <c r="F252" s="111"/>
      <c r="G252" s="114"/>
      <c r="H252" s="87" t="s">
        <v>55</v>
      </c>
      <c r="I252" s="88" t="str">
        <f>"[VN]["&amp;LOWER(SUBSTITUTE(SUBSTITUTE(SUBSTITUTE(SUBSTITUTE(SUBSTITUTE(SUBSTITUTE(SUBSTITUTE(SUBSTITUTE(Q252, CHAR(34),""), "[", ""), "]", ""), ".", ""), ",", ""), "/", ""), "\", ""), "-", ""))&amp;"]"</f>
        <v>[VN][tạm biệt]</v>
      </c>
      <c r="J252" s="89"/>
      <c r="K252" s="88" t="s">
        <v>56</v>
      </c>
      <c r="L252" s="90" t="s">
        <v>57</v>
      </c>
      <c r="M252" s="90"/>
      <c r="N252" s="91"/>
      <c r="O252" s="111"/>
      <c r="P252" s="119"/>
      <c r="Q252" s="92" t="s">
        <v>58</v>
      </c>
      <c r="R252" s="16"/>
      <c r="S252" s="52"/>
      <c r="T252" s="36"/>
    </row>
    <row r="253" spans="1:20" ht="15" customHeight="1">
      <c r="A253" s="116"/>
      <c r="B253" s="114"/>
      <c r="C253" s="114"/>
      <c r="D253" s="120"/>
      <c r="E253" s="112"/>
      <c r="F253" s="112"/>
      <c r="G253" s="114"/>
      <c r="H253" s="87" t="s">
        <v>59</v>
      </c>
      <c r="I253" s="88" t="str">
        <f>"[audio][C:\Tools\Vivi_TTS\8ME_OM\" &amp;S253 &amp; "]"</f>
        <v>[audio][C:\Tools\Vivi_TTS\8ME_OM\]</v>
      </c>
      <c r="J253" s="89" t="str">
        <f>"[New][EN][Exists][80]"&amp;"["&amp;LOWER(SUBSTITUTE(SUBSTITUTE(SUBSTITUTE(SUBSTITUTE(SUBSTITUTE(SUBSTITUTE(SUBSTITUTE(SUBSTITUTE(T253,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53" s="88" t="s">
        <v>60</v>
      </c>
      <c r="L253" s="90" t="s">
        <v>61</v>
      </c>
      <c r="M253" s="93" t="s">
        <v>62</v>
      </c>
      <c r="N253" s="91"/>
      <c r="O253" s="112"/>
      <c r="P253" s="119"/>
      <c r="Q253" s="92" t="str">
        <f>R253</f>
        <v>Hệ thống giám sát áp suất lốp (TPMS) có chức năng gì?</v>
      </c>
      <c r="R253" s="16" t="s">
        <v>2169</v>
      </c>
      <c r="S253" s="51"/>
      <c r="T253" s="48" t="s">
        <v>2170</v>
      </c>
    </row>
    <row r="254" spans="1:20" ht="15" customHeight="1">
      <c r="A254" s="116"/>
      <c r="B254" s="114" t="str">
        <f>"VF8-"&amp;O254&amp;"-"&amp;P254</f>
        <v>VF8-Baoduong-0081</v>
      </c>
      <c r="C254" s="114" t="str">
        <f>"["&amp;B254&amp;"] Verify Vivi: "&amp;Q256</f>
        <v>[VF8-Baoduong-0081] Verify Vivi: Hệ thống TPMS sử dụng những thành phần nào để đo và hiển thị áp suất lốp?</v>
      </c>
      <c r="D254" s="120" t="s">
        <v>49</v>
      </c>
      <c r="E254" s="110" t="str">
        <f>" Actions:
- Step 1: Wait 5s
- Step 2: Call Vivi '"&amp;Q254&amp;"'
- Step 3: Wait Vivi respond 'Ting '
- Step 4: Speak '"&amp;Q256&amp;"'
- Step 4: Listen Vivi respond
"</f>
        <v xml:space="preserve"> Actions:
- Step 1: Wait 5s
- Step 2: Call Vivi 'Hey VinFast'
- Step 3: Wait Vivi respond 'Ting '
- Step 4: Speak 'Hệ thống TPMS sử dụng những thành phần nào để đo và hiển thị áp suất lốp?'
- Step 4: Listen Vivi respond
</v>
      </c>
      <c r="F254" s="110" t="str">
        <f>"
Expectations:
1. Vivi wake up
2. "&amp;Q256&amp;"
3. Vivi respond
"</f>
        <v xml:space="preserve">
Expectations:
1. Vivi wake up
2. Hệ thống TPMS sử dụng những thành phần nào để đo và hiển thị áp suất lốp?
3. Vivi respond
</v>
      </c>
      <c r="G254" s="114" t="s">
        <v>8</v>
      </c>
      <c r="H254" s="87" t="s">
        <v>50</v>
      </c>
      <c r="I254" s="88" t="str">
        <f>"[EN]["&amp;LOWER(SUBSTITUTE(SUBSTITUTE(SUBSTITUTE(SUBSTITUTE(SUBSTITUTE(SUBSTITUTE(SUBSTITUTE(SUBSTITUTE(Q254, CHAR(34),""), "[", ""), "]", ""), ".", ""), ",", ""), "/", ""), "\", ""), "-", ""))&amp;"]"</f>
        <v>[EN][hey vinfast]</v>
      </c>
      <c r="J254" s="89"/>
      <c r="K254" s="88" t="s">
        <v>51</v>
      </c>
      <c r="L254" s="90" t="s">
        <v>52</v>
      </c>
      <c r="M254" s="33"/>
      <c r="N254" s="91"/>
      <c r="O254" s="110" t="s">
        <v>2079</v>
      </c>
      <c r="P254" s="119" t="str">
        <f>IF(COUNTA(P$13:$P253)&gt;999,COUNTA(P$13:$P253),IF(COUNTA(P$13:$P253)&gt;99,"0"&amp;COUNTA(P$13:$P253),IF(COUNTA(P$13:$P253)&gt;9,"00"&amp;COUNTA(P$13:$P253),"000"&amp;COUNTA(P$13:$P253))))</f>
        <v>0081</v>
      </c>
      <c r="Q254" s="92" t="s">
        <v>54</v>
      </c>
      <c r="R254" s="16"/>
      <c r="S254" s="52"/>
      <c r="T254" s="36"/>
    </row>
    <row r="255" spans="1:20" ht="15" customHeight="1">
      <c r="A255" s="116"/>
      <c r="B255" s="114"/>
      <c r="C255" s="114"/>
      <c r="D255" s="120"/>
      <c r="E255" s="111"/>
      <c r="F255" s="111"/>
      <c r="G255" s="114"/>
      <c r="H255" s="87" t="s">
        <v>55</v>
      </c>
      <c r="I255" s="88" t="str">
        <f>"[VN]["&amp;LOWER(SUBSTITUTE(SUBSTITUTE(SUBSTITUTE(SUBSTITUTE(SUBSTITUTE(SUBSTITUTE(SUBSTITUTE(SUBSTITUTE(Q255, CHAR(34),""), "[", ""), "]", ""), ".", ""), ",", ""), "/", ""), "\", ""), "-", ""))&amp;"]"</f>
        <v>[VN][tạm biệt]</v>
      </c>
      <c r="J255" s="89"/>
      <c r="K255" s="88" t="s">
        <v>56</v>
      </c>
      <c r="L255" s="90" t="s">
        <v>57</v>
      </c>
      <c r="M255" s="90"/>
      <c r="N255" s="91"/>
      <c r="O255" s="111"/>
      <c r="P255" s="119"/>
      <c r="Q255" s="92" t="s">
        <v>58</v>
      </c>
      <c r="R255" s="16"/>
      <c r="S255" s="52"/>
      <c r="T255" s="36"/>
    </row>
    <row r="256" spans="1:20" ht="15" customHeight="1">
      <c r="A256" s="116"/>
      <c r="B256" s="114"/>
      <c r="C256" s="114"/>
      <c r="D256" s="120"/>
      <c r="E256" s="112"/>
      <c r="F256" s="112"/>
      <c r="G256" s="114"/>
      <c r="H256" s="87" t="s">
        <v>59</v>
      </c>
      <c r="I256" s="88" t="str">
        <f>"[audio][C:\Tools\Vivi_TTS\8ME_OM\" &amp;S256 &amp; "]"</f>
        <v>[audio][C:\Tools\Vivi_TTS\8ME_OM\]</v>
      </c>
      <c r="J256" s="89" t="str">
        <f>"[New][EN][Exists][80]"&amp;"["&amp;LOWER(SUBSTITUTE(SUBSTITUTE(SUBSTITUTE(SUBSTITUTE(SUBSTITUTE(SUBSTITUTE(SUBSTITUTE(SUBSTITUTE(T256,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56" s="88" t="s">
        <v>60</v>
      </c>
      <c r="L256" s="90" t="s">
        <v>61</v>
      </c>
      <c r="M256" s="93" t="s">
        <v>62</v>
      </c>
      <c r="N256" s="91"/>
      <c r="O256" s="112"/>
      <c r="P256" s="119"/>
      <c r="Q256" s="92" t="str">
        <f>R256</f>
        <v>Hệ thống TPMS sử dụng những thành phần nào để đo và hiển thị áp suất lốp?</v>
      </c>
      <c r="R256" s="16" t="s">
        <v>2171</v>
      </c>
      <c r="S256" s="51"/>
      <c r="T256" s="48" t="s">
        <v>2170</v>
      </c>
    </row>
    <row r="257" spans="1:20" ht="15" customHeight="1">
      <c r="A257" s="116"/>
      <c r="B257" s="114" t="str">
        <f>"VF8-"&amp;O257&amp;"-"&amp;P257</f>
        <v>VF8-Baoduong-0082</v>
      </c>
      <c r="C257" s="114" t="str">
        <f>"["&amp;B257&amp;"] Verify Vivi: "&amp;Q259</f>
        <v>[VF8-Baoduong-0082] Verify Vivi: Mỗi cảm biến TPMS được gắn ở đâu và bao gồm những bộ phận nào?</v>
      </c>
      <c r="D257" s="120" t="s">
        <v>49</v>
      </c>
      <c r="E257" s="110" t="str">
        <f>" Actions:
- Step 1: Wait 5s
- Step 2: Call Vivi '"&amp;Q257&amp;"'
- Step 3: Wait Vivi respond 'Ting '
- Step 4: Speak '"&amp;Q259&amp;"'
- Step 4: Listen Vivi respond
"</f>
        <v xml:space="preserve"> Actions:
- Step 1: Wait 5s
- Step 2: Call Vivi 'Hey VinFast'
- Step 3: Wait Vivi respond 'Ting '
- Step 4: Speak 'Mỗi cảm biến TPMS được gắn ở đâu và bao gồm những bộ phận nào?'
- Step 4: Listen Vivi respond
</v>
      </c>
      <c r="F257" s="110" t="str">
        <f>"
Expectations:
1. Vivi wake up
2. "&amp;Q259&amp;"
3. Vivi respond
"</f>
        <v xml:space="preserve">
Expectations:
1. Vivi wake up
2. Mỗi cảm biến TPMS được gắn ở đâu và bao gồm những bộ phận nào?
3. Vivi respond
</v>
      </c>
      <c r="G257" s="114" t="s">
        <v>8</v>
      </c>
      <c r="H257" s="87" t="s">
        <v>50</v>
      </c>
      <c r="I257" s="88" t="str">
        <f>"[EN]["&amp;LOWER(SUBSTITUTE(SUBSTITUTE(SUBSTITUTE(SUBSTITUTE(SUBSTITUTE(SUBSTITUTE(SUBSTITUTE(SUBSTITUTE(Q257, CHAR(34),""), "[", ""), "]", ""), ".", ""), ",", ""), "/", ""), "\", ""), "-", ""))&amp;"]"</f>
        <v>[EN][hey vinfast]</v>
      </c>
      <c r="J257" s="89"/>
      <c r="K257" s="88" t="s">
        <v>51</v>
      </c>
      <c r="L257" s="90" t="s">
        <v>52</v>
      </c>
      <c r="M257" s="33"/>
      <c r="N257" s="91"/>
      <c r="O257" s="110" t="s">
        <v>2079</v>
      </c>
      <c r="P257" s="119" t="str">
        <f>IF(COUNTA(P$13:$P256)&gt;999,COUNTA(P$13:$P256),IF(COUNTA(P$13:$P256)&gt;99,"0"&amp;COUNTA(P$13:$P256),IF(COUNTA(P$13:$P256)&gt;9,"00"&amp;COUNTA(P$13:$P256),"000"&amp;COUNTA(P$13:$P256))))</f>
        <v>0082</v>
      </c>
      <c r="Q257" s="92" t="s">
        <v>54</v>
      </c>
      <c r="R257" s="16"/>
      <c r="S257" s="52"/>
      <c r="T257" s="36"/>
    </row>
    <row r="258" spans="1:20" ht="15" customHeight="1">
      <c r="A258" s="116"/>
      <c r="B258" s="114"/>
      <c r="C258" s="114"/>
      <c r="D258" s="120"/>
      <c r="E258" s="111"/>
      <c r="F258" s="111"/>
      <c r="G258" s="114"/>
      <c r="H258" s="87" t="s">
        <v>55</v>
      </c>
      <c r="I258" s="88" t="str">
        <f>"[VN]["&amp;LOWER(SUBSTITUTE(SUBSTITUTE(SUBSTITUTE(SUBSTITUTE(SUBSTITUTE(SUBSTITUTE(SUBSTITUTE(SUBSTITUTE(Q258, CHAR(34),""), "[", ""), "]", ""), ".", ""), ",", ""), "/", ""), "\", ""), "-", ""))&amp;"]"</f>
        <v>[VN][tạm biệt]</v>
      </c>
      <c r="J258" s="89"/>
      <c r="K258" s="88" t="s">
        <v>56</v>
      </c>
      <c r="L258" s="90" t="s">
        <v>57</v>
      </c>
      <c r="M258" s="90"/>
      <c r="N258" s="91"/>
      <c r="O258" s="111"/>
      <c r="P258" s="119"/>
      <c r="Q258" s="92" t="s">
        <v>58</v>
      </c>
      <c r="R258" s="16"/>
      <c r="S258" s="52"/>
      <c r="T258" s="36"/>
    </row>
    <row r="259" spans="1:20" ht="15" customHeight="1">
      <c r="A259" s="116"/>
      <c r="B259" s="114"/>
      <c r="C259" s="114"/>
      <c r="D259" s="120"/>
      <c r="E259" s="112"/>
      <c r="F259" s="112"/>
      <c r="G259" s="114"/>
      <c r="H259" s="87" t="s">
        <v>59</v>
      </c>
      <c r="I259" s="88" t="str">
        <f>"[audio][C:\Tools\Vivi_TTS\8ME_OM\" &amp;S259 &amp; "]"</f>
        <v>[audio][C:\Tools\Vivi_TTS\8ME_OM\]</v>
      </c>
      <c r="J259" s="89" t="str">
        <f>"[New][EN][Exists][80]"&amp;"["&amp;LOWER(SUBSTITUTE(SUBSTITUTE(SUBSTITUTE(SUBSTITUTE(SUBSTITUTE(SUBSTITUTE(SUBSTITUTE(SUBSTITUTE(T259,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59" s="88" t="s">
        <v>60</v>
      </c>
      <c r="L259" s="90" t="s">
        <v>61</v>
      </c>
      <c r="M259" s="93" t="s">
        <v>62</v>
      </c>
      <c r="N259" s="91"/>
      <c r="O259" s="112"/>
      <c r="P259" s="119"/>
      <c r="Q259" s="92" t="str">
        <f>R259</f>
        <v>Mỗi cảm biến TPMS được gắn ở đâu và bao gồm những bộ phận nào?</v>
      </c>
      <c r="R259" s="16" t="s">
        <v>2172</v>
      </c>
      <c r="S259" s="51"/>
      <c r="T259" s="48" t="s">
        <v>2170</v>
      </c>
    </row>
    <row r="260" spans="1:20" ht="15" customHeight="1">
      <c r="A260" s="116"/>
      <c r="B260" s="114" t="str">
        <f>"VF8-"&amp;O260&amp;"-"&amp;P260</f>
        <v>VF8-Baoduong-0083</v>
      </c>
      <c r="C260" s="114" t="str">
        <f>"["&amp;B260&amp;"] Verify Vivi: "&amp;Q262</f>
        <v>[VF8-Baoduong-0083] Verify Vivi: Khi pin của cảm biến TPMS hết, cần thực hiện xử lý như thế nào?</v>
      </c>
      <c r="D260" s="120" t="s">
        <v>49</v>
      </c>
      <c r="E260" s="110" t="str">
        <f>" Actions:
- Step 1: Wait 5s
- Step 2: Call Vivi '"&amp;Q260&amp;"'
- Step 3: Wait Vivi respond 'Ting '
- Step 4: Speak '"&amp;Q262&amp;"'
- Step 4: Listen Vivi respond
"</f>
        <v xml:space="preserve"> Actions:
- Step 1: Wait 5s
- Step 2: Call Vivi 'Hey VinFast'
- Step 3: Wait Vivi respond 'Ting '
- Step 4: Speak 'Khi pin của cảm biến TPMS hết, cần thực hiện xử lý như thế nào?'
- Step 4: Listen Vivi respond
</v>
      </c>
      <c r="F260" s="110" t="str">
        <f>"
Expectations:
1. Vivi wake up
2. "&amp;Q262&amp;"
3. Vivi respond
"</f>
        <v xml:space="preserve">
Expectations:
1. Vivi wake up
2. Khi pin của cảm biến TPMS hết, cần thực hiện xử lý như thế nào?
3. Vivi respond
</v>
      </c>
      <c r="G260" s="114" t="s">
        <v>8</v>
      </c>
      <c r="H260" s="87" t="s">
        <v>50</v>
      </c>
      <c r="I260" s="88" t="str">
        <f>"[EN]["&amp;LOWER(SUBSTITUTE(SUBSTITUTE(SUBSTITUTE(SUBSTITUTE(SUBSTITUTE(SUBSTITUTE(SUBSTITUTE(SUBSTITUTE(Q260, CHAR(34),""), "[", ""), "]", ""), ".", ""), ",", ""), "/", ""), "\", ""), "-", ""))&amp;"]"</f>
        <v>[EN][hey vinfast]</v>
      </c>
      <c r="J260" s="89"/>
      <c r="K260" s="88" t="s">
        <v>51</v>
      </c>
      <c r="L260" s="90" t="s">
        <v>52</v>
      </c>
      <c r="M260" s="33"/>
      <c r="N260" s="91"/>
      <c r="O260" s="110" t="s">
        <v>2079</v>
      </c>
      <c r="P260" s="119" t="str">
        <f>IF(COUNTA(P$13:$P259)&gt;999,COUNTA(P$13:$P259),IF(COUNTA(P$13:$P259)&gt;99,"0"&amp;COUNTA(P$13:$P259),IF(COUNTA(P$13:$P259)&gt;9,"00"&amp;COUNTA(P$13:$P259),"000"&amp;COUNTA(P$13:$P259))))</f>
        <v>0083</v>
      </c>
      <c r="Q260" s="92" t="s">
        <v>54</v>
      </c>
      <c r="R260" s="16"/>
      <c r="S260" s="52"/>
      <c r="T260" s="36"/>
    </row>
    <row r="261" spans="1:20" ht="15" customHeight="1">
      <c r="A261" s="116"/>
      <c r="B261" s="114"/>
      <c r="C261" s="114"/>
      <c r="D261" s="120"/>
      <c r="E261" s="111"/>
      <c r="F261" s="111"/>
      <c r="G261" s="114"/>
      <c r="H261" s="87" t="s">
        <v>55</v>
      </c>
      <c r="I261" s="88" t="str">
        <f>"[VN]["&amp;LOWER(SUBSTITUTE(SUBSTITUTE(SUBSTITUTE(SUBSTITUTE(SUBSTITUTE(SUBSTITUTE(SUBSTITUTE(SUBSTITUTE(Q261, CHAR(34),""), "[", ""), "]", ""), ".", ""), ",", ""), "/", ""), "\", ""), "-", ""))&amp;"]"</f>
        <v>[VN][tạm biệt]</v>
      </c>
      <c r="J261" s="89"/>
      <c r="K261" s="88" t="s">
        <v>56</v>
      </c>
      <c r="L261" s="90" t="s">
        <v>57</v>
      </c>
      <c r="M261" s="90"/>
      <c r="N261" s="91"/>
      <c r="O261" s="111"/>
      <c r="P261" s="119"/>
      <c r="Q261" s="92" t="s">
        <v>58</v>
      </c>
      <c r="R261" s="16"/>
      <c r="S261" s="52"/>
      <c r="T261" s="36"/>
    </row>
    <row r="262" spans="1:20" ht="15" customHeight="1">
      <c r="A262" s="116"/>
      <c r="B262" s="114"/>
      <c r="C262" s="114"/>
      <c r="D262" s="120"/>
      <c r="E262" s="112"/>
      <c r="F262" s="112"/>
      <c r="G262" s="114"/>
      <c r="H262" s="87" t="s">
        <v>59</v>
      </c>
      <c r="I262" s="88" t="str">
        <f>"[audio][C:\Tools\Vivi_TTS\8ME_OM\" &amp;S262 &amp; "]"</f>
        <v>[audio][C:\Tools\Vivi_TTS\8ME_OM\]</v>
      </c>
      <c r="J262" s="89" t="str">
        <f>"[New][EN][Exists][80]"&amp;"["&amp;LOWER(SUBSTITUTE(SUBSTITUTE(SUBSTITUTE(SUBSTITUTE(SUBSTITUTE(SUBSTITUTE(SUBSTITUTE(SUBSTITUTE(T262,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62" s="88" t="s">
        <v>60</v>
      </c>
      <c r="L262" s="90" t="s">
        <v>61</v>
      </c>
      <c r="M262" s="93" t="s">
        <v>62</v>
      </c>
      <c r="N262" s="91"/>
      <c r="O262" s="112"/>
      <c r="P262" s="119"/>
      <c r="Q262" s="92" t="str">
        <f>R262</f>
        <v>Khi pin của cảm biến TPMS hết, cần thực hiện xử lý như thế nào?</v>
      </c>
      <c r="R262" s="16" t="s">
        <v>2173</v>
      </c>
      <c r="S262" s="51"/>
      <c r="T262" s="48" t="s">
        <v>2170</v>
      </c>
    </row>
    <row r="263" spans="1:20" ht="15" customHeight="1">
      <c r="A263" s="116"/>
      <c r="B263" s="114" t="str">
        <f>"VF8-"&amp;O263&amp;"-"&amp;P263</f>
        <v>VF8-Baoduong-0084</v>
      </c>
      <c r="C263" s="114" t="str">
        <f>"["&amp;B263&amp;"] Verify Vivi: "&amp;Q265</f>
        <v>[VF8-Baoduong-0084] Verify Vivi: Trong những trường hợp nào hệ thống TPMS sẽ hiển thị cảnh báo trên Màn hình thông tin giải trí?</v>
      </c>
      <c r="D263" s="120" t="s">
        <v>49</v>
      </c>
      <c r="E263" s="110" t="str">
        <f>" Actions:
- Step 1: Wait 5s
- Step 2: Call Vivi '"&amp;Q263&amp;"'
- Step 3: Wait Vivi respond 'Ting '
- Step 4: Speak '"&amp;Q265&amp;"'
- Step 4: Listen Vivi respond
"</f>
        <v xml:space="preserve"> Actions:
- Step 1: Wait 5s
- Step 2: Call Vivi 'Hey VinFast'
- Step 3: Wait Vivi respond 'Ting '
- Step 4: Speak 'Trong những trường hợp nào hệ thống TPMS sẽ hiển thị cảnh báo trên Màn hình thông tin giải trí?'
- Step 4: Listen Vivi respond
</v>
      </c>
      <c r="F263" s="110" t="str">
        <f>"
Expectations:
1. Vivi wake up
2. "&amp;Q265&amp;"
3. Vivi respond
"</f>
        <v xml:space="preserve">
Expectations:
1. Vivi wake up
2. Trong những trường hợp nào hệ thống TPMS sẽ hiển thị cảnh báo trên Màn hình thông tin giải trí?
3. Vivi respond
</v>
      </c>
      <c r="G263" s="114" t="s">
        <v>8</v>
      </c>
      <c r="H263" s="87" t="s">
        <v>50</v>
      </c>
      <c r="I263" s="88" t="str">
        <f>"[EN]["&amp;LOWER(SUBSTITUTE(SUBSTITUTE(SUBSTITUTE(SUBSTITUTE(SUBSTITUTE(SUBSTITUTE(SUBSTITUTE(SUBSTITUTE(Q263, CHAR(34),""), "[", ""), "]", ""), ".", ""), ",", ""), "/", ""), "\", ""), "-", ""))&amp;"]"</f>
        <v>[EN][hey vinfast]</v>
      </c>
      <c r="J263" s="89"/>
      <c r="K263" s="88" t="s">
        <v>51</v>
      </c>
      <c r="L263" s="90" t="s">
        <v>52</v>
      </c>
      <c r="M263" s="33"/>
      <c r="N263" s="91"/>
      <c r="O263" s="110" t="s">
        <v>2079</v>
      </c>
      <c r="P263" s="119" t="str">
        <f>IF(COUNTA(P$13:$P262)&gt;999,COUNTA(P$13:$P262),IF(COUNTA(P$13:$P262)&gt;99,"0"&amp;COUNTA(P$13:$P262),IF(COUNTA(P$13:$P262)&gt;9,"00"&amp;COUNTA(P$13:$P262),"000"&amp;COUNTA(P$13:$P262))))</f>
        <v>0084</v>
      </c>
      <c r="Q263" s="92" t="s">
        <v>54</v>
      </c>
      <c r="R263" s="16"/>
      <c r="S263" s="52"/>
      <c r="T263" s="36"/>
    </row>
    <row r="264" spans="1:20" ht="15" customHeight="1">
      <c r="A264" s="116"/>
      <c r="B264" s="114"/>
      <c r="C264" s="114"/>
      <c r="D264" s="120"/>
      <c r="E264" s="111"/>
      <c r="F264" s="111"/>
      <c r="G264" s="114"/>
      <c r="H264" s="87" t="s">
        <v>55</v>
      </c>
      <c r="I264" s="88" t="str">
        <f>"[VN]["&amp;LOWER(SUBSTITUTE(SUBSTITUTE(SUBSTITUTE(SUBSTITUTE(SUBSTITUTE(SUBSTITUTE(SUBSTITUTE(SUBSTITUTE(Q264, CHAR(34),""), "[", ""), "]", ""), ".", ""), ",", ""), "/", ""), "\", ""), "-", ""))&amp;"]"</f>
        <v>[VN][tạm biệt]</v>
      </c>
      <c r="J264" s="89"/>
      <c r="K264" s="88" t="s">
        <v>56</v>
      </c>
      <c r="L264" s="90" t="s">
        <v>57</v>
      </c>
      <c r="M264" s="90"/>
      <c r="N264" s="91"/>
      <c r="O264" s="111"/>
      <c r="P264" s="119"/>
      <c r="Q264" s="92" t="s">
        <v>58</v>
      </c>
      <c r="R264" s="16"/>
      <c r="S264" s="52"/>
      <c r="T264" s="36"/>
    </row>
    <row r="265" spans="1:20" ht="15" customHeight="1">
      <c r="A265" s="116"/>
      <c r="B265" s="114"/>
      <c r="C265" s="114"/>
      <c r="D265" s="120"/>
      <c r="E265" s="112"/>
      <c r="F265" s="112"/>
      <c r="G265" s="114"/>
      <c r="H265" s="87" t="s">
        <v>59</v>
      </c>
      <c r="I265" s="88" t="str">
        <f>"[audio][C:\Tools\Vivi_TTS\8ME_OM\" &amp;S265 &amp; "]"</f>
        <v>[audio][C:\Tools\Vivi_TTS\8ME_OM\]</v>
      </c>
      <c r="J265" s="89" t="str">
        <f>"[New][EN][Exists][80]"&amp;"["&amp;LOWER(SUBSTITUTE(SUBSTITUTE(SUBSTITUTE(SUBSTITUTE(SUBSTITUTE(SUBSTITUTE(SUBSTITUTE(SUBSTITUTE(T265,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65" s="88" t="s">
        <v>60</v>
      </c>
      <c r="L265" s="90" t="s">
        <v>61</v>
      </c>
      <c r="M265" s="93" t="s">
        <v>62</v>
      </c>
      <c r="N265" s="91"/>
      <c r="O265" s="112"/>
      <c r="P265" s="119"/>
      <c r="Q265" s="92" t="str">
        <f>R265</f>
        <v>Trong những trường hợp nào hệ thống TPMS sẽ hiển thị cảnh báo trên Màn hình thông tin giải trí?</v>
      </c>
      <c r="R265" s="16" t="s">
        <v>2174</v>
      </c>
      <c r="S265" s="51"/>
      <c r="T265" s="48" t="s">
        <v>2170</v>
      </c>
    </row>
    <row r="266" spans="1:20" ht="15" customHeight="1">
      <c r="A266" s="116"/>
      <c r="B266" s="114" t="str">
        <f>"VF8-"&amp;O266&amp;"-"&amp;P266</f>
        <v>VF8-Baoduong-0085</v>
      </c>
      <c r="C266" s="114" t="str">
        <f>"["&amp;B266&amp;"] Verify Vivi: "&amp;Q268</f>
        <v>[VF8-Baoduong-0085] Verify Vivi: Khi nào cần nhận dạng lại (ghép lại mã nhận dạng) cảm biến TPMS?</v>
      </c>
      <c r="D266" s="120" t="s">
        <v>49</v>
      </c>
      <c r="E266" s="110" t="str">
        <f>" Actions:
- Step 1: Wait 5s
- Step 2: Call Vivi '"&amp;Q266&amp;"'
- Step 3: Wait Vivi respond 'Ting '
- Step 4: Speak '"&amp;Q268&amp;"'
- Step 4: Listen Vivi respond
"</f>
        <v xml:space="preserve"> Actions:
- Step 1: Wait 5s
- Step 2: Call Vivi 'Hey VinFast'
- Step 3: Wait Vivi respond 'Ting '
- Step 4: Speak 'Khi nào cần nhận dạng lại (ghép lại mã nhận dạng) cảm biến TPMS?'
- Step 4: Listen Vivi respond
</v>
      </c>
      <c r="F266" s="110" t="str">
        <f>"
Expectations:
1. Vivi wake up
2. "&amp;Q268&amp;"
3. Vivi respond
"</f>
        <v xml:space="preserve">
Expectations:
1. Vivi wake up
2. Khi nào cần nhận dạng lại (ghép lại mã nhận dạng) cảm biến TPMS?
3. Vivi respond
</v>
      </c>
      <c r="G266" s="114" t="s">
        <v>8</v>
      </c>
      <c r="H266" s="87" t="s">
        <v>50</v>
      </c>
      <c r="I266" s="88" t="str">
        <f>"[EN]["&amp;LOWER(SUBSTITUTE(SUBSTITUTE(SUBSTITUTE(SUBSTITUTE(SUBSTITUTE(SUBSTITUTE(SUBSTITUTE(SUBSTITUTE(Q266, CHAR(34),""), "[", ""), "]", ""), ".", ""), ",", ""), "/", ""), "\", ""), "-", ""))&amp;"]"</f>
        <v>[EN][hey vinfast]</v>
      </c>
      <c r="J266" s="89"/>
      <c r="K266" s="88" t="s">
        <v>51</v>
      </c>
      <c r="L266" s="90" t="s">
        <v>52</v>
      </c>
      <c r="M266" s="33"/>
      <c r="N266" s="91"/>
      <c r="O266" s="110" t="s">
        <v>2079</v>
      </c>
      <c r="P266" s="119" t="str">
        <f>IF(COUNTA(P$13:$P265)&gt;999,COUNTA(P$13:$P265),IF(COUNTA(P$13:$P265)&gt;99,"0"&amp;COUNTA(P$13:$P265),IF(COUNTA(P$13:$P265)&gt;9,"00"&amp;COUNTA(P$13:$P265),"000"&amp;COUNTA(P$13:$P265))))</f>
        <v>0085</v>
      </c>
      <c r="Q266" s="92" t="s">
        <v>54</v>
      </c>
      <c r="R266" s="16"/>
      <c r="S266" s="52"/>
      <c r="T266" s="36"/>
    </row>
    <row r="267" spans="1:20" ht="15" customHeight="1">
      <c r="A267" s="116"/>
      <c r="B267" s="114"/>
      <c r="C267" s="114"/>
      <c r="D267" s="120"/>
      <c r="E267" s="111"/>
      <c r="F267" s="111"/>
      <c r="G267" s="114"/>
      <c r="H267" s="87" t="s">
        <v>55</v>
      </c>
      <c r="I267" s="88" t="str">
        <f>"[VN]["&amp;LOWER(SUBSTITUTE(SUBSTITUTE(SUBSTITUTE(SUBSTITUTE(SUBSTITUTE(SUBSTITUTE(SUBSTITUTE(SUBSTITUTE(Q267, CHAR(34),""), "[", ""), "]", ""), ".", ""), ",", ""), "/", ""), "\", ""), "-", ""))&amp;"]"</f>
        <v>[VN][tạm biệt]</v>
      </c>
      <c r="J267" s="89"/>
      <c r="K267" s="88" t="s">
        <v>56</v>
      </c>
      <c r="L267" s="90" t="s">
        <v>57</v>
      </c>
      <c r="M267" s="90"/>
      <c r="N267" s="91"/>
      <c r="O267" s="111"/>
      <c r="P267" s="119"/>
      <c r="Q267" s="92" t="s">
        <v>58</v>
      </c>
      <c r="R267" s="16"/>
      <c r="S267" s="52"/>
      <c r="T267" s="36"/>
    </row>
    <row r="268" spans="1:20" ht="15" customHeight="1">
      <c r="A268" s="116"/>
      <c r="B268" s="114"/>
      <c r="C268" s="114"/>
      <c r="D268" s="120"/>
      <c r="E268" s="112"/>
      <c r="F268" s="112"/>
      <c r="G268" s="114"/>
      <c r="H268" s="87" t="s">
        <v>59</v>
      </c>
      <c r="I268" s="88" t="str">
        <f>"[audio][C:\Tools\Vivi_TTS\8ME_OM\" &amp;S268 &amp; "]"</f>
        <v>[audio][C:\Tools\Vivi_TTS\8ME_OM\]</v>
      </c>
      <c r="J268" s="89" t="str">
        <f>"[New][EN][Exists][80]"&amp;"["&amp;LOWER(SUBSTITUTE(SUBSTITUTE(SUBSTITUTE(SUBSTITUTE(SUBSTITUTE(SUBSTITUTE(SUBSTITUTE(SUBSTITUTE(T268,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68" s="88" t="s">
        <v>60</v>
      </c>
      <c r="L268" s="90" t="s">
        <v>61</v>
      </c>
      <c r="M268" s="93" t="s">
        <v>62</v>
      </c>
      <c r="N268" s="91"/>
      <c r="O268" s="112"/>
      <c r="P268" s="119"/>
      <c r="Q268" s="92" t="str">
        <f>R268</f>
        <v>Khi nào cần nhận dạng lại (ghép lại mã nhận dạng) cảm biến TPMS?</v>
      </c>
      <c r="R268" s="16" t="s">
        <v>2175</v>
      </c>
      <c r="S268" s="51"/>
      <c r="T268" s="48" t="s">
        <v>2170</v>
      </c>
    </row>
    <row r="269" spans="1:20" ht="15" customHeight="1">
      <c r="A269" s="116"/>
      <c r="B269" s="114" t="str">
        <f>"VF8-"&amp;O269&amp;"-"&amp;P269</f>
        <v>VF8-Baoduong-0086</v>
      </c>
      <c r="C269" s="114" t="str">
        <f>"["&amp;B269&amp;"] Verify Vivi: "&amp;Q271</f>
        <v>[VF8-Baoduong-0086] Verify Vivi: Người lái cần thực hiện những gì khi cảnh báo áp suất lốp xuất hiện trên màn hình?</v>
      </c>
      <c r="D269" s="120" t="s">
        <v>49</v>
      </c>
      <c r="E269" s="110" t="str">
        <f>" Actions:
- Step 1: Wait 5s
- Step 2: Call Vivi '"&amp;Q269&amp;"'
- Step 3: Wait Vivi respond 'Ting '
- Step 4: Speak '"&amp;Q271&amp;"'
- Step 4: Listen Vivi respond
"</f>
        <v xml:space="preserve"> Actions:
- Step 1: Wait 5s
- Step 2: Call Vivi 'Hey VinFast'
- Step 3: Wait Vivi respond 'Ting '
- Step 4: Speak 'Người lái cần thực hiện những gì khi cảnh báo áp suất lốp xuất hiện trên màn hình?'
- Step 4: Listen Vivi respond
</v>
      </c>
      <c r="F269" s="110" t="str">
        <f>"
Expectations:
1. Vivi wake up
2. "&amp;Q271&amp;"
3. Vivi respond
"</f>
        <v xml:space="preserve">
Expectations:
1. Vivi wake up
2. Người lái cần thực hiện những gì khi cảnh báo áp suất lốp xuất hiện trên màn hình?
3. Vivi respond
</v>
      </c>
      <c r="G269" s="114" t="s">
        <v>8</v>
      </c>
      <c r="H269" s="87" t="s">
        <v>50</v>
      </c>
      <c r="I269" s="88" t="str">
        <f>"[EN]["&amp;LOWER(SUBSTITUTE(SUBSTITUTE(SUBSTITUTE(SUBSTITUTE(SUBSTITUTE(SUBSTITUTE(SUBSTITUTE(SUBSTITUTE(Q269, CHAR(34),""), "[", ""), "]", ""), ".", ""), ",", ""), "/", ""), "\", ""), "-", ""))&amp;"]"</f>
        <v>[EN][hey vinfast]</v>
      </c>
      <c r="J269" s="89"/>
      <c r="K269" s="88" t="s">
        <v>51</v>
      </c>
      <c r="L269" s="90" t="s">
        <v>52</v>
      </c>
      <c r="M269" s="33"/>
      <c r="N269" s="91"/>
      <c r="O269" s="110" t="s">
        <v>2079</v>
      </c>
      <c r="P269" s="119" t="str">
        <f>IF(COUNTA(P$13:$P268)&gt;999,COUNTA(P$13:$P268),IF(COUNTA(P$13:$P268)&gt;99,"0"&amp;COUNTA(P$13:$P268),IF(COUNTA(P$13:$P268)&gt;9,"00"&amp;COUNTA(P$13:$P268),"000"&amp;COUNTA(P$13:$P268))))</f>
        <v>0086</v>
      </c>
      <c r="Q269" s="92" t="s">
        <v>54</v>
      </c>
      <c r="R269" s="16"/>
      <c r="S269" s="52"/>
      <c r="T269" s="36"/>
    </row>
    <row r="270" spans="1:20" ht="15" customHeight="1">
      <c r="A270" s="116"/>
      <c r="B270" s="114"/>
      <c r="C270" s="114"/>
      <c r="D270" s="120"/>
      <c r="E270" s="111"/>
      <c r="F270" s="111"/>
      <c r="G270" s="114"/>
      <c r="H270" s="87" t="s">
        <v>55</v>
      </c>
      <c r="I270" s="88" t="str">
        <f>"[VN]["&amp;LOWER(SUBSTITUTE(SUBSTITUTE(SUBSTITUTE(SUBSTITUTE(SUBSTITUTE(SUBSTITUTE(SUBSTITUTE(SUBSTITUTE(Q270, CHAR(34),""), "[", ""), "]", ""), ".", ""), ",", ""), "/", ""), "\", ""), "-", ""))&amp;"]"</f>
        <v>[VN][tạm biệt]</v>
      </c>
      <c r="J270" s="89"/>
      <c r="K270" s="88" t="s">
        <v>56</v>
      </c>
      <c r="L270" s="90" t="s">
        <v>57</v>
      </c>
      <c r="M270" s="90"/>
      <c r="N270" s="91"/>
      <c r="O270" s="111"/>
      <c r="P270" s="119"/>
      <c r="Q270" s="92" t="s">
        <v>58</v>
      </c>
      <c r="R270" s="16"/>
      <c r="S270" s="52"/>
      <c r="T270" s="36"/>
    </row>
    <row r="271" spans="1:20" ht="15" customHeight="1">
      <c r="A271" s="116"/>
      <c r="B271" s="114"/>
      <c r="C271" s="114"/>
      <c r="D271" s="120"/>
      <c r="E271" s="112"/>
      <c r="F271" s="112"/>
      <c r="G271" s="114"/>
      <c r="H271" s="87" t="s">
        <v>59</v>
      </c>
      <c r="I271" s="88" t="str">
        <f>"[audio][C:\Tools\Vivi_TTS\8ME_OM\" &amp;S271 &amp; "]"</f>
        <v>[audio][C:\Tools\Vivi_TTS\8ME_OM\]</v>
      </c>
      <c r="J271" s="89" t="str">
        <f>"[New][EN][Exists][80]"&amp;"["&amp;LOWER(SUBSTITUTE(SUBSTITUTE(SUBSTITUTE(SUBSTITUTE(SUBSTITUTE(SUBSTITUTE(SUBSTITUTE(SUBSTITUTE(T271,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71" s="88" t="s">
        <v>60</v>
      </c>
      <c r="L271" s="90" t="s">
        <v>61</v>
      </c>
      <c r="M271" s="93" t="s">
        <v>62</v>
      </c>
      <c r="N271" s="91"/>
      <c r="O271" s="112"/>
      <c r="P271" s="119"/>
      <c r="Q271" s="92" t="str">
        <f>R271</f>
        <v>Người lái cần thực hiện những gì khi cảnh báo áp suất lốp xuất hiện trên màn hình?</v>
      </c>
      <c r="R271" s="16" t="s">
        <v>2176</v>
      </c>
      <c r="S271" s="51"/>
      <c r="T271" s="48" t="s">
        <v>2170</v>
      </c>
    </row>
    <row r="272" spans="1:20" ht="15" customHeight="1">
      <c r="A272" s="116"/>
      <c r="B272" s="114" t="str">
        <f>"VF8-"&amp;O272&amp;"-"&amp;P272</f>
        <v>VF8-Baoduong-0087</v>
      </c>
      <c r="C272" s="114" t="str">
        <f>"["&amp;B272&amp;"] Verify Vivi: "&amp;Q274</f>
        <v>[VF8-Baoduong-0087] Verify Vivi: Vì sao TPMS không thể thay thế cho việc kiểm tra và bảo dưỡng lốp định kỳ?</v>
      </c>
      <c r="D272" s="120" t="s">
        <v>49</v>
      </c>
      <c r="E272" s="110" t="str">
        <f>" Actions:
- Step 1: Wait 5s
- Step 2: Call Vivi '"&amp;Q272&amp;"'
- Step 3: Wait Vivi respond 'Ting '
- Step 4: Speak '"&amp;Q274&amp;"'
- Step 4: Listen Vivi respond
"</f>
        <v xml:space="preserve"> Actions:
- Step 1: Wait 5s
- Step 2: Call Vivi 'Hey VinFast'
- Step 3: Wait Vivi respond 'Ting '
- Step 4: Speak 'Vì sao TPMS không thể thay thế cho việc kiểm tra và bảo dưỡng lốp định kỳ?'
- Step 4: Listen Vivi respond
</v>
      </c>
      <c r="F272" s="110" t="str">
        <f>"
Expectations:
1. Vivi wake up
2. "&amp;Q274&amp;"
3. Vivi respond
"</f>
        <v xml:space="preserve">
Expectations:
1. Vivi wake up
2. Vì sao TPMS không thể thay thế cho việc kiểm tra và bảo dưỡng lốp định kỳ?
3. Vivi respond
</v>
      </c>
      <c r="G272" s="114" t="s">
        <v>8</v>
      </c>
      <c r="H272" s="87" t="s">
        <v>50</v>
      </c>
      <c r="I272" s="88" t="str">
        <f>"[EN]["&amp;LOWER(SUBSTITUTE(SUBSTITUTE(SUBSTITUTE(SUBSTITUTE(SUBSTITUTE(SUBSTITUTE(SUBSTITUTE(SUBSTITUTE(Q272, CHAR(34),""), "[", ""), "]", ""), ".", ""), ",", ""), "/", ""), "\", ""), "-", ""))&amp;"]"</f>
        <v>[EN][hey vinfast]</v>
      </c>
      <c r="J272" s="89"/>
      <c r="K272" s="88" t="s">
        <v>51</v>
      </c>
      <c r="L272" s="90" t="s">
        <v>52</v>
      </c>
      <c r="M272" s="33"/>
      <c r="N272" s="91"/>
      <c r="O272" s="110" t="s">
        <v>2079</v>
      </c>
      <c r="P272" s="119" t="str">
        <f>IF(COUNTA(P$13:$P271)&gt;999,COUNTA(P$13:$P271),IF(COUNTA(P$13:$P271)&gt;99,"0"&amp;COUNTA(P$13:$P271),IF(COUNTA(P$13:$P271)&gt;9,"00"&amp;COUNTA(P$13:$P271),"000"&amp;COUNTA(P$13:$P271))))</f>
        <v>0087</v>
      </c>
      <c r="Q272" s="92" t="s">
        <v>54</v>
      </c>
      <c r="R272" s="16"/>
      <c r="S272" s="52"/>
      <c r="T272" s="36"/>
    </row>
    <row r="273" spans="1:20" ht="15" customHeight="1">
      <c r="A273" s="116"/>
      <c r="B273" s="114"/>
      <c r="C273" s="114"/>
      <c r="D273" s="120"/>
      <c r="E273" s="111"/>
      <c r="F273" s="111"/>
      <c r="G273" s="114"/>
      <c r="H273" s="87" t="s">
        <v>55</v>
      </c>
      <c r="I273" s="88" t="str">
        <f>"[VN]["&amp;LOWER(SUBSTITUTE(SUBSTITUTE(SUBSTITUTE(SUBSTITUTE(SUBSTITUTE(SUBSTITUTE(SUBSTITUTE(SUBSTITUTE(Q273, CHAR(34),""), "[", ""), "]", ""), ".", ""), ",", ""), "/", ""), "\", ""), "-", ""))&amp;"]"</f>
        <v>[VN][tạm biệt]</v>
      </c>
      <c r="J273" s="89"/>
      <c r="K273" s="88" t="s">
        <v>56</v>
      </c>
      <c r="L273" s="90" t="s">
        <v>57</v>
      </c>
      <c r="M273" s="90"/>
      <c r="N273" s="91"/>
      <c r="O273" s="111"/>
      <c r="P273" s="119"/>
      <c r="Q273" s="92" t="s">
        <v>58</v>
      </c>
      <c r="R273" s="16"/>
      <c r="S273" s="52"/>
      <c r="T273" s="36"/>
    </row>
    <row r="274" spans="1:20" ht="15" customHeight="1">
      <c r="A274" s="116"/>
      <c r="B274" s="114"/>
      <c r="C274" s="114"/>
      <c r="D274" s="120"/>
      <c r="E274" s="112"/>
      <c r="F274" s="112"/>
      <c r="G274" s="114"/>
      <c r="H274" s="87" t="s">
        <v>59</v>
      </c>
      <c r="I274" s="88" t="str">
        <f>"[audio][C:\Tools\Vivi_TTS\8ME_OM\" &amp;S274 &amp; "]"</f>
        <v>[audio][C:\Tools\Vivi_TTS\8ME_OM\]</v>
      </c>
      <c r="J274" s="89" t="str">
        <f>"[New][EN][Exists][80]"&amp;"["&amp;LOWER(SUBSTITUTE(SUBSTITUTE(SUBSTITUTE(SUBSTITUTE(SUBSTITUTE(SUBSTITUTE(SUBSTITUTE(SUBSTITUTE(T274,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74" s="88" t="s">
        <v>60</v>
      </c>
      <c r="L274" s="90" t="s">
        <v>61</v>
      </c>
      <c r="M274" s="93" t="s">
        <v>62</v>
      </c>
      <c r="N274" s="91"/>
      <c r="O274" s="112"/>
      <c r="P274" s="119"/>
      <c r="Q274" s="92" t="str">
        <f>R274</f>
        <v>Vì sao TPMS không thể thay thế cho việc kiểm tra và bảo dưỡng lốp định kỳ?</v>
      </c>
      <c r="R274" s="16" t="s">
        <v>2177</v>
      </c>
      <c r="S274" s="51"/>
      <c r="T274" s="48" t="s">
        <v>2170</v>
      </c>
    </row>
    <row r="275" spans="1:20" ht="15" customHeight="1">
      <c r="A275" s="116"/>
      <c r="B275" s="114" t="str">
        <f>"VF8-"&amp;O275&amp;"-"&amp;P275</f>
        <v>VF8-Baoduong-0088</v>
      </c>
      <c r="C275" s="114" t="str">
        <f>"["&amp;B275&amp;"] Verify Vivi: "&amp;Q277</f>
        <v>[VF8-Baoduong-0088] Verify Vivi: Vì sao cần thường xuyên kiểm tra áp suất của lốp dự phòng bằng đồng hồ đo áp suất?</v>
      </c>
      <c r="D275" s="120" t="s">
        <v>49</v>
      </c>
      <c r="E275" s="110" t="str">
        <f>" Actions:
- Step 1: Wait 5s
- Step 2: Call Vivi '"&amp;Q275&amp;"'
- Step 3: Wait Vivi respond 'Ting '
- Step 4: Speak '"&amp;Q277&amp;"'
- Step 4: Listen Vivi respond
"</f>
        <v xml:space="preserve"> Actions:
- Step 1: Wait 5s
- Step 2: Call Vivi 'Hey VinFast'
- Step 3: Wait Vivi respond 'Ting '
- Step 4: Speak 'Vì sao cần thường xuyên kiểm tra áp suất của lốp dự phòng bằng đồng hồ đo áp suất?'
- Step 4: Listen Vivi respond
</v>
      </c>
      <c r="F275" s="110" t="str">
        <f>"
Expectations:
1. Vivi wake up
2. "&amp;Q277&amp;"
3. Vivi respond
"</f>
        <v xml:space="preserve">
Expectations:
1. Vivi wake up
2. Vì sao cần thường xuyên kiểm tra áp suất của lốp dự phòng bằng đồng hồ đo áp suất?
3. Vivi respond
</v>
      </c>
      <c r="G275" s="114" t="s">
        <v>8</v>
      </c>
      <c r="H275" s="87" t="s">
        <v>50</v>
      </c>
      <c r="I275" s="88" t="str">
        <f>"[EN]["&amp;LOWER(SUBSTITUTE(SUBSTITUTE(SUBSTITUTE(SUBSTITUTE(SUBSTITUTE(SUBSTITUTE(SUBSTITUTE(SUBSTITUTE(Q275, CHAR(34),""), "[", ""), "]", ""), ".", ""), ",", ""), "/", ""), "\", ""), "-", ""))&amp;"]"</f>
        <v>[EN][hey vinfast]</v>
      </c>
      <c r="J275" s="89"/>
      <c r="K275" s="88" t="s">
        <v>51</v>
      </c>
      <c r="L275" s="90" t="s">
        <v>52</v>
      </c>
      <c r="M275" s="33"/>
      <c r="N275" s="91"/>
      <c r="O275" s="110" t="s">
        <v>2079</v>
      </c>
      <c r="P275" s="119" t="str">
        <f>IF(COUNTA(P$13:$P274)&gt;999,COUNTA(P$13:$P274),IF(COUNTA(P$13:$P274)&gt;99,"0"&amp;COUNTA(P$13:$P274),IF(COUNTA(P$13:$P274)&gt;9,"00"&amp;COUNTA(P$13:$P274),"000"&amp;COUNTA(P$13:$P274))))</f>
        <v>0088</v>
      </c>
      <c r="Q275" s="92" t="s">
        <v>54</v>
      </c>
      <c r="R275" s="16"/>
      <c r="S275" s="52"/>
      <c r="T275" s="36"/>
    </row>
    <row r="276" spans="1:20" ht="15" customHeight="1">
      <c r="A276" s="116"/>
      <c r="B276" s="114"/>
      <c r="C276" s="114"/>
      <c r="D276" s="120"/>
      <c r="E276" s="111"/>
      <c r="F276" s="111"/>
      <c r="G276" s="114"/>
      <c r="H276" s="87" t="s">
        <v>55</v>
      </c>
      <c r="I276" s="88" t="str">
        <f>"[VN]["&amp;LOWER(SUBSTITUTE(SUBSTITUTE(SUBSTITUTE(SUBSTITUTE(SUBSTITUTE(SUBSTITUTE(SUBSTITUTE(SUBSTITUTE(Q276, CHAR(34),""), "[", ""), "]", ""), ".", ""), ",", ""), "/", ""), "\", ""), "-", ""))&amp;"]"</f>
        <v>[VN][tạm biệt]</v>
      </c>
      <c r="J276" s="89"/>
      <c r="K276" s="88" t="s">
        <v>56</v>
      </c>
      <c r="L276" s="90" t="s">
        <v>57</v>
      </c>
      <c r="M276" s="90"/>
      <c r="N276" s="91"/>
      <c r="O276" s="111"/>
      <c r="P276" s="119"/>
      <c r="Q276" s="92" t="s">
        <v>58</v>
      </c>
      <c r="R276" s="16"/>
      <c r="S276" s="52"/>
      <c r="T276" s="36"/>
    </row>
    <row r="277" spans="1:20" ht="15" customHeight="1">
      <c r="A277" s="116"/>
      <c r="B277" s="114"/>
      <c r="C277" s="114"/>
      <c r="D277" s="120"/>
      <c r="E277" s="112"/>
      <c r="F277" s="112"/>
      <c r="G277" s="114"/>
      <c r="H277" s="87" t="s">
        <v>59</v>
      </c>
      <c r="I277" s="88" t="str">
        <f>"[audio][C:\Tools\Vivi_TTS\8ME_OM\" &amp;S277 &amp; "]"</f>
        <v>[audio][C:\Tools\Vivi_TTS\8ME_OM\]</v>
      </c>
      <c r="J277" s="89" t="str">
        <f>"[New][EN][Exists][80]"&amp;"["&amp;LOWER(SUBSTITUTE(SUBSTITUTE(SUBSTITUTE(SUBSTITUTE(SUBSTITUTE(SUBSTITUTE(SUBSTITUTE(SUBSTITUTE(T277,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77" s="88" t="s">
        <v>60</v>
      </c>
      <c r="L277" s="90" t="s">
        <v>61</v>
      </c>
      <c r="M277" s="93" t="s">
        <v>62</v>
      </c>
      <c r="N277" s="91"/>
      <c r="O277" s="112"/>
      <c r="P277" s="119"/>
      <c r="Q277" s="92" t="str">
        <f>R277</f>
        <v>Vì sao cần thường xuyên kiểm tra áp suất của lốp dự phòng bằng đồng hồ đo áp suất?</v>
      </c>
      <c r="R277" s="16" t="s">
        <v>2178</v>
      </c>
      <c r="S277" s="51"/>
      <c r="T277" s="48" t="s">
        <v>2170</v>
      </c>
    </row>
    <row r="278" spans="1:20" ht="15" customHeight="1">
      <c r="A278" s="116"/>
      <c r="B278" s="114" t="str">
        <f>"VF8-"&amp;O278&amp;"-"&amp;P278</f>
        <v>VF8-Baoduong-0089</v>
      </c>
      <c r="C278" s="114" t="str">
        <f>"["&amp;B278&amp;"] Verify Vivi: "&amp;Q280</f>
        <v>[VF8-Baoduong-0089] Verify Vivi: Việc sử dụng bộ sửa chữa lốp hoặc chất bịt kín lốp không được phê duyệt có thể ảnh hưởng như thế nào đến cảm biến TPMS?</v>
      </c>
      <c r="D278" s="120" t="s">
        <v>49</v>
      </c>
      <c r="E278" s="110" t="str">
        <f>" Actions:
- Step 1: Wait 5s
- Step 2: Call Vivi '"&amp;Q278&amp;"'
- Step 3: Wait Vivi respond 'Ting '
- Step 4: Speak '"&amp;Q280&amp;"'
- Step 4: Listen Vivi respond
"</f>
        <v xml:space="preserve"> Actions:
- Step 1: Wait 5s
- Step 2: Call Vivi 'Hey VinFast'
- Step 3: Wait Vivi respond 'Ting '
- Step 4: Speak 'Việc sử dụng bộ sửa chữa lốp hoặc chất bịt kín lốp không được phê duyệt có thể ảnh hưởng như thế nào đến cảm biến TPMS?'
- Step 4: Listen Vivi respond
</v>
      </c>
      <c r="F278" s="110" t="str">
        <f>"
Expectations:
1. Vivi wake up
2. "&amp;Q280&amp;"
3. Vivi respond
"</f>
        <v xml:space="preserve">
Expectations:
1. Vivi wake up
2. Việc sử dụng bộ sửa chữa lốp hoặc chất bịt kín lốp không được phê duyệt có thể ảnh hưởng như thế nào đến cảm biến TPMS?
3. Vivi respond
</v>
      </c>
      <c r="G278" s="114" t="s">
        <v>8</v>
      </c>
      <c r="H278" s="87" t="s">
        <v>50</v>
      </c>
      <c r="I278" s="88" t="str">
        <f>"[EN]["&amp;LOWER(SUBSTITUTE(SUBSTITUTE(SUBSTITUTE(SUBSTITUTE(SUBSTITUTE(SUBSTITUTE(SUBSTITUTE(SUBSTITUTE(Q278, CHAR(34),""), "[", ""), "]", ""), ".", ""), ",", ""), "/", ""), "\", ""), "-", ""))&amp;"]"</f>
        <v>[EN][hey vinfast]</v>
      </c>
      <c r="J278" s="89"/>
      <c r="K278" s="88" t="s">
        <v>51</v>
      </c>
      <c r="L278" s="90" t="s">
        <v>52</v>
      </c>
      <c r="M278" s="33"/>
      <c r="N278" s="91"/>
      <c r="O278" s="110" t="s">
        <v>2079</v>
      </c>
      <c r="P278" s="119" t="str">
        <f>IF(COUNTA(P$13:$P277)&gt;999,COUNTA(P$13:$P277),IF(COUNTA(P$13:$P277)&gt;99,"0"&amp;COUNTA(P$13:$P277),IF(COUNTA(P$13:$P277)&gt;9,"00"&amp;COUNTA(P$13:$P277),"000"&amp;COUNTA(P$13:$P277))))</f>
        <v>0089</v>
      </c>
      <c r="Q278" s="92" t="s">
        <v>54</v>
      </c>
      <c r="R278" s="16"/>
      <c r="S278" s="52"/>
      <c r="T278" s="36"/>
    </row>
    <row r="279" spans="1:20" ht="15" customHeight="1">
      <c r="A279" s="116"/>
      <c r="B279" s="114"/>
      <c r="C279" s="114"/>
      <c r="D279" s="120"/>
      <c r="E279" s="111"/>
      <c r="F279" s="111"/>
      <c r="G279" s="114"/>
      <c r="H279" s="87" t="s">
        <v>55</v>
      </c>
      <c r="I279" s="88" t="str">
        <f>"[VN]["&amp;LOWER(SUBSTITUTE(SUBSTITUTE(SUBSTITUTE(SUBSTITUTE(SUBSTITUTE(SUBSTITUTE(SUBSTITUTE(SUBSTITUTE(Q279, CHAR(34),""), "[", ""), "]", ""), ".", ""), ",", ""), "/", ""), "\", ""), "-", ""))&amp;"]"</f>
        <v>[VN][tạm biệt]</v>
      </c>
      <c r="J279" s="89"/>
      <c r="K279" s="88" t="s">
        <v>56</v>
      </c>
      <c r="L279" s="90" t="s">
        <v>57</v>
      </c>
      <c r="M279" s="90"/>
      <c r="N279" s="91"/>
      <c r="O279" s="111"/>
      <c r="P279" s="119"/>
      <c r="Q279" s="92" t="s">
        <v>58</v>
      </c>
      <c r="R279" s="16"/>
      <c r="S279" s="52"/>
      <c r="T279" s="36"/>
    </row>
    <row r="280" spans="1:20" ht="15" customHeight="1">
      <c r="A280" s="116"/>
      <c r="B280" s="114"/>
      <c r="C280" s="114"/>
      <c r="D280" s="120"/>
      <c r="E280" s="112"/>
      <c r="F280" s="112"/>
      <c r="G280" s="114"/>
      <c r="H280" s="87" t="s">
        <v>59</v>
      </c>
      <c r="I280" s="88" t="str">
        <f>"[audio][C:\Tools\Vivi_TTS\8ME_OM\" &amp;S280 &amp; "]"</f>
        <v>[audio][C:\Tools\Vivi_TTS\8ME_OM\]</v>
      </c>
      <c r="J280" s="89" t="str">
        <f>"[New][EN][Exists][80]"&amp;"["&amp;LOWER(SUBSTITUTE(SUBSTITUTE(SUBSTITUTE(SUBSTITUTE(SUBSTITUTE(SUBSTITUTE(SUBSTITUTE(SUBSTITUTE(T280, CHAR(34),""), ".", ""), ",", ""), "/", ""), "\", ""), "-", ""), "{", ""), "}", ""))&amp;"]"</f>
        <v>[New][EN][Exists][80][hệ thống giám sát áp suất lốp
hệ thống giám sát áp suất lốp (tpms) đo áp suất của từng lốp nếu một hoặc nhiều lốp bị non hơi đáng kể hoặc hệ thống bị lỗi đèn cảnh báo sẽ sáng hệ thống sử dụng cảm biến trong mỗi bánh xe để hiển thị thông tin liên quan đến áp suất lốp của xe và cảnh báo nếu bất kỳ lốp nào bị non hơi áp suất lốp được hiển thị trên màn hình thông tin giải trí
cảm biến tpms
hệ thống tpms sử dụng cảm biến trong mỗi lốp để truyền thông tin theo thời gian thực về áp suất và nhiệt độ lốp các cảm biến được gắn vào van
mỗi cảm biến có ăngten và pin tích hợp
 lưu ý
nếu pin cảm biến tpms cạn cần thay thế cụm cảm biến
hệ thống cảnh báo tpms
hệ thống tpms cảnh báo người lái nếu áp suất lốp thấp hơn hoặc cao hơn áp suất khuyến nghị nếu phát hiện sự cố hoặc tín hiệu cảm biến bị thiếu biểu tượng cảnh báo tpms  sẽ hiển thị trên màn hình thông tin giải trí thông báo cảnh báo cũng sẽ hiển thị trên màn hình thông tin giải trí và phát âm báo xem &gt; dịch vụ &gt; trạng thái xe
nhận dạng lại cảm biến tpms
mỗi cảm biến tpms có một mã nhận dạng duy nhất mã nhận dạng cần được ghép với vị trí lốpbánh xe mới sau khi đảo lốp xe hoặc thay thế một hoặc nhiều cảm biến tpms
 cảnh báo
thường xuyên kiểm tra áp suất lốp bằng đồng hồ đo áp suất chính xác khi lốp nguội
luôn kiểm tra áp suất của tất cả các lốp trước khi bắt đầu hành trình nếu cảnh báo áp suất lốp hiển thị trên màn hình hãy giảm tốc độ xe dừng xe sớm nhất có thể và sửa chữa hư hỏng
nếu cần sử dụng bánh xe dự phòng (nếu được trang bị) trong khoang hành lý phía sau để thay lốp bị hư hỏng hoặc sử dụng bộ sửa chữa lốp để sửa lốp
nếu áp suất lốp thấp cố gắng tránh thay đổi hướng đột ngột hoặc phanh gấp
lái xe với lốp non hơi hoặc quá căng có thể ảnh hưởng đến khả năng vận hành lái và phanh của xe điều này có thể dẫn đến tai nạn gây thương tích nghiêm trọng hoặc tử vong
không bao giờ chở quá tải chở quá tải có thể dẫn đến mất kiểm soát xe và làm tăng nguy cơ xảy ra tai nạn
áp suất lốp không đúng làm tăng độ mòn lốp và ảnh hưởng tiêu cực đến khả năng lái và phanh làm tăng nguy cơ xảy ra tai nạn
tpms không thay thế cho việc bảo dưỡng lốp thường xuyên thường xuyên kiểm tra và bơm lốp đến áp suất khuyến nghị ngay cả khi cảnh báo áp suất lốp thấp không hiển thị
 thận trọng
lốp dự phòng (nếu được trang bị) không được lắp cảm biến tpms hệ thống tpms sẽ không phát hiện tình trạng non hơi của lốp này phải thường xuyên kiểm tra áp suất lốp dự phòng bằng đồng hồ đo áp suất lốp
nếu sử dụng bộ sửa chữa lốp (nếu được trang bị) cho lốp chất bịt kín có thể làm tắc cảm biến tpms nếu điều này xảy ra cần vệ sinh hoặc thay thế cảm biến
vật liệu bịt kín lốp không hoàn toàn giống nhau chất bịt kín lốp không được phê duyệt có thể làm hỏng cảm biến tpms]</v>
      </c>
      <c r="K280" s="88" t="s">
        <v>60</v>
      </c>
      <c r="L280" s="90" t="s">
        <v>61</v>
      </c>
      <c r="M280" s="93" t="s">
        <v>62</v>
      </c>
      <c r="N280" s="91"/>
      <c r="O280" s="112"/>
      <c r="P280" s="119"/>
      <c r="Q280" s="92" t="str">
        <f>R280</f>
        <v>Việc sử dụng bộ sửa chữa lốp hoặc chất bịt kín lốp không được phê duyệt có thể ảnh hưởng như thế nào đến cảm biến TPMS?</v>
      </c>
      <c r="R280" s="16" t="s">
        <v>2179</v>
      </c>
      <c r="S280" s="51"/>
      <c r="T280" s="48" t="s">
        <v>2170</v>
      </c>
    </row>
    <row r="281" spans="1:20" ht="15" customHeight="1">
      <c r="A281" s="116"/>
      <c r="B281" s="114" t="str">
        <f>"VF8-"&amp;O281&amp;"-"&amp;P281</f>
        <v>VF8-Baoduong-0090</v>
      </c>
      <c r="C281" s="114" t="str">
        <f>"["&amp;B281&amp;"] Verify Vivi: "&amp;Q283</f>
        <v>[VF8-Baoduong-0090] Verify Vivi: Chỉ báo mòn gai lốp có chức năng gì và khi nào cần thay lốp?</v>
      </c>
      <c r="D281" s="120" t="s">
        <v>49</v>
      </c>
      <c r="E281" s="110" t="str">
        <f>" Actions:
- Step 1: Wait 5s
- Step 2: Call Vivi '"&amp;Q281&amp;"'
- Step 3: Wait Vivi respond 'Ting '
- Step 4: Speak '"&amp;Q283&amp;"'
- Step 4: Listen Vivi respond
"</f>
        <v xml:space="preserve"> Actions:
- Step 1: Wait 5s
- Step 2: Call Vivi 'Hey VinFast'
- Step 3: Wait Vivi respond 'Ting '
- Step 4: Speak 'Chỉ báo mòn gai lốp có chức năng gì và khi nào cần thay lốp?'
- Step 4: Listen Vivi respond
</v>
      </c>
      <c r="F281" s="110" t="str">
        <f>"
Expectations:
1. Vivi wake up
2. "&amp;Q283&amp;"
3. Vivi respond
"</f>
        <v xml:space="preserve">
Expectations:
1. Vivi wake up
2. Chỉ báo mòn gai lốp có chức năng gì và khi nào cần thay lốp?
3. Vivi respond
</v>
      </c>
      <c r="G281" s="114" t="s">
        <v>8</v>
      </c>
      <c r="H281" s="87" t="s">
        <v>50</v>
      </c>
      <c r="I281" s="88" t="str">
        <f>"[EN]["&amp;LOWER(SUBSTITUTE(SUBSTITUTE(SUBSTITUTE(SUBSTITUTE(SUBSTITUTE(SUBSTITUTE(SUBSTITUTE(SUBSTITUTE(Q281, CHAR(34),""), "[", ""), "]", ""), ".", ""), ",", ""), "/", ""), "\", ""), "-", ""))&amp;"]"</f>
        <v>[EN][hey vinfast]</v>
      </c>
      <c r="J281" s="89"/>
      <c r="K281" s="88" t="s">
        <v>51</v>
      </c>
      <c r="L281" s="90" t="s">
        <v>52</v>
      </c>
      <c r="M281" s="33"/>
      <c r="N281" s="91"/>
      <c r="O281" s="110" t="s">
        <v>2079</v>
      </c>
      <c r="P281" s="119" t="str">
        <f>IF(COUNTA(P$13:$P280)&gt;999,COUNTA(P$13:$P280),IF(COUNTA(P$13:$P280)&gt;99,"0"&amp;COUNTA(P$13:$P280),IF(COUNTA(P$13:$P280)&gt;9,"00"&amp;COUNTA(P$13:$P280),"000"&amp;COUNTA(P$13:$P280))))</f>
        <v>0090</v>
      </c>
      <c r="Q281" s="92" t="s">
        <v>54</v>
      </c>
      <c r="R281" s="16"/>
      <c r="S281" s="52"/>
      <c r="T281" s="36"/>
    </row>
    <row r="282" spans="1:20" ht="15" customHeight="1">
      <c r="A282" s="116"/>
      <c r="B282" s="114"/>
      <c r="C282" s="114"/>
      <c r="D282" s="120"/>
      <c r="E282" s="111"/>
      <c r="F282" s="111"/>
      <c r="G282" s="114"/>
      <c r="H282" s="87" t="s">
        <v>55</v>
      </c>
      <c r="I282" s="88" t="str">
        <f>"[VN]["&amp;LOWER(SUBSTITUTE(SUBSTITUTE(SUBSTITUTE(SUBSTITUTE(SUBSTITUTE(SUBSTITUTE(SUBSTITUTE(SUBSTITUTE(Q282, CHAR(34),""), "[", ""), "]", ""), ".", ""), ",", ""), "/", ""), "\", ""), "-", ""))&amp;"]"</f>
        <v>[VN][tạm biệt]</v>
      </c>
      <c r="J282" s="89"/>
      <c r="K282" s="88" t="s">
        <v>56</v>
      </c>
      <c r="L282" s="90" t="s">
        <v>57</v>
      </c>
      <c r="M282" s="90"/>
      <c r="N282" s="91"/>
      <c r="O282" s="111"/>
      <c r="P282" s="119"/>
      <c r="Q282" s="92" t="s">
        <v>58</v>
      </c>
      <c r="R282" s="16"/>
      <c r="S282" s="52"/>
      <c r="T282" s="36"/>
    </row>
    <row r="283" spans="1:20" ht="15" customHeight="1">
      <c r="A283" s="116"/>
      <c r="B283" s="114"/>
      <c r="C283" s="114"/>
      <c r="D283" s="120"/>
      <c r="E283" s="112"/>
      <c r="F283" s="112"/>
      <c r="G283" s="114"/>
      <c r="H283" s="87" t="s">
        <v>59</v>
      </c>
      <c r="I283" s="88" t="str">
        <f>"[audio][C:\Tools\Vivi_TTS\8ME_OM\" &amp;S283 &amp; "]"</f>
        <v>[audio][C:\Tools\Vivi_TTS\8ME_OM\]</v>
      </c>
      <c r="J283" s="89" t="str">
        <f>"[New][EN][Exists][80]"&amp;"["&amp;LOWER(SUBSTITUTE(SUBSTITUTE(SUBSTITUTE(SUBSTITUTE(SUBSTITUTE(SUBSTITUTE(SUBSTITUTE(SUBSTITUTE(T283,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83" s="88" t="s">
        <v>60</v>
      </c>
      <c r="L283" s="90" t="s">
        <v>61</v>
      </c>
      <c r="M283" s="93" t="s">
        <v>62</v>
      </c>
      <c r="N283" s="91"/>
      <c r="O283" s="112"/>
      <c r="P283" s="119"/>
      <c r="Q283" s="92" t="str">
        <f>R283</f>
        <v>Chỉ báo mòn gai lốp có chức năng gì và khi nào cần thay lốp?</v>
      </c>
      <c r="R283" s="16" t="s">
        <v>2180</v>
      </c>
      <c r="S283" s="51"/>
      <c r="T283" s="48" t="s">
        <v>2181</v>
      </c>
    </row>
    <row r="284" spans="1:20" ht="15" customHeight="1">
      <c r="A284" s="116"/>
      <c r="B284" s="114" t="str">
        <f>"VF8-"&amp;O284&amp;"-"&amp;P284</f>
        <v>VF8-Baoduong-0091</v>
      </c>
      <c r="C284" s="114" t="str">
        <f>"["&amp;B284&amp;"] Verify Vivi: "&amp;Q286</f>
        <v>[VF8-Baoduong-0091] Verify Vivi: Các chỉ báo mòn gai lốp được nhận biết như thế nào?</v>
      </c>
      <c r="D284" s="120" t="s">
        <v>49</v>
      </c>
      <c r="E284" s="110" t="str">
        <f>" Actions:
- Step 1: Wait 5s
- Step 2: Call Vivi '"&amp;Q284&amp;"'
- Step 3: Wait Vivi respond 'Ting '
- Step 4: Speak '"&amp;Q286&amp;"'
- Step 4: Listen Vivi respond
"</f>
        <v xml:space="preserve"> Actions:
- Step 1: Wait 5s
- Step 2: Call Vivi 'Hey VinFast'
- Step 3: Wait Vivi respond 'Ting '
- Step 4: Speak 'Các chỉ báo mòn gai lốp được nhận biết như thế nào?'
- Step 4: Listen Vivi respond
</v>
      </c>
      <c r="F284" s="110" t="str">
        <f>"
Expectations:
1. Vivi wake up
2. "&amp;Q286&amp;"
3. Vivi respond
"</f>
        <v xml:space="preserve">
Expectations:
1. Vivi wake up
2. Các chỉ báo mòn gai lốp được nhận biết như thế nào?
3. Vivi respond
</v>
      </c>
      <c r="G284" s="114" t="s">
        <v>8</v>
      </c>
      <c r="H284" s="87" t="s">
        <v>50</v>
      </c>
      <c r="I284" s="88" t="str">
        <f>"[EN]["&amp;LOWER(SUBSTITUTE(SUBSTITUTE(SUBSTITUTE(SUBSTITUTE(SUBSTITUTE(SUBSTITUTE(SUBSTITUTE(SUBSTITUTE(Q284, CHAR(34),""), "[", ""), "]", ""), ".", ""), ",", ""), "/", ""), "\", ""), "-", ""))&amp;"]"</f>
        <v>[EN][hey vinfast]</v>
      </c>
      <c r="J284" s="89"/>
      <c r="K284" s="88" t="s">
        <v>51</v>
      </c>
      <c r="L284" s="90" t="s">
        <v>52</v>
      </c>
      <c r="M284" s="33"/>
      <c r="N284" s="91"/>
      <c r="O284" s="110" t="s">
        <v>2079</v>
      </c>
      <c r="P284" s="119" t="str">
        <f>IF(COUNTA(P$13:$P283)&gt;999,COUNTA(P$13:$P283),IF(COUNTA(P$13:$P283)&gt;99,"0"&amp;COUNTA(P$13:$P283),IF(COUNTA(P$13:$P283)&gt;9,"00"&amp;COUNTA(P$13:$P283),"000"&amp;COUNTA(P$13:$P283))))</f>
        <v>0091</v>
      </c>
      <c r="Q284" s="92" t="s">
        <v>54</v>
      </c>
      <c r="R284" s="16"/>
      <c r="S284" s="52"/>
      <c r="T284" s="36"/>
    </row>
    <row r="285" spans="1:20" ht="15" customHeight="1">
      <c r="A285" s="116"/>
      <c r="B285" s="114"/>
      <c r="C285" s="114"/>
      <c r="D285" s="120"/>
      <c r="E285" s="111"/>
      <c r="F285" s="111"/>
      <c r="G285" s="114"/>
      <c r="H285" s="87" t="s">
        <v>55</v>
      </c>
      <c r="I285" s="88" t="str">
        <f>"[VN]["&amp;LOWER(SUBSTITUTE(SUBSTITUTE(SUBSTITUTE(SUBSTITUTE(SUBSTITUTE(SUBSTITUTE(SUBSTITUTE(SUBSTITUTE(Q285, CHAR(34),""), "[", ""), "]", ""), ".", ""), ",", ""), "/", ""), "\", ""), "-", ""))&amp;"]"</f>
        <v>[VN][tạm biệt]</v>
      </c>
      <c r="J285" s="89"/>
      <c r="K285" s="88" t="s">
        <v>56</v>
      </c>
      <c r="L285" s="90" t="s">
        <v>57</v>
      </c>
      <c r="M285" s="90"/>
      <c r="N285" s="91"/>
      <c r="O285" s="111"/>
      <c r="P285" s="119"/>
      <c r="Q285" s="92" t="s">
        <v>58</v>
      </c>
      <c r="R285" s="16"/>
      <c r="S285" s="52"/>
      <c r="T285" s="36"/>
    </row>
    <row r="286" spans="1:20" ht="15" customHeight="1">
      <c r="A286" s="116"/>
      <c r="B286" s="114"/>
      <c r="C286" s="114"/>
      <c r="D286" s="120"/>
      <c r="E286" s="112"/>
      <c r="F286" s="112"/>
      <c r="G286" s="114"/>
      <c r="H286" s="87" t="s">
        <v>59</v>
      </c>
      <c r="I286" s="88" t="str">
        <f>"[audio][C:\Tools\Vivi_TTS\8ME_OM\" &amp;S286 &amp; "]"</f>
        <v>[audio][C:\Tools\Vivi_TTS\8ME_OM\]</v>
      </c>
      <c r="J286" s="89" t="str">
        <f>"[New][EN][Exists][80]"&amp;"["&amp;LOWER(SUBSTITUTE(SUBSTITUTE(SUBSTITUTE(SUBSTITUTE(SUBSTITUTE(SUBSTITUTE(SUBSTITUTE(SUBSTITUTE(T286,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86" s="88" t="s">
        <v>60</v>
      </c>
      <c r="L286" s="90" t="s">
        <v>61</v>
      </c>
      <c r="M286" s="93" t="s">
        <v>62</v>
      </c>
      <c r="N286" s="91"/>
      <c r="O286" s="112"/>
      <c r="P286" s="119"/>
      <c r="Q286" s="92" t="str">
        <f>R286</f>
        <v>Các chỉ báo mòn gai lốp được nhận biết như thế nào?</v>
      </c>
      <c r="R286" s="16" t="s">
        <v>2182</v>
      </c>
      <c r="S286" s="51"/>
      <c r="T286" s="48" t="s">
        <v>2181</v>
      </c>
    </row>
    <row r="287" spans="1:20" ht="15" customHeight="1">
      <c r="A287" s="116"/>
      <c r="B287" s="114" t="str">
        <f>"VF8-"&amp;O287&amp;"-"&amp;P287</f>
        <v>VF8-Baoduong-0092</v>
      </c>
      <c r="C287" s="114" t="str">
        <f>"["&amp;B287&amp;"] Verify Vivi: "&amp;Q289</f>
        <v>[VF8-Baoduong-0092] Verify Vivi: Có thể sử dụng dụng cụ nào để đo chính xác độ sâu gai lốp còn lại?</v>
      </c>
      <c r="D287" s="120" t="s">
        <v>49</v>
      </c>
      <c r="E287" s="110" t="str">
        <f>" Actions:
- Step 1: Wait 5s
- Step 2: Call Vivi '"&amp;Q287&amp;"'
- Step 3: Wait Vivi respond 'Ting '
- Step 4: Speak '"&amp;Q289&amp;"'
- Step 4: Listen Vivi respond
"</f>
        <v xml:space="preserve"> Actions:
- Step 1: Wait 5s
- Step 2: Call Vivi 'Hey VinFast'
- Step 3: Wait Vivi respond 'Ting '
- Step 4: Speak 'Có thể sử dụng dụng cụ nào để đo chính xác độ sâu gai lốp còn lại?'
- Step 4: Listen Vivi respond
</v>
      </c>
      <c r="F287" s="110" t="str">
        <f>"
Expectations:
1. Vivi wake up
2. "&amp;Q289&amp;"
3. Vivi respond
"</f>
        <v xml:space="preserve">
Expectations:
1. Vivi wake up
2. Có thể sử dụng dụng cụ nào để đo chính xác độ sâu gai lốp còn lại?
3. Vivi respond
</v>
      </c>
      <c r="G287" s="114" t="s">
        <v>8</v>
      </c>
      <c r="H287" s="87" t="s">
        <v>50</v>
      </c>
      <c r="I287" s="88" t="str">
        <f>"[EN]["&amp;LOWER(SUBSTITUTE(SUBSTITUTE(SUBSTITUTE(SUBSTITUTE(SUBSTITUTE(SUBSTITUTE(SUBSTITUTE(SUBSTITUTE(Q287, CHAR(34),""), "[", ""), "]", ""), ".", ""), ",", ""), "/", ""), "\", ""), "-", ""))&amp;"]"</f>
        <v>[EN][hey vinfast]</v>
      </c>
      <c r="J287" s="89"/>
      <c r="K287" s="88" t="s">
        <v>51</v>
      </c>
      <c r="L287" s="90" t="s">
        <v>52</v>
      </c>
      <c r="M287" s="33"/>
      <c r="N287" s="91"/>
      <c r="O287" s="110" t="s">
        <v>2079</v>
      </c>
      <c r="P287" s="119" t="str">
        <f>IF(COUNTA(P$13:$P286)&gt;999,COUNTA(P$13:$P286),IF(COUNTA(P$13:$P286)&gt;99,"0"&amp;COUNTA(P$13:$P286),IF(COUNTA(P$13:$P286)&gt;9,"00"&amp;COUNTA(P$13:$P286),"000"&amp;COUNTA(P$13:$P286))))</f>
        <v>0092</v>
      </c>
      <c r="Q287" s="92" t="s">
        <v>54</v>
      </c>
      <c r="R287" s="16"/>
      <c r="S287" s="52"/>
      <c r="T287" s="36"/>
    </row>
    <row r="288" spans="1:20" ht="15" customHeight="1">
      <c r="A288" s="116"/>
      <c r="B288" s="114"/>
      <c r="C288" s="114"/>
      <c r="D288" s="120"/>
      <c r="E288" s="111"/>
      <c r="F288" s="111"/>
      <c r="G288" s="114"/>
      <c r="H288" s="87" t="s">
        <v>55</v>
      </c>
      <c r="I288" s="88" t="str">
        <f>"[VN]["&amp;LOWER(SUBSTITUTE(SUBSTITUTE(SUBSTITUTE(SUBSTITUTE(SUBSTITUTE(SUBSTITUTE(SUBSTITUTE(SUBSTITUTE(Q288, CHAR(34),""), "[", ""), "]", ""), ".", ""), ",", ""), "/", ""), "\", ""), "-", ""))&amp;"]"</f>
        <v>[VN][tạm biệt]</v>
      </c>
      <c r="J288" s="89"/>
      <c r="K288" s="88" t="s">
        <v>56</v>
      </c>
      <c r="L288" s="90" t="s">
        <v>57</v>
      </c>
      <c r="M288" s="90"/>
      <c r="N288" s="91"/>
      <c r="O288" s="111"/>
      <c r="P288" s="119"/>
      <c r="Q288" s="92" t="s">
        <v>58</v>
      </c>
      <c r="R288" s="16"/>
      <c r="S288" s="52"/>
      <c r="T288" s="36"/>
    </row>
    <row r="289" spans="1:20" ht="15" customHeight="1">
      <c r="A289" s="116"/>
      <c r="B289" s="114"/>
      <c r="C289" s="114"/>
      <c r="D289" s="120"/>
      <c r="E289" s="112"/>
      <c r="F289" s="112"/>
      <c r="G289" s="114"/>
      <c r="H289" s="87" t="s">
        <v>59</v>
      </c>
      <c r="I289" s="88" t="str">
        <f>"[audio][C:\Tools\Vivi_TTS\8ME_OM\" &amp;S289 &amp; "]"</f>
        <v>[audio][C:\Tools\Vivi_TTS\8ME_OM\]</v>
      </c>
      <c r="J289" s="89" t="str">
        <f>"[New][EN][Exists][80]"&amp;"["&amp;LOWER(SUBSTITUTE(SUBSTITUTE(SUBSTITUTE(SUBSTITUTE(SUBSTITUTE(SUBSTITUTE(SUBSTITUTE(SUBSTITUTE(T289,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89" s="88" t="s">
        <v>60</v>
      </c>
      <c r="L289" s="90" t="s">
        <v>61</v>
      </c>
      <c r="M289" s="93" t="s">
        <v>62</v>
      </c>
      <c r="N289" s="91"/>
      <c r="O289" s="112"/>
      <c r="P289" s="119"/>
      <c r="Q289" s="92" t="str">
        <f>R289</f>
        <v>Có thể sử dụng dụng cụ nào để đo chính xác độ sâu gai lốp còn lại?</v>
      </c>
      <c r="R289" s="16" t="s">
        <v>2183</v>
      </c>
      <c r="S289" s="51"/>
      <c r="T289" s="48" t="s">
        <v>2181</v>
      </c>
    </row>
    <row r="290" spans="1:20" ht="15" customHeight="1">
      <c r="A290" s="116"/>
      <c r="B290" s="114" t="str">
        <f>"VF8-"&amp;O290&amp;"-"&amp;P290</f>
        <v>VF8-Baoduong-0093</v>
      </c>
      <c r="C290" s="114" t="str">
        <f>"["&amp;B290&amp;"] Verify Vivi: "&amp;Q292</f>
        <v>[VF8-Baoduong-0093] Verify Vivi: Vì sao lốp bên trái và bên phải cần có cùng độ sâu gai lốp?</v>
      </c>
      <c r="D290" s="120" t="s">
        <v>49</v>
      </c>
      <c r="E290" s="110" t="str">
        <f>" Actions:
- Step 1: Wait 5s
- Step 2: Call Vivi '"&amp;Q290&amp;"'
- Step 3: Wait Vivi respond 'Ting '
- Step 4: Speak '"&amp;Q292&amp;"'
- Step 4: Listen Vivi respond
"</f>
        <v xml:space="preserve"> Actions:
- Step 1: Wait 5s
- Step 2: Call Vivi 'Hey VinFast'
- Step 3: Wait Vivi respond 'Ting '
- Step 4: Speak 'Vì sao lốp bên trái và bên phải cần có cùng độ sâu gai lốp?'
- Step 4: Listen Vivi respond
</v>
      </c>
      <c r="F290" s="110" t="str">
        <f>"
Expectations:
1. Vivi wake up
2. "&amp;Q292&amp;"
3. Vivi respond
"</f>
        <v xml:space="preserve">
Expectations:
1. Vivi wake up
2. Vì sao lốp bên trái và bên phải cần có cùng độ sâu gai lốp?
3. Vivi respond
</v>
      </c>
      <c r="G290" s="114" t="s">
        <v>8</v>
      </c>
      <c r="H290" s="87" t="s">
        <v>50</v>
      </c>
      <c r="I290" s="88" t="str">
        <f>"[EN]["&amp;LOWER(SUBSTITUTE(SUBSTITUTE(SUBSTITUTE(SUBSTITUTE(SUBSTITUTE(SUBSTITUTE(SUBSTITUTE(SUBSTITUTE(Q290, CHAR(34),""), "[", ""), "]", ""), ".", ""), ",", ""), "/", ""), "\", ""), "-", ""))&amp;"]"</f>
        <v>[EN][hey vinfast]</v>
      </c>
      <c r="J290" s="89"/>
      <c r="K290" s="88" t="s">
        <v>51</v>
      </c>
      <c r="L290" s="90" t="s">
        <v>52</v>
      </c>
      <c r="M290" s="33"/>
      <c r="N290" s="91"/>
      <c r="O290" s="110" t="s">
        <v>2079</v>
      </c>
      <c r="P290" s="119" t="str">
        <f>IF(COUNTA(P$13:$P289)&gt;999,COUNTA(P$13:$P289),IF(COUNTA(P$13:$P289)&gt;99,"0"&amp;COUNTA(P$13:$P289),IF(COUNTA(P$13:$P289)&gt;9,"00"&amp;COUNTA(P$13:$P289),"000"&amp;COUNTA(P$13:$P289))))</f>
        <v>0093</v>
      </c>
      <c r="Q290" s="92" t="s">
        <v>54</v>
      </c>
      <c r="R290" s="16"/>
      <c r="S290" s="52"/>
      <c r="T290" s="36"/>
    </row>
    <row r="291" spans="1:20" ht="15" customHeight="1">
      <c r="A291" s="116"/>
      <c r="B291" s="114"/>
      <c r="C291" s="114"/>
      <c r="D291" s="120"/>
      <c r="E291" s="111"/>
      <c r="F291" s="111"/>
      <c r="G291" s="114"/>
      <c r="H291" s="87" t="s">
        <v>55</v>
      </c>
      <c r="I291" s="88" t="str">
        <f>"[VN]["&amp;LOWER(SUBSTITUTE(SUBSTITUTE(SUBSTITUTE(SUBSTITUTE(SUBSTITUTE(SUBSTITUTE(SUBSTITUTE(SUBSTITUTE(Q291, CHAR(34),""), "[", ""), "]", ""), ".", ""), ",", ""), "/", ""), "\", ""), "-", ""))&amp;"]"</f>
        <v>[VN][tạm biệt]</v>
      </c>
      <c r="J291" s="89"/>
      <c r="K291" s="88" t="s">
        <v>56</v>
      </c>
      <c r="L291" s="90" t="s">
        <v>57</v>
      </c>
      <c r="M291" s="90"/>
      <c r="N291" s="91"/>
      <c r="O291" s="111"/>
      <c r="P291" s="119"/>
      <c r="Q291" s="92" t="s">
        <v>58</v>
      </c>
      <c r="R291" s="16"/>
      <c r="S291" s="52"/>
      <c r="T291" s="36"/>
    </row>
    <row r="292" spans="1:20" ht="15" customHeight="1">
      <c r="A292" s="116"/>
      <c r="B292" s="114"/>
      <c r="C292" s="114"/>
      <c r="D292" s="120"/>
      <c r="E292" s="112"/>
      <c r="F292" s="112"/>
      <c r="G292" s="114"/>
      <c r="H292" s="87" t="s">
        <v>59</v>
      </c>
      <c r="I292" s="88" t="str">
        <f>"[audio][C:\Tools\Vivi_TTS\8ME_OM\" &amp;S292 &amp; "]"</f>
        <v>[audio][C:\Tools\Vivi_TTS\8ME_OM\]</v>
      </c>
      <c r="J292" s="89" t="str">
        <f>"[New][EN][Exists][80]"&amp;"["&amp;LOWER(SUBSTITUTE(SUBSTITUTE(SUBSTITUTE(SUBSTITUTE(SUBSTITUTE(SUBSTITUTE(SUBSTITUTE(SUBSTITUTE(T292,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92" s="88" t="s">
        <v>60</v>
      </c>
      <c r="L292" s="90" t="s">
        <v>61</v>
      </c>
      <c r="M292" s="93" t="s">
        <v>62</v>
      </c>
      <c r="N292" s="91"/>
      <c r="O292" s="112"/>
      <c r="P292" s="119"/>
      <c r="Q292" s="92" t="str">
        <f>R292</f>
        <v>Vì sao lốp bên trái và bên phải cần có cùng độ sâu gai lốp?</v>
      </c>
      <c r="R292" s="16" t="s">
        <v>2184</v>
      </c>
      <c r="S292" s="51"/>
      <c r="T292" s="48" t="s">
        <v>2181</v>
      </c>
    </row>
    <row r="293" spans="1:20" ht="15" customHeight="1">
      <c r="A293" s="116"/>
      <c r="B293" s="114" t="str">
        <f>"VF8-"&amp;O293&amp;"-"&amp;P293</f>
        <v>VF8-Baoduong-0094</v>
      </c>
      <c r="C293" s="114" t="str">
        <f>"["&amp;B293&amp;"] Verify Vivi: "&amp;Q295</f>
        <v>[VF8-Baoduong-0094] Verify Vivi: Những yếu tố nào có thể làm tăng độ mòn của lốp xe?</v>
      </c>
      <c r="D293" s="120" t="s">
        <v>49</v>
      </c>
      <c r="E293" s="110" t="str">
        <f>" Actions:
- Step 1: Wait 5s
- Step 2: Call Vivi '"&amp;Q293&amp;"'
- Step 3: Wait Vivi respond 'Ting '
- Step 4: Speak '"&amp;Q295&amp;"'
- Step 4: Listen Vivi respond
"</f>
        <v xml:space="preserve"> Actions:
- Step 1: Wait 5s
- Step 2: Call Vivi 'Hey VinFast'
- Step 3: Wait Vivi respond 'Ting '
- Step 4: Speak 'Những yếu tố nào có thể làm tăng độ mòn của lốp xe?'
- Step 4: Listen Vivi respond
</v>
      </c>
      <c r="F293" s="110" t="str">
        <f>"
Expectations:
1. Vivi wake up
2. "&amp;Q295&amp;"
3. Vivi respond
"</f>
        <v xml:space="preserve">
Expectations:
1. Vivi wake up
2. Những yếu tố nào có thể làm tăng độ mòn của lốp xe?
3. Vivi respond
</v>
      </c>
      <c r="G293" s="114" t="s">
        <v>8</v>
      </c>
      <c r="H293" s="87" t="s">
        <v>50</v>
      </c>
      <c r="I293" s="88" t="str">
        <f>"[EN]["&amp;LOWER(SUBSTITUTE(SUBSTITUTE(SUBSTITUTE(SUBSTITUTE(SUBSTITUTE(SUBSTITUTE(SUBSTITUTE(SUBSTITUTE(Q293, CHAR(34),""), "[", ""), "]", ""), ".", ""), ",", ""), "/", ""), "\", ""), "-", ""))&amp;"]"</f>
        <v>[EN][hey vinfast]</v>
      </c>
      <c r="J293" s="89"/>
      <c r="K293" s="88" t="s">
        <v>51</v>
      </c>
      <c r="L293" s="90" t="s">
        <v>52</v>
      </c>
      <c r="M293" s="33"/>
      <c r="N293" s="91"/>
      <c r="O293" s="110" t="s">
        <v>2079</v>
      </c>
      <c r="P293" s="119" t="str">
        <f>IF(COUNTA(P$13:$P292)&gt;999,COUNTA(P$13:$P292),IF(COUNTA(P$13:$P292)&gt;99,"0"&amp;COUNTA(P$13:$P292),IF(COUNTA(P$13:$P292)&gt;9,"00"&amp;COUNTA(P$13:$P292),"000"&amp;COUNTA(P$13:$P292))))</f>
        <v>0094</v>
      </c>
      <c r="Q293" s="92" t="s">
        <v>54</v>
      </c>
      <c r="R293" s="16"/>
      <c r="S293" s="52"/>
      <c r="T293" s="36"/>
    </row>
    <row r="294" spans="1:20" ht="15" customHeight="1">
      <c r="A294" s="116"/>
      <c r="B294" s="114"/>
      <c r="C294" s="114"/>
      <c r="D294" s="120"/>
      <c r="E294" s="111"/>
      <c r="F294" s="111"/>
      <c r="G294" s="114"/>
      <c r="H294" s="87" t="s">
        <v>55</v>
      </c>
      <c r="I294" s="88" t="str">
        <f>"[VN]["&amp;LOWER(SUBSTITUTE(SUBSTITUTE(SUBSTITUTE(SUBSTITUTE(SUBSTITUTE(SUBSTITUTE(SUBSTITUTE(SUBSTITUTE(Q294, CHAR(34),""), "[", ""), "]", ""), ".", ""), ",", ""), "/", ""), "\", ""), "-", ""))&amp;"]"</f>
        <v>[VN][tạm biệt]</v>
      </c>
      <c r="J294" s="89"/>
      <c r="K294" s="88" t="s">
        <v>56</v>
      </c>
      <c r="L294" s="90" t="s">
        <v>57</v>
      </c>
      <c r="M294" s="90"/>
      <c r="N294" s="91"/>
      <c r="O294" s="111"/>
      <c r="P294" s="119"/>
      <c r="Q294" s="92" t="s">
        <v>58</v>
      </c>
      <c r="R294" s="16"/>
      <c r="S294" s="52"/>
      <c r="T294" s="36"/>
    </row>
    <row r="295" spans="1:20" ht="15" customHeight="1">
      <c r="A295" s="116"/>
      <c r="B295" s="114"/>
      <c r="C295" s="114"/>
      <c r="D295" s="120"/>
      <c r="E295" s="112"/>
      <c r="F295" s="112"/>
      <c r="G295" s="114"/>
      <c r="H295" s="87" t="s">
        <v>59</v>
      </c>
      <c r="I295" s="88" t="str">
        <f>"[audio][C:\Tools\Vivi_TTS\8ME_OM\" &amp;S295 &amp; "]"</f>
        <v>[audio][C:\Tools\Vivi_TTS\8ME_OM\]</v>
      </c>
      <c r="J295" s="89" t="str">
        <f>"[New][EN][Exists][80]"&amp;"["&amp;LOWER(SUBSTITUTE(SUBSTITUTE(SUBSTITUTE(SUBSTITUTE(SUBSTITUTE(SUBSTITUTE(SUBSTITUTE(SUBSTITUTE(T295,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95" s="88" t="s">
        <v>60</v>
      </c>
      <c r="L295" s="90" t="s">
        <v>61</v>
      </c>
      <c r="M295" s="93" t="s">
        <v>62</v>
      </c>
      <c r="N295" s="91"/>
      <c r="O295" s="112"/>
      <c r="P295" s="119"/>
      <c r="Q295" s="92" t="str">
        <f>R295</f>
        <v>Những yếu tố nào có thể làm tăng độ mòn của lốp xe?</v>
      </c>
      <c r="R295" s="16" t="s">
        <v>2185</v>
      </c>
      <c r="S295" s="51"/>
      <c r="T295" s="48" t="s">
        <v>2181</v>
      </c>
    </row>
    <row r="296" spans="1:20" ht="15" customHeight="1">
      <c r="A296" s="116"/>
      <c r="B296" s="114" t="str">
        <f>"VF8-"&amp;O296&amp;"-"&amp;P296</f>
        <v>VF8-Baoduong-0095</v>
      </c>
      <c r="C296" s="114" t="str">
        <f>"["&amp;B296&amp;"] Verify Vivi: "&amp;Q298</f>
        <v>[VF8-Baoduong-0095] Verify Vivi: Khi phát hiện lốp bị mòn hoặc hư hỏng, người sử dụng cần thực hiện việc gì?</v>
      </c>
      <c r="D296" s="120" t="s">
        <v>49</v>
      </c>
      <c r="E296" s="110" t="str">
        <f>" Actions:
- Step 1: Wait 5s
- Step 2: Call Vivi '"&amp;Q296&amp;"'
- Step 3: Wait Vivi respond 'Ting '
- Step 4: Speak '"&amp;Q298&amp;"'
- Step 4: Listen Vivi respond
"</f>
        <v xml:space="preserve"> Actions:
- Step 1: Wait 5s
- Step 2: Call Vivi 'Hey VinFast'
- Step 3: Wait Vivi respond 'Ting '
- Step 4: Speak 'Khi phát hiện lốp bị mòn hoặc hư hỏng, người sử dụng cần thực hiện việc gì?'
- Step 4: Listen Vivi respond
</v>
      </c>
      <c r="F296" s="110" t="str">
        <f>"
Expectations:
1. Vivi wake up
2. "&amp;Q298&amp;"
3. Vivi respond
"</f>
        <v xml:space="preserve">
Expectations:
1. Vivi wake up
2. Khi phát hiện lốp bị mòn hoặc hư hỏng, người sử dụng cần thực hiện việc gì?
3. Vivi respond
</v>
      </c>
      <c r="G296" s="114" t="s">
        <v>8</v>
      </c>
      <c r="H296" s="87" t="s">
        <v>50</v>
      </c>
      <c r="I296" s="88" t="str">
        <f>"[EN]["&amp;LOWER(SUBSTITUTE(SUBSTITUTE(SUBSTITUTE(SUBSTITUTE(SUBSTITUTE(SUBSTITUTE(SUBSTITUTE(SUBSTITUTE(Q296, CHAR(34),""), "[", ""), "]", ""), ".", ""), ",", ""), "/", ""), "\", ""), "-", ""))&amp;"]"</f>
        <v>[EN][hey vinfast]</v>
      </c>
      <c r="J296" s="89"/>
      <c r="K296" s="88" t="s">
        <v>51</v>
      </c>
      <c r="L296" s="90" t="s">
        <v>52</v>
      </c>
      <c r="M296" s="33"/>
      <c r="N296" s="91"/>
      <c r="O296" s="110" t="s">
        <v>2079</v>
      </c>
      <c r="P296" s="119" t="str">
        <f>IF(COUNTA(P$13:$P295)&gt;999,COUNTA(P$13:$P295),IF(COUNTA(P$13:$P295)&gt;99,"0"&amp;COUNTA(P$13:$P295),IF(COUNTA(P$13:$P295)&gt;9,"00"&amp;COUNTA(P$13:$P295),"000"&amp;COUNTA(P$13:$P295))))</f>
        <v>0095</v>
      </c>
      <c r="Q296" s="92" t="s">
        <v>54</v>
      </c>
      <c r="R296" s="16"/>
      <c r="S296" s="52"/>
      <c r="T296" s="36"/>
    </row>
    <row r="297" spans="1:20" ht="15" customHeight="1">
      <c r="A297" s="116"/>
      <c r="B297" s="114"/>
      <c r="C297" s="114"/>
      <c r="D297" s="120"/>
      <c r="E297" s="111"/>
      <c r="F297" s="111"/>
      <c r="G297" s="114"/>
      <c r="H297" s="87" t="s">
        <v>55</v>
      </c>
      <c r="I297" s="88" t="str">
        <f>"[VN]["&amp;LOWER(SUBSTITUTE(SUBSTITUTE(SUBSTITUTE(SUBSTITUTE(SUBSTITUTE(SUBSTITUTE(SUBSTITUTE(SUBSTITUTE(Q297, CHAR(34),""), "[", ""), "]", ""), ".", ""), ",", ""), "/", ""), "\", ""), "-", ""))&amp;"]"</f>
        <v>[VN][tạm biệt]</v>
      </c>
      <c r="J297" s="89"/>
      <c r="K297" s="88" t="s">
        <v>56</v>
      </c>
      <c r="L297" s="90" t="s">
        <v>57</v>
      </c>
      <c r="M297" s="90"/>
      <c r="N297" s="91"/>
      <c r="O297" s="111"/>
      <c r="P297" s="119"/>
      <c r="Q297" s="92" t="s">
        <v>58</v>
      </c>
      <c r="R297" s="16"/>
      <c r="S297" s="52"/>
      <c r="T297" s="36"/>
    </row>
    <row r="298" spans="1:20" ht="15" customHeight="1">
      <c r="A298" s="116"/>
      <c r="B298" s="114"/>
      <c r="C298" s="114"/>
      <c r="D298" s="120"/>
      <c r="E298" s="112"/>
      <c r="F298" s="112"/>
      <c r="G298" s="114"/>
      <c r="H298" s="87" t="s">
        <v>59</v>
      </c>
      <c r="I298" s="88" t="str">
        <f>"[audio][C:\Tools\Vivi_TTS\8ME_OM\" &amp;S298 &amp; "]"</f>
        <v>[audio][C:\Tools\Vivi_TTS\8ME_OM\]</v>
      </c>
      <c r="J298" s="89" t="str">
        <f>"[New][EN][Exists][80]"&amp;"["&amp;LOWER(SUBSTITUTE(SUBSTITUTE(SUBSTITUTE(SUBSTITUTE(SUBSTITUTE(SUBSTITUTE(SUBSTITUTE(SUBSTITUTE(T298,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298" s="88" t="s">
        <v>60</v>
      </c>
      <c r="L298" s="90" t="s">
        <v>61</v>
      </c>
      <c r="M298" s="93" t="s">
        <v>62</v>
      </c>
      <c r="N298" s="91"/>
      <c r="O298" s="112"/>
      <c r="P298" s="119"/>
      <c r="Q298" s="92" t="str">
        <f>R298</f>
        <v>Khi phát hiện lốp bị mòn hoặc hư hỏng, người sử dụng cần thực hiện việc gì?</v>
      </c>
      <c r="R298" s="16" t="s">
        <v>2186</v>
      </c>
      <c r="S298" s="51"/>
      <c r="T298" s="48" t="s">
        <v>2181</v>
      </c>
    </row>
    <row r="299" spans="1:20" ht="15" customHeight="1">
      <c r="A299" s="116"/>
      <c r="B299" s="114" t="str">
        <f>"VF8-"&amp;O299&amp;"-"&amp;P299</f>
        <v>VF8-Baoduong-0096</v>
      </c>
      <c r="C299" s="114" t="str">
        <f>"["&amp;B299&amp;"] Verify Vivi: "&amp;Q301</f>
        <v>[VF8-Baoduong-0096] Verify Vivi: Khi thay lốp, cần tuân thủ những khuyến nghị nào về số lượng và kích thước lốp?</v>
      </c>
      <c r="D299" s="120" t="s">
        <v>49</v>
      </c>
      <c r="E299" s="110" t="str">
        <f>" Actions:
- Step 1: Wait 5s
- Step 2: Call Vivi '"&amp;Q299&amp;"'
- Step 3: Wait Vivi respond 'Ting '
- Step 4: Speak '"&amp;Q301&amp;"'
- Step 4: Listen Vivi respond
"</f>
        <v xml:space="preserve"> Actions:
- Step 1: Wait 5s
- Step 2: Call Vivi 'Hey VinFast'
- Step 3: Wait Vivi respond 'Ting '
- Step 4: Speak 'Khi thay lốp, cần tuân thủ những khuyến nghị nào về số lượng và kích thước lốp?'
- Step 4: Listen Vivi respond
</v>
      </c>
      <c r="F299" s="110" t="str">
        <f>"
Expectations:
1. Vivi wake up
2. "&amp;Q301&amp;"
3. Vivi respond
"</f>
        <v xml:space="preserve">
Expectations:
1. Vivi wake up
2. Khi thay lốp, cần tuân thủ những khuyến nghị nào về số lượng và kích thước lốp?
3. Vivi respond
</v>
      </c>
      <c r="G299" s="114" t="s">
        <v>8</v>
      </c>
      <c r="H299" s="87" t="s">
        <v>50</v>
      </c>
      <c r="I299" s="88" t="str">
        <f>"[EN]["&amp;LOWER(SUBSTITUTE(SUBSTITUTE(SUBSTITUTE(SUBSTITUTE(SUBSTITUTE(SUBSTITUTE(SUBSTITUTE(SUBSTITUTE(Q299, CHAR(34),""), "[", ""), "]", ""), ".", ""), ",", ""), "/", ""), "\", ""), "-", ""))&amp;"]"</f>
        <v>[EN][hey vinfast]</v>
      </c>
      <c r="J299" s="89"/>
      <c r="K299" s="88" t="s">
        <v>51</v>
      </c>
      <c r="L299" s="90" t="s">
        <v>52</v>
      </c>
      <c r="M299" s="33"/>
      <c r="N299" s="91"/>
      <c r="O299" s="110" t="s">
        <v>2079</v>
      </c>
      <c r="P299" s="119" t="str">
        <f>IF(COUNTA(P$13:$P298)&gt;999,COUNTA(P$13:$P298),IF(COUNTA(P$13:$P298)&gt;99,"0"&amp;COUNTA(P$13:$P298),IF(COUNTA(P$13:$P298)&gt;9,"00"&amp;COUNTA(P$13:$P298),"000"&amp;COUNTA(P$13:$P298))))</f>
        <v>0096</v>
      </c>
      <c r="Q299" s="92" t="s">
        <v>54</v>
      </c>
      <c r="R299" s="16"/>
      <c r="S299" s="52"/>
      <c r="T299" s="36"/>
    </row>
    <row r="300" spans="1:20" ht="15" customHeight="1">
      <c r="A300" s="116"/>
      <c r="B300" s="114"/>
      <c r="C300" s="114"/>
      <c r="D300" s="120"/>
      <c r="E300" s="111"/>
      <c r="F300" s="111"/>
      <c r="G300" s="114"/>
      <c r="H300" s="87" t="s">
        <v>55</v>
      </c>
      <c r="I300" s="88" t="str">
        <f>"[VN]["&amp;LOWER(SUBSTITUTE(SUBSTITUTE(SUBSTITUTE(SUBSTITUTE(SUBSTITUTE(SUBSTITUTE(SUBSTITUTE(SUBSTITUTE(Q300, CHAR(34),""), "[", ""), "]", ""), ".", ""), ",", ""), "/", ""), "\", ""), "-", ""))&amp;"]"</f>
        <v>[VN][tạm biệt]</v>
      </c>
      <c r="J300" s="89"/>
      <c r="K300" s="88" t="s">
        <v>56</v>
      </c>
      <c r="L300" s="90" t="s">
        <v>57</v>
      </c>
      <c r="M300" s="90"/>
      <c r="N300" s="91"/>
      <c r="O300" s="111"/>
      <c r="P300" s="119"/>
      <c r="Q300" s="92" t="s">
        <v>58</v>
      </c>
      <c r="R300" s="16"/>
      <c r="S300" s="52"/>
      <c r="T300" s="36"/>
    </row>
    <row r="301" spans="1:20" ht="15" customHeight="1">
      <c r="A301" s="116"/>
      <c r="B301" s="114"/>
      <c r="C301" s="114"/>
      <c r="D301" s="120"/>
      <c r="E301" s="112"/>
      <c r="F301" s="112"/>
      <c r="G301" s="114"/>
      <c r="H301" s="87" t="s">
        <v>59</v>
      </c>
      <c r="I301" s="88" t="str">
        <f>"[audio][C:\Tools\Vivi_TTS\8ME_OM\" &amp;S301 &amp; "]"</f>
        <v>[audio][C:\Tools\Vivi_TTS\8ME_OM\]</v>
      </c>
      <c r="J301" s="89" t="str">
        <f>"[New][EN][Exists][80]"&amp;"["&amp;LOWER(SUBSTITUTE(SUBSTITUTE(SUBSTITUTE(SUBSTITUTE(SUBSTITUTE(SUBSTITUTE(SUBSTITUTE(SUBSTITUTE(T301,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301" s="88" t="s">
        <v>60</v>
      </c>
      <c r="L301" s="90" t="s">
        <v>61</v>
      </c>
      <c r="M301" s="93" t="s">
        <v>62</v>
      </c>
      <c r="N301" s="91"/>
      <c r="O301" s="112"/>
      <c r="P301" s="119"/>
      <c r="Q301" s="92" t="str">
        <f>R301</f>
        <v>Khi thay lốp, cần tuân thủ những khuyến nghị nào về số lượng và kích thước lốp?</v>
      </c>
      <c r="R301" s="16" t="s">
        <v>2187</v>
      </c>
      <c r="S301" s="51"/>
      <c r="T301" s="48" t="s">
        <v>2181</v>
      </c>
    </row>
    <row r="302" spans="1:20" ht="15" customHeight="1">
      <c r="A302" s="116"/>
      <c r="B302" s="114" t="str">
        <f>"VF8-"&amp;O302&amp;"-"&amp;P302</f>
        <v>VF8-Baoduong-0097</v>
      </c>
      <c r="C302" s="114" t="str">
        <f>"["&amp;B302&amp;"] Verify Vivi: "&amp;Q304</f>
        <v>[VF8-Baoduong-0097] Verify Vivi: Những điều kiện vận hành nào có thể khiến lốp mòn nhanh hơn và cần được kiểm tra thường xuyên?</v>
      </c>
      <c r="D302" s="120" t="s">
        <v>49</v>
      </c>
      <c r="E302" s="110" t="str">
        <f>" Actions:
- Step 1: Wait 5s
- Step 2: Call Vivi '"&amp;Q302&amp;"'
- Step 3: Wait Vivi respond 'Ting '
- Step 4: Speak '"&amp;Q304&amp;"'
- Step 4: Listen Vivi respond
"</f>
        <v xml:space="preserve"> Actions:
- Step 1: Wait 5s
- Step 2: Call Vivi 'Hey VinFast'
- Step 3: Wait Vivi respond 'Ting '
- Step 4: Speak 'Những điều kiện vận hành nào có thể khiến lốp mòn nhanh hơn và cần được kiểm tra thường xuyên?'
- Step 4: Listen Vivi respond
</v>
      </c>
      <c r="F302" s="110" t="str">
        <f>"
Expectations:
1. Vivi wake up
2. "&amp;Q304&amp;"
3. Vivi respond
"</f>
        <v xml:space="preserve">
Expectations:
1. Vivi wake up
2. Những điều kiện vận hành nào có thể khiến lốp mòn nhanh hơn và cần được kiểm tra thường xuyên?
3. Vivi respond
</v>
      </c>
      <c r="G302" s="114" t="s">
        <v>8</v>
      </c>
      <c r="H302" s="87" t="s">
        <v>50</v>
      </c>
      <c r="I302" s="88" t="str">
        <f>"[EN]["&amp;LOWER(SUBSTITUTE(SUBSTITUTE(SUBSTITUTE(SUBSTITUTE(SUBSTITUTE(SUBSTITUTE(SUBSTITUTE(SUBSTITUTE(Q302, CHAR(34),""), "[", ""), "]", ""), ".", ""), ",", ""), "/", ""), "\", ""), "-", ""))&amp;"]"</f>
        <v>[EN][hey vinfast]</v>
      </c>
      <c r="J302" s="89"/>
      <c r="K302" s="88" t="s">
        <v>51</v>
      </c>
      <c r="L302" s="90" t="s">
        <v>52</v>
      </c>
      <c r="M302" s="33"/>
      <c r="N302" s="91"/>
      <c r="O302" s="110" t="s">
        <v>2079</v>
      </c>
      <c r="P302" s="119" t="str">
        <f>IF(COUNTA(P$13:$P301)&gt;999,COUNTA(P$13:$P301),IF(COUNTA(P$13:$P301)&gt;99,"0"&amp;COUNTA(P$13:$P301),IF(COUNTA(P$13:$P301)&gt;9,"00"&amp;COUNTA(P$13:$P301),"000"&amp;COUNTA(P$13:$P301))))</f>
        <v>0097</v>
      </c>
      <c r="Q302" s="92" t="s">
        <v>54</v>
      </c>
      <c r="R302" s="16"/>
      <c r="S302" s="52"/>
      <c r="T302" s="36"/>
    </row>
    <row r="303" spans="1:20" ht="15" customHeight="1">
      <c r="A303" s="116"/>
      <c r="B303" s="114"/>
      <c r="C303" s="114"/>
      <c r="D303" s="120"/>
      <c r="E303" s="111"/>
      <c r="F303" s="111"/>
      <c r="G303" s="114"/>
      <c r="H303" s="87" t="s">
        <v>55</v>
      </c>
      <c r="I303" s="88" t="str">
        <f>"[VN]["&amp;LOWER(SUBSTITUTE(SUBSTITUTE(SUBSTITUTE(SUBSTITUTE(SUBSTITUTE(SUBSTITUTE(SUBSTITUTE(SUBSTITUTE(Q303, CHAR(34),""), "[", ""), "]", ""), ".", ""), ",", ""), "/", ""), "\", ""), "-", ""))&amp;"]"</f>
        <v>[VN][tạm biệt]</v>
      </c>
      <c r="J303" s="89"/>
      <c r="K303" s="88" t="s">
        <v>56</v>
      </c>
      <c r="L303" s="90" t="s">
        <v>57</v>
      </c>
      <c r="M303" s="90"/>
      <c r="N303" s="91"/>
      <c r="O303" s="111"/>
      <c r="P303" s="119"/>
      <c r="Q303" s="92" t="s">
        <v>58</v>
      </c>
      <c r="R303" s="16"/>
      <c r="S303" s="52"/>
      <c r="T303" s="36"/>
    </row>
    <row r="304" spans="1:20" ht="15" customHeight="1">
      <c r="A304" s="116"/>
      <c r="B304" s="114"/>
      <c r="C304" s="114"/>
      <c r="D304" s="120"/>
      <c r="E304" s="112"/>
      <c r="F304" s="112"/>
      <c r="G304" s="114"/>
      <c r="H304" s="87" t="s">
        <v>59</v>
      </c>
      <c r="I304" s="88" t="str">
        <f>"[audio][C:\Tools\Vivi_TTS\8ME_OM\" &amp;S304 &amp; "]"</f>
        <v>[audio][C:\Tools\Vivi_TTS\8ME_OM\]</v>
      </c>
      <c r="J304" s="89" t="str">
        <f>"[New][EN][Exists][80]"&amp;"["&amp;LOWER(SUBSTITUTE(SUBSTITUTE(SUBSTITUTE(SUBSTITUTE(SUBSTITUTE(SUBSTITUTE(SUBSTITUTE(SUBSTITUTE(T304,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304" s="88" t="s">
        <v>60</v>
      </c>
      <c r="L304" s="90" t="s">
        <v>61</v>
      </c>
      <c r="M304" s="93" t="s">
        <v>62</v>
      </c>
      <c r="N304" s="91"/>
      <c r="O304" s="112"/>
      <c r="P304" s="119"/>
      <c r="Q304" s="92" t="str">
        <f>R304</f>
        <v>Những điều kiện vận hành nào có thể khiến lốp mòn nhanh hơn và cần được kiểm tra thường xuyên?</v>
      </c>
      <c r="R304" s="16" t="s">
        <v>2188</v>
      </c>
      <c r="S304" s="51"/>
      <c r="T304" s="48" t="s">
        <v>2181</v>
      </c>
    </row>
    <row r="305" spans="2:20" ht="15" customHeight="1">
      <c r="B305" s="114" t="str">
        <f>"VF8-"&amp;O305&amp;"-"&amp;P305</f>
        <v>VF8-Baoduong-0098</v>
      </c>
      <c r="C305" s="114" t="str">
        <f>"["&amp;B305&amp;"] Verify Vivi: "&amp;Q307</f>
        <v>[VF8-Baoduong-0098] Verify Vivi: Lốp bị hư hỏng có thể ảnh hưởng như thế nào đến khả năng bám đường và an toàn khi lái xe?</v>
      </c>
      <c r="D305" s="120" t="s">
        <v>49</v>
      </c>
      <c r="E305" s="110" t="str">
        <f>" Actions:
- Step 1: Wait 5s
- Step 2: Call Vivi '"&amp;Q305&amp;"'
- Step 3: Wait Vivi respond 'Ting '
- Step 4: Speak '"&amp;Q307&amp;"'
- Step 4: Listen Vivi respond
"</f>
        <v xml:space="preserve"> Actions:
- Step 1: Wait 5s
- Step 2: Call Vivi 'Hey VinFast'
- Step 3: Wait Vivi respond 'Ting '
- Step 4: Speak 'Lốp bị hư hỏng có thể ảnh hưởng như thế nào đến khả năng bám đường và an toàn khi lái xe?'
- Step 4: Listen Vivi respond
</v>
      </c>
      <c r="F305" s="110" t="str">
        <f>"
Expectations:
1. Vivi wake up
2. "&amp;Q307&amp;"
3. Vivi respond
"</f>
        <v xml:space="preserve">
Expectations:
1. Vivi wake up
2. Lốp bị hư hỏng có thể ảnh hưởng như thế nào đến khả năng bám đường và an toàn khi lái xe?
3. Vivi respond
</v>
      </c>
      <c r="G305" s="114" t="s">
        <v>8</v>
      </c>
      <c r="H305" s="87" t="s">
        <v>50</v>
      </c>
      <c r="I305" s="88" t="str">
        <f>"[EN]["&amp;LOWER(SUBSTITUTE(SUBSTITUTE(SUBSTITUTE(SUBSTITUTE(SUBSTITUTE(SUBSTITUTE(SUBSTITUTE(SUBSTITUTE(Q305, CHAR(34),""), "[", ""), "]", ""), ".", ""), ",", ""), "/", ""), "\", ""), "-", ""))&amp;"]"</f>
        <v>[EN][hey vinfast]</v>
      </c>
      <c r="J305" s="89"/>
      <c r="K305" s="88" t="s">
        <v>51</v>
      </c>
      <c r="L305" s="90" t="s">
        <v>52</v>
      </c>
      <c r="M305" s="33"/>
      <c r="N305" s="91"/>
      <c r="O305" s="110" t="s">
        <v>2079</v>
      </c>
      <c r="P305" s="119" t="str">
        <f>IF(COUNTA(P$13:$P304)&gt;999,COUNTA(P$13:$P304),IF(COUNTA(P$13:$P304)&gt;99,"0"&amp;COUNTA(P$13:$P304),IF(COUNTA(P$13:$P304)&gt;9,"00"&amp;COUNTA(P$13:$P304),"000"&amp;COUNTA(P$13:$P304))))</f>
        <v>0098</v>
      </c>
      <c r="Q305" s="92" t="s">
        <v>54</v>
      </c>
      <c r="R305" s="16"/>
      <c r="S305" s="52"/>
      <c r="T305" s="36"/>
    </row>
    <row r="306" spans="2:20" ht="15" customHeight="1">
      <c r="B306" s="114"/>
      <c r="C306" s="114"/>
      <c r="D306" s="120"/>
      <c r="E306" s="111"/>
      <c r="F306" s="111"/>
      <c r="G306" s="114"/>
      <c r="H306" s="87" t="s">
        <v>55</v>
      </c>
      <c r="I306" s="88" t="str">
        <f>"[VN]["&amp;LOWER(SUBSTITUTE(SUBSTITUTE(SUBSTITUTE(SUBSTITUTE(SUBSTITUTE(SUBSTITUTE(SUBSTITUTE(SUBSTITUTE(Q306, CHAR(34),""), "[", ""), "]", ""), ".", ""), ",", ""), "/", ""), "\", ""), "-", ""))&amp;"]"</f>
        <v>[VN][tạm biệt]</v>
      </c>
      <c r="J306" s="89"/>
      <c r="K306" s="88" t="s">
        <v>56</v>
      </c>
      <c r="L306" s="90" t="s">
        <v>57</v>
      </c>
      <c r="M306" s="90"/>
      <c r="N306" s="91"/>
      <c r="O306" s="111"/>
      <c r="P306" s="119"/>
      <c r="Q306" s="92" t="s">
        <v>58</v>
      </c>
      <c r="R306" s="16"/>
      <c r="S306" s="52"/>
      <c r="T306" s="36"/>
    </row>
    <row r="307" spans="2:20" ht="30.75" customHeight="1">
      <c r="B307" s="114"/>
      <c r="C307" s="114"/>
      <c r="D307" s="120"/>
      <c r="E307" s="112"/>
      <c r="F307" s="112"/>
      <c r="G307" s="114"/>
      <c r="H307" s="87" t="s">
        <v>59</v>
      </c>
      <c r="I307" s="88" t="str">
        <f>"[audio][C:\Tools\Vivi_TTS\8ME_OM\" &amp;S307 &amp; "]"</f>
        <v>[audio][C:\Tools\Vivi_TTS\8ME_OM\]</v>
      </c>
      <c r="J307" s="89" t="str">
        <f>"[New][EN][Exists][80]"&amp;"["&amp;LOWER(SUBSTITUTE(SUBSTITUTE(SUBSTITUTE(SUBSTITUTE(SUBSTITUTE(SUBSTITUTE(SUBSTITUTE(SUBSTITUTE(T307,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307" s="88" t="s">
        <v>60</v>
      </c>
      <c r="L307" s="90" t="s">
        <v>61</v>
      </c>
      <c r="M307" s="93" t="s">
        <v>62</v>
      </c>
      <c r="N307" s="91"/>
      <c r="O307" s="112"/>
      <c r="P307" s="119"/>
      <c r="Q307" s="92" t="str">
        <f>R307</f>
        <v>Lốp bị hư hỏng có thể ảnh hưởng như thế nào đến khả năng bám đường và an toàn khi lái xe?</v>
      </c>
      <c r="R307" s="16" t="s">
        <v>2189</v>
      </c>
      <c r="S307" s="51"/>
      <c r="T307" s="48" t="s">
        <v>2181</v>
      </c>
    </row>
    <row r="308" spans="2:20" ht="15" customHeight="1">
      <c r="B308" s="114" t="str">
        <f>"VF8-"&amp;O308&amp;"-"&amp;P308</f>
        <v>VF8-Baoduong-0099</v>
      </c>
      <c r="C308" s="114" t="str">
        <f>"["&amp;B308&amp;"] Verify Vivi: "&amp;Q310</f>
        <v>[VF8-Baoduong-0099] Verify Vivi: Khi xe chạy ở tốc độ cao hoặc trong điều kiện đường ướt, khả năng lái và phanh của xe bị ảnh hưởng như thế nào?</v>
      </c>
      <c r="D308" s="120" t="s">
        <v>49</v>
      </c>
      <c r="E308" s="110" t="str">
        <f>" Actions:
- Step 1: Wait 5s
- Step 2: Call Vivi '"&amp;Q308&amp;"'
- Step 3: Wait Vivi respond 'Ting '
- Step 4: Speak '"&amp;Q310&amp;"'
- Step 4: Listen Vivi respond
"</f>
        <v xml:space="preserve"> Actions:
- Step 1: Wait 5s
- Step 2: Call Vivi 'Hey VinFast'
- Step 3: Wait Vivi respond 'Ting '
- Step 4: Speak 'Khi xe chạy ở tốc độ cao hoặc trong điều kiện đường ướt, khả năng lái và phanh của xe bị ảnh hưởng như thế nào?'
- Step 4: Listen Vivi respond
</v>
      </c>
      <c r="F308" s="110" t="str">
        <f>"
Expectations:
1. Vivi wake up
2. "&amp;Q310&amp;"
3. Vivi respond
"</f>
        <v xml:space="preserve">
Expectations:
1. Vivi wake up
2. Khi xe chạy ở tốc độ cao hoặc trong điều kiện đường ướt, khả năng lái và phanh của xe bị ảnh hưởng như thế nào?
3. Vivi respond
</v>
      </c>
      <c r="G308" s="114" t="s">
        <v>8</v>
      </c>
      <c r="H308" s="87" t="s">
        <v>50</v>
      </c>
      <c r="I308" s="88" t="str">
        <f>"[EN]["&amp;LOWER(SUBSTITUTE(SUBSTITUTE(SUBSTITUTE(SUBSTITUTE(SUBSTITUTE(SUBSTITUTE(SUBSTITUTE(SUBSTITUTE(Q308, CHAR(34),""), "[", ""), "]", ""), ".", ""), ",", ""), "/", ""), "\", ""), "-", ""))&amp;"]"</f>
        <v>[EN][hey vinfast]</v>
      </c>
      <c r="J308" s="89"/>
      <c r="K308" s="88" t="s">
        <v>51</v>
      </c>
      <c r="L308" s="90" t="s">
        <v>52</v>
      </c>
      <c r="M308" s="33"/>
      <c r="N308" s="91"/>
      <c r="O308" s="110" t="s">
        <v>2079</v>
      </c>
      <c r="P308" s="119" t="str">
        <f>IF(COUNTA(P$13:$P307)&gt;999,COUNTA(P$13:$P307),IF(COUNTA(P$13:$P307)&gt;99,"0"&amp;COUNTA(P$13:$P307),IF(COUNTA(P$13:$P307)&gt;9,"00"&amp;COUNTA(P$13:$P307),"000"&amp;COUNTA(P$13:$P307))))</f>
        <v>0099</v>
      </c>
      <c r="Q308" s="92" t="s">
        <v>54</v>
      </c>
      <c r="R308" s="16"/>
      <c r="S308" s="52"/>
      <c r="T308" s="36"/>
    </row>
    <row r="309" spans="2:20" ht="15" customHeight="1">
      <c r="B309" s="114"/>
      <c r="C309" s="114"/>
      <c r="D309" s="120"/>
      <c r="E309" s="111"/>
      <c r="F309" s="111"/>
      <c r="G309" s="114"/>
      <c r="H309" s="87" t="s">
        <v>55</v>
      </c>
      <c r="I309" s="88" t="str">
        <f>"[VN]["&amp;LOWER(SUBSTITUTE(SUBSTITUTE(SUBSTITUTE(SUBSTITUTE(SUBSTITUTE(SUBSTITUTE(SUBSTITUTE(SUBSTITUTE(Q309, CHAR(34),""), "[", ""), "]", ""), ".", ""), ",", ""), "/", ""), "\", ""), "-", ""))&amp;"]"</f>
        <v>[VN][tạm biệt]</v>
      </c>
      <c r="J309" s="89"/>
      <c r="K309" s="88" t="s">
        <v>56</v>
      </c>
      <c r="L309" s="90" t="s">
        <v>57</v>
      </c>
      <c r="M309" s="90"/>
      <c r="N309" s="91"/>
      <c r="O309" s="111"/>
      <c r="P309" s="119"/>
      <c r="Q309" s="92" t="s">
        <v>58</v>
      </c>
      <c r="R309" s="16"/>
      <c r="S309" s="52"/>
      <c r="T309" s="36"/>
    </row>
    <row r="310" spans="2:20" ht="15" customHeight="1">
      <c r="B310" s="114"/>
      <c r="C310" s="114"/>
      <c r="D310" s="120"/>
      <c r="E310" s="112"/>
      <c r="F310" s="112"/>
      <c r="G310" s="114"/>
      <c r="H310" s="87" t="s">
        <v>59</v>
      </c>
      <c r="I310" s="88" t="str">
        <f>"[audio][C:\Tools\Vivi_TTS\8ME_OM\" &amp;S310 &amp; "]"</f>
        <v>[audio][C:\Tools\Vivi_TTS\8ME_OM\]</v>
      </c>
      <c r="J310" s="89" t="str">
        <f>"[New][EN][Exists][80]"&amp;"["&amp;LOWER(SUBSTITUTE(SUBSTITUTE(SUBSTITUTE(SUBSTITUTE(SUBSTITUTE(SUBSTITUTE(SUBSTITUTE(SUBSTITUTE(T310, CHAR(34),""), ".", ""), ",", ""), "/", ""), "\", ""), "-", ""), "{", ""), "}", ""))&amp;"]"</f>
        <v>[New][EN][Exists][80][độ mòn lốp và độ sâu gai lốp
lốp được thiết kế với các chỉ báo mòn gai lốp khi gai lốp mòn đến các chỉ báo này phải thay lốp để ngăn ngừa trượt bánh hoặc trượt nước các chỉ báo mòn tích hợp này còn được gọi là thanh chỉ báo mòn gai lốp xuất hiện dưới dạng các dải cao su mỏng phẳng chạy ngang qua gai lốp và sẽ lộ ra khi lốp đã mòn đến giới hạn khi cần có thể sử dụng dụng cụ đo độ sâu gai lốp để đo chính xác độ sâu gai lốp còn lại
độ mòn phải đồng đều trên toàn bộ lốp lốp bên trái và bên phải phải có cùng độ sâu gai lốp để tránh mất kiểm soát xe khi lái xe
độ mòn lốp
các tình huống sau có thể làm tăng độ mòn lốp:
áp suất bơm quá thấp hoặc quá cao có thể làm tăng đáng kể độ mòn lốp
lái xe tốc độ cao trên đường cong tăng tốc nhanh và phanh mạnh sẽ làm tăng độ mòn của lốp
 cảnh báo
thay lốp bị mòn hoặc hư hỏng ngay lập tức lốp bị mòn hoặc hư hỏng có thể làm mất hiệu quả phanh khả năng kiểm soát lái và độ bám đường
khuyến nghị thay lốp theo bộ tức là thay cả hai lốp trước hoặc cả hai lốp sau
luôn thay lốp có cùng kích thước như lốp được trang bị ban đầu
lái xe trong thời tiết nóng hoặc khi xe quá tải có thể khiến lốp mòn nhanh hơn kiểm tra lốp thường xuyên
độ bám của lốp bị hư hỏng rất thấp đặc biệt trên đường ướt điều này có thể khiến xe bị trượt nước trên mặt đường
 thận trọng
khi xe chạy tốc độ cao vàhoặc trong điều kiện ướt khả năng lái và phanh sẽ không đạt hiệu quả tối ưu]</v>
      </c>
      <c r="K310" s="88" t="s">
        <v>60</v>
      </c>
      <c r="L310" s="90" t="s">
        <v>61</v>
      </c>
      <c r="M310" s="93" t="s">
        <v>62</v>
      </c>
      <c r="N310" s="91"/>
      <c r="O310" s="112"/>
      <c r="P310" s="119"/>
      <c r="Q310" s="92" t="str">
        <f>R310</f>
        <v>Khi xe chạy ở tốc độ cao hoặc trong điều kiện đường ướt, khả năng lái và phanh của xe bị ảnh hưởng như thế nào?</v>
      </c>
      <c r="R310" s="16" t="s">
        <v>2190</v>
      </c>
      <c r="S310" s="51"/>
      <c r="T310" s="48" t="s">
        <v>2181</v>
      </c>
    </row>
    <row r="311" spans="2:20" ht="15" customHeight="1">
      <c r="B311" s="114" t="str">
        <f>"VF8-"&amp;O311&amp;"-"&amp;P311</f>
        <v>VF8-Baoduong-0100</v>
      </c>
      <c r="C311" s="114" t="str">
        <f>"["&amp;B311&amp;"] Verify Vivi: "&amp;Q313</f>
        <v>[VF8-Baoduong-0100] Verify Vivi: Vì sao cần đảo lốp định kỳ?</v>
      </c>
      <c r="D311" s="120" t="s">
        <v>49</v>
      </c>
      <c r="E311" s="110" t="str">
        <f>" Actions:
- Step 1: Wait 5s
- Step 2: Call Vivi '"&amp;Q311&amp;"'
- Step 3: Wait Vivi respond 'Ting '
- Step 4: Speak '"&amp;Q313&amp;"'
- Step 4: Listen Vivi respond
"</f>
        <v xml:space="preserve"> Actions:
- Step 1: Wait 5s
- Step 2: Call Vivi 'Hey VinFast'
- Step 3: Wait Vivi respond 'Ting '
- Step 4: Speak 'Vì sao cần đảo lốp định kỳ?'
- Step 4: Listen Vivi respond
</v>
      </c>
      <c r="F311" s="110" t="str">
        <f>"
Expectations:
1. Vivi wake up
2. "&amp;Q313&amp;"
3. Vivi respond
"</f>
        <v xml:space="preserve">
Expectations:
1. Vivi wake up
2. Vì sao cần đảo lốp định kỳ?
3. Vivi respond
</v>
      </c>
      <c r="G311" s="114" t="s">
        <v>8</v>
      </c>
      <c r="H311" s="87" t="s">
        <v>50</v>
      </c>
      <c r="I311" s="88" t="str">
        <f>"[EN]["&amp;LOWER(SUBSTITUTE(SUBSTITUTE(SUBSTITUTE(SUBSTITUTE(SUBSTITUTE(SUBSTITUTE(SUBSTITUTE(SUBSTITUTE(Q311, CHAR(34),""), "[", ""), "]", ""), ".", ""), ",", ""), "/", ""), "\", ""), "-", ""))&amp;"]"</f>
        <v>[EN][hey vinfast]</v>
      </c>
      <c r="J311" s="89"/>
      <c r="K311" s="88" t="s">
        <v>51</v>
      </c>
      <c r="L311" s="90" t="s">
        <v>52</v>
      </c>
      <c r="M311" s="33"/>
      <c r="N311" s="91"/>
      <c r="O311" s="110" t="s">
        <v>2079</v>
      </c>
      <c r="P311" s="119" t="str">
        <f>IF(COUNTA(P$13:$P310)&gt;999,COUNTA(P$13:$P310),IF(COUNTA(P$13:$P310)&gt;99,"0"&amp;COUNTA(P$13:$P310),IF(COUNTA(P$13:$P310)&gt;9,"00"&amp;COUNTA(P$13:$P310),"000"&amp;COUNTA(P$13:$P310))))</f>
        <v>0100</v>
      </c>
      <c r="Q311" s="92" t="s">
        <v>54</v>
      </c>
      <c r="R311" s="16"/>
      <c r="S311" s="52"/>
      <c r="T311" s="36"/>
    </row>
    <row r="312" spans="2:20" ht="15" customHeight="1">
      <c r="B312" s="114"/>
      <c r="C312" s="114"/>
      <c r="D312" s="120"/>
      <c r="E312" s="111"/>
      <c r="F312" s="111"/>
      <c r="G312" s="114"/>
      <c r="H312" s="87" t="s">
        <v>55</v>
      </c>
      <c r="I312" s="88" t="str">
        <f>"[VN]["&amp;LOWER(SUBSTITUTE(SUBSTITUTE(SUBSTITUTE(SUBSTITUTE(SUBSTITUTE(SUBSTITUTE(SUBSTITUTE(SUBSTITUTE(Q312, CHAR(34),""), "[", ""), "]", ""), ".", ""), ",", ""), "/", ""), "\", ""), "-", ""))&amp;"]"</f>
        <v>[VN][tạm biệt]</v>
      </c>
      <c r="J312" s="89"/>
      <c r="K312" s="88" t="s">
        <v>56</v>
      </c>
      <c r="L312" s="90" t="s">
        <v>57</v>
      </c>
      <c r="M312" s="90"/>
      <c r="N312" s="91"/>
      <c r="O312" s="111"/>
      <c r="P312" s="119"/>
      <c r="Q312" s="92" t="s">
        <v>58</v>
      </c>
      <c r="R312" s="16"/>
      <c r="S312" s="52"/>
      <c r="T312" s="36"/>
    </row>
    <row r="313" spans="2:20" ht="15" customHeight="1">
      <c r="B313" s="114"/>
      <c r="C313" s="114"/>
      <c r="D313" s="120"/>
      <c r="E313" s="112"/>
      <c r="F313" s="112"/>
      <c r="G313" s="114"/>
      <c r="H313" s="87" t="s">
        <v>59</v>
      </c>
      <c r="I313" s="88" t="str">
        <f>"[audio][C:\Tools\Vivi_TTS\8ME_OM\" &amp;S313 &amp; "]"</f>
        <v>[audio][C:\Tools\Vivi_TTS\8ME_OM\]</v>
      </c>
      <c r="J313" s="89" t="str">
        <f>"[New][EN][Exists][80]"&amp;"["&amp;LOWER(SUBSTITUTE(SUBSTITUTE(SUBSTITUTE(SUBSTITUTE(SUBSTITUTE(SUBSTITUTE(SUBSTITUTE(SUBSTITUTE(T313,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13" s="88" t="s">
        <v>60</v>
      </c>
      <c r="L313" s="90" t="s">
        <v>61</v>
      </c>
      <c r="M313" s="93" t="s">
        <v>62</v>
      </c>
      <c r="N313" s="91"/>
      <c r="O313" s="112"/>
      <c r="P313" s="119"/>
      <c r="Q313" s="92" t="str">
        <f>R313</f>
        <v>Vì sao cần đảo lốp định kỳ?</v>
      </c>
      <c r="R313" s="16" t="s">
        <v>2191</v>
      </c>
      <c r="S313" s="51"/>
      <c r="T313" s="48" t="s">
        <v>2192</v>
      </c>
    </row>
    <row r="314" spans="2:20" ht="15" customHeight="1">
      <c r="B314" s="114" t="str">
        <f>"VF8-"&amp;O314&amp;"-"&amp;P314</f>
        <v>VF8-Baoduong-0101</v>
      </c>
      <c r="C314" s="114" t="str">
        <f>"["&amp;B314&amp;"] Verify Vivi: "&amp;Q316</f>
        <v>[VF8-Baoduong-0101] Verify Vivi: Đảo lốp mang lại những lợi ích gì đối với tuổi thọ lốp và hiệu suất vận hành của xe?</v>
      </c>
      <c r="D314" s="120" t="s">
        <v>49</v>
      </c>
      <c r="E314" s="110" t="str">
        <f>" Actions:
- Step 1: Wait 5s
- Step 2: Call Vivi '"&amp;Q314&amp;"'
- Step 3: Wait Vivi respond 'Ting '
- Step 4: Speak '"&amp;Q316&amp;"'
- Step 4: Listen Vivi respond
"</f>
        <v xml:space="preserve"> Actions:
- Step 1: Wait 5s
- Step 2: Call Vivi 'Hey VinFast'
- Step 3: Wait Vivi respond 'Ting '
- Step 4: Speak 'Đảo lốp mang lại những lợi ích gì đối với tuổi thọ lốp và hiệu suất vận hành của xe?'
- Step 4: Listen Vivi respond
</v>
      </c>
      <c r="F314" s="110" t="str">
        <f>"
Expectations:
1. Vivi wake up
2. "&amp;Q316&amp;"
3. Vivi respond
"</f>
        <v xml:space="preserve">
Expectations:
1. Vivi wake up
2. Đảo lốp mang lại những lợi ích gì đối với tuổi thọ lốp và hiệu suất vận hành của xe?
3. Vivi respond
</v>
      </c>
      <c r="G314" s="114" t="s">
        <v>8</v>
      </c>
      <c r="H314" s="87" t="s">
        <v>50</v>
      </c>
      <c r="I314" s="88" t="str">
        <f>"[EN]["&amp;LOWER(SUBSTITUTE(SUBSTITUTE(SUBSTITUTE(SUBSTITUTE(SUBSTITUTE(SUBSTITUTE(SUBSTITUTE(SUBSTITUTE(Q314, CHAR(34),""), "[", ""), "]", ""), ".", ""), ",", ""), "/", ""), "\", ""), "-", ""))&amp;"]"</f>
        <v>[EN][hey vinfast]</v>
      </c>
      <c r="J314" s="89"/>
      <c r="K314" s="88" t="s">
        <v>51</v>
      </c>
      <c r="L314" s="90" t="s">
        <v>52</v>
      </c>
      <c r="M314" s="33"/>
      <c r="N314" s="91"/>
      <c r="O314" s="110" t="s">
        <v>2079</v>
      </c>
      <c r="P314" s="119" t="str">
        <f>IF(COUNTA(P$13:$P313)&gt;999,COUNTA(P$13:$P313),IF(COUNTA(P$13:$P313)&gt;99,"0"&amp;COUNTA(P$13:$P313),IF(COUNTA(P$13:$P313)&gt;9,"00"&amp;COUNTA(P$13:$P313),"000"&amp;COUNTA(P$13:$P313))))</f>
        <v>0101</v>
      </c>
      <c r="Q314" s="92" t="s">
        <v>54</v>
      </c>
      <c r="R314" s="16"/>
      <c r="S314" s="52"/>
      <c r="T314" s="36"/>
    </row>
    <row r="315" spans="2:20" ht="15" customHeight="1">
      <c r="B315" s="114"/>
      <c r="C315" s="114"/>
      <c r="D315" s="120"/>
      <c r="E315" s="111"/>
      <c r="F315" s="111"/>
      <c r="G315" s="114"/>
      <c r="H315" s="87" t="s">
        <v>55</v>
      </c>
      <c r="I315" s="88" t="str">
        <f>"[VN]["&amp;LOWER(SUBSTITUTE(SUBSTITUTE(SUBSTITUTE(SUBSTITUTE(SUBSTITUTE(SUBSTITUTE(SUBSTITUTE(SUBSTITUTE(Q315, CHAR(34),""), "[", ""), "]", ""), ".", ""), ",", ""), "/", ""), "\", ""), "-", ""))&amp;"]"</f>
        <v>[VN][tạm biệt]</v>
      </c>
      <c r="J315" s="89"/>
      <c r="K315" s="88" t="s">
        <v>56</v>
      </c>
      <c r="L315" s="90" t="s">
        <v>57</v>
      </c>
      <c r="M315" s="90"/>
      <c r="N315" s="91"/>
      <c r="O315" s="111"/>
      <c r="P315" s="119"/>
      <c r="Q315" s="92" t="s">
        <v>58</v>
      </c>
      <c r="R315" s="16"/>
      <c r="S315" s="52"/>
      <c r="T315" s="36"/>
    </row>
    <row r="316" spans="2:20" ht="15" customHeight="1">
      <c r="B316" s="114"/>
      <c r="C316" s="114"/>
      <c r="D316" s="120"/>
      <c r="E316" s="112"/>
      <c r="F316" s="112"/>
      <c r="G316" s="114"/>
      <c r="H316" s="87" t="s">
        <v>59</v>
      </c>
      <c r="I316" s="88" t="str">
        <f>"[audio][C:\Tools\Vivi_TTS\8ME_OM\" &amp;S316 &amp; "]"</f>
        <v>[audio][C:\Tools\Vivi_TTS\8ME_OM\]</v>
      </c>
      <c r="J316" s="89" t="str">
        <f>"[New][EN][Exists][80]"&amp;"["&amp;LOWER(SUBSTITUTE(SUBSTITUTE(SUBSTITUTE(SUBSTITUTE(SUBSTITUTE(SUBSTITUTE(SUBSTITUTE(SUBSTITUTE(T316,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16" s="88" t="s">
        <v>60</v>
      </c>
      <c r="L316" s="90" t="s">
        <v>61</v>
      </c>
      <c r="M316" s="93" t="s">
        <v>62</v>
      </c>
      <c r="N316" s="91"/>
      <c r="O316" s="112"/>
      <c r="P316" s="119"/>
      <c r="Q316" s="92" t="str">
        <f>R316</f>
        <v>Đảo lốp mang lại những lợi ích gì đối với tuổi thọ lốp và hiệu suất vận hành của xe?</v>
      </c>
      <c r="R316" s="16" t="s">
        <v>2193</v>
      </c>
      <c r="S316" s="51"/>
      <c r="T316" s="48" t="s">
        <v>2192</v>
      </c>
    </row>
    <row r="317" spans="2:20" ht="15" customHeight="1">
      <c r="B317" s="114" t="str">
        <f>"VF8-"&amp;O317&amp;"-"&amp;P317</f>
        <v>VF8-Baoduong-0102</v>
      </c>
      <c r="C317" s="114" t="str">
        <f>"["&amp;B317&amp;"] Verify Vivi: "&amp;Q319</f>
        <v>[VF8-Baoduong-0102] Verify Vivi: Khi thực hiện đảo lốp cần kiểm tra những hạng mục nào?</v>
      </c>
      <c r="D317" s="120" t="s">
        <v>49</v>
      </c>
      <c r="E317" s="110" t="str">
        <f>" Actions:
- Step 1: Wait 5s
- Step 2: Call Vivi '"&amp;Q317&amp;"'
- Step 3: Wait Vivi respond 'Ting '
- Step 4: Speak '"&amp;Q319&amp;"'
- Step 4: Listen Vivi respond
"</f>
        <v xml:space="preserve"> Actions:
- Step 1: Wait 5s
- Step 2: Call Vivi 'Hey VinFast'
- Step 3: Wait Vivi respond 'Ting '
- Step 4: Speak 'Khi thực hiện đảo lốp cần kiểm tra những hạng mục nào?'
- Step 4: Listen Vivi respond
</v>
      </c>
      <c r="F317" s="110" t="str">
        <f>"
Expectations:
1. Vivi wake up
2. "&amp;Q319&amp;"
3. Vivi respond
"</f>
        <v xml:space="preserve">
Expectations:
1. Vivi wake up
2. Khi thực hiện đảo lốp cần kiểm tra những hạng mục nào?
3. Vivi respond
</v>
      </c>
      <c r="G317" s="114" t="s">
        <v>8</v>
      </c>
      <c r="H317" s="87" t="s">
        <v>50</v>
      </c>
      <c r="I317" s="88" t="str">
        <f>"[EN]["&amp;LOWER(SUBSTITUTE(SUBSTITUTE(SUBSTITUTE(SUBSTITUTE(SUBSTITUTE(SUBSTITUTE(SUBSTITUTE(SUBSTITUTE(Q317, CHAR(34),""), "[", ""), "]", ""), ".", ""), ",", ""), "/", ""), "\", ""), "-", ""))&amp;"]"</f>
        <v>[EN][hey vinfast]</v>
      </c>
      <c r="J317" s="89"/>
      <c r="K317" s="88" t="s">
        <v>51</v>
      </c>
      <c r="L317" s="90" t="s">
        <v>52</v>
      </c>
      <c r="M317" s="33"/>
      <c r="N317" s="91"/>
      <c r="O317" s="110" t="s">
        <v>2079</v>
      </c>
      <c r="P317" s="119" t="str">
        <f>IF(COUNTA(P$13:$P316)&gt;999,COUNTA(P$13:$P316),IF(COUNTA(P$13:$P316)&gt;99,"0"&amp;COUNTA(P$13:$P316),IF(COUNTA(P$13:$P316)&gt;9,"00"&amp;COUNTA(P$13:$P316),"000"&amp;COUNTA(P$13:$P316))))</f>
        <v>0102</v>
      </c>
      <c r="Q317" s="92" t="s">
        <v>54</v>
      </c>
      <c r="R317" s="16"/>
      <c r="S317" s="52"/>
      <c r="T317" s="36"/>
    </row>
    <row r="318" spans="2:20" ht="15" customHeight="1">
      <c r="B318" s="114"/>
      <c r="C318" s="114"/>
      <c r="D318" s="120"/>
      <c r="E318" s="111"/>
      <c r="F318" s="111"/>
      <c r="G318" s="114"/>
      <c r="H318" s="87" t="s">
        <v>55</v>
      </c>
      <c r="I318" s="88" t="str">
        <f>"[VN]["&amp;LOWER(SUBSTITUTE(SUBSTITUTE(SUBSTITUTE(SUBSTITUTE(SUBSTITUTE(SUBSTITUTE(SUBSTITUTE(SUBSTITUTE(Q318, CHAR(34),""), "[", ""), "]", ""), ".", ""), ",", ""), "/", ""), "\", ""), "-", ""))&amp;"]"</f>
        <v>[VN][tạm biệt]</v>
      </c>
      <c r="J318" s="89"/>
      <c r="K318" s="88" t="s">
        <v>56</v>
      </c>
      <c r="L318" s="90" t="s">
        <v>57</v>
      </c>
      <c r="M318" s="90"/>
      <c r="N318" s="91"/>
      <c r="O318" s="111"/>
      <c r="P318" s="119"/>
      <c r="Q318" s="92" t="s">
        <v>58</v>
      </c>
      <c r="R318" s="16"/>
      <c r="S318" s="52"/>
      <c r="T318" s="36"/>
    </row>
    <row r="319" spans="2:20" ht="15" customHeight="1">
      <c r="B319" s="114"/>
      <c r="C319" s="114"/>
      <c r="D319" s="120"/>
      <c r="E319" s="112"/>
      <c r="F319" s="112"/>
      <c r="G319" s="114"/>
      <c r="H319" s="87" t="s">
        <v>59</v>
      </c>
      <c r="I319" s="88" t="str">
        <f>"[audio][C:\Tools\Vivi_TTS\8ME_OM\" &amp;S319 &amp; "]"</f>
        <v>[audio][C:\Tools\Vivi_TTS\8ME_OM\]</v>
      </c>
      <c r="J319" s="89" t="str">
        <f>"[New][EN][Exists][80]"&amp;"["&amp;LOWER(SUBSTITUTE(SUBSTITUTE(SUBSTITUTE(SUBSTITUTE(SUBSTITUTE(SUBSTITUTE(SUBSTITUTE(SUBSTITUTE(T319,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19" s="88" t="s">
        <v>60</v>
      </c>
      <c r="L319" s="90" t="s">
        <v>61</v>
      </c>
      <c r="M319" s="93" t="s">
        <v>62</v>
      </c>
      <c r="N319" s="91"/>
      <c r="O319" s="112"/>
      <c r="P319" s="119"/>
      <c r="Q319" s="92" t="str">
        <f>R319</f>
        <v>Khi thực hiện đảo lốp cần kiểm tra những hạng mục nào?</v>
      </c>
      <c r="R319" s="16" t="s">
        <v>2194</v>
      </c>
      <c r="S319" s="51"/>
      <c r="T319" s="48" t="s">
        <v>2192</v>
      </c>
    </row>
    <row r="320" spans="2:20" ht="15" customHeight="1">
      <c r="B320" s="114" t="str">
        <f>"VF8-"&amp;O320&amp;"-"&amp;P320</f>
        <v>VF8-Baoduong-0103</v>
      </c>
      <c r="C320" s="114" t="str">
        <f>"["&amp;B320&amp;"] Verify Vivi: "&amp;Q322</f>
        <v>[VF8-Baoduong-0103] Verify Vivi: Nếu tình trạng mòn bất thường vẫn tiếp diễn sau khi đảo lốp, cần kiểm tra bộ phận nào?</v>
      </c>
      <c r="D320" s="120" t="s">
        <v>49</v>
      </c>
      <c r="E320" s="110" t="str">
        <f>" Actions:
- Step 1: Wait 5s
- Step 2: Call Vivi '"&amp;Q320&amp;"'
- Step 3: Wait Vivi respond 'Ting '
- Step 4: Speak '"&amp;Q322&amp;"'
- Step 4: Listen Vivi respond
"</f>
        <v xml:space="preserve"> Actions:
- Step 1: Wait 5s
- Step 2: Call Vivi 'Hey VinFast'
- Step 3: Wait Vivi respond 'Ting '
- Step 4: Speak 'Nếu tình trạng mòn bất thường vẫn tiếp diễn sau khi đảo lốp, cần kiểm tra bộ phận nào?'
- Step 4: Listen Vivi respond
</v>
      </c>
      <c r="F320" s="110" t="str">
        <f>"
Expectations:
1. Vivi wake up
2. "&amp;Q322&amp;"
3. Vivi respond
"</f>
        <v xml:space="preserve">
Expectations:
1. Vivi wake up
2. Nếu tình trạng mòn bất thường vẫn tiếp diễn sau khi đảo lốp, cần kiểm tra bộ phận nào?
3. Vivi respond
</v>
      </c>
      <c r="G320" s="114" t="s">
        <v>8</v>
      </c>
      <c r="H320" s="87" t="s">
        <v>50</v>
      </c>
      <c r="I320" s="88" t="str">
        <f>"[EN]["&amp;LOWER(SUBSTITUTE(SUBSTITUTE(SUBSTITUTE(SUBSTITUTE(SUBSTITUTE(SUBSTITUTE(SUBSTITUTE(SUBSTITUTE(Q320, CHAR(34),""), "[", ""), "]", ""), ".", ""), ",", ""), "/", ""), "\", ""), "-", ""))&amp;"]"</f>
        <v>[EN][hey vinfast]</v>
      </c>
      <c r="J320" s="89"/>
      <c r="K320" s="88" t="s">
        <v>51</v>
      </c>
      <c r="L320" s="90" t="s">
        <v>52</v>
      </c>
      <c r="M320" s="33"/>
      <c r="N320" s="91"/>
      <c r="O320" s="110" t="s">
        <v>2079</v>
      </c>
      <c r="P320" s="119" t="str">
        <f>IF(COUNTA(P$13:$P319)&gt;999,COUNTA(P$13:$P319),IF(COUNTA(P$13:$P319)&gt;99,"0"&amp;COUNTA(P$13:$P319),IF(COUNTA(P$13:$P319)&gt;9,"00"&amp;COUNTA(P$13:$P319),"000"&amp;COUNTA(P$13:$P319))))</f>
        <v>0103</v>
      </c>
      <c r="Q320" s="92" t="s">
        <v>54</v>
      </c>
      <c r="R320" s="16"/>
      <c r="S320" s="52"/>
      <c r="T320" s="36"/>
    </row>
    <row r="321" spans="2:20" ht="15" customHeight="1">
      <c r="B321" s="114"/>
      <c r="C321" s="114"/>
      <c r="D321" s="120"/>
      <c r="E321" s="111"/>
      <c r="F321" s="111"/>
      <c r="G321" s="114"/>
      <c r="H321" s="87" t="s">
        <v>55</v>
      </c>
      <c r="I321" s="88" t="str">
        <f>"[VN]["&amp;LOWER(SUBSTITUTE(SUBSTITUTE(SUBSTITUTE(SUBSTITUTE(SUBSTITUTE(SUBSTITUTE(SUBSTITUTE(SUBSTITUTE(Q321, CHAR(34),""), "[", ""), "]", ""), ".", ""), ",", ""), "/", ""), "\", ""), "-", ""))&amp;"]"</f>
        <v>[VN][tạm biệt]</v>
      </c>
      <c r="J321" s="89"/>
      <c r="K321" s="88" t="s">
        <v>56</v>
      </c>
      <c r="L321" s="90" t="s">
        <v>57</v>
      </c>
      <c r="M321" s="90"/>
      <c r="N321" s="91"/>
      <c r="O321" s="111"/>
      <c r="P321" s="119"/>
      <c r="Q321" s="92" t="s">
        <v>58</v>
      </c>
      <c r="R321" s="16"/>
      <c r="S321" s="52"/>
      <c r="T321" s="36"/>
    </row>
    <row r="322" spans="2:20" ht="15" customHeight="1">
      <c r="B322" s="114"/>
      <c r="C322" s="114"/>
      <c r="D322" s="120"/>
      <c r="E322" s="112"/>
      <c r="F322" s="112"/>
      <c r="G322" s="114"/>
      <c r="H322" s="87" t="s">
        <v>59</v>
      </c>
      <c r="I322" s="88" t="str">
        <f>"[audio][C:\Tools\Vivi_TTS\8ME_OM\" &amp;S322 &amp; "]"</f>
        <v>[audio][C:\Tools\Vivi_TTS\8ME_OM\]</v>
      </c>
      <c r="J322" s="89" t="str">
        <f>"[New][EN][Exists][80]"&amp;"["&amp;LOWER(SUBSTITUTE(SUBSTITUTE(SUBSTITUTE(SUBSTITUTE(SUBSTITUTE(SUBSTITUTE(SUBSTITUTE(SUBSTITUTE(T322,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22" s="88" t="s">
        <v>60</v>
      </c>
      <c r="L322" s="90" t="s">
        <v>61</v>
      </c>
      <c r="M322" s="93" t="s">
        <v>62</v>
      </c>
      <c r="N322" s="91"/>
      <c r="O322" s="112"/>
      <c r="P322" s="119"/>
      <c r="Q322" s="92" t="str">
        <f>R322</f>
        <v>Nếu tình trạng mòn bất thường vẫn tiếp diễn sau khi đảo lốp, cần kiểm tra bộ phận nào?</v>
      </c>
      <c r="R322" s="16" t="s">
        <v>2195</v>
      </c>
      <c r="S322" s="51"/>
      <c r="T322" s="48" t="s">
        <v>2192</v>
      </c>
    </row>
    <row r="323" spans="2:20" ht="15" customHeight="1">
      <c r="B323" s="114" t="str">
        <f>"VF8-"&amp;O323&amp;"-"&amp;P323</f>
        <v>VF8-Baoduong-0104</v>
      </c>
      <c r="C323" s="114" t="str">
        <f>"["&amp;B323&amp;"] Verify Vivi: "&amp;Q325</f>
        <v>[VF8-Baoduong-0104] Verify Vivi: Sau khi đảo lốp cần đảm bảo những thông số nào đáp ứng giá trị quy định?</v>
      </c>
      <c r="D323" s="120" t="s">
        <v>49</v>
      </c>
      <c r="E323" s="110" t="str">
        <f>" Actions:
- Step 1: Wait 5s
- Step 2: Call Vivi '"&amp;Q323&amp;"'
- Step 3: Wait Vivi respond 'Ting '
- Step 4: Speak '"&amp;Q325&amp;"'
- Step 4: Listen Vivi respond
"</f>
        <v xml:space="preserve"> Actions:
- Step 1: Wait 5s
- Step 2: Call Vivi 'Hey VinFast'
- Step 3: Wait Vivi respond 'Ting '
- Step 4: Speak 'Sau khi đảo lốp cần đảm bảo những thông số nào đáp ứng giá trị quy định?'
- Step 4: Listen Vivi respond
</v>
      </c>
      <c r="F323" s="110" t="str">
        <f>"
Expectations:
1. Vivi wake up
2. "&amp;Q325&amp;"
3. Vivi respond
"</f>
        <v xml:space="preserve">
Expectations:
1. Vivi wake up
2. Sau khi đảo lốp cần đảm bảo những thông số nào đáp ứng giá trị quy định?
3. Vivi respond
</v>
      </c>
      <c r="G323" s="114" t="s">
        <v>8</v>
      </c>
      <c r="H323" s="87" t="s">
        <v>50</v>
      </c>
      <c r="I323" s="88" t="str">
        <f>"[EN]["&amp;LOWER(SUBSTITUTE(SUBSTITUTE(SUBSTITUTE(SUBSTITUTE(SUBSTITUTE(SUBSTITUTE(SUBSTITUTE(SUBSTITUTE(Q323, CHAR(34),""), "[", ""), "]", ""), ".", ""), ",", ""), "/", ""), "\", ""), "-", ""))&amp;"]"</f>
        <v>[EN][hey vinfast]</v>
      </c>
      <c r="J323" s="89"/>
      <c r="K323" s="88" t="s">
        <v>51</v>
      </c>
      <c r="L323" s="90" t="s">
        <v>52</v>
      </c>
      <c r="M323" s="33"/>
      <c r="N323" s="91"/>
      <c r="O323" s="110" t="s">
        <v>2079</v>
      </c>
      <c r="P323" s="119" t="str">
        <f>IF(COUNTA(P$13:$P322)&gt;999,COUNTA(P$13:$P322),IF(COUNTA(P$13:$P322)&gt;99,"0"&amp;COUNTA(P$13:$P322),IF(COUNTA(P$13:$P322)&gt;9,"00"&amp;COUNTA(P$13:$P322),"000"&amp;COUNTA(P$13:$P322))))</f>
        <v>0104</v>
      </c>
      <c r="Q323" s="92" t="s">
        <v>54</v>
      </c>
      <c r="R323" s="16"/>
      <c r="S323" s="52"/>
      <c r="T323" s="36"/>
    </row>
    <row r="324" spans="2:20" ht="15" customHeight="1">
      <c r="B324" s="114"/>
      <c r="C324" s="114"/>
      <c r="D324" s="120"/>
      <c r="E324" s="111"/>
      <c r="F324" s="111"/>
      <c r="G324" s="114"/>
      <c r="H324" s="87" t="s">
        <v>55</v>
      </c>
      <c r="I324" s="88" t="str">
        <f>"[VN]["&amp;LOWER(SUBSTITUTE(SUBSTITUTE(SUBSTITUTE(SUBSTITUTE(SUBSTITUTE(SUBSTITUTE(SUBSTITUTE(SUBSTITUTE(Q324, CHAR(34),""), "[", ""), "]", ""), ".", ""), ",", ""), "/", ""), "\", ""), "-", ""))&amp;"]"</f>
        <v>[VN][tạm biệt]</v>
      </c>
      <c r="J324" s="89"/>
      <c r="K324" s="88" t="s">
        <v>56</v>
      </c>
      <c r="L324" s="90" t="s">
        <v>57</v>
      </c>
      <c r="M324" s="90"/>
      <c r="N324" s="91"/>
      <c r="O324" s="111"/>
      <c r="P324" s="119"/>
      <c r="Q324" s="92" t="s">
        <v>58</v>
      </c>
      <c r="R324" s="16"/>
      <c r="S324" s="52"/>
      <c r="T324" s="36"/>
    </row>
    <row r="325" spans="2:20" ht="15" customHeight="1">
      <c r="B325" s="114"/>
      <c r="C325" s="114"/>
      <c r="D325" s="120"/>
      <c r="E325" s="112"/>
      <c r="F325" s="112"/>
      <c r="G325" s="114"/>
      <c r="H325" s="87" t="s">
        <v>59</v>
      </c>
      <c r="I325" s="88" t="str">
        <f>"[audio][C:\Tools\Vivi_TTS\8ME_OM\" &amp;S325 &amp; "]"</f>
        <v>[audio][C:\Tools\Vivi_TTS\8ME_OM\]</v>
      </c>
      <c r="J325" s="89" t="str">
        <f>"[New][EN][Exists][80]"&amp;"["&amp;LOWER(SUBSTITUTE(SUBSTITUTE(SUBSTITUTE(SUBSTITUTE(SUBSTITUTE(SUBSTITUTE(SUBSTITUTE(SUBSTITUTE(T325,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25" s="88" t="s">
        <v>60</v>
      </c>
      <c r="L325" s="90" t="s">
        <v>61</v>
      </c>
      <c r="M325" s="93" t="s">
        <v>62</v>
      </c>
      <c r="N325" s="91"/>
      <c r="O325" s="112"/>
      <c r="P325" s="119"/>
      <c r="Q325" s="92" t="str">
        <f>R325</f>
        <v>Sau khi đảo lốp cần đảm bảo những thông số nào đáp ứng giá trị quy định?</v>
      </c>
      <c r="R325" s="16" t="s">
        <v>2196</v>
      </c>
      <c r="S325" s="51"/>
      <c r="T325" s="48" t="s">
        <v>2192</v>
      </c>
    </row>
    <row r="326" spans="2:20" ht="15" customHeight="1">
      <c r="B326" s="114" t="str">
        <f>"VF8-"&amp;O326&amp;"-"&amp;P326</f>
        <v>VF8-Baoduong-0105</v>
      </c>
      <c r="C326" s="114" t="str">
        <f>"["&amp;B326&amp;"] Verify Vivi: "&amp;Q328</f>
        <v>[VF8-Baoduong-0105] Verify Vivi: Trong những trường hợp nào cần thay lốp ngay lập tức?</v>
      </c>
      <c r="D326" s="120" t="s">
        <v>49</v>
      </c>
      <c r="E326" s="110" t="str">
        <f>" Actions:
- Step 1: Wait 5s
- Step 2: Call Vivi '"&amp;Q326&amp;"'
- Step 3: Wait Vivi respond 'Ting '
- Step 4: Speak '"&amp;Q328&amp;"'
- Step 4: Listen Vivi respond
"</f>
        <v xml:space="preserve"> Actions:
- Step 1: Wait 5s
- Step 2: Call Vivi 'Hey VinFast'
- Step 3: Wait Vivi respond 'Ting '
- Step 4: Speak 'Trong những trường hợp nào cần thay lốp ngay lập tức?'
- Step 4: Listen Vivi respond
</v>
      </c>
      <c r="F326" s="110" t="str">
        <f>"
Expectations:
1. Vivi wake up
2. "&amp;Q328&amp;"
3. Vivi respond
"</f>
        <v xml:space="preserve">
Expectations:
1. Vivi wake up
2. Trong những trường hợp nào cần thay lốp ngay lập tức?
3. Vivi respond
</v>
      </c>
      <c r="G326" s="114" t="s">
        <v>8</v>
      </c>
      <c r="H326" s="87" t="s">
        <v>50</v>
      </c>
      <c r="I326" s="88" t="str">
        <f>"[EN]["&amp;LOWER(SUBSTITUTE(SUBSTITUTE(SUBSTITUTE(SUBSTITUTE(SUBSTITUTE(SUBSTITUTE(SUBSTITUTE(SUBSTITUTE(Q326, CHAR(34),""), "[", ""), "]", ""), ".", ""), ",", ""), "/", ""), "\", ""), "-", ""))&amp;"]"</f>
        <v>[EN][hey vinfast]</v>
      </c>
      <c r="J326" s="89"/>
      <c r="K326" s="88" t="s">
        <v>51</v>
      </c>
      <c r="L326" s="90" t="s">
        <v>52</v>
      </c>
      <c r="M326" s="33"/>
      <c r="N326" s="91"/>
      <c r="O326" s="110" t="s">
        <v>2079</v>
      </c>
      <c r="P326" s="119" t="str">
        <f>IF(COUNTA(P$13:$P325)&gt;999,COUNTA(P$13:$P325),IF(COUNTA(P$13:$P325)&gt;99,"0"&amp;COUNTA(P$13:$P325),IF(COUNTA(P$13:$P325)&gt;9,"00"&amp;COUNTA(P$13:$P325),"000"&amp;COUNTA(P$13:$P325))))</f>
        <v>0105</v>
      </c>
      <c r="Q326" s="92" t="s">
        <v>54</v>
      </c>
      <c r="R326" s="16"/>
      <c r="S326" s="52"/>
      <c r="T326" s="36"/>
    </row>
    <row r="327" spans="2:20" ht="15" customHeight="1">
      <c r="B327" s="114"/>
      <c r="C327" s="114"/>
      <c r="D327" s="120"/>
      <c r="E327" s="111"/>
      <c r="F327" s="111"/>
      <c r="G327" s="114"/>
      <c r="H327" s="87" t="s">
        <v>55</v>
      </c>
      <c r="I327" s="88" t="str">
        <f>"[VN]["&amp;LOWER(SUBSTITUTE(SUBSTITUTE(SUBSTITUTE(SUBSTITUTE(SUBSTITUTE(SUBSTITUTE(SUBSTITUTE(SUBSTITUTE(Q327, CHAR(34),""), "[", ""), "]", ""), ".", ""), ",", ""), "/", ""), "\", ""), "-", ""))&amp;"]"</f>
        <v>[VN][tạm biệt]</v>
      </c>
      <c r="J327" s="89"/>
      <c r="K327" s="88" t="s">
        <v>56</v>
      </c>
      <c r="L327" s="90" t="s">
        <v>57</v>
      </c>
      <c r="M327" s="90"/>
      <c r="N327" s="91"/>
      <c r="O327" s="111"/>
      <c r="P327" s="119"/>
      <c r="Q327" s="92" t="s">
        <v>58</v>
      </c>
      <c r="R327" s="16"/>
      <c r="S327" s="52"/>
      <c r="T327" s="36"/>
    </row>
    <row r="328" spans="2:20" ht="15" customHeight="1">
      <c r="B328" s="114"/>
      <c r="C328" s="114"/>
      <c r="D328" s="120"/>
      <c r="E328" s="112"/>
      <c r="F328" s="112"/>
      <c r="G328" s="114"/>
      <c r="H328" s="87" t="s">
        <v>59</v>
      </c>
      <c r="I328" s="88" t="str">
        <f>"[audio][C:\Tools\Vivi_TTS\8ME_OM\" &amp;S328 &amp; "]"</f>
        <v>[audio][C:\Tools\Vivi_TTS\8ME_OM\]</v>
      </c>
      <c r="J328" s="89" t="str">
        <f>"[New][EN][Exists][80]"&amp;"["&amp;LOWER(SUBSTITUTE(SUBSTITUTE(SUBSTITUTE(SUBSTITUTE(SUBSTITUTE(SUBSTITUTE(SUBSTITUTE(SUBSTITUTE(T328,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28" s="88" t="s">
        <v>60</v>
      </c>
      <c r="L328" s="90" t="s">
        <v>61</v>
      </c>
      <c r="M328" s="93" t="s">
        <v>62</v>
      </c>
      <c r="N328" s="91"/>
      <c r="O328" s="112"/>
      <c r="P328" s="119"/>
      <c r="Q328" s="92" t="str">
        <f>R328</f>
        <v>Trong những trường hợp nào cần thay lốp ngay lập tức?</v>
      </c>
      <c r="R328" s="16" t="s">
        <v>2197</v>
      </c>
      <c r="S328" s="51"/>
      <c r="T328" s="48" t="s">
        <v>2192</v>
      </c>
    </row>
    <row r="329" spans="2:20" ht="15" customHeight="1">
      <c r="B329" s="114" t="str">
        <f>"VF8-"&amp;O329&amp;"-"&amp;P329</f>
        <v>VF8-Baoduong-0106</v>
      </c>
      <c r="C329" s="114" t="str">
        <f>"["&amp;B329&amp;"] Verify Vivi: "&amp;Q331</f>
        <v>[VF8-Baoduong-0106] Verify Vivi: Vì sao lốp bên trái và bên phải cần có cùng độ sâu gai lốp?</v>
      </c>
      <c r="D329" s="120" t="s">
        <v>49</v>
      </c>
      <c r="E329" s="110" t="str">
        <f>" Actions:
- Step 1: Wait 5s
- Step 2: Call Vivi '"&amp;Q329&amp;"'
- Step 3: Wait Vivi respond 'Ting '
- Step 4: Speak '"&amp;Q331&amp;"'
- Step 4: Listen Vivi respond
"</f>
        <v xml:space="preserve"> Actions:
- Step 1: Wait 5s
- Step 2: Call Vivi 'Hey VinFast'
- Step 3: Wait Vivi respond 'Ting '
- Step 4: Speak 'Vì sao lốp bên trái và bên phải cần có cùng độ sâu gai lốp?'
- Step 4: Listen Vivi respond
</v>
      </c>
      <c r="F329" s="110" t="str">
        <f>"
Expectations:
1. Vivi wake up
2. "&amp;Q331&amp;"
3. Vivi respond
"</f>
        <v xml:space="preserve">
Expectations:
1. Vivi wake up
2. Vì sao lốp bên trái và bên phải cần có cùng độ sâu gai lốp?
3. Vivi respond
</v>
      </c>
      <c r="G329" s="114" t="s">
        <v>8</v>
      </c>
      <c r="H329" s="87" t="s">
        <v>50</v>
      </c>
      <c r="I329" s="88" t="str">
        <f>"[EN]["&amp;LOWER(SUBSTITUTE(SUBSTITUTE(SUBSTITUTE(SUBSTITUTE(SUBSTITUTE(SUBSTITUTE(SUBSTITUTE(SUBSTITUTE(Q329, CHAR(34),""), "[", ""), "]", ""), ".", ""), ",", ""), "/", ""), "\", ""), "-", ""))&amp;"]"</f>
        <v>[EN][hey vinfast]</v>
      </c>
      <c r="J329" s="89"/>
      <c r="K329" s="88" t="s">
        <v>51</v>
      </c>
      <c r="L329" s="90" t="s">
        <v>52</v>
      </c>
      <c r="M329" s="33"/>
      <c r="N329" s="91"/>
      <c r="O329" s="110" t="s">
        <v>2079</v>
      </c>
      <c r="P329" s="119" t="str">
        <f>IF(COUNTA(P$13:$P328)&gt;999,COUNTA(P$13:$P328),IF(COUNTA(P$13:$P328)&gt;99,"0"&amp;COUNTA(P$13:$P328),IF(COUNTA(P$13:$P328)&gt;9,"00"&amp;COUNTA(P$13:$P328),"000"&amp;COUNTA(P$13:$P328))))</f>
        <v>0106</v>
      </c>
      <c r="Q329" s="92" t="s">
        <v>54</v>
      </c>
      <c r="R329" s="16"/>
      <c r="S329" s="52"/>
      <c r="T329" s="36"/>
    </row>
    <row r="330" spans="2:20" ht="15" customHeight="1">
      <c r="B330" s="114"/>
      <c r="C330" s="114"/>
      <c r="D330" s="120"/>
      <c r="E330" s="111"/>
      <c r="F330" s="111"/>
      <c r="G330" s="114"/>
      <c r="H330" s="87" t="s">
        <v>55</v>
      </c>
      <c r="I330" s="88" t="str">
        <f>"[VN]["&amp;LOWER(SUBSTITUTE(SUBSTITUTE(SUBSTITUTE(SUBSTITUTE(SUBSTITUTE(SUBSTITUTE(SUBSTITUTE(SUBSTITUTE(Q330, CHAR(34),""), "[", ""), "]", ""), ".", ""), ",", ""), "/", ""), "\", ""), "-", ""))&amp;"]"</f>
        <v>[VN][tạm biệt]</v>
      </c>
      <c r="J330" s="89"/>
      <c r="K330" s="88" t="s">
        <v>56</v>
      </c>
      <c r="L330" s="90" t="s">
        <v>57</v>
      </c>
      <c r="M330" s="90"/>
      <c r="N330" s="91"/>
      <c r="O330" s="111"/>
      <c r="P330" s="119"/>
      <c r="Q330" s="92" t="s">
        <v>58</v>
      </c>
      <c r="R330" s="16"/>
      <c r="S330" s="52"/>
      <c r="T330" s="36"/>
    </row>
    <row r="331" spans="2:20" ht="15" customHeight="1">
      <c r="B331" s="114"/>
      <c r="C331" s="114"/>
      <c r="D331" s="120"/>
      <c r="E331" s="112"/>
      <c r="F331" s="112"/>
      <c r="G331" s="114"/>
      <c r="H331" s="87" t="s">
        <v>59</v>
      </c>
      <c r="I331" s="88" t="str">
        <f>"[audio][C:\Tools\Vivi_TTS\8ME_OM\" &amp;S331 &amp; "]"</f>
        <v>[audio][C:\Tools\Vivi_TTS\8ME_OM\]</v>
      </c>
      <c r="J331" s="89" t="str">
        <f>"[New][EN][Exists][80]"&amp;"["&amp;LOWER(SUBSTITUTE(SUBSTITUTE(SUBSTITUTE(SUBSTITUTE(SUBSTITUTE(SUBSTITUTE(SUBSTITUTE(SUBSTITUTE(T331,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31" s="88" t="s">
        <v>60</v>
      </c>
      <c r="L331" s="90" t="s">
        <v>61</v>
      </c>
      <c r="M331" s="93" t="s">
        <v>62</v>
      </c>
      <c r="N331" s="91"/>
      <c r="O331" s="112"/>
      <c r="P331" s="119"/>
      <c r="Q331" s="92" t="str">
        <f>R331</f>
        <v>Vì sao lốp bên trái và bên phải cần có cùng độ sâu gai lốp?</v>
      </c>
      <c r="R331" s="16" t="s">
        <v>2184</v>
      </c>
      <c r="S331" s="51"/>
      <c r="T331" s="48" t="s">
        <v>2192</v>
      </c>
    </row>
    <row r="332" spans="2:20" ht="15" customHeight="1">
      <c r="B332" s="114" t="str">
        <f>"VF8-"&amp;O332&amp;"-"&amp;P332</f>
        <v>VF8-Baoduong-0107</v>
      </c>
      <c r="C332" s="114" t="str">
        <f>"["&amp;B332&amp;"] Verify Vivi: "&amp;Q334</f>
        <v>[VF8-Baoduong-0107] Verify Vivi: Vì sao không được trộn lẫn lốp bố chéo và lốp bố tỏa tròn?</v>
      </c>
      <c r="D332" s="120" t="s">
        <v>49</v>
      </c>
      <c r="E332" s="110" t="str">
        <f>" Actions:
- Step 1: Wait 5s
- Step 2: Call Vivi '"&amp;Q332&amp;"'
- Step 3: Wait Vivi respond 'Ting '
- Step 4: Speak '"&amp;Q334&amp;"'
- Step 4: Listen Vivi respond
"</f>
        <v xml:space="preserve"> Actions:
- Step 1: Wait 5s
- Step 2: Call Vivi 'Hey VinFast'
- Step 3: Wait Vivi respond 'Ting '
- Step 4: Speak 'Vì sao không được trộn lẫn lốp bố chéo và lốp bố tỏa tròn?'
- Step 4: Listen Vivi respond
</v>
      </c>
      <c r="F332" s="110" t="str">
        <f>"
Expectations:
1. Vivi wake up
2. "&amp;Q334&amp;"
3. Vivi respond
"</f>
        <v xml:space="preserve">
Expectations:
1. Vivi wake up
2. Vì sao không được trộn lẫn lốp bố chéo và lốp bố tỏa tròn?
3. Vivi respond
</v>
      </c>
      <c r="G332" s="114" t="s">
        <v>8</v>
      </c>
      <c r="H332" s="87" t="s">
        <v>50</v>
      </c>
      <c r="I332" s="88" t="str">
        <f>"[EN]["&amp;LOWER(SUBSTITUTE(SUBSTITUTE(SUBSTITUTE(SUBSTITUTE(SUBSTITUTE(SUBSTITUTE(SUBSTITUTE(SUBSTITUTE(Q332, CHAR(34),""), "[", ""), "]", ""), ".", ""), ",", ""), "/", ""), "\", ""), "-", ""))&amp;"]"</f>
        <v>[EN][hey vinfast]</v>
      </c>
      <c r="J332" s="89"/>
      <c r="K332" s="88" t="s">
        <v>51</v>
      </c>
      <c r="L332" s="90" t="s">
        <v>52</v>
      </c>
      <c r="M332" s="33"/>
      <c r="N332" s="91"/>
      <c r="O332" s="110" t="s">
        <v>2079</v>
      </c>
      <c r="P332" s="119" t="str">
        <f>IF(COUNTA(P$13:$P331)&gt;999,COUNTA(P$13:$P331),IF(COUNTA(P$13:$P331)&gt;99,"0"&amp;COUNTA(P$13:$P331),IF(COUNTA(P$13:$P331)&gt;9,"00"&amp;COUNTA(P$13:$P331),"000"&amp;COUNTA(P$13:$P331))))</f>
        <v>0107</v>
      </c>
      <c r="Q332" s="92" t="s">
        <v>54</v>
      </c>
      <c r="R332" s="16"/>
      <c r="S332" s="52"/>
      <c r="T332" s="36"/>
    </row>
    <row r="333" spans="2:20" ht="15" customHeight="1">
      <c r="B333" s="114"/>
      <c r="C333" s="114"/>
      <c r="D333" s="120"/>
      <c r="E333" s="111"/>
      <c r="F333" s="111"/>
      <c r="G333" s="114"/>
      <c r="H333" s="87" t="s">
        <v>55</v>
      </c>
      <c r="I333" s="88" t="str">
        <f>"[VN]["&amp;LOWER(SUBSTITUTE(SUBSTITUTE(SUBSTITUTE(SUBSTITUTE(SUBSTITUTE(SUBSTITUTE(SUBSTITUTE(SUBSTITUTE(Q333, CHAR(34),""), "[", ""), "]", ""), ".", ""), ",", ""), "/", ""), "\", ""), "-", ""))&amp;"]"</f>
        <v>[VN][tạm biệt]</v>
      </c>
      <c r="J333" s="89"/>
      <c r="K333" s="88" t="s">
        <v>56</v>
      </c>
      <c r="L333" s="90" t="s">
        <v>57</v>
      </c>
      <c r="M333" s="90"/>
      <c r="N333" s="91"/>
      <c r="O333" s="111"/>
      <c r="P333" s="119"/>
      <c r="Q333" s="92" t="s">
        <v>58</v>
      </c>
      <c r="R333" s="16"/>
      <c r="S333" s="52"/>
      <c r="T333" s="36"/>
    </row>
    <row r="334" spans="2:20" ht="15" customHeight="1">
      <c r="B334" s="114"/>
      <c r="C334" s="114"/>
      <c r="D334" s="120"/>
      <c r="E334" s="112"/>
      <c r="F334" s="112"/>
      <c r="G334" s="114"/>
      <c r="H334" s="87" t="s">
        <v>59</v>
      </c>
      <c r="I334" s="88" t="str">
        <f>"[audio][C:\Tools\Vivi_TTS\8ME_OM\" &amp;S334 &amp; "]"</f>
        <v>[audio][C:\Tools\Vivi_TTS\8ME_OM\]</v>
      </c>
      <c r="J334" s="89" t="str">
        <f>"[New][EN][Exists][80]"&amp;"["&amp;LOWER(SUBSTITUTE(SUBSTITUTE(SUBSTITUTE(SUBSTITUTE(SUBSTITUTE(SUBSTITUTE(SUBSTITUTE(SUBSTITUTE(T334,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34" s="88" t="s">
        <v>60</v>
      </c>
      <c r="L334" s="90" t="s">
        <v>61</v>
      </c>
      <c r="M334" s="93" t="s">
        <v>62</v>
      </c>
      <c r="N334" s="91"/>
      <c r="O334" s="112"/>
      <c r="P334" s="119"/>
      <c r="Q334" s="92" t="str">
        <f>R334</f>
        <v>Vì sao không được trộn lẫn lốp bố chéo và lốp bố tỏa tròn?</v>
      </c>
      <c r="R334" s="16" t="s">
        <v>2198</v>
      </c>
      <c r="S334" s="51"/>
      <c r="T334" s="48" t="s">
        <v>2192</v>
      </c>
    </row>
    <row r="335" spans="2:20" ht="15" customHeight="1">
      <c r="B335" s="114" t="str">
        <f>"VF8-"&amp;O335&amp;"-"&amp;P335</f>
        <v>VF8-Baoduong-0108</v>
      </c>
      <c r="C335" s="114" t="str">
        <f>"["&amp;B335&amp;"] Verify Vivi: "&amp;Q337</f>
        <v>[VF8-Baoduong-0108] Verify Vivi: Khi đảo lốp có hoa lốp bất đối xứng cần lưu ý điều gì?</v>
      </c>
      <c r="D335" s="120" t="s">
        <v>49</v>
      </c>
      <c r="E335" s="110" t="str">
        <f>" Actions:
- Step 1: Wait 5s
- Step 2: Call Vivi '"&amp;Q335&amp;"'
- Step 3: Wait Vivi respond 'Ting '
- Step 4: Speak '"&amp;Q337&amp;"'
- Step 4: Listen Vivi respond
"</f>
        <v xml:space="preserve"> Actions:
- Step 1: Wait 5s
- Step 2: Call Vivi 'Hey VinFast'
- Step 3: Wait Vivi respond 'Ting '
- Step 4: Speak 'Khi đảo lốp có hoa lốp bất đối xứng cần lưu ý điều gì?'
- Step 4: Listen Vivi respond
</v>
      </c>
      <c r="F335" s="110" t="str">
        <f>"
Expectations:
1. Vivi wake up
2. "&amp;Q337&amp;"
3. Vivi respond
"</f>
        <v xml:space="preserve">
Expectations:
1. Vivi wake up
2. Khi đảo lốp có hoa lốp bất đối xứng cần lưu ý điều gì?
3. Vivi respond
</v>
      </c>
      <c r="G335" s="114" t="s">
        <v>8</v>
      </c>
      <c r="H335" s="87" t="s">
        <v>50</v>
      </c>
      <c r="I335" s="88" t="str">
        <f>"[EN]["&amp;LOWER(SUBSTITUTE(SUBSTITUTE(SUBSTITUTE(SUBSTITUTE(SUBSTITUTE(SUBSTITUTE(SUBSTITUTE(SUBSTITUTE(Q335, CHAR(34),""), "[", ""), "]", ""), ".", ""), ",", ""), "/", ""), "\", ""), "-", ""))&amp;"]"</f>
        <v>[EN][hey vinfast]</v>
      </c>
      <c r="J335" s="89"/>
      <c r="K335" s="88" t="s">
        <v>51</v>
      </c>
      <c r="L335" s="90" t="s">
        <v>52</v>
      </c>
      <c r="M335" s="33"/>
      <c r="N335" s="91"/>
      <c r="O335" s="110" t="s">
        <v>2079</v>
      </c>
      <c r="P335" s="119" t="str">
        <f>IF(COUNTA(P$13:$P334)&gt;999,COUNTA(P$13:$P334),IF(COUNTA(P$13:$P334)&gt;99,"0"&amp;COUNTA(P$13:$P334),IF(COUNTA(P$13:$P334)&gt;9,"00"&amp;COUNTA(P$13:$P334),"000"&amp;COUNTA(P$13:$P334))))</f>
        <v>0108</v>
      </c>
      <c r="Q335" s="92" t="s">
        <v>54</v>
      </c>
      <c r="R335" s="16"/>
      <c r="S335" s="52"/>
      <c r="T335" s="36"/>
    </row>
    <row r="336" spans="2:20" ht="15" customHeight="1">
      <c r="B336" s="114"/>
      <c r="C336" s="114"/>
      <c r="D336" s="120"/>
      <c r="E336" s="111"/>
      <c r="F336" s="111"/>
      <c r="G336" s="114"/>
      <c r="H336" s="87" t="s">
        <v>55</v>
      </c>
      <c r="I336" s="88" t="str">
        <f>"[VN]["&amp;LOWER(SUBSTITUTE(SUBSTITUTE(SUBSTITUTE(SUBSTITUTE(SUBSTITUTE(SUBSTITUTE(SUBSTITUTE(SUBSTITUTE(Q336, CHAR(34),""), "[", ""), "]", ""), ".", ""), ",", ""), "/", ""), "\", ""), "-", ""))&amp;"]"</f>
        <v>[VN][tạm biệt]</v>
      </c>
      <c r="J336" s="89"/>
      <c r="K336" s="88" t="s">
        <v>56</v>
      </c>
      <c r="L336" s="90" t="s">
        <v>57</v>
      </c>
      <c r="M336" s="90"/>
      <c r="N336" s="91"/>
      <c r="O336" s="111"/>
      <c r="P336" s="119"/>
      <c r="Q336" s="92" t="s">
        <v>58</v>
      </c>
      <c r="R336" s="16"/>
      <c r="S336" s="52"/>
      <c r="T336" s="36"/>
    </row>
    <row r="337" spans="2:20" ht="15" customHeight="1">
      <c r="B337" s="114"/>
      <c r="C337" s="114"/>
      <c r="D337" s="120"/>
      <c r="E337" s="112"/>
      <c r="F337" s="112"/>
      <c r="G337" s="114"/>
      <c r="H337" s="87" t="s">
        <v>59</v>
      </c>
      <c r="I337" s="88" t="str">
        <f>"[audio][C:\Tools\Vivi_TTS\8ME_OM\" &amp;S337 &amp; "]"</f>
        <v>[audio][C:\Tools\Vivi_TTS\8ME_OM\]</v>
      </c>
      <c r="J337" s="89" t="str">
        <f>"[New][EN][Exists][80]"&amp;"["&amp;LOWER(SUBSTITUTE(SUBSTITUTE(SUBSTITUTE(SUBSTITUTE(SUBSTITUTE(SUBSTITUTE(SUBSTITUTE(SUBSTITUTE(T337,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37" s="88" t="s">
        <v>60</v>
      </c>
      <c r="L337" s="90" t="s">
        <v>61</v>
      </c>
      <c r="M337" s="93" t="s">
        <v>62</v>
      </c>
      <c r="N337" s="91"/>
      <c r="O337" s="112"/>
      <c r="P337" s="119"/>
      <c r="Q337" s="92" t="str">
        <f>R337</f>
        <v>Khi đảo lốp có hoa lốp bất đối xứng cần lưu ý điều gì?</v>
      </c>
      <c r="R337" s="16" t="s">
        <v>2199</v>
      </c>
      <c r="S337" s="51"/>
      <c r="T337" s="48" t="s">
        <v>2192</v>
      </c>
    </row>
    <row r="338" spans="2:20" ht="15" customHeight="1">
      <c r="B338" s="114" t="str">
        <f>"VF8-"&amp;O338&amp;"-"&amp;P338</f>
        <v>VF8-Baoduong-0109</v>
      </c>
      <c r="C338" s="114" t="str">
        <f>"["&amp;B338&amp;"] Verify Vivi: "&amp;Q340</f>
        <v>[VF8-Baoduong-0109] Verify Vivi: Sau khi đảo lốp, cần thực hiện những công việc gì trước khi đưa xe vào sử dụng?</v>
      </c>
      <c r="D338" s="120" t="s">
        <v>49</v>
      </c>
      <c r="E338" s="110" t="str">
        <f>" Actions:
- Step 1: Wait 5s
- Step 2: Call Vivi '"&amp;Q338&amp;"'
- Step 3: Wait Vivi respond 'Ting '
- Step 4: Speak '"&amp;Q340&amp;"'
- Step 4: Listen Vivi respond
"</f>
        <v xml:space="preserve"> Actions:
- Step 1: Wait 5s
- Step 2: Call Vivi 'Hey VinFast'
- Step 3: Wait Vivi respond 'Ting '
- Step 4: Speak 'Sau khi đảo lốp, cần thực hiện những công việc gì trước khi đưa xe vào sử dụng?'
- Step 4: Listen Vivi respond
</v>
      </c>
      <c r="F338" s="110" t="str">
        <f>"
Expectations:
1. Vivi wake up
2. "&amp;Q340&amp;"
3. Vivi respond
"</f>
        <v xml:space="preserve">
Expectations:
1. Vivi wake up
2. Sau khi đảo lốp, cần thực hiện những công việc gì trước khi đưa xe vào sử dụng?
3. Vivi respond
</v>
      </c>
      <c r="G338" s="114" t="s">
        <v>8</v>
      </c>
      <c r="H338" s="87" t="s">
        <v>50</v>
      </c>
      <c r="I338" s="88" t="str">
        <f>"[EN]["&amp;LOWER(SUBSTITUTE(SUBSTITUTE(SUBSTITUTE(SUBSTITUTE(SUBSTITUTE(SUBSTITUTE(SUBSTITUTE(SUBSTITUTE(Q338, CHAR(34),""), "[", ""), "]", ""), ".", ""), ",", ""), "/", ""), "\", ""), "-", ""))&amp;"]"</f>
        <v>[EN][hey vinfast]</v>
      </c>
      <c r="J338" s="89"/>
      <c r="K338" s="88" t="s">
        <v>51</v>
      </c>
      <c r="L338" s="90" t="s">
        <v>52</v>
      </c>
      <c r="M338" s="33"/>
      <c r="N338" s="91"/>
      <c r="O338" s="110" t="s">
        <v>2079</v>
      </c>
      <c r="P338" s="119" t="str">
        <f>IF(COUNTA(P$13:$P337)&gt;999,COUNTA(P$13:$P337),IF(COUNTA(P$13:$P337)&gt;99,"0"&amp;COUNTA(P$13:$P337),IF(COUNTA(P$13:$P337)&gt;9,"00"&amp;COUNTA(P$13:$P337),"000"&amp;COUNTA(P$13:$P337))))</f>
        <v>0109</v>
      </c>
      <c r="Q338" s="92" t="s">
        <v>54</v>
      </c>
      <c r="R338" s="16"/>
      <c r="S338" s="52"/>
      <c r="T338" s="36"/>
    </row>
    <row r="339" spans="2:20" ht="15" customHeight="1">
      <c r="B339" s="114"/>
      <c r="C339" s="114"/>
      <c r="D339" s="120"/>
      <c r="E339" s="111"/>
      <c r="F339" s="111"/>
      <c r="G339" s="114"/>
      <c r="H339" s="87" t="s">
        <v>55</v>
      </c>
      <c r="I339" s="88" t="str">
        <f>"[VN]["&amp;LOWER(SUBSTITUTE(SUBSTITUTE(SUBSTITUTE(SUBSTITUTE(SUBSTITUTE(SUBSTITUTE(SUBSTITUTE(SUBSTITUTE(Q339, CHAR(34),""), "[", ""), "]", ""), ".", ""), ",", ""), "/", ""), "\", ""), "-", ""))&amp;"]"</f>
        <v>[VN][tạm biệt]</v>
      </c>
      <c r="J339" s="89"/>
      <c r="K339" s="88" t="s">
        <v>56</v>
      </c>
      <c r="L339" s="90" t="s">
        <v>57</v>
      </c>
      <c r="M339" s="90"/>
      <c r="N339" s="91"/>
      <c r="O339" s="111"/>
      <c r="P339" s="119"/>
      <c r="Q339" s="92" t="s">
        <v>58</v>
      </c>
      <c r="R339" s="16"/>
      <c r="S339" s="52"/>
      <c r="T339" s="36"/>
    </row>
    <row r="340" spans="2:20" ht="15" customHeight="1">
      <c r="B340" s="114"/>
      <c r="C340" s="114"/>
      <c r="D340" s="120"/>
      <c r="E340" s="112"/>
      <c r="F340" s="112"/>
      <c r="G340" s="114"/>
      <c r="H340" s="87" t="s">
        <v>59</v>
      </c>
      <c r="I340" s="88" t="str">
        <f>"[audio][C:\Tools\Vivi_TTS\8ME_OM\" &amp;S340 &amp; "]"</f>
        <v>[audio][C:\Tools\Vivi_TTS\8ME_OM\]</v>
      </c>
      <c r="J340" s="89" t="str">
        <f>"[New][EN][Exists][80]"&amp;"["&amp;LOWER(SUBSTITUTE(SUBSTITUTE(SUBSTITUTE(SUBSTITUTE(SUBSTITUTE(SUBSTITUTE(SUBSTITUTE(SUBSTITUTE(T340, CHAR(34),""), ".", ""), ",", ""), "/", ""), "\", ""), "-", ""), "{", ""), "}", ""))&amp;"]"</f>
        <v>[New][EN][Exists][80][đảo lốp
lốp là bộ phận quan trọng để đảm bảo hiệu suất lái khả năng vận hành và phanh tối ưu hiệu suất này có thể giảm do lốp mòn không đều để duy trì hiệu suất tối ưu khuyến nghị đảo lốp thường xuyên đảo lốp giúp kéo dài tuổi thọ gai lốp và duy trì hiệu suất bám đường trong mọi điều kiện đồng thời góp phần mang lại hành trình êm ái và yên tĩnh
để độ mòn của từng lốp đồng đều và kéo dài tuổi thọ lốp khuyến nghị đảo lốp trong khi đảo lốp kiểm tra độ cân bằng chính xác của lốp nếu tình trạng mòn bất thường tiếp diễn sau khi đảo lốp hãy kiểm tra độ chụm bánh xe
sử dụng kiểu đảo lốp bên dưới khi thay đổi vị trí lốp:
mỗi lần đảo lốp phải kiểm tra độ mòn kiểm tra xem hoa lốp hoặc hông lốp có bị hư hỏng hoặc phồng không nếu lốp bị hư hỏng hoặc phồng hãy thay lốp ngay lập tức
khi đảo lốp kiểm tra độ mòn và tình trạng của đĩa phanh và má phanh
sau khi đảo lốp đảm bảo áp suất lốp trước và sau cũng như mômen siết đai ốc bánh xe đáp ứng các giá trị quy định
độ mòn phải đồng đều trên toàn bộ lốp lốp bên trái và bên phải phải có cùng độ sâu gai lốp để tránh mất kiểm soát xe khi lái xe
kiểm tra xem hoa lốp hoặc hông lốp có bị hư hỏng không thay lốp nếu:
có thể nhìn thấy chỉ báo mòn gai lốp tại ba vị trí trở lên xung quanh lốp
sợi bố hoặc vải lộ ra qua lớp cao su của lốp
gai lốp hoặc hông lốp bị nứt cắt hoặc rách sâu đến mức lộ sợi bố hoặc vải
lốp có vết phồng chỗ lồi hoặc vết tách
lốp bị thủng cắt hoặc hư hỏng khác không thể sửa chữa tốt do kích thước hoặc vị trí hư hỏng
 cảnh báo
không trộn lẫn lốp bố chéo và lốp bố tỏa tròn trong bất kỳ trường hợp nào điều này có thể dẫn đến khả năng vận hành bất thường làm bánh xe bị lỏng theo thời gian bánh xe có thể rơi ra và gây tai nạn
rỉ sét hoặc bụi bẩn trên bánh xe hoặc trên các bộ phận nơi bánh xe được lắp chặt có thể làm đai ốc bánh xe bị lỏng theo thời gian bánh xe có thể bị tách rời và gây tai nạn
không bôi mỡ lên bề mặt lắp bánh xe bề mặt côn tựa bánh xe hoặc đai ốc hay bu lông bánh xe mỡ bôi lên các bộ phận này có thể làm bánh xe bị lỏng hoặc rơi ra dẫn đến tai nạn
 thận trọng
khi đảo lốp có hoa lốp bất đối xứng luôn đảm bảo ký hiệu “outside” trên hông lốp hướng ra ngoài
vui lòng đến trung tâm dịch vụ vinfast để đảo chéo lốp nếu cần
 lưu ý
sau khi đảo lốp bơm lốp trước và sau đến áp suất lốp khuyến nghị kiểm tra để đảm bảo tất cả đai ốc lắp bánh xe được siết đúng mômen xoắn quy định]</v>
      </c>
      <c r="K340" s="88" t="s">
        <v>60</v>
      </c>
      <c r="L340" s="90" t="s">
        <v>61</v>
      </c>
      <c r="M340" s="93" t="s">
        <v>62</v>
      </c>
      <c r="N340" s="91"/>
      <c r="O340" s="112"/>
      <c r="P340" s="119"/>
      <c r="Q340" s="92" t="str">
        <f>R340</f>
        <v>Sau khi đảo lốp, cần thực hiện những công việc gì trước khi đưa xe vào sử dụng?</v>
      </c>
      <c r="R340" s="16" t="s">
        <v>2200</v>
      </c>
      <c r="S340" s="51"/>
      <c r="T340" s="48" t="s">
        <v>2192</v>
      </c>
    </row>
    <row r="341" spans="2:20" ht="15" customHeight="1">
      <c r="B341" s="114" t="str">
        <f>"VF8-"&amp;O341&amp;"-"&amp;P341</f>
        <v>VF8-Baoduong-0110</v>
      </c>
      <c r="C341" s="114" t="str">
        <f>"["&amp;B341&amp;"] Verify Vivi: "&amp;Q343</f>
        <v>[VF8-Baoduong-0110] Verify Vivi: Mục đích của việc cân chỉnh và cân bằng bánh xe là gì?</v>
      </c>
      <c r="D341" s="120" t="s">
        <v>49</v>
      </c>
      <c r="E341" s="110" t="str">
        <f>" Actions:
- Step 1: Wait 5s
- Step 2: Call Vivi '"&amp;Q341&amp;"'
- Step 3: Wait Vivi respond 'Ting '
- Step 4: Speak '"&amp;Q343&amp;"'
- Step 4: Listen Vivi respond
"</f>
        <v xml:space="preserve"> Actions:
- Step 1: Wait 5s
- Step 2: Call Vivi 'Hey VinFast'
- Step 3: Wait Vivi respond 'Ting '
- Step 4: Speak 'Mục đích của việc cân chỉnh và cân bằng bánh xe là gì?'
- Step 4: Listen Vivi respond
</v>
      </c>
      <c r="F341" s="110" t="str">
        <f>"
Expectations:
1. Vivi wake up
2. "&amp;Q343&amp;"
3. Vivi respond
"</f>
        <v xml:space="preserve">
Expectations:
1. Vivi wake up
2. Mục đích của việc cân chỉnh và cân bằng bánh xe là gì?
3. Vivi respond
</v>
      </c>
      <c r="G341" s="114" t="s">
        <v>8</v>
      </c>
      <c r="H341" s="87" t="s">
        <v>50</v>
      </c>
      <c r="I341" s="88" t="str">
        <f>"[EN]["&amp;LOWER(SUBSTITUTE(SUBSTITUTE(SUBSTITUTE(SUBSTITUTE(SUBSTITUTE(SUBSTITUTE(SUBSTITUTE(SUBSTITUTE(Q341, CHAR(34),""), "[", ""), "]", ""), ".", ""), ",", ""), "/", ""), "\", ""), "-", ""))&amp;"]"</f>
        <v>[EN][hey vinfast]</v>
      </c>
      <c r="J341" s="89"/>
      <c r="K341" s="88" t="s">
        <v>51</v>
      </c>
      <c r="L341" s="90" t="s">
        <v>52</v>
      </c>
      <c r="M341" s="33"/>
      <c r="N341" s="91"/>
      <c r="O341" s="110" t="s">
        <v>2079</v>
      </c>
      <c r="P341" s="119" t="str">
        <f>IF(COUNTA(P$13:$P340)&gt;999,COUNTA(P$13:$P340),IF(COUNTA(P$13:$P340)&gt;99,"0"&amp;COUNTA(P$13:$P340),IF(COUNTA(P$13:$P340)&gt;9,"00"&amp;COUNTA(P$13:$P340),"000"&amp;COUNTA(P$13:$P340))))</f>
        <v>0110</v>
      </c>
      <c r="Q341" s="92" t="s">
        <v>54</v>
      </c>
      <c r="R341" s="16"/>
      <c r="S341" s="52"/>
      <c r="T341" s="36"/>
    </row>
    <row r="342" spans="2:20" ht="15" customHeight="1">
      <c r="B342" s="114"/>
      <c r="C342" s="114"/>
      <c r="D342" s="120"/>
      <c r="E342" s="111"/>
      <c r="F342" s="111"/>
      <c r="G342" s="114"/>
      <c r="H342" s="87" t="s">
        <v>55</v>
      </c>
      <c r="I342" s="88" t="str">
        <f>"[VN]["&amp;LOWER(SUBSTITUTE(SUBSTITUTE(SUBSTITUTE(SUBSTITUTE(SUBSTITUTE(SUBSTITUTE(SUBSTITUTE(SUBSTITUTE(Q342, CHAR(34),""), "[", ""), "]", ""), ".", ""), ",", ""), "/", ""), "\", ""), "-", ""))&amp;"]"</f>
        <v>[VN][tạm biệt]</v>
      </c>
      <c r="J342" s="89"/>
      <c r="K342" s="88" t="s">
        <v>56</v>
      </c>
      <c r="L342" s="90" t="s">
        <v>57</v>
      </c>
      <c r="M342" s="90"/>
      <c r="N342" s="91"/>
      <c r="O342" s="111"/>
      <c r="P342" s="119"/>
      <c r="Q342" s="92" t="s">
        <v>58</v>
      </c>
      <c r="R342" s="16"/>
      <c r="S342" s="52"/>
      <c r="T342" s="36"/>
    </row>
    <row r="343" spans="2:20" ht="15" customHeight="1">
      <c r="B343" s="114"/>
      <c r="C343" s="114"/>
      <c r="D343" s="120"/>
      <c r="E343" s="112"/>
      <c r="F343" s="112"/>
      <c r="G343" s="114"/>
      <c r="H343" s="87" t="s">
        <v>59</v>
      </c>
      <c r="I343" s="88" t="str">
        <f>"[audio][C:\Tools\Vivi_TTS\8ME_OM\" &amp;S343 &amp; "]"</f>
        <v>[audio][C:\Tools\Vivi_TTS\8ME_OM\]</v>
      </c>
      <c r="J343" s="89" t="str">
        <f>"[New][EN][Exists][80]"&amp;"["&amp;LOWER(SUBSTITUTE(SUBSTITUTE(SUBSTITUTE(SUBSTITUTE(SUBSTITUTE(SUBSTITUTE(SUBSTITUTE(SUBSTITUTE(T343,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43" s="88" t="s">
        <v>60</v>
      </c>
      <c r="L343" s="90" t="s">
        <v>61</v>
      </c>
      <c r="M343" s="93" t="s">
        <v>62</v>
      </c>
      <c r="N343" s="91"/>
      <c r="O343" s="112"/>
      <c r="P343" s="119"/>
      <c r="Q343" s="92" t="str">
        <f>R343</f>
        <v>Mục đích của việc cân chỉnh và cân bằng bánh xe là gì?</v>
      </c>
      <c r="R343" s="16" t="s">
        <v>2201</v>
      </c>
      <c r="S343" s="51"/>
      <c r="T343" s="48" t="s">
        <v>2202</v>
      </c>
    </row>
    <row r="344" spans="2:20" ht="15" customHeight="1">
      <c r="B344" s="114" t="str">
        <f>"VF8-"&amp;O344&amp;"-"&amp;P344</f>
        <v>VF8-Baoduong-0111</v>
      </c>
      <c r="C344" s="114" t="str">
        <f>"["&amp;B344&amp;"] Verify Vivi: "&amp;Q346</f>
        <v>[VF8-Baoduong-0111] Verify Vivi: Trong những trường hợp nào có thể cần thực hiện cân chỉnh bánh xe?</v>
      </c>
      <c r="D344" s="120" t="s">
        <v>49</v>
      </c>
      <c r="E344" s="110" t="str">
        <f>" Actions:
- Step 1: Wait 5s
- Step 2: Call Vivi '"&amp;Q344&amp;"'
- Step 3: Wait Vivi respond 'Ting '
- Step 4: Speak '"&amp;Q346&amp;"'
- Step 4: Listen Vivi respond
"</f>
        <v xml:space="preserve"> Actions:
- Step 1: Wait 5s
- Step 2: Call Vivi 'Hey VinFast'
- Step 3: Wait Vivi respond 'Ting '
- Step 4: Speak 'Trong những trường hợp nào có thể cần thực hiện cân chỉnh bánh xe?'
- Step 4: Listen Vivi respond
</v>
      </c>
      <c r="F344" s="110" t="str">
        <f>"
Expectations:
1. Vivi wake up
2. "&amp;Q346&amp;"
3. Vivi respond
"</f>
        <v xml:space="preserve">
Expectations:
1. Vivi wake up
2. Trong những trường hợp nào có thể cần thực hiện cân chỉnh bánh xe?
3. Vivi respond
</v>
      </c>
      <c r="G344" s="114" t="s">
        <v>8</v>
      </c>
      <c r="H344" s="87" t="s">
        <v>50</v>
      </c>
      <c r="I344" s="88" t="str">
        <f>"[EN]["&amp;LOWER(SUBSTITUTE(SUBSTITUTE(SUBSTITUTE(SUBSTITUTE(SUBSTITUTE(SUBSTITUTE(SUBSTITUTE(SUBSTITUTE(Q344, CHAR(34),""), "[", ""), "]", ""), ".", ""), ",", ""), "/", ""), "\", ""), "-", ""))&amp;"]"</f>
        <v>[EN][hey vinfast]</v>
      </c>
      <c r="J344" s="89"/>
      <c r="K344" s="88" t="s">
        <v>51</v>
      </c>
      <c r="L344" s="90" t="s">
        <v>52</v>
      </c>
      <c r="M344" s="33"/>
      <c r="N344" s="91"/>
      <c r="O344" s="110" t="s">
        <v>2079</v>
      </c>
      <c r="P344" s="119" t="str">
        <f>IF(COUNTA(P$13:$P343)&gt;999,COUNTA(P$13:$P343),IF(COUNTA(P$13:$P343)&gt;99,"0"&amp;COUNTA(P$13:$P343),IF(COUNTA(P$13:$P343)&gt;9,"00"&amp;COUNTA(P$13:$P343),"000"&amp;COUNTA(P$13:$P343))))</f>
        <v>0111</v>
      </c>
      <c r="Q344" s="92" t="s">
        <v>54</v>
      </c>
      <c r="R344" s="16"/>
      <c r="S344" s="52"/>
      <c r="T344" s="36"/>
    </row>
    <row r="345" spans="2:20" ht="15" customHeight="1">
      <c r="B345" s="114"/>
      <c r="C345" s="114"/>
      <c r="D345" s="120"/>
      <c r="E345" s="111"/>
      <c r="F345" s="111"/>
      <c r="G345" s="114"/>
      <c r="H345" s="87" t="s">
        <v>55</v>
      </c>
      <c r="I345" s="88" t="str">
        <f>"[VN]["&amp;LOWER(SUBSTITUTE(SUBSTITUTE(SUBSTITUTE(SUBSTITUTE(SUBSTITUTE(SUBSTITUTE(SUBSTITUTE(SUBSTITUTE(Q345, CHAR(34),""), "[", ""), "]", ""), ".", ""), ",", ""), "/", ""), "\", ""), "-", ""))&amp;"]"</f>
        <v>[VN][tạm biệt]</v>
      </c>
      <c r="J345" s="89"/>
      <c r="K345" s="88" t="s">
        <v>56</v>
      </c>
      <c r="L345" s="90" t="s">
        <v>57</v>
      </c>
      <c r="M345" s="90"/>
      <c r="N345" s="91"/>
      <c r="O345" s="111"/>
      <c r="P345" s="119"/>
      <c r="Q345" s="92" t="s">
        <v>58</v>
      </c>
      <c r="R345" s="16"/>
      <c r="S345" s="52"/>
      <c r="T345" s="36"/>
    </row>
    <row r="346" spans="2:20" ht="15" customHeight="1">
      <c r="B346" s="114"/>
      <c r="C346" s="114"/>
      <c r="D346" s="120"/>
      <c r="E346" s="112"/>
      <c r="F346" s="112"/>
      <c r="G346" s="114"/>
      <c r="H346" s="87" t="s">
        <v>59</v>
      </c>
      <c r="I346" s="88" t="str">
        <f>"[audio][C:\Tools\Vivi_TTS\8ME_OM\" &amp;S346 &amp; "]"</f>
        <v>[audio][C:\Tools\Vivi_TTS\8ME_OM\]</v>
      </c>
      <c r="J346" s="89" t="str">
        <f>"[New][EN][Exists][80]"&amp;"["&amp;LOWER(SUBSTITUTE(SUBSTITUTE(SUBSTITUTE(SUBSTITUTE(SUBSTITUTE(SUBSTITUTE(SUBSTITUTE(SUBSTITUTE(T346,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46" s="88" t="s">
        <v>60</v>
      </c>
      <c r="L346" s="90" t="s">
        <v>61</v>
      </c>
      <c r="M346" s="93" t="s">
        <v>62</v>
      </c>
      <c r="N346" s="91"/>
      <c r="O346" s="112"/>
      <c r="P346" s="119"/>
      <c r="Q346" s="92" t="str">
        <f>R346</f>
        <v>Trong những trường hợp nào có thể cần thực hiện cân chỉnh bánh xe?</v>
      </c>
      <c r="R346" s="16" t="s">
        <v>2203</v>
      </c>
      <c r="S346" s="51"/>
      <c r="T346" s="48" t="s">
        <v>2202</v>
      </c>
    </row>
    <row r="347" spans="2:20" ht="15" customHeight="1">
      <c r="B347" s="114" t="str">
        <f>"VF8-"&amp;O347&amp;"-"&amp;P347</f>
        <v>VF8-Baoduong-0112</v>
      </c>
      <c r="C347" s="114" t="str">
        <f>"["&amp;B347&amp;"] Verify Vivi: "&amp;Q349</f>
        <v>[VF8-Baoduong-0112] Verify Vivi: Khi nào cần cân bằng lại lốp và bánh xe?</v>
      </c>
      <c r="D347" s="120" t="s">
        <v>49</v>
      </c>
      <c r="E347" s="110" t="str">
        <f>" Actions:
- Step 1: Wait 5s
- Step 2: Call Vivi '"&amp;Q347&amp;"'
- Step 3: Wait Vivi respond 'Ting '
- Step 4: Speak '"&amp;Q349&amp;"'
- Step 4: Listen Vivi respond
"</f>
        <v xml:space="preserve"> Actions:
- Step 1: Wait 5s
- Step 2: Call Vivi 'Hey VinFast'
- Step 3: Wait Vivi respond 'Ting '
- Step 4: Speak 'Khi nào cần cân bằng lại lốp và bánh xe?'
- Step 4: Listen Vivi respond
</v>
      </c>
      <c r="F347" s="110" t="str">
        <f>"
Expectations:
1. Vivi wake up
2. "&amp;Q349&amp;"
3. Vivi respond
"</f>
        <v xml:space="preserve">
Expectations:
1. Vivi wake up
2. Khi nào cần cân bằng lại lốp và bánh xe?
3. Vivi respond
</v>
      </c>
      <c r="G347" s="114" t="s">
        <v>8</v>
      </c>
      <c r="H347" s="87" t="s">
        <v>50</v>
      </c>
      <c r="I347" s="88" t="str">
        <f>"[EN]["&amp;LOWER(SUBSTITUTE(SUBSTITUTE(SUBSTITUTE(SUBSTITUTE(SUBSTITUTE(SUBSTITUTE(SUBSTITUTE(SUBSTITUTE(Q347, CHAR(34),""), "[", ""), "]", ""), ".", ""), ",", ""), "/", ""), "\", ""), "-", ""))&amp;"]"</f>
        <v>[EN][hey vinfast]</v>
      </c>
      <c r="J347" s="89"/>
      <c r="K347" s="88" t="s">
        <v>51</v>
      </c>
      <c r="L347" s="90" t="s">
        <v>52</v>
      </c>
      <c r="M347" s="33"/>
      <c r="N347" s="91"/>
      <c r="O347" s="110" t="s">
        <v>2079</v>
      </c>
      <c r="P347" s="119" t="str">
        <f>IF(COUNTA(P$13:$P346)&gt;999,COUNTA(P$13:$P346),IF(COUNTA(P$13:$P346)&gt;99,"0"&amp;COUNTA(P$13:$P346),IF(COUNTA(P$13:$P346)&gt;9,"00"&amp;COUNTA(P$13:$P346),"000"&amp;COUNTA(P$13:$P346))))</f>
        <v>0112</v>
      </c>
      <c r="Q347" s="92" t="s">
        <v>54</v>
      </c>
      <c r="R347" s="16"/>
      <c r="S347" s="52"/>
      <c r="T347" s="36"/>
    </row>
    <row r="348" spans="2:20" ht="15" customHeight="1">
      <c r="B348" s="114"/>
      <c r="C348" s="114"/>
      <c r="D348" s="120"/>
      <c r="E348" s="111"/>
      <c r="F348" s="111"/>
      <c r="G348" s="114"/>
      <c r="H348" s="87" t="s">
        <v>55</v>
      </c>
      <c r="I348" s="88" t="str">
        <f>"[VN]["&amp;LOWER(SUBSTITUTE(SUBSTITUTE(SUBSTITUTE(SUBSTITUTE(SUBSTITUTE(SUBSTITUTE(SUBSTITUTE(SUBSTITUTE(Q348, CHAR(34),""), "[", ""), "]", ""), ".", ""), ",", ""), "/", ""), "\", ""), "-", ""))&amp;"]"</f>
        <v>[VN][tạm biệt]</v>
      </c>
      <c r="J348" s="89"/>
      <c r="K348" s="88" t="s">
        <v>56</v>
      </c>
      <c r="L348" s="90" t="s">
        <v>57</v>
      </c>
      <c r="M348" s="90"/>
      <c r="N348" s="91"/>
      <c r="O348" s="111"/>
      <c r="P348" s="119"/>
      <c r="Q348" s="92" t="s">
        <v>58</v>
      </c>
      <c r="R348" s="16"/>
      <c r="S348" s="52"/>
      <c r="T348" s="36"/>
    </row>
    <row r="349" spans="2:20" ht="15" customHeight="1">
      <c r="B349" s="114"/>
      <c r="C349" s="114"/>
      <c r="D349" s="120"/>
      <c r="E349" s="112"/>
      <c r="F349" s="112"/>
      <c r="G349" s="114"/>
      <c r="H349" s="87" t="s">
        <v>59</v>
      </c>
      <c r="I349" s="88" t="str">
        <f>"[audio][C:\Tools\Vivi_TTS\8ME_OM\" &amp;S349 &amp; "]"</f>
        <v>[audio][C:\Tools\Vivi_TTS\8ME_OM\]</v>
      </c>
      <c r="J349" s="89" t="str">
        <f>"[New][EN][Exists][80]"&amp;"["&amp;LOWER(SUBSTITUTE(SUBSTITUTE(SUBSTITUTE(SUBSTITUTE(SUBSTITUTE(SUBSTITUTE(SUBSTITUTE(SUBSTITUTE(T349,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49" s="88" t="s">
        <v>60</v>
      </c>
      <c r="L349" s="90" t="s">
        <v>61</v>
      </c>
      <c r="M349" s="93" t="s">
        <v>62</v>
      </c>
      <c r="N349" s="91"/>
      <c r="O349" s="112"/>
      <c r="P349" s="119"/>
      <c r="Q349" s="92" t="str">
        <f>R349</f>
        <v>Khi nào cần cân bằng lại lốp và bánh xe?</v>
      </c>
      <c r="R349" s="16" t="s">
        <v>2204</v>
      </c>
      <c r="S349" s="51"/>
      <c r="T349" s="48" t="s">
        <v>2202</v>
      </c>
    </row>
    <row r="350" spans="2:20" ht="15" customHeight="1">
      <c r="B350" s="114" t="str">
        <f>"VF8-"&amp;O350&amp;"-"&amp;P350</f>
        <v>VF8-Baoduong-0113</v>
      </c>
      <c r="C350" s="114" t="str">
        <f>"["&amp;B350&amp;"] Verify Vivi: "&amp;Q352</f>
        <v>[VF8-Baoduong-0113] Verify Vivi: Vì sao có thể cần cân chỉnh bánh xe sau khi thay thế hoặc sửa chữa lốp do tai nạn va chạm?</v>
      </c>
      <c r="D350" s="120" t="s">
        <v>49</v>
      </c>
      <c r="E350" s="110" t="str">
        <f>" Actions:
- Step 1: Wait 5s
- Step 2: Call Vivi '"&amp;Q350&amp;"'
- Step 3: Wait Vivi respond 'Ting '
- Step 4: Speak '"&amp;Q352&amp;"'
- Step 4: Listen Vivi respond
"</f>
        <v xml:space="preserve"> Actions:
- Step 1: Wait 5s
- Step 2: Call Vivi 'Hey VinFast'
- Step 3: Wait Vivi respond 'Ting '
- Step 4: Speak 'Vì sao có thể cần cân chỉnh bánh xe sau khi thay thế hoặc sửa chữa lốp do tai nạn va chạm?'
- Step 4: Listen Vivi respond
</v>
      </c>
      <c r="F350" s="110" t="str">
        <f>"
Expectations:
1. Vivi wake up
2. "&amp;Q352&amp;"
3. Vivi respond
"</f>
        <v xml:space="preserve">
Expectations:
1. Vivi wake up
2. Vì sao có thể cần cân chỉnh bánh xe sau khi thay thế hoặc sửa chữa lốp do tai nạn va chạm?
3. Vivi respond
</v>
      </c>
      <c r="G350" s="114" t="s">
        <v>8</v>
      </c>
      <c r="H350" s="87" t="s">
        <v>50</v>
      </c>
      <c r="I350" s="88" t="str">
        <f>"[EN]["&amp;LOWER(SUBSTITUTE(SUBSTITUTE(SUBSTITUTE(SUBSTITUTE(SUBSTITUTE(SUBSTITUTE(SUBSTITUTE(SUBSTITUTE(Q350, CHAR(34),""), "[", ""), "]", ""), ".", ""), ",", ""), "/", ""), "\", ""), "-", ""))&amp;"]"</f>
        <v>[EN][hey vinfast]</v>
      </c>
      <c r="J350" s="89"/>
      <c r="K350" s="88" t="s">
        <v>51</v>
      </c>
      <c r="L350" s="90" t="s">
        <v>52</v>
      </c>
      <c r="M350" s="33"/>
      <c r="N350" s="91"/>
      <c r="O350" s="110" t="s">
        <v>2079</v>
      </c>
      <c r="P350" s="119" t="str">
        <f>IF(COUNTA(P$13:$P349)&gt;999,COUNTA(P$13:$P349),IF(COUNTA(P$13:$P349)&gt;99,"0"&amp;COUNTA(P$13:$P349),IF(COUNTA(P$13:$P349)&gt;9,"00"&amp;COUNTA(P$13:$P349),"000"&amp;COUNTA(P$13:$P349))))</f>
        <v>0113</v>
      </c>
      <c r="Q350" s="92" t="s">
        <v>54</v>
      </c>
      <c r="R350" s="16"/>
      <c r="S350" s="52"/>
      <c r="T350" s="36"/>
    </row>
    <row r="351" spans="2:20" ht="15" customHeight="1">
      <c r="B351" s="114"/>
      <c r="C351" s="114"/>
      <c r="D351" s="120"/>
      <c r="E351" s="111"/>
      <c r="F351" s="111"/>
      <c r="G351" s="114"/>
      <c r="H351" s="87" t="s">
        <v>55</v>
      </c>
      <c r="I351" s="88" t="str">
        <f>"[VN]["&amp;LOWER(SUBSTITUTE(SUBSTITUTE(SUBSTITUTE(SUBSTITUTE(SUBSTITUTE(SUBSTITUTE(SUBSTITUTE(SUBSTITUTE(Q351, CHAR(34),""), "[", ""), "]", ""), ".", ""), ",", ""), "/", ""), "\", ""), "-", ""))&amp;"]"</f>
        <v>[VN][tạm biệt]</v>
      </c>
      <c r="J351" s="89"/>
      <c r="K351" s="88" t="s">
        <v>56</v>
      </c>
      <c r="L351" s="90" t="s">
        <v>57</v>
      </c>
      <c r="M351" s="90"/>
      <c r="N351" s="91"/>
      <c r="O351" s="111"/>
      <c r="P351" s="119"/>
      <c r="Q351" s="92" t="s">
        <v>58</v>
      </c>
      <c r="R351" s="16"/>
      <c r="S351" s="52"/>
      <c r="T351" s="36"/>
    </row>
    <row r="352" spans="2:20" ht="15" customHeight="1">
      <c r="B352" s="114"/>
      <c r="C352" s="114"/>
      <c r="D352" s="120"/>
      <c r="E352" s="112"/>
      <c r="F352" s="112"/>
      <c r="G352" s="114"/>
      <c r="H352" s="87" t="s">
        <v>59</v>
      </c>
      <c r="I352" s="88" t="str">
        <f>"[audio][C:\Tools\Vivi_TTS\8ME_OM\" &amp;S352 &amp; "]"</f>
        <v>[audio][C:\Tools\Vivi_TTS\8ME_OM\]</v>
      </c>
      <c r="J352" s="89" t="str">
        <f>"[New][EN][Exists][80]"&amp;"["&amp;LOWER(SUBSTITUTE(SUBSTITUTE(SUBSTITUTE(SUBSTITUTE(SUBSTITUTE(SUBSTITUTE(SUBSTITUTE(SUBSTITUTE(T352,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52" s="88" t="s">
        <v>60</v>
      </c>
      <c r="L352" s="90" t="s">
        <v>61</v>
      </c>
      <c r="M352" s="93" t="s">
        <v>62</v>
      </c>
      <c r="N352" s="91"/>
      <c r="O352" s="112"/>
      <c r="P352" s="119"/>
      <c r="Q352" s="92" t="str">
        <f>R352</f>
        <v>Vì sao có thể cần cân chỉnh bánh xe sau khi thay thế hoặc sửa chữa lốp do tai nạn va chạm?</v>
      </c>
      <c r="R352" s="16" t="s">
        <v>2205</v>
      </c>
      <c r="S352" s="51"/>
      <c r="T352" s="48" t="s">
        <v>2202</v>
      </c>
    </row>
    <row r="353" spans="2:20" ht="15" customHeight="1">
      <c r="B353" s="114" t="str">
        <f>"VF8-"&amp;O353&amp;"-"&amp;P353</f>
        <v>VF8-Baoduong-0114</v>
      </c>
      <c r="C353" s="114" t="str">
        <f>"["&amp;B353&amp;"] Verify Vivi: "&amp;Q355</f>
        <v>[VF8-Baoduong-0114] Verify Vivi: Việc lốp trước hoặc lốp sau bị mòn một bên cho thấy cần kiểm tra hoặc thực hiện điều gì?</v>
      </c>
      <c r="D353" s="120" t="s">
        <v>49</v>
      </c>
      <c r="E353" s="110" t="str">
        <f>" Actions:
- Step 1: Wait 5s
- Step 2: Call Vivi '"&amp;Q353&amp;"'
- Step 3: Wait Vivi respond 'Ting '
- Step 4: Speak '"&amp;Q355&amp;"'
- Step 4: Listen Vivi respond
"</f>
        <v xml:space="preserve"> Actions:
- Step 1: Wait 5s
- Step 2: Call Vivi 'Hey VinFast'
- Step 3: Wait Vivi respond 'Ting '
- Step 4: Speak 'Việc lốp trước hoặc lốp sau bị mòn một bên cho thấy cần kiểm tra hoặc thực hiện điều gì?'
- Step 4: Listen Vivi respond
</v>
      </c>
      <c r="F353" s="110" t="str">
        <f>"
Expectations:
1. Vivi wake up
2. "&amp;Q355&amp;"
3. Vivi respond
"</f>
        <v xml:space="preserve">
Expectations:
1. Vivi wake up
2. Việc lốp trước hoặc lốp sau bị mòn một bên cho thấy cần kiểm tra hoặc thực hiện điều gì?
3. Vivi respond
</v>
      </c>
      <c r="G353" s="114" t="s">
        <v>8</v>
      </c>
      <c r="H353" s="87" t="s">
        <v>50</v>
      </c>
      <c r="I353" s="88" t="str">
        <f>"[EN]["&amp;LOWER(SUBSTITUTE(SUBSTITUTE(SUBSTITUTE(SUBSTITUTE(SUBSTITUTE(SUBSTITUTE(SUBSTITUTE(SUBSTITUTE(Q353, CHAR(34),""), "[", ""), "]", ""), ".", ""), ",", ""), "/", ""), "\", ""), "-", ""))&amp;"]"</f>
        <v>[EN][hey vinfast]</v>
      </c>
      <c r="J353" s="89"/>
      <c r="K353" s="88" t="s">
        <v>51</v>
      </c>
      <c r="L353" s="90" t="s">
        <v>52</v>
      </c>
      <c r="M353" s="33"/>
      <c r="N353" s="91"/>
      <c r="O353" s="110" t="s">
        <v>2079</v>
      </c>
      <c r="P353" s="119" t="str">
        <f>IF(COUNTA(P$13:$P352)&gt;999,COUNTA(P$13:$P352),IF(COUNTA(P$13:$P352)&gt;99,"0"&amp;COUNTA(P$13:$P352),IF(COUNTA(P$13:$P352)&gt;9,"00"&amp;COUNTA(P$13:$P352),"000"&amp;COUNTA(P$13:$P352))))</f>
        <v>0114</v>
      </c>
      <c r="Q353" s="92" t="s">
        <v>54</v>
      </c>
      <c r="R353" s="16"/>
      <c r="S353" s="52"/>
      <c r="T353" s="36"/>
    </row>
    <row r="354" spans="2:20" ht="15" customHeight="1">
      <c r="B354" s="114"/>
      <c r="C354" s="114"/>
      <c r="D354" s="120"/>
      <c r="E354" s="111"/>
      <c r="F354" s="111"/>
      <c r="G354" s="114"/>
      <c r="H354" s="87" t="s">
        <v>55</v>
      </c>
      <c r="I354" s="88" t="str">
        <f>"[VN]["&amp;LOWER(SUBSTITUTE(SUBSTITUTE(SUBSTITUTE(SUBSTITUTE(SUBSTITUTE(SUBSTITUTE(SUBSTITUTE(SUBSTITUTE(Q354, CHAR(34),""), "[", ""), "]", ""), ".", ""), ",", ""), "/", ""), "\", ""), "-", ""))&amp;"]"</f>
        <v>[VN][tạm biệt]</v>
      </c>
      <c r="J354" s="89"/>
      <c r="K354" s="88" t="s">
        <v>56</v>
      </c>
      <c r="L354" s="90" t="s">
        <v>57</v>
      </c>
      <c r="M354" s="90"/>
      <c r="N354" s="91"/>
      <c r="O354" s="111"/>
      <c r="P354" s="119"/>
      <c r="Q354" s="92" t="s">
        <v>58</v>
      </c>
      <c r="R354" s="16"/>
      <c r="S354" s="52"/>
      <c r="T354" s="36"/>
    </row>
    <row r="355" spans="2:20" ht="15" customHeight="1">
      <c r="B355" s="114"/>
      <c r="C355" s="114"/>
      <c r="D355" s="120"/>
      <c r="E355" s="112"/>
      <c r="F355" s="112"/>
      <c r="G355" s="114"/>
      <c r="H355" s="87" t="s">
        <v>59</v>
      </c>
      <c r="I355" s="88" t="str">
        <f>"[audio][C:\Tools\Vivi_TTS\8ME_OM\" &amp;S355 &amp; "]"</f>
        <v>[audio][C:\Tools\Vivi_TTS\8ME_OM\]</v>
      </c>
      <c r="J355" s="89" t="str">
        <f>"[New][EN][Exists][80]"&amp;"["&amp;LOWER(SUBSTITUTE(SUBSTITUTE(SUBSTITUTE(SUBSTITUTE(SUBSTITUTE(SUBSTITUTE(SUBSTITUTE(SUBSTITUTE(T355,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55" s="88" t="s">
        <v>60</v>
      </c>
      <c r="L355" s="90" t="s">
        <v>61</v>
      </c>
      <c r="M355" s="93" t="s">
        <v>62</v>
      </c>
      <c r="N355" s="91"/>
      <c r="O355" s="112"/>
      <c r="P355" s="119"/>
      <c r="Q355" s="92" t="str">
        <f>R355</f>
        <v>Việc lốp trước hoặc lốp sau bị mòn một bên cho thấy cần kiểm tra hoặc thực hiện điều gì?</v>
      </c>
      <c r="R355" s="16" t="s">
        <v>2206</v>
      </c>
      <c r="S355" s="51"/>
      <c r="T355" s="48" t="s">
        <v>2202</v>
      </c>
    </row>
    <row r="356" spans="2:20" ht="15" customHeight="1">
      <c r="B356" s="114" t="str">
        <f>"VF8-"&amp;O356&amp;"-"&amp;P356</f>
        <v>VF8-Baoduong-0115</v>
      </c>
      <c r="C356" s="114" t="str">
        <f>"["&amp;B356&amp;"] Verify Vivi: "&amp;Q358</f>
        <v>[VF8-Baoduong-0115] Verify Vivi: Sau khi tháo, sửa chữa và lắp lại lốp lên vành xe, có thể cần thực hiện công việc gì?</v>
      </c>
      <c r="D356" s="120" t="s">
        <v>49</v>
      </c>
      <c r="E356" s="110" t="str">
        <f>" Actions:
- Step 1: Wait 5s
- Step 2: Call Vivi '"&amp;Q356&amp;"'
- Step 3: Wait Vivi respond 'Ting '
- Step 4: Speak '"&amp;Q358&amp;"'
- Step 4: Listen Vivi respond
"</f>
        <v xml:space="preserve"> Actions:
- Step 1: Wait 5s
- Step 2: Call Vivi 'Hey VinFast'
- Step 3: Wait Vivi respond 'Ting '
- Step 4: Speak 'Sau khi tháo, sửa chữa và lắp lại lốp lên vành xe, có thể cần thực hiện công việc gì?'
- Step 4: Listen Vivi respond
</v>
      </c>
      <c r="F356" s="110" t="str">
        <f>"
Expectations:
1. Vivi wake up
2. "&amp;Q358&amp;"
3. Vivi respond
"</f>
        <v xml:space="preserve">
Expectations:
1. Vivi wake up
2. Sau khi tháo, sửa chữa và lắp lại lốp lên vành xe, có thể cần thực hiện công việc gì?
3. Vivi respond
</v>
      </c>
      <c r="G356" s="114" t="s">
        <v>8</v>
      </c>
      <c r="H356" s="87" t="s">
        <v>50</v>
      </c>
      <c r="I356" s="88" t="str">
        <f>"[EN]["&amp;LOWER(SUBSTITUTE(SUBSTITUTE(SUBSTITUTE(SUBSTITUTE(SUBSTITUTE(SUBSTITUTE(SUBSTITUTE(SUBSTITUTE(Q356, CHAR(34),""), "[", ""), "]", ""), ".", ""), ",", ""), "/", ""), "\", ""), "-", ""))&amp;"]"</f>
        <v>[EN][hey vinfast]</v>
      </c>
      <c r="J356" s="89"/>
      <c r="K356" s="88" t="s">
        <v>51</v>
      </c>
      <c r="L356" s="90" t="s">
        <v>52</v>
      </c>
      <c r="M356" s="33"/>
      <c r="N356" s="91"/>
      <c r="O356" s="110" t="s">
        <v>2079</v>
      </c>
      <c r="P356" s="119" t="str">
        <f>IF(COUNTA(P$13:$P355)&gt;999,COUNTA(P$13:$P355),IF(COUNTA(P$13:$P355)&gt;99,"0"&amp;COUNTA(P$13:$P355),IF(COUNTA(P$13:$P355)&gt;9,"00"&amp;COUNTA(P$13:$P355),"000"&amp;COUNTA(P$13:$P355))))</f>
        <v>0115</v>
      </c>
      <c r="Q356" s="92" t="s">
        <v>54</v>
      </c>
      <c r="R356" s="16"/>
      <c r="S356" s="52"/>
      <c r="T356" s="36"/>
    </row>
    <row r="357" spans="2:20" ht="15" customHeight="1">
      <c r="B357" s="114"/>
      <c r="C357" s="114"/>
      <c r="D357" s="120"/>
      <c r="E357" s="111"/>
      <c r="F357" s="111"/>
      <c r="G357" s="114"/>
      <c r="H357" s="87" t="s">
        <v>55</v>
      </c>
      <c r="I357" s="88" t="str">
        <f>"[VN]["&amp;LOWER(SUBSTITUTE(SUBSTITUTE(SUBSTITUTE(SUBSTITUTE(SUBSTITUTE(SUBSTITUTE(SUBSTITUTE(SUBSTITUTE(Q357, CHAR(34),""), "[", ""), "]", ""), ".", ""), ",", ""), "/", ""), "\", ""), "-", ""))&amp;"]"</f>
        <v>[VN][tạm biệt]</v>
      </c>
      <c r="J357" s="89"/>
      <c r="K357" s="88" t="s">
        <v>56</v>
      </c>
      <c r="L357" s="90" t="s">
        <v>57</v>
      </c>
      <c r="M357" s="90"/>
      <c r="N357" s="91"/>
      <c r="O357" s="111"/>
      <c r="P357" s="119"/>
      <c r="Q357" s="92" t="s">
        <v>58</v>
      </c>
      <c r="R357" s="16"/>
      <c r="S357" s="52"/>
      <c r="T357" s="36"/>
    </row>
    <row r="358" spans="2:20" ht="15" customHeight="1">
      <c r="B358" s="114"/>
      <c r="C358" s="114"/>
      <c r="D358" s="120"/>
      <c r="E358" s="112"/>
      <c r="F358" s="112"/>
      <c r="G358" s="114"/>
      <c r="H358" s="87" t="s">
        <v>59</v>
      </c>
      <c r="I358" s="88" t="str">
        <f>"[audio][C:\Tools\Vivi_TTS\8ME_OM\" &amp;S358 &amp; "]"</f>
        <v>[audio][C:\Tools\Vivi_TTS\8ME_OM\]</v>
      </c>
      <c r="J358" s="89" t="str">
        <f>"[New][EN][Exists][80]"&amp;"["&amp;LOWER(SUBSTITUTE(SUBSTITUTE(SUBSTITUTE(SUBSTITUTE(SUBSTITUTE(SUBSTITUTE(SUBSTITUTE(SUBSTITUTE(T358,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58" s="88" t="s">
        <v>60</v>
      </c>
      <c r="L358" s="90" t="s">
        <v>61</v>
      </c>
      <c r="M358" s="93" t="s">
        <v>62</v>
      </c>
      <c r="N358" s="91"/>
      <c r="O358" s="112"/>
      <c r="P358" s="119"/>
      <c r="Q358" s="92" t="str">
        <f>R358</f>
        <v>Sau khi tháo, sửa chữa và lắp lại lốp lên vành xe, có thể cần thực hiện công việc gì?</v>
      </c>
      <c r="R358" s="16" t="s">
        <v>2207</v>
      </c>
      <c r="S358" s="51"/>
      <c r="T358" s="48" t="s">
        <v>2202</v>
      </c>
    </row>
    <row r="359" spans="2:20" ht="15" customHeight="1">
      <c r="B359" s="114" t="str">
        <f>"VF8-"&amp;O359&amp;"-"&amp;P359</f>
        <v>VF8-Baoduong-0116</v>
      </c>
      <c r="C359" s="114" t="str">
        <f>"["&amp;B359&amp;"] Verify Vivi: "&amp;Q361</f>
        <v>[VF8-Baoduong-0116] Verify Vivi: Hiện tượng vô-lăng hoặc bánh xe rung khi lái ở tốc độ cao có thể cho thấy vấn đề gì?</v>
      </c>
      <c r="D359" s="120" t="s">
        <v>49</v>
      </c>
      <c r="E359" s="110" t="str">
        <f>" Actions:
- Step 1: Wait 5s
- Step 2: Call Vivi '"&amp;Q359&amp;"'
- Step 3: Wait Vivi respond 'Ting '
- Step 4: Speak '"&amp;Q361&amp;"'
- Step 4: Listen Vivi respond
"</f>
        <v xml:space="preserve"> Actions:
- Step 1: Wait 5s
- Step 2: Call Vivi 'Hey VinFast'
- Step 3: Wait Vivi respond 'Ting '
- Step 4: Speak 'Hiện tượng vô-lăng hoặc bánh xe rung khi lái ở tốc độ cao có thể cho thấy vấn đề gì?'
- Step 4: Listen Vivi respond
</v>
      </c>
      <c r="F359" s="110" t="str">
        <f>"
Expectations:
1. Vivi wake up
2. "&amp;Q361&amp;"
3. Vivi respond
"</f>
        <v xml:space="preserve">
Expectations:
1. Vivi wake up
2. Hiện tượng vô-lăng hoặc bánh xe rung khi lái ở tốc độ cao có thể cho thấy vấn đề gì?
3. Vivi respond
</v>
      </c>
      <c r="G359" s="114" t="s">
        <v>8</v>
      </c>
      <c r="H359" s="87" t="s">
        <v>50</v>
      </c>
      <c r="I359" s="88" t="str">
        <f>"[EN]["&amp;LOWER(SUBSTITUTE(SUBSTITUTE(SUBSTITUTE(SUBSTITUTE(SUBSTITUTE(SUBSTITUTE(SUBSTITUTE(SUBSTITUTE(Q359, CHAR(34),""), "[", ""), "]", ""), ".", ""), ",", ""), "/", ""), "\", ""), "-", ""))&amp;"]"</f>
        <v>[EN][hey vinfast]</v>
      </c>
      <c r="J359" s="89"/>
      <c r="K359" s="88" t="s">
        <v>51</v>
      </c>
      <c r="L359" s="90" t="s">
        <v>52</v>
      </c>
      <c r="M359" s="33"/>
      <c r="N359" s="91"/>
      <c r="O359" s="110" t="s">
        <v>2079</v>
      </c>
      <c r="P359" s="119" t="str">
        <f>IF(COUNTA(P$13:$P358)&gt;999,COUNTA(P$13:$P358),IF(COUNTA(P$13:$P358)&gt;99,"0"&amp;COUNTA(P$13:$P358),IF(COUNTA(P$13:$P358)&gt;9,"00"&amp;COUNTA(P$13:$P358),"000"&amp;COUNTA(P$13:$P358))))</f>
        <v>0116</v>
      </c>
      <c r="Q359" s="92" t="s">
        <v>54</v>
      </c>
      <c r="R359" s="16"/>
      <c r="S359" s="52"/>
      <c r="T359" s="36"/>
    </row>
    <row r="360" spans="2:20" ht="15" customHeight="1">
      <c r="B360" s="114"/>
      <c r="C360" s="114"/>
      <c r="D360" s="120"/>
      <c r="E360" s="111"/>
      <c r="F360" s="111"/>
      <c r="G360" s="114"/>
      <c r="H360" s="87" t="s">
        <v>55</v>
      </c>
      <c r="I360" s="88" t="str">
        <f>"[VN]["&amp;LOWER(SUBSTITUTE(SUBSTITUTE(SUBSTITUTE(SUBSTITUTE(SUBSTITUTE(SUBSTITUTE(SUBSTITUTE(SUBSTITUTE(Q360, CHAR(34),""), "[", ""), "]", ""), ".", ""), ",", ""), "/", ""), "\", ""), "-", ""))&amp;"]"</f>
        <v>[VN][tạm biệt]</v>
      </c>
      <c r="J360" s="89"/>
      <c r="K360" s="88" t="s">
        <v>56</v>
      </c>
      <c r="L360" s="90" t="s">
        <v>57</v>
      </c>
      <c r="M360" s="90"/>
      <c r="N360" s="91"/>
      <c r="O360" s="111"/>
      <c r="P360" s="119"/>
      <c r="Q360" s="92" t="s">
        <v>58</v>
      </c>
      <c r="R360" s="16"/>
      <c r="S360" s="52"/>
      <c r="T360" s="36"/>
    </row>
    <row r="361" spans="2:20" ht="15" customHeight="1">
      <c r="B361" s="114"/>
      <c r="C361" s="114"/>
      <c r="D361" s="120"/>
      <c r="E361" s="112"/>
      <c r="F361" s="112"/>
      <c r="G361" s="114"/>
      <c r="H361" s="87" t="s">
        <v>59</v>
      </c>
      <c r="I361" s="88" t="str">
        <f>"[audio][C:\Tools\Vivi_TTS\8ME_OM\" &amp;S361 &amp; "]"</f>
        <v>[audio][C:\Tools\Vivi_TTS\8ME_OM\]</v>
      </c>
      <c r="J361" s="89" t="str">
        <f>"[New][EN][Exists][80]"&amp;"["&amp;LOWER(SUBSTITUTE(SUBSTITUTE(SUBSTITUTE(SUBSTITUTE(SUBSTITUTE(SUBSTITUTE(SUBSTITUTE(SUBSTITUTE(T361,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61" s="88" t="s">
        <v>60</v>
      </c>
      <c r="L361" s="90" t="s">
        <v>61</v>
      </c>
      <c r="M361" s="93" t="s">
        <v>62</v>
      </c>
      <c r="N361" s="91"/>
      <c r="O361" s="112"/>
      <c r="P361" s="119"/>
      <c r="Q361" s="92" t="str">
        <f>R361</f>
        <v>Hiện tượng vô-lăng hoặc bánh xe rung khi lái ở tốc độ cao có thể cho thấy vấn đề gì?</v>
      </c>
      <c r="R361" s="16" t="s">
        <v>2208</v>
      </c>
      <c r="S361" s="51"/>
      <c r="T361" s="48" t="s">
        <v>2202</v>
      </c>
    </row>
    <row r="362" spans="2:20" ht="15" customHeight="1">
      <c r="B362" s="114" t="str">
        <f>"VF8-"&amp;O362&amp;"-"&amp;P362</f>
        <v>VF8-Baoduong-0117</v>
      </c>
      <c r="C362" s="114" t="str">
        <f>"["&amp;B362&amp;"] Verify Vivi: "&amp;Q364</f>
        <v>[VF8-Baoduong-0117] Verify Vivi: Khi xe bị lệch sang trái hoặc phải thay vì đi thẳng, cần thực hiện kiểm tra hoặc bảo dưỡng gì?</v>
      </c>
      <c r="D362" s="120" t="s">
        <v>49</v>
      </c>
      <c r="E362" s="110" t="str">
        <f>" Actions:
- Step 1: Wait 5s
- Step 2: Call Vivi '"&amp;Q362&amp;"'
- Step 3: Wait Vivi respond 'Ting '
- Step 4: Speak '"&amp;Q364&amp;"'
- Step 4: Listen Vivi respond
"</f>
        <v xml:space="preserve"> Actions:
- Step 1: Wait 5s
- Step 2: Call Vivi 'Hey VinFast'
- Step 3: Wait Vivi respond 'Ting '
- Step 4: Speak 'Khi xe bị lệch sang trái hoặc phải thay vì đi thẳng, cần thực hiện kiểm tra hoặc bảo dưỡng gì?'
- Step 4: Listen Vivi respond
</v>
      </c>
      <c r="F362" s="110" t="str">
        <f>"
Expectations:
1. Vivi wake up
2. "&amp;Q364&amp;"
3. Vivi respond
"</f>
        <v xml:space="preserve">
Expectations:
1. Vivi wake up
2. Khi xe bị lệch sang trái hoặc phải thay vì đi thẳng, cần thực hiện kiểm tra hoặc bảo dưỡng gì?
3. Vivi respond
</v>
      </c>
      <c r="G362" s="114" t="s">
        <v>8</v>
      </c>
      <c r="H362" s="87" t="s">
        <v>50</v>
      </c>
      <c r="I362" s="88" t="str">
        <f>"[EN]["&amp;LOWER(SUBSTITUTE(SUBSTITUTE(SUBSTITUTE(SUBSTITUTE(SUBSTITUTE(SUBSTITUTE(SUBSTITUTE(SUBSTITUTE(Q362, CHAR(34),""), "[", ""), "]", ""), ".", ""), ",", ""), "/", ""), "\", ""), "-", ""))&amp;"]"</f>
        <v>[EN][hey vinfast]</v>
      </c>
      <c r="J362" s="89"/>
      <c r="K362" s="88" t="s">
        <v>51</v>
      </c>
      <c r="L362" s="90" t="s">
        <v>52</v>
      </c>
      <c r="M362" s="33"/>
      <c r="N362" s="91"/>
      <c r="O362" s="110" t="s">
        <v>2079</v>
      </c>
      <c r="P362" s="119" t="str">
        <f>IF(COUNTA(P$13:$P361)&gt;999,COUNTA(P$13:$P361),IF(COUNTA(P$13:$P361)&gt;99,"0"&amp;COUNTA(P$13:$P361),IF(COUNTA(P$13:$P361)&gt;9,"00"&amp;COUNTA(P$13:$P361),"000"&amp;COUNTA(P$13:$P361))))</f>
        <v>0117</v>
      </c>
      <c r="Q362" s="92" t="s">
        <v>54</v>
      </c>
      <c r="R362" s="16"/>
      <c r="S362" s="52"/>
      <c r="T362" s="36"/>
    </row>
    <row r="363" spans="2:20" ht="15" customHeight="1">
      <c r="B363" s="114"/>
      <c r="C363" s="114"/>
      <c r="D363" s="120"/>
      <c r="E363" s="111"/>
      <c r="F363" s="111"/>
      <c r="G363" s="114"/>
      <c r="H363" s="87" t="s">
        <v>55</v>
      </c>
      <c r="I363" s="88" t="str">
        <f>"[VN]["&amp;LOWER(SUBSTITUTE(SUBSTITUTE(SUBSTITUTE(SUBSTITUTE(SUBSTITUTE(SUBSTITUTE(SUBSTITUTE(SUBSTITUTE(Q363, CHAR(34),""), "[", ""), "]", ""), ".", ""), ",", ""), "/", ""), "\", ""), "-", ""))&amp;"]"</f>
        <v>[VN][tạm biệt]</v>
      </c>
      <c r="J363" s="89"/>
      <c r="K363" s="88" t="s">
        <v>56</v>
      </c>
      <c r="L363" s="90" t="s">
        <v>57</v>
      </c>
      <c r="M363" s="90"/>
      <c r="N363" s="91"/>
      <c r="O363" s="111"/>
      <c r="P363" s="119"/>
      <c r="Q363" s="92" t="s">
        <v>58</v>
      </c>
      <c r="R363" s="16"/>
      <c r="S363" s="52"/>
      <c r="T363" s="36"/>
    </row>
    <row r="364" spans="2:20" ht="15" customHeight="1">
      <c r="B364" s="114"/>
      <c r="C364" s="114"/>
      <c r="D364" s="120"/>
      <c r="E364" s="112"/>
      <c r="F364" s="112"/>
      <c r="G364" s="114"/>
      <c r="H364" s="87" t="s">
        <v>59</v>
      </c>
      <c r="I364" s="88" t="str">
        <f>"[audio][C:\Tools\Vivi_TTS\8ME_OM\" &amp;S364 &amp; "]"</f>
        <v>[audio][C:\Tools\Vivi_TTS\8ME_OM\]</v>
      </c>
      <c r="J364" s="89" t="str">
        <f>"[New][EN][Exists][80]"&amp;"["&amp;LOWER(SUBSTITUTE(SUBSTITUTE(SUBSTITUTE(SUBSTITUTE(SUBSTITUTE(SUBSTITUTE(SUBSTITUTE(SUBSTITUTE(T364,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64" s="88" t="s">
        <v>60</v>
      </c>
      <c r="L364" s="90" t="s">
        <v>61</v>
      </c>
      <c r="M364" s="93" t="s">
        <v>62</v>
      </c>
      <c r="N364" s="91"/>
      <c r="O364" s="112"/>
      <c r="P364" s="119"/>
      <c r="Q364" s="92" t="str">
        <f>R364</f>
        <v>Khi xe bị lệch sang trái hoặc phải thay vì đi thẳng, cần thực hiện kiểm tra hoặc bảo dưỡng gì?</v>
      </c>
      <c r="R364" s="16" t="s">
        <v>2209</v>
      </c>
      <c r="S364" s="51"/>
      <c r="T364" s="48" t="s">
        <v>2202</v>
      </c>
    </row>
    <row r="365" spans="2:20" ht="15" customHeight="1">
      <c r="B365" s="114" t="str">
        <f>"VF8-"&amp;O365&amp;"-"&amp;P365</f>
        <v>VF8-Baoduong-0118</v>
      </c>
      <c r="C365" s="114" t="str">
        <f>"["&amp;B365&amp;"] Verify Vivi: "&amp;Q367</f>
        <v>[VF8-Baoduong-0118] Verify Vivi: Khi bánh trước bị va đập làm hư hỏng hệ thống treo, người sử dụng cần làm gì?</v>
      </c>
      <c r="D365" s="120" t="s">
        <v>49</v>
      </c>
      <c r="E365" s="110" t="str">
        <f>" Actions:
- Step 1: Wait 5s
- Step 2: Call Vivi '"&amp;Q365&amp;"'
- Step 3: Wait Vivi respond 'Ting '
- Step 4: Speak '"&amp;Q367&amp;"'
- Step 4: Listen Vivi respond
"</f>
        <v xml:space="preserve"> Actions:
- Step 1: Wait 5s
- Step 2: Call Vivi 'Hey VinFast'
- Step 3: Wait Vivi respond 'Ting '
- Step 4: Speak 'Khi bánh trước bị va đập làm hư hỏng hệ thống treo, người sử dụng cần làm gì?'
- Step 4: Listen Vivi respond
</v>
      </c>
      <c r="F365" s="110" t="str">
        <f>"
Expectations:
1. Vivi wake up
2. "&amp;Q367&amp;"
3. Vivi respond
"</f>
        <v xml:space="preserve">
Expectations:
1. Vivi wake up
2. Khi bánh trước bị va đập làm hư hỏng hệ thống treo, người sử dụng cần làm gì?
3. Vivi respond
</v>
      </c>
      <c r="G365" s="114" t="s">
        <v>8</v>
      </c>
      <c r="H365" s="87" t="s">
        <v>50</v>
      </c>
      <c r="I365" s="88" t="str">
        <f>"[EN]["&amp;LOWER(SUBSTITUTE(SUBSTITUTE(SUBSTITUTE(SUBSTITUTE(SUBSTITUTE(SUBSTITUTE(SUBSTITUTE(SUBSTITUTE(Q365, CHAR(34),""), "[", ""), "]", ""), ".", ""), ",", ""), "/", ""), "\", ""), "-", ""))&amp;"]"</f>
        <v>[EN][hey vinfast]</v>
      </c>
      <c r="J365" s="89"/>
      <c r="K365" s="88" t="s">
        <v>51</v>
      </c>
      <c r="L365" s="90" t="s">
        <v>52</v>
      </c>
      <c r="M365" s="33"/>
      <c r="N365" s="91"/>
      <c r="O365" s="110" t="s">
        <v>2079</v>
      </c>
      <c r="P365" s="119" t="str">
        <f>IF(COUNTA(P$13:$P364)&gt;999,COUNTA(P$13:$P364),IF(COUNTA(P$13:$P364)&gt;99,"0"&amp;COUNTA(P$13:$P364),IF(COUNTA(P$13:$P364)&gt;9,"00"&amp;COUNTA(P$13:$P364),"000"&amp;COUNTA(P$13:$P364))))</f>
        <v>0118</v>
      </c>
      <c r="Q365" s="92" t="s">
        <v>54</v>
      </c>
      <c r="R365" s="16"/>
      <c r="S365" s="52"/>
      <c r="T365" s="36"/>
    </row>
    <row r="366" spans="2:20" ht="15" customHeight="1">
      <c r="B366" s="114"/>
      <c r="C366" s="114"/>
      <c r="D366" s="120"/>
      <c r="E366" s="111"/>
      <c r="F366" s="111"/>
      <c r="G366" s="114"/>
      <c r="H366" s="87" t="s">
        <v>55</v>
      </c>
      <c r="I366" s="88" t="str">
        <f>"[VN]["&amp;LOWER(SUBSTITUTE(SUBSTITUTE(SUBSTITUTE(SUBSTITUTE(SUBSTITUTE(SUBSTITUTE(SUBSTITUTE(SUBSTITUTE(Q366, CHAR(34),""), "[", ""), "]", ""), ".", ""), ",", ""), "/", ""), "\", ""), "-", ""))&amp;"]"</f>
        <v>[VN][tạm biệt]</v>
      </c>
      <c r="J366" s="89"/>
      <c r="K366" s="88" t="s">
        <v>56</v>
      </c>
      <c r="L366" s="90" t="s">
        <v>57</v>
      </c>
      <c r="M366" s="90"/>
      <c r="N366" s="91"/>
      <c r="O366" s="111"/>
      <c r="P366" s="119"/>
      <c r="Q366" s="92" t="s">
        <v>58</v>
      </c>
      <c r="R366" s="16"/>
      <c r="S366" s="52"/>
      <c r="T366" s="36"/>
    </row>
    <row r="367" spans="2:20" ht="15" customHeight="1">
      <c r="B367" s="114"/>
      <c r="C367" s="114"/>
      <c r="D367" s="120"/>
      <c r="E367" s="112"/>
      <c r="F367" s="112"/>
      <c r="G367" s="114"/>
      <c r="H367" s="87" t="s">
        <v>59</v>
      </c>
      <c r="I367" s="88" t="str">
        <f>"[audio][C:\Tools\Vivi_TTS\8ME_OM\" &amp;S367 &amp; "]"</f>
        <v>[audio][C:\Tools\Vivi_TTS\8ME_OM\]</v>
      </c>
      <c r="J367" s="89" t="str">
        <f>"[New][EN][Exists][80]"&amp;"["&amp;LOWER(SUBSTITUTE(SUBSTITUTE(SUBSTITUTE(SUBSTITUTE(SUBSTITUTE(SUBSTITUTE(SUBSTITUTE(SUBSTITUTE(T367,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67" s="88" t="s">
        <v>60</v>
      </c>
      <c r="L367" s="90" t="s">
        <v>61</v>
      </c>
      <c r="M367" s="93" t="s">
        <v>62</v>
      </c>
      <c r="N367" s="91"/>
      <c r="O367" s="112"/>
      <c r="P367" s="119"/>
      <c r="Q367" s="92" t="str">
        <f>R367</f>
        <v>Khi bánh trước bị va đập làm hư hỏng hệ thống treo, người sử dụng cần làm gì?</v>
      </c>
      <c r="R367" s="16" t="s">
        <v>2210</v>
      </c>
      <c r="S367" s="51"/>
      <c r="T367" s="48" t="s">
        <v>2202</v>
      </c>
    </row>
    <row r="368" spans="2:20" ht="15" customHeight="1">
      <c r="B368" s="114" t="str">
        <f>"VF8-"&amp;O368&amp;"-"&amp;P368</f>
        <v>VF8-Baoduong-0119</v>
      </c>
      <c r="C368" s="114" t="str">
        <f>"["&amp;B368&amp;"] Verify Vivi: "&amp;Q370</f>
        <v>[VF8-Baoduong-0119] Verify Vivi: Cân chỉnh bánh xe không đúng có thể gây ra những ảnh hưởng gì đối với lốp xe và an toàn khi vận hành?</v>
      </c>
      <c r="D368" s="120" t="s">
        <v>49</v>
      </c>
      <c r="E368" s="110" t="str">
        <f>" Actions:
- Step 1: Wait 5s
- Step 2: Call Vivi '"&amp;Q368&amp;"'
- Step 3: Wait Vivi respond 'Ting '
- Step 4: Speak '"&amp;Q370&amp;"'
- Step 4: Listen Vivi respond
"</f>
        <v xml:space="preserve"> Actions:
- Step 1: Wait 5s
- Step 2: Call Vivi 'Hey VinFast'
- Step 3: Wait Vivi respond 'Ting '
- Step 4: Speak 'Cân chỉnh bánh xe không đúng có thể gây ra những ảnh hưởng gì đối với lốp xe và an toàn khi vận hành?'
- Step 4: Listen Vivi respond
</v>
      </c>
      <c r="F368" s="110" t="str">
        <f>"
Expectations:
1. Vivi wake up
2. "&amp;Q370&amp;"
3. Vivi respond
"</f>
        <v xml:space="preserve">
Expectations:
1. Vivi wake up
2. Cân chỉnh bánh xe không đúng có thể gây ra những ảnh hưởng gì đối với lốp xe và an toàn khi vận hành?
3. Vivi respond
</v>
      </c>
      <c r="G368" s="114" t="s">
        <v>8</v>
      </c>
      <c r="H368" s="87" t="s">
        <v>50</v>
      </c>
      <c r="I368" s="88" t="str">
        <f>"[EN]["&amp;LOWER(SUBSTITUTE(SUBSTITUTE(SUBSTITUTE(SUBSTITUTE(SUBSTITUTE(SUBSTITUTE(SUBSTITUTE(SUBSTITUTE(Q368, CHAR(34),""), "[", ""), "]", ""), ".", ""), ",", ""), "/", ""), "\", ""), "-", ""))&amp;"]"</f>
        <v>[EN][hey vinfast]</v>
      </c>
      <c r="J368" s="89"/>
      <c r="K368" s="88" t="s">
        <v>51</v>
      </c>
      <c r="L368" s="90" t="s">
        <v>52</v>
      </c>
      <c r="M368" s="33"/>
      <c r="N368" s="91"/>
      <c r="O368" s="110" t="s">
        <v>2079</v>
      </c>
      <c r="P368" s="119" t="str">
        <f>IF(COUNTA(P$13:$P367)&gt;999,COUNTA(P$13:$P367),IF(COUNTA(P$13:$P367)&gt;99,"0"&amp;COUNTA(P$13:$P367),IF(COUNTA(P$13:$P367)&gt;9,"00"&amp;COUNTA(P$13:$P367),"000"&amp;COUNTA(P$13:$P367))))</f>
        <v>0119</v>
      </c>
      <c r="Q368" s="92" t="s">
        <v>54</v>
      </c>
      <c r="R368" s="16"/>
      <c r="S368" s="52"/>
      <c r="T368" s="36"/>
    </row>
    <row r="369" spans="2:20" ht="15" customHeight="1">
      <c r="B369" s="114"/>
      <c r="C369" s="114"/>
      <c r="D369" s="120"/>
      <c r="E369" s="111"/>
      <c r="F369" s="111"/>
      <c r="G369" s="114"/>
      <c r="H369" s="87" t="s">
        <v>55</v>
      </c>
      <c r="I369" s="88" t="str">
        <f>"[VN]["&amp;LOWER(SUBSTITUTE(SUBSTITUTE(SUBSTITUTE(SUBSTITUTE(SUBSTITUTE(SUBSTITUTE(SUBSTITUTE(SUBSTITUTE(Q369, CHAR(34),""), "[", ""), "]", ""), ".", ""), ",", ""), "/", ""), "\", ""), "-", ""))&amp;"]"</f>
        <v>[VN][tạm biệt]</v>
      </c>
      <c r="J369" s="89"/>
      <c r="K369" s="88" t="s">
        <v>56</v>
      </c>
      <c r="L369" s="90" t="s">
        <v>57</v>
      </c>
      <c r="M369" s="90"/>
      <c r="N369" s="91"/>
      <c r="O369" s="111"/>
      <c r="P369" s="119"/>
      <c r="Q369" s="92" t="s">
        <v>58</v>
      </c>
      <c r="R369" s="16"/>
      <c r="S369" s="52"/>
      <c r="T369" s="36"/>
    </row>
    <row r="370" spans="2:20" ht="15" customHeight="1">
      <c r="B370" s="114"/>
      <c r="C370" s="114"/>
      <c r="D370" s="120"/>
      <c r="E370" s="112"/>
      <c r="F370" s="112"/>
      <c r="G370" s="114"/>
      <c r="H370" s="87" t="s">
        <v>59</v>
      </c>
      <c r="I370" s="88" t="str">
        <f>"[audio][C:\Tools\Vivi_TTS\8ME_OM\" &amp;S370 &amp; "]"</f>
        <v>[audio][C:\Tools\Vivi_TTS\8ME_OM\]</v>
      </c>
      <c r="J370" s="89" t="str">
        <f>"[New][EN][Exists][80]"&amp;"["&amp;LOWER(SUBSTITUTE(SUBSTITUTE(SUBSTITUTE(SUBSTITUTE(SUBSTITUTE(SUBSTITUTE(SUBSTITUTE(SUBSTITUTE(T370, CHAR(34),""), ".", ""), ",", ""), "/", ""), "\", ""), "-", ""), "{", ""), "}", ""))&amp;"]"</f>
        <v>[New][EN][Exists][80][cân chỉnh và cân bằng bánh xe
vành và lốp xe được cân chỉnh và cân bằng để mang lại tuổi thọ lốp tối đa và hiệu suất tối ưu trong hầu hết trường hợp không cần cân chỉnh và cân bằng bánh xe lốp xe thường xuyên tuy nhiên nếu quan sát thấy lốp mòn bất thường hoặc xe bắt đầu lệch về một bên thì có thể cần cân chỉnh bánh xe
nếu xe rung khi lái trên đường bằng phẳng có thể cần cân bằng lại lốp và bánh xe
có thể cần cân chỉnh bánh xe trong các trường hợp sau:
sau khi thay thế hoặc sửa chữa lốp sau tai nạn va chạm
quan sát thấy lốp trước và sau bị mòn một bên
sau khi tháo và sửa chữa lốp lắp lại lốp lên vành xe
khi bánh xe rung lắc hoặc vôlăng rung khi lái xe ở tốc độ cao
khi xe bị lệch sang trái hoặc phải thay vì đi thẳng
 cảnh báo
không tiếp tục lái xe và nhanh chóng liên hệ trung tâm dịch vụ vinfast để được hỗ trợ nếu có va đập tại bánh trước gây hư hỏng hệ thống treo
 thận trọng
cân chỉnh bánh xe không đúng có thể gây mòn lốp quá mức và ảnh hưởng đến an toàn của xe]</v>
      </c>
      <c r="K370" s="88" t="s">
        <v>60</v>
      </c>
      <c r="L370" s="90" t="s">
        <v>61</v>
      </c>
      <c r="M370" s="93" t="s">
        <v>62</v>
      </c>
      <c r="N370" s="91"/>
      <c r="O370" s="112"/>
      <c r="P370" s="119"/>
      <c r="Q370" s="92" t="str">
        <f>R370</f>
        <v>Cân chỉnh bánh xe không đúng có thể gây ra những ảnh hưởng gì đối với lốp xe và an toàn khi vận hành?</v>
      </c>
      <c r="R370" s="16" t="s">
        <v>2211</v>
      </c>
      <c r="S370" s="51"/>
      <c r="T370" s="48" t="s">
        <v>2202</v>
      </c>
    </row>
    <row r="371" spans="2:20" ht="15" customHeight="1">
      <c r="B371" s="114" t="str">
        <f>"VF8-"&amp;O371&amp;"-"&amp;P371</f>
        <v>VF8-Baoduong-0120</v>
      </c>
      <c r="C371" s="114" t="str">
        <f>"["&amp;B371&amp;"] Verify Vivi: "&amp;Q373</f>
        <v>[VF8-Baoduong-0120] Verify Vivi: Vì sao cần rửa và vệ sinh xe thường xuyên, đặc biệt đối với xe vận hành ở khu vực ven biển hoặc trên đường có rải muối?</v>
      </c>
      <c r="D371" s="120" t="s">
        <v>49</v>
      </c>
      <c r="E371" s="110" t="str">
        <f>" Actions:
- Step 1: Wait 5s
- Step 2: Call Vivi '"&amp;Q371&amp;"'
- Step 3: Wait Vivi respond 'Ting '
- Step 4: Speak '"&amp;Q373&amp;"'
- Step 4: Listen Vivi respond
"</f>
        <v xml:space="preserve"> Actions:
- Step 1: Wait 5s
- Step 2: Call Vivi 'Hey VinFast'
- Step 3: Wait Vivi respond 'Ting '
- Step 4: Speak 'Vì sao cần rửa và vệ sinh xe thường xuyên, đặc biệt đối với xe vận hành ở khu vực ven biển hoặc trên đường có rải muối?'
- Step 4: Listen Vivi respond
</v>
      </c>
      <c r="F371" s="110" t="str">
        <f>"
Expectations:
1. Vivi wake up
2. "&amp;Q373&amp;"
3. Vivi respond
"</f>
        <v xml:space="preserve">
Expectations:
1. Vivi wake up
2. Vì sao cần rửa và vệ sinh xe thường xuyên, đặc biệt đối với xe vận hành ở khu vực ven biển hoặc trên đường có rải muối?
3. Vivi respond
</v>
      </c>
      <c r="G371" s="114" t="s">
        <v>8</v>
      </c>
      <c r="H371" s="87" t="s">
        <v>50</v>
      </c>
      <c r="I371" s="88" t="str">
        <f>"[EN]["&amp;LOWER(SUBSTITUTE(SUBSTITUTE(SUBSTITUTE(SUBSTITUTE(SUBSTITUTE(SUBSTITUTE(SUBSTITUTE(SUBSTITUTE(Q371, CHAR(34),""), "[", ""), "]", ""), ".", ""), ",", ""), "/", ""), "\", ""), "-", ""))&amp;"]"</f>
        <v>[EN][hey vinfast]</v>
      </c>
      <c r="J371" s="89"/>
      <c r="K371" s="88" t="s">
        <v>51</v>
      </c>
      <c r="L371" s="90" t="s">
        <v>52</v>
      </c>
      <c r="M371" s="33"/>
      <c r="N371" s="91"/>
      <c r="O371" s="110" t="s">
        <v>2079</v>
      </c>
      <c r="P371" s="119" t="str">
        <f>IF(COUNTA(P$13:$P370)&gt;999,COUNTA(P$13:$P370),IF(COUNTA(P$13:$P370)&gt;99,"0"&amp;COUNTA(P$13:$P370),IF(COUNTA(P$13:$P370)&gt;9,"00"&amp;COUNTA(P$13:$P370),"000"&amp;COUNTA(P$13:$P370))))</f>
        <v>0120</v>
      </c>
      <c r="Q371" s="92" t="s">
        <v>54</v>
      </c>
      <c r="R371" s="16"/>
      <c r="S371" s="52"/>
      <c r="T371" s="36"/>
    </row>
    <row r="372" spans="2:20" ht="15" customHeight="1">
      <c r="B372" s="114"/>
      <c r="C372" s="114"/>
      <c r="D372" s="120"/>
      <c r="E372" s="111"/>
      <c r="F372" s="111"/>
      <c r="G372" s="114"/>
      <c r="H372" s="87" t="s">
        <v>55</v>
      </c>
      <c r="I372" s="88" t="str">
        <f>"[VN]["&amp;LOWER(SUBSTITUTE(SUBSTITUTE(SUBSTITUTE(SUBSTITUTE(SUBSTITUTE(SUBSTITUTE(SUBSTITUTE(SUBSTITUTE(Q372, CHAR(34),""), "[", ""), "]", ""), ".", ""), ",", ""), "/", ""), "\", ""), "-", ""))&amp;"]"</f>
        <v>[VN][tạm biệt]</v>
      </c>
      <c r="J372" s="89"/>
      <c r="K372" s="88" t="s">
        <v>56</v>
      </c>
      <c r="L372" s="90" t="s">
        <v>57</v>
      </c>
      <c r="M372" s="90"/>
      <c r="N372" s="91"/>
      <c r="O372" s="111"/>
      <c r="P372" s="119"/>
      <c r="Q372" s="92" t="s">
        <v>58</v>
      </c>
      <c r="R372" s="16"/>
      <c r="S372" s="52"/>
      <c r="T372" s="36"/>
    </row>
    <row r="373" spans="2:20" ht="15" customHeight="1">
      <c r="B373" s="114"/>
      <c r="C373" s="114"/>
      <c r="D373" s="120"/>
      <c r="E373" s="112"/>
      <c r="F373" s="112"/>
      <c r="G373" s="114"/>
      <c r="H373" s="87" t="s">
        <v>59</v>
      </c>
      <c r="I373" s="88" t="str">
        <f>"[audio][C:\Tools\Vivi_TTS\8ME_OM\" &amp;S373 &amp; "]"</f>
        <v>[audio][C:\Tools\Vivi_TTS\8ME_OM\]</v>
      </c>
      <c r="J373" s="89" t="str">
        <f>"[New][EN][Exists][80]"&amp;"["&amp;LOWER(SUBSTITUTE(SUBSTITUTE(SUBSTITUTE(SUBSTITUTE(SUBSTITUTE(SUBSTITUTE(SUBSTITUTE(SUBSTITUTE(T373,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73" s="88" t="s">
        <v>60</v>
      </c>
      <c r="L373" s="90" t="s">
        <v>61</v>
      </c>
      <c r="M373" s="93" t="s">
        <v>62</v>
      </c>
      <c r="N373" s="91"/>
      <c r="O373" s="112"/>
      <c r="P373" s="119"/>
      <c r="Q373" s="92" t="str">
        <f>R373</f>
        <v>Vì sao cần rửa và vệ sinh xe thường xuyên, đặc biệt đối với xe vận hành ở khu vực ven biển hoặc trên đường có rải muối?</v>
      </c>
      <c r="R373" s="16" t="s">
        <v>2212</v>
      </c>
      <c r="S373" s="51"/>
      <c r="T373" s="48" t="s">
        <v>2213</v>
      </c>
    </row>
    <row r="374" spans="2:20" ht="15" customHeight="1">
      <c r="B374" s="114" t="str">
        <f>"VF8-"&amp;O374&amp;"-"&amp;P374</f>
        <v>VF8-Baoduong-0121</v>
      </c>
      <c r="C374" s="114" t="str">
        <f>"["&amp;B374&amp;"] Verify Vivi: "&amp;Q376</f>
        <v>[VF8-Baoduong-0121] Verify Vivi: Những bộ phận nào của xe cần được vệ sinh thường xuyên để đảm bảo tầm nhìn và an toàn khi lái xe?</v>
      </c>
      <c r="D374" s="120" t="s">
        <v>49</v>
      </c>
      <c r="E374" s="110" t="str">
        <f>" Actions:
- Step 1: Wait 5s
- Step 2: Call Vivi '"&amp;Q374&amp;"'
- Step 3: Wait Vivi respond 'Ting '
- Step 4: Speak '"&amp;Q376&amp;"'
- Step 4: Listen Vivi respond
"</f>
        <v xml:space="preserve"> Actions:
- Step 1: Wait 5s
- Step 2: Call Vivi 'Hey VinFast'
- Step 3: Wait Vivi respond 'Ting '
- Step 4: Speak 'Những bộ phận nào của xe cần được vệ sinh thường xuyên để đảm bảo tầm nhìn và an toàn khi lái xe?'
- Step 4: Listen Vivi respond
</v>
      </c>
      <c r="F374" s="110" t="str">
        <f>"
Expectations:
1. Vivi wake up
2. "&amp;Q376&amp;"
3. Vivi respond
"</f>
        <v xml:space="preserve">
Expectations:
1. Vivi wake up
2. Những bộ phận nào của xe cần được vệ sinh thường xuyên để đảm bảo tầm nhìn và an toàn khi lái xe?
3. Vivi respond
</v>
      </c>
      <c r="G374" s="114" t="s">
        <v>8</v>
      </c>
      <c r="H374" s="87" t="s">
        <v>50</v>
      </c>
      <c r="I374" s="88" t="str">
        <f>"[EN]["&amp;LOWER(SUBSTITUTE(SUBSTITUTE(SUBSTITUTE(SUBSTITUTE(SUBSTITUTE(SUBSTITUTE(SUBSTITUTE(SUBSTITUTE(Q374, CHAR(34),""), "[", ""), "]", ""), ".", ""), ",", ""), "/", ""), "\", ""), "-", ""))&amp;"]"</f>
        <v>[EN][hey vinfast]</v>
      </c>
      <c r="J374" s="89"/>
      <c r="K374" s="88" t="s">
        <v>51</v>
      </c>
      <c r="L374" s="90" t="s">
        <v>52</v>
      </c>
      <c r="M374" s="33"/>
      <c r="N374" s="91"/>
      <c r="O374" s="110" t="s">
        <v>2079</v>
      </c>
      <c r="P374" s="119" t="str">
        <f>IF(COUNTA(P$13:$P373)&gt;999,COUNTA(P$13:$P373),IF(COUNTA(P$13:$P373)&gt;99,"0"&amp;COUNTA(P$13:$P373),IF(COUNTA(P$13:$P373)&gt;9,"00"&amp;COUNTA(P$13:$P373),"000"&amp;COUNTA(P$13:$P373))))</f>
        <v>0121</v>
      </c>
      <c r="Q374" s="92" t="s">
        <v>54</v>
      </c>
      <c r="R374" s="16"/>
      <c r="S374" s="52"/>
      <c r="T374" s="36"/>
    </row>
    <row r="375" spans="2:20" ht="15" customHeight="1">
      <c r="B375" s="114"/>
      <c r="C375" s="114"/>
      <c r="D375" s="120"/>
      <c r="E375" s="111"/>
      <c r="F375" s="111"/>
      <c r="G375" s="114"/>
      <c r="H375" s="87" t="s">
        <v>55</v>
      </c>
      <c r="I375" s="88" t="str">
        <f>"[VN]["&amp;LOWER(SUBSTITUTE(SUBSTITUTE(SUBSTITUTE(SUBSTITUTE(SUBSTITUTE(SUBSTITUTE(SUBSTITUTE(SUBSTITUTE(Q375, CHAR(34),""), "[", ""), "]", ""), ".", ""), ",", ""), "/", ""), "\", ""), "-", ""))&amp;"]"</f>
        <v>[VN][tạm biệt]</v>
      </c>
      <c r="J375" s="89"/>
      <c r="K375" s="88" t="s">
        <v>56</v>
      </c>
      <c r="L375" s="90" t="s">
        <v>57</v>
      </c>
      <c r="M375" s="90"/>
      <c r="N375" s="91"/>
      <c r="O375" s="111"/>
      <c r="P375" s="119"/>
      <c r="Q375" s="92" t="s">
        <v>58</v>
      </c>
      <c r="R375" s="16"/>
      <c r="S375" s="52"/>
      <c r="T375" s="36"/>
    </row>
    <row r="376" spans="2:20" ht="15" customHeight="1">
      <c r="B376" s="114"/>
      <c r="C376" s="114"/>
      <c r="D376" s="120"/>
      <c r="E376" s="112"/>
      <c r="F376" s="112"/>
      <c r="G376" s="114"/>
      <c r="H376" s="87" t="s">
        <v>59</v>
      </c>
      <c r="I376" s="88" t="str">
        <f>"[audio][C:\Tools\Vivi_TTS\8ME_OM\" &amp;S376 &amp; "]"</f>
        <v>[audio][C:\Tools\Vivi_TTS\8ME_OM\]</v>
      </c>
      <c r="J376" s="89" t="str">
        <f>"[New][EN][Exists][80]"&amp;"["&amp;LOWER(SUBSTITUTE(SUBSTITUTE(SUBSTITUTE(SUBSTITUTE(SUBSTITUTE(SUBSTITUTE(SUBSTITUTE(SUBSTITUTE(T376,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76" s="88" t="s">
        <v>60</v>
      </c>
      <c r="L376" s="90" t="s">
        <v>61</v>
      </c>
      <c r="M376" s="93" t="s">
        <v>62</v>
      </c>
      <c r="N376" s="91"/>
      <c r="O376" s="112"/>
      <c r="P376" s="119"/>
      <c r="Q376" s="92" t="str">
        <f>R376</f>
        <v>Những bộ phận nào của xe cần được vệ sinh thường xuyên để đảm bảo tầm nhìn và an toàn khi lái xe?</v>
      </c>
      <c r="R376" s="16" t="s">
        <v>2214</v>
      </c>
      <c r="S376" s="51"/>
      <c r="T376" s="48" t="s">
        <v>2213</v>
      </c>
    </row>
    <row r="377" spans="2:20" ht="15" customHeight="1">
      <c r="B377" s="114" t="str">
        <f>"VF8-"&amp;O377&amp;"-"&amp;P377</f>
        <v>VF8-Baoduong-0122</v>
      </c>
      <c r="C377" s="114" t="str">
        <f>"["&amp;B377&amp;"] Verify Vivi: "&amp;Q379</f>
        <v>[VF8-Baoduong-0122] Verify Vivi: Khi vệ sinh các tấm thân xe, cần thực hiện những bước và sử dụng những loại dung dịch, dụng cụ nào?</v>
      </c>
      <c r="D377" s="120" t="s">
        <v>49</v>
      </c>
      <c r="E377" s="110" t="str">
        <f>" Actions:
- Step 1: Wait 5s
- Step 2: Call Vivi '"&amp;Q377&amp;"'
- Step 3: Wait Vivi respond 'Ting '
- Step 4: Speak '"&amp;Q379&amp;"'
- Step 4: Listen Vivi respond
"</f>
        <v xml:space="preserve"> Actions:
- Step 1: Wait 5s
- Step 2: Call Vivi 'Hey VinFast'
- Step 3: Wait Vivi respond 'Ting '
- Step 4: Speak 'Khi vệ sinh các tấm thân xe, cần thực hiện những bước và sử dụng những loại dung dịch, dụng cụ nào?'
- Step 4: Listen Vivi respond
</v>
      </c>
      <c r="F377" s="110" t="str">
        <f>"
Expectations:
1. Vivi wake up
2. "&amp;Q379&amp;"
3. Vivi respond
"</f>
        <v xml:space="preserve">
Expectations:
1. Vivi wake up
2. Khi vệ sinh các tấm thân xe, cần thực hiện những bước và sử dụng những loại dung dịch, dụng cụ nào?
3. Vivi respond
</v>
      </c>
      <c r="G377" s="114" t="s">
        <v>8</v>
      </c>
      <c r="H377" s="87" t="s">
        <v>50</v>
      </c>
      <c r="I377" s="88" t="str">
        <f>"[EN]["&amp;LOWER(SUBSTITUTE(SUBSTITUTE(SUBSTITUTE(SUBSTITUTE(SUBSTITUTE(SUBSTITUTE(SUBSTITUTE(SUBSTITUTE(Q377, CHAR(34),""), "[", ""), "]", ""), ".", ""), ",", ""), "/", ""), "\", ""), "-", ""))&amp;"]"</f>
        <v>[EN][hey vinfast]</v>
      </c>
      <c r="J377" s="89"/>
      <c r="K377" s="88" t="s">
        <v>51</v>
      </c>
      <c r="L377" s="90" t="s">
        <v>52</v>
      </c>
      <c r="M377" s="33"/>
      <c r="N377" s="91"/>
      <c r="O377" s="110" t="s">
        <v>2079</v>
      </c>
      <c r="P377" s="119" t="str">
        <f>IF(COUNTA(P$13:$P376)&gt;999,COUNTA(P$13:$P376),IF(COUNTA(P$13:$P376)&gt;99,"0"&amp;COUNTA(P$13:$P376),IF(COUNTA(P$13:$P376)&gt;9,"00"&amp;COUNTA(P$13:$P376),"000"&amp;COUNTA(P$13:$P376))))</f>
        <v>0122</v>
      </c>
      <c r="Q377" s="92" t="s">
        <v>54</v>
      </c>
      <c r="R377" s="16"/>
      <c r="S377" s="52"/>
      <c r="T377" s="36"/>
    </row>
    <row r="378" spans="2:20" ht="15" customHeight="1">
      <c r="B378" s="114"/>
      <c r="C378" s="114"/>
      <c r="D378" s="120"/>
      <c r="E378" s="111"/>
      <c r="F378" s="111"/>
      <c r="G378" s="114"/>
      <c r="H378" s="87" t="s">
        <v>55</v>
      </c>
      <c r="I378" s="88" t="str">
        <f>"[VN]["&amp;LOWER(SUBSTITUTE(SUBSTITUTE(SUBSTITUTE(SUBSTITUTE(SUBSTITUTE(SUBSTITUTE(SUBSTITUTE(SUBSTITUTE(Q378, CHAR(34),""), "[", ""), "]", ""), ".", ""), ",", ""), "/", ""), "\", ""), "-", ""))&amp;"]"</f>
        <v>[VN][tạm biệt]</v>
      </c>
      <c r="J378" s="89"/>
      <c r="K378" s="88" t="s">
        <v>56</v>
      </c>
      <c r="L378" s="90" t="s">
        <v>57</v>
      </c>
      <c r="M378" s="90"/>
      <c r="N378" s="91"/>
      <c r="O378" s="111"/>
      <c r="P378" s="119"/>
      <c r="Q378" s="92" t="s">
        <v>58</v>
      </c>
      <c r="R378" s="16"/>
      <c r="S378" s="52"/>
      <c r="T378" s="36"/>
    </row>
    <row r="379" spans="2:20" ht="15" customHeight="1">
      <c r="B379" s="114"/>
      <c r="C379" s="114"/>
      <c r="D379" s="120"/>
      <c r="E379" s="112"/>
      <c r="F379" s="112"/>
      <c r="G379" s="114"/>
      <c r="H379" s="87" t="s">
        <v>59</v>
      </c>
      <c r="I379" s="88" t="str">
        <f>"[audio][C:\Tools\Vivi_TTS\8ME_OM\" &amp;S379 &amp; "]"</f>
        <v>[audio][C:\Tools\Vivi_TTS\8ME_OM\]</v>
      </c>
      <c r="J379" s="89" t="str">
        <f>"[New][EN][Exists][80]"&amp;"["&amp;LOWER(SUBSTITUTE(SUBSTITUTE(SUBSTITUTE(SUBSTITUTE(SUBSTITUTE(SUBSTITUTE(SUBSTITUTE(SUBSTITUTE(T379,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79" s="88" t="s">
        <v>60</v>
      </c>
      <c r="L379" s="90" t="s">
        <v>61</v>
      </c>
      <c r="M379" s="93" t="s">
        <v>62</v>
      </c>
      <c r="N379" s="91"/>
      <c r="O379" s="112"/>
      <c r="P379" s="119"/>
      <c r="Q379" s="92" t="str">
        <f>R379</f>
        <v>Khi vệ sinh các tấm thân xe, cần thực hiện những bước và sử dụng những loại dung dịch, dụng cụ nào?</v>
      </c>
      <c r="R379" s="16" t="s">
        <v>2215</v>
      </c>
      <c r="S379" s="51"/>
      <c r="T379" s="48" t="s">
        <v>2213</v>
      </c>
    </row>
    <row r="380" spans="2:20" ht="15" customHeight="1">
      <c r="B380" s="114" t="str">
        <f>"VF8-"&amp;O380&amp;"-"&amp;P380</f>
        <v>VF8-Baoduong-0123</v>
      </c>
      <c r="C380" s="114" t="str">
        <f>"["&amp;B380&amp;"] Verify Vivi: "&amp;Q382</f>
        <v>[VF8-Baoduong-0123] Verify Vivi: Khi vệ sinh bề mặt kính, cần sử dụng loại dung dịch nào và cần tránh sử dụng loại chất tẩy rửa nào?</v>
      </c>
      <c r="D380" s="120" t="s">
        <v>49</v>
      </c>
      <c r="E380" s="110" t="str">
        <f>" Actions:
- Step 1: Wait 5s
- Step 2: Call Vivi '"&amp;Q380&amp;"'
- Step 3: Wait Vivi respond 'Ting '
- Step 4: Speak '"&amp;Q382&amp;"'
- Step 4: Listen Vivi respond
"</f>
        <v xml:space="preserve"> Actions:
- Step 1: Wait 5s
- Step 2: Call Vivi 'Hey VinFast'
- Step 3: Wait Vivi respond 'Ting '
- Step 4: Speak 'Khi vệ sinh bề mặt kính, cần sử dụng loại dung dịch nào và cần tránh sử dụng loại chất tẩy rửa nào?'
- Step 4: Listen Vivi respond
</v>
      </c>
      <c r="F380" s="110" t="str">
        <f>"
Expectations:
1. Vivi wake up
2. "&amp;Q382&amp;"
3. Vivi respond
"</f>
        <v xml:space="preserve">
Expectations:
1. Vivi wake up
2. Khi vệ sinh bề mặt kính, cần sử dụng loại dung dịch nào và cần tránh sử dụng loại chất tẩy rửa nào?
3. Vivi respond
</v>
      </c>
      <c r="G380" s="114" t="s">
        <v>8</v>
      </c>
      <c r="H380" s="87" t="s">
        <v>50</v>
      </c>
      <c r="I380" s="88" t="str">
        <f>"[EN]["&amp;LOWER(SUBSTITUTE(SUBSTITUTE(SUBSTITUTE(SUBSTITUTE(SUBSTITUTE(SUBSTITUTE(SUBSTITUTE(SUBSTITUTE(Q380, CHAR(34),""), "[", ""), "]", ""), ".", ""), ",", ""), "/", ""), "\", ""), "-", ""))&amp;"]"</f>
        <v>[EN][hey vinfast]</v>
      </c>
      <c r="J380" s="89"/>
      <c r="K380" s="88" t="s">
        <v>51</v>
      </c>
      <c r="L380" s="90" t="s">
        <v>52</v>
      </c>
      <c r="M380" s="33"/>
      <c r="N380" s="91"/>
      <c r="O380" s="110" t="s">
        <v>2079</v>
      </c>
      <c r="P380" s="119" t="str">
        <f>IF(COUNTA(P$13:$P379)&gt;999,COUNTA(P$13:$P379),IF(COUNTA(P$13:$P379)&gt;99,"0"&amp;COUNTA(P$13:$P379),IF(COUNTA(P$13:$P379)&gt;9,"00"&amp;COUNTA(P$13:$P379),"000"&amp;COUNTA(P$13:$P379))))</f>
        <v>0123</v>
      </c>
      <c r="Q380" s="92" t="s">
        <v>54</v>
      </c>
      <c r="R380" s="16"/>
      <c r="S380" s="52"/>
      <c r="T380" s="36"/>
    </row>
    <row r="381" spans="2:20" ht="15" customHeight="1">
      <c r="B381" s="114"/>
      <c r="C381" s="114"/>
      <c r="D381" s="120"/>
      <c r="E381" s="111"/>
      <c r="F381" s="111"/>
      <c r="G381" s="114"/>
      <c r="H381" s="87" t="s">
        <v>55</v>
      </c>
      <c r="I381" s="88" t="str">
        <f>"[VN]["&amp;LOWER(SUBSTITUTE(SUBSTITUTE(SUBSTITUTE(SUBSTITUTE(SUBSTITUTE(SUBSTITUTE(SUBSTITUTE(SUBSTITUTE(Q381, CHAR(34),""), "[", ""), "]", ""), ".", ""), ",", ""), "/", ""), "\", ""), "-", ""))&amp;"]"</f>
        <v>[VN][tạm biệt]</v>
      </c>
      <c r="J381" s="89"/>
      <c r="K381" s="88" t="s">
        <v>56</v>
      </c>
      <c r="L381" s="90" t="s">
        <v>57</v>
      </c>
      <c r="M381" s="90"/>
      <c r="N381" s="91"/>
      <c r="O381" s="111"/>
      <c r="P381" s="119"/>
      <c r="Q381" s="92" t="s">
        <v>58</v>
      </c>
      <c r="R381" s="16"/>
      <c r="S381" s="52"/>
      <c r="T381" s="36"/>
    </row>
    <row r="382" spans="2:20" ht="15" customHeight="1">
      <c r="B382" s="114"/>
      <c r="C382" s="114"/>
      <c r="D382" s="120"/>
      <c r="E382" s="112"/>
      <c r="F382" s="112"/>
      <c r="G382" s="114"/>
      <c r="H382" s="87" t="s">
        <v>59</v>
      </c>
      <c r="I382" s="88" t="str">
        <f>"[audio][C:\Tools\Vivi_TTS\8ME_OM\" &amp;S382 &amp; "]"</f>
        <v>[audio][C:\Tools\Vivi_TTS\8ME_OM\]</v>
      </c>
      <c r="J382" s="89" t="str">
        <f>"[New][EN][Exists][80]"&amp;"["&amp;LOWER(SUBSTITUTE(SUBSTITUTE(SUBSTITUTE(SUBSTITUTE(SUBSTITUTE(SUBSTITUTE(SUBSTITUTE(SUBSTITUTE(T382,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82" s="88" t="s">
        <v>60</v>
      </c>
      <c r="L382" s="90" t="s">
        <v>61</v>
      </c>
      <c r="M382" s="93" t="s">
        <v>62</v>
      </c>
      <c r="N382" s="91"/>
      <c r="O382" s="112"/>
      <c r="P382" s="119"/>
      <c r="Q382" s="92" t="str">
        <f>R382</f>
        <v>Khi vệ sinh bề mặt kính, cần sử dụng loại dung dịch nào và cần tránh sử dụng loại chất tẩy rửa nào?</v>
      </c>
      <c r="R382" s="16" t="s">
        <v>2216</v>
      </c>
      <c r="S382" s="51"/>
      <c r="T382" s="48" t="s">
        <v>2213</v>
      </c>
    </row>
    <row r="383" spans="2:20" ht="15" customHeight="1">
      <c r="B383" s="114" t="str">
        <f>"VF8-"&amp;O383&amp;"-"&amp;P383</f>
        <v>VF8-Baoduong-0124</v>
      </c>
      <c r="C383" s="114" t="str">
        <f>"["&amp;B383&amp;"] Verify Vivi: "&amp;Q385</f>
        <v>[VF8-Baoduong-0124] Verify Vivi: Những lưu ý an toàn nào cần tuân thủ khi sử dụng các sản phẩm vệ sinh và bảo dưỡng xe?</v>
      </c>
      <c r="D383" s="120" t="s">
        <v>49</v>
      </c>
      <c r="E383" s="110" t="str">
        <f>" Actions:
- Step 1: Wait 5s
- Step 2: Call Vivi '"&amp;Q383&amp;"'
- Step 3: Wait Vivi respond 'Ting '
- Step 4: Speak '"&amp;Q385&amp;"'
- Step 4: Listen Vivi respond
"</f>
        <v xml:space="preserve"> Actions:
- Step 1: Wait 5s
- Step 2: Call Vivi 'Hey VinFast'
- Step 3: Wait Vivi respond 'Ting '
- Step 4: Speak 'Những lưu ý an toàn nào cần tuân thủ khi sử dụng các sản phẩm vệ sinh và bảo dưỡng xe?'
- Step 4: Listen Vivi respond
</v>
      </c>
      <c r="F383" s="110" t="str">
        <f>"
Expectations:
1. Vivi wake up
2. "&amp;Q385&amp;"
3. Vivi respond
"</f>
        <v xml:space="preserve">
Expectations:
1. Vivi wake up
2. Những lưu ý an toàn nào cần tuân thủ khi sử dụng các sản phẩm vệ sinh và bảo dưỡng xe?
3. Vivi respond
</v>
      </c>
      <c r="G383" s="114" t="s">
        <v>8</v>
      </c>
      <c r="H383" s="87" t="s">
        <v>50</v>
      </c>
      <c r="I383" s="88" t="str">
        <f>"[EN]["&amp;LOWER(SUBSTITUTE(SUBSTITUTE(SUBSTITUTE(SUBSTITUTE(SUBSTITUTE(SUBSTITUTE(SUBSTITUTE(SUBSTITUTE(Q383, CHAR(34),""), "[", ""), "]", ""), ".", ""), ",", ""), "/", ""), "\", ""), "-", ""))&amp;"]"</f>
        <v>[EN][hey vinfast]</v>
      </c>
      <c r="J383" s="89"/>
      <c r="K383" s="88" t="s">
        <v>51</v>
      </c>
      <c r="L383" s="90" t="s">
        <v>52</v>
      </c>
      <c r="M383" s="33"/>
      <c r="N383" s="91"/>
      <c r="O383" s="110" t="s">
        <v>2079</v>
      </c>
      <c r="P383" s="119" t="str">
        <f>IF(COUNTA(P$13:$P382)&gt;999,COUNTA(P$13:$P382),IF(COUNTA(P$13:$P382)&gt;99,"0"&amp;COUNTA(P$13:$P382),IF(COUNTA(P$13:$P382)&gt;9,"00"&amp;COUNTA(P$13:$P382),"000"&amp;COUNTA(P$13:$P382))))</f>
        <v>0124</v>
      </c>
      <c r="Q383" s="92" t="s">
        <v>54</v>
      </c>
      <c r="R383" s="16"/>
      <c r="S383" s="52"/>
      <c r="T383" s="36"/>
    </row>
    <row r="384" spans="2:20" ht="15" customHeight="1">
      <c r="B384" s="114"/>
      <c r="C384" s="114"/>
      <c r="D384" s="120"/>
      <c r="E384" s="111"/>
      <c r="F384" s="111"/>
      <c r="G384" s="114"/>
      <c r="H384" s="87" t="s">
        <v>55</v>
      </c>
      <c r="I384" s="88" t="str">
        <f>"[VN]["&amp;LOWER(SUBSTITUTE(SUBSTITUTE(SUBSTITUTE(SUBSTITUTE(SUBSTITUTE(SUBSTITUTE(SUBSTITUTE(SUBSTITUTE(Q384, CHAR(34),""), "[", ""), "]", ""), ".", ""), ",", ""), "/", ""), "\", ""), "-", ""))&amp;"]"</f>
        <v>[VN][tạm biệt]</v>
      </c>
      <c r="J384" s="89"/>
      <c r="K384" s="88" t="s">
        <v>56</v>
      </c>
      <c r="L384" s="90" t="s">
        <v>57</v>
      </c>
      <c r="M384" s="90"/>
      <c r="N384" s="91"/>
      <c r="O384" s="111"/>
      <c r="P384" s="119"/>
      <c r="Q384" s="92" t="s">
        <v>58</v>
      </c>
      <c r="R384" s="16"/>
      <c r="S384" s="52"/>
      <c r="T384" s="36"/>
    </row>
    <row r="385" spans="2:20" ht="15" customHeight="1">
      <c r="B385" s="114"/>
      <c r="C385" s="114"/>
      <c r="D385" s="120"/>
      <c r="E385" s="112"/>
      <c r="F385" s="112"/>
      <c r="G385" s="114"/>
      <c r="H385" s="87" t="s">
        <v>59</v>
      </c>
      <c r="I385" s="88" t="str">
        <f>"[audio][C:\Tools\Vivi_TTS\8ME_OM\" &amp;S385 &amp; "]"</f>
        <v>[audio][C:\Tools\Vivi_TTS\8ME_OM\]</v>
      </c>
      <c r="J385" s="89" t="str">
        <f>"[New][EN][Exists][80]"&amp;"["&amp;LOWER(SUBSTITUTE(SUBSTITUTE(SUBSTITUTE(SUBSTITUTE(SUBSTITUTE(SUBSTITUTE(SUBSTITUTE(SUBSTITUTE(T385,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85" s="88" t="s">
        <v>60</v>
      </c>
      <c r="L385" s="90" t="s">
        <v>61</v>
      </c>
      <c r="M385" s="93" t="s">
        <v>62</v>
      </c>
      <c r="N385" s="91"/>
      <c r="O385" s="112"/>
      <c r="P385" s="119"/>
      <c r="Q385" s="92" t="str">
        <f>R385</f>
        <v>Những lưu ý an toàn nào cần tuân thủ khi sử dụng các sản phẩm vệ sinh và bảo dưỡng xe?</v>
      </c>
      <c r="R385" s="16" t="s">
        <v>2217</v>
      </c>
      <c r="S385" s="51"/>
      <c r="T385" s="48" t="s">
        <v>2213</v>
      </c>
    </row>
    <row r="386" spans="2:20" ht="15" customHeight="1">
      <c r="B386" s="114" t="str">
        <f>"VF8-"&amp;O386&amp;"-"&amp;P386</f>
        <v>VF8-Baoduong-0125</v>
      </c>
      <c r="C386" s="114" t="str">
        <f>"["&amp;B386&amp;"] Verify Vivi: "&amp;Q388</f>
        <v>[VF8-Baoduong-0125] Verify Vivi: Khi sử dụng máy rửa áp lực cao để vệ sinh xe, cần lưu ý những gì để tránh làm hư hỏng xe?</v>
      </c>
      <c r="D386" s="120" t="s">
        <v>49</v>
      </c>
      <c r="E386" s="110" t="str">
        <f>" Actions:
- Step 1: Wait 5s
- Step 2: Call Vivi '"&amp;Q386&amp;"'
- Step 3: Wait Vivi respond 'Ting '
- Step 4: Speak '"&amp;Q388&amp;"'
- Step 4: Listen Vivi respond
"</f>
        <v xml:space="preserve"> Actions:
- Step 1: Wait 5s
- Step 2: Call Vivi 'Hey VinFast'
- Step 3: Wait Vivi respond 'Ting '
- Step 4: Speak 'Khi sử dụng máy rửa áp lực cao để vệ sinh xe, cần lưu ý những gì để tránh làm hư hỏng xe?'
- Step 4: Listen Vivi respond
</v>
      </c>
      <c r="F386" s="110" t="str">
        <f>"
Expectations:
1. Vivi wake up
2. "&amp;Q388&amp;"
3. Vivi respond
"</f>
        <v xml:space="preserve">
Expectations:
1. Vivi wake up
2. Khi sử dụng máy rửa áp lực cao để vệ sinh xe, cần lưu ý những gì để tránh làm hư hỏng xe?
3. Vivi respond
</v>
      </c>
      <c r="G386" s="114" t="s">
        <v>8</v>
      </c>
      <c r="H386" s="87" t="s">
        <v>50</v>
      </c>
      <c r="I386" s="88" t="str">
        <f>"[EN]["&amp;LOWER(SUBSTITUTE(SUBSTITUTE(SUBSTITUTE(SUBSTITUTE(SUBSTITUTE(SUBSTITUTE(SUBSTITUTE(SUBSTITUTE(Q386, CHAR(34),""), "[", ""), "]", ""), ".", ""), ",", ""), "/", ""), "\", ""), "-", ""))&amp;"]"</f>
        <v>[EN][hey vinfast]</v>
      </c>
      <c r="J386" s="89"/>
      <c r="K386" s="88" t="s">
        <v>51</v>
      </c>
      <c r="L386" s="90" t="s">
        <v>52</v>
      </c>
      <c r="M386" s="33"/>
      <c r="N386" s="91"/>
      <c r="O386" s="110" t="s">
        <v>2079</v>
      </c>
      <c r="P386" s="119" t="str">
        <f>IF(COUNTA(P$13:$P385)&gt;999,COUNTA(P$13:$P385),IF(COUNTA(P$13:$P385)&gt;99,"0"&amp;COUNTA(P$13:$P385),IF(COUNTA(P$13:$P385)&gt;9,"00"&amp;COUNTA(P$13:$P385),"000"&amp;COUNTA(P$13:$P385))))</f>
        <v>0125</v>
      </c>
      <c r="Q386" s="92" t="s">
        <v>54</v>
      </c>
      <c r="R386" s="16"/>
      <c r="S386" s="52"/>
      <c r="T386" s="36"/>
    </row>
    <row r="387" spans="2:20" ht="15" customHeight="1">
      <c r="B387" s="114"/>
      <c r="C387" s="114"/>
      <c r="D387" s="120"/>
      <c r="E387" s="111"/>
      <c r="F387" s="111"/>
      <c r="G387" s="114"/>
      <c r="H387" s="87" t="s">
        <v>55</v>
      </c>
      <c r="I387" s="88" t="str">
        <f>"[VN]["&amp;LOWER(SUBSTITUTE(SUBSTITUTE(SUBSTITUTE(SUBSTITUTE(SUBSTITUTE(SUBSTITUTE(SUBSTITUTE(SUBSTITUTE(Q387, CHAR(34),""), "[", ""), "]", ""), ".", ""), ",", ""), "/", ""), "\", ""), "-", ""))&amp;"]"</f>
        <v>[VN][tạm biệt]</v>
      </c>
      <c r="J387" s="89"/>
      <c r="K387" s="88" t="s">
        <v>56</v>
      </c>
      <c r="L387" s="90" t="s">
        <v>57</v>
      </c>
      <c r="M387" s="90"/>
      <c r="N387" s="91"/>
      <c r="O387" s="111"/>
      <c r="P387" s="119"/>
      <c r="Q387" s="92" t="s">
        <v>58</v>
      </c>
      <c r="R387" s="16"/>
      <c r="S387" s="52"/>
      <c r="T387" s="36"/>
    </row>
    <row r="388" spans="2:20" ht="15" customHeight="1">
      <c r="B388" s="114"/>
      <c r="C388" s="114"/>
      <c r="D388" s="120"/>
      <c r="E388" s="112"/>
      <c r="F388" s="112"/>
      <c r="G388" s="114"/>
      <c r="H388" s="87" t="s">
        <v>59</v>
      </c>
      <c r="I388" s="88" t="str">
        <f>"[audio][C:\Tools\Vivi_TTS\8ME_OM\" &amp;S388 &amp; "]"</f>
        <v>[audio][C:\Tools\Vivi_TTS\8ME_OM\]</v>
      </c>
      <c r="J388" s="89" t="str">
        <f>"[New][EN][Exists][80]"&amp;"["&amp;LOWER(SUBSTITUTE(SUBSTITUTE(SUBSTITUTE(SUBSTITUTE(SUBSTITUTE(SUBSTITUTE(SUBSTITUTE(SUBSTITUTE(T388,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88" s="88" t="s">
        <v>60</v>
      </c>
      <c r="L388" s="90" t="s">
        <v>61</v>
      </c>
      <c r="M388" s="93" t="s">
        <v>62</v>
      </c>
      <c r="N388" s="91"/>
      <c r="O388" s="112"/>
      <c r="P388" s="119"/>
      <c r="Q388" s="92" t="str">
        <f>R388</f>
        <v>Khi sử dụng máy rửa áp lực cao để vệ sinh xe, cần lưu ý những gì để tránh làm hư hỏng xe?</v>
      </c>
      <c r="R388" s="16" t="s">
        <v>2218</v>
      </c>
      <c r="S388" s="51"/>
      <c r="T388" s="48" t="s">
        <v>2213</v>
      </c>
    </row>
    <row r="389" spans="2:20" ht="15" customHeight="1">
      <c r="B389" s="114" t="str">
        <f>"VF8-"&amp;O389&amp;"-"&amp;P389</f>
        <v>VF8-Baoduong-0126</v>
      </c>
      <c r="C389" s="114" t="str">
        <f>"["&amp;B389&amp;"] Verify Vivi: "&amp;Q391</f>
        <v>[VF8-Baoduong-0126] Verify Vivi: Khi vệ sinh vành xe, cần sử dụng loại chất tẩy rửa và dụng cụ nào để bảo vệ lớp phủ của vành?</v>
      </c>
      <c r="D389" s="120" t="s">
        <v>49</v>
      </c>
      <c r="E389" s="110" t="str">
        <f>" Actions:
- Step 1: Wait 5s
- Step 2: Call Vivi '"&amp;Q389&amp;"'
- Step 3: Wait Vivi respond 'Ting '
- Step 4: Speak '"&amp;Q391&amp;"'
- Step 4: Listen Vivi respond
"</f>
        <v xml:space="preserve"> Actions:
- Step 1: Wait 5s
- Step 2: Call Vivi 'Hey VinFast'
- Step 3: Wait Vivi respond 'Ting '
- Step 4: Speak 'Khi vệ sinh vành xe, cần sử dụng loại chất tẩy rửa và dụng cụ nào để bảo vệ lớp phủ của vành?'
- Step 4: Listen Vivi respond
</v>
      </c>
      <c r="F389" s="110" t="str">
        <f>"
Expectations:
1. Vivi wake up
2. "&amp;Q391&amp;"
3. Vivi respond
"</f>
        <v xml:space="preserve">
Expectations:
1. Vivi wake up
2. Khi vệ sinh vành xe, cần sử dụng loại chất tẩy rửa và dụng cụ nào để bảo vệ lớp phủ của vành?
3. Vivi respond
</v>
      </c>
      <c r="G389" s="114" t="s">
        <v>8</v>
      </c>
      <c r="H389" s="87" t="s">
        <v>50</v>
      </c>
      <c r="I389" s="88" t="str">
        <f>"[EN]["&amp;LOWER(SUBSTITUTE(SUBSTITUTE(SUBSTITUTE(SUBSTITUTE(SUBSTITUTE(SUBSTITUTE(SUBSTITUTE(SUBSTITUTE(Q389, CHAR(34),""), "[", ""), "]", ""), ".", ""), ",", ""), "/", ""), "\", ""), "-", ""))&amp;"]"</f>
        <v>[EN][hey vinfast]</v>
      </c>
      <c r="J389" s="89"/>
      <c r="K389" s="88" t="s">
        <v>51</v>
      </c>
      <c r="L389" s="90" t="s">
        <v>52</v>
      </c>
      <c r="M389" s="33"/>
      <c r="N389" s="91"/>
      <c r="O389" s="110" t="s">
        <v>2079</v>
      </c>
      <c r="P389" s="119" t="str">
        <f>IF(COUNTA(P$13:$P388)&gt;999,COUNTA(P$13:$P388),IF(COUNTA(P$13:$P388)&gt;99,"0"&amp;COUNTA(P$13:$P388),IF(COUNTA(P$13:$P388)&gt;9,"00"&amp;COUNTA(P$13:$P388),"000"&amp;COUNTA(P$13:$P388))))</f>
        <v>0126</v>
      </c>
      <c r="Q389" s="92" t="s">
        <v>54</v>
      </c>
      <c r="R389" s="16"/>
      <c r="S389" s="52"/>
      <c r="T389" s="36"/>
    </row>
    <row r="390" spans="2:20" ht="15" customHeight="1">
      <c r="B390" s="114"/>
      <c r="C390" s="114"/>
      <c r="D390" s="120"/>
      <c r="E390" s="111"/>
      <c r="F390" s="111"/>
      <c r="G390" s="114"/>
      <c r="H390" s="87" t="s">
        <v>55</v>
      </c>
      <c r="I390" s="88" t="str">
        <f>"[VN]["&amp;LOWER(SUBSTITUTE(SUBSTITUTE(SUBSTITUTE(SUBSTITUTE(SUBSTITUTE(SUBSTITUTE(SUBSTITUTE(SUBSTITUTE(Q390, CHAR(34),""), "[", ""), "]", ""), ".", ""), ",", ""), "/", ""), "\", ""), "-", ""))&amp;"]"</f>
        <v>[VN][tạm biệt]</v>
      </c>
      <c r="J390" s="89"/>
      <c r="K390" s="88" t="s">
        <v>56</v>
      </c>
      <c r="L390" s="90" t="s">
        <v>57</v>
      </c>
      <c r="M390" s="90"/>
      <c r="N390" s="91"/>
      <c r="O390" s="111"/>
      <c r="P390" s="119"/>
      <c r="Q390" s="92" t="s">
        <v>58</v>
      </c>
      <c r="R390" s="16"/>
      <c r="S390" s="52"/>
      <c r="T390" s="36"/>
    </row>
    <row r="391" spans="2:20" ht="15" customHeight="1">
      <c r="B391" s="114"/>
      <c r="C391" s="114"/>
      <c r="D391" s="120"/>
      <c r="E391" s="112"/>
      <c r="F391" s="112"/>
      <c r="G391" s="114"/>
      <c r="H391" s="87" t="s">
        <v>59</v>
      </c>
      <c r="I391" s="88" t="str">
        <f>"[audio][C:\Tools\Vivi_TTS\8ME_OM\" &amp;S391 &amp; "]"</f>
        <v>[audio][C:\Tools\Vivi_TTS\8ME_OM\]</v>
      </c>
      <c r="J391" s="89" t="str">
        <f>"[New][EN][Exists][80]"&amp;"["&amp;LOWER(SUBSTITUTE(SUBSTITUTE(SUBSTITUTE(SUBSTITUTE(SUBSTITUTE(SUBSTITUTE(SUBSTITUTE(SUBSTITUTE(T391,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91" s="88" t="s">
        <v>60</v>
      </c>
      <c r="L391" s="90" t="s">
        <v>61</v>
      </c>
      <c r="M391" s="93" t="s">
        <v>62</v>
      </c>
      <c r="N391" s="91"/>
      <c r="O391" s="112"/>
      <c r="P391" s="119"/>
      <c r="Q391" s="92" t="str">
        <f>R391</f>
        <v>Khi vệ sinh vành xe, cần sử dụng loại chất tẩy rửa và dụng cụ nào để bảo vệ lớp phủ của vành?</v>
      </c>
      <c r="R391" s="16" t="s">
        <v>2219</v>
      </c>
      <c r="S391" s="51"/>
      <c r="T391" s="48" t="s">
        <v>2213</v>
      </c>
    </row>
    <row r="392" spans="2:20" ht="15" customHeight="1">
      <c r="B392" s="114" t="str">
        <f>"VF8-"&amp;O392&amp;"-"&amp;P392</f>
        <v>VF8-Baoduong-0127</v>
      </c>
      <c r="C392" s="114" t="str">
        <f>"["&amp;B392&amp;"] Verify Vivi: "&amp;Q394</f>
        <v>[VF8-Baoduong-0127] Verify Vivi: Khi vệ sinh gầm xe, cần thực hiện những kiểm tra và lưu ý an toàn nào?</v>
      </c>
      <c r="D392" s="120" t="s">
        <v>49</v>
      </c>
      <c r="E392" s="110" t="str">
        <f>" Actions:
- Step 1: Wait 5s
- Step 2: Call Vivi '"&amp;Q392&amp;"'
- Step 3: Wait Vivi respond 'Ting '
- Step 4: Speak '"&amp;Q394&amp;"'
- Step 4: Listen Vivi respond
"</f>
        <v xml:space="preserve"> Actions:
- Step 1: Wait 5s
- Step 2: Call Vivi 'Hey VinFast'
- Step 3: Wait Vivi respond 'Ting '
- Step 4: Speak 'Khi vệ sinh gầm xe, cần thực hiện những kiểm tra và lưu ý an toàn nào?'
- Step 4: Listen Vivi respond
</v>
      </c>
      <c r="F392" s="110" t="str">
        <f>"
Expectations:
1. Vivi wake up
2. "&amp;Q394&amp;"
3. Vivi respond
"</f>
        <v xml:space="preserve">
Expectations:
1. Vivi wake up
2. Khi vệ sinh gầm xe, cần thực hiện những kiểm tra và lưu ý an toàn nào?
3. Vivi respond
</v>
      </c>
      <c r="G392" s="114" t="s">
        <v>8</v>
      </c>
      <c r="H392" s="87" t="s">
        <v>50</v>
      </c>
      <c r="I392" s="88" t="str">
        <f>"[EN]["&amp;LOWER(SUBSTITUTE(SUBSTITUTE(SUBSTITUTE(SUBSTITUTE(SUBSTITUTE(SUBSTITUTE(SUBSTITUTE(SUBSTITUTE(Q392, CHAR(34),""), "[", ""), "]", ""), ".", ""), ",", ""), "/", ""), "\", ""), "-", ""))&amp;"]"</f>
        <v>[EN][hey vinfast]</v>
      </c>
      <c r="J392" s="89"/>
      <c r="K392" s="88" t="s">
        <v>51</v>
      </c>
      <c r="L392" s="90" t="s">
        <v>52</v>
      </c>
      <c r="M392" s="33"/>
      <c r="N392" s="91"/>
      <c r="O392" s="110" t="s">
        <v>2079</v>
      </c>
      <c r="P392" s="119" t="str">
        <f>IF(COUNTA(P$13:$P391)&gt;999,COUNTA(P$13:$P391),IF(COUNTA(P$13:$P391)&gt;99,"0"&amp;COUNTA(P$13:$P391),IF(COUNTA(P$13:$P391)&gt;9,"00"&amp;COUNTA(P$13:$P391),"000"&amp;COUNTA(P$13:$P391))))</f>
        <v>0127</v>
      </c>
      <c r="Q392" s="92" t="s">
        <v>54</v>
      </c>
      <c r="R392" s="16"/>
      <c r="S392" s="52"/>
      <c r="T392" s="36"/>
    </row>
    <row r="393" spans="2:20" ht="15" customHeight="1">
      <c r="B393" s="114"/>
      <c r="C393" s="114"/>
      <c r="D393" s="120"/>
      <c r="E393" s="111"/>
      <c r="F393" s="111"/>
      <c r="G393" s="114"/>
      <c r="H393" s="87" t="s">
        <v>55</v>
      </c>
      <c r="I393" s="88" t="str">
        <f>"[VN]["&amp;LOWER(SUBSTITUTE(SUBSTITUTE(SUBSTITUTE(SUBSTITUTE(SUBSTITUTE(SUBSTITUTE(SUBSTITUTE(SUBSTITUTE(Q393, CHAR(34),""), "[", ""), "]", ""), ".", ""), ",", ""), "/", ""), "\", ""), "-", ""))&amp;"]"</f>
        <v>[VN][tạm biệt]</v>
      </c>
      <c r="J393" s="89"/>
      <c r="K393" s="88" t="s">
        <v>56</v>
      </c>
      <c r="L393" s="90" t="s">
        <v>57</v>
      </c>
      <c r="M393" s="90"/>
      <c r="N393" s="91"/>
      <c r="O393" s="111"/>
      <c r="P393" s="119"/>
      <c r="Q393" s="92" t="s">
        <v>58</v>
      </c>
      <c r="R393" s="16"/>
      <c r="S393" s="52"/>
      <c r="T393" s="36"/>
    </row>
    <row r="394" spans="2:20" ht="15" customHeight="1">
      <c r="B394" s="114"/>
      <c r="C394" s="114"/>
      <c r="D394" s="120"/>
      <c r="E394" s="112"/>
      <c r="F394" s="112"/>
      <c r="G394" s="114"/>
      <c r="H394" s="87" t="s">
        <v>59</v>
      </c>
      <c r="I394" s="88" t="str">
        <f>"[audio][C:\Tools\Vivi_TTS\8ME_OM\" &amp;S394 &amp; "]"</f>
        <v>[audio][C:\Tools\Vivi_TTS\8ME_OM\]</v>
      </c>
      <c r="J394" s="89" t="str">
        <f>"[New][EN][Exists][80]"&amp;"["&amp;LOWER(SUBSTITUTE(SUBSTITUTE(SUBSTITUTE(SUBSTITUTE(SUBSTITUTE(SUBSTITUTE(SUBSTITUTE(SUBSTITUTE(T394,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94" s="88" t="s">
        <v>60</v>
      </c>
      <c r="L394" s="90" t="s">
        <v>61</v>
      </c>
      <c r="M394" s="93" t="s">
        <v>62</v>
      </c>
      <c r="N394" s="91"/>
      <c r="O394" s="112"/>
      <c r="P394" s="119"/>
      <c r="Q394" s="92" t="str">
        <f>R394</f>
        <v>Khi vệ sinh gầm xe, cần thực hiện những kiểm tra và lưu ý an toàn nào?</v>
      </c>
      <c r="R394" s="16" t="s">
        <v>2220</v>
      </c>
      <c r="S394" s="51"/>
      <c r="T394" s="48" t="s">
        <v>2213</v>
      </c>
    </row>
    <row r="395" spans="2:20" ht="15" customHeight="1">
      <c r="B395" s="114" t="str">
        <f>"VF8-"&amp;O395&amp;"-"&amp;P395</f>
        <v>VF8-Baoduong-0128</v>
      </c>
      <c r="C395" s="114" t="str">
        <f>"["&amp;B395&amp;"] Verify Vivi: "&amp;Q397</f>
        <v>[VF8-Baoduong-0128] Verify Vivi: Khi phát hiện hư hỏng hoặc ăn mòn ở gầm xe, người sử dụng cần làm gì?</v>
      </c>
      <c r="D395" s="120" t="s">
        <v>49</v>
      </c>
      <c r="E395" s="110" t="str">
        <f>" Actions:
- Step 1: Wait 5s
- Step 2: Call Vivi '"&amp;Q395&amp;"'
- Step 3: Wait Vivi respond 'Ting '
- Step 4: Speak '"&amp;Q397&amp;"'
- Step 4: Listen Vivi respond
"</f>
        <v xml:space="preserve"> Actions:
- Step 1: Wait 5s
- Step 2: Call Vivi 'Hey VinFast'
- Step 3: Wait Vivi respond 'Ting '
- Step 4: Speak 'Khi phát hiện hư hỏng hoặc ăn mòn ở gầm xe, người sử dụng cần làm gì?'
- Step 4: Listen Vivi respond
</v>
      </c>
      <c r="F395" s="110" t="str">
        <f>"
Expectations:
1. Vivi wake up
2. "&amp;Q397&amp;"
3. Vivi respond
"</f>
        <v xml:space="preserve">
Expectations:
1. Vivi wake up
2. Khi phát hiện hư hỏng hoặc ăn mòn ở gầm xe, người sử dụng cần làm gì?
3. Vivi respond
</v>
      </c>
      <c r="G395" s="114" t="s">
        <v>8</v>
      </c>
      <c r="H395" s="87" t="s">
        <v>50</v>
      </c>
      <c r="I395" s="88" t="str">
        <f>"[EN]["&amp;LOWER(SUBSTITUTE(SUBSTITUTE(SUBSTITUTE(SUBSTITUTE(SUBSTITUTE(SUBSTITUTE(SUBSTITUTE(SUBSTITUTE(Q395, CHAR(34),""), "[", ""), "]", ""), ".", ""), ",", ""), "/", ""), "\", ""), "-", ""))&amp;"]"</f>
        <v>[EN][hey vinfast]</v>
      </c>
      <c r="J395" s="89"/>
      <c r="K395" s="88" t="s">
        <v>51</v>
      </c>
      <c r="L395" s="90" t="s">
        <v>52</v>
      </c>
      <c r="M395" s="33"/>
      <c r="N395" s="91"/>
      <c r="O395" s="110" t="s">
        <v>2079</v>
      </c>
      <c r="P395" s="119" t="str">
        <f>IF(COUNTA(P$13:$P394)&gt;999,COUNTA(P$13:$P394),IF(COUNTA(P$13:$P394)&gt;99,"0"&amp;COUNTA(P$13:$P394),IF(COUNTA(P$13:$P394)&gt;9,"00"&amp;COUNTA(P$13:$P394),"000"&amp;COUNTA(P$13:$P394))))</f>
        <v>0128</v>
      </c>
      <c r="Q395" s="92" t="s">
        <v>54</v>
      </c>
      <c r="R395" s="16"/>
      <c r="S395" s="52"/>
      <c r="T395" s="36"/>
    </row>
    <row r="396" spans="2:20" ht="15" customHeight="1">
      <c r="B396" s="114"/>
      <c r="C396" s="114"/>
      <c r="D396" s="120"/>
      <c r="E396" s="111"/>
      <c r="F396" s="111"/>
      <c r="G396" s="114"/>
      <c r="H396" s="87" t="s">
        <v>55</v>
      </c>
      <c r="I396" s="88" t="str">
        <f>"[VN]["&amp;LOWER(SUBSTITUTE(SUBSTITUTE(SUBSTITUTE(SUBSTITUTE(SUBSTITUTE(SUBSTITUTE(SUBSTITUTE(SUBSTITUTE(Q396, CHAR(34),""), "[", ""), "]", ""), ".", ""), ",", ""), "/", ""), "\", ""), "-", ""))&amp;"]"</f>
        <v>[VN][tạm biệt]</v>
      </c>
      <c r="J396" s="89"/>
      <c r="K396" s="88" t="s">
        <v>56</v>
      </c>
      <c r="L396" s="90" t="s">
        <v>57</v>
      </c>
      <c r="M396" s="90"/>
      <c r="N396" s="91"/>
      <c r="O396" s="111"/>
      <c r="P396" s="119"/>
      <c r="Q396" s="92" t="s">
        <v>58</v>
      </c>
      <c r="R396" s="16"/>
      <c r="S396" s="52"/>
      <c r="T396" s="36"/>
    </row>
    <row r="397" spans="2:20" ht="15" customHeight="1">
      <c r="B397" s="114"/>
      <c r="C397" s="114"/>
      <c r="D397" s="120"/>
      <c r="E397" s="112"/>
      <c r="F397" s="112"/>
      <c r="G397" s="114"/>
      <c r="H397" s="87" t="s">
        <v>59</v>
      </c>
      <c r="I397" s="88" t="str">
        <f>"[audio][C:\Tools\Vivi_TTS\8ME_OM\" &amp;S397 &amp; "]"</f>
        <v>[audio][C:\Tools\Vivi_TTS\8ME_OM\]</v>
      </c>
      <c r="J397" s="89" t="str">
        <f>"[New][EN][Exists][80]"&amp;"["&amp;LOWER(SUBSTITUTE(SUBSTITUTE(SUBSTITUTE(SUBSTITUTE(SUBSTITUTE(SUBSTITUTE(SUBSTITUTE(SUBSTITUTE(T397,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397" s="88" t="s">
        <v>60</v>
      </c>
      <c r="L397" s="90" t="s">
        <v>61</v>
      </c>
      <c r="M397" s="93" t="s">
        <v>62</v>
      </c>
      <c r="N397" s="91"/>
      <c r="O397" s="112"/>
      <c r="P397" s="119"/>
      <c r="Q397" s="92" t="str">
        <f>R397</f>
        <v>Khi phát hiện hư hỏng hoặc ăn mòn ở gầm xe, người sử dụng cần làm gì?</v>
      </c>
      <c r="R397" s="16" t="s">
        <v>2221</v>
      </c>
      <c r="S397" s="51"/>
      <c r="T397" s="48" t="s">
        <v>2213</v>
      </c>
    </row>
    <row r="398" spans="2:20" ht="15" customHeight="1">
      <c r="B398" s="114" t="str">
        <f>"VF8-"&amp;O398&amp;"-"&amp;P398</f>
        <v>VF8-Baoduong-0129</v>
      </c>
      <c r="C398" s="114" t="str">
        <f>"["&amp;B398&amp;"] Verify Vivi: "&amp;Q400</f>
        <v>[VF8-Baoduong-0129] Verify Vivi: Khi sử dụng hệ thống rửa xe tự động, người lái cần tuân thủ những lưu ý và khuyến nghị nào để tránh làm hỏng xe?</v>
      </c>
      <c r="D398" s="120" t="s">
        <v>49</v>
      </c>
      <c r="E398" s="110" t="str">
        <f>" Actions:
- Step 1: Wait 5s
- Step 2: Call Vivi '"&amp;Q398&amp;"'
- Step 3: Wait Vivi respond 'Ting '
- Step 4: Speak '"&amp;Q400&amp;"'
- Step 4: Listen Vivi respond
"</f>
        <v xml:space="preserve"> Actions:
- Step 1: Wait 5s
- Step 2: Call Vivi 'Hey VinFast'
- Step 3: Wait Vivi respond 'Ting '
- Step 4: Speak 'Khi sử dụng hệ thống rửa xe tự động, người lái cần tuân thủ những lưu ý và khuyến nghị nào để tránh làm hỏng xe?'
- Step 4: Listen Vivi respond
</v>
      </c>
      <c r="F398" s="110" t="str">
        <f>"
Expectations:
1. Vivi wake up
2. "&amp;Q400&amp;"
3. Vivi respond
"</f>
        <v xml:space="preserve">
Expectations:
1. Vivi wake up
2. Khi sử dụng hệ thống rửa xe tự động, người lái cần tuân thủ những lưu ý và khuyến nghị nào để tránh làm hỏng xe?
3. Vivi respond
</v>
      </c>
      <c r="G398" s="114" t="s">
        <v>8</v>
      </c>
      <c r="H398" s="87" t="s">
        <v>50</v>
      </c>
      <c r="I398" s="88" t="str">
        <f>"[EN]["&amp;LOWER(SUBSTITUTE(SUBSTITUTE(SUBSTITUTE(SUBSTITUTE(SUBSTITUTE(SUBSTITUTE(SUBSTITUTE(SUBSTITUTE(Q398, CHAR(34),""), "[", ""), "]", ""), ".", ""), ",", ""), "/", ""), "\", ""), "-", ""))&amp;"]"</f>
        <v>[EN][hey vinfast]</v>
      </c>
      <c r="J398" s="89"/>
      <c r="K398" s="88" t="s">
        <v>51</v>
      </c>
      <c r="L398" s="90" t="s">
        <v>52</v>
      </c>
      <c r="M398" s="33"/>
      <c r="N398" s="91"/>
      <c r="O398" s="110" t="s">
        <v>2079</v>
      </c>
      <c r="P398" s="119" t="str">
        <f>IF(COUNTA(P$13:$P397)&gt;999,COUNTA(P$13:$P397),IF(COUNTA(P$13:$P397)&gt;99,"0"&amp;COUNTA(P$13:$P397),IF(COUNTA(P$13:$P397)&gt;9,"00"&amp;COUNTA(P$13:$P397),"000"&amp;COUNTA(P$13:$P397))))</f>
        <v>0129</v>
      </c>
      <c r="Q398" s="92" t="s">
        <v>54</v>
      </c>
      <c r="R398" s="16"/>
      <c r="S398" s="52"/>
      <c r="T398" s="36"/>
    </row>
    <row r="399" spans="2:20" ht="15" customHeight="1">
      <c r="B399" s="114"/>
      <c r="C399" s="114"/>
      <c r="D399" s="120"/>
      <c r="E399" s="111"/>
      <c r="F399" s="111"/>
      <c r="G399" s="114"/>
      <c r="H399" s="87" t="s">
        <v>55</v>
      </c>
      <c r="I399" s="88" t="str">
        <f>"[VN]["&amp;LOWER(SUBSTITUTE(SUBSTITUTE(SUBSTITUTE(SUBSTITUTE(SUBSTITUTE(SUBSTITUTE(SUBSTITUTE(SUBSTITUTE(Q399, CHAR(34),""), "[", ""), "]", ""), ".", ""), ",", ""), "/", ""), "\", ""), "-", ""))&amp;"]"</f>
        <v>[VN][tạm biệt]</v>
      </c>
      <c r="J399" s="89"/>
      <c r="K399" s="88" t="s">
        <v>56</v>
      </c>
      <c r="L399" s="90" t="s">
        <v>57</v>
      </c>
      <c r="M399" s="90"/>
      <c r="N399" s="91"/>
      <c r="O399" s="111"/>
      <c r="P399" s="119"/>
      <c r="Q399" s="92" t="s">
        <v>58</v>
      </c>
      <c r="R399" s="16"/>
      <c r="S399" s="52"/>
      <c r="T399" s="36"/>
    </row>
    <row r="400" spans="2:20" ht="15" customHeight="1">
      <c r="B400" s="114"/>
      <c r="C400" s="114"/>
      <c r="D400" s="120"/>
      <c r="E400" s="112"/>
      <c r="F400" s="112"/>
      <c r="G400" s="114"/>
      <c r="H400" s="87" t="s">
        <v>59</v>
      </c>
      <c r="I400" s="88" t="str">
        <f>"[audio][C:\Tools\Vivi_TTS\8ME_OM\" &amp;S400 &amp; "]"</f>
        <v>[audio][C:\Tools\Vivi_TTS\8ME_OM\]</v>
      </c>
      <c r="J400" s="89" t="str">
        <f>"[New][EN][Exists][80]"&amp;"["&amp;LOWER(SUBSTITUTE(SUBSTITUTE(SUBSTITUTE(SUBSTITUTE(SUBSTITUTE(SUBSTITUTE(SUBSTITUTE(SUBSTITUTE(T400, CHAR(34),""), ".", ""), ",", ""), "/", ""), "\", ""), "-", ""), "{", ""), "}", ""))&amp;"]"</f>
        <v>[New][EN][Exists][80][bảo dưỡng ngoại thất
rửa và vệ sinh xe thường xuyên để duy trì vẻ ngoài và tình trạng của xe khuyến nghị vệ sinh thường xuyên đối với xe vận hành ở khu vực ven biển và trên đường có rải muối hoặc chất chống đông do nguy cơ ăn mòn kim loại tăng cao bởi điều kiện môi trường
các bề mặt kính như kính chắn gió cửa sổ và gương phải được vệ sinh thường xuyên để đảm bảo tầm nhìn tốt đảm bảo tất cả đèn ngoại thất sạch sẽ và cung cấp tầm nhìn tốt về phía trước trong điều kiện ánh sáng xung quanh yếu đồng thời có thể quan sát rõ đèn phanh và đèn báo rẽ
vệ sinh các tấm thân xe
đảm bảo tất cả cửa xe và cửa sổ được đóng đúng cách trước khi rửa loại bỏ các mảng bùn đất bám dày bằng tia nước áp suất vừa phải từ khoảng cách hơn 30 cm trong trường hợp rửa thủ công sử dụng xà phòng hoặc dầu gội pha loãng đã được phê duyệt trong nước ấm và lau bằng khăn sợi nhỏ mềm
rửa xe bằng nước xà phòng hoặc chất tẩy rửa dạng gel dịu nhẹ không ăn mòn rửa lại bằng nước sạch và lau khô kỹ bằng khăn da dê hoặc khăn sợi nhỏ mềm
kiểm tra xe để phát hiện hư hỏng nhỏ trên bề mặt sơn như vết sứt sơn do đá văng vv khi cần phải khắc phục ngay để ngăn ngừa ăn mòn
vệ sinh bề mặt kính
vệ sinh cửa sổ và gương bằng dung dịch vệ sinh kính ô tô đã được phê duyệt không sử dụng bất kỳ chất tẩy rửa có tính mài mòn nào trên bất kỳ bề mặt nào
 cảnh báo
sản phẩm bảo dưỡng xe có thể độc hại và nguy hiểm để trẻ em tránh xa tất cả chất tẩy rửa và sản phẩm vệ sinh
sử dụng sản phẩm vệ sinh trong phòng thông gió tốt hoặc khu vực thoáng để tránh hít phải hơi độc
bảo dưỡng và vệ sinh các bộ phận xe không đúng cách có thể làm suy giảm các tính năng an toàn của xe dẫn đến tai nạn gây thương tích nghiêm trọng hoặc tử vong tuân thủ hướng dẫn của nhà sản xuất để vệ sinh đúng cách các bộ phận xe
luôn sử dụng sản phẩm vệ sinh được nhà sản xuất phê duyệt hoặc khuyến nghị
sử dụng hoặc dùng sản phẩm bảo dưỡng không đúng cách có thể gây bỏng tai nạn dẫn đến thương tích nghiêm trọng hoặc ngộ độc không sử dụng dầu thông nước tẩy sơn móng tay hoặc các chất lỏng dễ bay hơi khác để vệ sinh xe các chất này có độc tính cao và dễ cháy
hiệu suất phanh có thể giảm sau khi rửa xe để kiểm tra xem phanh có bị ảnh hưởng bởi nước hay không hãy thử phanh khi lái xe ở tốc độ chậm nếu hiệu suất phanh suy giảm hãy làm khô phanh bằng cách rà phanh nhẹ trong khi duy trì tốc độ chậm
 thận trọng
không sử dụng chất tẩy rửa có gốc dầu mỏcó tính mài mòn hoặc dụng cụ vệ sinh cứngcó tính mài mòn vì chúng có thể làm hỏng lớp sơn của xe
vệ sinh xe không đúng cách có thể gây hư hỏng nghiêm trọng cho xe hãy để cơ sở sửa chữa đủ năng lực loại bỏ các vết bẩn cứng đầu
không rửa xe dưới ánh nắng trực tiếp
giữ đầu phun cách bề mặt xe hơn 30 cm (12 in) khi sử dụng máy rửa áp lực cao
không hướng máy rửa áp lực cao trực tiếp vào nắp cổng sạc cảm biến đỗ xe camera gioăng thân xe dây cáp môđun điện tử cửa xe hoặc cửa hậu vì các bộ phận này có thể bị hư hỏng hoặc đóng băng trong điều kiện thời tiết lạnh
không sử dụng nước quá nóng để vệ sinh xe vì có thể làm hỏng nghiêm trọng các bề mặt sơn
trước khi rửa xe đảm bảo nắp cổng sạc đã đóng không phun nước áp lực cao vào cổng sạc vì có thể làm hỏng nắp cổng sạc hoặc thiết bị sạc liên quan
không dán nhãn dán hoặc biển báo nam châm lên các bộ phận xe lớp sơn có thể bị hư hỏng khi tháo nhãn dán hoặc nam châm
vệ sinh vành xe
vành xe phải được vệ sinh cùng lúc với các bộ phận khác của xe bằng cùng dung dịch vệ sinh rửa kỹ bằng nước sau khi vệ sinh
vành xe có lớp bảo vệ trong suốt (sơn) để chống ăn mòn và rỉ sét việc sử dụng chất tẩy rửa không phù hợp bao gồm một số chất tẩy rửa vành xe được bán trên thị trường hoặc bàn chải cứng có thể làm hỏng lớp phủ chỉ sử dụng chất tẩy rửa trung tính và bàn chải hoặc miếng bọt biển mềm để vệ sinh vành xe
 thận trọng
lái xe chậm trên đường gồ ghề hoặc trong điều kiện địa hình không trải nhựa để tránh làm hỏng lốp và bánh xe kiểm tra lốp và bánh xe sau khi lái xe
lái xe chậm khi đi qua ổ gà gờ giảm tốc nắp hố ga hoặc đá vỉa hè để tránh làm hỏng lốp và bánh xe
vệ sinh gầm xe
thường xuyên kiểm tra gầm xe để phát hiện bùn đất cặn bẩn và mảnh vụn tích tụ tại những khu vực khó nhận thấy
rửa kỹ gầm xe và hốc bánh xe bằng nước ấm hoặc nước lạnh giữ khoảng cách an toàn; tránh sử dụng nước áp lực cao khi vệ sinh mặt dưới xe và không phun trực tiếp vào các bộ phận điện pin điện áp cao được bịt kín để ngăn nước xâm nhập
nếu phát hiện hư hỏng hoặc ăn mòn hãy đưa xe đến trung tâm dịch vụ vinfast để kiểm tra
giữ các lỗ thoát nước tại mép dưới cửa xe bệ bước và các bộ phận khung xe không bị tắc nghẽn bởi mảnh vụn nước đọng trong các khu vực này có thể gây ăn mònkiểm tra lốp và bánh xe sau khi lái xe
 cảnh báo
khi vệ sinh gầm xe xe phải được đỗ trên bề mặt bằng phẳng ở số đỗ xe (p) kích hoạt phanh đỗ xe và bề mặt gầm xe phải nguội
không chạm vào bất kỳ dây cáp điện áp cao màu cam nào khi vệ sinh gầm xe
luôn mặc quần áo bảo hộ khi vệ sinh gần các bộ phận kim loại sắc nhọn ví dụ như gầm xe
rửa xe tự động
có thể rửa xe điện bằng hệ thống rửa xe tự động một cách an toàn thiết bị
sẽ không làm hỏng động cơ điện hoặc pin vì chúng được bịt kín để ngăn nước
xâm nhập
khuyến nghị sử dụng hệ thống rửa xe tự động không chạm vì không có sự tiếp
xúc giữa bên ngoài xe với các bàn chải quay có khả năng làm hỏng bề mặt sơn
vui lòng vận hành xe theo hướng dẫn trên thiết bị rửa xe tự động
 thận trọng
trong hệ thống rửa xe tự động hãy gập gương chiếu hậu bên ngoài để tránh hư hỏng
kiểm tra và so sánh chiều cao chiều rộng của hệ thống rửa xe với xe để tránh làm hỏng xe
hệ thống rửa xe quét đường viền xe bằng cơ học có thể làm hỏng xe ví dụ như cánh gió
 lưu ý
không lái xe qua hệ thống rửa xe tự động sử dụng bàn chải vệ sinh lốp và bánh xe bằng cacbua silic việc này có thể làm hỏng xe và chi phí sửa chữa sẽ không được bảo hành xe chi trả]</v>
      </c>
      <c r="K400" s="88" t="s">
        <v>60</v>
      </c>
      <c r="L400" s="90" t="s">
        <v>61</v>
      </c>
      <c r="M400" s="93" t="s">
        <v>62</v>
      </c>
      <c r="N400" s="91"/>
      <c r="O400" s="112"/>
      <c r="P400" s="119"/>
      <c r="Q400" s="92" t="str">
        <f>R400</f>
        <v>Khi sử dụng hệ thống rửa xe tự động, người lái cần tuân thủ những lưu ý và khuyến nghị nào để tránh làm hỏng xe?</v>
      </c>
      <c r="R400" s="16" t="s">
        <v>2222</v>
      </c>
      <c r="S400" s="51"/>
      <c r="T400" s="48" t="s">
        <v>2213</v>
      </c>
    </row>
    <row r="401" spans="2:20" ht="15" customHeight="1">
      <c r="B401" s="114" t="str">
        <f>"VF8-"&amp;O401&amp;"-"&amp;P401</f>
        <v>VF8-Baoduong-0130</v>
      </c>
      <c r="C401" s="114" t="str">
        <f>"["&amp;B401&amp;"] Verify Vivi: "&amp;Q403</f>
        <v>[VF8-Baoduong-0130] Verify Vivi: Vì sao radar, cảm biến và camera cần được vệ sinh thường xuyên?</v>
      </c>
      <c r="D401" s="120" t="s">
        <v>49</v>
      </c>
      <c r="E401" s="110" t="str">
        <f>" Actions:
- Step 1: Wait 5s
- Step 2: Call Vivi '"&amp;Q401&amp;"'
- Step 3: Wait Vivi respond 'Ting '
- Step 4: Speak '"&amp;Q403&amp;"'
- Step 4: Listen Vivi respond
"</f>
        <v xml:space="preserve"> Actions:
- Step 1: Wait 5s
- Step 2: Call Vivi 'Hey VinFast'
- Step 3: Wait Vivi respond 'Ting '
- Step 4: Speak 'Vì sao radar, cảm biến và camera cần được vệ sinh thường xuyên?'
- Step 4: Listen Vivi respond
</v>
      </c>
      <c r="F401" s="110" t="str">
        <f>"
Expectations:
1. Vivi wake up
2. "&amp;Q403&amp;"
3. Vivi respond
"</f>
        <v xml:space="preserve">
Expectations:
1. Vivi wake up
2. Vì sao radar, cảm biến và camera cần được vệ sinh thường xuyên?
3. Vivi respond
</v>
      </c>
      <c r="G401" s="114" t="s">
        <v>8</v>
      </c>
      <c r="H401" s="87" t="s">
        <v>50</v>
      </c>
      <c r="I401" s="88" t="str">
        <f>"[EN]["&amp;LOWER(SUBSTITUTE(SUBSTITUTE(SUBSTITUTE(SUBSTITUTE(SUBSTITUTE(SUBSTITUTE(SUBSTITUTE(SUBSTITUTE(Q401, CHAR(34),""), "[", ""), "]", ""), ".", ""), ",", ""), "/", ""), "\", ""), "-", ""))&amp;"]"</f>
        <v>[EN][hey vinfast]</v>
      </c>
      <c r="J401" s="89"/>
      <c r="K401" s="88" t="s">
        <v>51</v>
      </c>
      <c r="L401" s="90" t="s">
        <v>52</v>
      </c>
      <c r="M401" s="33"/>
      <c r="N401" s="91"/>
      <c r="O401" s="110" t="s">
        <v>2079</v>
      </c>
      <c r="P401" s="119" t="str">
        <f>IF(COUNTA(P$13:$P400)&gt;999,COUNTA(P$13:$P400),IF(COUNTA(P$13:$P400)&gt;99,"0"&amp;COUNTA(P$13:$P400),IF(COUNTA(P$13:$P400)&gt;9,"00"&amp;COUNTA(P$13:$P400),"000"&amp;COUNTA(P$13:$P400))))</f>
        <v>0130</v>
      </c>
      <c r="Q401" s="92" t="s">
        <v>54</v>
      </c>
      <c r="R401" s="16"/>
      <c r="S401" s="52"/>
      <c r="T401" s="36"/>
    </row>
    <row r="402" spans="2:20" ht="15" customHeight="1">
      <c r="B402" s="114"/>
      <c r="C402" s="114"/>
      <c r="D402" s="120"/>
      <c r="E402" s="111"/>
      <c r="F402" s="111"/>
      <c r="G402" s="114"/>
      <c r="H402" s="87" t="s">
        <v>55</v>
      </c>
      <c r="I402" s="88" t="str">
        <f>"[VN]["&amp;LOWER(SUBSTITUTE(SUBSTITUTE(SUBSTITUTE(SUBSTITUTE(SUBSTITUTE(SUBSTITUTE(SUBSTITUTE(SUBSTITUTE(Q402, CHAR(34),""), "[", ""), "]", ""), ".", ""), ",", ""), "/", ""), "\", ""), "-", ""))&amp;"]"</f>
        <v>[VN][tạm biệt]</v>
      </c>
      <c r="J402" s="89"/>
      <c r="K402" s="88" t="s">
        <v>56</v>
      </c>
      <c r="L402" s="90" t="s">
        <v>57</v>
      </c>
      <c r="M402" s="90"/>
      <c r="N402" s="91"/>
      <c r="O402" s="111"/>
      <c r="P402" s="119"/>
      <c r="Q402" s="92" t="s">
        <v>58</v>
      </c>
      <c r="R402" s="16"/>
      <c r="S402" s="52"/>
      <c r="T402" s="36"/>
    </row>
    <row r="403" spans="2:20" ht="15" customHeight="1">
      <c r="B403" s="114"/>
      <c r="C403" s="114"/>
      <c r="D403" s="120"/>
      <c r="E403" s="112"/>
      <c r="F403" s="112"/>
      <c r="G403" s="114"/>
      <c r="H403" s="87" t="s">
        <v>59</v>
      </c>
      <c r="I403" s="88" t="str">
        <f>"[audio][C:\Tools\Vivi_TTS\8ME_OM\" &amp;S403 &amp; "]"</f>
        <v>[audio][C:\Tools\Vivi_TTS\8ME_OM\]</v>
      </c>
      <c r="J403" s="89" t="str">
        <f>"[New][EN][Exists][80]"&amp;"["&amp;LOWER(SUBSTITUTE(SUBSTITUTE(SUBSTITUTE(SUBSTITUTE(SUBSTITUTE(SUBSTITUTE(SUBSTITUTE(SUBSTITUTE(T403,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03" s="88" t="s">
        <v>60</v>
      </c>
      <c r="L403" s="90" t="s">
        <v>61</v>
      </c>
      <c r="M403" s="93" t="s">
        <v>62</v>
      </c>
      <c r="N403" s="91"/>
      <c r="O403" s="112"/>
      <c r="P403" s="119"/>
      <c r="Q403" s="92" t="str">
        <f>R403</f>
        <v>Vì sao radar, cảm biến và camera cần được vệ sinh thường xuyên?</v>
      </c>
      <c r="R403" s="16" t="s">
        <v>2223</v>
      </c>
      <c r="S403" s="51"/>
      <c r="T403" s="48" t="s">
        <v>2224</v>
      </c>
    </row>
    <row r="404" spans="2:20" ht="15" customHeight="1">
      <c r="B404" s="114" t="str">
        <f>"VF8-"&amp;O404&amp;"-"&amp;P404</f>
        <v>VF8-Baoduong-0131</v>
      </c>
      <c r="C404" s="114" t="str">
        <f>"["&amp;B404&amp;"] Verify Vivi: "&amp;Q406</f>
        <v>[VF8-Baoduong-0131] Verify Vivi: Những tác nhân nào có thể che khuất radar, cảm biến hoặc camera và ảnh hưởng đến hoạt động của hệ thống ADAS?</v>
      </c>
      <c r="D404" s="120" t="s">
        <v>49</v>
      </c>
      <c r="E404" s="110" t="str">
        <f>" Actions:
- Step 1: Wait 5s
- Step 2: Call Vivi '"&amp;Q404&amp;"'
- Step 3: Wait Vivi respond 'Ting '
- Step 4: Speak '"&amp;Q406&amp;"'
- Step 4: Listen Vivi respond
"</f>
        <v xml:space="preserve"> Actions:
- Step 1: Wait 5s
- Step 2: Call Vivi 'Hey VinFast'
- Step 3: Wait Vivi respond 'Ting '
- Step 4: Speak 'Những tác nhân nào có thể che khuất radar, cảm biến hoặc camera và ảnh hưởng đến hoạt động của hệ thống ADAS?'
- Step 4: Listen Vivi respond
</v>
      </c>
      <c r="F404" s="110" t="str">
        <f>"
Expectations:
1. Vivi wake up
2. "&amp;Q406&amp;"
3. Vivi respond
"</f>
        <v xml:space="preserve">
Expectations:
1. Vivi wake up
2. Những tác nhân nào có thể che khuất radar, cảm biến hoặc camera và ảnh hưởng đến hoạt động của hệ thống ADAS?
3. Vivi respond
</v>
      </c>
      <c r="G404" s="114" t="s">
        <v>8</v>
      </c>
      <c r="H404" s="87" t="s">
        <v>50</v>
      </c>
      <c r="I404" s="88" t="str">
        <f>"[EN]["&amp;LOWER(SUBSTITUTE(SUBSTITUTE(SUBSTITUTE(SUBSTITUTE(SUBSTITUTE(SUBSTITUTE(SUBSTITUTE(SUBSTITUTE(Q404, CHAR(34),""), "[", ""), "]", ""), ".", ""), ",", ""), "/", ""), "\", ""), "-", ""))&amp;"]"</f>
        <v>[EN][hey vinfast]</v>
      </c>
      <c r="J404" s="89"/>
      <c r="K404" s="88" t="s">
        <v>51</v>
      </c>
      <c r="L404" s="90" t="s">
        <v>52</v>
      </c>
      <c r="M404" s="33"/>
      <c r="N404" s="91"/>
      <c r="O404" s="110" t="s">
        <v>2079</v>
      </c>
      <c r="P404" s="119" t="str">
        <f>IF(COUNTA(P$13:$P403)&gt;999,COUNTA(P$13:$P403),IF(COUNTA(P$13:$P403)&gt;99,"0"&amp;COUNTA(P$13:$P403),IF(COUNTA(P$13:$P403)&gt;9,"00"&amp;COUNTA(P$13:$P403),"000"&amp;COUNTA(P$13:$P403))))</f>
        <v>0131</v>
      </c>
      <c r="Q404" s="92" t="s">
        <v>54</v>
      </c>
      <c r="R404" s="16"/>
      <c r="S404" s="52"/>
      <c r="T404" s="36"/>
    </row>
    <row r="405" spans="2:20" ht="15" customHeight="1">
      <c r="B405" s="114"/>
      <c r="C405" s="114"/>
      <c r="D405" s="120"/>
      <c r="E405" s="111"/>
      <c r="F405" s="111"/>
      <c r="G405" s="114"/>
      <c r="H405" s="87" t="s">
        <v>55</v>
      </c>
      <c r="I405" s="88" t="str">
        <f>"[VN]["&amp;LOWER(SUBSTITUTE(SUBSTITUTE(SUBSTITUTE(SUBSTITUTE(SUBSTITUTE(SUBSTITUTE(SUBSTITUTE(SUBSTITUTE(Q405, CHAR(34),""), "[", ""), "]", ""), ".", ""), ",", ""), "/", ""), "\", ""), "-", ""))&amp;"]"</f>
        <v>[VN][tạm biệt]</v>
      </c>
      <c r="J405" s="89"/>
      <c r="K405" s="88" t="s">
        <v>56</v>
      </c>
      <c r="L405" s="90" t="s">
        <v>57</v>
      </c>
      <c r="M405" s="90"/>
      <c r="N405" s="91"/>
      <c r="O405" s="111"/>
      <c r="P405" s="119"/>
      <c r="Q405" s="92" t="s">
        <v>58</v>
      </c>
      <c r="R405" s="16"/>
      <c r="S405" s="52"/>
      <c r="T405" s="36"/>
    </row>
    <row r="406" spans="2:20" ht="15" customHeight="1">
      <c r="B406" s="114"/>
      <c r="C406" s="114"/>
      <c r="D406" s="120"/>
      <c r="E406" s="112"/>
      <c r="F406" s="112"/>
      <c r="G406" s="114"/>
      <c r="H406" s="87" t="s">
        <v>59</v>
      </c>
      <c r="I406" s="88" t="str">
        <f>"[audio][C:\Tools\Vivi_TTS\8ME_OM\" &amp;S406 &amp; "]"</f>
        <v>[audio][C:\Tools\Vivi_TTS\8ME_OM\]</v>
      </c>
      <c r="J406" s="89" t="str">
        <f>"[New][EN][Exists][80]"&amp;"["&amp;LOWER(SUBSTITUTE(SUBSTITUTE(SUBSTITUTE(SUBSTITUTE(SUBSTITUTE(SUBSTITUTE(SUBSTITUTE(SUBSTITUTE(T406,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06" s="88" t="s">
        <v>60</v>
      </c>
      <c r="L406" s="90" t="s">
        <v>61</v>
      </c>
      <c r="M406" s="93" t="s">
        <v>62</v>
      </c>
      <c r="N406" s="91"/>
      <c r="O406" s="112"/>
      <c r="P406" s="119"/>
      <c r="Q406" s="92" t="str">
        <f>R406</f>
        <v>Những tác nhân nào có thể che khuất radar, cảm biến hoặc camera và ảnh hưởng đến hoạt động của hệ thống ADAS?</v>
      </c>
      <c r="R406" s="16" t="s">
        <v>2225</v>
      </c>
      <c r="S406" s="51"/>
      <c r="T406" s="48" t="s">
        <v>2224</v>
      </c>
    </row>
    <row r="407" spans="2:20" ht="15" customHeight="1">
      <c r="B407" s="114" t="str">
        <f>"VF8-"&amp;O407&amp;"-"&amp;P407</f>
        <v>VF8-Baoduong-0132</v>
      </c>
      <c r="C407" s="114" t="str">
        <f>"["&amp;B407&amp;"] Verify Vivi: "&amp;Q409</f>
        <v>[VF8-Baoduong-0132] Verify Vivi: Khi camera, radar hoặc cảm biến bị che khuất, hệ thống sẽ hiển thị cảnh báo gì và ở đâu?</v>
      </c>
      <c r="D407" s="120" t="s">
        <v>49</v>
      </c>
      <c r="E407" s="110" t="str">
        <f>" Actions:
- Step 1: Wait 5s
- Step 2: Call Vivi '"&amp;Q407&amp;"'
- Step 3: Wait Vivi respond 'Ting '
- Step 4: Speak '"&amp;Q409&amp;"'
- Step 4: Listen Vivi respond
"</f>
        <v xml:space="preserve"> Actions:
- Step 1: Wait 5s
- Step 2: Call Vivi 'Hey VinFast'
- Step 3: Wait Vivi respond 'Ting '
- Step 4: Speak 'Khi camera, radar hoặc cảm biến bị che khuất, hệ thống sẽ hiển thị cảnh báo gì và ở đâu?'
- Step 4: Listen Vivi respond
</v>
      </c>
      <c r="F407" s="110" t="str">
        <f>"
Expectations:
1. Vivi wake up
2. "&amp;Q409&amp;"
3. Vivi respond
"</f>
        <v xml:space="preserve">
Expectations:
1. Vivi wake up
2. Khi camera, radar hoặc cảm biến bị che khuất, hệ thống sẽ hiển thị cảnh báo gì và ở đâu?
3. Vivi respond
</v>
      </c>
      <c r="G407" s="114" t="s">
        <v>8</v>
      </c>
      <c r="H407" s="87" t="s">
        <v>50</v>
      </c>
      <c r="I407" s="88" t="str">
        <f>"[EN]["&amp;LOWER(SUBSTITUTE(SUBSTITUTE(SUBSTITUTE(SUBSTITUTE(SUBSTITUTE(SUBSTITUTE(SUBSTITUTE(SUBSTITUTE(Q407, CHAR(34),""), "[", ""), "]", ""), ".", ""), ",", ""), "/", ""), "\", ""), "-", ""))&amp;"]"</f>
        <v>[EN][hey vinfast]</v>
      </c>
      <c r="J407" s="89"/>
      <c r="K407" s="88" t="s">
        <v>51</v>
      </c>
      <c r="L407" s="90" t="s">
        <v>52</v>
      </c>
      <c r="M407" s="33"/>
      <c r="N407" s="91"/>
      <c r="O407" s="110" t="s">
        <v>2079</v>
      </c>
      <c r="P407" s="119" t="str">
        <f>IF(COUNTA(P$13:$P406)&gt;999,COUNTA(P$13:$P406),IF(COUNTA(P$13:$P406)&gt;99,"0"&amp;COUNTA(P$13:$P406),IF(COUNTA(P$13:$P406)&gt;9,"00"&amp;COUNTA(P$13:$P406),"000"&amp;COUNTA(P$13:$P406))))</f>
        <v>0132</v>
      </c>
      <c r="Q407" s="92" t="s">
        <v>54</v>
      </c>
      <c r="R407" s="16"/>
      <c r="S407" s="52"/>
      <c r="T407" s="36"/>
    </row>
    <row r="408" spans="2:20" ht="15" customHeight="1">
      <c r="B408" s="114"/>
      <c r="C408" s="114"/>
      <c r="D408" s="120"/>
      <c r="E408" s="111"/>
      <c r="F408" s="111"/>
      <c r="G408" s="114"/>
      <c r="H408" s="87" t="s">
        <v>55</v>
      </c>
      <c r="I408" s="88" t="str">
        <f>"[VN]["&amp;LOWER(SUBSTITUTE(SUBSTITUTE(SUBSTITUTE(SUBSTITUTE(SUBSTITUTE(SUBSTITUTE(SUBSTITUTE(SUBSTITUTE(Q408, CHAR(34),""), "[", ""), "]", ""), ".", ""), ",", ""), "/", ""), "\", ""), "-", ""))&amp;"]"</f>
        <v>[VN][tạm biệt]</v>
      </c>
      <c r="J408" s="89"/>
      <c r="K408" s="88" t="s">
        <v>56</v>
      </c>
      <c r="L408" s="90" t="s">
        <v>57</v>
      </c>
      <c r="M408" s="90"/>
      <c r="N408" s="91"/>
      <c r="O408" s="111"/>
      <c r="P408" s="119"/>
      <c r="Q408" s="92" t="s">
        <v>58</v>
      </c>
      <c r="R408" s="16"/>
      <c r="S408" s="52"/>
      <c r="T408" s="36"/>
    </row>
    <row r="409" spans="2:20" ht="15" customHeight="1">
      <c r="B409" s="114"/>
      <c r="C409" s="114"/>
      <c r="D409" s="120"/>
      <c r="E409" s="112"/>
      <c r="F409" s="112"/>
      <c r="G409" s="114"/>
      <c r="H409" s="87" t="s">
        <v>59</v>
      </c>
      <c r="I409" s="88" t="str">
        <f>"[audio][C:\Tools\Vivi_TTS\8ME_OM\" &amp;S409 &amp; "]"</f>
        <v>[audio][C:\Tools\Vivi_TTS\8ME_OM\]</v>
      </c>
      <c r="J409" s="89" t="str">
        <f>"[New][EN][Exists][80]"&amp;"["&amp;LOWER(SUBSTITUTE(SUBSTITUTE(SUBSTITUTE(SUBSTITUTE(SUBSTITUTE(SUBSTITUTE(SUBSTITUTE(SUBSTITUTE(T409,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09" s="88" t="s">
        <v>60</v>
      </c>
      <c r="L409" s="90" t="s">
        <v>61</v>
      </c>
      <c r="M409" s="93" t="s">
        <v>62</v>
      </c>
      <c r="N409" s="91"/>
      <c r="O409" s="112"/>
      <c r="P409" s="119"/>
      <c r="Q409" s="92" t="str">
        <f>R409</f>
        <v>Khi camera, radar hoặc cảm biến bị che khuất, hệ thống sẽ hiển thị cảnh báo gì và ở đâu?</v>
      </c>
      <c r="R409" s="16" t="s">
        <v>2226</v>
      </c>
      <c r="S409" s="51"/>
      <c r="T409" s="48" t="s">
        <v>2224</v>
      </c>
    </row>
    <row r="410" spans="2:20" ht="15" customHeight="1">
      <c r="B410" s="114" t="str">
        <f>"VF8-"&amp;O410&amp;"-"&amp;P410</f>
        <v>VF8-Baoduong-0133</v>
      </c>
      <c r="C410" s="114" t="str">
        <f>"["&amp;B410&amp;"] Verify Vivi: "&amp;Q412</f>
        <v>[VF8-Baoduong-0133] Verify Vivi: Cần vệ sinh radar, cảm biến và camera bằng những phương pháp hoặc dụng cụ nào?</v>
      </c>
      <c r="D410" s="120" t="s">
        <v>49</v>
      </c>
      <c r="E410" s="110" t="str">
        <f>" Actions:
- Step 1: Wait 5s
- Step 2: Call Vivi '"&amp;Q410&amp;"'
- Step 3: Wait Vivi respond 'Ting '
- Step 4: Speak '"&amp;Q412&amp;"'
- Step 4: Listen Vivi respond
"</f>
        <v xml:space="preserve"> Actions:
- Step 1: Wait 5s
- Step 2: Call Vivi 'Hey VinFast'
- Step 3: Wait Vivi respond 'Ting '
- Step 4: Speak 'Cần vệ sinh radar, cảm biến và camera bằng những phương pháp hoặc dụng cụ nào?'
- Step 4: Listen Vivi respond
</v>
      </c>
      <c r="F410" s="110" t="str">
        <f>"
Expectations:
1. Vivi wake up
2. "&amp;Q412&amp;"
3. Vivi respond
"</f>
        <v xml:space="preserve">
Expectations:
1. Vivi wake up
2. Cần vệ sinh radar, cảm biến và camera bằng những phương pháp hoặc dụng cụ nào?
3. Vivi respond
</v>
      </c>
      <c r="G410" s="114" t="s">
        <v>8</v>
      </c>
      <c r="H410" s="87" t="s">
        <v>50</v>
      </c>
      <c r="I410" s="88" t="str">
        <f>"[EN]["&amp;LOWER(SUBSTITUTE(SUBSTITUTE(SUBSTITUTE(SUBSTITUTE(SUBSTITUTE(SUBSTITUTE(SUBSTITUTE(SUBSTITUTE(Q410, CHAR(34),""), "[", ""), "]", ""), ".", ""), ",", ""), "/", ""), "\", ""), "-", ""))&amp;"]"</f>
        <v>[EN][hey vinfast]</v>
      </c>
      <c r="J410" s="89"/>
      <c r="K410" s="88" t="s">
        <v>51</v>
      </c>
      <c r="L410" s="90" t="s">
        <v>52</v>
      </c>
      <c r="M410" s="33"/>
      <c r="N410" s="91"/>
      <c r="O410" s="110" t="s">
        <v>2079</v>
      </c>
      <c r="P410" s="119" t="str">
        <f>IF(COUNTA(P$13:$P409)&gt;999,COUNTA(P$13:$P409),IF(COUNTA(P$13:$P409)&gt;99,"0"&amp;COUNTA(P$13:$P409),IF(COUNTA(P$13:$P409)&gt;9,"00"&amp;COUNTA(P$13:$P409),"000"&amp;COUNTA(P$13:$P409))))</f>
        <v>0133</v>
      </c>
      <c r="Q410" s="92" t="s">
        <v>54</v>
      </c>
      <c r="R410" s="16"/>
      <c r="S410" s="52"/>
      <c r="T410" s="36"/>
    </row>
    <row r="411" spans="2:20" ht="15" customHeight="1">
      <c r="B411" s="114"/>
      <c r="C411" s="114"/>
      <c r="D411" s="120"/>
      <c r="E411" s="111"/>
      <c r="F411" s="111"/>
      <c r="G411" s="114"/>
      <c r="H411" s="87" t="s">
        <v>55</v>
      </c>
      <c r="I411" s="88" t="str">
        <f>"[VN]["&amp;LOWER(SUBSTITUTE(SUBSTITUTE(SUBSTITUTE(SUBSTITUTE(SUBSTITUTE(SUBSTITUTE(SUBSTITUTE(SUBSTITUTE(Q411, CHAR(34),""), "[", ""), "]", ""), ".", ""), ",", ""), "/", ""), "\", ""), "-", ""))&amp;"]"</f>
        <v>[VN][tạm biệt]</v>
      </c>
      <c r="J411" s="89"/>
      <c r="K411" s="88" t="s">
        <v>56</v>
      </c>
      <c r="L411" s="90" t="s">
        <v>57</v>
      </c>
      <c r="M411" s="90"/>
      <c r="N411" s="91"/>
      <c r="O411" s="111"/>
      <c r="P411" s="119"/>
      <c r="Q411" s="92" t="s">
        <v>58</v>
      </c>
      <c r="R411" s="16"/>
      <c r="S411" s="52"/>
      <c r="T411" s="36"/>
    </row>
    <row r="412" spans="2:20" ht="15" customHeight="1">
      <c r="B412" s="114"/>
      <c r="C412" s="114"/>
      <c r="D412" s="120"/>
      <c r="E412" s="112"/>
      <c r="F412" s="112"/>
      <c r="G412" s="114"/>
      <c r="H412" s="87" t="s">
        <v>59</v>
      </c>
      <c r="I412" s="88" t="str">
        <f>"[audio][C:\Tools\Vivi_TTS\8ME_OM\" &amp;S412 &amp; "]"</f>
        <v>[audio][C:\Tools\Vivi_TTS\8ME_OM\]</v>
      </c>
      <c r="J412" s="89" t="str">
        <f>"[New][EN][Exists][80]"&amp;"["&amp;LOWER(SUBSTITUTE(SUBSTITUTE(SUBSTITUTE(SUBSTITUTE(SUBSTITUTE(SUBSTITUTE(SUBSTITUTE(SUBSTITUTE(T412,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12" s="88" t="s">
        <v>60</v>
      </c>
      <c r="L412" s="90" t="s">
        <v>61</v>
      </c>
      <c r="M412" s="93" t="s">
        <v>62</v>
      </c>
      <c r="N412" s="91"/>
      <c r="O412" s="112"/>
      <c r="P412" s="119"/>
      <c r="Q412" s="92" t="str">
        <f>R412</f>
        <v>Cần vệ sinh radar, cảm biến và camera bằng những phương pháp hoặc dụng cụ nào?</v>
      </c>
      <c r="R412" s="16" t="s">
        <v>2227</v>
      </c>
      <c r="S412" s="51"/>
      <c r="T412" s="48" t="s">
        <v>2224</v>
      </c>
    </row>
    <row r="413" spans="2:20" ht="15" customHeight="1">
      <c r="B413" s="114" t="str">
        <f>"VF8-"&amp;O413&amp;"-"&amp;P413</f>
        <v>VF8-Baoduong-0134</v>
      </c>
      <c r="C413" s="114" t="str">
        <f>"["&amp;B413&amp;"] Verify Vivi: "&amp;Q415</f>
        <v>[VF8-Baoduong-0134] Verify Vivi: Nếu thông báo cảnh báo vẫn hiển thị sau khi đã vệ sinh radar, cảm biến hoặc camera, người sử dụng cần làm gì?</v>
      </c>
      <c r="D413" s="120" t="s">
        <v>49</v>
      </c>
      <c r="E413" s="110" t="str">
        <f>" Actions:
- Step 1: Wait 5s
- Step 2: Call Vivi '"&amp;Q413&amp;"'
- Step 3: Wait Vivi respond 'Ting '
- Step 4: Speak '"&amp;Q415&amp;"'
- Step 4: Listen Vivi respond
"</f>
        <v xml:space="preserve"> Actions:
- Step 1: Wait 5s
- Step 2: Call Vivi 'Hey VinFast'
- Step 3: Wait Vivi respond 'Ting '
- Step 4: Speak 'Nếu thông báo cảnh báo vẫn hiển thị sau khi đã vệ sinh radar, cảm biến hoặc camera, người sử dụng cần làm gì?'
- Step 4: Listen Vivi respond
</v>
      </c>
      <c r="F413" s="110" t="str">
        <f>"
Expectations:
1. Vivi wake up
2. "&amp;Q415&amp;"
3. Vivi respond
"</f>
        <v xml:space="preserve">
Expectations:
1. Vivi wake up
2. Nếu thông báo cảnh báo vẫn hiển thị sau khi đã vệ sinh radar, cảm biến hoặc camera, người sử dụng cần làm gì?
3. Vivi respond
</v>
      </c>
      <c r="G413" s="114" t="s">
        <v>8</v>
      </c>
      <c r="H413" s="87" t="s">
        <v>50</v>
      </c>
      <c r="I413" s="88" t="str">
        <f>"[EN]["&amp;LOWER(SUBSTITUTE(SUBSTITUTE(SUBSTITUTE(SUBSTITUTE(SUBSTITUTE(SUBSTITUTE(SUBSTITUTE(SUBSTITUTE(Q413, CHAR(34),""), "[", ""), "]", ""), ".", ""), ",", ""), "/", ""), "\", ""), "-", ""))&amp;"]"</f>
        <v>[EN][hey vinfast]</v>
      </c>
      <c r="J413" s="89"/>
      <c r="K413" s="88" t="s">
        <v>51</v>
      </c>
      <c r="L413" s="90" t="s">
        <v>52</v>
      </c>
      <c r="M413" s="33"/>
      <c r="N413" s="91"/>
      <c r="O413" s="110" t="s">
        <v>2079</v>
      </c>
      <c r="P413" s="119" t="str">
        <f>IF(COUNTA(P$13:$P412)&gt;999,COUNTA(P$13:$P412),IF(COUNTA(P$13:$P412)&gt;99,"0"&amp;COUNTA(P$13:$P412),IF(COUNTA(P$13:$P412)&gt;9,"00"&amp;COUNTA(P$13:$P412),"000"&amp;COUNTA(P$13:$P412))))</f>
        <v>0134</v>
      </c>
      <c r="Q413" s="92" t="s">
        <v>54</v>
      </c>
      <c r="R413" s="16"/>
      <c r="S413" s="52"/>
      <c r="T413" s="36"/>
    </row>
    <row r="414" spans="2:20" ht="15" customHeight="1">
      <c r="B414" s="114"/>
      <c r="C414" s="114"/>
      <c r="D414" s="120"/>
      <c r="E414" s="111"/>
      <c r="F414" s="111"/>
      <c r="G414" s="114"/>
      <c r="H414" s="87" t="s">
        <v>55</v>
      </c>
      <c r="I414" s="88" t="str">
        <f>"[VN]["&amp;LOWER(SUBSTITUTE(SUBSTITUTE(SUBSTITUTE(SUBSTITUTE(SUBSTITUTE(SUBSTITUTE(SUBSTITUTE(SUBSTITUTE(Q414, CHAR(34),""), "[", ""), "]", ""), ".", ""), ",", ""), "/", ""), "\", ""), "-", ""))&amp;"]"</f>
        <v>[VN][tạm biệt]</v>
      </c>
      <c r="J414" s="89"/>
      <c r="K414" s="88" t="s">
        <v>56</v>
      </c>
      <c r="L414" s="90" t="s">
        <v>57</v>
      </c>
      <c r="M414" s="90"/>
      <c r="N414" s="91"/>
      <c r="O414" s="111"/>
      <c r="P414" s="119"/>
      <c r="Q414" s="92" t="s">
        <v>58</v>
      </c>
      <c r="R414" s="16"/>
      <c r="S414" s="52"/>
      <c r="T414" s="36"/>
    </row>
    <row r="415" spans="2:20" ht="15" customHeight="1">
      <c r="B415" s="114"/>
      <c r="C415" s="114"/>
      <c r="D415" s="120"/>
      <c r="E415" s="112"/>
      <c r="F415" s="112"/>
      <c r="G415" s="114"/>
      <c r="H415" s="87" t="s">
        <v>59</v>
      </c>
      <c r="I415" s="88" t="str">
        <f>"[audio][C:\Tools\Vivi_TTS\8ME_OM\" &amp;S415 &amp; "]"</f>
        <v>[audio][C:\Tools\Vivi_TTS\8ME_OM\]</v>
      </c>
      <c r="J415" s="89" t="str">
        <f>"[New][EN][Exists][80]"&amp;"["&amp;LOWER(SUBSTITUTE(SUBSTITUTE(SUBSTITUTE(SUBSTITUTE(SUBSTITUTE(SUBSTITUTE(SUBSTITUTE(SUBSTITUTE(T415,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15" s="88" t="s">
        <v>60</v>
      </c>
      <c r="L415" s="90" t="s">
        <v>61</v>
      </c>
      <c r="M415" s="93" t="s">
        <v>62</v>
      </c>
      <c r="N415" s="91"/>
      <c r="O415" s="112"/>
      <c r="P415" s="119"/>
      <c r="Q415" s="92" t="str">
        <f>R415</f>
        <v>Nếu thông báo cảnh báo vẫn hiển thị sau khi đã vệ sinh radar, cảm biến hoặc camera, người sử dụng cần làm gì?</v>
      </c>
      <c r="R415" s="16" t="s">
        <v>2228</v>
      </c>
      <c r="S415" s="51"/>
      <c r="T415" s="48" t="s">
        <v>2224</v>
      </c>
    </row>
    <row r="416" spans="2:20" ht="15" customHeight="1">
      <c r="B416" s="114" t="str">
        <f>"VF8-"&amp;O416&amp;"-"&amp;P416</f>
        <v>VF8-Baoduong-0135</v>
      </c>
      <c r="C416" s="114" t="str">
        <f>"["&amp;B416&amp;"] Verify Vivi: "&amp;Q418</f>
        <v>[VF8-Baoduong-0135] Verify Vivi: Khi phát hiện hư hỏng ở camera, radar, cảm biến hoặc các bộ phận xung quanh chúng, cần thực hiện xử lý như thế nào?</v>
      </c>
      <c r="D416" s="120" t="s">
        <v>49</v>
      </c>
      <c r="E416" s="110" t="str">
        <f>" Actions:
- Step 1: Wait 5s
- Step 2: Call Vivi '"&amp;Q416&amp;"'
- Step 3: Wait Vivi respond 'Ting '
- Step 4: Speak '"&amp;Q418&amp;"'
- Step 4: Listen Vivi respond
"</f>
        <v xml:space="preserve"> Actions:
- Step 1: Wait 5s
- Step 2: Call Vivi 'Hey VinFast'
- Step 3: Wait Vivi respond 'Ting '
- Step 4: Speak 'Khi phát hiện hư hỏng ở camera, radar, cảm biến hoặc các bộ phận xung quanh chúng, cần thực hiện xử lý như thế nào?'
- Step 4: Listen Vivi respond
</v>
      </c>
      <c r="F416" s="110" t="str">
        <f>"
Expectations:
1. Vivi wake up
2. "&amp;Q418&amp;"
3. Vivi respond
"</f>
        <v xml:space="preserve">
Expectations:
1. Vivi wake up
2. Khi phát hiện hư hỏng ở camera, radar, cảm biến hoặc các bộ phận xung quanh chúng, cần thực hiện xử lý như thế nào?
3. Vivi respond
</v>
      </c>
      <c r="G416" s="114" t="s">
        <v>8</v>
      </c>
      <c r="H416" s="87" t="s">
        <v>50</v>
      </c>
      <c r="I416" s="88" t="str">
        <f>"[EN]["&amp;LOWER(SUBSTITUTE(SUBSTITUTE(SUBSTITUTE(SUBSTITUTE(SUBSTITUTE(SUBSTITUTE(SUBSTITUTE(SUBSTITUTE(Q416, CHAR(34),""), "[", ""), "]", ""), ".", ""), ",", ""), "/", ""), "\", ""), "-", ""))&amp;"]"</f>
        <v>[EN][hey vinfast]</v>
      </c>
      <c r="J416" s="89"/>
      <c r="K416" s="88" t="s">
        <v>51</v>
      </c>
      <c r="L416" s="90" t="s">
        <v>52</v>
      </c>
      <c r="M416" s="33"/>
      <c r="N416" s="91"/>
      <c r="O416" s="110" t="s">
        <v>2079</v>
      </c>
      <c r="P416" s="119" t="str">
        <f>IF(COUNTA(P$13:$P415)&gt;999,COUNTA(P$13:$P415),IF(COUNTA(P$13:$P415)&gt;99,"0"&amp;COUNTA(P$13:$P415),IF(COUNTA(P$13:$P415)&gt;9,"00"&amp;COUNTA(P$13:$P415),"000"&amp;COUNTA(P$13:$P415))))</f>
        <v>0135</v>
      </c>
      <c r="Q416" s="92" t="s">
        <v>54</v>
      </c>
      <c r="R416" s="16"/>
      <c r="S416" s="52"/>
      <c r="T416" s="36"/>
    </row>
    <row r="417" spans="2:20" ht="15" customHeight="1">
      <c r="B417" s="114"/>
      <c r="C417" s="114"/>
      <c r="D417" s="120"/>
      <c r="E417" s="111"/>
      <c r="F417" s="111"/>
      <c r="G417" s="114"/>
      <c r="H417" s="87" t="s">
        <v>55</v>
      </c>
      <c r="I417" s="88" t="str">
        <f>"[VN]["&amp;LOWER(SUBSTITUTE(SUBSTITUTE(SUBSTITUTE(SUBSTITUTE(SUBSTITUTE(SUBSTITUTE(SUBSTITUTE(SUBSTITUTE(Q417, CHAR(34),""), "[", ""), "]", ""), ".", ""), ",", ""), "/", ""), "\", ""), "-", ""))&amp;"]"</f>
        <v>[VN][tạm biệt]</v>
      </c>
      <c r="J417" s="89"/>
      <c r="K417" s="88" t="s">
        <v>56</v>
      </c>
      <c r="L417" s="90" t="s">
        <v>57</v>
      </c>
      <c r="M417" s="90"/>
      <c r="N417" s="91"/>
      <c r="O417" s="111"/>
      <c r="P417" s="119"/>
      <c r="Q417" s="92" t="s">
        <v>58</v>
      </c>
      <c r="R417" s="16"/>
      <c r="S417" s="52"/>
      <c r="T417" s="36"/>
    </row>
    <row r="418" spans="2:20" ht="15" customHeight="1">
      <c r="B418" s="114"/>
      <c r="C418" s="114"/>
      <c r="D418" s="120"/>
      <c r="E418" s="112"/>
      <c r="F418" s="112"/>
      <c r="G418" s="114"/>
      <c r="H418" s="87" t="s">
        <v>59</v>
      </c>
      <c r="I418" s="88" t="str">
        <f>"[audio][C:\Tools\Vivi_TTS\8ME_OM\" &amp;S418 &amp; "]"</f>
        <v>[audio][C:\Tools\Vivi_TTS\8ME_OM\]</v>
      </c>
      <c r="J418" s="89" t="str">
        <f>"[New][EN][Exists][80]"&amp;"["&amp;LOWER(SUBSTITUTE(SUBSTITUTE(SUBSTITUTE(SUBSTITUTE(SUBSTITUTE(SUBSTITUTE(SUBSTITUTE(SUBSTITUTE(T418,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18" s="88" t="s">
        <v>60</v>
      </c>
      <c r="L418" s="90" t="s">
        <v>61</v>
      </c>
      <c r="M418" s="93" t="s">
        <v>62</v>
      </c>
      <c r="N418" s="91"/>
      <c r="O418" s="112"/>
      <c r="P418" s="119"/>
      <c r="Q418" s="92" t="str">
        <f>R418</f>
        <v>Khi phát hiện hư hỏng ở camera, radar, cảm biến hoặc các bộ phận xung quanh chúng, cần thực hiện xử lý như thế nào?</v>
      </c>
      <c r="R418" s="16" t="s">
        <v>2229</v>
      </c>
      <c r="S418" s="51"/>
      <c r="T418" s="48" t="s">
        <v>2224</v>
      </c>
    </row>
    <row r="419" spans="2:20" ht="15" customHeight="1">
      <c r="B419" s="114" t="str">
        <f>"VF8-"&amp;O419&amp;"-"&amp;P419</f>
        <v>VF8-Baoduong-0136</v>
      </c>
      <c r="C419" s="114" t="str">
        <f>"["&amp;B419&amp;"] Verify Vivi: "&amp;Q421</f>
        <v>[VF8-Baoduong-0136] Verify Vivi: Trong những trường hợp nào hệ thống ADAS cần được hiệu chỉnh lại?</v>
      </c>
      <c r="D419" s="120" t="s">
        <v>49</v>
      </c>
      <c r="E419" s="110" t="str">
        <f>" Actions:
- Step 1: Wait 5s
- Step 2: Call Vivi '"&amp;Q419&amp;"'
- Step 3: Wait Vivi respond 'Ting '
- Step 4: Speak '"&amp;Q421&amp;"'
- Step 4: Listen Vivi respond
"</f>
        <v xml:space="preserve"> Actions:
- Step 1: Wait 5s
- Step 2: Call Vivi 'Hey VinFast'
- Step 3: Wait Vivi respond 'Ting '
- Step 4: Speak 'Trong những trường hợp nào hệ thống ADAS cần được hiệu chỉnh lại?'
- Step 4: Listen Vivi respond
</v>
      </c>
      <c r="F419" s="110" t="str">
        <f>"
Expectations:
1. Vivi wake up
2. "&amp;Q421&amp;"
3. Vivi respond
"</f>
        <v xml:space="preserve">
Expectations:
1. Vivi wake up
2. Trong những trường hợp nào hệ thống ADAS cần được hiệu chỉnh lại?
3. Vivi respond
</v>
      </c>
      <c r="G419" s="114" t="s">
        <v>8</v>
      </c>
      <c r="H419" s="87" t="s">
        <v>50</v>
      </c>
      <c r="I419" s="88" t="str">
        <f>"[EN]["&amp;LOWER(SUBSTITUTE(SUBSTITUTE(SUBSTITUTE(SUBSTITUTE(SUBSTITUTE(SUBSTITUTE(SUBSTITUTE(SUBSTITUTE(Q419, CHAR(34),""), "[", ""), "]", ""), ".", ""), ",", ""), "/", ""), "\", ""), "-", ""))&amp;"]"</f>
        <v>[EN][hey vinfast]</v>
      </c>
      <c r="J419" s="89"/>
      <c r="K419" s="88" t="s">
        <v>51</v>
      </c>
      <c r="L419" s="90" t="s">
        <v>52</v>
      </c>
      <c r="M419" s="33"/>
      <c r="N419" s="91"/>
      <c r="O419" s="110" t="s">
        <v>2079</v>
      </c>
      <c r="P419" s="119" t="str">
        <f>IF(COUNTA(P$13:$P418)&gt;999,COUNTA(P$13:$P418),IF(COUNTA(P$13:$P418)&gt;99,"0"&amp;COUNTA(P$13:$P418),IF(COUNTA(P$13:$P418)&gt;9,"00"&amp;COUNTA(P$13:$P418),"000"&amp;COUNTA(P$13:$P418))))</f>
        <v>0136</v>
      </c>
      <c r="Q419" s="92" t="s">
        <v>54</v>
      </c>
      <c r="R419" s="16"/>
      <c r="S419" s="52"/>
      <c r="T419" s="36"/>
    </row>
    <row r="420" spans="2:20" ht="15" customHeight="1">
      <c r="B420" s="114"/>
      <c r="C420" s="114"/>
      <c r="D420" s="120"/>
      <c r="E420" s="111"/>
      <c r="F420" s="111"/>
      <c r="G420" s="114"/>
      <c r="H420" s="87" t="s">
        <v>55</v>
      </c>
      <c r="I420" s="88" t="str">
        <f>"[VN]["&amp;LOWER(SUBSTITUTE(SUBSTITUTE(SUBSTITUTE(SUBSTITUTE(SUBSTITUTE(SUBSTITUTE(SUBSTITUTE(SUBSTITUTE(Q420, CHAR(34),""), "[", ""), "]", ""), ".", ""), ",", ""), "/", ""), "\", ""), "-", ""))&amp;"]"</f>
        <v>[VN][tạm biệt]</v>
      </c>
      <c r="J420" s="89"/>
      <c r="K420" s="88" t="s">
        <v>56</v>
      </c>
      <c r="L420" s="90" t="s">
        <v>57</v>
      </c>
      <c r="M420" s="90"/>
      <c r="N420" s="91"/>
      <c r="O420" s="111"/>
      <c r="P420" s="119"/>
      <c r="Q420" s="92" t="s">
        <v>58</v>
      </c>
      <c r="R420" s="16"/>
      <c r="S420" s="52"/>
      <c r="T420" s="36"/>
    </row>
    <row r="421" spans="2:20" ht="15" customHeight="1">
      <c r="B421" s="114"/>
      <c r="C421" s="114"/>
      <c r="D421" s="120"/>
      <c r="E421" s="112"/>
      <c r="F421" s="112"/>
      <c r="G421" s="114"/>
      <c r="H421" s="87" t="s">
        <v>59</v>
      </c>
      <c r="I421" s="88" t="str">
        <f>"[audio][C:\Tools\Vivi_TTS\8ME_OM\" &amp;S421 &amp; "]"</f>
        <v>[audio][C:\Tools\Vivi_TTS\8ME_OM\]</v>
      </c>
      <c r="J421" s="89" t="str">
        <f>"[New][EN][Exists][80]"&amp;"["&amp;LOWER(SUBSTITUTE(SUBSTITUTE(SUBSTITUTE(SUBSTITUTE(SUBSTITUTE(SUBSTITUTE(SUBSTITUTE(SUBSTITUTE(T421,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21" s="88" t="s">
        <v>60</v>
      </c>
      <c r="L421" s="90" t="s">
        <v>61</v>
      </c>
      <c r="M421" s="93" t="s">
        <v>62</v>
      </c>
      <c r="N421" s="91"/>
      <c r="O421" s="112"/>
      <c r="P421" s="119"/>
      <c r="Q421" s="92" t="str">
        <f>R421</f>
        <v>Trong những trường hợp nào hệ thống ADAS cần được hiệu chỉnh lại?</v>
      </c>
      <c r="R421" s="16" t="s">
        <v>2230</v>
      </c>
      <c r="S421" s="51"/>
      <c r="T421" s="48" t="s">
        <v>2224</v>
      </c>
    </row>
    <row r="422" spans="2:20" ht="15" customHeight="1">
      <c r="B422" s="114" t="str">
        <f>"VF8-"&amp;O422&amp;"-"&amp;P422</f>
        <v>VF8-Baoduong-0137</v>
      </c>
      <c r="C422" s="114" t="str">
        <f>"["&amp;B422&amp;"] Verify Vivi: "&amp;Q424</f>
        <v>[VF8-Baoduong-0137] Verify Vivi: Vì sao việc hiệu chỉnh lại hệ thống ADAS phải được thực hiện bởi kỹ thuật viên VinFast đã qua đào tạo?</v>
      </c>
      <c r="D422" s="120" t="s">
        <v>49</v>
      </c>
      <c r="E422" s="110" t="str">
        <f>" Actions:
- Step 1: Wait 5s
- Step 2: Call Vivi '"&amp;Q422&amp;"'
- Step 3: Wait Vivi respond 'Ting '
- Step 4: Speak '"&amp;Q424&amp;"'
- Step 4: Listen Vivi respond
"</f>
        <v xml:space="preserve"> Actions:
- Step 1: Wait 5s
- Step 2: Call Vivi 'Hey VinFast'
- Step 3: Wait Vivi respond 'Ting '
- Step 4: Speak 'Vì sao việc hiệu chỉnh lại hệ thống ADAS phải được thực hiện bởi kỹ thuật viên VinFast đã qua đào tạo?'
- Step 4: Listen Vivi respond
</v>
      </c>
      <c r="F422" s="110" t="str">
        <f>"
Expectations:
1. Vivi wake up
2. "&amp;Q424&amp;"
3. Vivi respond
"</f>
        <v xml:space="preserve">
Expectations:
1. Vivi wake up
2. Vì sao việc hiệu chỉnh lại hệ thống ADAS phải được thực hiện bởi kỹ thuật viên VinFast đã qua đào tạo?
3. Vivi respond
</v>
      </c>
      <c r="G422" s="114" t="s">
        <v>8</v>
      </c>
      <c r="H422" s="87" t="s">
        <v>50</v>
      </c>
      <c r="I422" s="88" t="str">
        <f>"[EN]["&amp;LOWER(SUBSTITUTE(SUBSTITUTE(SUBSTITUTE(SUBSTITUTE(SUBSTITUTE(SUBSTITUTE(SUBSTITUTE(SUBSTITUTE(Q422, CHAR(34),""), "[", ""), "]", ""), ".", ""), ",", ""), "/", ""), "\", ""), "-", ""))&amp;"]"</f>
        <v>[EN][hey vinfast]</v>
      </c>
      <c r="J422" s="89"/>
      <c r="K422" s="88" t="s">
        <v>51</v>
      </c>
      <c r="L422" s="90" t="s">
        <v>52</v>
      </c>
      <c r="M422" s="33"/>
      <c r="N422" s="91"/>
      <c r="O422" s="110" t="s">
        <v>2079</v>
      </c>
      <c r="P422" s="119" t="str">
        <f>IF(COUNTA(P$13:$P421)&gt;999,COUNTA(P$13:$P421),IF(COUNTA(P$13:$P421)&gt;99,"0"&amp;COUNTA(P$13:$P421),IF(COUNTA(P$13:$P421)&gt;9,"00"&amp;COUNTA(P$13:$P421),"000"&amp;COUNTA(P$13:$P421))))</f>
        <v>0137</v>
      </c>
      <c r="Q422" s="92" t="s">
        <v>54</v>
      </c>
      <c r="R422" s="16"/>
      <c r="S422" s="52"/>
      <c r="T422" s="36"/>
    </row>
    <row r="423" spans="2:20" ht="15" customHeight="1">
      <c r="B423" s="114"/>
      <c r="C423" s="114"/>
      <c r="D423" s="120"/>
      <c r="E423" s="111"/>
      <c r="F423" s="111"/>
      <c r="G423" s="114"/>
      <c r="H423" s="87" t="s">
        <v>55</v>
      </c>
      <c r="I423" s="88" t="str">
        <f>"[VN]["&amp;LOWER(SUBSTITUTE(SUBSTITUTE(SUBSTITUTE(SUBSTITUTE(SUBSTITUTE(SUBSTITUTE(SUBSTITUTE(SUBSTITUTE(Q423, CHAR(34),""), "[", ""), "]", ""), ".", ""), ",", ""), "/", ""), "\", ""), "-", ""))&amp;"]"</f>
        <v>[VN][tạm biệt]</v>
      </c>
      <c r="J423" s="89"/>
      <c r="K423" s="88" t="s">
        <v>56</v>
      </c>
      <c r="L423" s="90" t="s">
        <v>57</v>
      </c>
      <c r="M423" s="90"/>
      <c r="N423" s="91"/>
      <c r="O423" s="111"/>
      <c r="P423" s="119"/>
      <c r="Q423" s="92" t="s">
        <v>58</v>
      </c>
      <c r="R423" s="16"/>
      <c r="S423" s="52"/>
      <c r="T423" s="36"/>
    </row>
    <row r="424" spans="2:20" ht="15" customHeight="1">
      <c r="B424" s="114"/>
      <c r="C424" s="114"/>
      <c r="D424" s="120"/>
      <c r="E424" s="112"/>
      <c r="F424" s="112"/>
      <c r="G424" s="114"/>
      <c r="H424" s="87" t="s">
        <v>59</v>
      </c>
      <c r="I424" s="88" t="str">
        <f>"[audio][C:\Tools\Vivi_TTS\8ME_OM\" &amp;S424 &amp; "]"</f>
        <v>[audio][C:\Tools\Vivi_TTS\8ME_OM\]</v>
      </c>
      <c r="J424" s="89" t="str">
        <f>"[New][EN][Exists][80]"&amp;"["&amp;LOWER(SUBSTITUTE(SUBSTITUTE(SUBSTITUTE(SUBSTITUTE(SUBSTITUTE(SUBSTITUTE(SUBSTITUTE(SUBSTITUTE(T424,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24" s="88" t="s">
        <v>60</v>
      </c>
      <c r="L424" s="90" t="s">
        <v>61</v>
      </c>
      <c r="M424" s="93" t="s">
        <v>62</v>
      </c>
      <c r="N424" s="91"/>
      <c r="O424" s="112"/>
      <c r="P424" s="119"/>
      <c r="Q424" s="92" t="str">
        <f>R424</f>
        <v>Vì sao việc hiệu chỉnh lại hệ thống ADAS phải được thực hiện bởi kỹ thuật viên VinFast đã qua đào tạo?</v>
      </c>
      <c r="R424" s="16" t="s">
        <v>2231</v>
      </c>
      <c r="S424" s="51"/>
      <c r="T424" s="48" t="s">
        <v>2224</v>
      </c>
    </row>
    <row r="425" spans="2:20" ht="15" customHeight="1">
      <c r="B425" s="114" t="str">
        <f>"VF8-"&amp;O425&amp;"-"&amp;P425</f>
        <v>VF8-Baoduong-0138</v>
      </c>
      <c r="C425" s="114" t="str">
        <f>"["&amp;B425&amp;"] Verify Vivi: "&amp;Q427</f>
        <v>[VF8-Baoduong-0138] Verify Vivi: Những phương pháp vệ sinh hoặc dụng cụ nào không được sử dụng khi làm sạch radar, cảm biến và camera?</v>
      </c>
      <c r="D425" s="120" t="s">
        <v>49</v>
      </c>
      <c r="E425" s="110" t="str">
        <f>" Actions:
- Step 1: Wait 5s
- Step 2: Call Vivi '"&amp;Q425&amp;"'
- Step 3: Wait Vivi respond 'Ting '
- Step 4: Speak '"&amp;Q427&amp;"'
- Step 4: Listen Vivi respond
"</f>
        <v xml:space="preserve"> Actions:
- Step 1: Wait 5s
- Step 2: Call Vivi 'Hey VinFast'
- Step 3: Wait Vivi respond 'Ting '
- Step 4: Speak 'Những phương pháp vệ sinh hoặc dụng cụ nào không được sử dụng khi làm sạch radar, cảm biến và camera?'
- Step 4: Listen Vivi respond
</v>
      </c>
      <c r="F425" s="110" t="str">
        <f>"
Expectations:
1. Vivi wake up
2. "&amp;Q427&amp;"
3. Vivi respond
"</f>
        <v xml:space="preserve">
Expectations:
1. Vivi wake up
2. Những phương pháp vệ sinh hoặc dụng cụ nào không được sử dụng khi làm sạch radar, cảm biến và camera?
3. Vivi respond
</v>
      </c>
      <c r="G425" s="114" t="s">
        <v>8</v>
      </c>
      <c r="H425" s="87" t="s">
        <v>50</v>
      </c>
      <c r="I425" s="88" t="str">
        <f>"[EN]["&amp;LOWER(SUBSTITUTE(SUBSTITUTE(SUBSTITUTE(SUBSTITUTE(SUBSTITUTE(SUBSTITUTE(SUBSTITUTE(SUBSTITUTE(Q425, CHAR(34),""), "[", ""), "]", ""), ".", ""), ",", ""), "/", ""), "\", ""), "-", ""))&amp;"]"</f>
        <v>[EN][hey vinfast]</v>
      </c>
      <c r="J425" s="89"/>
      <c r="K425" s="88" t="s">
        <v>51</v>
      </c>
      <c r="L425" s="90" t="s">
        <v>52</v>
      </c>
      <c r="M425" s="33"/>
      <c r="N425" s="91"/>
      <c r="O425" s="110" t="s">
        <v>2079</v>
      </c>
      <c r="P425" s="119" t="str">
        <f>IF(COUNTA(P$13:$P424)&gt;999,COUNTA(P$13:$P424),IF(COUNTA(P$13:$P424)&gt;99,"0"&amp;COUNTA(P$13:$P424),IF(COUNTA(P$13:$P424)&gt;9,"00"&amp;COUNTA(P$13:$P424),"000"&amp;COUNTA(P$13:$P424))))</f>
        <v>0138</v>
      </c>
      <c r="Q425" s="92" t="s">
        <v>54</v>
      </c>
      <c r="R425" s="16"/>
      <c r="S425" s="52"/>
      <c r="T425" s="36"/>
    </row>
    <row r="426" spans="2:20" ht="15" customHeight="1">
      <c r="B426" s="114"/>
      <c r="C426" s="114"/>
      <c r="D426" s="120"/>
      <c r="E426" s="111"/>
      <c r="F426" s="111"/>
      <c r="G426" s="114"/>
      <c r="H426" s="87" t="s">
        <v>55</v>
      </c>
      <c r="I426" s="88" t="str">
        <f>"[VN]["&amp;LOWER(SUBSTITUTE(SUBSTITUTE(SUBSTITUTE(SUBSTITUTE(SUBSTITUTE(SUBSTITUTE(SUBSTITUTE(SUBSTITUTE(Q426, CHAR(34),""), "[", ""), "]", ""), ".", ""), ",", ""), "/", ""), "\", ""), "-", ""))&amp;"]"</f>
        <v>[VN][tạm biệt]</v>
      </c>
      <c r="J426" s="89"/>
      <c r="K426" s="88" t="s">
        <v>56</v>
      </c>
      <c r="L426" s="90" t="s">
        <v>57</v>
      </c>
      <c r="M426" s="90"/>
      <c r="N426" s="91"/>
      <c r="O426" s="111"/>
      <c r="P426" s="119"/>
      <c r="Q426" s="92" t="s">
        <v>58</v>
      </c>
      <c r="R426" s="16"/>
      <c r="S426" s="52"/>
      <c r="T426" s="36"/>
    </row>
    <row r="427" spans="2:20" ht="15" customHeight="1">
      <c r="B427" s="114"/>
      <c r="C427" s="114"/>
      <c r="D427" s="120"/>
      <c r="E427" s="112"/>
      <c r="F427" s="112"/>
      <c r="G427" s="114"/>
      <c r="H427" s="87" t="s">
        <v>59</v>
      </c>
      <c r="I427" s="88" t="str">
        <f>"[audio][C:\Tools\Vivi_TTS\8ME_OM\" &amp;S427 &amp; "]"</f>
        <v>[audio][C:\Tools\Vivi_TTS\8ME_OM\]</v>
      </c>
      <c r="J427" s="89" t="str">
        <f>"[New][EN][Exists][80]"&amp;"["&amp;LOWER(SUBSTITUTE(SUBSTITUTE(SUBSTITUTE(SUBSTITUTE(SUBSTITUTE(SUBSTITUTE(SUBSTITUTE(SUBSTITUTE(T427,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27" s="88" t="s">
        <v>60</v>
      </c>
      <c r="L427" s="90" t="s">
        <v>61</v>
      </c>
      <c r="M427" s="93" t="s">
        <v>62</v>
      </c>
      <c r="N427" s="91"/>
      <c r="O427" s="112"/>
      <c r="P427" s="119"/>
      <c r="Q427" s="92" t="str">
        <f>R427</f>
        <v>Những phương pháp vệ sinh hoặc dụng cụ nào không được sử dụng khi làm sạch radar, cảm biến và camera?</v>
      </c>
      <c r="R427" s="16" t="s">
        <v>2232</v>
      </c>
      <c r="S427" s="51"/>
      <c r="T427" s="48" t="s">
        <v>2224</v>
      </c>
    </row>
    <row r="428" spans="2:20" ht="15" customHeight="1">
      <c r="B428" s="114" t="str">
        <f>"VF8-"&amp;O428&amp;"-"&amp;P428</f>
        <v>VF8-Baoduong-0139</v>
      </c>
      <c r="C428" s="114" t="str">
        <f>"["&amp;B428&amp;"] Verify Vivi: "&amp;Q430</f>
        <v>[VF8-Baoduong-0139] Verify Vivi: Khi rửa xe hoặc lắp đặt phụ kiện, cần lưu ý những gì để tránh ảnh hưởng đến radar và cảm biến?</v>
      </c>
      <c r="D428" s="120" t="s">
        <v>49</v>
      </c>
      <c r="E428" s="110" t="str">
        <f>" Actions:
- Step 1: Wait 5s
- Step 2: Call Vivi '"&amp;Q428&amp;"'
- Step 3: Wait Vivi respond 'Ting '
- Step 4: Speak '"&amp;Q430&amp;"'
- Step 4: Listen Vivi respond
"</f>
        <v xml:space="preserve"> Actions:
- Step 1: Wait 5s
- Step 2: Call Vivi 'Hey VinFast'
- Step 3: Wait Vivi respond 'Ting '
- Step 4: Speak 'Khi rửa xe hoặc lắp đặt phụ kiện, cần lưu ý những gì để tránh ảnh hưởng đến radar và cảm biến?'
- Step 4: Listen Vivi respond
</v>
      </c>
      <c r="F428" s="110" t="str">
        <f>"
Expectations:
1. Vivi wake up
2. "&amp;Q430&amp;"
3. Vivi respond
"</f>
        <v xml:space="preserve">
Expectations:
1. Vivi wake up
2. Khi rửa xe hoặc lắp đặt phụ kiện, cần lưu ý những gì để tránh ảnh hưởng đến radar và cảm biến?
3. Vivi respond
</v>
      </c>
      <c r="G428" s="114" t="s">
        <v>8</v>
      </c>
      <c r="H428" s="87" t="s">
        <v>50</v>
      </c>
      <c r="I428" s="88" t="str">
        <f>"[EN]["&amp;LOWER(SUBSTITUTE(SUBSTITUTE(SUBSTITUTE(SUBSTITUTE(SUBSTITUTE(SUBSTITUTE(SUBSTITUTE(SUBSTITUTE(Q428, CHAR(34),""), "[", ""), "]", ""), ".", ""), ",", ""), "/", ""), "\", ""), "-", ""))&amp;"]"</f>
        <v>[EN][hey vinfast]</v>
      </c>
      <c r="J428" s="89"/>
      <c r="K428" s="88" t="s">
        <v>51</v>
      </c>
      <c r="L428" s="90" t="s">
        <v>52</v>
      </c>
      <c r="M428" s="33"/>
      <c r="N428" s="91"/>
      <c r="O428" s="110" t="s">
        <v>2079</v>
      </c>
      <c r="P428" s="119" t="str">
        <f>IF(COUNTA(P$13:$P427)&gt;999,COUNTA(P$13:$P427),IF(COUNTA(P$13:$P427)&gt;99,"0"&amp;COUNTA(P$13:$P427),IF(COUNTA(P$13:$P427)&gt;9,"00"&amp;COUNTA(P$13:$P427),"000"&amp;COUNTA(P$13:$P427))))</f>
        <v>0139</v>
      </c>
      <c r="Q428" s="92" t="s">
        <v>54</v>
      </c>
      <c r="R428" s="16"/>
      <c r="S428" s="52"/>
      <c r="T428" s="36"/>
    </row>
    <row r="429" spans="2:20" ht="15" customHeight="1">
      <c r="B429" s="114"/>
      <c r="C429" s="114"/>
      <c r="D429" s="120"/>
      <c r="E429" s="111"/>
      <c r="F429" s="111"/>
      <c r="G429" s="114"/>
      <c r="H429" s="87" t="s">
        <v>55</v>
      </c>
      <c r="I429" s="88" t="str">
        <f>"[VN]["&amp;LOWER(SUBSTITUTE(SUBSTITUTE(SUBSTITUTE(SUBSTITUTE(SUBSTITUTE(SUBSTITUTE(SUBSTITUTE(SUBSTITUTE(Q429, CHAR(34),""), "[", ""), "]", ""), ".", ""), ",", ""), "/", ""), "\", ""), "-", ""))&amp;"]"</f>
        <v>[VN][tạm biệt]</v>
      </c>
      <c r="J429" s="89"/>
      <c r="K429" s="88" t="s">
        <v>56</v>
      </c>
      <c r="L429" s="90" t="s">
        <v>57</v>
      </c>
      <c r="M429" s="90"/>
      <c r="N429" s="91"/>
      <c r="O429" s="111"/>
      <c r="P429" s="119"/>
      <c r="Q429" s="92" t="s">
        <v>58</v>
      </c>
      <c r="R429" s="16"/>
      <c r="S429" s="52"/>
      <c r="T429" s="36"/>
    </row>
    <row r="430" spans="2:20" ht="15" customHeight="1">
      <c r="B430" s="114"/>
      <c r="C430" s="114"/>
      <c r="D430" s="120"/>
      <c r="E430" s="112"/>
      <c r="F430" s="112"/>
      <c r="G430" s="114"/>
      <c r="H430" s="87" t="s">
        <v>59</v>
      </c>
      <c r="I430" s="88" t="str">
        <f>"[audio][C:\Tools\Vivi_TTS\8ME_OM\" &amp;S430 &amp; "]"</f>
        <v>[audio][C:\Tools\Vivi_TTS\8ME_OM\]</v>
      </c>
      <c r="J430" s="89" t="str">
        <f>"[New][EN][Exists][80]"&amp;"["&amp;LOWER(SUBSTITUTE(SUBSTITUTE(SUBSTITUTE(SUBSTITUTE(SUBSTITUTE(SUBSTITUTE(SUBSTITUTE(SUBSTITUTE(T430, CHAR(34),""), ".", ""), ",", ""), "/", ""), "\", ""), "-", ""), "{", ""), "}", ""))&amp;"]"</f>
        <v>[New][EN][Exists][80][bảo dưỡng radar cảm biến và camera
để hệ thống hỗ trợ lái xe nâng cao (adas) hoạt động chính xác camera radar và cảm biến phải luôn sạch không bám bụi bẩn bùn đất băng tuyết vv và phải được rửa thường xuyên bằng nước cùng chất tẩy rửa xe
việc che khuất camera radar hoặc cảm biến có thể làm vô hiệu hóa hoặc hạn chế chức năng của các hệ thống đồng thời trong một số trường hợp có thể hiển thị cảnh báo sai
 lưu ý
nếu camera radar hoặc cảm biến bị che khuất thông báo cảnh báo trợ lái sẽ hiển thị trên màn hình thông tin giải trí
các thông báo cảnh báo được tóm tắt như sau:
camera kính chắn gió bị che khuất
camera giám sát người lái (nếu được trang bị) bị che khuất
camera bên trái hoặc bên phải bị che khuất
camera phía trước bị che khuất
cảm biến siêu âm phía trước hoặc phía sau bị che khuất
radar trung tâm phía trước bị che khuất
camera quan sát phía sau bị che khuất
radar phía sau bên trái hoặc bên phải bị che khuất
vệ sinh
lau sạch bụi bẩn hoặc cặn bẩn tích tụ bằng khăn mềm và nước ấm hoặc bằng cách phun nước
hệ thống hỗ trợ lái xe nâng cao sẽ hoạt động bình thường sau khi vệ sinh nếu thông báo cảnh báo vẫn hiển thị sau khi vệ sinh cảm biến và camera hệ thống có thể bị lỗi đến trung tâm dịch vụ vinfast gần nhất để kiểm tra hệ thống
nếu phát hiện hư hỏng trên bất kỳ bộ phận nào hoặc các bộ phận xung quanh chúng (cản xe hoặc kính chắn gió) hãy đến trung tâm dịch vụ vinfast gần nhất để khắc phục sự cố
 cảnh báo
radar cảm biến hoặc camera bị bẩn hay hư hỏng có thể ảnh hưởng đến hiệu suất của hệ thống hỗ trợ lái xe nâng cao
cần hiệu chỉnh lại nếu kính chắn gió hoặc radar đã được thay thế quá trình hiệu chỉnh lại phải được thực hiện bởi kỹ thuật viên vinfast đã qua đào tạo để đảm bảo chức năng adas tối ưu
 thận trọng
không vệ sinh cảm biến hoặc camera bằng vật dụng hay chất tẩy rửa có tính mài mòn vì có thể làm hỏng bề mặt và làm giảm hiệu quả hoạt động
không cố gắng loại bỏ bụi bẩn cặn bẩn mảnh vụn vv bằng cách lau thấu kính lộ ra ngoài bằng tay hoặc khăn khô các hạt nhỏ có thể làm hỏng thấu kính do cọ xát trên bề mặt thấu kính trong khi lau
khi rửa xe tránh hướng máy rửa áp lực cao trực tiếp vào cảm biến hoặc camera
không lắp đặt hoặc dán vật thể chẳng hạn như nhãn dán cản xe phim hoặc ốp bảo vệ cản xe lên trên hoặc gần radar và cảm biến]</v>
      </c>
      <c r="K430" s="88" t="s">
        <v>60</v>
      </c>
      <c r="L430" s="90" t="s">
        <v>61</v>
      </c>
      <c r="M430" s="93" t="s">
        <v>62</v>
      </c>
      <c r="N430" s="91"/>
      <c r="O430" s="112"/>
      <c r="P430" s="119"/>
      <c r="Q430" s="92" t="str">
        <f>R430</f>
        <v>Khi rửa xe hoặc lắp đặt phụ kiện, cần lưu ý những gì để tránh ảnh hưởng đến radar và cảm biến?</v>
      </c>
      <c r="R430" s="16" t="s">
        <v>2233</v>
      </c>
      <c r="S430" s="51"/>
      <c r="T430" s="48" t="s">
        <v>2224</v>
      </c>
    </row>
    <row r="431" spans="2:20" ht="15" customHeight="1">
      <c r="B431" s="114" t="str">
        <f>"VF8-"&amp;O431&amp;"-"&amp;P431</f>
        <v>VF8-Baoduong-0140</v>
      </c>
      <c r="C431" s="114" t="str">
        <f>"["&amp;B431&amp;"] Verify Vivi: "&amp;Q433</f>
        <v>[VF8-Baoduong-0140] Verify Vivi: Vì sao cần vệ sinh nội thất xe thường xuyên và nên sử dụng những dụng cụ, sản phẩm nào để vệ sinh?</v>
      </c>
      <c r="D431" s="120" t="s">
        <v>49</v>
      </c>
      <c r="E431" s="110" t="str">
        <f>" Actions:
- Step 1: Wait 5s
- Step 2: Call Vivi '"&amp;Q431&amp;"'
- Step 3: Wait Vivi respond 'Ting '
- Step 4: Speak '"&amp;Q433&amp;"'
- Step 4: Listen Vivi respond
"</f>
        <v xml:space="preserve"> Actions:
- Step 1: Wait 5s
- Step 2: Call Vivi 'Hey VinFast'
- Step 3: Wait Vivi respond 'Ting '
- Step 4: Speak 'Vì sao cần vệ sinh nội thất xe thường xuyên và nên sử dụng những dụng cụ, sản phẩm nào để vệ sinh?'
- Step 4: Listen Vivi respond
</v>
      </c>
      <c r="F431" s="110" t="str">
        <f>"
Expectations:
1. Vivi wake up
2. "&amp;Q433&amp;"
3. Vivi respond
"</f>
        <v xml:space="preserve">
Expectations:
1. Vivi wake up
2. Vì sao cần vệ sinh nội thất xe thường xuyên và nên sử dụng những dụng cụ, sản phẩm nào để vệ sinh?
3. Vivi respond
</v>
      </c>
      <c r="G431" s="114" t="s">
        <v>8</v>
      </c>
      <c r="H431" s="87" t="s">
        <v>50</v>
      </c>
      <c r="I431" s="88" t="str">
        <f>"[EN]["&amp;LOWER(SUBSTITUTE(SUBSTITUTE(SUBSTITUTE(SUBSTITUTE(SUBSTITUTE(SUBSTITUTE(SUBSTITUTE(SUBSTITUTE(Q431, CHAR(34),""), "[", ""), "]", ""), ".", ""), ",", ""), "/", ""), "\", ""), "-", ""))&amp;"]"</f>
        <v>[EN][hey vinfast]</v>
      </c>
      <c r="J431" s="89"/>
      <c r="K431" s="88" t="s">
        <v>51</v>
      </c>
      <c r="L431" s="90" t="s">
        <v>52</v>
      </c>
      <c r="M431" s="33"/>
      <c r="N431" s="91"/>
      <c r="O431" s="110" t="s">
        <v>2079</v>
      </c>
      <c r="P431" s="119" t="str">
        <f>IF(COUNTA(P$13:$P430)&gt;999,COUNTA(P$13:$P430),IF(COUNTA(P$13:$P430)&gt;99,"0"&amp;COUNTA(P$13:$P430),IF(COUNTA(P$13:$P430)&gt;9,"00"&amp;COUNTA(P$13:$P430),"000"&amp;COUNTA(P$13:$P430))))</f>
        <v>0140</v>
      </c>
      <c r="Q431" s="92" t="s">
        <v>54</v>
      </c>
      <c r="R431" s="16"/>
      <c r="S431" s="52"/>
      <c r="T431" s="36"/>
    </row>
    <row r="432" spans="2:20" ht="15" customHeight="1">
      <c r="B432" s="114"/>
      <c r="C432" s="114"/>
      <c r="D432" s="120"/>
      <c r="E432" s="111"/>
      <c r="F432" s="111"/>
      <c r="G432" s="114"/>
      <c r="H432" s="87" t="s">
        <v>55</v>
      </c>
      <c r="I432" s="88" t="str">
        <f>"[VN]["&amp;LOWER(SUBSTITUTE(SUBSTITUTE(SUBSTITUTE(SUBSTITUTE(SUBSTITUTE(SUBSTITUTE(SUBSTITUTE(SUBSTITUTE(Q432, CHAR(34),""), "[", ""), "]", ""), ".", ""), ",", ""), "/", ""), "\", ""), "-", ""))&amp;"]"</f>
        <v>[VN][tạm biệt]</v>
      </c>
      <c r="J432" s="89"/>
      <c r="K432" s="88" t="s">
        <v>56</v>
      </c>
      <c r="L432" s="90" t="s">
        <v>57</v>
      </c>
      <c r="M432" s="90"/>
      <c r="N432" s="91"/>
      <c r="O432" s="111"/>
      <c r="P432" s="119"/>
      <c r="Q432" s="92" t="s">
        <v>58</v>
      </c>
      <c r="R432" s="16"/>
      <c r="S432" s="52"/>
      <c r="T432" s="36"/>
    </row>
    <row r="433" spans="2:20" ht="15" customHeight="1">
      <c r="B433" s="114"/>
      <c r="C433" s="114"/>
      <c r="D433" s="120"/>
      <c r="E433" s="112"/>
      <c r="F433" s="112"/>
      <c r="G433" s="114"/>
      <c r="H433" s="87" t="s">
        <v>59</v>
      </c>
      <c r="I433" s="88" t="str">
        <f>"[audio][C:\Tools\Vivi_TTS\8ME_OM\" &amp;S433 &amp; "]"</f>
        <v>[audio][C:\Tools\Vivi_TTS\8ME_OM\]</v>
      </c>
      <c r="J433" s="89" t="str">
        <f>"[New][EN][Exists][80]"&amp;"["&amp;LOWER(SUBSTITUTE(SUBSTITUTE(SUBSTITUTE(SUBSTITUTE(SUBSTITUTE(SUBSTITUTE(SUBSTITUTE(SUBSTITUTE(T433,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33" s="88" t="s">
        <v>60</v>
      </c>
      <c r="L433" s="90" t="s">
        <v>61</v>
      </c>
      <c r="M433" s="93" t="s">
        <v>62</v>
      </c>
      <c r="N433" s="91"/>
      <c r="O433" s="112"/>
      <c r="P433" s="119"/>
      <c r="Q433" s="92" t="str">
        <f>R433</f>
        <v>Vì sao cần vệ sinh nội thất xe thường xuyên và nên sử dụng những dụng cụ, sản phẩm nào để vệ sinh?</v>
      </c>
      <c r="R433" s="16" t="s">
        <v>2234</v>
      </c>
      <c r="S433" s="51"/>
      <c r="T433" s="48" t="s">
        <v>2235</v>
      </c>
    </row>
    <row r="434" spans="2:20" ht="15" customHeight="1">
      <c r="B434" s="114" t="str">
        <f>"VF8-"&amp;O434&amp;"-"&amp;P434</f>
        <v>VF8-Baoduong-0141</v>
      </c>
      <c r="C434" s="114" t="str">
        <f>"["&amp;B434&amp;"] Verify Vivi: "&amp;Q436</f>
        <v>[VF8-Baoduong-0141] Verify Vivi: Những lưu ý nào cần tuân thủ khi vệ sinh các công tắc, nút điều khiển và các bề mặt nội thất của xe?</v>
      </c>
      <c r="D434" s="120" t="s">
        <v>49</v>
      </c>
      <c r="E434" s="110" t="str">
        <f>" Actions:
- Step 1: Wait 5s
- Step 2: Call Vivi '"&amp;Q434&amp;"'
- Step 3: Wait Vivi respond 'Ting '
- Step 4: Speak '"&amp;Q436&amp;"'
- Step 4: Listen Vivi respond
"</f>
        <v xml:space="preserve"> Actions:
- Step 1: Wait 5s
- Step 2: Call Vivi 'Hey VinFast'
- Step 3: Wait Vivi respond 'Ting '
- Step 4: Speak 'Những lưu ý nào cần tuân thủ khi vệ sinh các công tắc, nút điều khiển và các bề mặt nội thất của xe?'
- Step 4: Listen Vivi respond
</v>
      </c>
      <c r="F434" s="110" t="str">
        <f>"
Expectations:
1. Vivi wake up
2. "&amp;Q436&amp;"
3. Vivi respond
"</f>
        <v xml:space="preserve">
Expectations:
1. Vivi wake up
2. Những lưu ý nào cần tuân thủ khi vệ sinh các công tắc, nút điều khiển và các bề mặt nội thất của xe?
3. Vivi respond
</v>
      </c>
      <c r="G434" s="114" t="s">
        <v>8</v>
      </c>
      <c r="H434" s="87" t="s">
        <v>50</v>
      </c>
      <c r="I434" s="88" t="str">
        <f>"[EN]["&amp;LOWER(SUBSTITUTE(SUBSTITUTE(SUBSTITUTE(SUBSTITUTE(SUBSTITUTE(SUBSTITUTE(SUBSTITUTE(SUBSTITUTE(Q434, CHAR(34),""), "[", ""), "]", ""), ".", ""), ",", ""), "/", ""), "\", ""), "-", ""))&amp;"]"</f>
        <v>[EN][hey vinfast]</v>
      </c>
      <c r="J434" s="89"/>
      <c r="K434" s="88" t="s">
        <v>51</v>
      </c>
      <c r="L434" s="90" t="s">
        <v>52</v>
      </c>
      <c r="M434" s="33"/>
      <c r="N434" s="91"/>
      <c r="O434" s="110" t="s">
        <v>2079</v>
      </c>
      <c r="P434" s="119" t="str">
        <f>IF(COUNTA(P$13:$P433)&gt;999,COUNTA(P$13:$P433),IF(COUNTA(P$13:$P433)&gt;99,"0"&amp;COUNTA(P$13:$P433),IF(COUNTA(P$13:$P433)&gt;9,"00"&amp;COUNTA(P$13:$P433),"000"&amp;COUNTA(P$13:$P433))))</f>
        <v>0141</v>
      </c>
      <c r="Q434" s="92" t="s">
        <v>54</v>
      </c>
      <c r="R434" s="16"/>
      <c r="S434" s="52"/>
      <c r="T434" s="36"/>
    </row>
    <row r="435" spans="2:20" ht="15" customHeight="1">
      <c r="B435" s="114"/>
      <c r="C435" s="114"/>
      <c r="D435" s="120"/>
      <c r="E435" s="111"/>
      <c r="F435" s="111"/>
      <c r="G435" s="114"/>
      <c r="H435" s="87" t="s">
        <v>55</v>
      </c>
      <c r="I435" s="88" t="str">
        <f>"[VN]["&amp;LOWER(SUBSTITUTE(SUBSTITUTE(SUBSTITUTE(SUBSTITUTE(SUBSTITUTE(SUBSTITUTE(SUBSTITUTE(SUBSTITUTE(Q435, CHAR(34),""), "[", ""), "]", ""), ".", ""), ",", ""), "/", ""), "\", ""), "-", ""))&amp;"]"</f>
        <v>[VN][tạm biệt]</v>
      </c>
      <c r="J435" s="89"/>
      <c r="K435" s="88" t="s">
        <v>56</v>
      </c>
      <c r="L435" s="90" t="s">
        <v>57</v>
      </c>
      <c r="M435" s="90"/>
      <c r="N435" s="91"/>
      <c r="O435" s="111"/>
      <c r="P435" s="119"/>
      <c r="Q435" s="92" t="s">
        <v>58</v>
      </c>
      <c r="R435" s="16"/>
      <c r="S435" s="52"/>
      <c r="T435" s="36"/>
    </row>
    <row r="436" spans="2:20" ht="45.75" customHeight="1">
      <c r="B436" s="114"/>
      <c r="C436" s="114"/>
      <c r="D436" s="120"/>
      <c r="E436" s="112"/>
      <c r="F436" s="112"/>
      <c r="G436" s="114"/>
      <c r="H436" s="87" t="s">
        <v>59</v>
      </c>
      <c r="I436" s="88" t="str">
        <f>"[audio][C:\Tools\Vivi_TTS\8ME_OM\" &amp;S436 &amp; "]"</f>
        <v>[audio][C:\Tools\Vivi_TTS\8ME_OM\]</v>
      </c>
      <c r="J436" s="89" t="str">
        <f>"[New][EN][Exists][80]"&amp;"["&amp;LOWER(SUBSTITUTE(SUBSTITUTE(SUBSTITUTE(SUBSTITUTE(SUBSTITUTE(SUBSTITUTE(SUBSTITUTE(SUBSTITUTE(T436,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36" s="88" t="s">
        <v>60</v>
      </c>
      <c r="L436" s="90" t="s">
        <v>61</v>
      </c>
      <c r="M436" s="93" t="s">
        <v>62</v>
      </c>
      <c r="N436" s="91"/>
      <c r="O436" s="112"/>
      <c r="P436" s="119"/>
      <c r="Q436" s="92" t="str">
        <f>R436</f>
        <v>Những lưu ý nào cần tuân thủ khi vệ sinh các công tắc, nút điều khiển và các bề mặt nội thất của xe?</v>
      </c>
      <c r="R436" s="16" t="s">
        <v>2236</v>
      </c>
      <c r="S436" s="51"/>
      <c r="T436" s="48" t="s">
        <v>2235</v>
      </c>
    </row>
    <row r="437" spans="2:20" ht="15" customHeight="1">
      <c r="B437" s="114" t="str">
        <f>"VF8-"&amp;O437&amp;"-"&amp;P437</f>
        <v>VF8-Baoduong-0142</v>
      </c>
      <c r="C437" s="114" t="str">
        <f>"["&amp;B437&amp;"] Verify Vivi: "&amp;Q439</f>
        <v>[VF8-Baoduong-0142] Verify Vivi: Cần vệ sinh ghế xe và dây an toàn như thế nào để đảm bảo độ bền và hiệu quả sử dụng?</v>
      </c>
      <c r="D437" s="120" t="s">
        <v>49</v>
      </c>
      <c r="E437" s="110" t="str">
        <f>" Actions:
- Step 1: Wait 5s
- Step 2: Call Vivi '"&amp;Q437&amp;"'
- Step 3: Wait Vivi respond 'Ting '
- Step 4: Speak '"&amp;Q439&amp;"'
- Step 4: Listen Vivi respond
"</f>
        <v xml:space="preserve"> Actions:
- Step 1: Wait 5s
- Step 2: Call Vivi 'Hey VinFast'
- Step 3: Wait Vivi respond 'Ting '
- Step 4: Speak 'Cần vệ sinh ghế xe và dây an toàn như thế nào để đảm bảo độ bền và hiệu quả sử dụng?'
- Step 4: Listen Vivi respond
</v>
      </c>
      <c r="F437" s="110" t="str">
        <f>"
Expectations:
1. Vivi wake up
2. "&amp;Q439&amp;"
3. Vivi respond
"</f>
        <v xml:space="preserve">
Expectations:
1. Vivi wake up
2. Cần vệ sinh ghế xe và dây an toàn như thế nào để đảm bảo độ bền và hiệu quả sử dụng?
3. Vivi respond
</v>
      </c>
      <c r="G437" s="114" t="s">
        <v>8</v>
      </c>
      <c r="H437" s="87" t="s">
        <v>50</v>
      </c>
      <c r="I437" s="88" t="str">
        <f>"[EN]["&amp;LOWER(SUBSTITUTE(SUBSTITUTE(SUBSTITUTE(SUBSTITUTE(SUBSTITUTE(SUBSTITUTE(SUBSTITUTE(SUBSTITUTE(Q437, CHAR(34),""), "[", ""), "]", ""), ".", ""), ",", ""), "/", ""), "\", ""), "-", ""))&amp;"]"</f>
        <v>[EN][hey vinfast]</v>
      </c>
      <c r="J437" s="89"/>
      <c r="K437" s="88" t="s">
        <v>51</v>
      </c>
      <c r="L437" s="90" t="s">
        <v>52</v>
      </c>
      <c r="M437" s="33"/>
      <c r="N437" s="91"/>
      <c r="O437" s="110" t="s">
        <v>2079</v>
      </c>
      <c r="P437" s="119" t="str">
        <f>IF(COUNTA(P$13:$P436)&gt;999,COUNTA(P$13:$P436),IF(COUNTA(P$13:$P436)&gt;99,"0"&amp;COUNTA(P$13:$P436),IF(COUNTA(P$13:$P436)&gt;9,"00"&amp;COUNTA(P$13:$P436),"000"&amp;COUNTA(P$13:$P436))))</f>
        <v>0142</v>
      </c>
      <c r="Q437" s="92" t="s">
        <v>54</v>
      </c>
      <c r="R437" s="16"/>
      <c r="S437" s="52"/>
      <c r="T437" s="36"/>
    </row>
    <row r="438" spans="2:20" ht="15" customHeight="1">
      <c r="B438" s="114"/>
      <c r="C438" s="114"/>
      <c r="D438" s="120"/>
      <c r="E438" s="111"/>
      <c r="F438" s="111"/>
      <c r="G438" s="114"/>
      <c r="H438" s="87" t="s">
        <v>55</v>
      </c>
      <c r="I438" s="88" t="str">
        <f>"[VN]["&amp;LOWER(SUBSTITUTE(SUBSTITUTE(SUBSTITUTE(SUBSTITUTE(SUBSTITUTE(SUBSTITUTE(SUBSTITUTE(SUBSTITUTE(Q438, CHAR(34),""), "[", ""), "]", ""), ".", ""), ",", ""), "/", ""), "\", ""), "-", ""))&amp;"]"</f>
        <v>[VN][tạm biệt]</v>
      </c>
      <c r="J438" s="89"/>
      <c r="K438" s="88" t="s">
        <v>56</v>
      </c>
      <c r="L438" s="90" t="s">
        <v>57</v>
      </c>
      <c r="M438" s="90"/>
      <c r="N438" s="91"/>
      <c r="O438" s="111"/>
      <c r="P438" s="119"/>
      <c r="Q438" s="92" t="s">
        <v>58</v>
      </c>
      <c r="R438" s="16"/>
      <c r="S438" s="52"/>
      <c r="T438" s="36"/>
    </row>
    <row r="439" spans="2:20" ht="30.75" customHeight="1">
      <c r="B439" s="114"/>
      <c r="C439" s="114"/>
      <c r="D439" s="120"/>
      <c r="E439" s="112"/>
      <c r="F439" s="112"/>
      <c r="G439" s="114"/>
      <c r="H439" s="87" t="s">
        <v>59</v>
      </c>
      <c r="I439" s="88" t="str">
        <f>"[audio][C:\Tools\Vivi_TTS\8ME_OM\" &amp;S439 &amp; "]"</f>
        <v>[audio][C:\Tools\Vivi_TTS\8ME_OM\]</v>
      </c>
      <c r="J439" s="89" t="str">
        <f>"[New][EN][Exists][80]"&amp;"["&amp;LOWER(SUBSTITUTE(SUBSTITUTE(SUBSTITUTE(SUBSTITUTE(SUBSTITUTE(SUBSTITUTE(SUBSTITUTE(SUBSTITUTE(T439,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39" s="88" t="s">
        <v>60</v>
      </c>
      <c r="L439" s="90" t="s">
        <v>61</v>
      </c>
      <c r="M439" s="93" t="s">
        <v>62</v>
      </c>
      <c r="N439" s="91"/>
      <c r="O439" s="112"/>
      <c r="P439" s="119"/>
      <c r="Q439" s="92" t="str">
        <f>R439</f>
        <v>Cần vệ sinh ghế xe và dây an toàn như thế nào để đảm bảo độ bền và hiệu quả sử dụng?</v>
      </c>
      <c r="R439" s="16" t="s">
        <v>2237</v>
      </c>
      <c r="S439" s="51"/>
      <c r="T439" s="48" t="s">
        <v>2235</v>
      </c>
    </row>
    <row r="440" spans="2:20" ht="15" customHeight="1">
      <c r="B440" s="114" t="str">
        <f>"VF8-"&amp;O440&amp;"-"&amp;P440</f>
        <v>VF8-Baoduong-0143</v>
      </c>
      <c r="C440" s="114" t="str">
        <f>"["&amp;B440&amp;"] Verify Vivi: "&amp;Q442</f>
        <v>[VF8-Baoduong-0143] Verify Vivi: Khi kiểm tra dây an toàn, cần chú ý những dấu hiệu nào và phải xử lý như thế nào nếu phát hiện hư hỏng?</v>
      </c>
      <c r="D440" s="120" t="s">
        <v>49</v>
      </c>
      <c r="E440" s="110" t="str">
        <f>" Actions:
- Step 1: Wait 5s
- Step 2: Call Vivi '"&amp;Q440&amp;"'
- Step 3: Wait Vivi respond 'Ting '
- Step 4: Speak '"&amp;Q442&amp;"'
- Step 4: Listen Vivi respond
"</f>
        <v xml:space="preserve"> Actions:
- Step 1: Wait 5s
- Step 2: Call Vivi 'Hey VinFast'
- Step 3: Wait Vivi respond 'Ting '
- Step 4: Speak 'Khi kiểm tra dây an toàn, cần chú ý những dấu hiệu nào và phải xử lý như thế nào nếu phát hiện hư hỏng?'
- Step 4: Listen Vivi respond
</v>
      </c>
      <c r="F440" s="110" t="str">
        <f>"
Expectations:
1. Vivi wake up
2. "&amp;Q442&amp;"
3. Vivi respond
"</f>
        <v xml:space="preserve">
Expectations:
1. Vivi wake up
2. Khi kiểm tra dây an toàn, cần chú ý những dấu hiệu nào và phải xử lý như thế nào nếu phát hiện hư hỏng?
3. Vivi respond
</v>
      </c>
      <c r="G440" s="114" t="s">
        <v>8</v>
      </c>
      <c r="H440" s="87" t="s">
        <v>50</v>
      </c>
      <c r="I440" s="88" t="str">
        <f>"[EN]["&amp;LOWER(SUBSTITUTE(SUBSTITUTE(SUBSTITUTE(SUBSTITUTE(SUBSTITUTE(SUBSTITUTE(SUBSTITUTE(SUBSTITUTE(Q440, CHAR(34),""), "[", ""), "]", ""), ".", ""), ",", ""), "/", ""), "\", ""), "-", ""))&amp;"]"</f>
        <v>[EN][hey vinfast]</v>
      </c>
      <c r="J440" s="89"/>
      <c r="K440" s="88" t="s">
        <v>51</v>
      </c>
      <c r="L440" s="90" t="s">
        <v>52</v>
      </c>
      <c r="M440" s="33"/>
      <c r="N440" s="91"/>
      <c r="O440" s="110" t="s">
        <v>2079</v>
      </c>
      <c r="P440" s="119" t="str">
        <f>IF(COUNTA(P$13:$P439)&gt;999,COUNTA(P$13:$P439),IF(COUNTA(P$13:$P439)&gt;99,"0"&amp;COUNTA(P$13:$P439),IF(COUNTA(P$13:$P439)&gt;9,"00"&amp;COUNTA(P$13:$P439),"000"&amp;COUNTA(P$13:$P439))))</f>
        <v>0143</v>
      </c>
      <c r="Q440" s="92" t="s">
        <v>54</v>
      </c>
      <c r="R440" s="16"/>
      <c r="S440" s="52"/>
      <c r="T440" s="36"/>
    </row>
    <row r="441" spans="2:20" ht="15" customHeight="1">
      <c r="B441" s="114"/>
      <c r="C441" s="114"/>
      <c r="D441" s="120"/>
      <c r="E441" s="111"/>
      <c r="F441" s="111"/>
      <c r="G441" s="114"/>
      <c r="H441" s="87" t="s">
        <v>55</v>
      </c>
      <c r="I441" s="88" t="str">
        <f>"[VN]["&amp;LOWER(SUBSTITUTE(SUBSTITUTE(SUBSTITUTE(SUBSTITUTE(SUBSTITUTE(SUBSTITUTE(SUBSTITUTE(SUBSTITUTE(Q441, CHAR(34),""), "[", ""), "]", ""), ".", ""), ",", ""), "/", ""), "\", ""), "-", ""))&amp;"]"</f>
        <v>[VN][tạm biệt]</v>
      </c>
      <c r="J441" s="89"/>
      <c r="K441" s="88" t="s">
        <v>56</v>
      </c>
      <c r="L441" s="90" t="s">
        <v>57</v>
      </c>
      <c r="M441" s="90"/>
      <c r="N441" s="91"/>
      <c r="O441" s="111"/>
      <c r="P441" s="119"/>
      <c r="Q441" s="92" t="s">
        <v>58</v>
      </c>
      <c r="R441" s="16"/>
      <c r="S441" s="52"/>
      <c r="T441" s="36"/>
    </row>
    <row r="442" spans="2:20" ht="15" customHeight="1">
      <c r="B442" s="114"/>
      <c r="C442" s="114"/>
      <c r="D442" s="120"/>
      <c r="E442" s="112"/>
      <c r="F442" s="112"/>
      <c r="G442" s="114"/>
      <c r="H442" s="87" t="s">
        <v>59</v>
      </c>
      <c r="I442" s="88" t="str">
        <f>"[audio][C:\Tools\Vivi_TTS\8ME_OM\" &amp;S442 &amp; "]"</f>
        <v>[audio][C:\Tools\Vivi_TTS\8ME_OM\]</v>
      </c>
      <c r="J442" s="89" t="str">
        <f>"[New][EN][Exists][80]"&amp;"["&amp;LOWER(SUBSTITUTE(SUBSTITUTE(SUBSTITUTE(SUBSTITUTE(SUBSTITUTE(SUBSTITUTE(SUBSTITUTE(SUBSTITUTE(T442,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42" s="88" t="s">
        <v>60</v>
      </c>
      <c r="L442" s="90" t="s">
        <v>61</v>
      </c>
      <c r="M442" s="93" t="s">
        <v>62</v>
      </c>
      <c r="N442" s="91"/>
      <c r="O442" s="112"/>
      <c r="P442" s="119"/>
      <c r="Q442" s="92" t="str">
        <f>R442</f>
        <v>Khi kiểm tra dây an toàn, cần chú ý những dấu hiệu nào và phải xử lý như thế nào nếu phát hiện hư hỏng?</v>
      </c>
      <c r="R442" s="16" t="s">
        <v>2238</v>
      </c>
      <c r="S442" s="51"/>
      <c r="T442" s="48" t="s">
        <v>2235</v>
      </c>
    </row>
    <row r="443" spans="2:20" ht="15" customHeight="1">
      <c r="B443" s="114" t="str">
        <f>"VF8-"&amp;O443&amp;"-"&amp;P443</f>
        <v>VF8-Baoduong-0144</v>
      </c>
      <c r="C443" s="114" t="str">
        <f>"["&amp;B443&amp;"] Verify Vivi: "&amp;Q445</f>
        <v>[VF8-Baoduong-0144] Verify Vivi: Những việc nào không được thực hiện khi vệ sinh hoặc bảo dưỡng dây an toàn?</v>
      </c>
      <c r="D443" s="120" t="s">
        <v>49</v>
      </c>
      <c r="E443" s="110" t="str">
        <f>" Actions:
- Step 1: Wait 5s
- Step 2: Call Vivi '"&amp;Q443&amp;"'
- Step 3: Wait Vivi respond 'Ting '
- Step 4: Speak '"&amp;Q445&amp;"'
- Step 4: Listen Vivi respond
"</f>
        <v xml:space="preserve"> Actions:
- Step 1: Wait 5s
- Step 2: Call Vivi 'Hey VinFast'
- Step 3: Wait Vivi respond 'Ting '
- Step 4: Speak 'Những việc nào không được thực hiện khi vệ sinh hoặc bảo dưỡng dây an toàn?'
- Step 4: Listen Vivi respond
</v>
      </c>
      <c r="F443" s="110" t="str">
        <f>"
Expectations:
1. Vivi wake up
2. "&amp;Q445&amp;"
3. Vivi respond
"</f>
        <v xml:space="preserve">
Expectations:
1. Vivi wake up
2. Những việc nào không được thực hiện khi vệ sinh hoặc bảo dưỡng dây an toàn?
3. Vivi respond
</v>
      </c>
      <c r="G443" s="114" t="s">
        <v>8</v>
      </c>
      <c r="H443" s="87" t="s">
        <v>50</v>
      </c>
      <c r="I443" s="88" t="str">
        <f>"[EN]["&amp;LOWER(SUBSTITUTE(SUBSTITUTE(SUBSTITUTE(SUBSTITUTE(SUBSTITUTE(SUBSTITUTE(SUBSTITUTE(SUBSTITUTE(Q443, CHAR(34),""), "[", ""), "]", ""), ".", ""), ",", ""), "/", ""), "\", ""), "-", ""))&amp;"]"</f>
        <v>[EN][hey vinfast]</v>
      </c>
      <c r="J443" s="89"/>
      <c r="K443" s="88" t="s">
        <v>51</v>
      </c>
      <c r="L443" s="90" t="s">
        <v>52</v>
      </c>
      <c r="M443" s="33"/>
      <c r="N443" s="91"/>
      <c r="O443" s="110" t="s">
        <v>2079</v>
      </c>
      <c r="P443" s="119" t="str">
        <f>IF(COUNTA(P$13:$P442)&gt;999,COUNTA(P$13:$P442),IF(COUNTA(P$13:$P442)&gt;99,"0"&amp;COUNTA(P$13:$P442),IF(COUNTA(P$13:$P442)&gt;9,"00"&amp;COUNTA(P$13:$P442),"000"&amp;COUNTA(P$13:$P442))))</f>
        <v>0144</v>
      </c>
      <c r="Q443" s="92" t="s">
        <v>54</v>
      </c>
      <c r="R443" s="16"/>
      <c r="S443" s="52"/>
      <c r="T443" s="36"/>
    </row>
    <row r="444" spans="2:20" ht="15" customHeight="1">
      <c r="B444" s="114"/>
      <c r="C444" s="114"/>
      <c r="D444" s="120"/>
      <c r="E444" s="111"/>
      <c r="F444" s="111"/>
      <c r="G444" s="114"/>
      <c r="H444" s="87" t="s">
        <v>55</v>
      </c>
      <c r="I444" s="88" t="str">
        <f>"[VN]["&amp;LOWER(SUBSTITUTE(SUBSTITUTE(SUBSTITUTE(SUBSTITUTE(SUBSTITUTE(SUBSTITUTE(SUBSTITUTE(SUBSTITUTE(Q444, CHAR(34),""), "[", ""), "]", ""), ".", ""), ",", ""), "/", ""), "\", ""), "-", ""))&amp;"]"</f>
        <v>[VN][tạm biệt]</v>
      </c>
      <c r="J444" s="89"/>
      <c r="K444" s="88" t="s">
        <v>56</v>
      </c>
      <c r="L444" s="90" t="s">
        <v>57</v>
      </c>
      <c r="M444" s="90"/>
      <c r="N444" s="91"/>
      <c r="O444" s="111"/>
      <c r="P444" s="119"/>
      <c r="Q444" s="92" t="s">
        <v>58</v>
      </c>
      <c r="R444" s="16"/>
      <c r="S444" s="52"/>
      <c r="T444" s="36"/>
    </row>
    <row r="445" spans="2:20" ht="15" customHeight="1">
      <c r="B445" s="114"/>
      <c r="C445" s="114"/>
      <c r="D445" s="120"/>
      <c r="E445" s="112"/>
      <c r="F445" s="112"/>
      <c r="G445" s="114"/>
      <c r="H445" s="87" t="s">
        <v>59</v>
      </c>
      <c r="I445" s="88" t="str">
        <f>"[audio][C:\Tools\Vivi_TTS\8ME_OM\" &amp;S445 &amp; "]"</f>
        <v>[audio][C:\Tools\Vivi_TTS\8ME_OM\]</v>
      </c>
      <c r="J445" s="89" t="str">
        <f>"[New][EN][Exists][80]"&amp;"["&amp;LOWER(SUBSTITUTE(SUBSTITUTE(SUBSTITUTE(SUBSTITUTE(SUBSTITUTE(SUBSTITUTE(SUBSTITUTE(SUBSTITUTE(T445,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45" s="88" t="s">
        <v>60</v>
      </c>
      <c r="L445" s="90" t="s">
        <v>61</v>
      </c>
      <c r="M445" s="93" t="s">
        <v>62</v>
      </c>
      <c r="N445" s="91"/>
      <c r="O445" s="112"/>
      <c r="P445" s="119"/>
      <c r="Q445" s="92" t="str">
        <f>R445</f>
        <v>Những việc nào không được thực hiện khi vệ sinh hoặc bảo dưỡng dây an toàn?</v>
      </c>
      <c r="R445" s="16" t="s">
        <v>2239</v>
      </c>
      <c r="S445" s="51"/>
      <c r="T445" s="48" t="s">
        <v>2235</v>
      </c>
    </row>
    <row r="446" spans="2:20" ht="15" customHeight="1">
      <c r="B446" s="114" t="str">
        <f>"VF8-"&amp;O446&amp;"-"&amp;P446</f>
        <v>VF8-Baoduong-0145</v>
      </c>
      <c r="C446" s="114" t="str">
        <f>"["&amp;B446&amp;"] Verify Vivi: "&amp;Q448</f>
        <v>[VF8-Baoduong-0145] Verify Vivi: Khi bảo dưỡng khu vực có túi khí, cần tuân thủ những lưu ý và cảnh báo nào?</v>
      </c>
      <c r="D446" s="120" t="s">
        <v>49</v>
      </c>
      <c r="E446" s="110" t="str">
        <f>" Actions:
- Step 1: Wait 5s
- Step 2: Call Vivi '"&amp;Q446&amp;"'
- Step 3: Wait Vivi respond 'Ting '
- Step 4: Speak '"&amp;Q448&amp;"'
- Step 4: Listen Vivi respond
"</f>
        <v xml:space="preserve"> Actions:
- Step 1: Wait 5s
- Step 2: Call Vivi 'Hey VinFast'
- Step 3: Wait Vivi respond 'Ting '
- Step 4: Speak 'Khi bảo dưỡng khu vực có túi khí, cần tuân thủ những lưu ý và cảnh báo nào?'
- Step 4: Listen Vivi respond
</v>
      </c>
      <c r="F446" s="110" t="str">
        <f>"
Expectations:
1. Vivi wake up
2. "&amp;Q448&amp;"
3. Vivi respond
"</f>
        <v xml:space="preserve">
Expectations:
1. Vivi wake up
2. Khi bảo dưỡng khu vực có túi khí, cần tuân thủ những lưu ý và cảnh báo nào?
3. Vivi respond
</v>
      </c>
      <c r="G446" s="114" t="s">
        <v>8</v>
      </c>
      <c r="H446" s="87" t="s">
        <v>50</v>
      </c>
      <c r="I446" s="88" t="str">
        <f>"[EN]["&amp;LOWER(SUBSTITUTE(SUBSTITUTE(SUBSTITUTE(SUBSTITUTE(SUBSTITUTE(SUBSTITUTE(SUBSTITUTE(SUBSTITUTE(Q446, CHAR(34),""), "[", ""), "]", ""), ".", ""), ",", ""), "/", ""), "\", ""), "-", ""))&amp;"]"</f>
        <v>[EN][hey vinfast]</v>
      </c>
      <c r="J446" s="89"/>
      <c r="K446" s="88" t="s">
        <v>51</v>
      </c>
      <c r="L446" s="90" t="s">
        <v>52</v>
      </c>
      <c r="M446" s="33"/>
      <c r="N446" s="91"/>
      <c r="O446" s="110" t="s">
        <v>2079</v>
      </c>
      <c r="P446" s="119" t="str">
        <f>IF(COUNTA(P$13:$P445)&gt;999,COUNTA(P$13:$P445),IF(COUNTA(P$13:$P445)&gt;99,"0"&amp;COUNTA(P$13:$P445),IF(COUNTA(P$13:$P445)&gt;9,"00"&amp;COUNTA(P$13:$P445),"000"&amp;COUNTA(P$13:$P445))))</f>
        <v>0145</v>
      </c>
      <c r="Q446" s="92" t="s">
        <v>54</v>
      </c>
      <c r="R446" s="16"/>
      <c r="S446" s="52"/>
      <c r="T446" s="36"/>
    </row>
    <row r="447" spans="2:20" ht="15" customHeight="1">
      <c r="B447" s="114"/>
      <c r="C447" s="114"/>
      <c r="D447" s="120"/>
      <c r="E447" s="111"/>
      <c r="F447" s="111"/>
      <c r="G447" s="114"/>
      <c r="H447" s="87" t="s">
        <v>55</v>
      </c>
      <c r="I447" s="88" t="str">
        <f>"[VN]["&amp;LOWER(SUBSTITUTE(SUBSTITUTE(SUBSTITUTE(SUBSTITUTE(SUBSTITUTE(SUBSTITUTE(SUBSTITUTE(SUBSTITUTE(Q447, CHAR(34),""), "[", ""), "]", ""), ".", ""), ",", ""), "/", ""), "\", ""), "-", ""))&amp;"]"</f>
        <v>[VN][tạm biệt]</v>
      </c>
      <c r="J447" s="89"/>
      <c r="K447" s="88" t="s">
        <v>56</v>
      </c>
      <c r="L447" s="90" t="s">
        <v>57</v>
      </c>
      <c r="M447" s="90"/>
      <c r="N447" s="91"/>
      <c r="O447" s="111"/>
      <c r="P447" s="119"/>
      <c r="Q447" s="92" t="s">
        <v>58</v>
      </c>
      <c r="R447" s="16"/>
      <c r="S447" s="52"/>
      <c r="T447" s="36"/>
    </row>
    <row r="448" spans="2:20" ht="15" customHeight="1">
      <c r="B448" s="114"/>
      <c r="C448" s="114"/>
      <c r="D448" s="120"/>
      <c r="E448" s="112"/>
      <c r="F448" s="112"/>
      <c r="G448" s="114"/>
      <c r="H448" s="87" t="s">
        <v>59</v>
      </c>
      <c r="I448" s="88" t="str">
        <f>"[audio][C:\Tools\Vivi_TTS\8ME_OM\" &amp;S448 &amp; "]"</f>
        <v>[audio][C:\Tools\Vivi_TTS\8ME_OM\]</v>
      </c>
      <c r="J448" s="89" t="str">
        <f>"[New][EN][Exists][80]"&amp;"["&amp;LOWER(SUBSTITUTE(SUBSTITUTE(SUBSTITUTE(SUBSTITUTE(SUBSTITUTE(SUBSTITUTE(SUBSTITUTE(SUBSTITUTE(T448,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48" s="88" t="s">
        <v>60</v>
      </c>
      <c r="L448" s="90" t="s">
        <v>61</v>
      </c>
      <c r="M448" s="93" t="s">
        <v>62</v>
      </c>
      <c r="N448" s="91"/>
      <c r="O448" s="112"/>
      <c r="P448" s="119"/>
      <c r="Q448" s="92" t="str">
        <f>R448</f>
        <v>Khi bảo dưỡng khu vực có túi khí, cần tuân thủ những lưu ý và cảnh báo nào?</v>
      </c>
      <c r="R448" s="16" t="s">
        <v>2240</v>
      </c>
      <c r="S448" s="51"/>
      <c r="T448" s="48" t="s">
        <v>2235</v>
      </c>
    </row>
    <row r="449" spans="2:20" ht="15" customHeight="1">
      <c r="B449" s="114" t="str">
        <f>"VF8-"&amp;O449&amp;"-"&amp;P449</f>
        <v>VF8-Baoduong-0146</v>
      </c>
      <c r="C449" s="114" t="str">
        <f>"["&amp;B449&amp;"] Verify Vivi: "&amp;Q451</f>
        <v>[VF8-Baoduong-0146] Verify Vivi: Cần vệ sinh mặt trong kính cửa sổ bằng những sản phẩm và phương pháp nào để đảm bảo tầm nhìn?</v>
      </c>
      <c r="D449" s="120" t="s">
        <v>49</v>
      </c>
      <c r="E449" s="110" t="str">
        <f>" Actions:
- Step 1: Wait 5s
- Step 2: Call Vivi '"&amp;Q449&amp;"'
- Step 3: Wait Vivi respond 'Ting '
- Step 4: Speak '"&amp;Q451&amp;"'
- Step 4: Listen Vivi respond
"</f>
        <v xml:space="preserve"> Actions:
- Step 1: Wait 5s
- Step 2: Call Vivi 'Hey VinFast'
- Step 3: Wait Vivi respond 'Ting '
- Step 4: Speak 'Cần vệ sinh mặt trong kính cửa sổ bằng những sản phẩm và phương pháp nào để đảm bảo tầm nhìn?'
- Step 4: Listen Vivi respond
</v>
      </c>
      <c r="F449" s="110" t="str">
        <f>"
Expectations:
1. Vivi wake up
2. "&amp;Q451&amp;"
3. Vivi respond
"</f>
        <v xml:space="preserve">
Expectations:
1. Vivi wake up
2. Cần vệ sinh mặt trong kính cửa sổ bằng những sản phẩm và phương pháp nào để đảm bảo tầm nhìn?
3. Vivi respond
</v>
      </c>
      <c r="G449" s="114" t="s">
        <v>8</v>
      </c>
      <c r="H449" s="87" t="s">
        <v>50</v>
      </c>
      <c r="I449" s="88" t="str">
        <f>"[EN]["&amp;LOWER(SUBSTITUTE(SUBSTITUTE(SUBSTITUTE(SUBSTITUTE(SUBSTITUTE(SUBSTITUTE(SUBSTITUTE(SUBSTITUTE(Q449, CHAR(34),""), "[", ""), "]", ""), ".", ""), ",", ""), "/", ""), "\", ""), "-", ""))&amp;"]"</f>
        <v>[EN][hey vinfast]</v>
      </c>
      <c r="J449" s="89"/>
      <c r="K449" s="88" t="s">
        <v>51</v>
      </c>
      <c r="L449" s="90" t="s">
        <v>52</v>
      </c>
      <c r="M449" s="33"/>
      <c r="N449" s="91"/>
      <c r="O449" s="110" t="s">
        <v>2079</v>
      </c>
      <c r="P449" s="119" t="str">
        <f>IF(COUNTA(P$13:$P448)&gt;999,COUNTA(P$13:$P448),IF(COUNTA(P$13:$P448)&gt;99,"0"&amp;COUNTA(P$13:$P448),IF(COUNTA(P$13:$P448)&gt;9,"00"&amp;COUNTA(P$13:$P448),"000"&amp;COUNTA(P$13:$P448))))</f>
        <v>0146</v>
      </c>
      <c r="Q449" s="92" t="s">
        <v>54</v>
      </c>
      <c r="R449" s="16"/>
      <c r="S449" s="52"/>
      <c r="T449" s="36"/>
    </row>
    <row r="450" spans="2:20" ht="15" customHeight="1">
      <c r="B450" s="114"/>
      <c r="C450" s="114"/>
      <c r="D450" s="120"/>
      <c r="E450" s="111"/>
      <c r="F450" s="111"/>
      <c r="G450" s="114"/>
      <c r="H450" s="87" t="s">
        <v>55</v>
      </c>
      <c r="I450" s="88" t="str">
        <f>"[VN]["&amp;LOWER(SUBSTITUTE(SUBSTITUTE(SUBSTITUTE(SUBSTITUTE(SUBSTITUTE(SUBSTITUTE(SUBSTITUTE(SUBSTITUTE(Q450, CHAR(34),""), "[", ""), "]", ""), ".", ""), ",", ""), "/", ""), "\", ""), "-", ""))&amp;"]"</f>
        <v>[VN][tạm biệt]</v>
      </c>
      <c r="J450" s="89"/>
      <c r="K450" s="88" t="s">
        <v>56</v>
      </c>
      <c r="L450" s="90" t="s">
        <v>57</v>
      </c>
      <c r="M450" s="90"/>
      <c r="N450" s="91"/>
      <c r="O450" s="111"/>
      <c r="P450" s="119"/>
      <c r="Q450" s="92" t="s">
        <v>58</v>
      </c>
      <c r="R450" s="16"/>
      <c r="S450" s="52"/>
      <c r="T450" s="36"/>
    </row>
    <row r="451" spans="2:20" ht="15" customHeight="1">
      <c r="B451" s="114"/>
      <c r="C451" s="114"/>
      <c r="D451" s="120"/>
      <c r="E451" s="112"/>
      <c r="F451" s="112"/>
      <c r="G451" s="114"/>
      <c r="H451" s="87" t="s">
        <v>59</v>
      </c>
      <c r="I451" s="88" t="str">
        <f>"[audio][C:\Tools\Vivi_TTS\8ME_OM\" &amp;S451 &amp; "]"</f>
        <v>[audio][C:\Tools\Vivi_TTS\8ME_OM\]</v>
      </c>
      <c r="J451" s="89" t="str">
        <f>"[New][EN][Exists][80]"&amp;"["&amp;LOWER(SUBSTITUTE(SUBSTITUTE(SUBSTITUTE(SUBSTITUTE(SUBSTITUTE(SUBSTITUTE(SUBSTITUTE(SUBSTITUTE(T451,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51" s="88" t="s">
        <v>60</v>
      </c>
      <c r="L451" s="90" t="s">
        <v>61</v>
      </c>
      <c r="M451" s="93" t="s">
        <v>62</v>
      </c>
      <c r="N451" s="91"/>
      <c r="O451" s="112"/>
      <c r="P451" s="119"/>
      <c r="Q451" s="92" t="str">
        <f>R451</f>
        <v>Cần vệ sinh mặt trong kính cửa sổ bằng những sản phẩm và phương pháp nào để đảm bảo tầm nhìn?</v>
      </c>
      <c r="R451" s="16" t="s">
        <v>2241</v>
      </c>
      <c r="S451" s="51"/>
      <c r="T451" s="48" t="s">
        <v>2235</v>
      </c>
    </row>
    <row r="452" spans="2:20" ht="15" customHeight="1">
      <c r="B452" s="114" t="str">
        <f>"VF8-"&amp;O452&amp;"-"&amp;P452</f>
        <v>VF8-Baoduong-0147</v>
      </c>
      <c r="C452" s="114" t="str">
        <f>"["&amp;B452&amp;"] Verify Vivi: "&amp;Q454</f>
        <v>[VF8-Baoduong-0147] Verify Vivi: Khi vệ sinh Màn hình thông tin giải trí, cần tuân thủ những lưu ý gì để tránh gây hư hỏng?</v>
      </c>
      <c r="D452" s="120" t="s">
        <v>49</v>
      </c>
      <c r="E452" s="110" t="str">
        <f>" Actions:
- Step 1: Wait 5s
- Step 2: Call Vivi '"&amp;Q452&amp;"'
- Step 3: Wait Vivi respond 'Ting '
- Step 4: Speak '"&amp;Q454&amp;"'
- Step 4: Listen Vivi respond
"</f>
        <v xml:space="preserve"> Actions:
- Step 1: Wait 5s
- Step 2: Call Vivi 'Hey VinFast'
- Step 3: Wait Vivi respond 'Ting '
- Step 4: Speak 'Khi vệ sinh Màn hình thông tin giải trí, cần tuân thủ những lưu ý gì để tránh gây hư hỏng?'
- Step 4: Listen Vivi respond
</v>
      </c>
      <c r="F452" s="110" t="str">
        <f>"
Expectations:
1. Vivi wake up
2. "&amp;Q454&amp;"
3. Vivi respond
"</f>
        <v xml:space="preserve">
Expectations:
1. Vivi wake up
2. Khi vệ sinh Màn hình thông tin giải trí, cần tuân thủ những lưu ý gì để tránh gây hư hỏng?
3. Vivi respond
</v>
      </c>
      <c r="G452" s="114" t="s">
        <v>8</v>
      </c>
      <c r="H452" s="87" t="s">
        <v>50</v>
      </c>
      <c r="I452" s="88" t="str">
        <f>"[EN]["&amp;LOWER(SUBSTITUTE(SUBSTITUTE(SUBSTITUTE(SUBSTITUTE(SUBSTITUTE(SUBSTITUTE(SUBSTITUTE(SUBSTITUTE(Q452, CHAR(34),""), "[", ""), "]", ""), ".", ""), ",", ""), "/", ""), "\", ""), "-", ""))&amp;"]"</f>
        <v>[EN][hey vinfast]</v>
      </c>
      <c r="J452" s="89"/>
      <c r="K452" s="88" t="s">
        <v>51</v>
      </c>
      <c r="L452" s="90" t="s">
        <v>52</v>
      </c>
      <c r="M452" s="33"/>
      <c r="N452" s="91"/>
      <c r="O452" s="110" t="s">
        <v>2079</v>
      </c>
      <c r="P452" s="119" t="str">
        <f>IF(COUNTA(P$13:$P451)&gt;999,COUNTA(P$13:$P451),IF(COUNTA(P$13:$P451)&gt;99,"0"&amp;COUNTA(P$13:$P451),IF(COUNTA(P$13:$P451)&gt;9,"00"&amp;COUNTA(P$13:$P451),"000"&amp;COUNTA(P$13:$P451))))</f>
        <v>0147</v>
      </c>
      <c r="Q452" s="92" t="s">
        <v>54</v>
      </c>
      <c r="R452" s="16"/>
      <c r="S452" s="52"/>
      <c r="T452" s="36"/>
    </row>
    <row r="453" spans="2:20" ht="15" customHeight="1">
      <c r="B453" s="114"/>
      <c r="C453" s="114"/>
      <c r="D453" s="120"/>
      <c r="E453" s="111"/>
      <c r="F453" s="111"/>
      <c r="G453" s="114"/>
      <c r="H453" s="87" t="s">
        <v>55</v>
      </c>
      <c r="I453" s="88" t="str">
        <f>"[VN]["&amp;LOWER(SUBSTITUTE(SUBSTITUTE(SUBSTITUTE(SUBSTITUTE(SUBSTITUTE(SUBSTITUTE(SUBSTITUTE(SUBSTITUTE(Q453, CHAR(34),""), "[", ""), "]", ""), ".", ""), ",", ""), "/", ""), "\", ""), "-", ""))&amp;"]"</f>
        <v>[VN][tạm biệt]</v>
      </c>
      <c r="J453" s="89"/>
      <c r="K453" s="88" t="s">
        <v>56</v>
      </c>
      <c r="L453" s="90" t="s">
        <v>57</v>
      </c>
      <c r="M453" s="90"/>
      <c r="N453" s="91"/>
      <c r="O453" s="111"/>
      <c r="P453" s="119"/>
      <c r="Q453" s="92" t="s">
        <v>58</v>
      </c>
      <c r="R453" s="16"/>
      <c r="S453" s="52"/>
      <c r="T453" s="36"/>
    </row>
    <row r="454" spans="2:20" ht="15" customHeight="1">
      <c r="B454" s="114"/>
      <c r="C454" s="114"/>
      <c r="D454" s="120"/>
      <c r="E454" s="112"/>
      <c r="F454" s="112"/>
      <c r="G454" s="114"/>
      <c r="H454" s="87" t="s">
        <v>59</v>
      </c>
      <c r="I454" s="88" t="str">
        <f>"[audio][C:\Tools\Vivi_TTS\8ME_OM\" &amp;S454 &amp; "]"</f>
        <v>[audio][C:\Tools\Vivi_TTS\8ME_OM\]</v>
      </c>
      <c r="J454" s="89" t="str">
        <f>"[New][EN][Exists][80]"&amp;"["&amp;LOWER(SUBSTITUTE(SUBSTITUTE(SUBSTITUTE(SUBSTITUTE(SUBSTITUTE(SUBSTITUTE(SUBSTITUTE(SUBSTITUTE(T454,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54" s="88" t="s">
        <v>60</v>
      </c>
      <c r="L454" s="90" t="s">
        <v>61</v>
      </c>
      <c r="M454" s="93" t="s">
        <v>62</v>
      </c>
      <c r="N454" s="91"/>
      <c r="O454" s="112"/>
      <c r="P454" s="119"/>
      <c r="Q454" s="92" t="str">
        <f>R454</f>
        <v>Khi vệ sinh Màn hình thông tin giải trí, cần tuân thủ những lưu ý gì để tránh gây hư hỏng?</v>
      </c>
      <c r="R454" s="16" t="s">
        <v>2242</v>
      </c>
      <c r="S454" s="51"/>
      <c r="T454" s="48" t="s">
        <v>2235</v>
      </c>
    </row>
    <row r="455" spans="2:20" ht="15" customHeight="1">
      <c r="B455" s="114" t="str">
        <f>"VF8-"&amp;O455&amp;"-"&amp;P455</f>
        <v>VF8-Baoduong-0148</v>
      </c>
      <c r="C455" s="114" t="str">
        <f>"["&amp;B455&amp;"] Verify Vivi: "&amp;Q457</f>
        <v>[VF8-Baoduong-0148] Verify Vivi: Khi vệ sinh thảm và thảm sàn, cần thực hiện những công việc gì để đảm bảo an toàn khi lái xe?</v>
      </c>
      <c r="D455" s="120" t="s">
        <v>49</v>
      </c>
      <c r="E455" s="110" t="str">
        <f>" Actions:
- Step 1: Wait 5s
- Step 2: Call Vivi '"&amp;Q455&amp;"'
- Step 3: Wait Vivi respond 'Ting '
- Step 4: Speak '"&amp;Q457&amp;"'
- Step 4: Listen Vivi respond
"</f>
        <v xml:space="preserve"> Actions:
- Step 1: Wait 5s
- Step 2: Call Vivi 'Hey VinFast'
- Step 3: Wait Vivi respond 'Ting '
- Step 4: Speak 'Khi vệ sinh thảm và thảm sàn, cần thực hiện những công việc gì để đảm bảo an toàn khi lái xe?'
- Step 4: Listen Vivi respond
</v>
      </c>
      <c r="F455" s="110" t="str">
        <f>"
Expectations:
1. Vivi wake up
2. "&amp;Q457&amp;"
3. Vivi respond
"</f>
        <v xml:space="preserve">
Expectations:
1. Vivi wake up
2. Khi vệ sinh thảm và thảm sàn, cần thực hiện những công việc gì để đảm bảo an toàn khi lái xe?
3. Vivi respond
</v>
      </c>
      <c r="G455" s="114" t="s">
        <v>8</v>
      </c>
      <c r="H455" s="87" t="s">
        <v>50</v>
      </c>
      <c r="I455" s="88" t="str">
        <f>"[EN]["&amp;LOWER(SUBSTITUTE(SUBSTITUTE(SUBSTITUTE(SUBSTITUTE(SUBSTITUTE(SUBSTITUTE(SUBSTITUTE(SUBSTITUTE(Q455, CHAR(34),""), "[", ""), "]", ""), ".", ""), ",", ""), "/", ""), "\", ""), "-", ""))&amp;"]"</f>
        <v>[EN][hey vinfast]</v>
      </c>
      <c r="J455" s="89"/>
      <c r="K455" s="88" t="s">
        <v>51</v>
      </c>
      <c r="L455" s="90" t="s">
        <v>52</v>
      </c>
      <c r="M455" s="33"/>
      <c r="N455" s="91"/>
      <c r="O455" s="110" t="s">
        <v>2079</v>
      </c>
      <c r="P455" s="119" t="str">
        <f>IF(COUNTA(P$13:$P454)&gt;999,COUNTA(P$13:$P454),IF(COUNTA(P$13:$P454)&gt;99,"0"&amp;COUNTA(P$13:$P454),IF(COUNTA(P$13:$P454)&gt;9,"00"&amp;COUNTA(P$13:$P454),"000"&amp;COUNTA(P$13:$P454))))</f>
        <v>0148</v>
      </c>
      <c r="Q455" s="92" t="s">
        <v>54</v>
      </c>
      <c r="R455" s="16"/>
      <c r="S455" s="52"/>
      <c r="T455" s="36"/>
    </row>
    <row r="456" spans="2:20" ht="15" customHeight="1">
      <c r="B456" s="114"/>
      <c r="C456" s="114"/>
      <c r="D456" s="120"/>
      <c r="E456" s="111"/>
      <c r="F456" s="111"/>
      <c r="G456" s="114"/>
      <c r="H456" s="87" t="s">
        <v>55</v>
      </c>
      <c r="I456" s="88" t="str">
        <f>"[VN]["&amp;LOWER(SUBSTITUTE(SUBSTITUTE(SUBSTITUTE(SUBSTITUTE(SUBSTITUTE(SUBSTITUTE(SUBSTITUTE(SUBSTITUTE(Q456, CHAR(34),""), "[", ""), "]", ""), ".", ""), ",", ""), "/", ""), "\", ""), "-", ""))&amp;"]"</f>
        <v>[VN][tạm biệt]</v>
      </c>
      <c r="J456" s="89"/>
      <c r="K456" s="88" t="s">
        <v>56</v>
      </c>
      <c r="L456" s="90" t="s">
        <v>57</v>
      </c>
      <c r="M456" s="90"/>
      <c r="N456" s="91"/>
      <c r="O456" s="111"/>
      <c r="P456" s="119"/>
      <c r="Q456" s="92" t="s">
        <v>58</v>
      </c>
      <c r="R456" s="16"/>
      <c r="S456" s="52"/>
      <c r="T456" s="36"/>
    </row>
    <row r="457" spans="2:20" ht="15" customHeight="1">
      <c r="B457" s="114"/>
      <c r="C457" s="114"/>
      <c r="D457" s="120"/>
      <c r="E457" s="112"/>
      <c r="F457" s="112"/>
      <c r="G457" s="114"/>
      <c r="H457" s="87" t="s">
        <v>59</v>
      </c>
      <c r="I457" s="88" t="str">
        <f>"[audio][C:\Tools\Vivi_TTS\8ME_OM\" &amp;S457 &amp; "]"</f>
        <v>[audio][C:\Tools\Vivi_TTS\8ME_OM\]</v>
      </c>
      <c r="J457" s="89" t="str">
        <f>"[New][EN][Exists][80]"&amp;"["&amp;LOWER(SUBSTITUTE(SUBSTITUTE(SUBSTITUTE(SUBSTITUTE(SUBSTITUTE(SUBSTITUTE(SUBSTITUTE(SUBSTITUTE(T457,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57" s="88" t="s">
        <v>60</v>
      </c>
      <c r="L457" s="90" t="s">
        <v>61</v>
      </c>
      <c r="M457" s="93" t="s">
        <v>62</v>
      </c>
      <c r="N457" s="91"/>
      <c r="O457" s="112"/>
      <c r="P457" s="119"/>
      <c r="Q457" s="92" t="str">
        <f>R457</f>
        <v>Khi vệ sinh thảm và thảm sàn, cần thực hiện những công việc gì để đảm bảo an toàn khi lái xe?</v>
      </c>
      <c r="R457" s="16" t="s">
        <v>2243</v>
      </c>
      <c r="S457" s="51"/>
      <c r="T457" s="48" t="s">
        <v>2235</v>
      </c>
    </row>
    <row r="458" spans="2:20" ht="15" customHeight="1">
      <c r="B458" s="114" t="str">
        <f>"VF8-"&amp;O458&amp;"-"&amp;P458</f>
        <v>VF8-Baoduong-0149</v>
      </c>
      <c r="C458" s="114" t="str">
        <f>"["&amp;B458&amp;"] Verify Vivi: "&amp;Q460</f>
        <v>[VF8-Baoduong-0149] Verify Vivi: Việc đặt hoặc cố định thảm sàn không đúng cách có thể gây ra những nguy cơ gì và cần tuân thủ những khuyến nghị nào?</v>
      </c>
      <c r="D458" s="120" t="s">
        <v>49</v>
      </c>
      <c r="E458" s="110" t="str">
        <f>" Actions:
- Step 1: Wait 5s
- Step 2: Call Vivi '"&amp;Q458&amp;"'
- Step 3: Wait Vivi respond 'Ting '
- Step 4: Speak '"&amp;Q460&amp;"'
- Step 4: Listen Vivi respond
"</f>
        <v xml:space="preserve"> Actions:
- Step 1: Wait 5s
- Step 2: Call Vivi 'Hey VinFast'
- Step 3: Wait Vivi respond 'Ting '
- Step 4: Speak 'Việc đặt hoặc cố định thảm sàn không đúng cách có thể gây ra những nguy cơ gì và cần tuân thủ những khuyến nghị nào?'
- Step 4: Listen Vivi respond
</v>
      </c>
      <c r="F458" s="110" t="str">
        <f>"
Expectations:
1. Vivi wake up
2. "&amp;Q460&amp;"
3. Vivi respond
"</f>
        <v xml:space="preserve">
Expectations:
1. Vivi wake up
2. Việc đặt hoặc cố định thảm sàn không đúng cách có thể gây ra những nguy cơ gì và cần tuân thủ những khuyến nghị nào?
3. Vivi respond
</v>
      </c>
      <c r="G458" s="114" t="s">
        <v>8</v>
      </c>
      <c r="H458" s="87" t="s">
        <v>50</v>
      </c>
      <c r="I458" s="88" t="str">
        <f>"[EN]["&amp;LOWER(SUBSTITUTE(SUBSTITUTE(SUBSTITUTE(SUBSTITUTE(SUBSTITUTE(SUBSTITUTE(SUBSTITUTE(SUBSTITUTE(Q458, CHAR(34),""), "[", ""), "]", ""), ".", ""), ",", ""), "/", ""), "\", ""), "-", ""))&amp;"]"</f>
        <v>[EN][hey vinfast]</v>
      </c>
      <c r="J458" s="89"/>
      <c r="K458" s="88" t="s">
        <v>51</v>
      </c>
      <c r="L458" s="90" t="s">
        <v>52</v>
      </c>
      <c r="M458" s="33"/>
      <c r="N458" s="91"/>
      <c r="O458" s="110" t="s">
        <v>2079</v>
      </c>
      <c r="P458" s="119" t="str">
        <f>IF(COUNTA(P$13:$P457)&gt;999,COUNTA(P$13:$P457),IF(COUNTA(P$13:$P457)&gt;99,"0"&amp;COUNTA(P$13:$P457),IF(COUNTA(P$13:$P457)&gt;9,"00"&amp;COUNTA(P$13:$P457),"000"&amp;COUNTA(P$13:$P457))))</f>
        <v>0149</v>
      </c>
      <c r="Q458" s="92" t="s">
        <v>54</v>
      </c>
      <c r="R458" s="16"/>
      <c r="S458" s="52"/>
      <c r="T458" s="36"/>
    </row>
    <row r="459" spans="2:20" ht="15" customHeight="1">
      <c r="B459" s="114"/>
      <c r="C459" s="114"/>
      <c r="D459" s="120"/>
      <c r="E459" s="111"/>
      <c r="F459" s="111"/>
      <c r="G459" s="114"/>
      <c r="H459" s="87" t="s">
        <v>55</v>
      </c>
      <c r="I459" s="88" t="str">
        <f>"[VN]["&amp;LOWER(SUBSTITUTE(SUBSTITUTE(SUBSTITUTE(SUBSTITUTE(SUBSTITUTE(SUBSTITUTE(SUBSTITUTE(SUBSTITUTE(Q459, CHAR(34),""), "[", ""), "]", ""), ".", ""), ",", ""), "/", ""), "\", ""), "-", ""))&amp;"]"</f>
        <v>[VN][tạm biệt]</v>
      </c>
      <c r="J459" s="89"/>
      <c r="K459" s="88" t="s">
        <v>56</v>
      </c>
      <c r="L459" s="90" t="s">
        <v>57</v>
      </c>
      <c r="M459" s="90"/>
      <c r="N459" s="91"/>
      <c r="O459" s="111"/>
      <c r="P459" s="119"/>
      <c r="Q459" s="92" t="s">
        <v>58</v>
      </c>
      <c r="R459" s="16"/>
      <c r="S459" s="52"/>
      <c r="T459" s="36"/>
    </row>
    <row r="460" spans="2:20" ht="15" customHeight="1">
      <c r="B460" s="114"/>
      <c r="C460" s="114"/>
      <c r="D460" s="120"/>
      <c r="E460" s="112"/>
      <c r="F460" s="112"/>
      <c r="G460" s="114"/>
      <c r="H460" s="87" t="s">
        <v>59</v>
      </c>
      <c r="I460" s="88" t="str">
        <f>"[audio][C:\Tools\Vivi_TTS\8ME_OM\" &amp;S460 &amp; "]"</f>
        <v>[audio][C:\Tools\Vivi_TTS\8ME_OM\]</v>
      </c>
      <c r="J460" s="89" t="str">
        <f>"[New][EN][Exists][80]"&amp;"["&amp;LOWER(SUBSTITUTE(SUBSTITUTE(SUBSTITUTE(SUBSTITUTE(SUBSTITUTE(SUBSTITUTE(SUBSTITUTE(SUBSTITUTE(T460, CHAR(34),""), ".", ""), ",", ""), "/", ""), "\", ""), "-", ""), "{", ""), "}", ""))&amp;"]"</f>
        <v>[New][EN][Exists][80][bảo dưỡng nội thất
vệ sinh nội thất xe thường xuyên để ngăn ngừa bụi bẩn tích tụ có thể khiến các bề mặt xuống cấp sớm
lau tất cả bề mặt bằng khăn sợi nhỏ hơi ẩm cùng sản phẩm vệ sinh nội thất đã được phê duyệt lau khô ngay sẽ ngăn các vệt ố còn lại trên bề mặt
 thận trọng
không phun trực tiếp chất lỏng hoặc chất tẩy rửa lên bề mặt công tắc và nút điều khiển chất lỏng có thể thấm vào các khe xung quanh công tắc và nút điều khiển gây hư hỏng các bộ phận điện tử của xe
để tránh làm hỏng các bề mặt nội thất không vệ sinh bằng dung môi hóa học hoặc chất tẩy rửa mạnh
không tạo áp lực quá mức khi vệ sinh xe
 lưu ý
đảm bảo nước hoặc chất lỏng khác không tiếp xúc với các bộ phận điện hoặc điện tử bên trong xe vì có thể làm hỏng chúng
bôi tất cả chất tẩy rửa trực tiếp lên khăn vệ sinh nên sử dụng chất tẩy rửa trung tính hoặc dung dịch có nồng độ cồn thấp
vệ sinh ghế và dây an toàn:
vệ sinh bọc ghế thường xuyên để ngăn bụi bẩn bám sâu và gây ố vệ sinh bề mặt ghế bằng khăn sạch ẩm không phai màu hoặc máy hút bụi có đầu bàn chải mềm không để quá nhiều nước đọng trên bề mặt
kéo dây an toàn ra hoàn toàn và vệ sinh bằng xà phòng dịu nhẹ không có tính mài mòn cùng nước ấm sau khi rửa kỹ dùng miếng bọt biển thấm sạch dung dịch khỏi dây an toàn không để dây an toàn tự cuộn lại cho đến khi khô hoàn toàn
thường xuyên kiểm tra dây đai của dây an toàn xem có bị nhiễm bẩn hư hỏng hoặc sờn rách hay không
 cảnh báo
mọi hư hỏng phát hiện trên dây an toàn phải được sửa chữa ngay tại trung tâm dịch vụ vinfast gần nhất không sử dụng dây an toàn bị hư hỏng
không để hành khách ngồi tại bất kỳ khu vực nào trên xe không được trang bị ghế và dây an toàn
không để nước sản phẩm vệ sinh hoặc xơ vải rời từ khăn lọt vào cơ cấu dây an toàn bất kỳ vật lạ nào cũng có thể ảnh hưởng đến hiệu quả hoạt động của dây an toàn khi xảy ra va chạm
hư hỏng dây an toàn có thể làm giảm đáng kể hiệu quả giảm nguy cơ thương tích nghiêm trọng hoặc tử vong khi xảy ra va chạm
không bao giờ tháo dây an toàn để vệ sinh
 thận trọng
không sử dụng chất tẩy trắng chất tẩy rửa mạnh hoặc bàn chải hay khăn có tính mài mòn để vệ sinh dây an toàn vì có thể làm hỏng và làm giảm độ bền vật liệu nghiêm trọng
không sử dụng bàn chải lông cứng miếng bọt biển cứng vv để
vệ sinh ghế vì có thể làm hỏng ghế
không tẩy trắng hoặc nhuộm lại dây đai vì có thể làm yếu dây
an toàn
bảo dưỡng túi khí:
không để vật lạ hoặc chất lạ xâm nhập vào các khu vực trong khoang hành khách có túi khí vì có thể ảnh hưởng đến hoạt động chính xác của hệ thống túi khí các khu vực có túi khí được đánh dấu airbag (xem &gt; túi khí) vệ sinh nhẹ nhàng các bề mặt này bằng khăn hơi ẩm không dùng lực quá mạnh
 cảnh báo
bất kỳ chất lỏng hoặc chất nào xâm nhập vào cơ cấu túi khí đều có thể ngăn túi khí bung ra đúng cách khi xảy ra va chạm hệ thống túi khí bị ảnh hưởng có thể gây thương tích nghiêm trọng hoặc tử vong khi xảy ra tai nạn
vệ sinh kính cửa sổ:
vệ sinh thường xuyên các bề mặt kính bên trong bằng chất tẩy rửa kính đã được phê duyệt để đảm bảo tầm nhìn rõ ràng không bị che khuất
tuân thủ hướng dẫn do nhà sản xuất chất tẩy rửa kính quy định
 thận trọng
khi vệ sinh mặt trong kính cửa sổ xe hãy sử dụng sản phẩm vệ sinh kính được nhà sản xuất phê duyệt và lau sạch bằng khăn mềm tương đối khô để tránh để lại vết nước có thể ảnh hưởng đến tầm nhìn
vệ sinh màn hình thông tin giải trí:
sử dụng khăn sợi nhỏ sạch chất lượng cao để vệ sinh màn hình thông tin giải trí không sử dụng hóa chất chất tẩy rửa gia dụng hoặc vật liệu có tính mài mòn vì có thể ảnh hưởng đến bề mặt màn hình thông tin giải trí tắt xe để tránh kích hoạt vô tình bất kỳ tính năng thông tin giải trí nào
 thận trọng
tránh làm đổ hoặc bắn chất lỏng lên màn hình thông tin giải trí điều này có thể gây lỗi hoạt động
tắt màn hình thông tin giải trí và để màn hình nguội trước khi vệ sinh
khi vệ sinh đảm bảo không có chất lỏng lọt vào khe giữa màn hình thông tin giải trí và các tấm ốp vì có thể gây hư hỏng
vệ sinh thảm và thảm sàn:
vệ sinh thảm và thảm sàn thường xuyên loại bỏ mọi chất hoặc vật thể không mong muốn có thể cản trở hoạt động của bàn đạp ga và bàn đạp phanh chà bằng dung dịch xà phòng loãng và nước ấm để loại bỏ bụi bẩn hoặc vết bẩn bám sâu thay thảm sàn nếu có dấu hiệu mòn nhiều
 cảnh báo
thảm không được cố định hoặc đặt không đúng vị trí có thể cản trở hoạt động của bàn đạp phanh và bàn đạp ga dẫn đến tai nạn gây thương tích nghiêm trọng hoặc tử vong sau khi vệ sinh cố định đúng cách thảm trước khi lái xe
không đặt thảm sàn này lên trên thảm sàn khác ở phía lái
không phủ thêm thảm hoặc tấm lót lên trên thảm sàn nếu sử dụng thảm dùng cho mọi điều kiện thời tiết hãy tháo thảm sàn bằng nỉ trước khi lắp chỉ sử dụng thảm sàn được thiết kế để gắn với các điểm neo
thường xuyên dùng máy hút bụi để loại bỏ các hạt bụi rời nhằm tránh vật liệu bị hư hỏng vĩnh viễn do ma sát]</v>
      </c>
      <c r="K460" s="88" t="s">
        <v>60</v>
      </c>
      <c r="L460" s="90" t="s">
        <v>61</v>
      </c>
      <c r="M460" s="93" t="s">
        <v>62</v>
      </c>
      <c r="N460" s="91"/>
      <c r="O460" s="112"/>
      <c r="P460" s="119"/>
      <c r="Q460" s="92" t="str">
        <f>R460</f>
        <v>Việc đặt hoặc cố định thảm sàn không đúng cách có thể gây ra những nguy cơ gì và cần tuân thủ những khuyến nghị nào?</v>
      </c>
      <c r="R460" s="16" t="s">
        <v>2244</v>
      </c>
      <c r="S460" s="51"/>
      <c r="T460" s="48" t="s">
        <v>2235</v>
      </c>
    </row>
    <row r="461" spans="2:20" ht="15" customHeight="1">
      <c r="B461" s="114" t="str">
        <f>"VF8-"&amp;O461&amp;"-"&amp;P461</f>
        <v>VF8-Baoduong-0150</v>
      </c>
      <c r="C461" s="114" t="str">
        <f>"["&amp;B461&amp;"] Verify Vivi: "&amp;Q463</f>
        <v>[VF8-Baoduong-0150] Verify Vivi: Vì sao cần thực hiện bảo dưỡng xe theo đúng lịch bảo dưỡng quy định?</v>
      </c>
      <c r="D461" s="120" t="s">
        <v>49</v>
      </c>
      <c r="E461" s="110" t="str">
        <f>" Actions:
- Step 1: Wait 5s
- Step 2: Call Vivi '"&amp;Q461&amp;"'
- Step 3: Wait Vivi respond 'Ting '
- Step 4: Speak '"&amp;Q463&amp;"'
- Step 4: Listen Vivi respond
"</f>
        <v xml:space="preserve"> Actions:
- Step 1: Wait 5s
- Step 2: Call Vivi 'Hey VinFast'
- Step 3: Wait Vivi respond 'Ting '
- Step 4: Speak 'Vì sao cần thực hiện bảo dưỡng xe theo đúng lịch bảo dưỡng quy định?'
- Step 4: Listen Vivi respond
</v>
      </c>
      <c r="F461" s="110" t="str">
        <f>"
Expectations:
1. Vivi wake up
2. "&amp;Q463&amp;"
3. Vivi respond
"</f>
        <v xml:space="preserve">
Expectations:
1. Vivi wake up
2. Vì sao cần thực hiện bảo dưỡng xe theo đúng lịch bảo dưỡng quy định?
3. Vivi respond
</v>
      </c>
      <c r="G461" s="114" t="s">
        <v>8</v>
      </c>
      <c r="H461" s="87" t="s">
        <v>50</v>
      </c>
      <c r="I461" s="88" t="str">
        <f>"[EN]["&amp;LOWER(SUBSTITUTE(SUBSTITUTE(SUBSTITUTE(SUBSTITUTE(SUBSTITUTE(SUBSTITUTE(SUBSTITUTE(SUBSTITUTE(Q461, CHAR(34),""), "[", ""), "]", ""), ".", ""), ",", ""), "/", ""), "\", ""), "-", ""))&amp;"]"</f>
        <v>[EN][hey vinfast]</v>
      </c>
      <c r="J461" s="89"/>
      <c r="K461" s="88" t="s">
        <v>51</v>
      </c>
      <c r="L461" s="90" t="s">
        <v>52</v>
      </c>
      <c r="M461" s="33"/>
      <c r="N461" s="91"/>
      <c r="O461" s="110" t="s">
        <v>2079</v>
      </c>
      <c r="P461" s="119" t="str">
        <f>IF(COUNTA(P$13:$P460)&gt;999,COUNTA(P$13:$P460),IF(COUNTA(P$13:$P460)&gt;99,"0"&amp;COUNTA(P$13:$P460),IF(COUNTA(P$13:$P460)&gt;9,"00"&amp;COUNTA(P$13:$P460),"000"&amp;COUNTA(P$13:$P460))))</f>
        <v>0150</v>
      </c>
      <c r="Q461" s="92" t="s">
        <v>54</v>
      </c>
      <c r="R461" s="16"/>
      <c r="S461" s="52"/>
      <c r="T461" s="36"/>
    </row>
    <row r="462" spans="2:20" ht="15" customHeight="1">
      <c r="B462" s="114"/>
      <c r="C462" s="114"/>
      <c r="D462" s="120"/>
      <c r="E462" s="111"/>
      <c r="F462" s="111"/>
      <c r="G462" s="114"/>
      <c r="H462" s="87" t="s">
        <v>55</v>
      </c>
      <c r="I462" s="88" t="str">
        <f>"[VN]["&amp;LOWER(SUBSTITUTE(SUBSTITUTE(SUBSTITUTE(SUBSTITUTE(SUBSTITUTE(SUBSTITUTE(SUBSTITUTE(SUBSTITUTE(Q462, CHAR(34),""), "[", ""), "]", ""), ".", ""), ",", ""), "/", ""), "\", ""), "-", ""))&amp;"]"</f>
        <v>[VN][tạm biệt]</v>
      </c>
      <c r="J462" s="89"/>
      <c r="K462" s="88" t="s">
        <v>56</v>
      </c>
      <c r="L462" s="90" t="s">
        <v>57</v>
      </c>
      <c r="M462" s="90"/>
      <c r="N462" s="91"/>
      <c r="O462" s="111"/>
      <c r="P462" s="119"/>
      <c r="Q462" s="92" t="s">
        <v>58</v>
      </c>
      <c r="R462" s="16"/>
      <c r="S462" s="52"/>
      <c r="T462" s="36"/>
    </row>
    <row r="463" spans="2:20" ht="15" customHeight="1">
      <c r="B463" s="114"/>
      <c r="C463" s="114"/>
      <c r="D463" s="120"/>
      <c r="E463" s="112"/>
      <c r="F463" s="112"/>
      <c r="G463" s="114"/>
      <c r="H463" s="87" t="s">
        <v>59</v>
      </c>
      <c r="I463" s="88" t="str">
        <f>"[audio][C:\Tools\Vivi_TTS\8ME_OM\" &amp;S463 &amp; "]"</f>
        <v>[audio][C:\Tools\Vivi_TTS\8ME_OM\]</v>
      </c>
      <c r="J463" s="89" t="str">
        <f>"[New][EN][Exists][80]"&amp;"["&amp;LOWER(SUBSTITUTE(SUBSTITUTE(SUBSTITUTE(SUBSTITUTE(SUBSTITUTE(SUBSTITUTE(SUBSTITUTE(SUBSTITUTE(T463,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63" s="88" t="s">
        <v>60</v>
      </c>
      <c r="L463" s="90" t="s">
        <v>61</v>
      </c>
      <c r="M463" s="93" t="s">
        <v>62</v>
      </c>
      <c r="N463" s="91"/>
      <c r="O463" s="112"/>
      <c r="P463" s="119"/>
      <c r="Q463" s="92" t="str">
        <f>R463</f>
        <v>Vì sao cần thực hiện bảo dưỡng xe theo đúng lịch bảo dưỡng quy định?</v>
      </c>
      <c r="R463" s="16" t="s">
        <v>2245</v>
      </c>
      <c r="S463" s="51"/>
      <c r="T463" s="48" t="s">
        <v>2246</v>
      </c>
    </row>
    <row r="464" spans="2:20" ht="15" customHeight="1">
      <c r="B464" s="114" t="str">
        <f>"VF8-"&amp;O464&amp;"-"&amp;P464</f>
        <v>VF8-Baoduong-0151</v>
      </c>
      <c r="C464" s="114" t="str">
        <f>"["&amp;B464&amp;"] Verify Vivi: "&amp;Q466</f>
        <v>[VF8-Baoduong-0151] Verify Vivi: Ai được khuyến nghị thực hiện các công việc bảo dưỡng và sửa chữa trên xe?</v>
      </c>
      <c r="D464" s="120" t="s">
        <v>49</v>
      </c>
      <c r="E464" s="110" t="str">
        <f>" Actions:
- Step 1: Wait 5s
- Step 2: Call Vivi '"&amp;Q464&amp;"'
- Step 3: Wait Vivi respond 'Ting '
- Step 4: Speak '"&amp;Q466&amp;"'
- Step 4: Listen Vivi respond
"</f>
        <v xml:space="preserve"> Actions:
- Step 1: Wait 5s
- Step 2: Call Vivi 'Hey VinFast'
- Step 3: Wait Vivi respond 'Ting '
- Step 4: Speak 'Ai được khuyến nghị thực hiện các công việc bảo dưỡng và sửa chữa trên xe?'
- Step 4: Listen Vivi respond
</v>
      </c>
      <c r="F464" s="110" t="str">
        <f>"
Expectations:
1. Vivi wake up
2. "&amp;Q466&amp;"
3. Vivi respond
"</f>
        <v xml:space="preserve">
Expectations:
1. Vivi wake up
2. Ai được khuyến nghị thực hiện các công việc bảo dưỡng và sửa chữa trên xe?
3. Vivi respond
</v>
      </c>
      <c r="G464" s="114" t="s">
        <v>8</v>
      </c>
      <c r="H464" s="87" t="s">
        <v>50</v>
      </c>
      <c r="I464" s="88" t="str">
        <f>"[EN]["&amp;LOWER(SUBSTITUTE(SUBSTITUTE(SUBSTITUTE(SUBSTITUTE(SUBSTITUTE(SUBSTITUTE(SUBSTITUTE(SUBSTITUTE(Q464, CHAR(34),""), "[", ""), "]", ""), ".", ""), ",", ""), "/", ""), "\", ""), "-", ""))&amp;"]"</f>
        <v>[EN][hey vinfast]</v>
      </c>
      <c r="J464" s="89"/>
      <c r="K464" s="88" t="s">
        <v>51</v>
      </c>
      <c r="L464" s="90" t="s">
        <v>52</v>
      </c>
      <c r="M464" s="33"/>
      <c r="N464" s="91"/>
      <c r="O464" s="110" t="s">
        <v>2079</v>
      </c>
      <c r="P464" s="119" t="str">
        <f>IF(COUNTA(P$13:$P463)&gt;999,COUNTA(P$13:$P463),IF(COUNTA(P$13:$P463)&gt;99,"0"&amp;COUNTA(P$13:$P463),IF(COUNTA(P$13:$P463)&gt;9,"00"&amp;COUNTA(P$13:$P463),"000"&amp;COUNTA(P$13:$P463))))</f>
        <v>0151</v>
      </c>
      <c r="Q464" s="92" t="s">
        <v>54</v>
      </c>
      <c r="R464" s="16"/>
      <c r="S464" s="52"/>
      <c r="T464" s="36"/>
    </row>
    <row r="465" spans="2:20" ht="15" customHeight="1">
      <c r="B465" s="114"/>
      <c r="C465" s="114"/>
      <c r="D465" s="120"/>
      <c r="E465" s="111"/>
      <c r="F465" s="111"/>
      <c r="G465" s="114"/>
      <c r="H465" s="87" t="s">
        <v>55</v>
      </c>
      <c r="I465" s="88" t="str">
        <f>"[VN]["&amp;LOWER(SUBSTITUTE(SUBSTITUTE(SUBSTITUTE(SUBSTITUTE(SUBSTITUTE(SUBSTITUTE(SUBSTITUTE(SUBSTITUTE(Q465, CHAR(34),""), "[", ""), "]", ""), ".", ""), ",", ""), "/", ""), "\", ""), "-", ""))&amp;"]"</f>
        <v>[VN][tạm biệt]</v>
      </c>
      <c r="J465" s="89"/>
      <c r="K465" s="88" t="s">
        <v>56</v>
      </c>
      <c r="L465" s="90" t="s">
        <v>57</v>
      </c>
      <c r="M465" s="90"/>
      <c r="N465" s="91"/>
      <c r="O465" s="111"/>
      <c r="P465" s="119"/>
      <c r="Q465" s="92" t="s">
        <v>58</v>
      </c>
      <c r="R465" s="16"/>
      <c r="S465" s="52"/>
      <c r="T465" s="36"/>
    </row>
    <row r="466" spans="2:20" ht="15" customHeight="1">
      <c r="B466" s="114"/>
      <c r="C466" s="114"/>
      <c r="D466" s="120"/>
      <c r="E466" s="112"/>
      <c r="F466" s="112"/>
      <c r="G466" s="114"/>
      <c r="H466" s="87" t="s">
        <v>59</v>
      </c>
      <c r="I466" s="88" t="str">
        <f>"[audio][C:\Tools\Vivi_TTS\8ME_OM\" &amp;S466 &amp; "]"</f>
        <v>[audio][C:\Tools\Vivi_TTS\8ME_OM\]</v>
      </c>
      <c r="J466" s="89" t="str">
        <f>"[New][EN][Exists][80]"&amp;"["&amp;LOWER(SUBSTITUTE(SUBSTITUTE(SUBSTITUTE(SUBSTITUTE(SUBSTITUTE(SUBSTITUTE(SUBSTITUTE(SUBSTITUTE(T466,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66" s="88" t="s">
        <v>60</v>
      </c>
      <c r="L466" s="90" t="s">
        <v>61</v>
      </c>
      <c r="M466" s="93" t="s">
        <v>62</v>
      </c>
      <c r="N466" s="91"/>
      <c r="O466" s="112"/>
      <c r="P466" s="119"/>
      <c r="Q466" s="92" t="str">
        <f>R466</f>
        <v>Ai được khuyến nghị thực hiện các công việc bảo dưỡng và sửa chữa trên xe?</v>
      </c>
      <c r="R466" s="16" t="s">
        <v>2247</v>
      </c>
      <c r="S466" s="51"/>
      <c r="T466" s="48" t="s">
        <v>2246</v>
      </c>
    </row>
    <row r="467" spans="2:20" ht="15" customHeight="1">
      <c r="B467" s="114" t="str">
        <f>"VF8-"&amp;O467&amp;"-"&amp;P467</f>
        <v>VF8-Baoduong-0152</v>
      </c>
      <c r="C467" s="114" t="str">
        <f>"["&amp;B467&amp;"] Verify Vivi: "&amp;Q469</f>
        <v>[VF8-Baoduong-0152] Verify Vivi: Chủ xe có những trách nhiệm gì đối với việc bảo dưỡng xe?</v>
      </c>
      <c r="D467" s="120" t="s">
        <v>49</v>
      </c>
      <c r="E467" s="110" t="str">
        <f>" Actions:
- Step 1: Wait 5s
- Step 2: Call Vivi '"&amp;Q467&amp;"'
- Step 3: Wait Vivi respond 'Ting '
- Step 4: Speak '"&amp;Q469&amp;"'
- Step 4: Listen Vivi respond
"</f>
        <v xml:space="preserve"> Actions:
- Step 1: Wait 5s
- Step 2: Call Vivi 'Hey VinFast'
- Step 3: Wait Vivi respond 'Ting '
- Step 4: Speak 'Chủ xe có những trách nhiệm gì đối với việc bảo dưỡng xe?'
- Step 4: Listen Vivi respond
</v>
      </c>
      <c r="F467" s="110" t="str">
        <f>"
Expectations:
1. Vivi wake up
2. "&amp;Q469&amp;"
3. Vivi respond
"</f>
        <v xml:space="preserve">
Expectations:
1. Vivi wake up
2. Chủ xe có những trách nhiệm gì đối với việc bảo dưỡng xe?
3. Vivi respond
</v>
      </c>
      <c r="G467" s="114" t="s">
        <v>8</v>
      </c>
      <c r="H467" s="87" t="s">
        <v>50</v>
      </c>
      <c r="I467" s="88" t="str">
        <f>"[EN]["&amp;LOWER(SUBSTITUTE(SUBSTITUTE(SUBSTITUTE(SUBSTITUTE(SUBSTITUTE(SUBSTITUTE(SUBSTITUTE(SUBSTITUTE(Q467, CHAR(34),""), "[", ""), "]", ""), ".", ""), ",", ""), "/", ""), "\", ""), "-", ""))&amp;"]"</f>
        <v>[EN][hey vinfast]</v>
      </c>
      <c r="J467" s="89"/>
      <c r="K467" s="88" t="s">
        <v>51</v>
      </c>
      <c r="L467" s="90" t="s">
        <v>52</v>
      </c>
      <c r="M467" s="33"/>
      <c r="N467" s="91"/>
      <c r="O467" s="110" t="s">
        <v>2079</v>
      </c>
      <c r="P467" s="119" t="str">
        <f>IF(COUNTA(P$13:$P466)&gt;999,COUNTA(P$13:$P466),IF(COUNTA(P$13:$P466)&gt;99,"0"&amp;COUNTA(P$13:$P466),IF(COUNTA(P$13:$P466)&gt;9,"00"&amp;COUNTA(P$13:$P466),"000"&amp;COUNTA(P$13:$P466))))</f>
        <v>0152</v>
      </c>
      <c r="Q467" s="92" t="s">
        <v>54</v>
      </c>
      <c r="R467" s="16"/>
      <c r="S467" s="52"/>
      <c r="T467" s="36"/>
    </row>
    <row r="468" spans="2:20" ht="15" customHeight="1">
      <c r="B468" s="114"/>
      <c r="C468" s="114"/>
      <c r="D468" s="120"/>
      <c r="E468" s="111"/>
      <c r="F468" s="111"/>
      <c r="G468" s="114"/>
      <c r="H468" s="87" t="s">
        <v>55</v>
      </c>
      <c r="I468" s="88" t="str">
        <f>"[VN]["&amp;LOWER(SUBSTITUTE(SUBSTITUTE(SUBSTITUTE(SUBSTITUTE(SUBSTITUTE(SUBSTITUTE(SUBSTITUTE(SUBSTITUTE(Q468, CHAR(34),""), "[", ""), "]", ""), ".", ""), ",", ""), "/", ""), "\", ""), "-", ""))&amp;"]"</f>
        <v>[VN][tạm biệt]</v>
      </c>
      <c r="J468" s="89"/>
      <c r="K468" s="88" t="s">
        <v>56</v>
      </c>
      <c r="L468" s="90" t="s">
        <v>57</v>
      </c>
      <c r="M468" s="90"/>
      <c r="N468" s="91"/>
      <c r="O468" s="111"/>
      <c r="P468" s="119"/>
      <c r="Q468" s="92" t="s">
        <v>58</v>
      </c>
      <c r="R468" s="16"/>
      <c r="S468" s="52"/>
      <c r="T468" s="36"/>
    </row>
    <row r="469" spans="2:20" ht="15" customHeight="1">
      <c r="B469" s="114"/>
      <c r="C469" s="114"/>
      <c r="D469" s="120"/>
      <c r="E469" s="112"/>
      <c r="F469" s="112"/>
      <c r="G469" s="114"/>
      <c r="H469" s="87" t="s">
        <v>59</v>
      </c>
      <c r="I469" s="88" t="str">
        <f>"[audio][C:\Tools\Vivi_TTS\8ME_OM\" &amp;S469 &amp; "]"</f>
        <v>[audio][C:\Tools\Vivi_TTS\8ME_OM\]</v>
      </c>
      <c r="J469" s="89" t="str">
        <f>"[New][EN][Exists][80]"&amp;"["&amp;LOWER(SUBSTITUTE(SUBSTITUTE(SUBSTITUTE(SUBSTITUTE(SUBSTITUTE(SUBSTITUTE(SUBSTITUTE(SUBSTITUTE(T469,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69" s="88" t="s">
        <v>60</v>
      </c>
      <c r="L469" s="90" t="s">
        <v>61</v>
      </c>
      <c r="M469" s="93" t="s">
        <v>62</v>
      </c>
      <c r="N469" s="91"/>
      <c r="O469" s="112"/>
      <c r="P469" s="119"/>
      <c r="Q469" s="92" t="str">
        <f>R469</f>
        <v>Chủ xe có những trách nhiệm gì đối với việc bảo dưỡng xe?</v>
      </c>
      <c r="R469" s="16" t="s">
        <v>2248</v>
      </c>
      <c r="S469" s="51"/>
      <c r="T469" s="48" t="s">
        <v>2246</v>
      </c>
    </row>
    <row r="470" spans="2:20" ht="15" customHeight="1">
      <c r="B470" s="114" t="str">
        <f>"VF8-"&amp;O470&amp;"-"&amp;P470</f>
        <v>VF8-Baoduong-0153</v>
      </c>
      <c r="C470" s="114" t="str">
        <f>"["&amp;B470&amp;"] Verify Vivi: "&amp;Q472</f>
        <v>[VF8-Baoduong-0153] Verify Vivi: Xe sẽ nhắc nhở người sử dụng về lịch bảo dưỡng bằng những hình thức nào?</v>
      </c>
      <c r="D470" s="120" t="s">
        <v>49</v>
      </c>
      <c r="E470" s="110" t="str">
        <f>" Actions:
- Step 1: Wait 5s
- Step 2: Call Vivi '"&amp;Q470&amp;"'
- Step 3: Wait Vivi respond 'Ting '
- Step 4: Speak '"&amp;Q472&amp;"'
- Step 4: Listen Vivi respond
"</f>
        <v xml:space="preserve"> Actions:
- Step 1: Wait 5s
- Step 2: Call Vivi 'Hey VinFast'
- Step 3: Wait Vivi respond 'Ting '
- Step 4: Speak 'Xe sẽ nhắc nhở người sử dụng về lịch bảo dưỡng bằng những hình thức nào?'
- Step 4: Listen Vivi respond
</v>
      </c>
      <c r="F470" s="110" t="str">
        <f>"
Expectations:
1. Vivi wake up
2. "&amp;Q472&amp;"
3. Vivi respond
"</f>
        <v xml:space="preserve">
Expectations:
1. Vivi wake up
2. Xe sẽ nhắc nhở người sử dụng về lịch bảo dưỡng bằng những hình thức nào?
3. Vivi respond
</v>
      </c>
      <c r="G470" s="114" t="s">
        <v>8</v>
      </c>
      <c r="H470" s="87" t="s">
        <v>50</v>
      </c>
      <c r="I470" s="88" t="str">
        <f>"[EN]["&amp;LOWER(SUBSTITUTE(SUBSTITUTE(SUBSTITUTE(SUBSTITUTE(SUBSTITUTE(SUBSTITUTE(SUBSTITUTE(SUBSTITUTE(Q470, CHAR(34),""), "[", ""), "]", ""), ".", ""), ",", ""), "/", ""), "\", ""), "-", ""))&amp;"]"</f>
        <v>[EN][hey vinfast]</v>
      </c>
      <c r="J470" s="89"/>
      <c r="K470" s="88" t="s">
        <v>51</v>
      </c>
      <c r="L470" s="90" t="s">
        <v>52</v>
      </c>
      <c r="M470" s="33"/>
      <c r="N470" s="91"/>
      <c r="O470" s="110" t="s">
        <v>2079</v>
      </c>
      <c r="P470" s="119" t="str">
        <f>IF(COUNTA(P$13:$P469)&gt;999,COUNTA(P$13:$P469),IF(COUNTA(P$13:$P469)&gt;99,"0"&amp;COUNTA(P$13:$P469),IF(COUNTA(P$13:$P469)&gt;9,"00"&amp;COUNTA(P$13:$P469),"000"&amp;COUNTA(P$13:$P469))))</f>
        <v>0153</v>
      </c>
      <c r="Q470" s="92" t="s">
        <v>54</v>
      </c>
      <c r="R470" s="16"/>
      <c r="S470" s="52"/>
      <c r="T470" s="36"/>
    </row>
    <row r="471" spans="2:20" ht="15" customHeight="1">
      <c r="B471" s="114"/>
      <c r="C471" s="114"/>
      <c r="D471" s="120"/>
      <c r="E471" s="111"/>
      <c r="F471" s="111"/>
      <c r="G471" s="114"/>
      <c r="H471" s="87" t="s">
        <v>55</v>
      </c>
      <c r="I471" s="88" t="str">
        <f>"[VN]["&amp;LOWER(SUBSTITUTE(SUBSTITUTE(SUBSTITUTE(SUBSTITUTE(SUBSTITUTE(SUBSTITUTE(SUBSTITUTE(SUBSTITUTE(Q471, CHAR(34),""), "[", ""), "]", ""), ".", ""), ",", ""), "/", ""), "\", ""), "-", ""))&amp;"]"</f>
        <v>[VN][tạm biệt]</v>
      </c>
      <c r="J471" s="89"/>
      <c r="K471" s="88" t="s">
        <v>56</v>
      </c>
      <c r="L471" s="90" t="s">
        <v>57</v>
      </c>
      <c r="M471" s="90"/>
      <c r="N471" s="91"/>
      <c r="O471" s="111"/>
      <c r="P471" s="119"/>
      <c r="Q471" s="92" t="s">
        <v>58</v>
      </c>
      <c r="R471" s="16"/>
      <c r="S471" s="52"/>
      <c r="T471" s="36"/>
    </row>
    <row r="472" spans="2:20" ht="15" customHeight="1">
      <c r="B472" s="114"/>
      <c r="C472" s="114"/>
      <c r="D472" s="120"/>
      <c r="E472" s="112"/>
      <c r="F472" s="112"/>
      <c r="G472" s="114"/>
      <c r="H472" s="87" t="s">
        <v>59</v>
      </c>
      <c r="I472" s="88" t="str">
        <f>"[audio][C:\Tools\Vivi_TTS\8ME_OM\" &amp;S472 &amp; "]"</f>
        <v>[audio][C:\Tools\Vivi_TTS\8ME_OM\]</v>
      </c>
      <c r="J472" s="89" t="str">
        <f>"[New][EN][Exists][80]"&amp;"["&amp;LOWER(SUBSTITUTE(SUBSTITUTE(SUBSTITUTE(SUBSTITUTE(SUBSTITUTE(SUBSTITUTE(SUBSTITUTE(SUBSTITUTE(T472,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72" s="88" t="s">
        <v>60</v>
      </c>
      <c r="L472" s="90" t="s">
        <v>61</v>
      </c>
      <c r="M472" s="93" t="s">
        <v>62</v>
      </c>
      <c r="N472" s="91"/>
      <c r="O472" s="112"/>
      <c r="P472" s="119"/>
      <c r="Q472" s="92" t="str">
        <f>R472</f>
        <v>Xe sẽ nhắc nhở người sử dụng về lịch bảo dưỡng bằng những hình thức nào?</v>
      </c>
      <c r="R472" s="16" t="s">
        <v>2249</v>
      </c>
      <c r="S472" s="51"/>
      <c r="T472" s="48" t="s">
        <v>2246</v>
      </c>
    </row>
    <row r="473" spans="2:20" ht="15" customHeight="1">
      <c r="B473" s="114" t="str">
        <f>"VF8-"&amp;O473&amp;"-"&amp;P473</f>
        <v>VF8-Baoduong-0154</v>
      </c>
      <c r="C473" s="114" t="str">
        <f>"["&amp;B473&amp;"] Verify Vivi: "&amp;Q475</f>
        <v>[VF8-Baoduong-0154] Verify Vivi: Những hạng mục nào được thay thế hoặc bảo dưỡng theo chu kỳ trong lịch bảo dưỡng?</v>
      </c>
      <c r="D473" s="120" t="s">
        <v>49</v>
      </c>
      <c r="E473" s="110" t="str">
        <f>" Actions:
- Step 1: Wait 5s
- Step 2: Call Vivi '"&amp;Q473&amp;"'
- Step 3: Wait Vivi respond 'Ting '
- Step 4: Speak '"&amp;Q475&amp;"'
- Step 4: Listen Vivi respond
"</f>
        <v xml:space="preserve"> Actions:
- Step 1: Wait 5s
- Step 2: Call Vivi 'Hey VinFast'
- Step 3: Wait Vivi respond 'Ting '
- Step 4: Speak 'Những hạng mục nào được thay thế hoặc bảo dưỡng theo chu kỳ trong lịch bảo dưỡng?'
- Step 4: Listen Vivi respond
</v>
      </c>
      <c r="F473" s="110" t="str">
        <f>"
Expectations:
1. Vivi wake up
2. "&amp;Q475&amp;"
3. Vivi respond
"</f>
        <v xml:space="preserve">
Expectations:
1. Vivi wake up
2. Những hạng mục nào được thay thế hoặc bảo dưỡng theo chu kỳ trong lịch bảo dưỡng?
3. Vivi respond
</v>
      </c>
      <c r="G473" s="114" t="s">
        <v>8</v>
      </c>
      <c r="H473" s="87" t="s">
        <v>50</v>
      </c>
      <c r="I473" s="88" t="str">
        <f>"[EN]["&amp;LOWER(SUBSTITUTE(SUBSTITUTE(SUBSTITUTE(SUBSTITUTE(SUBSTITUTE(SUBSTITUTE(SUBSTITUTE(SUBSTITUTE(Q473, CHAR(34),""), "[", ""), "]", ""), ".", ""), ",", ""), "/", ""), "\", ""), "-", ""))&amp;"]"</f>
        <v>[EN][hey vinfast]</v>
      </c>
      <c r="J473" s="89"/>
      <c r="K473" s="88" t="s">
        <v>51</v>
      </c>
      <c r="L473" s="90" t="s">
        <v>52</v>
      </c>
      <c r="M473" s="33"/>
      <c r="N473" s="91"/>
      <c r="O473" s="110" t="s">
        <v>2079</v>
      </c>
      <c r="P473" s="119" t="str">
        <f>IF(COUNTA(P$13:$P472)&gt;999,COUNTA(P$13:$P472),IF(COUNTA(P$13:$P472)&gt;99,"0"&amp;COUNTA(P$13:$P472),IF(COUNTA(P$13:$P472)&gt;9,"00"&amp;COUNTA(P$13:$P472),"000"&amp;COUNTA(P$13:$P472))))</f>
        <v>0154</v>
      </c>
      <c r="Q473" s="92" t="s">
        <v>54</v>
      </c>
      <c r="R473" s="16"/>
      <c r="S473" s="52"/>
      <c r="T473" s="36"/>
    </row>
    <row r="474" spans="2:20" ht="15" customHeight="1">
      <c r="B474" s="114"/>
      <c r="C474" s="114"/>
      <c r="D474" s="120"/>
      <c r="E474" s="111"/>
      <c r="F474" s="111"/>
      <c r="G474" s="114"/>
      <c r="H474" s="87" t="s">
        <v>55</v>
      </c>
      <c r="I474" s="88" t="str">
        <f>"[VN]["&amp;LOWER(SUBSTITUTE(SUBSTITUTE(SUBSTITUTE(SUBSTITUTE(SUBSTITUTE(SUBSTITUTE(SUBSTITUTE(SUBSTITUTE(Q474, CHAR(34),""), "[", ""), "]", ""), ".", ""), ",", ""), "/", ""), "\", ""), "-", ""))&amp;"]"</f>
        <v>[VN][tạm biệt]</v>
      </c>
      <c r="J474" s="89"/>
      <c r="K474" s="88" t="s">
        <v>56</v>
      </c>
      <c r="L474" s="90" t="s">
        <v>57</v>
      </c>
      <c r="M474" s="90"/>
      <c r="N474" s="91"/>
      <c r="O474" s="111"/>
      <c r="P474" s="119"/>
      <c r="Q474" s="92" t="s">
        <v>58</v>
      </c>
      <c r="R474" s="16"/>
      <c r="S474" s="52"/>
      <c r="T474" s="36"/>
    </row>
    <row r="475" spans="2:20" ht="15" customHeight="1">
      <c r="B475" s="114"/>
      <c r="C475" s="114"/>
      <c r="D475" s="120"/>
      <c r="E475" s="112"/>
      <c r="F475" s="112"/>
      <c r="G475" s="114"/>
      <c r="H475" s="87" t="s">
        <v>59</v>
      </c>
      <c r="I475" s="88" t="str">
        <f>"[audio][C:\Tools\Vivi_TTS\8ME_OM\" &amp;S475 &amp; "]"</f>
        <v>[audio][C:\Tools\Vivi_TTS\8ME_OM\]</v>
      </c>
      <c r="J475" s="89" t="str">
        <f>"[New][EN][Exists][80]"&amp;"["&amp;LOWER(SUBSTITUTE(SUBSTITUTE(SUBSTITUTE(SUBSTITUTE(SUBSTITUTE(SUBSTITUTE(SUBSTITUTE(SUBSTITUTE(T475,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75" s="88" t="s">
        <v>60</v>
      </c>
      <c r="L475" s="90" t="s">
        <v>61</v>
      </c>
      <c r="M475" s="93" t="s">
        <v>62</v>
      </c>
      <c r="N475" s="91"/>
      <c r="O475" s="112"/>
      <c r="P475" s="119"/>
      <c r="Q475" s="92" t="str">
        <f>R475</f>
        <v>Những hạng mục nào được thay thế hoặc bảo dưỡng theo chu kỳ trong lịch bảo dưỡng?</v>
      </c>
      <c r="R475" s="16" t="s">
        <v>2250</v>
      </c>
      <c r="S475" s="51"/>
      <c r="T475" s="48" t="s">
        <v>2246</v>
      </c>
    </row>
    <row r="476" spans="2:20" ht="15" customHeight="1">
      <c r="B476" s="114" t="str">
        <f>"VF8-"&amp;O476&amp;"-"&amp;P476</f>
        <v>VF8-Baoduong-0155</v>
      </c>
      <c r="C476" s="114" t="str">
        <f>"["&amp;B476&amp;"] Verify Vivi: "&amp;Q478</f>
        <v>[VF8-Baoduong-0155] Verify Vivi: Những hạng mục nào cần được kiểm tra định kỳ trong mỗi cấp bảo dưỡng?</v>
      </c>
      <c r="D476" s="120" t="s">
        <v>49</v>
      </c>
      <c r="E476" s="110" t="str">
        <f>" Actions:
- Step 1: Wait 5s
- Step 2: Call Vivi '"&amp;Q476&amp;"'
- Step 3: Wait Vivi respond 'Ting '
- Step 4: Speak '"&amp;Q478&amp;"'
- Step 4: Listen Vivi respond
"</f>
        <v xml:space="preserve"> Actions:
- Step 1: Wait 5s
- Step 2: Call Vivi 'Hey VinFast'
- Step 3: Wait Vivi respond 'Ting '
- Step 4: Speak 'Những hạng mục nào cần được kiểm tra định kỳ trong mỗi cấp bảo dưỡng?'
- Step 4: Listen Vivi respond
</v>
      </c>
      <c r="F476" s="110" t="str">
        <f>"
Expectations:
1. Vivi wake up
2. "&amp;Q478&amp;"
3. Vivi respond
"</f>
        <v xml:space="preserve">
Expectations:
1. Vivi wake up
2. Những hạng mục nào cần được kiểm tra định kỳ trong mỗi cấp bảo dưỡng?
3. Vivi respond
</v>
      </c>
      <c r="G476" s="114" t="s">
        <v>8</v>
      </c>
      <c r="H476" s="87" t="s">
        <v>50</v>
      </c>
      <c r="I476" s="88" t="str">
        <f>"[EN]["&amp;LOWER(SUBSTITUTE(SUBSTITUTE(SUBSTITUTE(SUBSTITUTE(SUBSTITUTE(SUBSTITUTE(SUBSTITUTE(SUBSTITUTE(Q476, CHAR(34),""), "[", ""), "]", ""), ".", ""), ",", ""), "/", ""), "\", ""), "-", ""))&amp;"]"</f>
        <v>[EN][hey vinfast]</v>
      </c>
      <c r="J476" s="89"/>
      <c r="K476" s="88" t="s">
        <v>51</v>
      </c>
      <c r="L476" s="90" t="s">
        <v>52</v>
      </c>
      <c r="M476" s="33"/>
      <c r="N476" s="91"/>
      <c r="O476" s="110" t="s">
        <v>2079</v>
      </c>
      <c r="P476" s="119" t="str">
        <f>IF(COUNTA(P$13:$P475)&gt;999,COUNTA(P$13:$P475),IF(COUNTA(P$13:$P475)&gt;99,"0"&amp;COUNTA(P$13:$P475),IF(COUNTA(P$13:$P475)&gt;9,"00"&amp;COUNTA(P$13:$P475),"000"&amp;COUNTA(P$13:$P475))))</f>
        <v>0155</v>
      </c>
      <c r="Q476" s="92" t="s">
        <v>54</v>
      </c>
      <c r="R476" s="16"/>
      <c r="S476" s="52"/>
      <c r="T476" s="36"/>
    </row>
    <row r="477" spans="2:20" ht="15" customHeight="1">
      <c r="B477" s="114"/>
      <c r="C477" s="114"/>
      <c r="D477" s="120"/>
      <c r="E477" s="111"/>
      <c r="F477" s="111"/>
      <c r="G477" s="114"/>
      <c r="H477" s="87" t="s">
        <v>55</v>
      </c>
      <c r="I477" s="88" t="str">
        <f>"[VN]["&amp;LOWER(SUBSTITUTE(SUBSTITUTE(SUBSTITUTE(SUBSTITUTE(SUBSTITUTE(SUBSTITUTE(SUBSTITUTE(SUBSTITUTE(Q477, CHAR(34),""), "[", ""), "]", ""), ".", ""), ",", ""), "/", ""), "\", ""), "-", ""))&amp;"]"</f>
        <v>[VN][tạm biệt]</v>
      </c>
      <c r="J477" s="89"/>
      <c r="K477" s="88" t="s">
        <v>56</v>
      </c>
      <c r="L477" s="90" t="s">
        <v>57</v>
      </c>
      <c r="M477" s="90"/>
      <c r="N477" s="91"/>
      <c r="O477" s="111"/>
      <c r="P477" s="119"/>
      <c r="Q477" s="92" t="s">
        <v>58</v>
      </c>
      <c r="R477" s="16"/>
      <c r="S477" s="52"/>
      <c r="T477" s="36"/>
    </row>
    <row r="478" spans="2:20" ht="15" customHeight="1">
      <c r="B478" s="114"/>
      <c r="C478" s="114"/>
      <c r="D478" s="120"/>
      <c r="E478" s="112"/>
      <c r="F478" s="112"/>
      <c r="G478" s="114"/>
      <c r="H478" s="87" t="s">
        <v>59</v>
      </c>
      <c r="I478" s="88" t="str">
        <f>"[audio][C:\Tools\Vivi_TTS\8ME_OM\" &amp;S478 &amp; "]"</f>
        <v>[audio][C:\Tools\Vivi_TTS\8ME_OM\]</v>
      </c>
      <c r="J478" s="89" t="str">
        <f>"[New][EN][Exists][80]"&amp;"["&amp;LOWER(SUBSTITUTE(SUBSTITUTE(SUBSTITUTE(SUBSTITUTE(SUBSTITUTE(SUBSTITUTE(SUBSTITUTE(SUBSTITUTE(T478,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78" s="88" t="s">
        <v>60</v>
      </c>
      <c r="L478" s="90" t="s">
        <v>61</v>
      </c>
      <c r="M478" s="93" t="s">
        <v>62</v>
      </c>
      <c r="N478" s="91"/>
      <c r="O478" s="112"/>
      <c r="P478" s="119"/>
      <c r="Q478" s="92" t="str">
        <f>R478</f>
        <v>Những hạng mục nào cần được kiểm tra định kỳ trong mỗi cấp bảo dưỡng?</v>
      </c>
      <c r="R478" s="16" t="s">
        <v>2251</v>
      </c>
      <c r="S478" s="51"/>
      <c r="T478" s="48" t="s">
        <v>2246</v>
      </c>
    </row>
    <row r="479" spans="2:20" ht="15" customHeight="1">
      <c r="B479" s="114" t="str">
        <f>"VF8-"&amp;O479&amp;"-"&amp;P479</f>
        <v>VF8-Baoduong-0156</v>
      </c>
      <c r="C479" s="114" t="str">
        <f>"["&amp;B479&amp;"] Verify Vivi: "&amp;Q481</f>
        <v>[VF8-Baoduong-0156] Verify Vivi: Thông báo nhắc nhở bảo dưỡng được xác định dựa trên những yếu tố nào và khi nào sẽ được xóa?</v>
      </c>
      <c r="D479" s="120" t="s">
        <v>49</v>
      </c>
      <c r="E479" s="110" t="str">
        <f>" Actions:
- Step 1: Wait 5s
- Step 2: Call Vivi '"&amp;Q479&amp;"'
- Step 3: Wait Vivi respond 'Ting '
- Step 4: Speak '"&amp;Q481&amp;"'
- Step 4: Listen Vivi respond
"</f>
        <v xml:space="preserve"> Actions:
- Step 1: Wait 5s
- Step 2: Call Vivi 'Hey VinFast'
- Step 3: Wait Vivi respond 'Ting '
- Step 4: Speak 'Thông báo nhắc nhở bảo dưỡng được xác định dựa trên những yếu tố nào và khi nào sẽ được xóa?'
- Step 4: Listen Vivi respond
</v>
      </c>
      <c r="F479" s="110" t="str">
        <f>"
Expectations:
1. Vivi wake up
2. "&amp;Q481&amp;"
3. Vivi respond
"</f>
        <v xml:space="preserve">
Expectations:
1. Vivi wake up
2. Thông báo nhắc nhở bảo dưỡng được xác định dựa trên những yếu tố nào và khi nào sẽ được xóa?
3. Vivi respond
</v>
      </c>
      <c r="G479" s="114" t="s">
        <v>8</v>
      </c>
      <c r="H479" s="87" t="s">
        <v>50</v>
      </c>
      <c r="I479" s="88" t="str">
        <f>"[EN]["&amp;LOWER(SUBSTITUTE(SUBSTITUTE(SUBSTITUTE(SUBSTITUTE(SUBSTITUTE(SUBSTITUTE(SUBSTITUTE(SUBSTITUTE(Q479, CHAR(34),""), "[", ""), "]", ""), ".", ""), ",", ""), "/", ""), "\", ""), "-", ""))&amp;"]"</f>
        <v>[EN][hey vinfast]</v>
      </c>
      <c r="J479" s="89"/>
      <c r="K479" s="88" t="s">
        <v>51</v>
      </c>
      <c r="L479" s="90" t="s">
        <v>52</v>
      </c>
      <c r="M479" s="33"/>
      <c r="N479" s="91"/>
      <c r="O479" s="110" t="s">
        <v>2079</v>
      </c>
      <c r="P479" s="119" t="str">
        <f>IF(COUNTA(P$13:$P478)&gt;999,COUNTA(P$13:$P478),IF(COUNTA(P$13:$P478)&gt;99,"0"&amp;COUNTA(P$13:$P478),IF(COUNTA(P$13:$P478)&gt;9,"00"&amp;COUNTA(P$13:$P478),"000"&amp;COUNTA(P$13:$P478))))</f>
        <v>0156</v>
      </c>
      <c r="Q479" s="92" t="s">
        <v>54</v>
      </c>
      <c r="R479" s="16"/>
      <c r="S479" s="52"/>
      <c r="T479" s="36"/>
    </row>
    <row r="480" spans="2:20" ht="15" customHeight="1">
      <c r="B480" s="114"/>
      <c r="C480" s="114"/>
      <c r="D480" s="120"/>
      <c r="E480" s="111"/>
      <c r="F480" s="111"/>
      <c r="G480" s="114"/>
      <c r="H480" s="87" t="s">
        <v>55</v>
      </c>
      <c r="I480" s="88" t="str">
        <f>"[VN]["&amp;LOWER(SUBSTITUTE(SUBSTITUTE(SUBSTITUTE(SUBSTITUTE(SUBSTITUTE(SUBSTITUTE(SUBSTITUTE(SUBSTITUTE(Q480, CHAR(34),""), "[", ""), "]", ""), ".", ""), ",", ""), "/", ""), "\", ""), "-", ""))&amp;"]"</f>
        <v>[VN][tạm biệt]</v>
      </c>
      <c r="J480" s="89"/>
      <c r="K480" s="88" t="s">
        <v>56</v>
      </c>
      <c r="L480" s="90" t="s">
        <v>57</v>
      </c>
      <c r="M480" s="90"/>
      <c r="N480" s="91"/>
      <c r="O480" s="111"/>
      <c r="P480" s="119"/>
      <c r="Q480" s="92" t="s">
        <v>58</v>
      </c>
      <c r="R480" s="16"/>
      <c r="S480" s="52"/>
      <c r="T480" s="36"/>
    </row>
    <row r="481" spans="2:20" ht="15" customHeight="1">
      <c r="B481" s="114"/>
      <c r="C481" s="114"/>
      <c r="D481" s="120"/>
      <c r="E481" s="112"/>
      <c r="F481" s="112"/>
      <c r="G481" s="114"/>
      <c r="H481" s="87" t="s">
        <v>59</v>
      </c>
      <c r="I481" s="88" t="str">
        <f>"[audio][C:\Tools\Vivi_TTS\8ME_OM\" &amp;S481 &amp; "]"</f>
        <v>[audio][C:\Tools\Vivi_TTS\8ME_OM\]</v>
      </c>
      <c r="J481" s="89" t="str">
        <f>"[New][EN][Exists][80]"&amp;"["&amp;LOWER(SUBSTITUTE(SUBSTITUTE(SUBSTITUTE(SUBSTITUTE(SUBSTITUTE(SUBSTITUTE(SUBSTITUTE(SUBSTITUTE(T481,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81" s="88" t="s">
        <v>60</v>
      </c>
      <c r="L481" s="90" t="s">
        <v>61</v>
      </c>
      <c r="M481" s="93" t="s">
        <v>62</v>
      </c>
      <c r="N481" s="91"/>
      <c r="O481" s="112"/>
      <c r="P481" s="119"/>
      <c r="Q481" s="92" t="str">
        <f>R481</f>
        <v>Thông báo nhắc nhở bảo dưỡng được xác định dựa trên những yếu tố nào và khi nào sẽ được xóa?</v>
      </c>
      <c r="R481" s="16" t="s">
        <v>2252</v>
      </c>
      <c r="S481" s="51"/>
      <c r="T481" s="48" t="s">
        <v>2246</v>
      </c>
    </row>
    <row r="482" spans="2:20" ht="15" customHeight="1">
      <c r="B482" s="114" t="str">
        <f>"VF8-"&amp;O482&amp;"-"&amp;P482</f>
        <v>VF8-Baoduong-0157</v>
      </c>
      <c r="C482" s="114" t="str">
        <f>"["&amp;B482&amp;"] Verify Vivi: "&amp;Q484</f>
        <v>[VF8-Baoduong-0157] Verify Vivi: Những lưu ý nào cần tuân thủ đối với việc bảo dưỡng dung dịch làm mát pin điện áp cao và cụm truyền động điện?</v>
      </c>
      <c r="D482" s="120" t="s">
        <v>49</v>
      </c>
      <c r="E482" s="110" t="str">
        <f>" Actions:
- Step 1: Wait 5s
- Step 2: Call Vivi '"&amp;Q482&amp;"'
- Step 3: Wait Vivi respond 'Ting '
- Step 4: Speak '"&amp;Q484&amp;"'
- Step 4: Listen Vivi respond
"</f>
        <v xml:space="preserve"> Actions:
- Step 1: Wait 5s
- Step 2: Call Vivi 'Hey VinFast'
- Step 3: Wait Vivi respond 'Ting '
- Step 4: Speak 'Những lưu ý nào cần tuân thủ đối với việc bảo dưỡng dung dịch làm mát pin điện áp cao và cụm truyền động điện?'
- Step 4: Listen Vivi respond
</v>
      </c>
      <c r="F482" s="110" t="str">
        <f>"
Expectations:
1. Vivi wake up
2. "&amp;Q484&amp;"
3. Vivi respond
"</f>
        <v xml:space="preserve">
Expectations:
1. Vivi wake up
2. Những lưu ý nào cần tuân thủ đối với việc bảo dưỡng dung dịch làm mát pin điện áp cao và cụm truyền động điện?
3. Vivi respond
</v>
      </c>
      <c r="G482" s="114" t="s">
        <v>8</v>
      </c>
      <c r="H482" s="87" t="s">
        <v>50</v>
      </c>
      <c r="I482" s="88" t="str">
        <f>"[EN]["&amp;LOWER(SUBSTITUTE(SUBSTITUTE(SUBSTITUTE(SUBSTITUTE(SUBSTITUTE(SUBSTITUTE(SUBSTITUTE(SUBSTITUTE(Q482, CHAR(34),""), "[", ""), "]", ""), ".", ""), ",", ""), "/", ""), "\", ""), "-", ""))&amp;"]"</f>
        <v>[EN][hey vinfast]</v>
      </c>
      <c r="J482" s="89"/>
      <c r="K482" s="88" t="s">
        <v>51</v>
      </c>
      <c r="L482" s="90" t="s">
        <v>52</v>
      </c>
      <c r="M482" s="33"/>
      <c r="N482" s="91"/>
      <c r="O482" s="110" t="s">
        <v>2079</v>
      </c>
      <c r="P482" s="119" t="str">
        <f>IF(COUNTA(P$13:$P481)&gt;999,COUNTA(P$13:$P481),IF(COUNTA(P$13:$P481)&gt;99,"0"&amp;COUNTA(P$13:$P481),IF(COUNTA(P$13:$P481)&gt;9,"00"&amp;COUNTA(P$13:$P481),"000"&amp;COUNTA(P$13:$P481))))</f>
        <v>0157</v>
      </c>
      <c r="Q482" s="92" t="s">
        <v>54</v>
      </c>
      <c r="R482" s="16"/>
      <c r="S482" s="52"/>
      <c r="T482" s="36"/>
    </row>
    <row r="483" spans="2:20" ht="15" customHeight="1">
      <c r="B483" s="114"/>
      <c r="C483" s="114"/>
      <c r="D483" s="120"/>
      <c r="E483" s="111"/>
      <c r="F483" s="111"/>
      <c r="G483" s="114"/>
      <c r="H483" s="87" t="s">
        <v>55</v>
      </c>
      <c r="I483" s="88" t="str">
        <f>"[VN]["&amp;LOWER(SUBSTITUTE(SUBSTITUTE(SUBSTITUTE(SUBSTITUTE(SUBSTITUTE(SUBSTITUTE(SUBSTITUTE(SUBSTITUTE(Q483, CHAR(34),""), "[", ""), "]", ""), ".", ""), ",", ""), "/", ""), "\", ""), "-", ""))&amp;"]"</f>
        <v>[VN][tạm biệt]</v>
      </c>
      <c r="J483" s="89"/>
      <c r="K483" s="88" t="s">
        <v>56</v>
      </c>
      <c r="L483" s="90" t="s">
        <v>57</v>
      </c>
      <c r="M483" s="90"/>
      <c r="N483" s="91"/>
      <c r="O483" s="111"/>
      <c r="P483" s="119"/>
      <c r="Q483" s="92" t="s">
        <v>58</v>
      </c>
      <c r="R483" s="16"/>
      <c r="S483" s="52"/>
      <c r="T483" s="36"/>
    </row>
    <row r="484" spans="2:20" ht="15" customHeight="1">
      <c r="B484" s="114"/>
      <c r="C484" s="114"/>
      <c r="D484" s="120"/>
      <c r="E484" s="112"/>
      <c r="F484" s="112"/>
      <c r="G484" s="114"/>
      <c r="H484" s="87" t="s">
        <v>59</v>
      </c>
      <c r="I484" s="88" t="str">
        <f>"[audio][C:\Tools\Vivi_TTS\8ME_OM\" &amp;S484 &amp; "]"</f>
        <v>[audio][C:\Tools\Vivi_TTS\8ME_OM\]</v>
      </c>
      <c r="J484" s="89" t="str">
        <f>"[New][EN][Exists][80]"&amp;"["&amp;LOWER(SUBSTITUTE(SUBSTITUTE(SUBSTITUTE(SUBSTITUTE(SUBSTITUTE(SUBSTITUTE(SUBSTITUTE(SUBSTITUTE(T484,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84" s="88" t="s">
        <v>60</v>
      </c>
      <c r="L484" s="90" t="s">
        <v>61</v>
      </c>
      <c r="M484" s="93" t="s">
        <v>62</v>
      </c>
      <c r="N484" s="91"/>
      <c r="O484" s="112"/>
      <c r="P484" s="119"/>
      <c r="Q484" s="92" t="str">
        <f>R484</f>
        <v>Những lưu ý nào cần tuân thủ đối với việc bảo dưỡng dung dịch làm mát pin điện áp cao và cụm truyền động điện?</v>
      </c>
      <c r="R484" s="16" t="s">
        <v>2253</v>
      </c>
      <c r="S484" s="51"/>
      <c r="T484" s="48" t="s">
        <v>2246</v>
      </c>
    </row>
    <row r="485" spans="2:20" ht="15" customHeight="1">
      <c r="B485" s="114" t="str">
        <f>"VF8-"&amp;O485&amp;"-"&amp;P485</f>
        <v>VF8-Baoduong-0158</v>
      </c>
      <c r="C485" s="114" t="str">
        <f>"["&amp;B485&amp;"] Verify Vivi: "&amp;Q487</f>
        <v>[VF8-Baoduong-0158] Verify Vivi: Trong những trường hợp nào cần thực hiện bảo dưỡng bổ sung ngoài lịch bảo dưỡng định kỳ?</v>
      </c>
      <c r="D485" s="120" t="s">
        <v>49</v>
      </c>
      <c r="E485" s="110" t="str">
        <f>" Actions:
- Step 1: Wait 5s
- Step 2: Call Vivi '"&amp;Q485&amp;"'
- Step 3: Wait Vivi respond 'Ting '
- Step 4: Speak '"&amp;Q487&amp;"'
- Step 4: Listen Vivi respond
"</f>
        <v xml:space="preserve"> Actions:
- Step 1: Wait 5s
- Step 2: Call Vivi 'Hey VinFast'
- Step 3: Wait Vivi respond 'Ting '
- Step 4: Speak 'Trong những trường hợp nào cần thực hiện bảo dưỡng bổ sung ngoài lịch bảo dưỡng định kỳ?'
- Step 4: Listen Vivi respond
</v>
      </c>
      <c r="F485" s="110" t="str">
        <f>"
Expectations:
1. Vivi wake up
2. "&amp;Q487&amp;"
3. Vivi respond
"</f>
        <v xml:space="preserve">
Expectations:
1. Vivi wake up
2. Trong những trường hợp nào cần thực hiện bảo dưỡng bổ sung ngoài lịch bảo dưỡng định kỳ?
3. Vivi respond
</v>
      </c>
      <c r="G485" s="114" t="s">
        <v>8</v>
      </c>
      <c r="H485" s="87" t="s">
        <v>50</v>
      </c>
      <c r="I485" s="88" t="str">
        <f>"[EN]["&amp;LOWER(SUBSTITUTE(SUBSTITUTE(SUBSTITUTE(SUBSTITUTE(SUBSTITUTE(SUBSTITUTE(SUBSTITUTE(SUBSTITUTE(Q485, CHAR(34),""), "[", ""), "]", ""), ".", ""), ",", ""), "/", ""), "\", ""), "-", ""))&amp;"]"</f>
        <v>[EN][hey vinfast]</v>
      </c>
      <c r="J485" s="89"/>
      <c r="K485" s="88" t="s">
        <v>51</v>
      </c>
      <c r="L485" s="90" t="s">
        <v>52</v>
      </c>
      <c r="M485" s="33"/>
      <c r="N485" s="91"/>
      <c r="O485" s="110" t="s">
        <v>2079</v>
      </c>
      <c r="P485" s="119" t="str">
        <f>IF(COUNTA(P$13:$P484)&gt;999,COUNTA(P$13:$P484),IF(COUNTA(P$13:$P484)&gt;99,"0"&amp;COUNTA(P$13:$P484),IF(COUNTA(P$13:$P484)&gt;9,"00"&amp;COUNTA(P$13:$P484),"000"&amp;COUNTA(P$13:$P484))))</f>
        <v>0158</v>
      </c>
      <c r="Q485" s="92" t="s">
        <v>54</v>
      </c>
      <c r="R485" s="16"/>
      <c r="S485" s="52"/>
      <c r="T485" s="36"/>
    </row>
    <row r="486" spans="2:20" ht="15" customHeight="1">
      <c r="B486" s="114"/>
      <c r="C486" s="114"/>
      <c r="D486" s="120"/>
      <c r="E486" s="111"/>
      <c r="F486" s="111"/>
      <c r="G486" s="114"/>
      <c r="H486" s="87" t="s">
        <v>55</v>
      </c>
      <c r="I486" s="88" t="str">
        <f>"[VN]["&amp;LOWER(SUBSTITUTE(SUBSTITUTE(SUBSTITUTE(SUBSTITUTE(SUBSTITUTE(SUBSTITUTE(SUBSTITUTE(SUBSTITUTE(Q486, CHAR(34),""), "[", ""), "]", ""), ".", ""), ",", ""), "/", ""), "\", ""), "-", ""))&amp;"]"</f>
        <v>[VN][tạm biệt]</v>
      </c>
      <c r="J486" s="89"/>
      <c r="K486" s="88" t="s">
        <v>56</v>
      </c>
      <c r="L486" s="90" t="s">
        <v>57</v>
      </c>
      <c r="M486" s="90"/>
      <c r="N486" s="91"/>
      <c r="O486" s="111"/>
      <c r="P486" s="119"/>
      <c r="Q486" s="92" t="s">
        <v>58</v>
      </c>
      <c r="R486" s="16"/>
      <c r="S486" s="52"/>
      <c r="T486" s="36"/>
    </row>
    <row r="487" spans="2:20" ht="15" customHeight="1">
      <c r="B487" s="114"/>
      <c r="C487" s="114"/>
      <c r="D487" s="120"/>
      <c r="E487" s="112"/>
      <c r="F487" s="112"/>
      <c r="G487" s="114"/>
      <c r="H487" s="87" t="s">
        <v>59</v>
      </c>
      <c r="I487" s="88" t="str">
        <f>"[audio][C:\Tools\Vivi_TTS\8ME_OM\" &amp;S487 &amp; "]"</f>
        <v>[audio][C:\Tools\Vivi_TTS\8ME_OM\]</v>
      </c>
      <c r="J487" s="89" t="str">
        <f>"[New][EN][Exists][80]"&amp;"["&amp;LOWER(SUBSTITUTE(SUBSTITUTE(SUBSTITUTE(SUBSTITUTE(SUBSTITUTE(SUBSTITUTE(SUBSTITUTE(SUBSTITUTE(T487,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87" s="88" t="s">
        <v>60</v>
      </c>
      <c r="L487" s="90" t="s">
        <v>61</v>
      </c>
      <c r="M487" s="93" t="s">
        <v>62</v>
      </c>
      <c r="N487" s="91"/>
      <c r="O487" s="112"/>
      <c r="P487" s="119"/>
      <c r="Q487" s="92" t="str">
        <f>R487</f>
        <v>Trong những trường hợp nào cần thực hiện bảo dưỡng bổ sung ngoài lịch bảo dưỡng định kỳ?</v>
      </c>
      <c r="R487" s="16" t="s">
        <v>2254</v>
      </c>
      <c r="S487" s="51"/>
      <c r="T487" s="48" t="s">
        <v>2246</v>
      </c>
    </row>
    <row r="488" spans="2:20" ht="15" customHeight="1">
      <c r="B488" s="114" t="str">
        <f>"VF8-"&amp;O488&amp;"-"&amp;P488</f>
        <v>VF8-Baoduong-0159</v>
      </c>
      <c r="C488" s="114" t="str">
        <f>"["&amp;B488&amp;"] Verify Vivi: "&amp;Q490</f>
        <v>[VF8-Baoduong-0159] Verify Vivi: Những lưu ý và cảnh báo nào cần tuân thủ để tránh ảnh hưởng đến pin điện áp cao, hệ thống điện và điều kiện bảo hành của xe?</v>
      </c>
      <c r="D488" s="120" t="s">
        <v>49</v>
      </c>
      <c r="E488" s="110" t="str">
        <f>" Actions:
- Step 1: Wait 5s
- Step 2: Call Vivi '"&amp;Q488&amp;"'
- Step 3: Wait Vivi respond 'Ting '
- Step 4: Speak '"&amp;Q490&amp;"'
- Step 4: Listen Vivi respond
"</f>
        <v xml:space="preserve"> Actions:
- Step 1: Wait 5s
- Step 2: Call Vivi 'Hey VinFast'
- Step 3: Wait Vivi respond 'Ting '
- Step 4: Speak 'Những lưu ý và cảnh báo nào cần tuân thủ để tránh ảnh hưởng đến pin điện áp cao, hệ thống điện và điều kiện bảo hành của xe?'
- Step 4: Listen Vivi respond
</v>
      </c>
      <c r="F488" s="110" t="str">
        <f>"
Expectations:
1. Vivi wake up
2. "&amp;Q490&amp;"
3. Vivi respond
"</f>
        <v xml:space="preserve">
Expectations:
1. Vivi wake up
2. Những lưu ý và cảnh báo nào cần tuân thủ để tránh ảnh hưởng đến pin điện áp cao, hệ thống điện và điều kiện bảo hành của xe?
3. Vivi respond
</v>
      </c>
      <c r="G488" s="114" t="s">
        <v>8</v>
      </c>
      <c r="H488" s="87" t="s">
        <v>50</v>
      </c>
      <c r="I488" s="88" t="str">
        <f>"[EN]["&amp;LOWER(SUBSTITUTE(SUBSTITUTE(SUBSTITUTE(SUBSTITUTE(SUBSTITUTE(SUBSTITUTE(SUBSTITUTE(SUBSTITUTE(Q488, CHAR(34),""), "[", ""), "]", ""), ".", ""), ",", ""), "/", ""), "\", ""), "-", ""))&amp;"]"</f>
        <v>[EN][hey vinfast]</v>
      </c>
      <c r="J488" s="89"/>
      <c r="K488" s="88" t="s">
        <v>51</v>
      </c>
      <c r="L488" s="90" t="s">
        <v>52</v>
      </c>
      <c r="M488" s="33"/>
      <c r="N488" s="91"/>
      <c r="O488" s="110" t="s">
        <v>2079</v>
      </c>
      <c r="P488" s="119" t="str">
        <f>IF(COUNTA(P$13:$P487)&gt;999,COUNTA(P$13:$P487),IF(COUNTA(P$13:$P487)&gt;99,"0"&amp;COUNTA(P$13:$P487),IF(COUNTA(P$13:$P487)&gt;9,"00"&amp;COUNTA(P$13:$P487),"000"&amp;COUNTA(P$13:$P487))))</f>
        <v>0159</v>
      </c>
      <c r="Q488" s="92" t="s">
        <v>54</v>
      </c>
      <c r="R488" s="16"/>
      <c r="S488" s="52"/>
      <c r="T488" s="36"/>
    </row>
    <row r="489" spans="2:20" ht="15" customHeight="1">
      <c r="B489" s="114"/>
      <c r="C489" s="114"/>
      <c r="D489" s="120"/>
      <c r="E489" s="111"/>
      <c r="F489" s="111"/>
      <c r="G489" s="114"/>
      <c r="H489" s="87" t="s">
        <v>55</v>
      </c>
      <c r="I489" s="88" t="str">
        <f>"[VN]["&amp;LOWER(SUBSTITUTE(SUBSTITUTE(SUBSTITUTE(SUBSTITUTE(SUBSTITUTE(SUBSTITUTE(SUBSTITUTE(SUBSTITUTE(Q489, CHAR(34),""), "[", ""), "]", ""), ".", ""), ",", ""), "/", ""), "\", ""), "-", ""))&amp;"]"</f>
        <v>[VN][tạm biệt]</v>
      </c>
      <c r="J489" s="89"/>
      <c r="K489" s="88" t="s">
        <v>56</v>
      </c>
      <c r="L489" s="90" t="s">
        <v>57</v>
      </c>
      <c r="M489" s="90"/>
      <c r="N489" s="91"/>
      <c r="O489" s="111"/>
      <c r="P489" s="119"/>
      <c r="Q489" s="92" t="s">
        <v>58</v>
      </c>
      <c r="R489" s="16"/>
      <c r="S489" s="52"/>
      <c r="T489" s="36"/>
    </row>
    <row r="490" spans="2:20" ht="15" customHeight="1">
      <c r="B490" s="114"/>
      <c r="C490" s="114"/>
      <c r="D490" s="120"/>
      <c r="E490" s="112"/>
      <c r="F490" s="112"/>
      <c r="G490" s="114"/>
      <c r="H490" s="87" t="s">
        <v>59</v>
      </c>
      <c r="I490" s="88" t="str">
        <f>"[audio][C:\Tools\Vivi_TTS\8ME_OM\" &amp;S490 &amp; "]"</f>
        <v>[audio][C:\Tools\Vivi_TTS\8ME_OM\]</v>
      </c>
      <c r="J490" s="89" t="str">
        <f>"[New][EN][Exists][80]"&amp;"["&amp;LOWER(SUBSTITUTE(SUBSTITUTE(SUBSTITUTE(SUBSTITUTE(SUBSTITUTE(SUBSTITUTE(SUBSTITUTE(SUBSTITUTE(T490, CHAR(34),""), ".", ""), ",", ""), "/", ""), "\", ""), "-", ""), "{", ""), "}", ""))&amp;"]"</f>
        <v>[New][EN][Exists][80][tổng quan lịch bảo dưỡng
phần này nêu các yêu cầu bảo dưỡng cần thiết cho xe
để xe vận hành an toàn và tiết kiệm điều cực kỳ quan trọng là mọi công việc bảo dưỡng phải được thực hiện theo đúng định kỳ quy định bởi kỹ thuật viên dịch vụ đã qua đào tạo khuyến nghị bảo dưỡng và sửa chữa xe tại các trung tâm dịch vụ vinfast được ủy quyền; các trung tâm này sẽ thực hiện phạm vi công việc theo các hạng mục yêu cầu nhằm duy trì an toàn đường bộ khả năng lưu hành độ tin cậy vận hành và bảo hành giới hạn xe mới
chủ xe có trách nhiệm thực hiện bảo dưỡng cần thiết và lưu giữ hồ sơ xe được lập trình để cung cấp lời nhắc bảo dưỡng trên xe và ứng dụng vinfast khi gần đến kỳ bảo dưỡng
 cảnh báo
mọi dịch vụ kỹ thuật cần thực hiện trên xe chỉ được thực hiện bởi nhân sự đã qua đào tạo và được ủy quyền có chứng nhận làm việc trên xe điện
không cố gắng sửa đổi thay đổi hoặc thay thế bất kỳ bộ phận dây cáp hoặc đầu nối điện áp cao nào trên xe dây cáp điện áp cao có màu cam để dễ nhận biết
xe được bảo dưỡng kém làm tăng nguy cơ đối với người lái hành khách và những người khác trên đường nếu không được bảo dưỡng đúng cách có thể gây hư hỏng các bộ phận hoặc thương tích cho con người
 lưu ý
không được sửa đổi xe theo bất kỳ cách nào có thể ảnh hưởng bất lợi đến hiệu suất độ an toàn hoặc độ bền của xe vì điều này có thể vi phạm các điều kiện bảo hành áp dụng cho xe để biết chi tiết hãy đọc sổ tay thông tin bảo hành riêng được cung cấp cùng xe
lịch bảo dưỡng
o kiểm tra và điều chỉnh khắc phục vệ sinh hoặc thay thế nếu cần
• thay thế thay dầu hoặc bảo dưỡng
km*
15000
30000
45000
60000
75000
90000
105000
120000
135000
150000
năm*
1
2
3
4
5
6
7
8
9
10
bộ lọc gió điều hòa
•
•
•
•
•
•
•
•
•
•
hệ thống điều hòa không khí
o
o
o
o
o
o
o
o
o
•
bề mặt két nước và giàn nóng điều hòa (ac)
o
o
o
o
o
o
o
o
o
o
dung dịch hệ thống làm mát pin hvđộng cơ điện
o
o
o
o
o
o
o
o
o
•
dầu phanh
thay mỗi 2 năm
khớp cầu càng a rôtuyn của hệ thống treo trước sau
kiểm tra định kỳ ở các cấp bảo dưỡng và thay thế sau mỗi 100000 km hoặc 3 năm*
rôtuyn thước lái
thay mỗi 5 năm
các hạng mục kiểm tra bảo dưỡng định kỳ
lốp (ngoại quan áp suất độ mòn)
vành (hư hỏng biến dạng và các vết nứt)
o
o
o
o
o
o
o
o
o
o
đảo bánh xe***
o
o
o
o
o
o
o
o
o
o
má phanh và đĩa phanh
o
o
o
o
o
o
o
o
o
o
đường ống dầu phanh và các vị trí kết nối
o
o
o
o
o
o
o
o
o
o
bộ truyền động điện (động cơhộp số)
o
o
o
o
o
o
o
o
o
o
cầu xe và hệ thống treo
o
o
o
o
o
o
o
o
o
o
trục dẫn động và cao su chống bụi
o
o
o
o
o
o
o
o
o
o
cơ cấu lái và thanh liên kết
o
o
o
o
o
o
o
o
o
o
lưỡi gạt mưa dung dịch rửa kính
o
o
o
o
o
o
o
o
o
o
kiểm tra ống nước làm mát
o
o
o
o
o
o
o
o
o
o
pin điện áp cao
o
o
o
o
o
o
o
o
o
o
cáp điện cao áp và các dây điện liên quan
o
o
o
o
o
o
o
o
o
o
cổng sạc
o
o
o
o
o
o
o
o
o
o
ắc quy 12v
o
o
o
o
o
o
o
o
o
o
kiểm tra gầm xe
o
o
o
o
o
o
o
o
o
o
* tùy điều kiện nào đến trước
**kiểm tra vệ sinh định kỳ các đường thoát nước lấy gió ngoài khoang động cơdưới chân kính và thoát nước điều hòa
*** chỉ đảo vị trí bánh xe không cần cân chỉnh bánh xe
****
lặp lại lịch bảo dưỡng sau mỗi 10 năm hoặc 150000 km tùy điều kiện nào đến trước
nhắc nhở bảo dưỡng (nếu có)
chủ xe sẽ được nhắc khi đến hạn bảo dưỡng thông qua thông báo hiển thị trên màn hình thông tin giải trí
thông báo đến hạn bảo dưỡng được xác định theo thời gian kể từ lần bảo dưỡng gần nhất và quãng đường xe đã đi
kỹ thuật viên dịch vụ sẽ xóa nhắc nhở bảo dưỡng khi hoàn tất bảo dưỡng
lưu ý về lịch bảo dưỡng
dung dịch hệ thống làm mát pin điện áp caođộng cơ điện phải được thay thế mỗi 10 năm hoặc khi thay pin
cụm truyền động điện được bịt kín trong suốt vòng đời sử dụng không cần bảo dưỡng
bảo dưỡng bổ sung
bộ lọc không khí cabin có thể cần được thay thế thường xuyên hơn nếu lái xe tại khu vực có lưu lượng giao thông cao chất lượng không khí kém hoặc nhiều bụi bộ lọc cũng có thể cần được thay thế nếu lưu lượng gió giảm cửa sổ bị mờ hoặc có mùi khó chịu xem &gt; dung dịch chất bôi trơn và phụ tùng &gt; bộ lọc không khí cabin
thường xuyên vệ sinh nội thất và ngoại thất xe để duy trì vẻ ngoài tình trạng xe và ngăn ngừa bề mặt xuống cấp sớm để biết thêm thông tin xem &gt; vệ sinh xe &gt; bảo dưỡng nội thất
thường xuyên kiểm tra và duy trì áp suất lốp khuyến nghị để ngăn ngừa mòn sớm xem &gt; bánh xe và lốp &gt; áp suất lốp
 thận trọng
không để xe không hoạt động trong thời gian dài khi mức sạc thấp nếu không có thể không khởi động hoặc sạc được xe đồng thời có thể gây hư hỏng vĩnh viễn cho pin
không đỗ hoặc cất giữ xe tại khu vực có thể bị ngập lụt vì nước ngập có thể làm hỏng pin hoặc các bộ phận khác của xe
động vật gặm nhấm có thể gây hư hỏng đáng kể cho dây điện đường ống khí và các chi tiết ốp nội thất của xe dẫn đến chi phí sửa chữa tốn kém hậu quả của hư hỏng có thể làm hạn chế các chức năng của xe bao gồm nhưng không giới hạn ở tình trạng không thể khởi động hoặc rò rỉ chất lỏng cân nhắc thực hiện biện pháp ngăn chặn động vật gặm nhấm chẳng hạn như sử dụng thuốc xịt xua đuổi mọi hư hỏng hoặc lỗi bộ phận liên quan do động vật gặm nhấm gây ra không thuộc phạm vi bảo hành giới hạn xe mới
 lưu ý
pin điện áp cao không cần chủ xe bảo dưỡng nếu có bất kỳ lo ngại nào vui lòng liên hệ trung tâm dịch vụ vinfast]</v>
      </c>
      <c r="K490" s="88" t="s">
        <v>60</v>
      </c>
      <c r="L490" s="90" t="s">
        <v>61</v>
      </c>
      <c r="M490" s="93" t="s">
        <v>62</v>
      </c>
      <c r="N490" s="91"/>
      <c r="O490" s="112"/>
      <c r="P490" s="119"/>
      <c r="Q490" s="92" t="str">
        <f>R490</f>
        <v>Những lưu ý và cảnh báo nào cần tuân thủ để tránh ảnh hưởng đến pin điện áp cao, hệ thống điện và điều kiện bảo hành của xe?</v>
      </c>
      <c r="R490" s="16" t="s">
        <v>2255</v>
      </c>
      <c r="S490" s="51"/>
      <c r="T490" s="48" t="s">
        <v>2246</v>
      </c>
    </row>
    <row r="491" spans="2:20" ht="15" customHeight="1">
      <c r="B491" s="114" t="str">
        <f>"VF8-"&amp;O491&amp;"-"&amp;P491</f>
        <v>VF8-Baoduong-0160</v>
      </c>
      <c r="C491" s="114" t="str">
        <f>"["&amp;B491&amp;"] Verify Vivi: "&amp;Q493</f>
        <v>[VF8-Baoduong-0160] Verify Vivi: Vì sao VinFast khuyến nghị sử dụng phụ tùng và phụ kiện chính hãng?</v>
      </c>
      <c r="D491" s="120" t="s">
        <v>49</v>
      </c>
      <c r="E491" s="110" t="str">
        <f>" Actions:
- Step 1: Wait 5s
- Step 2: Call Vivi '"&amp;Q491&amp;"'
- Step 3: Wait Vivi respond 'Ting '
- Step 4: Speak '"&amp;Q493&amp;"'
- Step 4: Listen Vivi respond
"</f>
        <v xml:space="preserve"> Actions:
- Step 1: Wait 5s
- Step 2: Call Vivi 'Hey VinFast'
- Step 3: Wait Vivi respond 'Ting '
- Step 4: Speak 'Vì sao VinFast khuyến nghị sử dụng phụ tùng và phụ kiện chính hãng?'
- Step 4: Listen Vivi respond
</v>
      </c>
      <c r="F491" s="110" t="str">
        <f>"
Expectations:
1. Vivi wake up
2. "&amp;Q493&amp;"
3. Vivi respond
"</f>
        <v xml:space="preserve">
Expectations:
1. Vivi wake up
2. Vì sao VinFast khuyến nghị sử dụng phụ tùng và phụ kiện chính hãng?
3. Vivi respond
</v>
      </c>
      <c r="G491" s="114" t="s">
        <v>8</v>
      </c>
      <c r="H491" s="87" t="s">
        <v>50</v>
      </c>
      <c r="I491" s="88" t="str">
        <f>"[EN]["&amp;LOWER(SUBSTITUTE(SUBSTITUTE(SUBSTITUTE(SUBSTITUTE(SUBSTITUTE(SUBSTITUTE(SUBSTITUTE(SUBSTITUTE(Q491, CHAR(34),""), "[", ""), "]", ""), ".", ""), ",", ""), "/", ""), "\", ""), "-", ""))&amp;"]"</f>
        <v>[EN][hey vinfast]</v>
      </c>
      <c r="J491" s="89"/>
      <c r="K491" s="88" t="s">
        <v>51</v>
      </c>
      <c r="L491" s="90" t="s">
        <v>52</v>
      </c>
      <c r="M491" s="33"/>
      <c r="N491" s="91"/>
      <c r="O491" s="110" t="s">
        <v>2079</v>
      </c>
      <c r="P491" s="119" t="str">
        <f>IF(COUNTA(P$13:$P490)&gt;999,COUNTA(P$13:$P490),IF(COUNTA(P$13:$P490)&gt;99,"0"&amp;COUNTA(P$13:$P490),IF(COUNTA(P$13:$P490)&gt;9,"00"&amp;COUNTA(P$13:$P490),"000"&amp;COUNTA(P$13:$P490))))</f>
        <v>0160</v>
      </c>
      <c r="Q491" s="92" t="s">
        <v>54</v>
      </c>
      <c r="R491" s="16"/>
      <c r="S491" s="52"/>
      <c r="T491" s="36"/>
    </row>
    <row r="492" spans="2:20" ht="15" customHeight="1">
      <c r="B492" s="114"/>
      <c r="C492" s="114"/>
      <c r="D492" s="120"/>
      <c r="E492" s="111"/>
      <c r="F492" s="111"/>
      <c r="G492" s="114"/>
      <c r="H492" s="87" t="s">
        <v>55</v>
      </c>
      <c r="I492" s="88" t="str">
        <f>"[VN]["&amp;LOWER(SUBSTITUTE(SUBSTITUTE(SUBSTITUTE(SUBSTITUTE(SUBSTITUTE(SUBSTITUTE(SUBSTITUTE(SUBSTITUTE(Q492, CHAR(34),""), "[", ""), "]", ""), ".", ""), ",", ""), "/", ""), "\", ""), "-", ""))&amp;"]"</f>
        <v>[VN][tạm biệt]</v>
      </c>
      <c r="J492" s="89"/>
      <c r="K492" s="88" t="s">
        <v>56</v>
      </c>
      <c r="L492" s="90" t="s">
        <v>57</v>
      </c>
      <c r="M492" s="90"/>
      <c r="N492" s="91"/>
      <c r="O492" s="111"/>
      <c r="P492" s="119"/>
      <c r="Q492" s="92" t="s">
        <v>58</v>
      </c>
      <c r="R492" s="16"/>
      <c r="S492" s="52"/>
      <c r="T492" s="36"/>
    </row>
    <row r="493" spans="2:20" ht="15" customHeight="1">
      <c r="B493" s="114"/>
      <c r="C493" s="114"/>
      <c r="D493" s="120"/>
      <c r="E493" s="112"/>
      <c r="F493" s="112"/>
      <c r="G493" s="114"/>
      <c r="H493" s="87" t="s">
        <v>59</v>
      </c>
      <c r="I493" s="88" t="str">
        <f>"[audio][C:\Tools\Vivi_TTS\8ME_OM\" &amp;S493 &amp; "]"</f>
        <v>[audio][C:\Tools\Vivi_TTS\8ME_OM\]</v>
      </c>
      <c r="J493" s="89" t="str">
        <f>"[New][EN][Exists][80]"&amp;"["&amp;LOWER(SUBSTITUTE(SUBSTITUTE(SUBSTITUTE(SUBSTITUTE(SUBSTITUTE(SUBSTITUTE(SUBSTITUTE(SUBSTITUTE(T493,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493" s="88" t="s">
        <v>60</v>
      </c>
      <c r="L493" s="90" t="s">
        <v>61</v>
      </c>
      <c r="M493" s="93" t="s">
        <v>62</v>
      </c>
      <c r="N493" s="91"/>
      <c r="O493" s="112"/>
      <c r="P493" s="119"/>
      <c r="Q493" s="92" t="str">
        <f>R493</f>
        <v>Vì sao VinFast khuyến nghị sử dụng phụ tùng và phụ kiện chính hãng?</v>
      </c>
      <c r="R493" s="16" t="s">
        <v>2256</v>
      </c>
      <c r="S493" s="51"/>
      <c r="T493" s="48" t="s">
        <v>2257</v>
      </c>
    </row>
    <row r="494" spans="2:20" ht="15" customHeight="1">
      <c r="B494" s="114" t="str">
        <f>"VF8-"&amp;O494&amp;"-"&amp;P494</f>
        <v>VF8-Baoduong-0161</v>
      </c>
      <c r="C494" s="114" t="str">
        <f>"["&amp;B494&amp;"] Verify Vivi: "&amp;Q496</f>
        <v>[VF8-Baoduong-0161] Verify Vivi: Việc sử dụng hoặc lắp đặt phụ tùng, phụ kiện không chính hãng có thể gây ra những ảnh hưởng gì đối với xe và chế độ bảo hành?</v>
      </c>
      <c r="D494" s="120" t="s">
        <v>49</v>
      </c>
      <c r="E494" s="110" t="str">
        <f>" Actions:
- Step 1: Wait 5s
- Step 2: Call Vivi '"&amp;Q494&amp;"'
- Step 3: Wait Vivi respond 'Ting '
- Step 4: Speak '"&amp;Q496&amp;"'
- Step 4: Listen Vivi respond
"</f>
        <v xml:space="preserve"> Actions:
- Step 1: Wait 5s
- Step 2: Call Vivi 'Hey VinFast'
- Step 3: Wait Vivi respond 'Ting '
- Step 4: Speak 'Việc sử dụng hoặc lắp đặt phụ tùng, phụ kiện không chính hãng có thể gây ra những ảnh hưởng gì đối với xe và chế độ bảo hành?'
- Step 4: Listen Vivi respond
</v>
      </c>
      <c r="F494" s="110" t="str">
        <f>"
Expectations:
1. Vivi wake up
2. "&amp;Q496&amp;"
3. Vivi respond
"</f>
        <v xml:space="preserve">
Expectations:
1. Vivi wake up
2. Việc sử dụng hoặc lắp đặt phụ tùng, phụ kiện không chính hãng có thể gây ra những ảnh hưởng gì đối với xe và chế độ bảo hành?
3. Vivi respond
</v>
      </c>
      <c r="G494" s="114" t="s">
        <v>8</v>
      </c>
      <c r="H494" s="87" t="s">
        <v>50</v>
      </c>
      <c r="I494" s="88" t="str">
        <f>"[EN]["&amp;LOWER(SUBSTITUTE(SUBSTITUTE(SUBSTITUTE(SUBSTITUTE(SUBSTITUTE(SUBSTITUTE(SUBSTITUTE(SUBSTITUTE(Q494, CHAR(34),""), "[", ""), "]", ""), ".", ""), ",", ""), "/", ""), "\", ""), "-", ""))&amp;"]"</f>
        <v>[EN][hey vinfast]</v>
      </c>
      <c r="J494" s="89"/>
      <c r="K494" s="88" t="s">
        <v>51</v>
      </c>
      <c r="L494" s="90" t="s">
        <v>52</v>
      </c>
      <c r="M494" s="33"/>
      <c r="N494" s="91"/>
      <c r="O494" s="110" t="s">
        <v>2079</v>
      </c>
      <c r="P494" s="119" t="str">
        <f>IF(COUNTA(P$13:$P493)&gt;999,COUNTA(P$13:$P493),IF(COUNTA(P$13:$P493)&gt;99,"0"&amp;COUNTA(P$13:$P493),IF(COUNTA(P$13:$P493)&gt;9,"00"&amp;COUNTA(P$13:$P493),"000"&amp;COUNTA(P$13:$P493))))</f>
        <v>0161</v>
      </c>
      <c r="Q494" s="92" t="s">
        <v>54</v>
      </c>
      <c r="R494" s="16"/>
      <c r="S494" s="52"/>
      <c r="T494" s="36"/>
    </row>
    <row r="495" spans="2:20" ht="15" customHeight="1">
      <c r="B495" s="114"/>
      <c r="C495" s="114"/>
      <c r="D495" s="120"/>
      <c r="E495" s="111"/>
      <c r="F495" s="111"/>
      <c r="G495" s="114"/>
      <c r="H495" s="87" t="s">
        <v>55</v>
      </c>
      <c r="I495" s="88" t="str">
        <f>"[VN]["&amp;LOWER(SUBSTITUTE(SUBSTITUTE(SUBSTITUTE(SUBSTITUTE(SUBSTITUTE(SUBSTITUTE(SUBSTITUTE(SUBSTITUTE(Q495, CHAR(34),""), "[", ""), "]", ""), ".", ""), ",", ""), "/", ""), "\", ""), "-", ""))&amp;"]"</f>
        <v>[VN][tạm biệt]</v>
      </c>
      <c r="J495" s="89"/>
      <c r="K495" s="88" t="s">
        <v>56</v>
      </c>
      <c r="L495" s="90" t="s">
        <v>57</v>
      </c>
      <c r="M495" s="90"/>
      <c r="N495" s="91"/>
      <c r="O495" s="111"/>
      <c r="P495" s="119"/>
      <c r="Q495" s="92" t="s">
        <v>58</v>
      </c>
      <c r="R495" s="16"/>
      <c r="S495" s="52"/>
      <c r="T495" s="36"/>
    </row>
    <row r="496" spans="2:20" ht="15" customHeight="1">
      <c r="B496" s="114"/>
      <c r="C496" s="114"/>
      <c r="D496" s="120"/>
      <c r="E496" s="112"/>
      <c r="F496" s="112"/>
      <c r="G496" s="114"/>
      <c r="H496" s="87" t="s">
        <v>59</v>
      </c>
      <c r="I496" s="88" t="str">
        <f>"[audio][C:\Tools\Vivi_TTS\8ME_OM\" &amp;S496 &amp; "]"</f>
        <v>[audio][C:\Tools\Vivi_TTS\8ME_OM\]</v>
      </c>
      <c r="J496" s="89" t="str">
        <f>"[New][EN][Exists][80]"&amp;"["&amp;LOWER(SUBSTITUTE(SUBSTITUTE(SUBSTITUTE(SUBSTITUTE(SUBSTITUTE(SUBSTITUTE(SUBSTITUTE(SUBSTITUTE(T496,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496" s="88" t="s">
        <v>60</v>
      </c>
      <c r="L496" s="90" t="s">
        <v>61</v>
      </c>
      <c r="M496" s="93" t="s">
        <v>62</v>
      </c>
      <c r="N496" s="91"/>
      <c r="O496" s="112"/>
      <c r="P496" s="119"/>
      <c r="Q496" s="92" t="str">
        <f>R496</f>
        <v>Việc sử dụng hoặc lắp đặt phụ tùng, phụ kiện không chính hãng có thể gây ra những ảnh hưởng gì đối với xe và chế độ bảo hành?</v>
      </c>
      <c r="R496" s="16" t="s">
        <v>2258</v>
      </c>
      <c r="S496" s="51"/>
      <c r="T496" s="48" t="s">
        <v>2257</v>
      </c>
    </row>
    <row r="497" spans="2:20" ht="15" customHeight="1">
      <c r="B497" s="114" t="str">
        <f>"VF8-"&amp;O497&amp;"-"&amp;P497</f>
        <v>VF8-Baoduong-0162</v>
      </c>
      <c r="C497" s="114" t="str">
        <f>"["&amp;B497&amp;"] Verify Vivi: "&amp;Q499</f>
        <v>[VF8-Baoduong-0162] Verify Vivi: Bánh xe dự phòng được cất ở vị trí nào và được sử dụng trong trường hợp nào?</v>
      </c>
      <c r="D497" s="120" t="s">
        <v>49</v>
      </c>
      <c r="E497" s="110" t="str">
        <f>" Actions:
- Step 1: Wait 5s
- Step 2: Call Vivi '"&amp;Q497&amp;"'
- Step 3: Wait Vivi respond 'Ting '
- Step 4: Speak '"&amp;Q499&amp;"'
- Step 4: Listen Vivi respond
"</f>
        <v xml:space="preserve"> Actions:
- Step 1: Wait 5s
- Step 2: Call Vivi 'Hey VinFast'
- Step 3: Wait Vivi respond 'Ting '
- Step 4: Speak 'Bánh xe dự phòng được cất ở vị trí nào và được sử dụng trong trường hợp nào?'
- Step 4: Listen Vivi respond
</v>
      </c>
      <c r="F497" s="110" t="str">
        <f>"
Expectations:
1. Vivi wake up
2. "&amp;Q499&amp;"
3. Vivi respond
"</f>
        <v xml:space="preserve">
Expectations:
1. Vivi wake up
2. Bánh xe dự phòng được cất ở vị trí nào và được sử dụng trong trường hợp nào?
3. Vivi respond
</v>
      </c>
      <c r="G497" s="114" t="s">
        <v>8</v>
      </c>
      <c r="H497" s="87" t="s">
        <v>50</v>
      </c>
      <c r="I497" s="88" t="str">
        <f>"[EN]["&amp;LOWER(SUBSTITUTE(SUBSTITUTE(SUBSTITUTE(SUBSTITUTE(SUBSTITUTE(SUBSTITUTE(SUBSTITUTE(SUBSTITUTE(Q497, CHAR(34),""), "[", ""), "]", ""), ".", ""), ",", ""), "/", ""), "\", ""), "-", ""))&amp;"]"</f>
        <v>[EN][hey vinfast]</v>
      </c>
      <c r="J497" s="89"/>
      <c r="K497" s="88" t="s">
        <v>51</v>
      </c>
      <c r="L497" s="90" t="s">
        <v>52</v>
      </c>
      <c r="M497" s="33"/>
      <c r="N497" s="91"/>
      <c r="O497" s="110" t="s">
        <v>2079</v>
      </c>
      <c r="P497" s="119" t="str">
        <f>IF(COUNTA(P$13:$P496)&gt;999,COUNTA(P$13:$P496),IF(COUNTA(P$13:$P496)&gt;99,"0"&amp;COUNTA(P$13:$P496),IF(COUNTA(P$13:$P496)&gt;9,"00"&amp;COUNTA(P$13:$P496),"000"&amp;COUNTA(P$13:$P496))))</f>
        <v>0162</v>
      </c>
      <c r="Q497" s="92" t="s">
        <v>54</v>
      </c>
      <c r="R497" s="16"/>
      <c r="S497" s="52"/>
      <c r="T497" s="36"/>
    </row>
    <row r="498" spans="2:20" ht="15" customHeight="1">
      <c r="B498" s="114"/>
      <c r="C498" s="114"/>
      <c r="D498" s="120"/>
      <c r="E498" s="111"/>
      <c r="F498" s="111"/>
      <c r="G498" s="114"/>
      <c r="H498" s="87" t="s">
        <v>55</v>
      </c>
      <c r="I498" s="88" t="str">
        <f>"[VN]["&amp;LOWER(SUBSTITUTE(SUBSTITUTE(SUBSTITUTE(SUBSTITUTE(SUBSTITUTE(SUBSTITUTE(SUBSTITUTE(SUBSTITUTE(Q498, CHAR(34),""), "[", ""), "]", ""), ".", ""), ",", ""), "/", ""), "\", ""), "-", ""))&amp;"]"</f>
        <v>[VN][tạm biệt]</v>
      </c>
      <c r="J498" s="89"/>
      <c r="K498" s="88" t="s">
        <v>56</v>
      </c>
      <c r="L498" s="90" t="s">
        <v>57</v>
      </c>
      <c r="M498" s="90"/>
      <c r="N498" s="91"/>
      <c r="O498" s="111"/>
      <c r="P498" s="119"/>
      <c r="Q498" s="92" t="s">
        <v>58</v>
      </c>
      <c r="R498" s="16"/>
      <c r="S498" s="52"/>
      <c r="T498" s="36"/>
    </row>
    <row r="499" spans="2:20" ht="15" customHeight="1">
      <c r="B499" s="114"/>
      <c r="C499" s="114"/>
      <c r="D499" s="120"/>
      <c r="E499" s="112"/>
      <c r="F499" s="112"/>
      <c r="G499" s="114"/>
      <c r="H499" s="87" t="s">
        <v>59</v>
      </c>
      <c r="I499" s="88" t="str">
        <f>"[audio][C:\Tools\Vivi_TTS\8ME_OM\" &amp;S499 &amp; "]"</f>
        <v>[audio][C:\Tools\Vivi_TTS\8ME_OM\]</v>
      </c>
      <c r="J499" s="89" t="str">
        <f>"[New][EN][Exists][80]"&amp;"["&amp;LOWER(SUBSTITUTE(SUBSTITUTE(SUBSTITUTE(SUBSTITUTE(SUBSTITUTE(SUBSTITUTE(SUBSTITUTE(SUBSTITUTE(T499,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499" s="88" t="s">
        <v>60</v>
      </c>
      <c r="L499" s="90" t="s">
        <v>61</v>
      </c>
      <c r="M499" s="93" t="s">
        <v>62</v>
      </c>
      <c r="N499" s="91"/>
      <c r="O499" s="112"/>
      <c r="P499" s="119"/>
      <c r="Q499" s="92" t="str">
        <f>R499</f>
        <v>Bánh xe dự phòng được cất ở vị trí nào và được sử dụng trong trường hợp nào?</v>
      </c>
      <c r="R499" s="16" t="s">
        <v>2259</v>
      </c>
      <c r="S499" s="51"/>
      <c r="T499" s="48" t="s">
        <v>2257</v>
      </c>
    </row>
    <row r="500" spans="2:20" ht="15" customHeight="1">
      <c r="B500" s="114" t="str">
        <f>"VF8-"&amp;O500&amp;"-"&amp;P500</f>
        <v>VF8-Baoduong-0163</v>
      </c>
      <c r="C500" s="114" t="str">
        <f>"["&amp;B500&amp;"] Verify Vivi: "&amp;Q502</f>
        <v>[VF8-Baoduong-0163] Verify Vivi: Kích xe được sử dụng để làm gì và xe có bao nhiêu điểm nâng?</v>
      </c>
      <c r="D500" s="120" t="s">
        <v>49</v>
      </c>
      <c r="E500" s="110" t="str">
        <f>" Actions:
- Step 1: Wait 5s
- Step 2: Call Vivi '"&amp;Q500&amp;"'
- Step 3: Wait Vivi respond 'Ting '
- Step 4: Speak '"&amp;Q502&amp;"'
- Step 4: Listen Vivi respond
"</f>
        <v xml:space="preserve"> Actions:
- Step 1: Wait 5s
- Step 2: Call Vivi 'Hey VinFast'
- Step 3: Wait Vivi respond 'Ting '
- Step 4: Speak 'Kích xe được sử dụng để làm gì và xe có bao nhiêu điểm nâng?'
- Step 4: Listen Vivi respond
</v>
      </c>
      <c r="F500" s="110" t="str">
        <f>"
Expectations:
1. Vivi wake up
2. "&amp;Q502&amp;"
3. Vivi respond
"</f>
        <v xml:space="preserve">
Expectations:
1. Vivi wake up
2. Kích xe được sử dụng để làm gì và xe có bao nhiêu điểm nâng?
3. Vivi respond
</v>
      </c>
      <c r="G500" s="114" t="s">
        <v>8</v>
      </c>
      <c r="H500" s="87" t="s">
        <v>50</v>
      </c>
      <c r="I500" s="88" t="str">
        <f>"[EN]["&amp;LOWER(SUBSTITUTE(SUBSTITUTE(SUBSTITUTE(SUBSTITUTE(SUBSTITUTE(SUBSTITUTE(SUBSTITUTE(SUBSTITUTE(Q500, CHAR(34),""), "[", ""), "]", ""), ".", ""), ",", ""), "/", ""), "\", ""), "-", ""))&amp;"]"</f>
        <v>[EN][hey vinfast]</v>
      </c>
      <c r="J500" s="89"/>
      <c r="K500" s="88" t="s">
        <v>51</v>
      </c>
      <c r="L500" s="90" t="s">
        <v>52</v>
      </c>
      <c r="M500" s="33"/>
      <c r="N500" s="91"/>
      <c r="O500" s="110" t="s">
        <v>2079</v>
      </c>
      <c r="P500" s="119" t="str">
        <f>IF(COUNTA(P$13:$P499)&gt;999,COUNTA(P$13:$P499),IF(COUNTA(P$13:$P499)&gt;99,"0"&amp;COUNTA(P$13:$P499),IF(COUNTA(P$13:$P499)&gt;9,"00"&amp;COUNTA(P$13:$P499),"000"&amp;COUNTA(P$13:$P499))))</f>
        <v>0163</v>
      </c>
      <c r="Q500" s="92" t="s">
        <v>54</v>
      </c>
      <c r="R500" s="16"/>
      <c r="S500" s="52"/>
      <c r="T500" s="36"/>
    </row>
    <row r="501" spans="2:20" ht="15" customHeight="1">
      <c r="B501" s="114"/>
      <c r="C501" s="114"/>
      <c r="D501" s="120"/>
      <c r="E501" s="111"/>
      <c r="F501" s="111"/>
      <c r="G501" s="114"/>
      <c r="H501" s="87" t="s">
        <v>55</v>
      </c>
      <c r="I501" s="88" t="str">
        <f>"[VN]["&amp;LOWER(SUBSTITUTE(SUBSTITUTE(SUBSTITUTE(SUBSTITUTE(SUBSTITUTE(SUBSTITUTE(SUBSTITUTE(SUBSTITUTE(Q501, CHAR(34),""), "[", ""), "]", ""), ".", ""), ",", ""), "/", ""), "\", ""), "-", ""))&amp;"]"</f>
        <v>[VN][tạm biệt]</v>
      </c>
      <c r="J501" s="89"/>
      <c r="K501" s="88" t="s">
        <v>56</v>
      </c>
      <c r="L501" s="90" t="s">
        <v>57</v>
      </c>
      <c r="M501" s="90"/>
      <c r="N501" s="91"/>
      <c r="O501" s="111"/>
      <c r="P501" s="119"/>
      <c r="Q501" s="92" t="s">
        <v>58</v>
      </c>
      <c r="R501" s="16"/>
      <c r="S501" s="52"/>
      <c r="T501" s="36"/>
    </row>
    <row r="502" spans="2:20" ht="15" customHeight="1">
      <c r="B502" s="114"/>
      <c r="C502" s="114"/>
      <c r="D502" s="120"/>
      <c r="E502" s="112"/>
      <c r="F502" s="112"/>
      <c r="G502" s="114"/>
      <c r="H502" s="87" t="s">
        <v>59</v>
      </c>
      <c r="I502" s="88" t="str">
        <f>"[audio][C:\Tools\Vivi_TTS\8ME_OM\" &amp;S502 &amp; "]"</f>
        <v>[audio][C:\Tools\Vivi_TTS\8ME_OM\]</v>
      </c>
      <c r="J502" s="89" t="str">
        <f>"[New][EN][Exists][80]"&amp;"["&amp;LOWER(SUBSTITUTE(SUBSTITUTE(SUBSTITUTE(SUBSTITUTE(SUBSTITUTE(SUBSTITUTE(SUBSTITUTE(SUBSTITUTE(T502,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02" s="88" t="s">
        <v>60</v>
      </c>
      <c r="L502" s="90" t="s">
        <v>61</v>
      </c>
      <c r="M502" s="93" t="s">
        <v>62</v>
      </c>
      <c r="N502" s="91"/>
      <c r="O502" s="112"/>
      <c r="P502" s="119"/>
      <c r="Q502" s="92" t="str">
        <f>R502</f>
        <v>Kích xe được sử dụng để làm gì và xe có bao nhiêu điểm nâng?</v>
      </c>
      <c r="R502" s="16" t="s">
        <v>2260</v>
      </c>
      <c r="S502" s="51"/>
      <c r="T502" s="48" t="s">
        <v>2257</v>
      </c>
    </row>
    <row r="503" spans="2:20" ht="15" customHeight="1">
      <c r="B503" s="114" t="str">
        <f>"VF8-"&amp;O503&amp;"-"&amp;P503</f>
        <v>VF8-Baoduong-0164</v>
      </c>
      <c r="C503" s="114" t="str">
        <f>"["&amp;B503&amp;"] Verify Vivi: "&amp;Q505</f>
        <v>[VF8-Baoduong-0164] Verify Vivi: Bộ sửa chữa lốp được sử dụng trong trường hợp nào và sau khi sử dụng cần thực hiện việc gì?</v>
      </c>
      <c r="D503" s="120" t="s">
        <v>49</v>
      </c>
      <c r="E503" s="110" t="str">
        <f>" Actions:
- Step 1: Wait 5s
- Step 2: Call Vivi '"&amp;Q503&amp;"'
- Step 3: Wait Vivi respond 'Ting '
- Step 4: Speak '"&amp;Q505&amp;"'
- Step 4: Listen Vivi respond
"</f>
        <v xml:space="preserve"> Actions:
- Step 1: Wait 5s
- Step 2: Call Vivi 'Hey VinFast'
- Step 3: Wait Vivi respond 'Ting '
- Step 4: Speak 'Bộ sửa chữa lốp được sử dụng trong trường hợp nào và sau khi sử dụng cần thực hiện việc gì?'
- Step 4: Listen Vivi respond
</v>
      </c>
      <c r="F503" s="110" t="str">
        <f>"
Expectations:
1. Vivi wake up
2. "&amp;Q505&amp;"
3. Vivi respond
"</f>
        <v xml:space="preserve">
Expectations:
1. Vivi wake up
2. Bộ sửa chữa lốp được sử dụng trong trường hợp nào và sau khi sử dụng cần thực hiện việc gì?
3. Vivi respond
</v>
      </c>
      <c r="G503" s="114" t="s">
        <v>8</v>
      </c>
      <c r="H503" s="87" t="s">
        <v>50</v>
      </c>
      <c r="I503" s="88" t="str">
        <f>"[EN]["&amp;LOWER(SUBSTITUTE(SUBSTITUTE(SUBSTITUTE(SUBSTITUTE(SUBSTITUTE(SUBSTITUTE(SUBSTITUTE(SUBSTITUTE(Q503, CHAR(34),""), "[", ""), "]", ""), ".", ""), ",", ""), "/", ""), "\", ""), "-", ""))&amp;"]"</f>
        <v>[EN][hey vinfast]</v>
      </c>
      <c r="J503" s="89"/>
      <c r="K503" s="88" t="s">
        <v>51</v>
      </c>
      <c r="L503" s="90" t="s">
        <v>52</v>
      </c>
      <c r="M503" s="33"/>
      <c r="N503" s="91"/>
      <c r="O503" s="110" t="s">
        <v>2079</v>
      </c>
      <c r="P503" s="119" t="str">
        <f>IF(COUNTA(P$13:$P502)&gt;999,COUNTA(P$13:$P502),IF(COUNTA(P$13:$P502)&gt;99,"0"&amp;COUNTA(P$13:$P502),IF(COUNTA(P$13:$P502)&gt;9,"00"&amp;COUNTA(P$13:$P502),"000"&amp;COUNTA(P$13:$P502))))</f>
        <v>0164</v>
      </c>
      <c r="Q503" s="92" t="s">
        <v>54</v>
      </c>
      <c r="R503" s="16"/>
      <c r="S503" s="52"/>
      <c r="T503" s="36"/>
    </row>
    <row r="504" spans="2:20" ht="15" customHeight="1">
      <c r="B504" s="114"/>
      <c r="C504" s="114"/>
      <c r="D504" s="120"/>
      <c r="E504" s="111"/>
      <c r="F504" s="111"/>
      <c r="G504" s="114"/>
      <c r="H504" s="87" t="s">
        <v>55</v>
      </c>
      <c r="I504" s="88" t="str">
        <f>"[VN]["&amp;LOWER(SUBSTITUTE(SUBSTITUTE(SUBSTITUTE(SUBSTITUTE(SUBSTITUTE(SUBSTITUTE(SUBSTITUTE(SUBSTITUTE(Q504, CHAR(34),""), "[", ""), "]", ""), ".", ""), ",", ""), "/", ""), "\", ""), "-", ""))&amp;"]"</f>
        <v>[VN][tạm biệt]</v>
      </c>
      <c r="J504" s="89"/>
      <c r="K504" s="88" t="s">
        <v>56</v>
      </c>
      <c r="L504" s="90" t="s">
        <v>57</v>
      </c>
      <c r="M504" s="90"/>
      <c r="N504" s="91"/>
      <c r="O504" s="111"/>
      <c r="P504" s="119"/>
      <c r="Q504" s="92" t="s">
        <v>58</v>
      </c>
      <c r="R504" s="16"/>
      <c r="S504" s="52"/>
      <c r="T504" s="36"/>
    </row>
    <row r="505" spans="2:20" ht="15" customHeight="1">
      <c r="B505" s="114"/>
      <c r="C505" s="114"/>
      <c r="D505" s="120"/>
      <c r="E505" s="112"/>
      <c r="F505" s="112"/>
      <c r="G505" s="114"/>
      <c r="H505" s="87" t="s">
        <v>59</v>
      </c>
      <c r="I505" s="88" t="str">
        <f>"[audio][C:\Tools\Vivi_TTS\8ME_OM\" &amp;S505 &amp; "]"</f>
        <v>[audio][C:\Tools\Vivi_TTS\8ME_OM\]</v>
      </c>
      <c r="J505" s="89" t="str">
        <f>"[New][EN][Exists][80]"&amp;"["&amp;LOWER(SUBSTITUTE(SUBSTITUTE(SUBSTITUTE(SUBSTITUTE(SUBSTITUTE(SUBSTITUTE(SUBSTITUTE(SUBSTITUTE(T505,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05" s="88" t="s">
        <v>60</v>
      </c>
      <c r="L505" s="90" t="s">
        <v>61</v>
      </c>
      <c r="M505" s="93" t="s">
        <v>62</v>
      </c>
      <c r="N505" s="91"/>
      <c r="O505" s="112"/>
      <c r="P505" s="119"/>
      <c r="Q505" s="92" t="str">
        <f>R505</f>
        <v>Bộ sửa chữa lốp được sử dụng trong trường hợp nào và sau khi sử dụng cần thực hiện việc gì?</v>
      </c>
      <c r="R505" s="16" t="s">
        <v>2261</v>
      </c>
      <c r="S505" s="51"/>
      <c r="T505" s="48" t="s">
        <v>2257</v>
      </c>
    </row>
    <row r="506" spans="2:20" ht="15" customHeight="1">
      <c r="B506" s="114" t="str">
        <f>"VF8-"&amp;O506&amp;"-"&amp;P506</f>
        <v>VF8-Baoduong-0165</v>
      </c>
      <c r="C506" s="114" t="str">
        <f>"["&amp;B506&amp;"] Verify Vivi: "&amp;Q508</f>
        <v>[VF8-Baoduong-0165] Verify Vivi: Móc kéo được dùng để làm gì và được cất ở vị trí nào trên xe?</v>
      </c>
      <c r="D506" s="120" t="s">
        <v>49</v>
      </c>
      <c r="E506" s="110" t="str">
        <f>" Actions:
- Step 1: Wait 5s
- Step 2: Call Vivi '"&amp;Q506&amp;"'
- Step 3: Wait Vivi respond 'Ting '
- Step 4: Speak '"&amp;Q508&amp;"'
- Step 4: Listen Vivi respond
"</f>
        <v xml:space="preserve"> Actions:
- Step 1: Wait 5s
- Step 2: Call Vivi 'Hey VinFast'
- Step 3: Wait Vivi respond 'Ting '
- Step 4: Speak 'Móc kéo được dùng để làm gì và được cất ở vị trí nào trên xe?'
- Step 4: Listen Vivi respond
</v>
      </c>
      <c r="F506" s="110" t="str">
        <f>"
Expectations:
1. Vivi wake up
2. "&amp;Q508&amp;"
3. Vivi respond
"</f>
        <v xml:space="preserve">
Expectations:
1. Vivi wake up
2. Móc kéo được dùng để làm gì và được cất ở vị trí nào trên xe?
3. Vivi respond
</v>
      </c>
      <c r="G506" s="114" t="s">
        <v>8</v>
      </c>
      <c r="H506" s="87" t="s">
        <v>50</v>
      </c>
      <c r="I506" s="88" t="str">
        <f>"[EN]["&amp;LOWER(SUBSTITUTE(SUBSTITUTE(SUBSTITUTE(SUBSTITUTE(SUBSTITUTE(SUBSTITUTE(SUBSTITUTE(SUBSTITUTE(Q506, CHAR(34),""), "[", ""), "]", ""), ".", ""), ",", ""), "/", ""), "\", ""), "-", ""))&amp;"]"</f>
        <v>[EN][hey vinfast]</v>
      </c>
      <c r="J506" s="89"/>
      <c r="K506" s="88" t="s">
        <v>51</v>
      </c>
      <c r="L506" s="90" t="s">
        <v>52</v>
      </c>
      <c r="M506" s="33"/>
      <c r="N506" s="91"/>
      <c r="O506" s="110" t="s">
        <v>2079</v>
      </c>
      <c r="P506" s="119" t="str">
        <f>IF(COUNTA(P$13:$P505)&gt;999,COUNTA(P$13:$P505),IF(COUNTA(P$13:$P505)&gt;99,"0"&amp;COUNTA(P$13:$P505),IF(COUNTA(P$13:$P505)&gt;9,"00"&amp;COUNTA(P$13:$P505),"000"&amp;COUNTA(P$13:$P505))))</f>
        <v>0165</v>
      </c>
      <c r="Q506" s="92" t="s">
        <v>54</v>
      </c>
      <c r="R506" s="16"/>
      <c r="S506" s="52"/>
      <c r="T506" s="36"/>
    </row>
    <row r="507" spans="2:20" ht="15" customHeight="1">
      <c r="B507" s="114"/>
      <c r="C507" s="114"/>
      <c r="D507" s="120"/>
      <c r="E507" s="111"/>
      <c r="F507" s="111"/>
      <c r="G507" s="114"/>
      <c r="H507" s="87" t="s">
        <v>55</v>
      </c>
      <c r="I507" s="88" t="str">
        <f>"[VN]["&amp;LOWER(SUBSTITUTE(SUBSTITUTE(SUBSTITUTE(SUBSTITUTE(SUBSTITUTE(SUBSTITUTE(SUBSTITUTE(SUBSTITUTE(Q507, CHAR(34),""), "[", ""), "]", ""), ".", ""), ",", ""), "/", ""), "\", ""), "-", ""))&amp;"]"</f>
        <v>[VN][tạm biệt]</v>
      </c>
      <c r="J507" s="89"/>
      <c r="K507" s="88" t="s">
        <v>56</v>
      </c>
      <c r="L507" s="90" t="s">
        <v>57</v>
      </c>
      <c r="M507" s="90"/>
      <c r="N507" s="91"/>
      <c r="O507" s="111"/>
      <c r="P507" s="119"/>
      <c r="Q507" s="92" t="s">
        <v>58</v>
      </c>
      <c r="R507" s="16"/>
      <c r="S507" s="52"/>
      <c r="T507" s="36"/>
    </row>
    <row r="508" spans="2:20" ht="15" customHeight="1">
      <c r="B508" s="114"/>
      <c r="C508" s="114"/>
      <c r="D508" s="120"/>
      <c r="E508" s="112"/>
      <c r="F508" s="112"/>
      <c r="G508" s="114"/>
      <c r="H508" s="87" t="s">
        <v>59</v>
      </c>
      <c r="I508" s="88" t="str">
        <f>"[audio][C:\Tools\Vivi_TTS\8ME_OM\" &amp;S508 &amp; "]"</f>
        <v>[audio][C:\Tools\Vivi_TTS\8ME_OM\]</v>
      </c>
      <c r="J508" s="89" t="str">
        <f>"[New][EN][Exists][80]"&amp;"["&amp;LOWER(SUBSTITUTE(SUBSTITUTE(SUBSTITUTE(SUBSTITUTE(SUBSTITUTE(SUBSTITUTE(SUBSTITUTE(SUBSTITUTE(T508,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08" s="88" t="s">
        <v>60</v>
      </c>
      <c r="L508" s="90" t="s">
        <v>61</v>
      </c>
      <c r="M508" s="93" t="s">
        <v>62</v>
      </c>
      <c r="N508" s="91"/>
      <c r="O508" s="112"/>
      <c r="P508" s="119"/>
      <c r="Q508" s="92" t="str">
        <f>R508</f>
        <v>Móc kéo được dùng để làm gì và được cất ở vị trí nào trên xe?</v>
      </c>
      <c r="R508" s="16" t="s">
        <v>2262</v>
      </c>
      <c r="S508" s="51"/>
      <c r="T508" s="48" t="s">
        <v>2257</v>
      </c>
    </row>
    <row r="509" spans="2:20" ht="15" customHeight="1">
      <c r="B509" s="114" t="str">
        <f>"VF8-"&amp;O509&amp;"-"&amp;P509</f>
        <v>VF8-Baoduong-0166</v>
      </c>
      <c r="C509" s="114" t="str">
        <f>"["&amp;B509&amp;"] Verify Vivi: "&amp;Q511</f>
        <v>[VF8-Baoduong-0166] Verify Vivi: Ốp vành bánh xe có chức năng gì và cần lưu ý điều gì khi tháo ốp vành?</v>
      </c>
      <c r="D509" s="120" t="s">
        <v>49</v>
      </c>
      <c r="E509" s="110" t="str">
        <f>" Actions:
- Step 1: Wait 5s
- Step 2: Call Vivi '"&amp;Q509&amp;"'
- Step 3: Wait Vivi respond 'Ting '
- Step 4: Speak '"&amp;Q511&amp;"'
- Step 4: Listen Vivi respond
"</f>
        <v xml:space="preserve"> Actions:
- Step 1: Wait 5s
- Step 2: Call Vivi 'Hey VinFast'
- Step 3: Wait Vivi respond 'Ting '
- Step 4: Speak 'Ốp vành bánh xe có chức năng gì và cần lưu ý điều gì khi tháo ốp vành?'
- Step 4: Listen Vivi respond
</v>
      </c>
      <c r="F509" s="110" t="str">
        <f>"
Expectations:
1. Vivi wake up
2. "&amp;Q511&amp;"
3. Vivi respond
"</f>
        <v xml:space="preserve">
Expectations:
1. Vivi wake up
2. Ốp vành bánh xe có chức năng gì và cần lưu ý điều gì khi tháo ốp vành?
3. Vivi respond
</v>
      </c>
      <c r="G509" s="114" t="s">
        <v>8</v>
      </c>
      <c r="H509" s="87" t="s">
        <v>50</v>
      </c>
      <c r="I509" s="88" t="str">
        <f>"[EN]["&amp;LOWER(SUBSTITUTE(SUBSTITUTE(SUBSTITUTE(SUBSTITUTE(SUBSTITUTE(SUBSTITUTE(SUBSTITUTE(SUBSTITUTE(Q509, CHAR(34),""), "[", ""), "]", ""), ".", ""), ",", ""), "/", ""), "\", ""), "-", ""))&amp;"]"</f>
        <v>[EN][hey vinfast]</v>
      </c>
      <c r="J509" s="89"/>
      <c r="K509" s="88" t="s">
        <v>51</v>
      </c>
      <c r="L509" s="90" t="s">
        <v>52</v>
      </c>
      <c r="M509" s="33"/>
      <c r="N509" s="91"/>
      <c r="O509" s="110" t="s">
        <v>2079</v>
      </c>
      <c r="P509" s="119" t="str">
        <f>IF(COUNTA(P$13:$P508)&gt;999,COUNTA(P$13:$P508),IF(COUNTA(P$13:$P508)&gt;99,"0"&amp;COUNTA(P$13:$P508),IF(COUNTA(P$13:$P508)&gt;9,"00"&amp;COUNTA(P$13:$P508),"000"&amp;COUNTA(P$13:$P508))))</f>
        <v>0166</v>
      </c>
      <c r="Q509" s="92" t="s">
        <v>54</v>
      </c>
      <c r="R509" s="16"/>
      <c r="S509" s="52"/>
      <c r="T509" s="36"/>
    </row>
    <row r="510" spans="2:20" ht="15" customHeight="1">
      <c r="B510" s="114"/>
      <c r="C510" s="114"/>
      <c r="D510" s="120"/>
      <c r="E510" s="111"/>
      <c r="F510" s="111"/>
      <c r="G510" s="114"/>
      <c r="H510" s="87" t="s">
        <v>55</v>
      </c>
      <c r="I510" s="88" t="str">
        <f>"[VN]["&amp;LOWER(SUBSTITUTE(SUBSTITUTE(SUBSTITUTE(SUBSTITUTE(SUBSTITUTE(SUBSTITUTE(SUBSTITUTE(SUBSTITUTE(Q510, CHAR(34),""), "[", ""), "]", ""), ".", ""), ",", ""), "/", ""), "\", ""), "-", ""))&amp;"]"</f>
        <v>[VN][tạm biệt]</v>
      </c>
      <c r="J510" s="89"/>
      <c r="K510" s="88" t="s">
        <v>56</v>
      </c>
      <c r="L510" s="90" t="s">
        <v>57</v>
      </c>
      <c r="M510" s="90"/>
      <c r="N510" s="91"/>
      <c r="O510" s="111"/>
      <c r="P510" s="119"/>
      <c r="Q510" s="92" t="s">
        <v>58</v>
      </c>
      <c r="R510" s="16"/>
      <c r="S510" s="52"/>
      <c r="T510" s="36"/>
    </row>
    <row r="511" spans="2:20" ht="15" customHeight="1">
      <c r="B511" s="114"/>
      <c r="C511" s="114"/>
      <c r="D511" s="120"/>
      <c r="E511" s="112"/>
      <c r="F511" s="112"/>
      <c r="G511" s="114"/>
      <c r="H511" s="87" t="s">
        <v>59</v>
      </c>
      <c r="I511" s="88" t="str">
        <f>"[audio][C:\Tools\Vivi_TTS\8ME_OM\" &amp;S511 &amp; "]"</f>
        <v>[audio][C:\Tools\Vivi_TTS\8ME_OM\]</v>
      </c>
      <c r="J511" s="89" t="str">
        <f>"[New][EN][Exists][80]"&amp;"["&amp;LOWER(SUBSTITUTE(SUBSTITUTE(SUBSTITUTE(SUBSTITUTE(SUBSTITUTE(SUBSTITUTE(SUBSTITUTE(SUBSTITUTE(T511,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11" s="88" t="s">
        <v>60</v>
      </c>
      <c r="L511" s="90" t="s">
        <v>61</v>
      </c>
      <c r="M511" s="93" t="s">
        <v>62</v>
      </c>
      <c r="N511" s="91"/>
      <c r="O511" s="112"/>
      <c r="P511" s="119"/>
      <c r="Q511" s="92" t="str">
        <f>R511</f>
        <v>Ốp vành bánh xe có chức năng gì và cần lưu ý điều gì khi tháo ốp vành?</v>
      </c>
      <c r="R511" s="16" t="s">
        <v>2263</v>
      </c>
      <c r="S511" s="51"/>
      <c r="T511" s="48" t="s">
        <v>2257</v>
      </c>
    </row>
    <row r="512" spans="2:20" ht="15" customHeight="1">
      <c r="B512" s="114" t="str">
        <f>"VF8-"&amp;O512&amp;"-"&amp;P512</f>
        <v>VF8-Baoduong-0167</v>
      </c>
      <c r="C512" s="114" t="str">
        <f>"["&amp;B512&amp;"] Verify Vivi: "&amp;Q514</f>
        <v>[VF8-Baoduong-0167] Verify Vivi: Những lưu ý và cảnh báo nào cần tuân thủ khi sử dụng tấm ngăn khoang hành lý?</v>
      </c>
      <c r="D512" s="120" t="s">
        <v>49</v>
      </c>
      <c r="E512" s="110" t="str">
        <f>" Actions:
- Step 1: Wait 5s
- Step 2: Call Vivi '"&amp;Q512&amp;"'
- Step 3: Wait Vivi respond 'Ting '
- Step 4: Speak '"&amp;Q514&amp;"'
- Step 4: Listen Vivi respond
"</f>
        <v xml:space="preserve"> Actions:
- Step 1: Wait 5s
- Step 2: Call Vivi 'Hey VinFast'
- Step 3: Wait Vivi respond 'Ting '
- Step 4: Speak 'Những lưu ý và cảnh báo nào cần tuân thủ khi sử dụng tấm ngăn khoang hành lý?'
- Step 4: Listen Vivi respond
</v>
      </c>
      <c r="F512" s="110" t="str">
        <f>"
Expectations:
1. Vivi wake up
2. "&amp;Q514&amp;"
3. Vivi respond
"</f>
        <v xml:space="preserve">
Expectations:
1. Vivi wake up
2. Những lưu ý và cảnh báo nào cần tuân thủ khi sử dụng tấm ngăn khoang hành lý?
3. Vivi respond
</v>
      </c>
      <c r="G512" s="114" t="s">
        <v>8</v>
      </c>
      <c r="H512" s="87" t="s">
        <v>50</v>
      </c>
      <c r="I512" s="88" t="str">
        <f>"[EN]["&amp;LOWER(SUBSTITUTE(SUBSTITUTE(SUBSTITUTE(SUBSTITUTE(SUBSTITUTE(SUBSTITUTE(SUBSTITUTE(SUBSTITUTE(Q512, CHAR(34),""), "[", ""), "]", ""), ".", ""), ",", ""), "/", ""), "\", ""), "-", ""))&amp;"]"</f>
        <v>[EN][hey vinfast]</v>
      </c>
      <c r="J512" s="89"/>
      <c r="K512" s="88" t="s">
        <v>51</v>
      </c>
      <c r="L512" s="90" t="s">
        <v>52</v>
      </c>
      <c r="M512" s="33"/>
      <c r="N512" s="91"/>
      <c r="O512" s="110" t="s">
        <v>2079</v>
      </c>
      <c r="P512" s="119" t="str">
        <f>IF(COUNTA(P$13:$P511)&gt;999,COUNTA(P$13:$P511),IF(COUNTA(P$13:$P511)&gt;99,"0"&amp;COUNTA(P$13:$P511),IF(COUNTA(P$13:$P511)&gt;9,"00"&amp;COUNTA(P$13:$P511),"000"&amp;COUNTA(P$13:$P511))))</f>
        <v>0167</v>
      </c>
      <c r="Q512" s="92" t="s">
        <v>54</v>
      </c>
      <c r="R512" s="16"/>
      <c r="S512" s="52"/>
      <c r="T512" s="36"/>
    </row>
    <row r="513" spans="2:20" ht="15" customHeight="1">
      <c r="B513" s="114"/>
      <c r="C513" s="114"/>
      <c r="D513" s="120"/>
      <c r="E513" s="111"/>
      <c r="F513" s="111"/>
      <c r="G513" s="114"/>
      <c r="H513" s="87" t="s">
        <v>55</v>
      </c>
      <c r="I513" s="88" t="str">
        <f>"[VN]["&amp;LOWER(SUBSTITUTE(SUBSTITUTE(SUBSTITUTE(SUBSTITUTE(SUBSTITUTE(SUBSTITUTE(SUBSTITUTE(SUBSTITUTE(Q513, CHAR(34),""), "[", ""), "]", ""), ".", ""), ",", ""), "/", ""), "\", ""), "-", ""))&amp;"]"</f>
        <v>[VN][tạm biệt]</v>
      </c>
      <c r="J513" s="89"/>
      <c r="K513" s="88" t="s">
        <v>56</v>
      </c>
      <c r="L513" s="90" t="s">
        <v>57</v>
      </c>
      <c r="M513" s="90"/>
      <c r="N513" s="91"/>
      <c r="O513" s="111"/>
      <c r="P513" s="119"/>
      <c r="Q513" s="92" t="s">
        <v>58</v>
      </c>
      <c r="R513" s="16"/>
      <c r="S513" s="52"/>
      <c r="T513" s="36"/>
    </row>
    <row r="514" spans="2:20" ht="15" customHeight="1">
      <c r="B514" s="114"/>
      <c r="C514" s="114"/>
      <c r="D514" s="120"/>
      <c r="E514" s="112"/>
      <c r="F514" s="112"/>
      <c r="G514" s="114"/>
      <c r="H514" s="87" t="s">
        <v>59</v>
      </c>
      <c r="I514" s="88" t="str">
        <f>"[audio][C:\Tools\Vivi_TTS\8ME_OM\" &amp;S514 &amp; "]"</f>
        <v>[audio][C:\Tools\Vivi_TTS\8ME_OM\]</v>
      </c>
      <c r="J514" s="89" t="str">
        <f>"[New][EN][Exists][80]"&amp;"["&amp;LOWER(SUBSTITUTE(SUBSTITUTE(SUBSTITUTE(SUBSTITUTE(SUBSTITUTE(SUBSTITUTE(SUBSTITUTE(SUBSTITUTE(T514,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14" s="88" t="s">
        <v>60</v>
      </c>
      <c r="L514" s="90" t="s">
        <v>61</v>
      </c>
      <c r="M514" s="93" t="s">
        <v>62</v>
      </c>
      <c r="N514" s="91"/>
      <c r="O514" s="112"/>
      <c r="P514" s="119"/>
      <c r="Q514" s="92" t="str">
        <f>R514</f>
        <v>Những lưu ý và cảnh báo nào cần tuân thủ khi sử dụng tấm ngăn khoang hành lý?</v>
      </c>
      <c r="R514" s="16" t="s">
        <v>2264</v>
      </c>
      <c r="S514" s="51"/>
      <c r="T514" s="48" t="s">
        <v>2257</v>
      </c>
    </row>
    <row r="515" spans="2:20" ht="15" customHeight="1">
      <c r="B515" s="114" t="str">
        <f>"VF8-"&amp;O515&amp;"-"&amp;P515</f>
        <v>VF8-Baoduong-0168</v>
      </c>
      <c r="C515" s="114" t="str">
        <f>"["&amp;B515&amp;"] Verify Vivi: "&amp;Q517</f>
        <v>[VF8-Baoduong-0168] Verify Vivi: Thảm sàn có chức năng gì và cần tuân thủ những lưu ý nào khi lắp đặt, sử dụng?</v>
      </c>
      <c r="D515" s="120" t="s">
        <v>49</v>
      </c>
      <c r="E515" s="110" t="str">
        <f>" Actions:
- Step 1: Wait 5s
- Step 2: Call Vivi '"&amp;Q515&amp;"'
- Step 3: Wait Vivi respond 'Ting '
- Step 4: Speak '"&amp;Q517&amp;"'
- Step 4: Listen Vivi respond
"</f>
        <v xml:space="preserve"> Actions:
- Step 1: Wait 5s
- Step 2: Call Vivi 'Hey VinFast'
- Step 3: Wait Vivi respond 'Ting '
- Step 4: Speak 'Thảm sàn có chức năng gì và cần tuân thủ những lưu ý nào khi lắp đặt, sử dụng?'
- Step 4: Listen Vivi respond
</v>
      </c>
      <c r="F515" s="110" t="str">
        <f>"
Expectations:
1. Vivi wake up
2. "&amp;Q517&amp;"
3. Vivi respond
"</f>
        <v xml:space="preserve">
Expectations:
1. Vivi wake up
2. Thảm sàn có chức năng gì và cần tuân thủ những lưu ý nào khi lắp đặt, sử dụng?
3. Vivi respond
</v>
      </c>
      <c r="G515" s="114" t="s">
        <v>8</v>
      </c>
      <c r="H515" s="87" t="s">
        <v>50</v>
      </c>
      <c r="I515" s="88" t="str">
        <f>"[EN]["&amp;LOWER(SUBSTITUTE(SUBSTITUTE(SUBSTITUTE(SUBSTITUTE(SUBSTITUTE(SUBSTITUTE(SUBSTITUTE(SUBSTITUTE(Q515, CHAR(34),""), "[", ""), "]", ""), ".", ""), ",", ""), "/", ""), "\", ""), "-", ""))&amp;"]"</f>
        <v>[EN][hey vinfast]</v>
      </c>
      <c r="J515" s="89"/>
      <c r="K515" s="88" t="s">
        <v>51</v>
      </c>
      <c r="L515" s="90" t="s">
        <v>52</v>
      </c>
      <c r="M515" s="33"/>
      <c r="N515" s="91"/>
      <c r="O515" s="110" t="s">
        <v>2079</v>
      </c>
      <c r="P515" s="119" t="str">
        <f>IF(COUNTA(P$13:$P514)&gt;999,COUNTA(P$13:$P514),IF(COUNTA(P$13:$P514)&gt;99,"0"&amp;COUNTA(P$13:$P514),IF(COUNTA(P$13:$P514)&gt;9,"00"&amp;COUNTA(P$13:$P514),"000"&amp;COUNTA(P$13:$P514))))</f>
        <v>0168</v>
      </c>
      <c r="Q515" s="92" t="s">
        <v>54</v>
      </c>
      <c r="R515" s="16"/>
      <c r="S515" s="52"/>
      <c r="T515" s="36"/>
    </row>
    <row r="516" spans="2:20" ht="15" customHeight="1">
      <c r="B516" s="114"/>
      <c r="C516" s="114"/>
      <c r="D516" s="120"/>
      <c r="E516" s="111"/>
      <c r="F516" s="111"/>
      <c r="G516" s="114"/>
      <c r="H516" s="87" t="s">
        <v>55</v>
      </c>
      <c r="I516" s="88" t="str">
        <f>"[VN]["&amp;LOWER(SUBSTITUTE(SUBSTITUTE(SUBSTITUTE(SUBSTITUTE(SUBSTITUTE(SUBSTITUTE(SUBSTITUTE(SUBSTITUTE(Q516, CHAR(34),""), "[", ""), "]", ""), ".", ""), ",", ""), "/", ""), "\", ""), "-", ""))&amp;"]"</f>
        <v>[VN][tạm biệt]</v>
      </c>
      <c r="J516" s="89"/>
      <c r="K516" s="88" t="s">
        <v>56</v>
      </c>
      <c r="L516" s="90" t="s">
        <v>57</v>
      </c>
      <c r="M516" s="90"/>
      <c r="N516" s="91"/>
      <c r="O516" s="111"/>
      <c r="P516" s="119"/>
      <c r="Q516" s="92" t="s">
        <v>58</v>
      </c>
      <c r="R516" s="16"/>
      <c r="S516" s="52"/>
      <c r="T516" s="36"/>
    </row>
    <row r="517" spans="2:20" ht="15" customHeight="1">
      <c r="B517" s="114"/>
      <c r="C517" s="114"/>
      <c r="D517" s="120"/>
      <c r="E517" s="112"/>
      <c r="F517" s="112"/>
      <c r="G517" s="114"/>
      <c r="H517" s="87" t="s">
        <v>59</v>
      </c>
      <c r="I517" s="88" t="str">
        <f>"[audio][C:\Tools\Vivi_TTS\8ME_OM\" &amp;S517 &amp; "]"</f>
        <v>[audio][C:\Tools\Vivi_TTS\8ME_OM\]</v>
      </c>
      <c r="J517" s="89" t="str">
        <f>"[New][EN][Exists][80]"&amp;"["&amp;LOWER(SUBSTITUTE(SUBSTITUTE(SUBSTITUTE(SUBSTITUTE(SUBSTITUTE(SUBSTITUTE(SUBSTITUTE(SUBSTITUTE(T517,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17" s="88" t="s">
        <v>60</v>
      </c>
      <c r="L517" s="90" t="s">
        <v>61</v>
      </c>
      <c r="M517" s="93" t="s">
        <v>62</v>
      </c>
      <c r="N517" s="91"/>
      <c r="O517" s="112"/>
      <c r="P517" s="119"/>
      <c r="Q517" s="92" t="str">
        <f>R517</f>
        <v>Thảm sàn có chức năng gì và cần tuân thủ những lưu ý nào khi lắp đặt, sử dụng?</v>
      </c>
      <c r="R517" s="16" t="s">
        <v>2265</v>
      </c>
      <c r="S517" s="51"/>
      <c r="T517" s="48" t="s">
        <v>2257</v>
      </c>
    </row>
    <row r="518" spans="2:20" ht="15" customHeight="1">
      <c r="B518" s="114" t="str">
        <f>"VF8-"&amp;O518&amp;"-"&amp;P518</f>
        <v>VF8-Baoduong-0169</v>
      </c>
      <c r="C518" s="114" t="str">
        <f>"["&amp;B518&amp;"] Verify Vivi: "&amp;Q520</f>
        <v>[VF8-Baoduong-0169] Verify Vivi: VinFast có chính sách như thế nào đối với việc bảo dưỡng và hỗ trợ các phụ kiện của bên thứ ba?</v>
      </c>
      <c r="D518" s="120" t="s">
        <v>49</v>
      </c>
      <c r="E518" s="110" t="str">
        <f>" Actions:
- Step 1: Wait 5s
- Step 2: Call Vivi '"&amp;Q518&amp;"'
- Step 3: Wait Vivi respond 'Ting '
- Step 4: Speak '"&amp;Q520&amp;"'
- Step 4: Listen Vivi respond
"</f>
        <v xml:space="preserve"> Actions:
- Step 1: Wait 5s
- Step 2: Call Vivi 'Hey VinFast'
- Step 3: Wait Vivi respond 'Ting '
- Step 4: Speak 'VinFast có chính sách như thế nào đối với việc bảo dưỡng và hỗ trợ các phụ kiện của bên thứ ba?'
- Step 4: Listen Vivi respond
</v>
      </c>
      <c r="F518" s="110" t="str">
        <f>"
Expectations:
1. Vivi wake up
2. "&amp;Q520&amp;"
3. Vivi respond
"</f>
        <v xml:space="preserve">
Expectations:
1. Vivi wake up
2. VinFast có chính sách như thế nào đối với việc bảo dưỡng và hỗ trợ các phụ kiện của bên thứ ba?
3. Vivi respond
</v>
      </c>
      <c r="G518" s="114" t="s">
        <v>8</v>
      </c>
      <c r="H518" s="87" t="s">
        <v>50</v>
      </c>
      <c r="I518" s="88" t="str">
        <f>"[EN]["&amp;LOWER(SUBSTITUTE(SUBSTITUTE(SUBSTITUTE(SUBSTITUTE(SUBSTITUTE(SUBSTITUTE(SUBSTITUTE(SUBSTITUTE(Q518, CHAR(34),""), "[", ""), "]", ""), ".", ""), ",", ""), "/", ""), "\", ""), "-", ""))&amp;"]"</f>
        <v>[EN][hey vinfast]</v>
      </c>
      <c r="J518" s="89"/>
      <c r="K518" s="88" t="s">
        <v>51</v>
      </c>
      <c r="L518" s="90" t="s">
        <v>52</v>
      </c>
      <c r="M518" s="33"/>
      <c r="N518" s="91"/>
      <c r="O518" s="110" t="s">
        <v>2079</v>
      </c>
      <c r="P518" s="119" t="str">
        <f>IF(COUNTA(P$13:$P517)&gt;999,COUNTA(P$13:$P517),IF(COUNTA(P$13:$P517)&gt;99,"0"&amp;COUNTA(P$13:$P517),IF(COUNTA(P$13:$P517)&gt;9,"00"&amp;COUNTA(P$13:$P517),"000"&amp;COUNTA(P$13:$P517))))</f>
        <v>0169</v>
      </c>
      <c r="Q518" s="92" t="s">
        <v>54</v>
      </c>
      <c r="R518" s="16"/>
      <c r="S518" s="52"/>
      <c r="T518" s="36"/>
    </row>
    <row r="519" spans="2:20" ht="15" customHeight="1">
      <c r="B519" s="114"/>
      <c r="C519" s="114"/>
      <c r="D519" s="120"/>
      <c r="E519" s="111"/>
      <c r="F519" s="111"/>
      <c r="G519" s="114"/>
      <c r="H519" s="87" t="s">
        <v>55</v>
      </c>
      <c r="I519" s="88" t="str">
        <f>"[VN]["&amp;LOWER(SUBSTITUTE(SUBSTITUTE(SUBSTITUTE(SUBSTITUTE(SUBSTITUTE(SUBSTITUTE(SUBSTITUTE(SUBSTITUTE(Q519, CHAR(34),""), "[", ""), "]", ""), ".", ""), ",", ""), "/", ""), "\", ""), "-", ""))&amp;"]"</f>
        <v>[VN][tạm biệt]</v>
      </c>
      <c r="J519" s="89"/>
      <c r="K519" s="88" t="s">
        <v>56</v>
      </c>
      <c r="L519" s="90" t="s">
        <v>57</v>
      </c>
      <c r="M519" s="90"/>
      <c r="N519" s="91"/>
      <c r="O519" s="111"/>
      <c r="P519" s="119"/>
      <c r="Q519" s="92" t="s">
        <v>58</v>
      </c>
      <c r="R519" s="16"/>
      <c r="S519" s="52"/>
      <c r="T519" s="36"/>
    </row>
    <row r="520" spans="2:20" ht="15" customHeight="1">
      <c r="B520" s="114"/>
      <c r="C520" s="114"/>
      <c r="D520" s="120"/>
      <c r="E520" s="112"/>
      <c r="F520" s="112"/>
      <c r="G520" s="114"/>
      <c r="H520" s="87" t="s">
        <v>59</v>
      </c>
      <c r="I520" s="88" t="str">
        <f>"[audio][C:\Tools\Vivi_TTS\8ME_OM\" &amp;S520 &amp; "]"</f>
        <v>[audio][C:\Tools\Vivi_TTS\8ME_OM\]</v>
      </c>
      <c r="J520" s="89" t="str">
        <f>"[New][EN][Exists][80]"&amp;"["&amp;LOWER(SUBSTITUTE(SUBSTITUTE(SUBSTITUTE(SUBSTITUTE(SUBSTITUTE(SUBSTITUTE(SUBSTITUTE(SUBSTITUTE(T520, CHAR(34),""), ".", ""), ",", ""), "/", ""), "\", ""), "-", ""), "{", ""), "}", ""))&amp;"]"</f>
        <v>[New][EN][Exists][80][phụ tùng và phụ kiện
phụ tùng
phụ tùng vinfast được thiết kế thử nghiệm và sản xuất theo các tiêu chuẩn nghiêm ngặt của vinfast mỗi phụ tùng được chế tạo riêng để mang lại hiệu suất tối ưu và tối đa hóa tuổi thọ sử dụng
 cảnh báo
lắp đặt phụ tùng và phụ kiện không chính hãng hoặc thực hiện sửa đổi không được phê duyệt có thể ảnh hưởng đến hiệu suất của xe và an toàn của người ngồi trên xe
mọi hư hỏng do sử dụng hoặc lắp đặt phụ tùng không chính hãng hoặc do thực hiện sửa đổi không được phê duyệt không thuộc phạm vi bảo hành
vinfast không chịu trách nhiệm về bất kỳ hậu quả nào do sử dụng hoặc lắp đặt phụ tùng không chính hãng
bánh xe dự phòng (nếu được trang bị)
thông tin lốp dự phòng:
kích thước lốp
t14580 r19
vành xe
75j×19’’
bánh xe dự phòng có kích thước khác với lốp tiêu chuẩn được lắp nguyên bản trên xe
bánh xe dự phòng nằm trong khoang hành lý phía sau bên dưới tấm phủ sàn
khi lốp bị xịt có thể lắp tạm thời bánh xe dự phòng cho đến khi lốp nguyên bản được thay thế hoặc sửa chữa để biết thêm thông tin về vành và lốp xe xem &gt; vành và lốp xe
để biết thêm thông tin về cách tháo bánh xe và thay bằng bánh xe dự phòng xem &gt; cứu hộ xe &gt; kích xe và sửa chữa lốp
kích xe (nếu được trang bị)
kích xe có thể được sử dụng để nâng xe
xe có bốn điểm nâng xem &gt; cứu hộ xe &gt; kích xe và sửa chữa lốp
bộ sửa chữa lốp (nếu được trang bị)
bộ sửa chữa lốp được sử dụng khi gai lốp bị thủng và rò rỉ khí đồng thời có thể được sử dụng để sửa chữa lốp trong trường hợp khẩn cấp tuy nhiên lốp đã được xử lý bằng dung dịch sửa chữa lốp cần được vệ sinh và sửa chữa kịp thời
kiểm tra nhãn áp suất lốp tại trụ b phía lái trước khi bơm lốp xem &gt; vành và lốp xe &gt; áp suất lốp
bộ sửa chữa lốp được cất trong khoang hành lý phía sau bên dưới tấm phủ sàn
móc kéo
móc kéo được dùng để kéo xe xem &gt; cứu hộ xe &gt; kéo xe (ev)
móc kéo được cất trong hộp dụng cụ ở khoang hành lý phía sau
ốp vành bánh xe
là một bộ phận có thể tháo rời được lắp trên bề mặt ngoài của vành nhằm bảo vệ vành bánh xe tăng tính thẩm mỹ và trên một số dòng xe còn giúp cải thiện hiệu quả khí động học
cách tháo:
chèn dụng cụ tháo ốp nhựa vào khe hở giữa ốp và vành bánh xe
cẩn thận bẩy nhẹ ra ngoài để nhả các ngàm giữ
di chuyển quanh ốp nhả lần lượt từng ngàm cho đến khi ốp mâm lỏng hoàn toàn
dùng cả hai tay giữ ốp mâm và kéo thẳng ra khỏi bánh xe
đặt ốp mâm lên bề mặt sạch mềm để tránh hư hỏng
 thận trọng
không dùng lực quá mạnh hoặc dụng cụ bằng kim loại vì có thể làm hư hỏng ốp mâm hoặc vành bánh xe
phụ kiện
phụ kiện chính hãng vinfast được thiết kế và thử nghiệm chuyên biệt cho xe này để mua phụ kiện chính hãng vinfast hãy đến trung tâm dịch vụ vinfast gần nhất hoặc truy cập trang web vinfast
vinfast không xác nhận bất kỳ sản phẩm hoặc phụ kiện nào của bên thứ ba không được ủy quyền sử dụng trên xe vinfast khuyến nghị chỉ sử dụng phụ kiện chính hãng
 cảnh báo
bất kỳ phụ tùng phụ kiện hoặc sửa đổi nào không được vinfast phê duyệt đều có thể ảnh hưởng bất lợi đến hiệu suất và độ an toàn của xe
mọi hư hỏng xe do lắp đặt hoặc sửa đổi bằng phụ tùng không chính hãng không thuộc phạm vi bảo hành
vinfast không chịu trách nhiệm về tử vong thương tích cá nhân hoặc hư hỏng có thể phát sinh do sử dụng phụ kiện hoặc sửa đổi không chính hãng
 lưu ý
vinfast không chịu trách nhiệm về hiệu suất sửa chữa thay thế hư hỏng hoặc bất kỳ ảnh hưởng bất lợi nào đối với xe do phụ kiện của bên thứ ba gây ra
vinfast chỉ bảo dưỡng phụ kiện chính hãng được lắp trên xe
phụ kiện có thể khác nhau tùy theo khu vực thị trường phiên bản xe và tính sẵn có của sản phẩm
tấm ngăn khoang hành lý (nếu có)
tấm che khoang hành lý có thể dùng để đặt các vật nhỏ nhẹ và nằm phía sau tựa lưng ghế sau có thể tháo tấm che khoang hành lý khi cần xem &gt; khoang chứa đồ &gt; khoang hành lý phía sau
 cảnh báo
không để vật nặng hoặc cứng trên tấm che khoang hành lý khi phanh gấp đánh lái hoặc xảy ra tai nạn các vật thể có thể văng lên va vào người ngồi trên xe và gây thương tích nghiêm trọng
 thận trọng
bản lề và chốt định vị trên tấm che khoang hành lý không được thiết kế để chịu tải nặng không dùng lực quá mạnh khi lắp hoặc tháo tấm che khoang hành lý sử dụng lực quá mạnh có thể làm gãy hoặc hỏng tấm ngăn khoang hành lý
thảm sàn (nếu được trang bị)
thảm sàn tạo lớp bảo vệ cho thảm nỉ của xe đồng thời ngăn thảm bị bẩn ướt hoặc ẩm
 cảnh báo
không sử dụng thêm thảm thảm trải sàn hoặc tấm phủ sàn ở khu vực để chân phía lái vì điều này có thể làm giảm hành trình hoặc phạm vi di chuyển của bàn đạp và làm ảnh hưởng đến hoạt động của bàn đạp
 thận trọng
thảm sàn được thiết kế chuyên biệt để vừa với khu vực để chân của xe và được cố định vào thảm nỉ sử dụng thảm sàn không chính hãng có thể gây ra các vấn đề như cản trở chuyển động của bàn đạp
luôn đảm bảo thảm sàn được neo cố định chắc chắn]</v>
      </c>
      <c r="K520" s="88" t="s">
        <v>60</v>
      </c>
      <c r="L520" s="90" t="s">
        <v>61</v>
      </c>
      <c r="M520" s="93" t="s">
        <v>62</v>
      </c>
      <c r="N520" s="91"/>
      <c r="O520" s="112"/>
      <c r="P520" s="119"/>
      <c r="Q520" s="92" t="str">
        <f>R520</f>
        <v>VinFast có chính sách như thế nào đối với việc bảo dưỡng và hỗ trợ các phụ kiện của bên thứ ba?</v>
      </c>
      <c r="R520" s="16" t="s">
        <v>2266</v>
      </c>
      <c r="S520" s="51"/>
      <c r="T520" s="48" t="s">
        <v>2257</v>
      </c>
    </row>
  </sheetData>
  <mergeCells count="1394">
    <mergeCell ref="O14:O16"/>
    <mergeCell ref="P14:P16"/>
    <mergeCell ref="A17:A19"/>
    <mergeCell ref="B17:B19"/>
    <mergeCell ref="C17:C19"/>
    <mergeCell ref="D17:D19"/>
    <mergeCell ref="E17:E19"/>
    <mergeCell ref="F17:F19"/>
    <mergeCell ref="G17:G19"/>
    <mergeCell ref="O17:O19"/>
    <mergeCell ref="B4:B10"/>
    <mergeCell ref="H4:H8"/>
    <mergeCell ref="A14:A16"/>
    <mergeCell ref="B14:B16"/>
    <mergeCell ref="C14:C16"/>
    <mergeCell ref="D14:D16"/>
    <mergeCell ref="E14:E16"/>
    <mergeCell ref="F14:F16"/>
    <mergeCell ref="G14:G16"/>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P17:P19"/>
    <mergeCell ref="A20:A22"/>
    <mergeCell ref="B20:B22"/>
    <mergeCell ref="C20:C22"/>
    <mergeCell ref="D20:D22"/>
    <mergeCell ref="E20:E22"/>
    <mergeCell ref="F20:F22"/>
    <mergeCell ref="G20:G22"/>
    <mergeCell ref="O20:O22"/>
    <mergeCell ref="P20:P22"/>
    <mergeCell ref="P29:P31"/>
    <mergeCell ref="A32:A34"/>
    <mergeCell ref="B32:B34"/>
    <mergeCell ref="C32:C34"/>
    <mergeCell ref="D32:D34"/>
    <mergeCell ref="E32:E34"/>
    <mergeCell ref="F32:F34"/>
    <mergeCell ref="G32:G34"/>
    <mergeCell ref="O32:O34"/>
    <mergeCell ref="P32:P34"/>
    <mergeCell ref="O26:O28"/>
    <mergeCell ref="P26:P28"/>
    <mergeCell ref="A29:A31"/>
    <mergeCell ref="B29:B31"/>
    <mergeCell ref="C29:C31"/>
    <mergeCell ref="D29:D31"/>
    <mergeCell ref="E29:E31"/>
    <mergeCell ref="F29:F31"/>
    <mergeCell ref="G29:G31"/>
    <mergeCell ref="O29:O31"/>
    <mergeCell ref="O38:O40"/>
    <mergeCell ref="P38:P40"/>
    <mergeCell ref="A41:A43"/>
    <mergeCell ref="B41:B43"/>
    <mergeCell ref="C41:C43"/>
    <mergeCell ref="D41:D43"/>
    <mergeCell ref="E41:E43"/>
    <mergeCell ref="F41:F43"/>
    <mergeCell ref="G41:G43"/>
    <mergeCell ref="O41:O43"/>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P41:P43"/>
    <mergeCell ref="A44:A46"/>
    <mergeCell ref="B44:B46"/>
    <mergeCell ref="C44:C46"/>
    <mergeCell ref="D44:D46"/>
    <mergeCell ref="E44:E46"/>
    <mergeCell ref="F44:F46"/>
    <mergeCell ref="G44:G46"/>
    <mergeCell ref="O44:O46"/>
    <mergeCell ref="P44:P46"/>
    <mergeCell ref="P53:P55"/>
    <mergeCell ref="A56:A58"/>
    <mergeCell ref="B56:B58"/>
    <mergeCell ref="C56:C58"/>
    <mergeCell ref="D56:D58"/>
    <mergeCell ref="E56:E58"/>
    <mergeCell ref="F56:F58"/>
    <mergeCell ref="G56:G58"/>
    <mergeCell ref="O56:O58"/>
    <mergeCell ref="P56:P58"/>
    <mergeCell ref="O50:O52"/>
    <mergeCell ref="P50:P52"/>
    <mergeCell ref="A53:A55"/>
    <mergeCell ref="B53:B55"/>
    <mergeCell ref="C53:C55"/>
    <mergeCell ref="D53:D55"/>
    <mergeCell ref="E53:E55"/>
    <mergeCell ref="F53:F55"/>
    <mergeCell ref="G53:G55"/>
    <mergeCell ref="O53:O55"/>
    <mergeCell ref="O62:O64"/>
    <mergeCell ref="P62:P64"/>
    <mergeCell ref="A65:A67"/>
    <mergeCell ref="B65:B67"/>
    <mergeCell ref="C65:C67"/>
    <mergeCell ref="D65:D67"/>
    <mergeCell ref="E65:E67"/>
    <mergeCell ref="F65:F67"/>
    <mergeCell ref="G65:G67"/>
    <mergeCell ref="O65:O67"/>
    <mergeCell ref="G59:G61"/>
    <mergeCell ref="O59:O61"/>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G71:G73"/>
    <mergeCell ref="O71:O73"/>
    <mergeCell ref="P71:P73"/>
    <mergeCell ref="B74:B76"/>
    <mergeCell ref="C74:C76"/>
    <mergeCell ref="D74:D76"/>
    <mergeCell ref="E74:E76"/>
    <mergeCell ref="F74:F76"/>
    <mergeCell ref="G74:G76"/>
    <mergeCell ref="O74:O76"/>
    <mergeCell ref="A71:A73"/>
    <mergeCell ref="B71:B73"/>
    <mergeCell ref="C71:C73"/>
    <mergeCell ref="D71:D73"/>
    <mergeCell ref="E71:E73"/>
    <mergeCell ref="F71:F73"/>
    <mergeCell ref="P65:P67"/>
    <mergeCell ref="A68:A70"/>
    <mergeCell ref="B68:B70"/>
    <mergeCell ref="C68:C70"/>
    <mergeCell ref="D68:D70"/>
    <mergeCell ref="E68:E70"/>
    <mergeCell ref="F68:F70"/>
    <mergeCell ref="G68:G70"/>
    <mergeCell ref="O68:O70"/>
    <mergeCell ref="P68:P70"/>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P74:P76"/>
    <mergeCell ref="B77:B79"/>
    <mergeCell ref="C77:C79"/>
    <mergeCell ref="D77:D79"/>
    <mergeCell ref="E77:E79"/>
    <mergeCell ref="F77:F79"/>
    <mergeCell ref="G77:G79"/>
    <mergeCell ref="O77:O79"/>
    <mergeCell ref="P77:P79"/>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P245:P247"/>
    <mergeCell ref="A248:A250"/>
    <mergeCell ref="B248:B250"/>
    <mergeCell ref="C248:C250"/>
    <mergeCell ref="D248:D250"/>
    <mergeCell ref="E248:E250"/>
    <mergeCell ref="F248:F250"/>
    <mergeCell ref="G248:G250"/>
    <mergeCell ref="O248:O250"/>
    <mergeCell ref="P248:P250"/>
    <mergeCell ref="O242:O244"/>
    <mergeCell ref="P242:P244"/>
    <mergeCell ref="A245:A247"/>
    <mergeCell ref="B245:B247"/>
    <mergeCell ref="C245:C247"/>
    <mergeCell ref="D245:D247"/>
    <mergeCell ref="E245:E247"/>
    <mergeCell ref="F245:F247"/>
    <mergeCell ref="G245:G247"/>
    <mergeCell ref="O245:O247"/>
    <mergeCell ref="B242:B244"/>
    <mergeCell ref="C242:C244"/>
    <mergeCell ref="D242:D244"/>
    <mergeCell ref="E242:E244"/>
    <mergeCell ref="F242:F244"/>
    <mergeCell ref="G242:G244"/>
    <mergeCell ref="O254:O256"/>
    <mergeCell ref="P254:P256"/>
    <mergeCell ref="A257:A259"/>
    <mergeCell ref="B257:B259"/>
    <mergeCell ref="C257:C259"/>
    <mergeCell ref="D257:D259"/>
    <mergeCell ref="E257:E259"/>
    <mergeCell ref="F257:F259"/>
    <mergeCell ref="G257:G259"/>
    <mergeCell ref="O257:O259"/>
    <mergeCell ref="G251:G253"/>
    <mergeCell ref="O251:O253"/>
    <mergeCell ref="P251:P253"/>
    <mergeCell ref="A254:A256"/>
    <mergeCell ref="B254:B256"/>
    <mergeCell ref="C254:C256"/>
    <mergeCell ref="D254:D256"/>
    <mergeCell ref="E254:E256"/>
    <mergeCell ref="F254:F256"/>
    <mergeCell ref="G254:G256"/>
    <mergeCell ref="A251:A253"/>
    <mergeCell ref="B251:B253"/>
    <mergeCell ref="C251:C253"/>
    <mergeCell ref="D251:D253"/>
    <mergeCell ref="E251:E253"/>
    <mergeCell ref="F251:F253"/>
    <mergeCell ref="G263:G265"/>
    <mergeCell ref="O263:O265"/>
    <mergeCell ref="P263:P265"/>
    <mergeCell ref="A266:A268"/>
    <mergeCell ref="B266:B268"/>
    <mergeCell ref="C266:C268"/>
    <mergeCell ref="D266:D268"/>
    <mergeCell ref="E266:E268"/>
    <mergeCell ref="F266:F268"/>
    <mergeCell ref="G266:G268"/>
    <mergeCell ref="A263:A265"/>
    <mergeCell ref="B263:B265"/>
    <mergeCell ref="C263:C265"/>
    <mergeCell ref="D263:D265"/>
    <mergeCell ref="E263:E265"/>
    <mergeCell ref="F263:F265"/>
    <mergeCell ref="P257:P259"/>
    <mergeCell ref="A260:A262"/>
    <mergeCell ref="B260:B262"/>
    <mergeCell ref="C260:C262"/>
    <mergeCell ref="D260:D262"/>
    <mergeCell ref="E260:E262"/>
    <mergeCell ref="F260:F262"/>
    <mergeCell ref="G260:G262"/>
    <mergeCell ref="O260:O262"/>
    <mergeCell ref="P260:P262"/>
    <mergeCell ref="P269:P271"/>
    <mergeCell ref="A272:A274"/>
    <mergeCell ref="B272:B274"/>
    <mergeCell ref="C272:C274"/>
    <mergeCell ref="D272:D274"/>
    <mergeCell ref="E272:E274"/>
    <mergeCell ref="F272:F274"/>
    <mergeCell ref="G272:G274"/>
    <mergeCell ref="O272:O274"/>
    <mergeCell ref="P272:P274"/>
    <mergeCell ref="O266:O268"/>
    <mergeCell ref="P266:P268"/>
    <mergeCell ref="A269:A271"/>
    <mergeCell ref="B269:B271"/>
    <mergeCell ref="C269:C271"/>
    <mergeCell ref="D269:D271"/>
    <mergeCell ref="E269:E271"/>
    <mergeCell ref="F269:F271"/>
    <mergeCell ref="G269:G271"/>
    <mergeCell ref="O269:O271"/>
    <mergeCell ref="O278:O280"/>
    <mergeCell ref="P278:P280"/>
    <mergeCell ref="A281:A283"/>
    <mergeCell ref="B281:B283"/>
    <mergeCell ref="C281:C283"/>
    <mergeCell ref="D281:D283"/>
    <mergeCell ref="E281:E283"/>
    <mergeCell ref="F281:F283"/>
    <mergeCell ref="G281:G283"/>
    <mergeCell ref="O281:O283"/>
    <mergeCell ref="G275:G277"/>
    <mergeCell ref="O275:O277"/>
    <mergeCell ref="P275:P277"/>
    <mergeCell ref="A278:A280"/>
    <mergeCell ref="B278:B280"/>
    <mergeCell ref="C278:C280"/>
    <mergeCell ref="D278:D280"/>
    <mergeCell ref="E278:E280"/>
    <mergeCell ref="F278:F280"/>
    <mergeCell ref="G278:G280"/>
    <mergeCell ref="A275:A277"/>
    <mergeCell ref="B275:B277"/>
    <mergeCell ref="C275:C277"/>
    <mergeCell ref="D275:D277"/>
    <mergeCell ref="E275:E277"/>
    <mergeCell ref="F275:F277"/>
    <mergeCell ref="G287:G289"/>
    <mergeCell ref="O287:O289"/>
    <mergeCell ref="P287:P289"/>
    <mergeCell ref="A290:A292"/>
    <mergeCell ref="B290:B292"/>
    <mergeCell ref="C290:C292"/>
    <mergeCell ref="D290:D292"/>
    <mergeCell ref="E290:E292"/>
    <mergeCell ref="F290:F292"/>
    <mergeCell ref="G290:G292"/>
    <mergeCell ref="A287:A289"/>
    <mergeCell ref="B287:B289"/>
    <mergeCell ref="C287:C289"/>
    <mergeCell ref="D287:D289"/>
    <mergeCell ref="E287:E289"/>
    <mergeCell ref="F287:F289"/>
    <mergeCell ref="P281:P283"/>
    <mergeCell ref="A284:A286"/>
    <mergeCell ref="B284:B286"/>
    <mergeCell ref="C284:C286"/>
    <mergeCell ref="D284:D286"/>
    <mergeCell ref="E284:E286"/>
    <mergeCell ref="F284:F286"/>
    <mergeCell ref="G284:G286"/>
    <mergeCell ref="O284:O286"/>
    <mergeCell ref="P284:P286"/>
    <mergeCell ref="P293:P295"/>
    <mergeCell ref="A296:A298"/>
    <mergeCell ref="B296:B298"/>
    <mergeCell ref="C296:C298"/>
    <mergeCell ref="D296:D298"/>
    <mergeCell ref="E296:E298"/>
    <mergeCell ref="F296:F298"/>
    <mergeCell ref="G296:G298"/>
    <mergeCell ref="O296:O298"/>
    <mergeCell ref="P296:P298"/>
    <mergeCell ref="O290:O292"/>
    <mergeCell ref="P290:P292"/>
    <mergeCell ref="A293:A295"/>
    <mergeCell ref="B293:B295"/>
    <mergeCell ref="C293:C295"/>
    <mergeCell ref="D293:D295"/>
    <mergeCell ref="E293:E295"/>
    <mergeCell ref="F293:F295"/>
    <mergeCell ref="G293:G295"/>
    <mergeCell ref="O293:O295"/>
    <mergeCell ref="O302:O304"/>
    <mergeCell ref="P302:P304"/>
    <mergeCell ref="B305:B307"/>
    <mergeCell ref="C305:C307"/>
    <mergeCell ref="D305:D307"/>
    <mergeCell ref="E305:E307"/>
    <mergeCell ref="F305:F307"/>
    <mergeCell ref="G305:G307"/>
    <mergeCell ref="O305:O307"/>
    <mergeCell ref="P305:P307"/>
    <mergeCell ref="G299:G301"/>
    <mergeCell ref="O299:O301"/>
    <mergeCell ref="P299:P301"/>
    <mergeCell ref="A302:A304"/>
    <mergeCell ref="B302:B304"/>
    <mergeCell ref="C302:C304"/>
    <mergeCell ref="D302:D304"/>
    <mergeCell ref="E302:E304"/>
    <mergeCell ref="F302:F304"/>
    <mergeCell ref="G302:G304"/>
    <mergeCell ref="A299:A301"/>
    <mergeCell ref="B299:B301"/>
    <mergeCell ref="C299:C301"/>
    <mergeCell ref="D299:D301"/>
    <mergeCell ref="E299:E301"/>
    <mergeCell ref="F299:F301"/>
    <mergeCell ref="O314:O316"/>
    <mergeCell ref="P314:P316"/>
    <mergeCell ref="B317:B319"/>
    <mergeCell ref="C317:C319"/>
    <mergeCell ref="D317:D319"/>
    <mergeCell ref="E317:E319"/>
    <mergeCell ref="F317:F319"/>
    <mergeCell ref="G317:G319"/>
    <mergeCell ref="O317:O319"/>
    <mergeCell ref="P317:P319"/>
    <mergeCell ref="B314:B316"/>
    <mergeCell ref="C314:C316"/>
    <mergeCell ref="D314:D316"/>
    <mergeCell ref="E314:E316"/>
    <mergeCell ref="F314:F316"/>
    <mergeCell ref="G314:G316"/>
    <mergeCell ref="O308:O310"/>
    <mergeCell ref="P308:P310"/>
    <mergeCell ref="B311:B313"/>
    <mergeCell ref="C311:C313"/>
    <mergeCell ref="D311:D313"/>
    <mergeCell ref="E311:E313"/>
    <mergeCell ref="F311:F313"/>
    <mergeCell ref="G311:G313"/>
    <mergeCell ref="O311:O313"/>
    <mergeCell ref="P311:P313"/>
    <mergeCell ref="B308:B310"/>
    <mergeCell ref="C308:C310"/>
    <mergeCell ref="D308:D310"/>
    <mergeCell ref="E308:E310"/>
    <mergeCell ref="F308:F310"/>
    <mergeCell ref="G308:G310"/>
    <mergeCell ref="O326:O328"/>
    <mergeCell ref="P326:P328"/>
    <mergeCell ref="B329:B331"/>
    <mergeCell ref="C329:C331"/>
    <mergeCell ref="D329:D331"/>
    <mergeCell ref="E329:E331"/>
    <mergeCell ref="F329:F331"/>
    <mergeCell ref="G329:G331"/>
    <mergeCell ref="O329:O331"/>
    <mergeCell ref="P329:P331"/>
    <mergeCell ref="B326:B328"/>
    <mergeCell ref="C326:C328"/>
    <mergeCell ref="D326:D328"/>
    <mergeCell ref="E326:E328"/>
    <mergeCell ref="F326:F328"/>
    <mergeCell ref="G326:G328"/>
    <mergeCell ref="O320:O322"/>
    <mergeCell ref="P320:P322"/>
    <mergeCell ref="B323:B325"/>
    <mergeCell ref="C323:C325"/>
    <mergeCell ref="D323:D325"/>
    <mergeCell ref="E323:E325"/>
    <mergeCell ref="F323:F325"/>
    <mergeCell ref="G323:G325"/>
    <mergeCell ref="O323:O325"/>
    <mergeCell ref="P323:P325"/>
    <mergeCell ref="B320:B322"/>
    <mergeCell ref="C320:C322"/>
    <mergeCell ref="D320:D322"/>
    <mergeCell ref="E320:E322"/>
    <mergeCell ref="F320:F322"/>
    <mergeCell ref="G320:G322"/>
    <mergeCell ref="O338:O340"/>
    <mergeCell ref="P338:P340"/>
    <mergeCell ref="B341:B343"/>
    <mergeCell ref="C341:C343"/>
    <mergeCell ref="D341:D343"/>
    <mergeCell ref="E341:E343"/>
    <mergeCell ref="F341:F343"/>
    <mergeCell ref="G341:G343"/>
    <mergeCell ref="O341:O343"/>
    <mergeCell ref="P341:P343"/>
    <mergeCell ref="B338:B340"/>
    <mergeCell ref="C338:C340"/>
    <mergeCell ref="D338:D340"/>
    <mergeCell ref="E338:E340"/>
    <mergeCell ref="F338:F340"/>
    <mergeCell ref="G338:G340"/>
    <mergeCell ref="O332:O334"/>
    <mergeCell ref="P332:P334"/>
    <mergeCell ref="B335:B337"/>
    <mergeCell ref="C335:C337"/>
    <mergeCell ref="D335:D337"/>
    <mergeCell ref="E335:E337"/>
    <mergeCell ref="F335:F337"/>
    <mergeCell ref="G335:G337"/>
    <mergeCell ref="O335:O337"/>
    <mergeCell ref="P335:P337"/>
    <mergeCell ref="B332:B334"/>
    <mergeCell ref="C332:C334"/>
    <mergeCell ref="D332:D334"/>
    <mergeCell ref="E332:E334"/>
    <mergeCell ref="F332:F334"/>
    <mergeCell ref="G332:G334"/>
    <mergeCell ref="O350:O352"/>
    <mergeCell ref="P350:P352"/>
    <mergeCell ref="B353:B355"/>
    <mergeCell ref="C353:C355"/>
    <mergeCell ref="D353:D355"/>
    <mergeCell ref="E353:E355"/>
    <mergeCell ref="F353:F355"/>
    <mergeCell ref="G353:G355"/>
    <mergeCell ref="O353:O355"/>
    <mergeCell ref="P353:P355"/>
    <mergeCell ref="B350:B352"/>
    <mergeCell ref="C350:C352"/>
    <mergeCell ref="D350:D352"/>
    <mergeCell ref="E350:E352"/>
    <mergeCell ref="F350:F352"/>
    <mergeCell ref="G350:G352"/>
    <mergeCell ref="O344:O346"/>
    <mergeCell ref="P344:P346"/>
    <mergeCell ref="B347:B349"/>
    <mergeCell ref="C347:C349"/>
    <mergeCell ref="D347:D349"/>
    <mergeCell ref="E347:E349"/>
    <mergeCell ref="F347:F349"/>
    <mergeCell ref="G347:G349"/>
    <mergeCell ref="O347:O349"/>
    <mergeCell ref="P347:P349"/>
    <mergeCell ref="B344:B346"/>
    <mergeCell ref="C344:C346"/>
    <mergeCell ref="D344:D346"/>
    <mergeCell ref="E344:E346"/>
    <mergeCell ref="F344:F346"/>
    <mergeCell ref="G344:G346"/>
    <mergeCell ref="O362:O364"/>
    <mergeCell ref="P362:P364"/>
    <mergeCell ref="B365:B367"/>
    <mergeCell ref="C365:C367"/>
    <mergeCell ref="D365:D367"/>
    <mergeCell ref="E365:E367"/>
    <mergeCell ref="F365:F367"/>
    <mergeCell ref="G365:G367"/>
    <mergeCell ref="O365:O367"/>
    <mergeCell ref="P365:P367"/>
    <mergeCell ref="B362:B364"/>
    <mergeCell ref="C362:C364"/>
    <mergeCell ref="D362:D364"/>
    <mergeCell ref="E362:E364"/>
    <mergeCell ref="F362:F364"/>
    <mergeCell ref="G362:G364"/>
    <mergeCell ref="O356:O358"/>
    <mergeCell ref="P356:P358"/>
    <mergeCell ref="B359:B361"/>
    <mergeCell ref="C359:C361"/>
    <mergeCell ref="D359:D361"/>
    <mergeCell ref="E359:E361"/>
    <mergeCell ref="F359:F361"/>
    <mergeCell ref="G359:G361"/>
    <mergeCell ref="O359:O361"/>
    <mergeCell ref="P359:P361"/>
    <mergeCell ref="B356:B358"/>
    <mergeCell ref="C356:C358"/>
    <mergeCell ref="D356:D358"/>
    <mergeCell ref="E356:E358"/>
    <mergeCell ref="F356:F358"/>
    <mergeCell ref="G356:G358"/>
    <mergeCell ref="O374:O376"/>
    <mergeCell ref="P374:P376"/>
    <mergeCell ref="B377:B379"/>
    <mergeCell ref="C377:C379"/>
    <mergeCell ref="D377:D379"/>
    <mergeCell ref="E377:E379"/>
    <mergeCell ref="F377:F379"/>
    <mergeCell ref="G377:G379"/>
    <mergeCell ref="O377:O379"/>
    <mergeCell ref="P377:P379"/>
    <mergeCell ref="B374:B376"/>
    <mergeCell ref="C374:C376"/>
    <mergeCell ref="D374:D376"/>
    <mergeCell ref="E374:E376"/>
    <mergeCell ref="F374:F376"/>
    <mergeCell ref="G374:G376"/>
    <mergeCell ref="O368:O370"/>
    <mergeCell ref="P368:P370"/>
    <mergeCell ref="B371:B373"/>
    <mergeCell ref="C371:C373"/>
    <mergeCell ref="D371:D373"/>
    <mergeCell ref="E371:E373"/>
    <mergeCell ref="F371:F373"/>
    <mergeCell ref="G371:G373"/>
    <mergeCell ref="O371:O373"/>
    <mergeCell ref="P371:P373"/>
    <mergeCell ref="B368:B370"/>
    <mergeCell ref="C368:C370"/>
    <mergeCell ref="D368:D370"/>
    <mergeCell ref="E368:E370"/>
    <mergeCell ref="F368:F370"/>
    <mergeCell ref="G368:G370"/>
    <mergeCell ref="O386:O388"/>
    <mergeCell ref="P386:P388"/>
    <mergeCell ref="B389:B391"/>
    <mergeCell ref="C389:C391"/>
    <mergeCell ref="D389:D391"/>
    <mergeCell ref="E389:E391"/>
    <mergeCell ref="F389:F391"/>
    <mergeCell ref="G389:G391"/>
    <mergeCell ref="O389:O391"/>
    <mergeCell ref="P389:P391"/>
    <mergeCell ref="B386:B388"/>
    <mergeCell ref="C386:C388"/>
    <mergeCell ref="D386:D388"/>
    <mergeCell ref="E386:E388"/>
    <mergeCell ref="F386:F388"/>
    <mergeCell ref="G386:G388"/>
    <mergeCell ref="O380:O382"/>
    <mergeCell ref="P380:P382"/>
    <mergeCell ref="B383:B385"/>
    <mergeCell ref="C383:C385"/>
    <mergeCell ref="D383:D385"/>
    <mergeCell ref="E383:E385"/>
    <mergeCell ref="F383:F385"/>
    <mergeCell ref="G383:G385"/>
    <mergeCell ref="O383:O385"/>
    <mergeCell ref="P383:P385"/>
    <mergeCell ref="B380:B382"/>
    <mergeCell ref="C380:C382"/>
    <mergeCell ref="D380:D382"/>
    <mergeCell ref="E380:E382"/>
    <mergeCell ref="F380:F382"/>
    <mergeCell ref="G380:G382"/>
    <mergeCell ref="O398:O400"/>
    <mergeCell ref="P398:P400"/>
    <mergeCell ref="B401:B403"/>
    <mergeCell ref="C401:C403"/>
    <mergeCell ref="D401:D403"/>
    <mergeCell ref="E401:E403"/>
    <mergeCell ref="F401:F403"/>
    <mergeCell ref="G401:G403"/>
    <mergeCell ref="O401:O403"/>
    <mergeCell ref="P401:P403"/>
    <mergeCell ref="B398:B400"/>
    <mergeCell ref="C398:C400"/>
    <mergeCell ref="D398:D400"/>
    <mergeCell ref="E398:E400"/>
    <mergeCell ref="F398:F400"/>
    <mergeCell ref="G398:G400"/>
    <mergeCell ref="O392:O394"/>
    <mergeCell ref="P392:P394"/>
    <mergeCell ref="B395:B397"/>
    <mergeCell ref="C395:C397"/>
    <mergeCell ref="D395:D397"/>
    <mergeCell ref="E395:E397"/>
    <mergeCell ref="F395:F397"/>
    <mergeCell ref="G395:G397"/>
    <mergeCell ref="O395:O397"/>
    <mergeCell ref="P395:P397"/>
    <mergeCell ref="B392:B394"/>
    <mergeCell ref="C392:C394"/>
    <mergeCell ref="D392:D394"/>
    <mergeCell ref="E392:E394"/>
    <mergeCell ref="F392:F394"/>
    <mergeCell ref="G392:G394"/>
    <mergeCell ref="O410:O412"/>
    <mergeCell ref="P410:P412"/>
    <mergeCell ref="B413:B415"/>
    <mergeCell ref="C413:C415"/>
    <mergeCell ref="D413:D415"/>
    <mergeCell ref="E413:E415"/>
    <mergeCell ref="F413:F415"/>
    <mergeCell ref="G413:G415"/>
    <mergeCell ref="O413:O415"/>
    <mergeCell ref="P413:P415"/>
    <mergeCell ref="B410:B412"/>
    <mergeCell ref="C410:C412"/>
    <mergeCell ref="D410:D412"/>
    <mergeCell ref="E410:E412"/>
    <mergeCell ref="F410:F412"/>
    <mergeCell ref="G410:G412"/>
    <mergeCell ref="O404:O406"/>
    <mergeCell ref="P404:P406"/>
    <mergeCell ref="B407:B409"/>
    <mergeCell ref="C407:C409"/>
    <mergeCell ref="D407:D409"/>
    <mergeCell ref="E407:E409"/>
    <mergeCell ref="F407:F409"/>
    <mergeCell ref="G407:G409"/>
    <mergeCell ref="O407:O409"/>
    <mergeCell ref="P407:P409"/>
    <mergeCell ref="B404:B406"/>
    <mergeCell ref="C404:C406"/>
    <mergeCell ref="D404:D406"/>
    <mergeCell ref="E404:E406"/>
    <mergeCell ref="F404:F406"/>
    <mergeCell ref="G404:G406"/>
    <mergeCell ref="O422:O424"/>
    <mergeCell ref="P422:P424"/>
    <mergeCell ref="B425:B427"/>
    <mergeCell ref="C425:C427"/>
    <mergeCell ref="D425:D427"/>
    <mergeCell ref="E425:E427"/>
    <mergeCell ref="F425:F427"/>
    <mergeCell ref="G425:G427"/>
    <mergeCell ref="O425:O427"/>
    <mergeCell ref="P425:P427"/>
    <mergeCell ref="B422:B424"/>
    <mergeCell ref="C422:C424"/>
    <mergeCell ref="D422:D424"/>
    <mergeCell ref="E422:E424"/>
    <mergeCell ref="F422:F424"/>
    <mergeCell ref="G422:G424"/>
    <mergeCell ref="O416:O418"/>
    <mergeCell ref="P416:P418"/>
    <mergeCell ref="B419:B421"/>
    <mergeCell ref="C419:C421"/>
    <mergeCell ref="D419:D421"/>
    <mergeCell ref="E419:E421"/>
    <mergeCell ref="F419:F421"/>
    <mergeCell ref="G419:G421"/>
    <mergeCell ref="O419:O421"/>
    <mergeCell ref="P419:P421"/>
    <mergeCell ref="B416:B418"/>
    <mergeCell ref="C416:C418"/>
    <mergeCell ref="D416:D418"/>
    <mergeCell ref="E416:E418"/>
    <mergeCell ref="F416:F418"/>
    <mergeCell ref="G416:G418"/>
    <mergeCell ref="O434:O436"/>
    <mergeCell ref="P434:P436"/>
    <mergeCell ref="B437:B439"/>
    <mergeCell ref="C437:C439"/>
    <mergeCell ref="D437:D439"/>
    <mergeCell ref="E437:E439"/>
    <mergeCell ref="F437:F439"/>
    <mergeCell ref="G437:G439"/>
    <mergeCell ref="O437:O439"/>
    <mergeCell ref="P437:P439"/>
    <mergeCell ref="B434:B436"/>
    <mergeCell ref="C434:C436"/>
    <mergeCell ref="D434:D436"/>
    <mergeCell ref="E434:E436"/>
    <mergeCell ref="F434:F436"/>
    <mergeCell ref="G434:G436"/>
    <mergeCell ref="O428:O430"/>
    <mergeCell ref="P428:P430"/>
    <mergeCell ref="B431:B433"/>
    <mergeCell ref="C431:C433"/>
    <mergeCell ref="D431:D433"/>
    <mergeCell ref="E431:E433"/>
    <mergeCell ref="F431:F433"/>
    <mergeCell ref="G431:G433"/>
    <mergeCell ref="O431:O433"/>
    <mergeCell ref="P431:P433"/>
    <mergeCell ref="B428:B430"/>
    <mergeCell ref="C428:C430"/>
    <mergeCell ref="D428:D430"/>
    <mergeCell ref="E428:E430"/>
    <mergeCell ref="F428:F430"/>
    <mergeCell ref="G428:G430"/>
    <mergeCell ref="O446:O448"/>
    <mergeCell ref="P446:P448"/>
    <mergeCell ref="B449:B451"/>
    <mergeCell ref="C449:C451"/>
    <mergeCell ref="D449:D451"/>
    <mergeCell ref="E449:E451"/>
    <mergeCell ref="F449:F451"/>
    <mergeCell ref="G449:G451"/>
    <mergeCell ref="O449:O451"/>
    <mergeCell ref="P449:P451"/>
    <mergeCell ref="B446:B448"/>
    <mergeCell ref="C446:C448"/>
    <mergeCell ref="D446:D448"/>
    <mergeCell ref="E446:E448"/>
    <mergeCell ref="F446:F448"/>
    <mergeCell ref="G446:G448"/>
    <mergeCell ref="O440:O442"/>
    <mergeCell ref="P440:P442"/>
    <mergeCell ref="B443:B445"/>
    <mergeCell ref="C443:C445"/>
    <mergeCell ref="D443:D445"/>
    <mergeCell ref="E443:E445"/>
    <mergeCell ref="F443:F445"/>
    <mergeCell ref="G443:G445"/>
    <mergeCell ref="O443:O445"/>
    <mergeCell ref="P443:P445"/>
    <mergeCell ref="B440:B442"/>
    <mergeCell ref="C440:C442"/>
    <mergeCell ref="D440:D442"/>
    <mergeCell ref="E440:E442"/>
    <mergeCell ref="F440:F442"/>
    <mergeCell ref="G440:G442"/>
    <mergeCell ref="O458:O460"/>
    <mergeCell ref="P458:P460"/>
    <mergeCell ref="B461:B463"/>
    <mergeCell ref="C461:C463"/>
    <mergeCell ref="D461:D463"/>
    <mergeCell ref="E461:E463"/>
    <mergeCell ref="F461:F463"/>
    <mergeCell ref="G461:G463"/>
    <mergeCell ref="O461:O463"/>
    <mergeCell ref="P461:P463"/>
    <mergeCell ref="B458:B460"/>
    <mergeCell ref="C458:C460"/>
    <mergeCell ref="D458:D460"/>
    <mergeCell ref="E458:E460"/>
    <mergeCell ref="F458:F460"/>
    <mergeCell ref="G458:G460"/>
    <mergeCell ref="O452:O454"/>
    <mergeCell ref="P452:P454"/>
    <mergeCell ref="B455:B457"/>
    <mergeCell ref="C455:C457"/>
    <mergeCell ref="D455:D457"/>
    <mergeCell ref="E455:E457"/>
    <mergeCell ref="F455:F457"/>
    <mergeCell ref="G455:G457"/>
    <mergeCell ref="O455:O457"/>
    <mergeCell ref="P455:P457"/>
    <mergeCell ref="B452:B454"/>
    <mergeCell ref="C452:C454"/>
    <mergeCell ref="D452:D454"/>
    <mergeCell ref="E452:E454"/>
    <mergeCell ref="F452:F454"/>
    <mergeCell ref="G452:G454"/>
    <mergeCell ref="O470:O472"/>
    <mergeCell ref="P470:P472"/>
    <mergeCell ref="B473:B475"/>
    <mergeCell ref="C473:C475"/>
    <mergeCell ref="D473:D475"/>
    <mergeCell ref="E473:E475"/>
    <mergeCell ref="F473:F475"/>
    <mergeCell ref="G473:G475"/>
    <mergeCell ref="O473:O475"/>
    <mergeCell ref="P473:P475"/>
    <mergeCell ref="B470:B472"/>
    <mergeCell ref="C470:C472"/>
    <mergeCell ref="D470:D472"/>
    <mergeCell ref="E470:E472"/>
    <mergeCell ref="F470:F472"/>
    <mergeCell ref="G470:G472"/>
    <mergeCell ref="O464:O466"/>
    <mergeCell ref="P464:P466"/>
    <mergeCell ref="B467:B469"/>
    <mergeCell ref="C467:C469"/>
    <mergeCell ref="D467:D469"/>
    <mergeCell ref="E467:E469"/>
    <mergeCell ref="F467:F469"/>
    <mergeCell ref="G467:G469"/>
    <mergeCell ref="O467:O469"/>
    <mergeCell ref="P467:P469"/>
    <mergeCell ref="B464:B466"/>
    <mergeCell ref="C464:C466"/>
    <mergeCell ref="D464:D466"/>
    <mergeCell ref="E464:E466"/>
    <mergeCell ref="F464:F466"/>
    <mergeCell ref="G464:G466"/>
    <mergeCell ref="O482:O484"/>
    <mergeCell ref="P482:P484"/>
    <mergeCell ref="B485:B487"/>
    <mergeCell ref="C485:C487"/>
    <mergeCell ref="D485:D487"/>
    <mergeCell ref="E485:E487"/>
    <mergeCell ref="F485:F487"/>
    <mergeCell ref="G485:G487"/>
    <mergeCell ref="O485:O487"/>
    <mergeCell ref="P485:P487"/>
    <mergeCell ref="B482:B484"/>
    <mergeCell ref="C482:C484"/>
    <mergeCell ref="D482:D484"/>
    <mergeCell ref="E482:E484"/>
    <mergeCell ref="F482:F484"/>
    <mergeCell ref="G482:G484"/>
    <mergeCell ref="O476:O478"/>
    <mergeCell ref="P476:P478"/>
    <mergeCell ref="B479:B481"/>
    <mergeCell ref="C479:C481"/>
    <mergeCell ref="D479:D481"/>
    <mergeCell ref="E479:E481"/>
    <mergeCell ref="F479:F481"/>
    <mergeCell ref="G479:G481"/>
    <mergeCell ref="O479:O481"/>
    <mergeCell ref="P479:P481"/>
    <mergeCell ref="B476:B478"/>
    <mergeCell ref="C476:C478"/>
    <mergeCell ref="D476:D478"/>
    <mergeCell ref="E476:E478"/>
    <mergeCell ref="F476:F478"/>
    <mergeCell ref="G476:G478"/>
    <mergeCell ref="O494:O496"/>
    <mergeCell ref="P494:P496"/>
    <mergeCell ref="B497:B499"/>
    <mergeCell ref="C497:C499"/>
    <mergeCell ref="D497:D499"/>
    <mergeCell ref="E497:E499"/>
    <mergeCell ref="F497:F499"/>
    <mergeCell ref="G497:G499"/>
    <mergeCell ref="O497:O499"/>
    <mergeCell ref="P497:P499"/>
    <mergeCell ref="B494:B496"/>
    <mergeCell ref="C494:C496"/>
    <mergeCell ref="D494:D496"/>
    <mergeCell ref="E494:E496"/>
    <mergeCell ref="F494:F496"/>
    <mergeCell ref="G494:G496"/>
    <mergeCell ref="O488:O490"/>
    <mergeCell ref="P488:P490"/>
    <mergeCell ref="B491:B493"/>
    <mergeCell ref="C491:C493"/>
    <mergeCell ref="D491:D493"/>
    <mergeCell ref="E491:E493"/>
    <mergeCell ref="F491:F493"/>
    <mergeCell ref="G491:G493"/>
    <mergeCell ref="O491:O493"/>
    <mergeCell ref="P491:P493"/>
    <mergeCell ref="B488:B490"/>
    <mergeCell ref="C488:C490"/>
    <mergeCell ref="D488:D490"/>
    <mergeCell ref="E488:E490"/>
    <mergeCell ref="F488:F490"/>
    <mergeCell ref="G488:G490"/>
    <mergeCell ref="O506:O508"/>
    <mergeCell ref="P506:P508"/>
    <mergeCell ref="B509:B511"/>
    <mergeCell ref="C509:C511"/>
    <mergeCell ref="D509:D511"/>
    <mergeCell ref="E509:E511"/>
    <mergeCell ref="F509:F511"/>
    <mergeCell ref="G509:G511"/>
    <mergeCell ref="O509:O511"/>
    <mergeCell ref="P509:P511"/>
    <mergeCell ref="B506:B508"/>
    <mergeCell ref="C506:C508"/>
    <mergeCell ref="D506:D508"/>
    <mergeCell ref="E506:E508"/>
    <mergeCell ref="F506:F508"/>
    <mergeCell ref="G506:G508"/>
    <mergeCell ref="O500:O502"/>
    <mergeCell ref="P500:P502"/>
    <mergeCell ref="B503:B505"/>
    <mergeCell ref="C503:C505"/>
    <mergeCell ref="D503:D505"/>
    <mergeCell ref="E503:E505"/>
    <mergeCell ref="F503:F505"/>
    <mergeCell ref="G503:G505"/>
    <mergeCell ref="O503:O505"/>
    <mergeCell ref="P503:P505"/>
    <mergeCell ref="B500:B502"/>
    <mergeCell ref="C500:C502"/>
    <mergeCell ref="D500:D502"/>
    <mergeCell ref="E500:E502"/>
    <mergeCell ref="F500:F502"/>
    <mergeCell ref="G500:G502"/>
    <mergeCell ref="O518:O520"/>
    <mergeCell ref="P518:P520"/>
    <mergeCell ref="B518:B520"/>
    <mergeCell ref="C518:C520"/>
    <mergeCell ref="D518:D520"/>
    <mergeCell ref="E518:E520"/>
    <mergeCell ref="F518:F520"/>
    <mergeCell ref="G518:G520"/>
    <mergeCell ref="O512:O514"/>
    <mergeCell ref="P512:P514"/>
    <mergeCell ref="B515:B517"/>
    <mergeCell ref="C515:C517"/>
    <mergeCell ref="D515:D517"/>
    <mergeCell ref="E515:E517"/>
    <mergeCell ref="F515:F517"/>
    <mergeCell ref="G515:G517"/>
    <mergeCell ref="O515:O517"/>
    <mergeCell ref="P515:P517"/>
    <mergeCell ref="B512:B514"/>
    <mergeCell ref="C512:C514"/>
    <mergeCell ref="D512:D514"/>
    <mergeCell ref="E512:E514"/>
    <mergeCell ref="F512:F514"/>
    <mergeCell ref="G512:G5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169D2-0DAE-4854-8019-BA387F1A74FC}">
  <dimension ref="A1:T136"/>
  <sheetViews>
    <sheetView topLeftCell="A13" workbookViewId="0">
      <selection activeCell="L45" sqref="L45"/>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3" max="14" width="9.140625" bestFit="1"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68"/>
      <c r="K1" s="2"/>
      <c r="L1" s="3"/>
      <c r="M1" s="3"/>
      <c r="N1" s="4"/>
      <c r="O1" s="2"/>
      <c r="P1" s="6"/>
      <c r="Q1" s="7"/>
      <c r="R1" s="57"/>
      <c r="S1" s="7"/>
      <c r="T1" s="8"/>
    </row>
    <row r="2" spans="1:20">
      <c r="A2" s="1"/>
      <c r="B2" s="69" t="s">
        <v>0</v>
      </c>
      <c r="C2" s="70"/>
      <c r="D2" s="70"/>
      <c r="E2" s="70"/>
      <c r="F2" s="70"/>
      <c r="G2" s="70"/>
      <c r="H2" s="70"/>
      <c r="I2" s="71"/>
      <c r="J2" s="72"/>
      <c r="K2" s="70"/>
      <c r="L2" s="73"/>
      <c r="M2" s="73"/>
      <c r="N2" s="4"/>
      <c r="O2" s="4"/>
      <c r="P2" s="4"/>
      <c r="Q2" s="7"/>
      <c r="R2" s="57"/>
      <c r="S2" s="7"/>
      <c r="T2" s="8"/>
    </row>
    <row r="3" spans="1:20">
      <c r="A3" s="15"/>
      <c r="B3" s="74" t="s">
        <v>1</v>
      </c>
      <c r="C3" s="75" t="s">
        <v>2</v>
      </c>
      <c r="D3" s="75" t="s">
        <v>3</v>
      </c>
      <c r="E3" s="75" t="s">
        <v>4</v>
      </c>
      <c r="F3" s="75" t="s">
        <v>5</v>
      </c>
      <c r="G3" s="75" t="s">
        <v>6</v>
      </c>
      <c r="H3" s="75" t="s">
        <v>7</v>
      </c>
      <c r="I3" s="14"/>
      <c r="J3" s="15"/>
      <c r="K3" s="76"/>
      <c r="L3" s="76"/>
      <c r="M3" s="41"/>
      <c r="N3" s="41"/>
      <c r="O3" s="41"/>
      <c r="P3" s="8"/>
      <c r="Q3" s="8"/>
      <c r="R3" s="58"/>
      <c r="S3" s="8"/>
    </row>
    <row r="4" spans="1:20">
      <c r="A4" s="15"/>
      <c r="B4" s="117" t="s">
        <v>8</v>
      </c>
      <c r="C4" s="77" t="s">
        <v>9</v>
      </c>
      <c r="D4" s="77" t="s">
        <v>10</v>
      </c>
      <c r="E4" s="77" t="s">
        <v>11</v>
      </c>
      <c r="F4" s="78">
        <v>3000</v>
      </c>
      <c r="G4" s="78" t="s">
        <v>12</v>
      </c>
      <c r="H4" s="121" t="s">
        <v>13</v>
      </c>
      <c r="I4" s="15"/>
      <c r="J4" s="15"/>
      <c r="K4" s="80"/>
      <c r="L4" s="80"/>
      <c r="M4" s="41"/>
      <c r="N4" s="41"/>
      <c r="O4" s="41"/>
      <c r="P4" s="8"/>
      <c r="Q4" s="8"/>
      <c r="R4" s="58"/>
      <c r="S4" s="8"/>
    </row>
    <row r="5" spans="1:20">
      <c r="A5" s="15"/>
      <c r="B5" s="117"/>
      <c r="C5" s="77" t="s">
        <v>14</v>
      </c>
      <c r="D5" s="81" t="s">
        <v>15</v>
      </c>
      <c r="E5" s="48" t="s">
        <v>16</v>
      </c>
      <c r="F5" s="78">
        <v>1500</v>
      </c>
      <c r="G5" s="42" t="s">
        <v>12</v>
      </c>
      <c r="H5" s="121"/>
      <c r="I5" s="15"/>
      <c r="J5" s="15"/>
      <c r="K5" s="80"/>
      <c r="L5" s="80"/>
      <c r="M5" s="80"/>
      <c r="N5" s="41"/>
      <c r="O5" s="41"/>
      <c r="P5" s="8"/>
      <c r="Q5" s="8"/>
      <c r="R5" s="58"/>
      <c r="S5" s="8"/>
    </row>
    <row r="6" spans="1:20">
      <c r="A6" s="15"/>
      <c r="B6" s="117"/>
      <c r="C6" s="77" t="s">
        <v>17</v>
      </c>
      <c r="D6" s="81" t="s">
        <v>18</v>
      </c>
      <c r="E6" s="48"/>
      <c r="F6" s="78">
        <v>3000</v>
      </c>
      <c r="G6" s="42" t="s">
        <v>12</v>
      </c>
      <c r="H6" s="121"/>
      <c r="I6" s="15"/>
      <c r="J6" s="15"/>
      <c r="K6" s="80"/>
      <c r="L6" s="80"/>
      <c r="M6" s="80"/>
      <c r="N6" s="41"/>
      <c r="O6" s="41"/>
      <c r="P6" s="8"/>
      <c r="Q6" s="8"/>
      <c r="R6" s="58"/>
      <c r="S6" s="8"/>
    </row>
    <row r="7" spans="1:20">
      <c r="A7" s="15"/>
      <c r="B7" s="117"/>
      <c r="C7" s="77" t="s">
        <v>19</v>
      </c>
      <c r="D7" s="77" t="s">
        <v>20</v>
      </c>
      <c r="E7" s="77" t="s">
        <v>21</v>
      </c>
      <c r="F7" s="78">
        <v>11000</v>
      </c>
      <c r="G7" s="42" t="s">
        <v>22</v>
      </c>
      <c r="H7" s="121"/>
      <c r="I7" s="15"/>
      <c r="J7" s="15"/>
      <c r="K7" s="80"/>
      <c r="L7" s="80"/>
      <c r="M7" s="41"/>
      <c r="N7" s="41"/>
      <c r="O7" s="41"/>
      <c r="P7" s="8"/>
      <c r="Q7" s="8"/>
      <c r="R7" s="58"/>
      <c r="S7" s="8"/>
    </row>
    <row r="8" spans="1:20">
      <c r="A8" s="15"/>
      <c r="B8" s="117"/>
      <c r="C8" s="77" t="s">
        <v>23</v>
      </c>
      <c r="D8" s="77" t="s">
        <v>10</v>
      </c>
      <c r="E8" s="77" t="s">
        <v>24</v>
      </c>
      <c r="F8" s="78">
        <v>30000</v>
      </c>
      <c r="G8" s="42" t="s">
        <v>12</v>
      </c>
      <c r="H8" s="121"/>
      <c r="I8" s="15"/>
      <c r="J8" s="15"/>
      <c r="K8" s="80"/>
      <c r="L8" s="80"/>
      <c r="M8" s="41"/>
      <c r="N8" s="41"/>
      <c r="O8" s="41"/>
      <c r="P8" s="8"/>
      <c r="Q8" s="8"/>
      <c r="R8" s="58"/>
      <c r="S8" s="8"/>
    </row>
    <row r="9" spans="1:20">
      <c r="A9" s="15"/>
      <c r="B9" s="117"/>
      <c r="C9" s="77" t="s">
        <v>25</v>
      </c>
      <c r="D9" s="81" t="s">
        <v>26</v>
      </c>
      <c r="E9" s="48" t="s">
        <v>27</v>
      </c>
      <c r="F9" s="78">
        <v>1500</v>
      </c>
      <c r="G9" s="42" t="s">
        <v>12</v>
      </c>
      <c r="H9" s="79"/>
      <c r="I9" s="15"/>
      <c r="J9" s="15"/>
      <c r="K9" s="80"/>
      <c r="L9" s="80"/>
      <c r="M9" s="41"/>
      <c r="N9" s="41"/>
      <c r="O9" s="41"/>
      <c r="P9" s="8"/>
      <c r="Q9" s="8"/>
      <c r="R9" s="58"/>
      <c r="S9" s="8"/>
    </row>
    <row r="10" spans="1:20">
      <c r="A10" s="15"/>
      <c r="B10" s="117"/>
      <c r="C10" s="77" t="s">
        <v>28</v>
      </c>
      <c r="D10" s="81" t="s">
        <v>18</v>
      </c>
      <c r="E10" s="48"/>
      <c r="F10" s="78">
        <v>3000</v>
      </c>
      <c r="G10" s="42" t="s">
        <v>12</v>
      </c>
      <c r="H10" s="79"/>
      <c r="I10" s="15"/>
      <c r="J10" s="15"/>
      <c r="K10" s="80"/>
      <c r="L10" s="80"/>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69" t="s">
        <v>29</v>
      </c>
      <c r="C12" s="69"/>
      <c r="D12" s="69"/>
      <c r="E12" s="70"/>
      <c r="F12" s="70"/>
      <c r="G12" s="70"/>
      <c r="H12" s="70"/>
      <c r="I12" s="82"/>
      <c r="J12" s="15"/>
      <c r="K12" s="1"/>
      <c r="L12" s="7"/>
      <c r="M12" s="7"/>
      <c r="N12" s="4"/>
      <c r="O12" s="4"/>
      <c r="P12" s="4"/>
      <c r="Q12" s="7"/>
      <c r="R12" s="57"/>
      <c r="S12" s="7"/>
      <c r="T12" s="8"/>
    </row>
    <row r="13" spans="1:20" ht="30.75">
      <c r="A13" s="21"/>
      <c r="B13" s="83" t="s">
        <v>30</v>
      </c>
      <c r="C13" s="84" t="s">
        <v>31</v>
      </c>
      <c r="D13" s="84" t="s">
        <v>32</v>
      </c>
      <c r="E13" s="84" t="s">
        <v>33</v>
      </c>
      <c r="F13" s="84" t="s">
        <v>34</v>
      </c>
      <c r="G13" s="84" t="s">
        <v>35</v>
      </c>
      <c r="H13" s="84" t="s">
        <v>36</v>
      </c>
      <c r="I13" s="85" t="s">
        <v>37</v>
      </c>
      <c r="J13" s="86" t="s">
        <v>38</v>
      </c>
      <c r="K13" s="85" t="s">
        <v>39</v>
      </c>
      <c r="L13" s="85" t="s">
        <v>40</v>
      </c>
      <c r="M13" s="85" t="s">
        <v>41</v>
      </c>
      <c r="N13" s="4" t="s">
        <v>42</v>
      </c>
      <c r="O13" s="85" t="s">
        <v>43</v>
      </c>
      <c r="P13" s="26" t="s">
        <v>44</v>
      </c>
      <c r="Q13" s="27" t="s">
        <v>45</v>
      </c>
      <c r="R13" s="60" t="s">
        <v>46</v>
      </c>
      <c r="S13" s="26" t="s">
        <v>47</v>
      </c>
      <c r="T13" s="28" t="s">
        <v>48</v>
      </c>
    </row>
    <row r="14" spans="1:20" ht="112.5" customHeight="1">
      <c r="A14" s="116"/>
      <c r="B14" s="114" t="str">
        <f>"VF8-"&amp;O14&amp;"-"&amp;P14</f>
        <v>VF8-Thongsokythuat-0001</v>
      </c>
      <c r="C14" s="114" t="str">
        <f>"["&amp;B14&amp;"] Verify Vivi: "&amp;Q16</f>
        <v>[VF8-Thongsokythuat-0001] Verify Vivi: Vì sao VinFast khuyến nghị chỉ sử dụng dung dịch, chất bôi trơn và phụ tùng chính hãng khi bảo dưỡng và sửa chữa xe?</v>
      </c>
      <c r="D14" s="120"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'Vì sao VinFast khuyến nghị chỉ sử dụng dung dịch, chất bôi trơn và phụ tùng chính hãng khi bảo dưỡng và sửa chữa xe?'
- Step 4: Listen Vivi respond
</v>
      </c>
      <c r="F14" s="110" t="str">
        <f>"
Expectations:
1. Vivi wake up
2. "&amp;Q16&amp;"
3. Vivi respond
"</f>
        <v xml:space="preserve">
Expectations:
1. Vivi wake up
2. Vì sao VinFast khuyến nghị chỉ sử dụng dung dịch, chất bôi trơn và phụ tùng chính hãng khi bảo dưỡng và sửa chữa xe?
3. Vivi respond
</v>
      </c>
      <c r="G14" s="114" t="s">
        <v>8</v>
      </c>
      <c r="H14" s="87" t="s">
        <v>50</v>
      </c>
      <c r="I14" s="88" t="str">
        <f>"[EN]["&amp;LOWER(SUBSTITUTE(SUBSTITUTE(SUBSTITUTE(SUBSTITUTE(SUBSTITUTE(SUBSTITUTE(SUBSTITUTE(SUBSTITUTE(Q14, CHAR(34),""), "[", ""), "]", ""), ".", ""), ",", ""), "/", ""), "\", ""), "-", ""))&amp;"]"</f>
        <v>[EN][hey vinfast]</v>
      </c>
      <c r="J14" s="89"/>
      <c r="K14" s="88" t="s">
        <v>51</v>
      </c>
      <c r="L14" s="90" t="s">
        <v>52</v>
      </c>
      <c r="M14" s="33"/>
      <c r="N14" s="91"/>
      <c r="O14" s="110" t="s">
        <v>2267</v>
      </c>
      <c r="P14" s="119" t="str">
        <f>IF(COUNTA(P$13:$P13)&gt;999,COUNTA(P$13:$P13),IF(COUNTA(P$13:$P13)&gt;99,"0"&amp;COUNTA(P$13:$P13),IF(COUNTA(P$13:$P13)&gt;9,"00"&amp;COUNTA(P$13:$P13),"000"&amp;COUNTA(P$13:$P13))))</f>
        <v>0001</v>
      </c>
      <c r="Q14" s="92" t="s">
        <v>54</v>
      </c>
      <c r="R14" s="61"/>
      <c r="S14" s="36"/>
      <c r="T14" s="36"/>
    </row>
    <row r="15" spans="1:20" ht="111" customHeight="1">
      <c r="A15" s="116"/>
      <c r="B15" s="114"/>
      <c r="C15" s="114"/>
      <c r="D15" s="120"/>
      <c r="E15" s="111"/>
      <c r="F15" s="111"/>
      <c r="G15" s="114"/>
      <c r="H15" s="87" t="s">
        <v>55</v>
      </c>
      <c r="I15" s="88" t="str">
        <f>"[VN]["&amp;LOWER(SUBSTITUTE(SUBSTITUTE(SUBSTITUTE(SUBSTITUTE(SUBSTITUTE(SUBSTITUTE(SUBSTITUTE(SUBSTITUTE(Q15, CHAR(34),""), "[", ""), "]", ""), ".", ""), ",", ""), "/", ""), "\", ""), "-", ""))&amp;"]"</f>
        <v>[VN][tạm biệt]</v>
      </c>
      <c r="J15" s="89"/>
      <c r="K15" s="88" t="s">
        <v>56</v>
      </c>
      <c r="L15" s="90" t="s">
        <v>57</v>
      </c>
      <c r="M15" s="90"/>
      <c r="N15" s="91"/>
      <c r="O15" s="111"/>
      <c r="P15" s="119"/>
      <c r="Q15" s="92" t="s">
        <v>58</v>
      </c>
      <c r="R15" s="95"/>
      <c r="S15" s="36"/>
      <c r="T15" s="36"/>
    </row>
    <row r="16" spans="1:20" ht="62.25">
      <c r="A16" s="116"/>
      <c r="B16" s="114"/>
      <c r="C16" s="114"/>
      <c r="D16" s="120"/>
      <c r="E16" s="112"/>
      <c r="F16" s="112"/>
      <c r="G16" s="114"/>
      <c r="H16" s="87" t="s">
        <v>59</v>
      </c>
      <c r="I16" s="88" t="str">
        <f>"[audio][C:\Tools\Vivi_TTS\8ME_OM\" &amp;S16 &amp; "]"</f>
        <v>[audio][C:\Tools\Vivi_TTS\8ME_OM\]</v>
      </c>
      <c r="J16" s="89" t="str">
        <f>"[New][EN][Exists][80]"&amp;"["&amp;LOWER(SUBSTITUTE(SUBSTITUTE(SUBSTITUTE(SUBSTITUTE(SUBSTITUTE(SUBSTITUTE(SUBSTITUTE(SUBSTITUTE(T16,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16" s="88" t="s">
        <v>60</v>
      </c>
      <c r="L16" s="90" t="s">
        <v>61</v>
      </c>
      <c r="M16" s="93" t="s">
        <v>62</v>
      </c>
      <c r="N16" s="91"/>
      <c r="O16" s="112"/>
      <c r="P16" s="119"/>
      <c r="Q16" s="92" t="str">
        <f>R16</f>
        <v>Vì sao VinFast khuyến nghị chỉ sử dụng dung dịch, chất bôi trơn và phụ tùng chính hãng khi bảo dưỡng và sửa chữa xe?</v>
      </c>
      <c r="R16" s="16" t="s">
        <v>2268</v>
      </c>
      <c r="S16" s="51"/>
      <c r="T16" s="48" t="s">
        <v>2269</v>
      </c>
    </row>
    <row r="17" spans="1:20" ht="45.75">
      <c r="A17" s="116"/>
      <c r="B17" s="114" t="str">
        <f>"VF8-"&amp;O17&amp;"-"&amp;P17</f>
        <v>VF8-Thongsokythuat-0002</v>
      </c>
      <c r="C17" s="114" t="str">
        <f>"["&amp;B17&amp;"] Verify Vivi: "&amp;Q19</f>
        <v>[VF8-Thongsokythuat-0002] Verify Vivi: Những loại dung dịch, chất bôi trơn và phụ tùng nào được quy định sử dụng trên xe?</v>
      </c>
      <c r="D17" s="120"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'Những loại dung dịch, chất bôi trơn và phụ tùng nào được quy định sử dụng trên xe?'
- Step 4: Listen Vivi respond
</v>
      </c>
      <c r="F17" s="110" t="str">
        <f>"
Expectations:
1. Vivi wake up
2. "&amp;Q19&amp;"
3. Vivi respond
"</f>
        <v xml:space="preserve">
Expectations:
1. Vivi wake up
2. Những loại dung dịch, chất bôi trơn và phụ tùng nào được quy định sử dụng trên xe?
3. Vivi respond
</v>
      </c>
      <c r="G17" s="114" t="s">
        <v>8</v>
      </c>
      <c r="H17" s="87" t="s">
        <v>50</v>
      </c>
      <c r="I17" s="88" t="str">
        <f>"[EN]["&amp;LOWER(SUBSTITUTE(SUBSTITUTE(SUBSTITUTE(SUBSTITUTE(SUBSTITUTE(SUBSTITUTE(SUBSTITUTE(SUBSTITUTE(Q17, CHAR(34),""), "[", ""), "]", ""), ".", ""), ",", ""), "/", ""), "\", ""), "-", ""))&amp;"]"</f>
        <v>[EN][hey vinfast]</v>
      </c>
      <c r="J17" s="89"/>
      <c r="K17" s="88" t="s">
        <v>51</v>
      </c>
      <c r="L17" s="90" t="s">
        <v>52</v>
      </c>
      <c r="M17" s="33"/>
      <c r="N17" s="91"/>
      <c r="O17" s="110" t="s">
        <v>2267</v>
      </c>
      <c r="P17" s="119" t="str">
        <f>IF(COUNTA(P$13:$P16)&gt;999,COUNTA(P$13:$P16),IF(COUNTA(P$13:$P16)&gt;99,"0"&amp;COUNTA(P$13:$P16),IF(COUNTA(P$13:$P16)&gt;9,"00"&amp;COUNTA(P$13:$P16),"000"&amp;COUNTA(P$13:$P16))))</f>
        <v>0002</v>
      </c>
      <c r="Q17" s="92" t="s">
        <v>54</v>
      </c>
      <c r="R17" s="16"/>
      <c r="S17" s="52"/>
      <c r="T17" s="36"/>
    </row>
    <row r="18" spans="1:20" ht="45.75">
      <c r="A18" s="116"/>
      <c r="B18" s="114"/>
      <c r="C18" s="114"/>
      <c r="D18" s="120"/>
      <c r="E18" s="111"/>
      <c r="F18" s="111"/>
      <c r="G18" s="114"/>
      <c r="H18" s="87" t="s">
        <v>55</v>
      </c>
      <c r="I18" s="88" t="str">
        <f>"[VN]["&amp;LOWER(SUBSTITUTE(SUBSTITUTE(SUBSTITUTE(SUBSTITUTE(SUBSTITUTE(SUBSTITUTE(SUBSTITUTE(SUBSTITUTE(Q18, CHAR(34),""), "[", ""), "]", ""), ".", ""), ",", ""), "/", ""), "\", ""), "-", ""))&amp;"]"</f>
        <v>[VN][tạm biệt]</v>
      </c>
      <c r="J18" s="89"/>
      <c r="K18" s="88" t="s">
        <v>56</v>
      </c>
      <c r="L18" s="90" t="s">
        <v>57</v>
      </c>
      <c r="M18" s="90"/>
      <c r="N18" s="91"/>
      <c r="O18" s="111"/>
      <c r="P18" s="119"/>
      <c r="Q18" s="92" t="s">
        <v>58</v>
      </c>
      <c r="R18" s="16"/>
      <c r="S18" s="52"/>
      <c r="T18" s="36"/>
    </row>
    <row r="19" spans="1:20" ht="62.25">
      <c r="A19" s="116"/>
      <c r="B19" s="114"/>
      <c r="C19" s="114"/>
      <c r="D19" s="120"/>
      <c r="E19" s="112"/>
      <c r="F19" s="112"/>
      <c r="G19" s="114"/>
      <c r="H19" s="87" t="s">
        <v>59</v>
      </c>
      <c r="I19" s="88" t="str">
        <f>"[audio][C:\Tools\Vivi_TTS\8ME_OM\" &amp;S19 &amp; "]"</f>
        <v>[audio][C:\Tools\Vivi_TTS\8ME_OM\]</v>
      </c>
      <c r="J19" s="89" t="str">
        <f>"[New][EN][Exists][80]"&amp;"["&amp;LOWER(SUBSTITUTE(SUBSTITUTE(SUBSTITUTE(SUBSTITUTE(SUBSTITUTE(SUBSTITUTE(SUBSTITUTE(SUBSTITUTE(T19,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19" s="88" t="s">
        <v>60</v>
      </c>
      <c r="L19" s="90" t="s">
        <v>61</v>
      </c>
      <c r="M19" s="93" t="s">
        <v>62</v>
      </c>
      <c r="N19" s="91"/>
      <c r="O19" s="112"/>
      <c r="P19" s="119"/>
      <c r="Q19" s="92" t="str">
        <f>R19</f>
        <v>Những loại dung dịch, chất bôi trơn và phụ tùng nào được quy định sử dụng trên xe?</v>
      </c>
      <c r="R19" s="16" t="s">
        <v>2270</v>
      </c>
      <c r="S19" s="51"/>
      <c r="T19" s="48" t="s">
        <v>2269</v>
      </c>
    </row>
    <row r="20" spans="1:20" ht="45.75">
      <c r="A20" s="116"/>
      <c r="B20" s="114" t="str">
        <f>"VF8-"&amp;O20&amp;"-"&amp;P20</f>
        <v>VF8-Thongsokythuat-0003</v>
      </c>
      <c r="C20" s="114" t="str">
        <f>"["&amp;B20&amp;"] Verify Vivi: "&amp;Q22</f>
        <v>[VF8-Thongsokythuat-0003] Verify Vivi: Muốn biết tần suất kiểm tra và thay thế các loại dung dịch, chất bôi trơn và phụ tùng thì cần tham khảo tài liệu nào?</v>
      </c>
      <c r="D20" s="120"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'Muốn biết tần suất kiểm tra và thay thế các loại dung dịch, chất bôi trơn và phụ tùng thì cần tham khảo tài liệu nào?'
- Step 4: Listen Vivi respond
</v>
      </c>
      <c r="F20" s="110" t="str">
        <f>"
Expectations:
1. Vivi wake up
2. "&amp;Q22&amp;"
3. Vivi respond
"</f>
        <v xml:space="preserve">
Expectations:
1. Vivi wake up
2. Muốn biết tần suất kiểm tra và thay thế các loại dung dịch, chất bôi trơn và phụ tùng thì cần tham khảo tài liệu nào?
3. Vivi respond
</v>
      </c>
      <c r="G20" s="114" t="s">
        <v>8</v>
      </c>
      <c r="H20" s="87" t="s">
        <v>50</v>
      </c>
      <c r="I20" s="88" t="str">
        <f>"[EN]["&amp;LOWER(SUBSTITUTE(SUBSTITUTE(SUBSTITUTE(SUBSTITUTE(SUBSTITUTE(SUBSTITUTE(SUBSTITUTE(SUBSTITUTE(Q20, CHAR(34),""), "[", ""), "]", ""), ".", ""), ",", ""), "/", ""), "\", ""), "-", ""))&amp;"]"</f>
        <v>[EN][hey vinfast]</v>
      </c>
      <c r="J20" s="89"/>
      <c r="K20" s="88" t="s">
        <v>51</v>
      </c>
      <c r="L20" s="90" t="s">
        <v>52</v>
      </c>
      <c r="M20" s="33"/>
      <c r="N20" s="91"/>
      <c r="O20" s="110" t="s">
        <v>2267</v>
      </c>
      <c r="P20" s="119" t="str">
        <f>IF(COUNTA(P$13:$P19)&gt;999,COUNTA(P$13:$P19),IF(COUNTA(P$13:$P19)&gt;99,"0"&amp;COUNTA(P$13:$P19),IF(COUNTA(P$13:$P19)&gt;9,"00"&amp;COUNTA(P$13:$P19),"000"&amp;COUNTA(P$13:$P19))))</f>
        <v>0003</v>
      </c>
      <c r="Q20" s="92" t="s">
        <v>54</v>
      </c>
      <c r="R20" s="16"/>
      <c r="S20" s="52"/>
      <c r="T20" s="36"/>
    </row>
    <row r="21" spans="1:20" ht="45.75">
      <c r="A21" s="116"/>
      <c r="B21" s="114"/>
      <c r="C21" s="114"/>
      <c r="D21" s="120"/>
      <c r="E21" s="111"/>
      <c r="F21" s="111"/>
      <c r="G21" s="114"/>
      <c r="H21" s="87" t="s">
        <v>55</v>
      </c>
      <c r="I21" s="88" t="str">
        <f>"[VN]["&amp;LOWER(SUBSTITUTE(SUBSTITUTE(SUBSTITUTE(SUBSTITUTE(SUBSTITUTE(SUBSTITUTE(SUBSTITUTE(SUBSTITUTE(Q21, CHAR(34),""), "[", ""), "]", ""), ".", ""), ",", ""), "/", ""), "\", ""), "-", ""))&amp;"]"</f>
        <v>[VN][tạm biệt]</v>
      </c>
      <c r="J21" s="89"/>
      <c r="K21" s="88" t="s">
        <v>56</v>
      </c>
      <c r="L21" s="90" t="s">
        <v>57</v>
      </c>
      <c r="M21" s="90"/>
      <c r="N21" s="91"/>
      <c r="O21" s="111"/>
      <c r="P21" s="119"/>
      <c r="Q21" s="92" t="s">
        <v>58</v>
      </c>
      <c r="R21" s="16"/>
      <c r="S21" s="52"/>
      <c r="T21" s="36"/>
    </row>
    <row r="22" spans="1:20" ht="62.25">
      <c r="A22" s="116"/>
      <c r="B22" s="114"/>
      <c r="C22" s="114"/>
      <c r="D22" s="120"/>
      <c r="E22" s="112"/>
      <c r="F22" s="112"/>
      <c r="G22" s="114"/>
      <c r="H22" s="87" t="s">
        <v>59</v>
      </c>
      <c r="I22" s="88" t="str">
        <f>"[audio][C:\Tools\Vivi_TTS\8ME_OM\" &amp;S22 &amp; "]"</f>
        <v>[audio][C:\Tools\Vivi_TTS\8ME_OM\]</v>
      </c>
      <c r="J22" s="89" t="str">
        <f>"[New][EN][Exists][80]"&amp;"["&amp;LOWER(SUBSTITUTE(SUBSTITUTE(SUBSTITUTE(SUBSTITUTE(SUBSTITUTE(SUBSTITUTE(SUBSTITUTE(SUBSTITUTE(T22,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22" s="88" t="s">
        <v>60</v>
      </c>
      <c r="L22" s="90" t="s">
        <v>61</v>
      </c>
      <c r="M22" s="93" t="s">
        <v>62</v>
      </c>
      <c r="N22" s="91"/>
      <c r="O22" s="112"/>
      <c r="P22" s="119"/>
      <c r="Q22" s="92" t="str">
        <f>R22</f>
        <v>Muốn biết tần suất kiểm tra và thay thế các loại dung dịch, chất bôi trơn và phụ tùng thì cần tham khảo tài liệu nào?</v>
      </c>
      <c r="R22" s="16" t="s">
        <v>2271</v>
      </c>
      <c r="S22" s="51"/>
      <c r="T22" s="48" t="s">
        <v>2269</v>
      </c>
    </row>
    <row r="23" spans="1:20" ht="45.75">
      <c r="A23" s="116"/>
      <c r="B23" s="114" t="str">
        <f>"VF8-"&amp;O23&amp;"-"&amp;P23</f>
        <v>VF8-Thongsokythuat-0004</v>
      </c>
      <c r="C23" s="114" t="str">
        <f>"["&amp;B23&amp;"] Verify Vivi: "&amp;Q25</f>
        <v>[VF8-Thongsokythuat-0004] Verify Vivi: Những bộ phận hoặc hệ thống nào chỉ được phép bảo dưỡng bởi kỹ thuật viên VinFast được ủy quyền?</v>
      </c>
      <c r="D23" s="120"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'Những bộ phận hoặc hệ thống nào chỉ được phép bảo dưỡng bởi kỹ thuật viên VinFast được ủy quyền?'
- Step 4: Listen Vivi respond
</v>
      </c>
      <c r="F23" s="110" t="str">
        <f>"
Expectations:
1. Vivi wake up
2. "&amp;Q25&amp;"
3. Vivi respond
"</f>
        <v xml:space="preserve">
Expectations:
1. Vivi wake up
2. Những bộ phận hoặc hệ thống nào chỉ được phép bảo dưỡng bởi kỹ thuật viên VinFast được ủy quyền?
3. Vivi respond
</v>
      </c>
      <c r="G23" s="114" t="s">
        <v>8</v>
      </c>
      <c r="H23" s="87" t="s">
        <v>50</v>
      </c>
      <c r="I23" s="88" t="str">
        <f>"[EN]["&amp;LOWER(SUBSTITUTE(SUBSTITUTE(SUBSTITUTE(SUBSTITUTE(SUBSTITUTE(SUBSTITUTE(SUBSTITUTE(SUBSTITUTE(Q23, CHAR(34),""), "[", ""), "]", ""), ".", ""), ",", ""), "/", ""), "\", ""), "-", ""))&amp;"]"</f>
        <v>[EN][hey vinfast]</v>
      </c>
      <c r="J23" s="89"/>
      <c r="K23" s="88" t="s">
        <v>51</v>
      </c>
      <c r="L23" s="90" t="s">
        <v>52</v>
      </c>
      <c r="M23" s="33"/>
      <c r="N23" s="91"/>
      <c r="O23" s="110" t="s">
        <v>2267</v>
      </c>
      <c r="P23" s="119" t="str">
        <f>IF(COUNTA(P$13:$P22)&gt;999,COUNTA(P$13:$P22),IF(COUNTA(P$13:$P22)&gt;99,"0"&amp;COUNTA(P$13:$P22),IF(COUNTA(P$13:$P22)&gt;9,"00"&amp;COUNTA(P$13:$P22),"000"&amp;COUNTA(P$13:$P22))))</f>
        <v>0004</v>
      </c>
      <c r="Q23" s="92" t="s">
        <v>54</v>
      </c>
      <c r="R23" s="16"/>
      <c r="S23" s="52"/>
      <c r="T23" s="36"/>
    </row>
    <row r="24" spans="1:20" ht="45.75">
      <c r="A24" s="116"/>
      <c r="B24" s="114"/>
      <c r="C24" s="114"/>
      <c r="D24" s="120"/>
      <c r="E24" s="111"/>
      <c r="F24" s="111"/>
      <c r="G24" s="114"/>
      <c r="H24" s="87" t="s">
        <v>55</v>
      </c>
      <c r="I24" s="88" t="str">
        <f>"[VN]["&amp;LOWER(SUBSTITUTE(SUBSTITUTE(SUBSTITUTE(SUBSTITUTE(SUBSTITUTE(SUBSTITUTE(SUBSTITUTE(SUBSTITUTE(Q24, CHAR(34),""), "[", ""), "]", ""), ".", ""), ",", ""), "/", ""), "\", ""), "-", ""))&amp;"]"</f>
        <v>[VN][tạm biệt]</v>
      </c>
      <c r="J24" s="89"/>
      <c r="K24" s="88" t="s">
        <v>56</v>
      </c>
      <c r="L24" s="90" t="s">
        <v>57</v>
      </c>
      <c r="M24" s="90"/>
      <c r="N24" s="91"/>
      <c r="O24" s="111"/>
      <c r="P24" s="119"/>
      <c r="Q24" s="92" t="s">
        <v>58</v>
      </c>
      <c r="R24" s="16"/>
      <c r="S24" s="52"/>
      <c r="T24" s="36"/>
    </row>
    <row r="25" spans="1:20" ht="62.25">
      <c r="A25" s="116"/>
      <c r="B25" s="114"/>
      <c r="C25" s="114"/>
      <c r="D25" s="120"/>
      <c r="E25" s="112"/>
      <c r="F25" s="112"/>
      <c r="G25" s="114"/>
      <c r="H25" s="87" t="s">
        <v>59</v>
      </c>
      <c r="I25" s="88" t="str">
        <f>"[audio][C:\Tools\Vivi_TTS\8ME_OM\" &amp;S25 &amp; "]"</f>
        <v>[audio][C:\Tools\Vivi_TTS\8ME_OM\]</v>
      </c>
      <c r="J25" s="89" t="str">
        <f>"[New][EN][Exists][80]"&amp;"["&amp;LOWER(SUBSTITUTE(SUBSTITUTE(SUBSTITUTE(SUBSTITUTE(SUBSTITUTE(SUBSTITUTE(SUBSTITUTE(SUBSTITUTE(T25,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25" s="88" t="s">
        <v>60</v>
      </c>
      <c r="L25" s="90" t="s">
        <v>61</v>
      </c>
      <c r="M25" s="93" t="s">
        <v>62</v>
      </c>
      <c r="N25" s="91"/>
      <c r="O25" s="112"/>
      <c r="P25" s="119"/>
      <c r="Q25" s="92" t="str">
        <f>R25</f>
        <v>Những bộ phận hoặc hệ thống nào chỉ được phép bảo dưỡng bởi kỹ thuật viên VinFast được ủy quyền?</v>
      </c>
      <c r="R25" s="16" t="s">
        <v>2272</v>
      </c>
      <c r="S25" s="51"/>
      <c r="T25" s="48" t="s">
        <v>2269</v>
      </c>
    </row>
    <row r="26" spans="1:20" ht="45.75">
      <c r="A26" s="116"/>
      <c r="B26" s="114" t="str">
        <f>"VF8-"&amp;O26&amp;"-"&amp;P26</f>
        <v>VF8-Thongsokythuat-0005</v>
      </c>
      <c r="C26" s="114" t="str">
        <f>"["&amp;B26&amp;"] Verify Vivi: "&amp;Q28</f>
        <v>[VF8-Thongsokythuat-0005] Verify Vivi: Khi sử dụng dầu phanh DOT 4 cần tuân thủ những yêu cầu và lưu ý nào?</v>
      </c>
      <c r="D26" s="120"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'Khi sử dụng dầu phanh DOT 4 cần tuân thủ những yêu cầu và lưu ý nào?'
- Step 4: Listen Vivi respond
</v>
      </c>
      <c r="F26" s="110" t="str">
        <f>"
Expectations:
1. Vivi wake up
2. "&amp;Q28&amp;"
3. Vivi respond
"</f>
        <v xml:space="preserve">
Expectations:
1. Vivi wake up
2. Khi sử dụng dầu phanh DOT 4 cần tuân thủ những yêu cầu và lưu ý nào?
3. Vivi respond
</v>
      </c>
      <c r="G26" s="114" t="s">
        <v>8</v>
      </c>
      <c r="H26" s="87" t="s">
        <v>50</v>
      </c>
      <c r="I26" s="88" t="str">
        <f>"[EN]["&amp;LOWER(SUBSTITUTE(SUBSTITUTE(SUBSTITUTE(SUBSTITUTE(SUBSTITUTE(SUBSTITUTE(SUBSTITUTE(SUBSTITUTE(Q26, CHAR(34),""), "[", ""), "]", ""), ".", ""), ",", ""), "/", ""), "\", ""), "-", ""))&amp;"]"</f>
        <v>[EN][hey vinfast]</v>
      </c>
      <c r="J26" s="89"/>
      <c r="K26" s="88" t="s">
        <v>51</v>
      </c>
      <c r="L26" s="90" t="s">
        <v>52</v>
      </c>
      <c r="M26" s="33"/>
      <c r="N26" s="91"/>
      <c r="O26" s="110" t="s">
        <v>2267</v>
      </c>
      <c r="P26" s="119" t="str">
        <f>IF(COUNTA(P$13:$P25)&gt;999,COUNTA(P$13:$P25),IF(COUNTA(P$13:$P25)&gt;99,"0"&amp;COUNTA(P$13:$P25),IF(COUNTA(P$13:$P25)&gt;9,"00"&amp;COUNTA(P$13:$P25),"000"&amp;COUNTA(P$13:$P25))))</f>
        <v>0005</v>
      </c>
      <c r="Q26" s="92" t="s">
        <v>54</v>
      </c>
      <c r="R26" s="16"/>
      <c r="S26" s="52"/>
      <c r="T26" s="36"/>
    </row>
    <row r="27" spans="1:20" ht="45.75">
      <c r="A27" s="116"/>
      <c r="B27" s="114"/>
      <c r="C27" s="114"/>
      <c r="D27" s="120"/>
      <c r="E27" s="111"/>
      <c r="F27" s="111"/>
      <c r="G27" s="114"/>
      <c r="H27" s="87" t="s">
        <v>55</v>
      </c>
      <c r="I27" s="88" t="str">
        <f>"[VN]["&amp;LOWER(SUBSTITUTE(SUBSTITUTE(SUBSTITUTE(SUBSTITUTE(SUBSTITUTE(SUBSTITUTE(SUBSTITUTE(SUBSTITUTE(Q27, CHAR(34),""), "[", ""), "]", ""), ".", ""), ",", ""), "/", ""), "\", ""), "-", ""))&amp;"]"</f>
        <v>[VN][tạm biệt]</v>
      </c>
      <c r="J27" s="89"/>
      <c r="K27" s="88" t="s">
        <v>56</v>
      </c>
      <c r="L27" s="90" t="s">
        <v>57</v>
      </c>
      <c r="M27" s="90"/>
      <c r="N27" s="91"/>
      <c r="O27" s="111"/>
      <c r="P27" s="119"/>
      <c r="Q27" s="92" t="s">
        <v>58</v>
      </c>
      <c r="R27" s="16"/>
      <c r="S27" s="52"/>
      <c r="T27" s="36"/>
    </row>
    <row r="28" spans="1:20" ht="62.25">
      <c r="A28" s="116"/>
      <c r="B28" s="114"/>
      <c r="C28" s="114"/>
      <c r="D28" s="120"/>
      <c r="E28" s="112"/>
      <c r="F28" s="112"/>
      <c r="G28" s="114"/>
      <c r="H28" s="87" t="s">
        <v>59</v>
      </c>
      <c r="I28" s="88" t="str">
        <f>"[audio][C:\Tools\Vivi_TTS\8ME_OM\" &amp;S28 &amp; "]"</f>
        <v>[audio][C:\Tools\Vivi_TTS\8ME_OM\]</v>
      </c>
      <c r="J28" s="89" t="str">
        <f>"[New][EN][Exists][80]"&amp;"["&amp;LOWER(SUBSTITUTE(SUBSTITUTE(SUBSTITUTE(SUBSTITUTE(SUBSTITUTE(SUBSTITUTE(SUBSTITUTE(SUBSTITUTE(T28,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28" s="88" t="s">
        <v>60</v>
      </c>
      <c r="L28" s="90" t="s">
        <v>61</v>
      </c>
      <c r="M28" s="93" t="s">
        <v>62</v>
      </c>
      <c r="N28" s="91"/>
      <c r="O28" s="112"/>
      <c r="P28" s="119"/>
      <c r="Q28" s="92" t="str">
        <f>R28</f>
        <v>Khi sử dụng dầu phanh DOT 4 cần tuân thủ những yêu cầu và lưu ý nào?</v>
      </c>
      <c r="R28" s="16" t="s">
        <v>2273</v>
      </c>
      <c r="S28" s="51"/>
      <c r="T28" s="48" t="s">
        <v>2269</v>
      </c>
    </row>
    <row r="29" spans="1:20" ht="45.75">
      <c r="A29" s="116"/>
      <c r="B29" s="114" t="str">
        <f>"VF8-"&amp;O29&amp;"-"&amp;P29</f>
        <v>VF8-Thongsokythuat-0006</v>
      </c>
      <c r="C29" s="114" t="str">
        <f>"["&amp;B29&amp;"] Verify Vivi: "&amp;Q31</f>
        <v>[VF8-Thongsokythuat-0006] Verify Vivi: Những nguy cơ nào có thể xảy ra nếu sử dụng dầu phanh từ bình chứa đã mở hoặc bị nhiễm bẩn?</v>
      </c>
      <c r="D29" s="120"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'Những nguy cơ nào có thể xảy ra nếu sử dụng dầu phanh từ bình chứa đã mở hoặc bị nhiễm bẩn?'
- Step 4: Listen Vivi respond
</v>
      </c>
      <c r="F29" s="110" t="str">
        <f>"
Expectations:
1. Vivi wake up
2. "&amp;Q31&amp;"
3. Vivi respond
"</f>
        <v xml:space="preserve">
Expectations:
1. Vivi wake up
2. Những nguy cơ nào có thể xảy ra nếu sử dụng dầu phanh từ bình chứa đã mở hoặc bị nhiễm bẩn?
3. Vivi respond
</v>
      </c>
      <c r="G29" s="114" t="s">
        <v>8</v>
      </c>
      <c r="H29" s="87" t="s">
        <v>50</v>
      </c>
      <c r="I29" s="88" t="str">
        <f>"[EN]["&amp;LOWER(SUBSTITUTE(SUBSTITUTE(SUBSTITUTE(SUBSTITUTE(SUBSTITUTE(SUBSTITUTE(SUBSTITUTE(SUBSTITUTE(Q29, CHAR(34),""), "[", ""), "]", ""), ".", ""), ",", ""), "/", ""), "\", ""), "-", ""))&amp;"]"</f>
        <v>[EN][hey vinfast]</v>
      </c>
      <c r="J29" s="89"/>
      <c r="K29" s="88" t="s">
        <v>51</v>
      </c>
      <c r="L29" s="90" t="s">
        <v>52</v>
      </c>
      <c r="M29" s="33"/>
      <c r="N29" s="91"/>
      <c r="O29" s="110" t="s">
        <v>2267</v>
      </c>
      <c r="P29" s="119" t="str">
        <f>IF(COUNTA(P$13:$P28)&gt;999,COUNTA(P$13:$P28),IF(COUNTA(P$13:$P28)&gt;99,"0"&amp;COUNTA(P$13:$P28),IF(COUNTA(P$13:$P28)&gt;9,"00"&amp;COUNTA(P$13:$P28),"000"&amp;COUNTA(P$13:$P28))))</f>
        <v>0006</v>
      </c>
      <c r="Q29" s="92" t="s">
        <v>54</v>
      </c>
      <c r="R29" s="16"/>
      <c r="S29" s="52"/>
      <c r="T29" s="36"/>
    </row>
    <row r="30" spans="1:20" ht="45.75">
      <c r="A30" s="116"/>
      <c r="B30" s="114"/>
      <c r="C30" s="114"/>
      <c r="D30" s="120"/>
      <c r="E30" s="111"/>
      <c r="F30" s="111"/>
      <c r="G30" s="114"/>
      <c r="H30" s="87" t="s">
        <v>55</v>
      </c>
      <c r="I30" s="88" t="str">
        <f>"[VN]["&amp;LOWER(SUBSTITUTE(SUBSTITUTE(SUBSTITUTE(SUBSTITUTE(SUBSTITUTE(SUBSTITUTE(SUBSTITUTE(SUBSTITUTE(Q30, CHAR(34),""), "[", ""), "]", ""), ".", ""), ",", ""), "/", ""), "\", ""), "-", ""))&amp;"]"</f>
        <v>[VN][tạm biệt]</v>
      </c>
      <c r="J30" s="89"/>
      <c r="K30" s="88" t="s">
        <v>56</v>
      </c>
      <c r="L30" s="90" t="s">
        <v>57</v>
      </c>
      <c r="M30" s="90"/>
      <c r="N30" s="91"/>
      <c r="O30" s="111"/>
      <c r="P30" s="119"/>
      <c r="Q30" s="92" t="s">
        <v>58</v>
      </c>
      <c r="R30" s="16"/>
      <c r="S30" s="52"/>
      <c r="T30" s="36"/>
    </row>
    <row r="31" spans="1:20" ht="62.25">
      <c r="A31" s="116"/>
      <c r="B31" s="114"/>
      <c r="C31" s="114"/>
      <c r="D31" s="120"/>
      <c r="E31" s="112"/>
      <c r="F31" s="112"/>
      <c r="G31" s="114"/>
      <c r="H31" s="87" t="s">
        <v>59</v>
      </c>
      <c r="I31" s="88" t="str">
        <f>"[audio][C:\Tools\Vivi_TTS\8ME_OM\" &amp;S31 &amp; "]"</f>
        <v>[audio][C:\Tools\Vivi_TTS\8ME_OM\]</v>
      </c>
      <c r="J31" s="89" t="str">
        <f>"[New][EN][Exists][80]"&amp;"["&amp;LOWER(SUBSTITUTE(SUBSTITUTE(SUBSTITUTE(SUBSTITUTE(SUBSTITUTE(SUBSTITUTE(SUBSTITUTE(SUBSTITUTE(T31,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31" s="88" t="s">
        <v>60</v>
      </c>
      <c r="L31" s="90" t="s">
        <v>61</v>
      </c>
      <c r="M31" s="93" t="s">
        <v>62</v>
      </c>
      <c r="N31" s="91"/>
      <c r="O31" s="112"/>
      <c r="P31" s="119"/>
      <c r="Q31" s="92" t="str">
        <f>R31</f>
        <v>Những nguy cơ nào có thể xảy ra nếu sử dụng dầu phanh từ bình chứa đã mở hoặc bị nhiễm bẩn?</v>
      </c>
      <c r="R31" s="16" t="s">
        <v>2274</v>
      </c>
      <c r="S31" s="51"/>
      <c r="T31" s="48" t="s">
        <v>2269</v>
      </c>
    </row>
    <row r="32" spans="1:20" ht="45.75">
      <c r="A32" s="116"/>
      <c r="B32" s="114" t="str">
        <f>"VF8-"&amp;O32&amp;"-"&amp;P32</f>
        <v>VF8-Thongsokythuat-0007</v>
      </c>
      <c r="C32" s="114" t="str">
        <f>"["&amp;B32&amp;"] Verify Vivi: "&amp;Q34</f>
        <v>[VF8-Thongsokythuat-0007] Verify Vivi: Khi tiếp xúc với dầu phanh DOT 4, dung dịch làm mát chống đông hoặc dung dịch rửa kính, cần xử lý như thế nào?</v>
      </c>
      <c r="D32" s="120"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'Khi tiếp xúc với dầu phanh DOT 4, dung dịch làm mát chống đông hoặc dung dịch rửa kính, cần xử lý như thế nào?'
- Step 4: Listen Vivi respond
</v>
      </c>
      <c r="F32" s="110" t="str">
        <f>"
Expectations:
1. Vivi wake up
2. "&amp;Q34&amp;"
3. Vivi respond
"</f>
        <v xml:space="preserve">
Expectations:
1. Vivi wake up
2. Khi tiếp xúc với dầu phanh DOT 4, dung dịch làm mát chống đông hoặc dung dịch rửa kính, cần xử lý như thế nào?
3. Vivi respond
</v>
      </c>
      <c r="G32" s="114" t="s">
        <v>8</v>
      </c>
      <c r="H32" s="87" t="s">
        <v>50</v>
      </c>
      <c r="I32" s="88" t="str">
        <f>"[EN]["&amp;LOWER(SUBSTITUTE(SUBSTITUTE(SUBSTITUTE(SUBSTITUTE(SUBSTITUTE(SUBSTITUTE(SUBSTITUTE(SUBSTITUTE(Q32, CHAR(34),""), "[", ""), "]", ""), ".", ""), ",", ""), "/", ""), "\", ""), "-", ""))&amp;"]"</f>
        <v>[EN][hey vinfast]</v>
      </c>
      <c r="J32" s="89"/>
      <c r="K32" s="88" t="s">
        <v>51</v>
      </c>
      <c r="L32" s="90" t="s">
        <v>52</v>
      </c>
      <c r="M32" s="33"/>
      <c r="N32" s="91"/>
      <c r="O32" s="110" t="s">
        <v>2267</v>
      </c>
      <c r="P32" s="119" t="str">
        <f>IF(COUNTA(P$13:$P31)&gt;999,COUNTA(P$13:$P31),IF(COUNTA(P$13:$P31)&gt;99,"0"&amp;COUNTA(P$13:$P31),IF(COUNTA(P$13:$P31)&gt;9,"00"&amp;COUNTA(P$13:$P31),"000"&amp;COUNTA(P$13:$P31))))</f>
        <v>0007</v>
      </c>
      <c r="Q32" s="92" t="s">
        <v>54</v>
      </c>
      <c r="R32" s="16"/>
      <c r="S32" s="52"/>
      <c r="T32" s="36"/>
    </row>
    <row r="33" spans="1:20" ht="45.75">
      <c r="A33" s="116"/>
      <c r="B33" s="114"/>
      <c r="C33" s="114"/>
      <c r="D33" s="120"/>
      <c r="E33" s="111"/>
      <c r="F33" s="111"/>
      <c r="G33" s="114"/>
      <c r="H33" s="87" t="s">
        <v>55</v>
      </c>
      <c r="I33" s="88" t="str">
        <f>"[VN]["&amp;LOWER(SUBSTITUTE(SUBSTITUTE(SUBSTITUTE(SUBSTITUTE(SUBSTITUTE(SUBSTITUTE(SUBSTITUTE(SUBSTITUTE(Q33, CHAR(34),""), "[", ""), "]", ""), ".", ""), ",", ""), "/", ""), "\", ""), "-", ""))&amp;"]"</f>
        <v>[VN][tạm biệt]</v>
      </c>
      <c r="J33" s="89"/>
      <c r="K33" s="88" t="s">
        <v>56</v>
      </c>
      <c r="L33" s="90" t="s">
        <v>57</v>
      </c>
      <c r="M33" s="90"/>
      <c r="N33" s="91"/>
      <c r="O33" s="111"/>
      <c r="P33" s="119"/>
      <c r="Q33" s="92" t="s">
        <v>58</v>
      </c>
      <c r="R33" s="16"/>
      <c r="S33" s="52"/>
      <c r="T33" s="36"/>
    </row>
    <row r="34" spans="1:20" ht="62.25">
      <c r="A34" s="116"/>
      <c r="B34" s="114"/>
      <c r="C34" s="114"/>
      <c r="D34" s="120"/>
      <c r="E34" s="112"/>
      <c r="F34" s="112"/>
      <c r="G34" s="114"/>
      <c r="H34" s="87" t="s">
        <v>59</v>
      </c>
      <c r="I34" s="88" t="str">
        <f>"[audio][C:\Tools\Vivi_TTS\8ME_OM\" &amp;S34 &amp; "]"</f>
        <v>[audio][C:\Tools\Vivi_TTS\8ME_OM\]</v>
      </c>
      <c r="J34" s="89" t="str">
        <f>"[New][EN][Exists][80]"&amp;"["&amp;LOWER(SUBSTITUTE(SUBSTITUTE(SUBSTITUTE(SUBSTITUTE(SUBSTITUTE(SUBSTITUTE(SUBSTITUTE(SUBSTITUTE(T34,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34" s="88" t="s">
        <v>60</v>
      </c>
      <c r="L34" s="90" t="s">
        <v>61</v>
      </c>
      <c r="M34" s="93" t="s">
        <v>62</v>
      </c>
      <c r="N34" s="91"/>
      <c r="O34" s="112"/>
      <c r="P34" s="119"/>
      <c r="Q34" s="92" t="str">
        <f>R34</f>
        <v>Khi tiếp xúc với dầu phanh DOT 4, dung dịch làm mát chống đông hoặc dung dịch rửa kính, cần xử lý như thế nào?</v>
      </c>
      <c r="R34" s="16" t="s">
        <v>2275</v>
      </c>
      <c r="S34" s="51"/>
      <c r="T34" s="48" t="s">
        <v>2269</v>
      </c>
    </row>
    <row r="35" spans="1:20" ht="45.75">
      <c r="A35" s="116"/>
      <c r="B35" s="114" t="str">
        <f>"VF8-"&amp;O35&amp;"-"&amp;P35</f>
        <v>VF8-Thongsokythuat-0008</v>
      </c>
      <c r="C35" s="114" t="str">
        <f>"["&amp;B35&amp;"] Verify Vivi: "&amp;Q37</f>
        <v>[VF8-Thongsokythuat-0008] Verify Vivi: Việc sử dụng dung dịch, chất bôi trơn hoặc phụ tùng không đúng quy định có thể gây ra những ảnh hưởng gì đối với xe?</v>
      </c>
      <c r="D35" s="120"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'Việc sử dụng dung dịch, chất bôi trơn hoặc phụ tùng không đúng quy định có thể gây ra những ảnh hưởng gì đối với xe?'
- Step 4: Listen Vivi respond
</v>
      </c>
      <c r="F35" s="110" t="str">
        <f>"
Expectations:
1. Vivi wake up
2. "&amp;Q37&amp;"
3. Vivi respond
"</f>
        <v xml:space="preserve">
Expectations:
1. Vivi wake up
2. Việc sử dụng dung dịch, chất bôi trơn hoặc phụ tùng không đúng quy định có thể gây ra những ảnh hưởng gì đối với xe?
3. Vivi respond
</v>
      </c>
      <c r="G35" s="114" t="s">
        <v>8</v>
      </c>
      <c r="H35" s="87" t="s">
        <v>50</v>
      </c>
      <c r="I35" s="88" t="str">
        <f>"[EN]["&amp;LOWER(SUBSTITUTE(SUBSTITUTE(SUBSTITUTE(SUBSTITUTE(SUBSTITUTE(SUBSTITUTE(SUBSTITUTE(SUBSTITUTE(Q35, CHAR(34),""), "[", ""), "]", ""), ".", ""), ",", ""), "/", ""), "\", ""), "-", ""))&amp;"]"</f>
        <v>[EN][hey vinfast]</v>
      </c>
      <c r="J35" s="89"/>
      <c r="K35" s="88" t="s">
        <v>51</v>
      </c>
      <c r="L35" s="90" t="s">
        <v>52</v>
      </c>
      <c r="M35" s="33"/>
      <c r="N35" s="91"/>
      <c r="O35" s="110" t="s">
        <v>2267</v>
      </c>
      <c r="P35" s="119" t="str">
        <f>IF(COUNTA(P$13:$P34)&gt;999,COUNTA(P$13:$P34),IF(COUNTA(P$13:$P34)&gt;99,"0"&amp;COUNTA(P$13:$P34),IF(COUNTA(P$13:$P34)&gt;9,"00"&amp;COUNTA(P$13:$P34),"000"&amp;COUNTA(P$13:$P34))))</f>
        <v>0008</v>
      </c>
      <c r="Q35" s="92" t="s">
        <v>54</v>
      </c>
      <c r="R35" s="16"/>
      <c r="S35" s="52"/>
      <c r="T35" s="36"/>
    </row>
    <row r="36" spans="1:20" ht="45.75">
      <c r="A36" s="116"/>
      <c r="B36" s="114"/>
      <c r="C36" s="114"/>
      <c r="D36" s="120"/>
      <c r="E36" s="111"/>
      <c r="F36" s="111"/>
      <c r="G36" s="114"/>
      <c r="H36" s="87" t="s">
        <v>55</v>
      </c>
      <c r="I36" s="88" t="str">
        <f>"[VN]["&amp;LOWER(SUBSTITUTE(SUBSTITUTE(SUBSTITUTE(SUBSTITUTE(SUBSTITUTE(SUBSTITUTE(SUBSTITUTE(SUBSTITUTE(Q36, CHAR(34),""), "[", ""), "]", ""), ".", ""), ",", ""), "/", ""), "\", ""), "-", ""))&amp;"]"</f>
        <v>[VN][tạm biệt]</v>
      </c>
      <c r="J36" s="89"/>
      <c r="K36" s="88" t="s">
        <v>56</v>
      </c>
      <c r="L36" s="90" t="s">
        <v>57</v>
      </c>
      <c r="M36" s="90"/>
      <c r="N36" s="91"/>
      <c r="O36" s="111"/>
      <c r="P36" s="119"/>
      <c r="Q36" s="92" t="s">
        <v>58</v>
      </c>
      <c r="R36" s="16"/>
      <c r="S36" s="52"/>
      <c r="T36" s="36"/>
    </row>
    <row r="37" spans="1:20" ht="62.25">
      <c r="A37" s="116"/>
      <c r="B37" s="114"/>
      <c r="C37" s="114"/>
      <c r="D37" s="120"/>
      <c r="E37" s="112"/>
      <c r="F37" s="112"/>
      <c r="G37" s="114"/>
      <c r="H37" s="87" t="s">
        <v>59</v>
      </c>
      <c r="I37" s="88" t="str">
        <f>"[audio][C:\Tools\Vivi_TTS\8ME_OM\" &amp;S37 &amp; "]"</f>
        <v>[audio][C:\Tools\Vivi_TTS\8ME_OM\]</v>
      </c>
      <c r="J37" s="89" t="str">
        <f>"[New][EN][Exists][80]"&amp;"["&amp;LOWER(SUBSTITUTE(SUBSTITUTE(SUBSTITUTE(SUBSTITUTE(SUBSTITUTE(SUBSTITUTE(SUBSTITUTE(SUBSTITUTE(T37,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37" s="88" t="s">
        <v>60</v>
      </c>
      <c r="L37" s="90" t="s">
        <v>61</v>
      </c>
      <c r="M37" s="93" t="s">
        <v>62</v>
      </c>
      <c r="N37" s="91"/>
      <c r="O37" s="112"/>
      <c r="P37" s="119"/>
      <c r="Q37" s="92" t="str">
        <f>R37</f>
        <v>Việc sử dụng dung dịch, chất bôi trơn hoặc phụ tùng không đúng quy định có thể gây ra những ảnh hưởng gì đối với xe?</v>
      </c>
      <c r="R37" s="16" t="s">
        <v>2276</v>
      </c>
      <c r="S37" s="51"/>
      <c r="T37" s="48" t="s">
        <v>2269</v>
      </c>
    </row>
    <row r="38" spans="1:20" ht="45.75">
      <c r="A38" s="116"/>
      <c r="B38" s="114" t="str">
        <f>"VF8-"&amp;O38&amp;"-"&amp;P38</f>
        <v>VF8-Thongsokythuat-0009</v>
      </c>
      <c r="C38" s="114" t="str">
        <f>"["&amp;B38&amp;"] Verify Vivi: "&amp;Q40</f>
        <v>[VF8-Thongsokythuat-0009] Verify Vivi: Vì sao cần tránh để dầu phanh tiếp xúc với cáp điện, dây điện, đèn pha, các bộ phận nhựa và bề mặt sơn của xe?</v>
      </c>
      <c r="D38" s="120"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'Vì sao cần tránh để dầu phanh tiếp xúc với cáp điện, dây điện, đèn pha, các bộ phận nhựa và bề mặt sơn của xe?'
- Step 4: Listen Vivi respond
</v>
      </c>
      <c r="F38" s="110" t="str">
        <f>"
Expectations:
1. Vivi wake up
2. "&amp;Q40&amp;"
3. Vivi respond
"</f>
        <v xml:space="preserve">
Expectations:
1. Vivi wake up
2. Vì sao cần tránh để dầu phanh tiếp xúc với cáp điện, dây điện, đèn pha, các bộ phận nhựa và bề mặt sơn của xe?
3. Vivi respond
</v>
      </c>
      <c r="G38" s="114" t="s">
        <v>8</v>
      </c>
      <c r="H38" s="87" t="s">
        <v>50</v>
      </c>
      <c r="I38" s="88" t="str">
        <f>"[EN]["&amp;LOWER(SUBSTITUTE(SUBSTITUTE(SUBSTITUTE(SUBSTITUTE(SUBSTITUTE(SUBSTITUTE(SUBSTITUTE(SUBSTITUTE(Q38, CHAR(34),""), "[", ""), "]", ""), ".", ""), ",", ""), "/", ""), "\", ""), "-", ""))&amp;"]"</f>
        <v>[EN][hey vinfast]</v>
      </c>
      <c r="J38" s="89"/>
      <c r="K38" s="88" t="s">
        <v>51</v>
      </c>
      <c r="L38" s="90" t="s">
        <v>52</v>
      </c>
      <c r="M38" s="33"/>
      <c r="N38" s="91"/>
      <c r="O38" s="110" t="s">
        <v>2267</v>
      </c>
      <c r="P38" s="119" t="str">
        <f>IF(COUNTA(P$13:$P37)&gt;999,COUNTA(P$13:$P37),IF(COUNTA(P$13:$P37)&gt;99,"0"&amp;COUNTA(P$13:$P37),IF(COUNTA(P$13:$P37)&gt;9,"00"&amp;COUNTA(P$13:$P37),"000"&amp;COUNTA(P$13:$P37))))</f>
        <v>0009</v>
      </c>
      <c r="Q38" s="92" t="s">
        <v>54</v>
      </c>
      <c r="R38" s="16"/>
      <c r="S38" s="52"/>
      <c r="T38" s="36"/>
    </row>
    <row r="39" spans="1:20" ht="45.75">
      <c r="A39" s="116"/>
      <c r="B39" s="114"/>
      <c r="C39" s="114"/>
      <c r="D39" s="120"/>
      <c r="E39" s="111"/>
      <c r="F39" s="111"/>
      <c r="G39" s="114"/>
      <c r="H39" s="87" t="s">
        <v>55</v>
      </c>
      <c r="I39" s="88" t="str">
        <f>"[VN]["&amp;LOWER(SUBSTITUTE(SUBSTITUTE(SUBSTITUTE(SUBSTITUTE(SUBSTITUTE(SUBSTITUTE(SUBSTITUTE(SUBSTITUTE(Q39, CHAR(34),""), "[", ""), "]", ""), ".", ""), ",", ""), "/", ""), "\", ""), "-", ""))&amp;"]"</f>
        <v>[VN][tạm biệt]</v>
      </c>
      <c r="J39" s="89"/>
      <c r="K39" s="88" t="s">
        <v>56</v>
      </c>
      <c r="L39" s="90" t="s">
        <v>57</v>
      </c>
      <c r="M39" s="90"/>
      <c r="N39" s="91"/>
      <c r="O39" s="111"/>
      <c r="P39" s="119"/>
      <c r="Q39" s="92" t="s">
        <v>58</v>
      </c>
      <c r="R39" s="16"/>
      <c r="S39" s="52"/>
      <c r="T39" s="36"/>
    </row>
    <row r="40" spans="1:20" ht="62.25">
      <c r="A40" s="116"/>
      <c r="B40" s="114"/>
      <c r="C40" s="114"/>
      <c r="D40" s="120"/>
      <c r="E40" s="112"/>
      <c r="F40" s="112"/>
      <c r="G40" s="114"/>
      <c r="H40" s="87" t="s">
        <v>59</v>
      </c>
      <c r="I40" s="88" t="str">
        <f>"[audio][C:\Tools\Vivi_TTS\8ME_OM\" &amp;S40 &amp; "]"</f>
        <v>[audio][C:\Tools\Vivi_TTS\8ME_OM\]</v>
      </c>
      <c r="J40" s="89" t="str">
        <f>"[New][EN][Exists][80]"&amp;"["&amp;LOWER(SUBSTITUTE(SUBSTITUTE(SUBSTITUTE(SUBSTITUTE(SUBSTITUTE(SUBSTITUTE(SUBSTITUTE(SUBSTITUTE(T40,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40" s="88" t="s">
        <v>60</v>
      </c>
      <c r="L40" s="90" t="s">
        <v>61</v>
      </c>
      <c r="M40" s="93" t="s">
        <v>62</v>
      </c>
      <c r="N40" s="91"/>
      <c r="O40" s="112"/>
      <c r="P40" s="119"/>
      <c r="Q40" s="92" t="str">
        <f>R40</f>
        <v>Vì sao cần tránh để dầu phanh tiếp xúc với cáp điện, dây điện, đèn pha, các bộ phận nhựa và bề mặt sơn của xe?</v>
      </c>
      <c r="R40" s="16" t="s">
        <v>2277</v>
      </c>
      <c r="S40" s="51"/>
      <c r="T40" s="48" t="s">
        <v>2269</v>
      </c>
    </row>
    <row r="41" spans="1:20" ht="45.75">
      <c r="A41" s="116"/>
      <c r="B41" s="114" t="str">
        <f>"VF8-"&amp;O41&amp;"-"&amp;P41</f>
        <v>VF8-Thongsokythuat-0010</v>
      </c>
      <c r="C41" s="114" t="str">
        <f>"["&amp;B41&amp;"] Verify Vivi: "&amp;Q43</f>
        <v>[VF8-Thongsokythuat-0010] Verify Vivi: Nếu dầu phanh vô tình tiếp xúc với bề mặt sơn của xe, cần xử lý như thế nào?</v>
      </c>
      <c r="D41" s="120"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'Nếu dầu phanh vô tình tiếp xúc với bề mặt sơn của xe, cần xử lý như thế nào?'
- Step 4: Listen Vivi respond
</v>
      </c>
      <c r="F41" s="110" t="str">
        <f>"
Expectations:
1. Vivi wake up
2. "&amp;Q43&amp;"
3. Vivi respond
"</f>
        <v xml:space="preserve">
Expectations:
1. Vivi wake up
2. Nếu dầu phanh vô tình tiếp xúc với bề mặt sơn của xe, cần xử lý như thế nào?
3. Vivi respond
</v>
      </c>
      <c r="G41" s="114" t="s">
        <v>8</v>
      </c>
      <c r="H41" s="87" t="s">
        <v>50</v>
      </c>
      <c r="I41" s="88" t="str">
        <f>"[EN]["&amp;LOWER(SUBSTITUTE(SUBSTITUTE(SUBSTITUTE(SUBSTITUTE(SUBSTITUTE(SUBSTITUTE(SUBSTITUTE(SUBSTITUTE(Q41, CHAR(34),""), "[", ""), "]", ""), ".", ""), ",", ""), "/", ""), "\", ""), "-", ""))&amp;"]"</f>
        <v>[EN][hey vinfast]</v>
      </c>
      <c r="J41" s="89"/>
      <c r="K41" s="88" t="s">
        <v>51</v>
      </c>
      <c r="L41" s="90" t="s">
        <v>52</v>
      </c>
      <c r="M41" s="33"/>
      <c r="N41" s="91"/>
      <c r="O41" s="110" t="s">
        <v>2267</v>
      </c>
      <c r="P41" s="119" t="str">
        <f>IF(COUNTA(P$13:$P40)&gt;999,COUNTA(P$13:$P40),IF(COUNTA(P$13:$P40)&gt;99,"0"&amp;COUNTA(P$13:$P40),IF(COUNTA(P$13:$P40)&gt;9,"00"&amp;COUNTA(P$13:$P40),"000"&amp;COUNTA(P$13:$P40))))</f>
        <v>0010</v>
      </c>
      <c r="Q41" s="92" t="s">
        <v>54</v>
      </c>
      <c r="R41" s="16"/>
      <c r="S41" s="52"/>
      <c r="T41" s="36"/>
    </row>
    <row r="42" spans="1:20" ht="45.75">
      <c r="A42" s="116"/>
      <c r="B42" s="114"/>
      <c r="C42" s="114"/>
      <c r="D42" s="120"/>
      <c r="E42" s="111"/>
      <c r="F42" s="111"/>
      <c r="G42" s="114"/>
      <c r="H42" s="87" t="s">
        <v>55</v>
      </c>
      <c r="I42" s="88" t="str">
        <f>"[VN]["&amp;LOWER(SUBSTITUTE(SUBSTITUTE(SUBSTITUTE(SUBSTITUTE(SUBSTITUTE(SUBSTITUTE(SUBSTITUTE(SUBSTITUTE(Q42, CHAR(34),""), "[", ""), "]", ""), ".", ""), ",", ""), "/", ""), "\", ""), "-", ""))&amp;"]"</f>
        <v>[VN][tạm biệt]</v>
      </c>
      <c r="J42" s="89"/>
      <c r="K42" s="88" t="s">
        <v>56</v>
      </c>
      <c r="L42" s="90" t="s">
        <v>57</v>
      </c>
      <c r="M42" s="90"/>
      <c r="N42" s="91"/>
      <c r="O42" s="111"/>
      <c r="P42" s="119"/>
      <c r="Q42" s="92" t="s">
        <v>58</v>
      </c>
      <c r="R42" s="16"/>
      <c r="S42" s="52"/>
      <c r="T42" s="36"/>
    </row>
    <row r="43" spans="1:20" ht="62.25">
      <c r="A43" s="116"/>
      <c r="B43" s="114"/>
      <c r="C43" s="114"/>
      <c r="D43" s="120"/>
      <c r="E43" s="112"/>
      <c r="F43" s="112"/>
      <c r="G43" s="114"/>
      <c r="H43" s="87" t="s">
        <v>59</v>
      </c>
      <c r="I43" s="88" t="str">
        <f>"[audio][C:\Tools\Vivi_TTS\8ME_OM\" &amp;S43 &amp; "]"</f>
        <v>[audio][C:\Tools\Vivi_TTS\8ME_OM\]</v>
      </c>
      <c r="J43" s="89" t="str">
        <f>"[New][EN][Exists][80]"&amp;"["&amp;LOWER(SUBSTITUTE(SUBSTITUTE(SUBSTITUTE(SUBSTITUTE(SUBSTITUTE(SUBSTITUTE(SUBSTITUTE(SUBSTITUTE(T43, CHAR(34),""), ".", ""), ",", ""), "/", ""), "\", ""), "-", ""), "{", ""), "}", ""))&amp;"]"</f>
        <v>[New][EN][Exists][80][tổng quan về dung dịch chất bôi trơn và phụ tùng
các loại dung dịch chất bôi trơn và phụ tùng trên xe đã được quy định để chủ xe có thể tận hưởng hiệu suất tối ưu từ xe vinfast để duy trì hiệu suất đó khuyến nghị chỉ sử dụng dung dịch chất bôi trơn và phụ tùng chính hãng vinfast trong quá trình bảo dưỡng và sửa chữa xe
thông số kỹ thuật của các loại dung dịch và chất bôi trơn sử dụng trên xe như sau:
môi chất lạnh ac  r134a
dầu máy nén ac  poe68
dầu phanh  dot 4
dung dịch làm mát pin và động cơ  dung dịch làm mát chống đông pha sẵn af2100 (astm d3306)  hỗn hợp 50% glycol  50% nước
dầu hộp số  castrol bot352_b1
ắc quy điện áp thấp  ắc quy axitchì 12v
bộ lọc không khí cabin của hệ thống điều hòa tự động  mẫu phổ thông
 lưu ý
để biết tần suất kiểm tra và thay thế dung dịch chất bôi trơn và phụ tùng khuyến nghị hãy tham khảo lịch bảo dưỡng xem &gt; lịch bảo dưỡng &gt; tổng quan lịch bảo dưỡng
 cảnh báo
các bộ phận điện áp cao và hệ thống điều hòa tự động chỉ được bảo dưỡng bởi kỹ thuật viên vinfast được ủy quyền
khuyến nghị bảo dưỡng xe tại trung tâm dịch vụ vinfast bằng phụ tùng thay thế chính hãng vinfast
sử dụng dầu phanh dot 4 đảm bảo tiêu chuẩn từ bình chứa kín không sử dụng dầu từ bình chứa đã mở vì có thể bị nhiễm bẩn dẫn đến hư hỏng bộ phận hoặc mất phanh gây thương tích nghiêm trọng hoặc tử vong khi xảy ra tai nạn
dầu phanh dot 4 có độc tính tránh tiếp xúc trực tiếp với mắt và da tham khảo hướng dẫn an toàn trên bình chứa dung dịch để biết cách xử lý an toàn và khuyến nghị khi xảy ra tiếp xúc
dung dịch làm mát chống đông có độc tính và có thể gây tử vong nếu nuốt phải tránh để dung dịch làm mát chống đông tiếp xúc với da và mắt nếu xảy ra tiếp xúc rửa ngay bằng nhiều nước và tìm kiếm sự chăm sóc y tế nếu cần
dung dịch rửa kính có thể gây kích ứng mắt và da nếu xảy ra tiếp xúc rửa ngay bằng nước
 thận trọng
sử dụng dung dịch chất bôi trơn hoặc phụ tùng không đúng có thể làm hỏng xe
dầu phanh có thể làm hỏng các bộ phận điện nếu tiếp xúc với cáp dây điện đèn pha bộ phận nhựa và bề mặt sơn khi thay dầu phanh sử dụng giẻ lau và bình chứa phù hợp để ngăn dầu tiếp xúc với xe nếu dầu phanh tiếp xúc với bề mặt sơn rửa ngay khu vực đó bằng nhiều nước]</v>
      </c>
      <c r="K43" s="88" t="s">
        <v>60</v>
      </c>
      <c r="L43" s="90" t="s">
        <v>61</v>
      </c>
      <c r="M43" s="93" t="s">
        <v>62</v>
      </c>
      <c r="N43" s="91"/>
      <c r="O43" s="112"/>
      <c r="P43" s="119"/>
      <c r="Q43" s="92" t="str">
        <f>R43</f>
        <v>Nếu dầu phanh vô tình tiếp xúc với bề mặt sơn của xe, cần xử lý như thế nào?</v>
      </c>
      <c r="R43" s="16" t="s">
        <v>2278</v>
      </c>
      <c r="S43" s="51"/>
      <c r="T43" s="48" t="s">
        <v>2269</v>
      </c>
    </row>
    <row r="44" spans="1:20" ht="45.75">
      <c r="A44" s="116"/>
      <c r="B44" s="114" t="str">
        <f>"VF8-"&amp;O44&amp;"-"&amp;P44</f>
        <v>VF8-Thongsokythuat-0011</v>
      </c>
      <c r="C44" s="114" t="str">
        <f>"["&amp;B44&amp;"] Verify Vivi: "&amp;Q46</f>
        <v>[VF8-Thongsokythuat-0011] Verify Vivi: Số nhận dạng xe (VIN) là gì và được sử dụng để làm gì?</v>
      </c>
      <c r="D44" s="120"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'Số nhận dạng xe (VIN) là gì và được sử dụng để làm gì?'
- Step 4: Listen Vivi respond
</v>
      </c>
      <c r="F44" s="110" t="str">
        <f>"
Expectations:
1. Vivi wake up
2. "&amp;Q46&amp;"
3. Vivi respond
"</f>
        <v xml:space="preserve">
Expectations:
1. Vivi wake up
2. Số nhận dạng xe (VIN) là gì và được sử dụng để làm gì?
3. Vivi respond
</v>
      </c>
      <c r="G44" s="114" t="s">
        <v>8</v>
      </c>
      <c r="H44" s="87" t="s">
        <v>50</v>
      </c>
      <c r="I44" s="88" t="str">
        <f>"[EN]["&amp;LOWER(SUBSTITUTE(SUBSTITUTE(SUBSTITUTE(SUBSTITUTE(SUBSTITUTE(SUBSTITUTE(SUBSTITUTE(SUBSTITUTE(Q44, CHAR(34),""), "[", ""), "]", ""), ".", ""), ",", ""), "/", ""), "\", ""), "-", ""))&amp;"]"</f>
        <v>[EN][hey vinfast]</v>
      </c>
      <c r="J44" s="89"/>
      <c r="K44" s="88" t="s">
        <v>51</v>
      </c>
      <c r="L44" s="90" t="s">
        <v>52</v>
      </c>
      <c r="M44" s="33"/>
      <c r="N44" s="91"/>
      <c r="O44" s="110" t="s">
        <v>2267</v>
      </c>
      <c r="P44" s="119" t="str">
        <f>IF(COUNTA(P$13:$P43)&gt;999,COUNTA(P$13:$P43),IF(COUNTA(P$13:$P43)&gt;99,"0"&amp;COUNTA(P$13:$P43),IF(COUNTA(P$13:$P43)&gt;9,"00"&amp;COUNTA(P$13:$P43),"000"&amp;COUNTA(P$13:$P43))))</f>
        <v>0011</v>
      </c>
      <c r="Q44" s="92" t="s">
        <v>54</v>
      </c>
      <c r="R44" s="16"/>
      <c r="S44" s="52"/>
      <c r="T44" s="36"/>
    </row>
    <row r="45" spans="1:20" ht="45.75">
      <c r="A45" s="116"/>
      <c r="B45" s="114"/>
      <c r="C45" s="114"/>
      <c r="D45" s="120"/>
      <c r="E45" s="111"/>
      <c r="F45" s="111"/>
      <c r="G45" s="114"/>
      <c r="H45" s="87" t="s">
        <v>55</v>
      </c>
      <c r="I45" s="88" t="str">
        <f>"[VN]["&amp;LOWER(SUBSTITUTE(SUBSTITUTE(SUBSTITUTE(SUBSTITUTE(SUBSTITUTE(SUBSTITUTE(SUBSTITUTE(SUBSTITUTE(Q45, CHAR(34),""), "[", ""), "]", ""), ".", ""), ",", ""), "/", ""), "\", ""), "-", ""))&amp;"]"</f>
        <v>[VN][tạm biệt]</v>
      </c>
      <c r="J45" s="89"/>
      <c r="K45" s="88" t="s">
        <v>56</v>
      </c>
      <c r="L45" s="90" t="s">
        <v>57</v>
      </c>
      <c r="M45" s="90"/>
      <c r="N45" s="91"/>
      <c r="O45" s="111"/>
      <c r="P45" s="119"/>
      <c r="Q45" s="92" t="s">
        <v>58</v>
      </c>
      <c r="R45" s="16"/>
      <c r="S45" s="52"/>
      <c r="T45" s="36"/>
    </row>
    <row r="46" spans="1:20" ht="62.25">
      <c r="A46" s="116"/>
      <c r="B46" s="114"/>
      <c r="C46" s="114"/>
      <c r="D46" s="120"/>
      <c r="E46" s="112"/>
      <c r="F46" s="112"/>
      <c r="G46" s="114"/>
      <c r="H46" s="87" t="s">
        <v>59</v>
      </c>
      <c r="I46" s="88" t="str">
        <f>"[audio][C:\Tools\Vivi_TTS\8ME_OM\" &amp;S46 &amp; "]"</f>
        <v>[audio][C:\Tools\Vivi_TTS\8ME_OM\]</v>
      </c>
      <c r="J46" s="89" t="str">
        <f>"[New][EN][Exists][80]"&amp;"["&amp;LOWER(SUBSTITUTE(SUBSTITUTE(SUBSTITUTE(SUBSTITUTE(SUBSTITUTE(SUBSTITUTE(SUBSTITUTE(SUBSTITUTE(T46, CHAR(34),""), ".", ""), ",", ""), "/", ""), "\", ""), "-", ""), "{", ""), "}", ""))&amp;"]"</f>
        <v>[New][EN][Exists][80][số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v>
      </c>
      <c r="K46" s="88" t="s">
        <v>60</v>
      </c>
      <c r="L46" s="90" t="s">
        <v>61</v>
      </c>
      <c r="M46" s="93" t="s">
        <v>62</v>
      </c>
      <c r="N46" s="91"/>
      <c r="O46" s="112"/>
      <c r="P46" s="119"/>
      <c r="Q46" s="92" t="str">
        <f>R46</f>
        <v>Số nhận dạng xe (VIN) là gì và được sử dụng để làm gì?</v>
      </c>
      <c r="R46" s="16" t="s">
        <v>2279</v>
      </c>
      <c r="S46" s="51"/>
      <c r="T46" s="48" t="s">
        <v>2280</v>
      </c>
    </row>
    <row r="47" spans="1:20" ht="45.75">
      <c r="A47" s="116"/>
      <c r="B47" s="114" t="str">
        <f>"VF8-"&amp;O47&amp;"-"&amp;P47</f>
        <v>VF8-Thongsokythuat-0012</v>
      </c>
      <c r="C47" s="114" t="str">
        <f>"["&amp;B47&amp;"] Verify Vivi: "&amp;Q49</f>
        <v>[VF8-Thongsokythuat-0012] Verify Vivi: Mã VIN được ghi trên nhãn thông tin xe ở vị trí nào?</v>
      </c>
      <c r="D47" s="120"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'Mã VIN được ghi trên nhãn thông tin xe ở vị trí nào?'
- Step 4: Listen Vivi respond
</v>
      </c>
      <c r="F47" s="110" t="str">
        <f>"
Expectations:
1. Vivi wake up
2. "&amp;Q49&amp;"
3. Vivi respond
"</f>
        <v xml:space="preserve">
Expectations:
1. Vivi wake up
2. Mã VIN được ghi trên nhãn thông tin xe ở vị trí nào?
3. Vivi respond
</v>
      </c>
      <c r="G47" s="114" t="s">
        <v>8</v>
      </c>
      <c r="H47" s="87" t="s">
        <v>50</v>
      </c>
      <c r="I47" s="88" t="str">
        <f>"[EN]["&amp;LOWER(SUBSTITUTE(SUBSTITUTE(SUBSTITUTE(SUBSTITUTE(SUBSTITUTE(SUBSTITUTE(SUBSTITUTE(SUBSTITUTE(Q47, CHAR(34),""), "[", ""), "]", ""), ".", ""), ",", ""), "/", ""), "\", ""), "-", ""))&amp;"]"</f>
        <v>[EN][hey vinfast]</v>
      </c>
      <c r="J47" s="89"/>
      <c r="K47" s="88" t="s">
        <v>51</v>
      </c>
      <c r="L47" s="90" t="s">
        <v>52</v>
      </c>
      <c r="M47" s="33"/>
      <c r="N47" s="91"/>
      <c r="O47" s="110" t="s">
        <v>2267</v>
      </c>
      <c r="P47" s="119" t="str">
        <f>IF(COUNTA(P$13:$P46)&gt;999,COUNTA(P$13:$P46),IF(COUNTA(P$13:$P46)&gt;99,"0"&amp;COUNTA(P$13:$P46),IF(COUNTA(P$13:$P46)&gt;9,"00"&amp;COUNTA(P$13:$P46),"000"&amp;COUNTA(P$13:$P46))))</f>
        <v>0012</v>
      </c>
      <c r="Q47" s="92" t="s">
        <v>54</v>
      </c>
      <c r="R47" s="16"/>
      <c r="S47" s="52"/>
      <c r="T47" s="36"/>
    </row>
    <row r="48" spans="1:20" ht="45.75">
      <c r="A48" s="116"/>
      <c r="B48" s="114"/>
      <c r="C48" s="114"/>
      <c r="D48" s="120"/>
      <c r="E48" s="111"/>
      <c r="F48" s="111"/>
      <c r="G48" s="114"/>
      <c r="H48" s="87" t="s">
        <v>55</v>
      </c>
      <c r="I48" s="88" t="str">
        <f>"[VN]["&amp;LOWER(SUBSTITUTE(SUBSTITUTE(SUBSTITUTE(SUBSTITUTE(SUBSTITUTE(SUBSTITUTE(SUBSTITUTE(SUBSTITUTE(Q48, CHAR(34),""), "[", ""), "]", ""), ".", ""), ",", ""), "/", ""), "\", ""), "-", ""))&amp;"]"</f>
        <v>[VN][tạm biệt]</v>
      </c>
      <c r="J48" s="89"/>
      <c r="K48" s="88" t="s">
        <v>56</v>
      </c>
      <c r="L48" s="90" t="s">
        <v>57</v>
      </c>
      <c r="M48" s="90"/>
      <c r="N48" s="91"/>
      <c r="O48" s="111"/>
      <c r="P48" s="119"/>
      <c r="Q48" s="92" t="s">
        <v>58</v>
      </c>
      <c r="R48" s="16"/>
      <c r="S48" s="52"/>
      <c r="T48" s="36"/>
    </row>
    <row r="49" spans="1:20" ht="62.25">
      <c r="A49" s="116"/>
      <c r="B49" s="114"/>
      <c r="C49" s="114"/>
      <c r="D49" s="120"/>
      <c r="E49" s="112"/>
      <c r="F49" s="112"/>
      <c r="G49" s="114"/>
      <c r="H49" s="87" t="s">
        <v>59</v>
      </c>
      <c r="I49" s="88" t="str">
        <f>"[audio][C:\Tools\Vivi_TTS\8ME_OM\" &amp;S49 &amp; "]"</f>
        <v>[audio][C:\Tools\Vivi_TTS\8ME_OM\]</v>
      </c>
      <c r="J49" s="89" t="str">
        <f>"[New][EN][Exists][80]"&amp;"["&amp;LOWER(SUBSTITUTE(SUBSTITUTE(SUBSTITUTE(SUBSTITUTE(SUBSTITUTE(SUBSTITUTE(SUBSTITUTE(SUBSTITUTE(T49, CHAR(34),""), ".", ""), ",", ""), "/", ""), "\", ""), "-", ""), "{", ""), "}", ""))&amp;"]"</f>
        <v>[New][EN][Exists][80][số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v>
      </c>
      <c r="K49" s="88" t="s">
        <v>60</v>
      </c>
      <c r="L49" s="90" t="s">
        <v>61</v>
      </c>
      <c r="M49" s="93" t="s">
        <v>62</v>
      </c>
      <c r="N49" s="91"/>
      <c r="O49" s="112"/>
      <c r="P49" s="119"/>
      <c r="Q49" s="92" t="str">
        <f>R49</f>
        <v>Mã VIN được ghi trên nhãn thông tin xe ở vị trí nào?</v>
      </c>
      <c r="R49" s="16" t="s">
        <v>2281</v>
      </c>
      <c r="S49" s="51"/>
      <c r="T49" s="48" t="s">
        <v>2280</v>
      </c>
    </row>
    <row r="50" spans="1:20" ht="45.75">
      <c r="A50" s="116"/>
      <c r="B50" s="114" t="str">
        <f>"VF8-"&amp;O50&amp;"-"&amp;P50</f>
        <v>VF8-Thongsokythuat-0013</v>
      </c>
      <c r="C50" s="114" t="str">
        <f>"["&amp;B50&amp;"] Verify Vivi: "&amp;Q52</f>
        <v>[VF8-Thongsokythuat-0013] Verify Vivi: Mã VIN được khắc trên xe ở vị trí nào dưới ghế hành khách?</v>
      </c>
      <c r="D50" s="120"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'Mã VIN được khắc trên xe ở vị trí nào dưới ghế hành khách?'
- Step 4: Listen Vivi respond
</v>
      </c>
      <c r="F50" s="110" t="str">
        <f>"
Expectations:
1. Vivi wake up
2. "&amp;Q52&amp;"
3. Vivi respond
"</f>
        <v xml:space="preserve">
Expectations:
1. Vivi wake up
2. Mã VIN được khắc trên xe ở vị trí nào dưới ghế hành khách?
3. Vivi respond
</v>
      </c>
      <c r="G50" s="114" t="s">
        <v>8</v>
      </c>
      <c r="H50" s="87" t="s">
        <v>50</v>
      </c>
      <c r="I50" s="88" t="str">
        <f>"[EN]["&amp;LOWER(SUBSTITUTE(SUBSTITUTE(SUBSTITUTE(SUBSTITUTE(SUBSTITUTE(SUBSTITUTE(SUBSTITUTE(SUBSTITUTE(Q50, CHAR(34),""), "[", ""), "]", ""), ".", ""), ",", ""), "/", ""), "\", ""), "-", ""))&amp;"]"</f>
        <v>[EN][hey vinfast]</v>
      </c>
      <c r="J50" s="89"/>
      <c r="K50" s="88" t="s">
        <v>51</v>
      </c>
      <c r="L50" s="90" t="s">
        <v>52</v>
      </c>
      <c r="M50" s="33"/>
      <c r="N50" s="91"/>
      <c r="O50" s="110" t="s">
        <v>2267</v>
      </c>
      <c r="P50" s="119" t="str">
        <f>IF(COUNTA(P$13:$P49)&gt;999,COUNTA(P$13:$P49),IF(COUNTA(P$13:$P49)&gt;99,"0"&amp;COUNTA(P$13:$P49),IF(COUNTA(P$13:$P49)&gt;9,"00"&amp;COUNTA(P$13:$P49),"000"&amp;COUNTA(P$13:$P49))))</f>
        <v>0013</v>
      </c>
      <c r="Q50" s="92" t="s">
        <v>54</v>
      </c>
      <c r="R50" s="16"/>
      <c r="S50" s="52"/>
      <c r="T50" s="36"/>
    </row>
    <row r="51" spans="1:20" ht="45.75">
      <c r="A51" s="116"/>
      <c r="B51" s="114"/>
      <c r="C51" s="114"/>
      <c r="D51" s="120"/>
      <c r="E51" s="111"/>
      <c r="F51" s="111"/>
      <c r="G51" s="114"/>
      <c r="H51" s="87" t="s">
        <v>55</v>
      </c>
      <c r="I51" s="88" t="str">
        <f>"[VN]["&amp;LOWER(SUBSTITUTE(SUBSTITUTE(SUBSTITUTE(SUBSTITUTE(SUBSTITUTE(SUBSTITUTE(SUBSTITUTE(SUBSTITUTE(Q51, CHAR(34),""), "[", ""), "]", ""), ".", ""), ",", ""), "/", ""), "\", ""), "-", ""))&amp;"]"</f>
        <v>[VN][tạm biệt]</v>
      </c>
      <c r="J51" s="89"/>
      <c r="K51" s="88" t="s">
        <v>56</v>
      </c>
      <c r="L51" s="90" t="s">
        <v>57</v>
      </c>
      <c r="M51" s="90"/>
      <c r="N51" s="91"/>
      <c r="O51" s="111"/>
      <c r="P51" s="119"/>
      <c r="Q51" s="92" t="s">
        <v>58</v>
      </c>
      <c r="R51" s="16"/>
      <c r="S51" s="52"/>
      <c r="T51" s="36"/>
    </row>
    <row r="52" spans="1:20" ht="62.25">
      <c r="A52" s="116"/>
      <c r="B52" s="114"/>
      <c r="C52" s="114"/>
      <c r="D52" s="120"/>
      <c r="E52" s="112"/>
      <c r="F52" s="112"/>
      <c r="G52" s="114"/>
      <c r="H52" s="87" t="s">
        <v>59</v>
      </c>
      <c r="I52" s="88" t="str">
        <f>"[audio][C:\Tools\Vivi_TTS\8ME_OM\" &amp;S52 &amp; "]"</f>
        <v>[audio][C:\Tools\Vivi_TTS\8ME_OM\]</v>
      </c>
      <c r="J52" s="89" t="str">
        <f>"[New][EN][Exists][80]"&amp;"["&amp;LOWER(SUBSTITUTE(SUBSTITUTE(SUBSTITUTE(SUBSTITUTE(SUBSTITUTE(SUBSTITUTE(SUBSTITUTE(SUBSTITUTE(T52, CHAR(34),""), ".", ""), ",", ""), "/", ""), "\", ""), "-", ""), "{", ""), "}", ""))&amp;"]"</f>
        <v>[New][EN][Exists][80][số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v>
      </c>
      <c r="K52" s="88" t="s">
        <v>60</v>
      </c>
      <c r="L52" s="90" t="s">
        <v>61</v>
      </c>
      <c r="M52" s="93" t="s">
        <v>62</v>
      </c>
      <c r="N52" s="91"/>
      <c r="O52" s="112"/>
      <c r="P52" s="119"/>
      <c r="Q52" s="92" t="str">
        <f>R52</f>
        <v>Mã VIN được khắc trên xe ở vị trí nào dưới ghế hành khách?</v>
      </c>
      <c r="R52" s="16" t="s">
        <v>2282</v>
      </c>
      <c r="S52" s="51"/>
      <c r="T52" s="48" t="s">
        <v>2280</v>
      </c>
    </row>
    <row r="53" spans="1:20" ht="45.75">
      <c r="A53" s="116"/>
      <c r="B53" s="114" t="str">
        <f>"VF8-"&amp;O53&amp;"-"&amp;P53</f>
        <v>VF8-Thongsokythuat-0014</v>
      </c>
      <c r="C53" s="114" t="str">
        <f>"["&amp;B53&amp;"] Verify Vivi: "&amp;Q55</f>
        <v>[VF8-Thongsokythuat-0014] Verify Vivi: Ngoài nhãn thông tin xe và dưới ghế hành khách, còn có thể tìm thấy mã VIN ở những vị trí nào?</v>
      </c>
      <c r="D53" s="120"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'Ngoài nhãn thông tin xe và dưới ghế hành khách, còn có thể tìm thấy mã VIN ở những vị trí nào?'
- Step 4: Listen Vivi respond
</v>
      </c>
      <c r="F53" s="110" t="str">
        <f>"
Expectations:
1. Vivi wake up
2. "&amp;Q55&amp;"
3. Vivi respond
"</f>
        <v xml:space="preserve">
Expectations:
1. Vivi wake up
2. Ngoài nhãn thông tin xe và dưới ghế hành khách, còn có thể tìm thấy mã VIN ở những vị trí nào?
3. Vivi respond
</v>
      </c>
      <c r="G53" s="114" t="s">
        <v>8</v>
      </c>
      <c r="H53" s="87" t="s">
        <v>50</v>
      </c>
      <c r="I53" s="88" t="str">
        <f>"[EN]["&amp;LOWER(SUBSTITUTE(SUBSTITUTE(SUBSTITUTE(SUBSTITUTE(SUBSTITUTE(SUBSTITUTE(SUBSTITUTE(SUBSTITUTE(Q53, CHAR(34),""), "[", ""), "]", ""), ".", ""), ",", ""), "/", ""), "\", ""), "-", ""))&amp;"]"</f>
        <v>[EN][hey vinfast]</v>
      </c>
      <c r="J53" s="89"/>
      <c r="K53" s="88" t="s">
        <v>51</v>
      </c>
      <c r="L53" s="90" t="s">
        <v>52</v>
      </c>
      <c r="M53" s="33"/>
      <c r="N53" s="91"/>
      <c r="O53" s="110" t="s">
        <v>2267</v>
      </c>
      <c r="P53" s="119" t="str">
        <f>IF(COUNTA(P$13:$P52)&gt;999,COUNTA(P$13:$P52),IF(COUNTA(P$13:$P52)&gt;99,"0"&amp;COUNTA(P$13:$P52),IF(COUNTA(P$13:$P52)&gt;9,"00"&amp;COUNTA(P$13:$P52),"000"&amp;COUNTA(P$13:$P52))))</f>
        <v>0014</v>
      </c>
      <c r="Q53" s="92" t="s">
        <v>54</v>
      </c>
      <c r="R53" s="16"/>
      <c r="S53" s="52"/>
      <c r="T53" s="36"/>
    </row>
    <row r="54" spans="1:20" ht="45.75">
      <c r="A54" s="116"/>
      <c r="B54" s="114"/>
      <c r="C54" s="114"/>
      <c r="D54" s="120"/>
      <c r="E54" s="111"/>
      <c r="F54" s="111"/>
      <c r="G54" s="114"/>
      <c r="H54" s="87" t="s">
        <v>55</v>
      </c>
      <c r="I54" s="88" t="str">
        <f>"[VN]["&amp;LOWER(SUBSTITUTE(SUBSTITUTE(SUBSTITUTE(SUBSTITUTE(SUBSTITUTE(SUBSTITUTE(SUBSTITUTE(SUBSTITUTE(Q54, CHAR(34),""), "[", ""), "]", ""), ".", ""), ",", ""), "/", ""), "\", ""), "-", ""))&amp;"]"</f>
        <v>[VN][tạm biệt]</v>
      </c>
      <c r="J54" s="89"/>
      <c r="K54" s="88" t="s">
        <v>56</v>
      </c>
      <c r="L54" s="90" t="s">
        <v>57</v>
      </c>
      <c r="M54" s="90"/>
      <c r="N54" s="91"/>
      <c r="O54" s="111"/>
      <c r="P54" s="119"/>
      <c r="Q54" s="92" t="s">
        <v>58</v>
      </c>
      <c r="R54" s="16"/>
      <c r="S54" s="52"/>
      <c r="T54" s="36"/>
    </row>
    <row r="55" spans="1:20" ht="62.25">
      <c r="A55" s="116"/>
      <c r="B55" s="114"/>
      <c r="C55" s="114"/>
      <c r="D55" s="120"/>
      <c r="E55" s="112"/>
      <c r="F55" s="112"/>
      <c r="G55" s="114"/>
      <c r="H55" s="87" t="s">
        <v>59</v>
      </c>
      <c r="I55" s="88" t="str">
        <f>"[audio][C:\Tools\Vivi_TTS\8ME_OM\" &amp;S55 &amp; "]"</f>
        <v>[audio][C:\Tools\Vivi_TTS\8ME_OM\]</v>
      </c>
      <c r="J55" s="89" t="str">
        <f>"[New][EN][Exists][80]"&amp;"["&amp;LOWER(SUBSTITUTE(SUBSTITUTE(SUBSTITUTE(SUBSTITUTE(SUBSTITUTE(SUBSTITUTE(SUBSTITUTE(SUBSTITUTE(T55, CHAR(34),""), ".", ""), ",", ""), "/", ""), "\", ""), "-", ""), "{", ""), "}", ""))&amp;"]"</f>
        <v>[New][EN][Exists][80][số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v>
      </c>
      <c r="K55" s="88" t="s">
        <v>60</v>
      </c>
      <c r="L55" s="90" t="s">
        <v>61</v>
      </c>
      <c r="M55" s="93" t="s">
        <v>62</v>
      </c>
      <c r="N55" s="91"/>
      <c r="O55" s="112"/>
      <c r="P55" s="119"/>
      <c r="Q55" s="92" t="str">
        <f>R55</f>
        <v>Ngoài nhãn thông tin xe và dưới ghế hành khách, còn có thể tìm thấy mã VIN ở những vị trí nào?</v>
      </c>
      <c r="R55" s="16" t="s">
        <v>2283</v>
      </c>
      <c r="S55" s="51"/>
      <c r="T55" s="48" t="s">
        <v>2280</v>
      </c>
    </row>
    <row r="56" spans="1:20" ht="45.75">
      <c r="A56" s="116"/>
      <c r="B56" s="114" t="str">
        <f>"VF8-"&amp;O56&amp;"-"&amp;P56</f>
        <v>VF8-Thongsokythuat-0015</v>
      </c>
      <c r="C56" s="114" t="str">
        <f>"["&amp;B56&amp;"] Verify Vivi: "&amp;Q58</f>
        <v>[VF8-Thongsokythuat-0015] Verify Vivi: Làm thế nào để xem mã VIN trên Màn hình thông tin giải trí?</v>
      </c>
      <c r="D56" s="120"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'Làm thế nào để xem mã VIN trên Màn hình thông tin giải trí?'
- Step 4: Listen Vivi respond
</v>
      </c>
      <c r="F56" s="110" t="str">
        <f>"
Expectations:
1. Vivi wake up
2. "&amp;Q58&amp;"
3. Vivi respond
"</f>
        <v xml:space="preserve">
Expectations:
1. Vivi wake up
2. Làm thế nào để xem mã VIN trên Màn hình thông tin giải trí?
3. Vivi respond
</v>
      </c>
      <c r="G56" s="114" t="s">
        <v>8</v>
      </c>
      <c r="H56" s="87" t="s">
        <v>50</v>
      </c>
      <c r="I56" s="88" t="str">
        <f>"[EN]["&amp;LOWER(SUBSTITUTE(SUBSTITUTE(SUBSTITUTE(SUBSTITUTE(SUBSTITUTE(SUBSTITUTE(SUBSTITUTE(SUBSTITUTE(Q56, CHAR(34),""), "[", ""), "]", ""), ".", ""), ",", ""), "/", ""), "\", ""), "-", ""))&amp;"]"</f>
        <v>[EN][hey vinfast]</v>
      </c>
      <c r="J56" s="89"/>
      <c r="K56" s="88" t="s">
        <v>51</v>
      </c>
      <c r="L56" s="90" t="s">
        <v>52</v>
      </c>
      <c r="M56" s="33"/>
      <c r="N56" s="91"/>
      <c r="O56" s="110" t="s">
        <v>2267</v>
      </c>
      <c r="P56" s="119" t="str">
        <f>IF(COUNTA(P$13:$P55)&gt;999,COUNTA(P$13:$P55),IF(COUNTA(P$13:$P55)&gt;99,"0"&amp;COUNTA(P$13:$P55),IF(COUNTA(P$13:$P55)&gt;9,"00"&amp;COUNTA(P$13:$P55),"000"&amp;COUNTA(P$13:$P55))))</f>
        <v>0015</v>
      </c>
      <c r="Q56" s="92" t="s">
        <v>54</v>
      </c>
      <c r="R56" s="16"/>
      <c r="S56" s="52"/>
      <c r="T56" s="36"/>
    </row>
    <row r="57" spans="1:20" ht="45.75">
      <c r="A57" s="116"/>
      <c r="B57" s="114"/>
      <c r="C57" s="114"/>
      <c r="D57" s="120"/>
      <c r="E57" s="111"/>
      <c r="F57" s="111"/>
      <c r="G57" s="114"/>
      <c r="H57" s="87" t="s">
        <v>55</v>
      </c>
      <c r="I57" s="88" t="str">
        <f>"[VN]["&amp;LOWER(SUBSTITUTE(SUBSTITUTE(SUBSTITUTE(SUBSTITUTE(SUBSTITUTE(SUBSTITUTE(SUBSTITUTE(SUBSTITUTE(Q57, CHAR(34),""), "[", ""), "]", ""), ".", ""), ",", ""), "/", ""), "\", ""), "-", ""))&amp;"]"</f>
        <v>[VN][tạm biệt]</v>
      </c>
      <c r="J57" s="89"/>
      <c r="K57" s="88" t="s">
        <v>56</v>
      </c>
      <c r="L57" s="90" t="s">
        <v>57</v>
      </c>
      <c r="M57" s="90"/>
      <c r="N57" s="91"/>
      <c r="O57" s="111"/>
      <c r="P57" s="119"/>
      <c r="Q57" s="92" t="s">
        <v>58</v>
      </c>
      <c r="R57" s="16"/>
      <c r="S57" s="52"/>
      <c r="T57" s="36"/>
    </row>
    <row r="58" spans="1:20" ht="62.25">
      <c r="A58" s="116"/>
      <c r="B58" s="114"/>
      <c r="C58" s="114"/>
      <c r="D58" s="120"/>
      <c r="E58" s="112"/>
      <c r="F58" s="112"/>
      <c r="G58" s="114"/>
      <c r="H58" s="87" t="s">
        <v>59</v>
      </c>
      <c r="I58" s="88" t="str">
        <f>"[audio][C:\Tools\Vivi_TTS\8ME_OM\" &amp;S58 &amp; "]"</f>
        <v>[audio][C:\Tools\Vivi_TTS\8ME_OM\]</v>
      </c>
      <c r="J58" s="89" t="str">
        <f>"[New][EN][Exists][80]"&amp;"["&amp;LOWER(SUBSTITUTE(SUBSTITUTE(SUBSTITUTE(SUBSTITUTE(SUBSTITUTE(SUBSTITUTE(SUBSTITUTE(SUBSTITUTE(T58, CHAR(34),""), ".", ""), ",", ""), "/", ""), "\", ""), "-", ""), "{", ""), "}", ""))&amp;"]"</f>
        <v>[New][EN][Exists][80][số nhận dạng xe số nhận dạng xe (vin) là mã nhận dạng hợp pháp của xe đây là số nhận dạng chính do vinfast cung cấp được sử dụng để đăng ký quyền sở hữu xe số nhận dạng xe (vin) nằm tại các vị trí sau:  mã vin  được ghi trên nhãn thông tin xe và có thể xem bằng cách mở cửa phía người lái  mã vin  được khắc bên dưới ghế hành khách dịch ghế về phía sau và nâng nắp che mã vin để xem  bên dưới kính chắn gió phía lái  trên màn hình thông tin giải trí xem &gt; cài đặt &gt; giới thiệu]</v>
      </c>
      <c r="K58" s="88" t="s">
        <v>60</v>
      </c>
      <c r="L58" s="90" t="s">
        <v>61</v>
      </c>
      <c r="M58" s="93" t="s">
        <v>62</v>
      </c>
      <c r="N58" s="91"/>
      <c r="O58" s="112"/>
      <c r="P58" s="119"/>
      <c r="Q58" s="92" t="str">
        <f>R58</f>
        <v>Làm thế nào để xem mã VIN trên Màn hình thông tin giải trí?</v>
      </c>
      <c r="R58" s="16" t="s">
        <v>2284</v>
      </c>
      <c r="S58" s="51"/>
      <c r="T58" s="48" t="s">
        <v>2280</v>
      </c>
    </row>
    <row r="59" spans="1:20" ht="45.75">
      <c r="A59" s="116"/>
      <c r="B59" s="114" t="str">
        <f>"VF8-"&amp;O59&amp;"-"&amp;P59</f>
        <v>VF8-Thongsokythuat-0016</v>
      </c>
      <c r="C59" s="114" t="str">
        <f>"["&amp;B59&amp;"] Verify Vivi: "&amp;Q61</f>
        <v>[VF8-Thongsokythuat-0016] Verify Vivi: Nhãn tuân thủ (Nhãn chứng nhận của nhà sản xuất) được đặt ở vị trí nào trên xe?</v>
      </c>
      <c r="D59" s="120"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'Nhãn tuân thủ (Nhãn chứng nhận của nhà sản xuất) được đặt ở vị trí nào trên xe?'
- Step 4: Listen Vivi respond
</v>
      </c>
      <c r="F59" s="110" t="str">
        <f>"
Expectations:
1. Vivi wake up
2. "&amp;Q61&amp;"
3. Vivi respond
"</f>
        <v xml:space="preserve">
Expectations:
1. Vivi wake up
2. Nhãn tuân thủ (Nhãn chứng nhận của nhà sản xuất) được đặt ở vị trí nào trên xe?
3. Vivi respond
</v>
      </c>
      <c r="G59" s="114" t="s">
        <v>8</v>
      </c>
      <c r="H59" s="87" t="s">
        <v>50</v>
      </c>
      <c r="I59" s="88" t="str">
        <f>"[EN]["&amp;LOWER(SUBSTITUTE(SUBSTITUTE(SUBSTITUTE(SUBSTITUTE(SUBSTITUTE(SUBSTITUTE(SUBSTITUTE(SUBSTITUTE(Q59, CHAR(34),""), "[", ""), "]", ""), ".", ""), ",", ""), "/", ""), "\", ""), "-", ""))&amp;"]"</f>
        <v>[EN][hey vinfast]</v>
      </c>
      <c r="J59" s="89"/>
      <c r="K59" s="88" t="s">
        <v>51</v>
      </c>
      <c r="L59" s="90" t="s">
        <v>52</v>
      </c>
      <c r="M59" s="33"/>
      <c r="N59" s="91"/>
      <c r="O59" s="110" t="s">
        <v>2267</v>
      </c>
      <c r="P59" s="119" t="str">
        <f>IF(COUNTA(P$13:$P58)&gt;999,COUNTA(P$13:$P58),IF(COUNTA(P$13:$P58)&gt;99,"0"&amp;COUNTA(P$13:$P58),IF(COUNTA(P$13:$P58)&gt;9,"00"&amp;COUNTA(P$13:$P58),"000"&amp;COUNTA(P$13:$P58))))</f>
        <v>0016</v>
      </c>
      <c r="Q59" s="92" t="s">
        <v>54</v>
      </c>
      <c r="R59" s="16"/>
      <c r="S59" s="52"/>
      <c r="T59" s="36"/>
    </row>
    <row r="60" spans="1:20" ht="45.75">
      <c r="A60" s="116"/>
      <c r="B60" s="114"/>
      <c r="C60" s="114"/>
      <c r="D60" s="120"/>
      <c r="E60" s="111"/>
      <c r="F60" s="111"/>
      <c r="G60" s="114"/>
      <c r="H60" s="87" t="s">
        <v>55</v>
      </c>
      <c r="I60" s="88" t="str">
        <f>"[VN]["&amp;LOWER(SUBSTITUTE(SUBSTITUTE(SUBSTITUTE(SUBSTITUTE(SUBSTITUTE(SUBSTITUTE(SUBSTITUTE(SUBSTITUTE(Q60, CHAR(34),""), "[", ""), "]", ""), ".", ""), ",", ""), "/", ""), "\", ""), "-", ""))&amp;"]"</f>
        <v>[VN][tạm biệt]</v>
      </c>
      <c r="J60" s="89"/>
      <c r="K60" s="88" t="s">
        <v>56</v>
      </c>
      <c r="L60" s="90" t="s">
        <v>57</v>
      </c>
      <c r="M60" s="90"/>
      <c r="N60" s="91"/>
      <c r="O60" s="111"/>
      <c r="P60" s="119"/>
      <c r="Q60" s="92" t="s">
        <v>58</v>
      </c>
      <c r="R60" s="16"/>
      <c r="S60" s="52"/>
      <c r="T60" s="36"/>
    </row>
    <row r="61" spans="1:20" ht="62.25">
      <c r="A61" s="116"/>
      <c r="B61" s="114"/>
      <c r="C61" s="114"/>
      <c r="D61" s="120"/>
      <c r="E61" s="112"/>
      <c r="F61" s="112"/>
      <c r="G61" s="114"/>
      <c r="H61" s="87" t="s">
        <v>59</v>
      </c>
      <c r="I61" s="88" t="str">
        <f>"[audio][C:\Tools\Vivi_TTS\8ME_OM\" &amp;S61 &amp; "]"</f>
        <v>[audio][C:\Tools\Vivi_TTS\8ME_OM\]</v>
      </c>
      <c r="J61" s="89" t="str">
        <f>"[New][EN][Exists][80]"&amp;"["&amp;LOWER(SUBSTITUTE(SUBSTITUTE(SUBSTITUTE(SUBSTITUTE(SUBSTITUTE(SUBSTITUTE(SUBSTITUTE(SUBSTITUTE(T61,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61" s="88" t="s">
        <v>60</v>
      </c>
      <c r="L61" s="90" t="s">
        <v>61</v>
      </c>
      <c r="M61" s="93" t="s">
        <v>62</v>
      </c>
      <c r="N61" s="91"/>
      <c r="O61" s="112"/>
      <c r="P61" s="119"/>
      <c r="Q61" s="92" t="str">
        <f>R61</f>
        <v>Nhãn tuân thủ (Nhãn chứng nhận của nhà sản xuất) được đặt ở vị trí nào trên xe?</v>
      </c>
      <c r="R61" s="16" t="s">
        <v>2285</v>
      </c>
      <c r="S61" s="51"/>
      <c r="T61" s="48" t="s">
        <v>2286</v>
      </c>
    </row>
    <row r="62" spans="1:20" ht="45.75">
      <c r="A62" s="116"/>
      <c r="B62" s="114" t="str">
        <f>"VF8-"&amp;O62&amp;"-"&amp;P62</f>
        <v>VF8-Thongsokythuat-0017</v>
      </c>
      <c r="C62" s="114" t="str">
        <f>"["&amp;B62&amp;"] Verify Vivi: "&amp;Q64</f>
        <v>[VF8-Thongsokythuat-0017] Verify Vivi: Nhãn tuân thủ cung cấp những thông tin gì về xe?</v>
      </c>
      <c r="D62" s="120"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'Nhãn tuân thủ cung cấp những thông tin gì về xe?'
- Step 4: Listen Vivi respond
</v>
      </c>
      <c r="F62" s="110" t="str">
        <f>"
Expectations:
1. Vivi wake up
2. "&amp;Q64&amp;"
3. Vivi respond
"</f>
        <v xml:space="preserve">
Expectations:
1. Vivi wake up
2. Nhãn tuân thủ cung cấp những thông tin gì về xe?
3. Vivi respond
</v>
      </c>
      <c r="G62" s="114" t="s">
        <v>8</v>
      </c>
      <c r="H62" s="87" t="s">
        <v>50</v>
      </c>
      <c r="I62" s="88" t="str">
        <f>"[EN]["&amp;LOWER(SUBSTITUTE(SUBSTITUTE(SUBSTITUTE(SUBSTITUTE(SUBSTITUTE(SUBSTITUTE(SUBSTITUTE(SUBSTITUTE(Q62, CHAR(34),""), "[", ""), "]", ""), ".", ""), ",", ""), "/", ""), "\", ""), "-", ""))&amp;"]"</f>
        <v>[EN][hey vinfast]</v>
      </c>
      <c r="J62" s="89"/>
      <c r="K62" s="88" t="s">
        <v>51</v>
      </c>
      <c r="L62" s="90" t="s">
        <v>52</v>
      </c>
      <c r="M62" s="33"/>
      <c r="N62" s="91"/>
      <c r="O62" s="110" t="s">
        <v>2267</v>
      </c>
      <c r="P62" s="119" t="str">
        <f>IF(COUNTA(P$13:$P61)&gt;999,COUNTA(P$13:$P61),IF(COUNTA(P$13:$P61)&gt;99,"0"&amp;COUNTA(P$13:$P61),IF(COUNTA(P$13:$P61)&gt;9,"00"&amp;COUNTA(P$13:$P61),"000"&amp;COUNTA(P$13:$P61))))</f>
        <v>0017</v>
      </c>
      <c r="Q62" s="92" t="s">
        <v>54</v>
      </c>
      <c r="R62" s="16"/>
      <c r="S62" s="52"/>
      <c r="T62" s="36"/>
    </row>
    <row r="63" spans="1:20" ht="45.75">
      <c r="A63" s="116"/>
      <c r="B63" s="114"/>
      <c r="C63" s="114"/>
      <c r="D63" s="120"/>
      <c r="E63" s="111"/>
      <c r="F63" s="111"/>
      <c r="G63" s="114"/>
      <c r="H63" s="87" t="s">
        <v>55</v>
      </c>
      <c r="I63" s="88" t="str">
        <f>"[VN]["&amp;LOWER(SUBSTITUTE(SUBSTITUTE(SUBSTITUTE(SUBSTITUTE(SUBSTITUTE(SUBSTITUTE(SUBSTITUTE(SUBSTITUTE(Q63, CHAR(34),""), "[", ""), "]", ""), ".", ""), ",", ""), "/", ""), "\", ""), "-", ""))&amp;"]"</f>
        <v>[VN][tạm biệt]</v>
      </c>
      <c r="J63" s="89"/>
      <c r="K63" s="88" t="s">
        <v>56</v>
      </c>
      <c r="L63" s="90" t="s">
        <v>57</v>
      </c>
      <c r="M63" s="90"/>
      <c r="N63" s="91"/>
      <c r="O63" s="111"/>
      <c r="P63" s="119"/>
      <c r="Q63" s="92" t="s">
        <v>58</v>
      </c>
      <c r="R63" s="16"/>
      <c r="S63" s="52"/>
      <c r="T63" s="36"/>
    </row>
    <row r="64" spans="1:20" ht="62.25">
      <c r="A64" s="116"/>
      <c r="B64" s="114"/>
      <c r="C64" s="114"/>
      <c r="D64" s="120"/>
      <c r="E64" s="112"/>
      <c r="F64" s="112"/>
      <c r="G64" s="114"/>
      <c r="H64" s="87" t="s">
        <v>59</v>
      </c>
      <c r="I64" s="88" t="str">
        <f>"[audio][C:\Tools\Vivi_TTS\8ME_OM\" &amp;S64 &amp; "]"</f>
        <v>[audio][C:\Tools\Vivi_TTS\8ME_OM\]</v>
      </c>
      <c r="J64" s="89" t="str">
        <f>"[New][EN][Exists][80]"&amp;"["&amp;LOWER(SUBSTITUTE(SUBSTITUTE(SUBSTITUTE(SUBSTITUTE(SUBSTITUTE(SUBSTITUTE(SUBSTITUTE(SUBSTITUTE(T64,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64" s="88" t="s">
        <v>60</v>
      </c>
      <c r="L64" s="90" t="s">
        <v>61</v>
      </c>
      <c r="M64" s="93" t="s">
        <v>62</v>
      </c>
      <c r="N64" s="91"/>
      <c r="O64" s="112"/>
      <c r="P64" s="119"/>
      <c r="Q64" s="92" t="str">
        <f>R64</f>
        <v>Nhãn tuân thủ cung cấp những thông tin gì về xe?</v>
      </c>
      <c r="R64" s="16" t="s">
        <v>2287</v>
      </c>
      <c r="S64" s="51"/>
      <c r="T64" s="48" t="s">
        <v>2286</v>
      </c>
    </row>
    <row r="65" spans="1:20" ht="45.75">
      <c r="A65" s="116"/>
      <c r="B65" s="114" t="str">
        <f>"VF8-"&amp;O65&amp;"-"&amp;P65</f>
        <v>VF8-Thongsokythuat-0018</v>
      </c>
      <c r="C65" s="114" t="str">
        <f>"["&amp;B65&amp;"] Verify Vivi: "&amp;Q67</f>
        <v>[VF8-Thongsokythuat-0018] Verify Vivi: Những nguy cơ nào có thể xảy ra nếu xe bị chở quá tải?</v>
      </c>
      <c r="D65" s="120"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'Những nguy cơ nào có thể xảy ra nếu xe bị chở quá tải?'
- Step 4: Listen Vivi respond
</v>
      </c>
      <c r="F65" s="110" t="str">
        <f>"
Expectations:
1. Vivi wake up
2. "&amp;Q67&amp;"
3. Vivi respond
"</f>
        <v xml:space="preserve">
Expectations:
1. Vivi wake up
2. Những nguy cơ nào có thể xảy ra nếu xe bị chở quá tải?
3. Vivi respond
</v>
      </c>
      <c r="G65" s="114" t="s">
        <v>8</v>
      </c>
      <c r="H65" s="87" t="s">
        <v>50</v>
      </c>
      <c r="I65" s="88" t="str">
        <f>"[EN]["&amp;LOWER(SUBSTITUTE(SUBSTITUTE(SUBSTITUTE(SUBSTITUTE(SUBSTITUTE(SUBSTITUTE(SUBSTITUTE(SUBSTITUTE(Q65, CHAR(34),""), "[", ""), "]", ""), ".", ""), ",", ""), "/", ""), "\", ""), "-", ""))&amp;"]"</f>
        <v>[EN][hey vinfast]</v>
      </c>
      <c r="J65" s="89"/>
      <c r="K65" s="88" t="s">
        <v>51</v>
      </c>
      <c r="L65" s="90" t="s">
        <v>52</v>
      </c>
      <c r="M65" s="33"/>
      <c r="N65" s="91"/>
      <c r="O65" s="110" t="s">
        <v>2267</v>
      </c>
      <c r="P65" s="119" t="str">
        <f>IF(COUNTA(P$13:$P64)&gt;999,COUNTA(P$13:$P64),IF(COUNTA(P$13:$P64)&gt;99,"0"&amp;COUNTA(P$13:$P64),IF(COUNTA(P$13:$P64)&gt;9,"00"&amp;COUNTA(P$13:$P64),"000"&amp;COUNTA(P$13:$P64))))</f>
        <v>0018</v>
      </c>
      <c r="Q65" s="92" t="s">
        <v>54</v>
      </c>
      <c r="R65" s="16"/>
      <c r="S65" s="52"/>
      <c r="T65" s="36"/>
    </row>
    <row r="66" spans="1:20" ht="45.75">
      <c r="A66" s="116"/>
      <c r="B66" s="114"/>
      <c r="C66" s="114"/>
      <c r="D66" s="120"/>
      <c r="E66" s="111"/>
      <c r="F66" s="111"/>
      <c r="G66" s="114"/>
      <c r="H66" s="87" t="s">
        <v>55</v>
      </c>
      <c r="I66" s="88" t="str">
        <f>"[VN]["&amp;LOWER(SUBSTITUTE(SUBSTITUTE(SUBSTITUTE(SUBSTITUTE(SUBSTITUTE(SUBSTITUTE(SUBSTITUTE(SUBSTITUTE(Q66, CHAR(34),""), "[", ""), "]", ""), ".", ""), ",", ""), "/", ""), "\", ""), "-", ""))&amp;"]"</f>
        <v>[VN][tạm biệt]</v>
      </c>
      <c r="J66" s="89"/>
      <c r="K66" s="88" t="s">
        <v>56</v>
      </c>
      <c r="L66" s="90" t="s">
        <v>57</v>
      </c>
      <c r="M66" s="90"/>
      <c r="N66" s="91"/>
      <c r="O66" s="111"/>
      <c r="P66" s="119"/>
      <c r="Q66" s="92" t="s">
        <v>58</v>
      </c>
      <c r="R66" s="16"/>
      <c r="S66" s="52"/>
      <c r="T66" s="36"/>
    </row>
    <row r="67" spans="1:20" ht="62.25">
      <c r="A67" s="116"/>
      <c r="B67" s="114"/>
      <c r="C67" s="114"/>
      <c r="D67" s="120"/>
      <c r="E67" s="112"/>
      <c r="F67" s="112"/>
      <c r="G67" s="114"/>
      <c r="H67" s="87" t="s">
        <v>59</v>
      </c>
      <c r="I67" s="88" t="str">
        <f>"[audio][C:\Tools\Vivi_TTS\8ME_OM\" &amp;S67 &amp; "]"</f>
        <v>[audio][C:\Tools\Vivi_TTS\8ME_OM\]</v>
      </c>
      <c r="J67" s="89" t="str">
        <f>"[New][EN][Exists][80]"&amp;"["&amp;LOWER(SUBSTITUTE(SUBSTITUTE(SUBSTITUTE(SUBSTITUTE(SUBSTITUTE(SUBSTITUTE(SUBSTITUTE(SUBSTITUTE(T67,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67" s="88" t="s">
        <v>60</v>
      </c>
      <c r="L67" s="90" t="s">
        <v>61</v>
      </c>
      <c r="M67" s="93" t="s">
        <v>62</v>
      </c>
      <c r="N67" s="91"/>
      <c r="O67" s="112"/>
      <c r="P67" s="119"/>
      <c r="Q67" s="92" t="str">
        <f>R67</f>
        <v>Những nguy cơ nào có thể xảy ra nếu xe bị chở quá tải?</v>
      </c>
      <c r="R67" s="16" t="s">
        <v>2288</v>
      </c>
      <c r="S67" s="51"/>
      <c r="T67" s="48" t="s">
        <v>2286</v>
      </c>
    </row>
    <row r="68" spans="1:20" ht="45.75">
      <c r="A68" s="116"/>
      <c r="B68" s="114" t="str">
        <f>"VF8-"&amp;O68&amp;"-"&amp;P68</f>
        <v>VF8-Thongsokythuat-0019</v>
      </c>
      <c r="C68" s="114" t="str">
        <f>"["&amp;B68&amp;"] Verify Vivi: "&amp;Q70</f>
        <v>[VF8-Thongsokythuat-0019] Verify Vivi: Biển số trước và sau của xe cần đáp ứng những yêu cầu gì khi lắp đặt?</v>
      </c>
      <c r="D68" s="120"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'Biển số trước và sau của xe cần đáp ứng những yêu cầu gì khi lắp đặt?'
- Step 4: Listen Vivi respond
</v>
      </c>
      <c r="F68" s="110" t="str">
        <f>"
Expectations:
1. Vivi wake up
2. "&amp;Q70&amp;"
3. Vivi respond
"</f>
        <v xml:space="preserve">
Expectations:
1. Vivi wake up
2. Biển số trước và sau của xe cần đáp ứng những yêu cầu gì khi lắp đặt?
3. Vivi respond
</v>
      </c>
      <c r="G68" s="114" t="s">
        <v>8</v>
      </c>
      <c r="H68" s="87" t="s">
        <v>50</v>
      </c>
      <c r="I68" s="88" t="str">
        <f>"[EN]["&amp;LOWER(SUBSTITUTE(SUBSTITUTE(SUBSTITUTE(SUBSTITUTE(SUBSTITUTE(SUBSTITUTE(SUBSTITUTE(SUBSTITUTE(Q68, CHAR(34),""), "[", ""), "]", ""), ".", ""), ",", ""), "/", ""), "\", ""), "-", ""))&amp;"]"</f>
        <v>[EN][hey vinfast]</v>
      </c>
      <c r="J68" s="89"/>
      <c r="K68" s="88" t="s">
        <v>51</v>
      </c>
      <c r="L68" s="90" t="s">
        <v>52</v>
      </c>
      <c r="M68" s="33"/>
      <c r="N68" s="91"/>
      <c r="O68" s="110" t="s">
        <v>2267</v>
      </c>
      <c r="P68" s="119" t="str">
        <f>IF(COUNTA(P$13:$P67)&gt;999,COUNTA(P$13:$P67),IF(COUNTA(P$13:$P67)&gt;99,"0"&amp;COUNTA(P$13:$P67),IF(COUNTA(P$13:$P67)&gt;9,"00"&amp;COUNTA(P$13:$P67),"000"&amp;COUNTA(P$13:$P67))))</f>
        <v>0019</v>
      </c>
      <c r="Q68" s="92" t="s">
        <v>54</v>
      </c>
      <c r="R68" s="16"/>
      <c r="S68" s="52"/>
      <c r="T68" s="36"/>
    </row>
    <row r="69" spans="1:20" ht="45.75">
      <c r="A69" s="116"/>
      <c r="B69" s="114"/>
      <c r="C69" s="114"/>
      <c r="D69" s="120"/>
      <c r="E69" s="111"/>
      <c r="F69" s="111"/>
      <c r="G69" s="114"/>
      <c r="H69" s="87" t="s">
        <v>55</v>
      </c>
      <c r="I69" s="88" t="str">
        <f>"[VN]["&amp;LOWER(SUBSTITUTE(SUBSTITUTE(SUBSTITUTE(SUBSTITUTE(SUBSTITUTE(SUBSTITUTE(SUBSTITUTE(SUBSTITUTE(Q69, CHAR(34),""), "[", ""), "]", ""), ".", ""), ",", ""), "/", ""), "\", ""), "-", ""))&amp;"]"</f>
        <v>[VN][tạm biệt]</v>
      </c>
      <c r="J69" s="89"/>
      <c r="K69" s="88" t="s">
        <v>56</v>
      </c>
      <c r="L69" s="90" t="s">
        <v>57</v>
      </c>
      <c r="M69" s="90"/>
      <c r="N69" s="91"/>
      <c r="O69" s="111"/>
      <c r="P69" s="119"/>
      <c r="Q69" s="92" t="s">
        <v>58</v>
      </c>
      <c r="R69" s="16"/>
      <c r="S69" s="52"/>
      <c r="T69" s="36"/>
    </row>
    <row r="70" spans="1:20" ht="62.25">
      <c r="A70" s="116"/>
      <c r="B70" s="114"/>
      <c r="C70" s="114"/>
      <c r="D70" s="120"/>
      <c r="E70" s="112"/>
      <c r="F70" s="112"/>
      <c r="G70" s="114"/>
      <c r="H70" s="87" t="s">
        <v>59</v>
      </c>
      <c r="I70" s="88" t="str">
        <f>"[audio][C:\Tools\Vivi_TTS\8ME_OM\" &amp;S70 &amp; "]"</f>
        <v>[audio][C:\Tools\Vivi_TTS\8ME_OM\]</v>
      </c>
      <c r="J70" s="89" t="str">
        <f>"[New][EN][Exists][80]"&amp;"["&amp;LOWER(SUBSTITUTE(SUBSTITUTE(SUBSTITUTE(SUBSTITUTE(SUBSTITUTE(SUBSTITUTE(SUBSTITUTE(SUBSTITUTE(T70,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70" s="88" t="s">
        <v>60</v>
      </c>
      <c r="L70" s="90" t="s">
        <v>61</v>
      </c>
      <c r="M70" s="93" t="s">
        <v>62</v>
      </c>
      <c r="N70" s="91"/>
      <c r="O70" s="112"/>
      <c r="P70" s="119"/>
      <c r="Q70" s="92" t="str">
        <f>R70</f>
        <v>Biển số trước và sau của xe cần đáp ứng những yêu cầu gì khi lắp đặt?</v>
      </c>
      <c r="R70" s="16" t="s">
        <v>2289</v>
      </c>
      <c r="S70" s="51"/>
      <c r="T70" s="48" t="s">
        <v>2286</v>
      </c>
    </row>
    <row r="71" spans="1:20" ht="45.75">
      <c r="A71" s="116"/>
      <c r="B71" s="114" t="str">
        <f>"VF8-"&amp;O71&amp;"-"&amp;P71</f>
        <v>VF8-Thongsokythuat-0020</v>
      </c>
      <c r="C71" s="114" t="str">
        <f>"["&amp;B71&amp;"] Verify Vivi: "&amp;Q73</f>
        <v>[VF8-Thongsokythuat-0020] Verify Vivi: Vì sao không được gắn khung biển số bao quanh chu vi của biển số xe?</v>
      </c>
      <c r="D71" s="120"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'Vì sao không được gắn khung biển số bao quanh chu vi của biển số xe?'
- Step 4: Listen Vivi respond
</v>
      </c>
      <c r="F71" s="110" t="str">
        <f>"
Expectations:
1. Vivi wake up
2. "&amp;Q73&amp;"
3. Vivi respond
"</f>
        <v xml:space="preserve">
Expectations:
1. Vivi wake up
2. Vì sao không được gắn khung biển số bao quanh chu vi của biển số xe?
3. Vivi respond
</v>
      </c>
      <c r="G71" s="114" t="s">
        <v>8</v>
      </c>
      <c r="H71" s="87" t="s">
        <v>50</v>
      </c>
      <c r="I71" s="88" t="str">
        <f>"[EN]["&amp;LOWER(SUBSTITUTE(SUBSTITUTE(SUBSTITUTE(SUBSTITUTE(SUBSTITUTE(SUBSTITUTE(SUBSTITUTE(SUBSTITUTE(Q71, CHAR(34),""), "[", ""), "]", ""), ".", ""), ",", ""), "/", ""), "\", ""), "-", ""))&amp;"]"</f>
        <v>[EN][hey vinfast]</v>
      </c>
      <c r="J71" s="89"/>
      <c r="K71" s="88" t="s">
        <v>51</v>
      </c>
      <c r="L71" s="90" t="s">
        <v>52</v>
      </c>
      <c r="M71" s="33"/>
      <c r="N71" s="91"/>
      <c r="O71" s="110" t="s">
        <v>2267</v>
      </c>
      <c r="P71" s="119" t="str">
        <f>IF(COUNTA(P$13:$P70)&gt;999,COUNTA(P$13:$P70),IF(COUNTA(P$13:$P70)&gt;99,"0"&amp;COUNTA(P$13:$P70),IF(COUNTA(P$13:$P70)&gt;9,"00"&amp;COUNTA(P$13:$P70),"000"&amp;COUNTA(P$13:$P70))))</f>
        <v>0020</v>
      </c>
      <c r="Q71" s="92" t="s">
        <v>54</v>
      </c>
      <c r="R71" s="16"/>
      <c r="S71" s="52"/>
      <c r="T71" s="36"/>
    </row>
    <row r="72" spans="1:20" ht="45.75">
      <c r="A72" s="116"/>
      <c r="B72" s="114"/>
      <c r="C72" s="114"/>
      <c r="D72" s="120"/>
      <c r="E72" s="111"/>
      <c r="F72" s="111"/>
      <c r="G72" s="114"/>
      <c r="H72" s="87" t="s">
        <v>55</v>
      </c>
      <c r="I72" s="88" t="str">
        <f>"[VN]["&amp;LOWER(SUBSTITUTE(SUBSTITUTE(SUBSTITUTE(SUBSTITUTE(SUBSTITUTE(SUBSTITUTE(SUBSTITUTE(SUBSTITUTE(Q72, CHAR(34),""), "[", ""), "]", ""), ".", ""), ",", ""), "/", ""), "\", ""), "-", ""))&amp;"]"</f>
        <v>[VN][tạm biệt]</v>
      </c>
      <c r="J72" s="89"/>
      <c r="K72" s="88" t="s">
        <v>56</v>
      </c>
      <c r="L72" s="90" t="s">
        <v>57</v>
      </c>
      <c r="M72" s="90"/>
      <c r="N72" s="91"/>
      <c r="O72" s="111"/>
      <c r="P72" s="119"/>
      <c r="Q72" s="92" t="s">
        <v>58</v>
      </c>
      <c r="R72" s="16"/>
      <c r="S72" s="52"/>
      <c r="T72" s="36"/>
    </row>
    <row r="73" spans="1:20" ht="62.25">
      <c r="A73" s="116"/>
      <c r="B73" s="114"/>
      <c r="C73" s="114"/>
      <c r="D73" s="120"/>
      <c r="E73" s="112"/>
      <c r="F73" s="112"/>
      <c r="G73" s="114"/>
      <c r="H73" s="87" t="s">
        <v>59</v>
      </c>
      <c r="I73" s="88" t="str">
        <f>"[audio][C:\Tools\Vivi_TTS\8ME_OM\" &amp;S73 &amp; "]"</f>
        <v>[audio][C:\Tools\Vivi_TTS\8ME_OM\]</v>
      </c>
      <c r="J73" s="89" t="str">
        <f>"[New][EN][Exists][80]"&amp;"["&amp;LOWER(SUBSTITUTE(SUBSTITUTE(SUBSTITUTE(SUBSTITUTE(SUBSTITUTE(SUBSTITUTE(SUBSTITUTE(SUBSTITUTE(T73,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73" s="88" t="s">
        <v>60</v>
      </c>
      <c r="L73" s="90" t="s">
        <v>61</v>
      </c>
      <c r="M73" s="93" t="s">
        <v>62</v>
      </c>
      <c r="N73" s="91"/>
      <c r="O73" s="112"/>
      <c r="P73" s="119"/>
      <c r="Q73" s="92" t="str">
        <f>R73</f>
        <v>Vì sao không được gắn khung biển số bao quanh chu vi của biển số xe?</v>
      </c>
      <c r="R73" s="16" t="s">
        <v>2290</v>
      </c>
      <c r="S73" s="51"/>
      <c r="T73" s="48" t="s">
        <v>2286</v>
      </c>
    </row>
    <row r="74" spans="1:20" ht="45.75">
      <c r="B74" s="114" t="str">
        <f>"VF8-"&amp;O74&amp;"-"&amp;P74</f>
        <v>VF8-Thongsokythuat-0021</v>
      </c>
      <c r="C74" s="114" t="str">
        <f>"["&amp;B74&amp;"] Verify Vivi: "&amp;Q76</f>
        <v>[VF8-Thongsokythuat-0021] Verify Vivi: Nhãn năng lượng được dán ở vị trí nào trên xe?</v>
      </c>
      <c r="D74" s="120"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'Nhãn năng lượng được dán ở vị trí nào trên xe?'
- Step 4: Listen Vivi respond
</v>
      </c>
      <c r="F74" s="110" t="str">
        <f>"
Expectations:
1. Vivi wake up
2. "&amp;Q76&amp;"
3. Vivi respond
"</f>
        <v xml:space="preserve">
Expectations:
1. Vivi wake up
2. Nhãn năng lượng được dán ở vị trí nào trên xe?
3. Vivi respond
</v>
      </c>
      <c r="G74" s="114" t="s">
        <v>8</v>
      </c>
      <c r="H74" s="87" t="s">
        <v>50</v>
      </c>
      <c r="I74" s="88" t="str">
        <f>"[EN]["&amp;LOWER(SUBSTITUTE(SUBSTITUTE(SUBSTITUTE(SUBSTITUTE(SUBSTITUTE(SUBSTITUTE(SUBSTITUTE(SUBSTITUTE(Q74, CHAR(34),""), "[", ""), "]", ""), ".", ""), ",", ""), "/", ""), "\", ""), "-", ""))&amp;"]"</f>
        <v>[EN][hey vinfast]</v>
      </c>
      <c r="J74" s="89"/>
      <c r="K74" s="88" t="s">
        <v>51</v>
      </c>
      <c r="L74" s="90" t="s">
        <v>52</v>
      </c>
      <c r="M74" s="33"/>
      <c r="N74" s="91"/>
      <c r="O74" s="110" t="s">
        <v>2267</v>
      </c>
      <c r="P74" s="119" t="str">
        <f>IF(COUNTA(P$13:$P73)&gt;999,COUNTA(P$13:$P73),IF(COUNTA(P$13:$P73)&gt;99,"0"&amp;COUNTA(P$13:$P73),IF(COUNTA(P$13:$P73)&gt;9,"00"&amp;COUNTA(P$13:$P73),"000"&amp;COUNTA(P$13:$P73))))</f>
        <v>0021</v>
      </c>
      <c r="Q74" s="92" t="s">
        <v>54</v>
      </c>
      <c r="R74" s="16"/>
      <c r="S74" s="52"/>
      <c r="T74" s="36"/>
    </row>
    <row r="75" spans="1:20" ht="45.75">
      <c r="B75" s="114"/>
      <c r="C75" s="114"/>
      <c r="D75" s="120"/>
      <c r="E75" s="111"/>
      <c r="F75" s="111"/>
      <c r="G75" s="114"/>
      <c r="H75" s="87" t="s">
        <v>55</v>
      </c>
      <c r="I75" s="88" t="str">
        <f>"[VN]["&amp;LOWER(SUBSTITUTE(SUBSTITUTE(SUBSTITUTE(SUBSTITUTE(SUBSTITUTE(SUBSTITUTE(SUBSTITUTE(SUBSTITUTE(Q75, CHAR(34),""), "[", ""), "]", ""), ".", ""), ",", ""), "/", ""), "\", ""), "-", ""))&amp;"]"</f>
        <v>[VN][tạm biệt]</v>
      </c>
      <c r="J75" s="89"/>
      <c r="K75" s="88" t="s">
        <v>56</v>
      </c>
      <c r="L75" s="90" t="s">
        <v>57</v>
      </c>
      <c r="M75" s="90"/>
      <c r="N75" s="91"/>
      <c r="O75" s="111"/>
      <c r="P75" s="119"/>
      <c r="Q75" s="92" t="s">
        <v>58</v>
      </c>
      <c r="R75" s="16"/>
      <c r="S75" s="52"/>
      <c r="T75" s="36"/>
    </row>
    <row r="76" spans="1:20" ht="62.25">
      <c r="B76" s="114"/>
      <c r="C76" s="114"/>
      <c r="D76" s="120"/>
      <c r="E76" s="112"/>
      <c r="F76" s="112"/>
      <c r="G76" s="114"/>
      <c r="H76" s="87" t="s">
        <v>59</v>
      </c>
      <c r="I76" s="88" t="str">
        <f>"[audio][C:\Tools\Vivi_TTS\8ME_OM\" &amp;S76 &amp; "]"</f>
        <v>[audio][C:\Tools\Vivi_TTS\8ME_OM\]</v>
      </c>
      <c r="J76" s="89" t="str">
        <f>"[New][EN][Exists][80]"&amp;"["&amp;LOWER(SUBSTITUTE(SUBSTITUTE(SUBSTITUTE(SUBSTITUTE(SUBSTITUTE(SUBSTITUTE(SUBSTITUTE(SUBSTITUTE(T76,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76" s="88" t="s">
        <v>60</v>
      </c>
      <c r="L76" s="90" t="s">
        <v>61</v>
      </c>
      <c r="M76" s="93" t="s">
        <v>62</v>
      </c>
      <c r="N76" s="91"/>
      <c r="O76" s="112"/>
      <c r="P76" s="119"/>
      <c r="Q76" s="92" t="str">
        <f>R76</f>
        <v>Nhãn năng lượng được dán ở vị trí nào trên xe?</v>
      </c>
      <c r="R76" s="16" t="s">
        <v>2291</v>
      </c>
      <c r="S76" s="51"/>
      <c r="T76" s="48" t="s">
        <v>2286</v>
      </c>
    </row>
    <row r="77" spans="1:20" ht="45.75">
      <c r="B77" s="114" t="str">
        <f>"VF8-"&amp;O77&amp;"-"&amp;P77</f>
        <v>VF8-Thongsokythuat-0022</v>
      </c>
      <c r="C77" s="114" t="str">
        <f>"["&amp;B77&amp;"] Verify Vivi: "&amp;Q79</f>
        <v>[VF8-Thongsokythuat-0022] Verify Vivi: Mức tiêu thụ năng lượng thực tế của xe có thể thay đổi do những yếu tố nào?</v>
      </c>
      <c r="D77" s="120"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'Mức tiêu thụ năng lượng thực tế của xe có thể thay đổi do những yếu tố nào?'
- Step 4: Listen Vivi respond
</v>
      </c>
      <c r="F77" s="110" t="str">
        <f>"
Expectations:
1. Vivi wake up
2. "&amp;Q79&amp;"
3. Vivi respond
"</f>
        <v xml:space="preserve">
Expectations:
1. Vivi wake up
2. Mức tiêu thụ năng lượng thực tế của xe có thể thay đổi do những yếu tố nào?
3. Vivi respond
</v>
      </c>
      <c r="G77" s="114" t="s">
        <v>8</v>
      </c>
      <c r="H77" s="87" t="s">
        <v>50</v>
      </c>
      <c r="I77" s="88" t="str">
        <f>"[EN]["&amp;LOWER(SUBSTITUTE(SUBSTITUTE(SUBSTITUTE(SUBSTITUTE(SUBSTITUTE(SUBSTITUTE(SUBSTITUTE(SUBSTITUTE(Q77, CHAR(34),""), "[", ""), "]", ""), ".", ""), ",", ""), "/", ""), "\", ""), "-", ""))&amp;"]"</f>
        <v>[EN][hey vinfast]</v>
      </c>
      <c r="J77" s="89"/>
      <c r="K77" s="88" t="s">
        <v>51</v>
      </c>
      <c r="L77" s="90" t="s">
        <v>52</v>
      </c>
      <c r="M77" s="33"/>
      <c r="N77" s="91"/>
      <c r="O77" s="110" t="s">
        <v>2267</v>
      </c>
      <c r="P77" s="119" t="str">
        <f>IF(COUNTA(P$13:$P76)&gt;999,COUNTA(P$13:$P76),IF(COUNTA(P$13:$P76)&gt;99,"0"&amp;COUNTA(P$13:$P76),IF(COUNTA(P$13:$P76)&gt;9,"00"&amp;COUNTA(P$13:$P76),"000"&amp;COUNTA(P$13:$P76))))</f>
        <v>0022</v>
      </c>
      <c r="Q77" s="92" t="s">
        <v>54</v>
      </c>
      <c r="R77" s="16"/>
      <c r="S77" s="52"/>
      <c r="T77" s="36"/>
    </row>
    <row r="78" spans="1:20" ht="45.75">
      <c r="B78" s="114"/>
      <c r="C78" s="114"/>
      <c r="D78" s="120"/>
      <c r="E78" s="111"/>
      <c r="F78" s="111"/>
      <c r="G78" s="114"/>
      <c r="H78" s="87" t="s">
        <v>55</v>
      </c>
      <c r="I78" s="88" t="str">
        <f>"[VN]["&amp;LOWER(SUBSTITUTE(SUBSTITUTE(SUBSTITUTE(SUBSTITUTE(SUBSTITUTE(SUBSTITUTE(SUBSTITUTE(SUBSTITUTE(Q78, CHAR(34),""), "[", ""), "]", ""), ".", ""), ",", ""), "/", ""), "\", ""), "-", ""))&amp;"]"</f>
        <v>[VN][tạm biệt]</v>
      </c>
      <c r="J78" s="89"/>
      <c r="K78" s="88" t="s">
        <v>56</v>
      </c>
      <c r="L78" s="90" t="s">
        <v>57</v>
      </c>
      <c r="M78" s="90"/>
      <c r="N78" s="91"/>
      <c r="O78" s="111"/>
      <c r="P78" s="119"/>
      <c r="Q78" s="92" t="s">
        <v>58</v>
      </c>
      <c r="R78" s="16"/>
      <c r="S78" s="52"/>
      <c r="T78" s="36"/>
    </row>
    <row r="79" spans="1:20" ht="62.25">
      <c r="B79" s="114"/>
      <c r="C79" s="114"/>
      <c r="D79" s="120"/>
      <c r="E79" s="112"/>
      <c r="F79" s="112"/>
      <c r="G79" s="114"/>
      <c r="H79" s="87" t="s">
        <v>59</v>
      </c>
      <c r="I79" s="88" t="str">
        <f>"[audio][C:\Tools\Vivi_TTS\8ME_OM\" &amp;S79 &amp; "]"</f>
        <v>[audio][C:\Tools\Vivi_TTS\8ME_OM\]</v>
      </c>
      <c r="J79" s="89" t="str">
        <f>"[New][EN][Exists][80]"&amp;"["&amp;LOWER(SUBSTITUTE(SUBSTITUTE(SUBSTITUTE(SUBSTITUTE(SUBSTITUTE(SUBSTITUTE(SUBSTITUTE(SUBSTITUTE(T79,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79" s="88" t="s">
        <v>60</v>
      </c>
      <c r="L79" s="90" t="s">
        <v>61</v>
      </c>
      <c r="M79" s="93" t="s">
        <v>62</v>
      </c>
      <c r="N79" s="91"/>
      <c r="O79" s="112"/>
      <c r="P79" s="119"/>
      <c r="Q79" s="92" t="str">
        <f>R79</f>
        <v>Mức tiêu thụ năng lượng thực tế của xe có thể thay đổi do những yếu tố nào?</v>
      </c>
      <c r="R79" s="16" t="s">
        <v>2292</v>
      </c>
      <c r="S79" s="51"/>
      <c r="T79" s="48" t="s">
        <v>2286</v>
      </c>
    </row>
    <row r="80" spans="1:20" ht="45.75">
      <c r="B80" s="114" t="str">
        <f>"VF8-"&amp;O80&amp;"-"&amp;P80</f>
        <v>VF8-Thongsokythuat-0023</v>
      </c>
      <c r="C80" s="114" t="str">
        <f>"["&amp;B80&amp;"] Verify Vivi: "&amp;Q82</f>
        <v>[VF8-Thongsokythuat-0023] Verify Vivi: Việc che khuất camera, radar hoặc cảm biến đỗ xe bởi khung biển số có thể ảnh hưởng như thế nào đến hoạt động của xe?</v>
      </c>
      <c r="D80" s="120"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'Việc che khuất camera, radar hoặc cảm biến đỗ xe bởi khung biển số có thể ảnh hưởng như thế nào đến hoạt động của xe?'
- Step 4: Listen Vivi respond
</v>
      </c>
      <c r="F80" s="110" t="str">
        <f>"
Expectations:
1. Vivi wake up
2. "&amp;Q82&amp;"
3. Vivi respond
"</f>
        <v xml:space="preserve">
Expectations:
1. Vivi wake up
2. Việc che khuất camera, radar hoặc cảm biến đỗ xe bởi khung biển số có thể ảnh hưởng như thế nào đến hoạt động của xe?
3. Vivi respond
</v>
      </c>
      <c r="G80" s="114" t="s">
        <v>8</v>
      </c>
      <c r="H80" s="87" t="s">
        <v>50</v>
      </c>
      <c r="I80" s="88" t="str">
        <f>"[EN]["&amp;LOWER(SUBSTITUTE(SUBSTITUTE(SUBSTITUTE(SUBSTITUTE(SUBSTITUTE(SUBSTITUTE(SUBSTITUTE(SUBSTITUTE(Q80, CHAR(34),""), "[", ""), "]", ""), ".", ""), ",", ""), "/", ""), "\", ""), "-", ""))&amp;"]"</f>
        <v>[EN][hey vinfast]</v>
      </c>
      <c r="J80" s="89"/>
      <c r="K80" s="88" t="s">
        <v>51</v>
      </c>
      <c r="L80" s="90" t="s">
        <v>52</v>
      </c>
      <c r="M80" s="33"/>
      <c r="N80" s="91"/>
      <c r="O80" s="110" t="s">
        <v>2267</v>
      </c>
      <c r="P80" s="119" t="str">
        <f>IF(COUNTA(P$13:$P79)&gt;999,COUNTA(P$13:$P79),IF(COUNTA(P$13:$P79)&gt;99,"0"&amp;COUNTA(P$13:$P79),IF(COUNTA(P$13:$P79)&gt;9,"00"&amp;COUNTA(P$13:$P79),"000"&amp;COUNTA(P$13:$P79))))</f>
        <v>0023</v>
      </c>
      <c r="Q80" s="92" t="s">
        <v>54</v>
      </c>
      <c r="R80" s="16"/>
      <c r="S80" s="52"/>
      <c r="T80" s="36"/>
    </row>
    <row r="81" spans="2:20" ht="45.75">
      <c r="B81" s="114"/>
      <c r="C81" s="114"/>
      <c r="D81" s="120"/>
      <c r="E81" s="111"/>
      <c r="F81" s="111"/>
      <c r="G81" s="114"/>
      <c r="H81" s="87" t="s">
        <v>55</v>
      </c>
      <c r="I81" s="88" t="str">
        <f>"[VN]["&amp;LOWER(SUBSTITUTE(SUBSTITUTE(SUBSTITUTE(SUBSTITUTE(SUBSTITUTE(SUBSTITUTE(SUBSTITUTE(SUBSTITUTE(Q81, CHAR(34),""), "[", ""), "]", ""), ".", ""), ",", ""), "/", ""), "\", ""), "-", ""))&amp;"]"</f>
        <v>[VN][tạm biệt]</v>
      </c>
      <c r="J81" s="89"/>
      <c r="K81" s="88" t="s">
        <v>56</v>
      </c>
      <c r="L81" s="90" t="s">
        <v>57</v>
      </c>
      <c r="M81" s="90"/>
      <c r="N81" s="91"/>
      <c r="O81" s="111"/>
      <c r="P81" s="119"/>
      <c r="Q81" s="92" t="s">
        <v>58</v>
      </c>
      <c r="R81" s="16"/>
      <c r="S81" s="52"/>
      <c r="T81" s="36"/>
    </row>
    <row r="82" spans="2:20" ht="62.25">
      <c r="B82" s="114"/>
      <c r="C82" s="114"/>
      <c r="D82" s="120"/>
      <c r="E82" s="112"/>
      <c r="F82" s="112"/>
      <c r="G82" s="114"/>
      <c r="H82" s="87" t="s">
        <v>59</v>
      </c>
      <c r="I82" s="88" t="str">
        <f>"[audio][C:\Tools\Vivi_TTS\8ME_OM\" &amp;S82 &amp; "]"</f>
        <v>[audio][C:\Tools\Vivi_TTS\8ME_OM\]</v>
      </c>
      <c r="J82" s="89" t="str">
        <f>"[New][EN][Exists][80]"&amp;"["&amp;LOWER(SUBSTITUTE(SUBSTITUTE(SUBSTITUTE(SUBSTITUTE(SUBSTITUTE(SUBSTITUTE(SUBSTITUTE(SUBSTITUTE(T82, CHAR(34),""), ".", ""), ",", ""), "/", ""), "\", ""), "-", ""), "{", ""), "}", ""))&amp;"]"</f>
        <v>[New][EN][Exists][80][nhãn tuân thủ nhãn chứng nhận của nhà sản xuất (nhãn tuân thủ)  nằm ở phía cửa người lái (trụ b)  nhãn cung cấp các thông tin sau: nhãn hiệu loại xe năm sản xuất tên nhà sản xuất số nhận dạng xe (vin) tổng khối lượng xe cho phép (gvwr) khối lượng bản thân  cảnh báo không chở quá tải xe chở quá tải có thể khiến người lái mất kiểm soát xe và tăng nguy cơ xảy ra tai nạn chở quá tải và chạy tốc độ cao có thể làm lốp quá nhiệt dẫn đến nổ lốp và mất kiểm soát xe chở quá tải cũng có thể làm giảm hiệu quả phanh làm hỏng lốp và rút ngắn tuổi thọ xe biển số xe biển số trước và sau do cơ quan địa phương cấp phải luôn được gắn chắc chắn vào xe có thể nhìn rõ từ xa và không bị bất kỳ vật nào che khuất trong mọi trường hợp không gắn khung biển số vào chu vi của biển số điều này có thể che khuất camera radar hoặc cảm biến đỗ xe ảnh hưởng đến chức năng hoạt động của chúng nhãn năng lượng nhãn năng lượng được dán trên kính cửa sau của xe inline rectangle mức tiêu thụ năng lượng thực tế có thể thay đổi tùy thuộc vào điều kiện vận hành thói quen lái xe và tình trạng bảo dưỡng của xe]</v>
      </c>
      <c r="K82" s="88" t="s">
        <v>60</v>
      </c>
      <c r="L82" s="90" t="s">
        <v>61</v>
      </c>
      <c r="M82" s="93" t="s">
        <v>62</v>
      </c>
      <c r="N82" s="91"/>
      <c r="O82" s="112"/>
      <c r="P82" s="119"/>
      <c r="Q82" s="92" t="str">
        <f>R82</f>
        <v>Việc che khuất camera, radar hoặc cảm biến đỗ xe bởi khung biển số có thể ảnh hưởng như thế nào đến hoạt động của xe?</v>
      </c>
      <c r="R82" s="16" t="s">
        <v>2293</v>
      </c>
      <c r="S82" s="51"/>
      <c r="T82" s="48" t="s">
        <v>2286</v>
      </c>
    </row>
    <row r="83" spans="2:20" ht="45.75">
      <c r="B83" s="114" t="str">
        <f>"VF8-"&amp;O83&amp;"-"&amp;P83</f>
        <v>VF8-Thongsokythuat-0024</v>
      </c>
      <c r="C83" s="114" t="str">
        <f>"["&amp;B83&amp;"] Verify Vivi: "&amp;Q85</f>
        <v>[VF8-Thongsokythuat-0024] Verify Vivi: Những thông tin nào được cung cấp trong phần Kích thước và Trọng lượng của xe?</v>
      </c>
      <c r="D83" s="120"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'Những thông tin nào được cung cấp trong phần Kích thước và Trọng lượng của xe?'
- Step 4: Listen Vivi respond
</v>
      </c>
      <c r="F83" s="110" t="str">
        <f>"
Expectations:
1. Vivi wake up
2. "&amp;Q85&amp;"
3. Vivi respond
"</f>
        <v xml:space="preserve">
Expectations:
1. Vivi wake up
2. Những thông tin nào được cung cấp trong phần Kích thước và Trọng lượng của xe?
3. Vivi respond
</v>
      </c>
      <c r="G83" s="114" t="s">
        <v>8</v>
      </c>
      <c r="H83" s="87" t="s">
        <v>50</v>
      </c>
      <c r="I83" s="88" t="str">
        <f>"[EN]["&amp;LOWER(SUBSTITUTE(SUBSTITUTE(SUBSTITUTE(SUBSTITUTE(SUBSTITUTE(SUBSTITUTE(SUBSTITUTE(SUBSTITUTE(Q83, CHAR(34),""), "[", ""), "]", ""), ".", ""), ",", ""), "/", ""), "\", ""), "-", ""))&amp;"]"</f>
        <v>[EN][hey vinfast]</v>
      </c>
      <c r="J83" s="89"/>
      <c r="K83" s="88" t="s">
        <v>51</v>
      </c>
      <c r="L83" s="90" t="s">
        <v>52</v>
      </c>
      <c r="M83" s="33"/>
      <c r="N83" s="91"/>
      <c r="O83" s="110" t="s">
        <v>2267</v>
      </c>
      <c r="P83" s="119" t="str">
        <f>IF(COUNTA(P$13:$P82)&gt;999,COUNTA(P$13:$P82),IF(COUNTA(P$13:$P82)&gt;99,"0"&amp;COUNTA(P$13:$P82),IF(COUNTA(P$13:$P82)&gt;9,"00"&amp;COUNTA(P$13:$P82),"000"&amp;COUNTA(P$13:$P82))))</f>
        <v>0024</v>
      </c>
      <c r="Q83" s="92" t="s">
        <v>54</v>
      </c>
      <c r="R83" s="16"/>
      <c r="S83" s="52"/>
      <c r="T83" s="36"/>
    </row>
    <row r="84" spans="2:20" ht="45.75">
      <c r="B84" s="114"/>
      <c r="C84" s="114"/>
      <c r="D84" s="120"/>
      <c r="E84" s="111"/>
      <c r="F84" s="111"/>
      <c r="G84" s="114"/>
      <c r="H84" s="87" t="s">
        <v>55</v>
      </c>
      <c r="I84" s="88" t="str">
        <f>"[VN]["&amp;LOWER(SUBSTITUTE(SUBSTITUTE(SUBSTITUTE(SUBSTITUTE(SUBSTITUTE(SUBSTITUTE(SUBSTITUTE(SUBSTITUTE(Q84, CHAR(34),""), "[", ""), "]", ""), ".", ""), ",", ""), "/", ""), "\", ""), "-", ""))&amp;"]"</f>
        <v>[VN][tạm biệt]</v>
      </c>
      <c r="J84" s="89"/>
      <c r="K84" s="88" t="s">
        <v>56</v>
      </c>
      <c r="L84" s="90" t="s">
        <v>57</v>
      </c>
      <c r="M84" s="90"/>
      <c r="N84" s="91"/>
      <c r="O84" s="111"/>
      <c r="P84" s="119"/>
      <c r="Q84" s="92" t="s">
        <v>58</v>
      </c>
      <c r="R84" s="16"/>
      <c r="S84" s="52"/>
      <c r="T84" s="36"/>
    </row>
    <row r="85" spans="2:20" ht="62.25">
      <c r="B85" s="114"/>
      <c r="C85" s="114"/>
      <c r="D85" s="120"/>
      <c r="E85" s="112"/>
      <c r="F85" s="112"/>
      <c r="G85" s="114"/>
      <c r="H85" s="87" t="s">
        <v>59</v>
      </c>
      <c r="I85" s="88" t="str">
        <f>"[audio][C:\Tools\Vivi_TTS\8ME_OM\" &amp;S85 &amp; "]"</f>
        <v>[audio][C:\Tools\Vivi_TTS\8ME_OM\]</v>
      </c>
      <c r="J85" s="89" t="str">
        <f>"[New][EN][Exists][80]"&amp;"["&amp;LOWER(SUBSTITUTE(SUBSTITUTE(SUBSTITUTE(SUBSTITUTE(SUBSTITUTE(SUBSTITUTE(SUBSTITUTE(SUBSTITUTE(T85,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85" s="88" t="s">
        <v>60</v>
      </c>
      <c r="L85" s="90" t="s">
        <v>61</v>
      </c>
      <c r="M85" s="93" t="s">
        <v>62</v>
      </c>
      <c r="N85" s="91"/>
      <c r="O85" s="112"/>
      <c r="P85" s="119"/>
      <c r="Q85" s="92" t="str">
        <f>R85</f>
        <v>Những thông tin nào được cung cấp trong phần Kích thước và Trọng lượng của xe?</v>
      </c>
      <c r="R85" s="16" t="s">
        <v>2294</v>
      </c>
      <c r="S85" s="51"/>
      <c r="T85" s="48" t="s">
        <v>2295</v>
      </c>
    </row>
    <row r="86" spans="2:20" ht="45.75">
      <c r="B86" s="114" t="str">
        <f>"VF8-"&amp;O86&amp;"-"&amp;P86</f>
        <v>VF8-Thongsokythuat-0025</v>
      </c>
      <c r="C86" s="114" t="str">
        <f>"["&amp;B86&amp;"] Verify Vivi: "&amp;Q88</f>
        <v>[VF8-Thongsokythuat-0025] Verify Vivi: Vì sao các thông số thực tế của xe có thể khác với các số liệu được công bố trong tài liệu?</v>
      </c>
      <c r="D86" s="120"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'Vì sao các thông số thực tế của xe có thể khác với các số liệu được công bố trong tài liệu?'
- Step 4: Listen Vivi respond
</v>
      </c>
      <c r="F86" s="110" t="str">
        <f>"
Expectations:
1. Vivi wake up
2. "&amp;Q88&amp;"
3. Vivi respond
"</f>
        <v xml:space="preserve">
Expectations:
1. Vivi wake up
2. Vì sao các thông số thực tế của xe có thể khác với các số liệu được công bố trong tài liệu?
3. Vivi respond
</v>
      </c>
      <c r="G86" s="114" t="s">
        <v>8</v>
      </c>
      <c r="H86" s="87" t="s">
        <v>50</v>
      </c>
      <c r="I86" s="88" t="str">
        <f>"[EN]["&amp;LOWER(SUBSTITUTE(SUBSTITUTE(SUBSTITUTE(SUBSTITUTE(SUBSTITUTE(SUBSTITUTE(SUBSTITUTE(SUBSTITUTE(Q86, CHAR(34),""), "[", ""), "]", ""), ".", ""), ",", ""), "/", ""), "\", ""), "-", ""))&amp;"]"</f>
        <v>[EN][hey vinfast]</v>
      </c>
      <c r="J86" s="89"/>
      <c r="K86" s="88" t="s">
        <v>51</v>
      </c>
      <c r="L86" s="90" t="s">
        <v>52</v>
      </c>
      <c r="M86" s="33"/>
      <c r="N86" s="91"/>
      <c r="O86" s="110" t="s">
        <v>2267</v>
      </c>
      <c r="P86" s="119" t="str">
        <f>IF(COUNTA(P$13:$P85)&gt;999,COUNTA(P$13:$P85),IF(COUNTA(P$13:$P85)&gt;99,"0"&amp;COUNTA(P$13:$P85),IF(COUNTA(P$13:$P85)&gt;9,"00"&amp;COUNTA(P$13:$P85),"000"&amp;COUNTA(P$13:$P85))))</f>
        <v>0025</v>
      </c>
      <c r="Q86" s="92" t="s">
        <v>54</v>
      </c>
      <c r="R86" s="16"/>
      <c r="S86" s="52"/>
      <c r="T86" s="36"/>
    </row>
    <row r="87" spans="2:20" ht="45.75">
      <c r="B87" s="114"/>
      <c r="C87" s="114"/>
      <c r="D87" s="120"/>
      <c r="E87" s="111"/>
      <c r="F87" s="111"/>
      <c r="G87" s="114"/>
      <c r="H87" s="87" t="s">
        <v>55</v>
      </c>
      <c r="I87" s="88" t="str">
        <f>"[VN]["&amp;LOWER(SUBSTITUTE(SUBSTITUTE(SUBSTITUTE(SUBSTITUTE(SUBSTITUTE(SUBSTITUTE(SUBSTITUTE(SUBSTITUTE(Q87, CHAR(34),""), "[", ""), "]", ""), ".", ""), ",", ""), "/", ""), "\", ""), "-", ""))&amp;"]"</f>
        <v>[VN][tạm biệt]</v>
      </c>
      <c r="J87" s="89"/>
      <c r="K87" s="88" t="s">
        <v>56</v>
      </c>
      <c r="L87" s="90" t="s">
        <v>57</v>
      </c>
      <c r="M87" s="90"/>
      <c r="N87" s="91"/>
      <c r="O87" s="111"/>
      <c r="P87" s="119"/>
      <c r="Q87" s="92" t="s">
        <v>58</v>
      </c>
      <c r="R87" s="16"/>
      <c r="S87" s="52"/>
      <c r="T87" s="36"/>
    </row>
    <row r="88" spans="2:20" ht="62.25">
      <c r="B88" s="114"/>
      <c r="C88" s="114"/>
      <c r="D88" s="120"/>
      <c r="E88" s="112"/>
      <c r="F88" s="112"/>
      <c r="G88" s="114"/>
      <c r="H88" s="87" t="s">
        <v>59</v>
      </c>
      <c r="I88" s="88" t="str">
        <f>"[audio][C:\Tools\Vivi_TTS\8ME_OM\" &amp;S88 &amp; "]"</f>
        <v>[audio][C:\Tools\Vivi_TTS\8ME_OM\]</v>
      </c>
      <c r="J88" s="89" t="str">
        <f>"[New][EN][Exists][80]"&amp;"["&amp;LOWER(SUBSTITUTE(SUBSTITUTE(SUBSTITUTE(SUBSTITUTE(SUBSTITUTE(SUBSTITUTE(SUBSTITUTE(SUBSTITUTE(T88,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88" s="88" t="s">
        <v>60</v>
      </c>
      <c r="L88" s="90" t="s">
        <v>61</v>
      </c>
      <c r="M88" s="93" t="s">
        <v>62</v>
      </c>
      <c r="N88" s="91"/>
      <c r="O88" s="112"/>
      <c r="P88" s="119"/>
      <c r="Q88" s="92" t="str">
        <f>R88</f>
        <v>Vì sao các thông số thực tế của xe có thể khác với các số liệu được công bố trong tài liệu?</v>
      </c>
      <c r="R88" s="16" t="s">
        <v>2296</v>
      </c>
      <c r="S88" s="51"/>
      <c r="T88" s="48" t="s">
        <v>2295</v>
      </c>
    </row>
    <row r="89" spans="2:20" ht="45.75">
      <c r="B89" s="114" t="str">
        <f>"VF8-"&amp;O89&amp;"-"&amp;P89</f>
        <v>VF8-Thongsokythuat-0026</v>
      </c>
      <c r="C89" s="114" t="str">
        <f>"["&amp;B89&amp;"] Verify Vivi: "&amp;Q91</f>
        <v>[VF8-Thongsokythuat-0026] Verify Vivi: Các thông số kích thước bên ngoài nào của xe được liệt kê trong bảng thông số kỹ thuật?</v>
      </c>
      <c r="D89" s="120"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'Các thông số kích thước bên ngoài nào của xe được liệt kê trong bảng thông số kỹ thuật?'
- Step 4: Listen Vivi respond
</v>
      </c>
      <c r="F89" s="110" t="str">
        <f>"
Expectations:
1. Vivi wake up
2. "&amp;Q91&amp;"
3. Vivi respond
"</f>
        <v xml:space="preserve">
Expectations:
1. Vivi wake up
2. Các thông số kích thước bên ngoài nào của xe được liệt kê trong bảng thông số kỹ thuật?
3. Vivi respond
</v>
      </c>
      <c r="G89" s="114" t="s">
        <v>8</v>
      </c>
      <c r="H89" s="87" t="s">
        <v>50</v>
      </c>
      <c r="I89" s="88" t="str">
        <f>"[EN]["&amp;LOWER(SUBSTITUTE(SUBSTITUTE(SUBSTITUTE(SUBSTITUTE(SUBSTITUTE(SUBSTITUTE(SUBSTITUTE(SUBSTITUTE(Q89, CHAR(34),""), "[", ""), "]", ""), ".", ""), ",", ""), "/", ""), "\", ""), "-", ""))&amp;"]"</f>
        <v>[EN][hey vinfast]</v>
      </c>
      <c r="J89" s="89"/>
      <c r="K89" s="88" t="s">
        <v>51</v>
      </c>
      <c r="L89" s="90" t="s">
        <v>52</v>
      </c>
      <c r="M89" s="33"/>
      <c r="N89" s="91"/>
      <c r="O89" s="110" t="s">
        <v>2267</v>
      </c>
      <c r="P89" s="119" t="str">
        <f>IF(COUNTA(P$13:$P88)&gt;999,COUNTA(P$13:$P88),IF(COUNTA(P$13:$P88)&gt;99,"0"&amp;COUNTA(P$13:$P88),IF(COUNTA(P$13:$P88)&gt;9,"00"&amp;COUNTA(P$13:$P88),"000"&amp;COUNTA(P$13:$P88))))</f>
        <v>0026</v>
      </c>
      <c r="Q89" s="92" t="s">
        <v>54</v>
      </c>
      <c r="R89" s="16"/>
      <c r="S89" s="52"/>
      <c r="T89" s="36"/>
    </row>
    <row r="90" spans="2:20" ht="45.75">
      <c r="B90" s="114"/>
      <c r="C90" s="114"/>
      <c r="D90" s="120"/>
      <c r="E90" s="111"/>
      <c r="F90" s="111"/>
      <c r="G90" s="114"/>
      <c r="H90" s="87" t="s">
        <v>55</v>
      </c>
      <c r="I90" s="88" t="str">
        <f>"[VN]["&amp;LOWER(SUBSTITUTE(SUBSTITUTE(SUBSTITUTE(SUBSTITUTE(SUBSTITUTE(SUBSTITUTE(SUBSTITUTE(SUBSTITUTE(Q90, CHAR(34),""), "[", ""), "]", ""), ".", ""), ",", ""), "/", ""), "\", ""), "-", ""))&amp;"]"</f>
        <v>[VN][tạm biệt]</v>
      </c>
      <c r="J90" s="89"/>
      <c r="K90" s="88" t="s">
        <v>56</v>
      </c>
      <c r="L90" s="90" t="s">
        <v>57</v>
      </c>
      <c r="M90" s="90"/>
      <c r="N90" s="91"/>
      <c r="O90" s="111"/>
      <c r="P90" s="119"/>
      <c r="Q90" s="92" t="s">
        <v>58</v>
      </c>
      <c r="R90" s="16"/>
      <c r="S90" s="52"/>
      <c r="T90" s="36"/>
    </row>
    <row r="91" spans="2:20" ht="62.25">
      <c r="B91" s="114"/>
      <c r="C91" s="114"/>
      <c r="D91" s="120"/>
      <c r="E91" s="112"/>
      <c r="F91" s="112"/>
      <c r="G91" s="114"/>
      <c r="H91" s="87" t="s">
        <v>59</v>
      </c>
      <c r="I91" s="88" t="str">
        <f>"[audio][C:\Tools\Vivi_TTS\8ME_OM\" &amp;S91 &amp; "]"</f>
        <v>[audio][C:\Tools\Vivi_TTS\8ME_OM\]</v>
      </c>
      <c r="J91" s="89" t="str">
        <f>"[New][EN][Exists][80]"&amp;"["&amp;LOWER(SUBSTITUTE(SUBSTITUTE(SUBSTITUTE(SUBSTITUTE(SUBSTITUTE(SUBSTITUTE(SUBSTITUTE(SUBSTITUTE(T91,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91" s="88" t="s">
        <v>60</v>
      </c>
      <c r="L91" s="90" t="s">
        <v>61</v>
      </c>
      <c r="M91" s="93" t="s">
        <v>62</v>
      </c>
      <c r="N91" s="91"/>
      <c r="O91" s="112"/>
      <c r="P91" s="119"/>
      <c r="Q91" s="92" t="str">
        <f>R91</f>
        <v>Các thông số kích thước bên ngoài nào của xe được liệt kê trong bảng thông số kỹ thuật?</v>
      </c>
      <c r="R91" s="16" t="s">
        <v>2297</v>
      </c>
      <c r="S91" s="51"/>
      <c r="T91" s="48" t="s">
        <v>2295</v>
      </c>
    </row>
    <row r="92" spans="2:20" ht="45.75">
      <c r="B92" s="114" t="str">
        <f>"VF8-"&amp;O92&amp;"-"&amp;P92</f>
        <v>VF8-Thongsokythuat-0027</v>
      </c>
      <c r="C92" s="114" t="str">
        <f>"["&amp;B92&amp;"] Verify Vivi: "&amp;Q94</f>
        <v>[VF8-Thongsokythuat-0027] Verify Vivi: Khối lượng không tải và tải trọng của xe theo thông số kỹ thuật là bao nhiêu?</v>
      </c>
      <c r="D92" s="120"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'Khối lượng không tải và tải trọng của xe theo thông số kỹ thuật là bao nhiêu?'
- Step 4: Listen Vivi respond
</v>
      </c>
      <c r="F92" s="110" t="str">
        <f>"
Expectations:
1. Vivi wake up
2. "&amp;Q94&amp;"
3. Vivi respond
"</f>
        <v xml:space="preserve">
Expectations:
1. Vivi wake up
2. Khối lượng không tải và tải trọng của xe theo thông số kỹ thuật là bao nhiêu?
3. Vivi respond
</v>
      </c>
      <c r="G92" s="114" t="s">
        <v>8</v>
      </c>
      <c r="H92" s="87" t="s">
        <v>50</v>
      </c>
      <c r="I92" s="88" t="str">
        <f>"[EN]["&amp;LOWER(SUBSTITUTE(SUBSTITUTE(SUBSTITUTE(SUBSTITUTE(SUBSTITUTE(SUBSTITUTE(SUBSTITUTE(SUBSTITUTE(Q92, CHAR(34),""), "[", ""), "]", ""), ".", ""), ",", ""), "/", ""), "\", ""), "-", ""))&amp;"]"</f>
        <v>[EN][hey vinfast]</v>
      </c>
      <c r="J92" s="89"/>
      <c r="K92" s="88" t="s">
        <v>51</v>
      </c>
      <c r="L92" s="90" t="s">
        <v>52</v>
      </c>
      <c r="M92" s="33"/>
      <c r="N92" s="91"/>
      <c r="O92" s="110" t="s">
        <v>2267</v>
      </c>
      <c r="P92" s="119" t="str">
        <f>IF(COUNTA(P$13:$P91)&gt;999,COUNTA(P$13:$P91),IF(COUNTA(P$13:$P91)&gt;99,"0"&amp;COUNTA(P$13:$P91),IF(COUNTA(P$13:$P91)&gt;9,"00"&amp;COUNTA(P$13:$P91),"000"&amp;COUNTA(P$13:$P91))))</f>
        <v>0027</v>
      </c>
      <c r="Q92" s="92" t="s">
        <v>54</v>
      </c>
      <c r="R92" s="16"/>
      <c r="S92" s="52"/>
      <c r="T92" s="36"/>
    </row>
    <row r="93" spans="2:20" ht="45.75">
      <c r="B93" s="114"/>
      <c r="C93" s="114"/>
      <c r="D93" s="120"/>
      <c r="E93" s="111"/>
      <c r="F93" s="111"/>
      <c r="G93" s="114"/>
      <c r="H93" s="87" t="s">
        <v>55</v>
      </c>
      <c r="I93" s="88" t="str">
        <f>"[VN]["&amp;LOWER(SUBSTITUTE(SUBSTITUTE(SUBSTITUTE(SUBSTITUTE(SUBSTITUTE(SUBSTITUTE(SUBSTITUTE(SUBSTITUTE(Q93, CHAR(34),""), "[", ""), "]", ""), ".", ""), ",", ""), "/", ""), "\", ""), "-", ""))&amp;"]"</f>
        <v>[VN][tạm biệt]</v>
      </c>
      <c r="J93" s="89"/>
      <c r="K93" s="88" t="s">
        <v>56</v>
      </c>
      <c r="L93" s="90" t="s">
        <v>57</v>
      </c>
      <c r="M93" s="90"/>
      <c r="N93" s="91"/>
      <c r="O93" s="111"/>
      <c r="P93" s="119"/>
      <c r="Q93" s="92" t="s">
        <v>58</v>
      </c>
      <c r="R93" s="16"/>
      <c r="S93" s="52"/>
      <c r="T93" s="36"/>
    </row>
    <row r="94" spans="2:20" ht="62.25">
      <c r="B94" s="114"/>
      <c r="C94" s="114"/>
      <c r="D94" s="120"/>
      <c r="E94" s="112"/>
      <c r="F94" s="112"/>
      <c r="G94" s="114"/>
      <c r="H94" s="87" t="s">
        <v>59</v>
      </c>
      <c r="I94" s="88" t="str">
        <f>"[audio][C:\Tools\Vivi_TTS\8ME_OM\" &amp;S94 &amp; "]"</f>
        <v>[audio][C:\Tools\Vivi_TTS\8ME_OM\]</v>
      </c>
      <c r="J94" s="89" t="str">
        <f>"[New][EN][Exists][80]"&amp;"["&amp;LOWER(SUBSTITUTE(SUBSTITUTE(SUBSTITUTE(SUBSTITUTE(SUBSTITUTE(SUBSTITUTE(SUBSTITUTE(SUBSTITUTE(T94,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94" s="88" t="s">
        <v>60</v>
      </c>
      <c r="L94" s="90" t="s">
        <v>61</v>
      </c>
      <c r="M94" s="93" t="s">
        <v>62</v>
      </c>
      <c r="N94" s="91"/>
      <c r="O94" s="112"/>
      <c r="P94" s="119"/>
      <c r="Q94" s="92" t="str">
        <f>R94</f>
        <v>Khối lượng không tải và tải trọng của xe theo thông số kỹ thuật là bao nhiêu?</v>
      </c>
      <c r="R94" s="16" t="s">
        <v>2298</v>
      </c>
      <c r="S94" s="51"/>
      <c r="T94" s="48" t="s">
        <v>2295</v>
      </c>
    </row>
    <row r="95" spans="2:20" ht="45.75">
      <c r="B95" s="114" t="str">
        <f>"VF8-"&amp;O95&amp;"-"&amp;P95</f>
        <v>VF8-Thongsokythuat-0028</v>
      </c>
      <c r="C95" s="114" t="str">
        <f>"["&amp;B95&amp;"] Verify Vivi: "&amp;Q97</f>
        <v>[VF8-Thongsokythuat-0028] Verify Vivi: Bước đầu tiên khi tính toán giới hạn tải trọng của xe là gì?</v>
      </c>
      <c r="D95" s="120"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'Bước đầu tiên khi tính toán giới hạn tải trọng của xe là gì?'
- Step 4: Listen Vivi respond
</v>
      </c>
      <c r="F95" s="110" t="str">
        <f>"
Expectations:
1. Vivi wake up
2. "&amp;Q97&amp;"
3. Vivi respond
"</f>
        <v xml:space="preserve">
Expectations:
1. Vivi wake up
2. Bước đầu tiên khi tính toán giới hạn tải trọng của xe là gì?
3. Vivi respond
</v>
      </c>
      <c r="G95" s="114" t="s">
        <v>8</v>
      </c>
      <c r="H95" s="87" t="s">
        <v>50</v>
      </c>
      <c r="I95" s="88" t="str">
        <f>"[EN]["&amp;LOWER(SUBSTITUTE(SUBSTITUTE(SUBSTITUTE(SUBSTITUTE(SUBSTITUTE(SUBSTITUTE(SUBSTITUTE(SUBSTITUTE(Q95, CHAR(34),""), "[", ""), "]", ""), ".", ""), ",", ""), "/", ""), "\", ""), "-", ""))&amp;"]"</f>
        <v>[EN][hey vinfast]</v>
      </c>
      <c r="J95" s="89"/>
      <c r="K95" s="88" t="s">
        <v>51</v>
      </c>
      <c r="L95" s="90" t="s">
        <v>52</v>
      </c>
      <c r="M95" s="33"/>
      <c r="N95" s="91"/>
      <c r="O95" s="110" t="s">
        <v>2267</v>
      </c>
      <c r="P95" s="119" t="str">
        <f>IF(COUNTA(P$13:$P94)&gt;999,COUNTA(P$13:$P94),IF(COUNTA(P$13:$P94)&gt;99,"0"&amp;COUNTA(P$13:$P94),IF(COUNTA(P$13:$P94)&gt;9,"00"&amp;COUNTA(P$13:$P94),"000"&amp;COUNTA(P$13:$P94))))</f>
        <v>0028</v>
      </c>
      <c r="Q95" s="92" t="s">
        <v>54</v>
      </c>
      <c r="R95" s="16"/>
      <c r="S95" s="52"/>
      <c r="T95" s="36"/>
    </row>
    <row r="96" spans="2:20" ht="45.75">
      <c r="B96" s="114"/>
      <c r="C96" s="114"/>
      <c r="D96" s="120"/>
      <c r="E96" s="111"/>
      <c r="F96" s="111"/>
      <c r="G96" s="114"/>
      <c r="H96" s="87" t="s">
        <v>55</v>
      </c>
      <c r="I96" s="88" t="str">
        <f>"[VN]["&amp;LOWER(SUBSTITUTE(SUBSTITUTE(SUBSTITUTE(SUBSTITUTE(SUBSTITUTE(SUBSTITUTE(SUBSTITUTE(SUBSTITUTE(Q96, CHAR(34),""), "[", ""), "]", ""), ".", ""), ",", ""), "/", ""), "\", ""), "-", ""))&amp;"]"</f>
        <v>[VN][tạm biệt]</v>
      </c>
      <c r="J96" s="89"/>
      <c r="K96" s="88" t="s">
        <v>56</v>
      </c>
      <c r="L96" s="90" t="s">
        <v>57</v>
      </c>
      <c r="M96" s="90"/>
      <c r="N96" s="91"/>
      <c r="O96" s="111"/>
      <c r="P96" s="119"/>
      <c r="Q96" s="92" t="s">
        <v>58</v>
      </c>
      <c r="R96" s="16"/>
      <c r="S96" s="52"/>
      <c r="T96" s="36"/>
    </row>
    <row r="97" spans="2:20" ht="62.25">
      <c r="B97" s="114"/>
      <c r="C97" s="114"/>
      <c r="D97" s="120"/>
      <c r="E97" s="112"/>
      <c r="F97" s="112"/>
      <c r="G97" s="114"/>
      <c r="H97" s="87" t="s">
        <v>59</v>
      </c>
      <c r="I97" s="88" t="str">
        <f>"[audio][C:\Tools\Vivi_TTS\8ME_OM\" &amp;S97 &amp; "]"</f>
        <v>[audio][C:\Tools\Vivi_TTS\8ME_OM\]</v>
      </c>
      <c r="J97" s="89" t="str">
        <f>"[New][EN][Exists][80]"&amp;"["&amp;LOWER(SUBSTITUTE(SUBSTITUTE(SUBSTITUTE(SUBSTITUTE(SUBSTITUTE(SUBSTITUTE(SUBSTITUTE(SUBSTITUTE(T97,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97" s="88" t="s">
        <v>60</v>
      </c>
      <c r="L97" s="90" t="s">
        <v>61</v>
      </c>
      <c r="M97" s="93" t="s">
        <v>62</v>
      </c>
      <c r="N97" s="91"/>
      <c r="O97" s="112"/>
      <c r="P97" s="119"/>
      <c r="Q97" s="92" t="str">
        <f>R97</f>
        <v>Bước đầu tiên khi tính toán giới hạn tải trọng của xe là gì?</v>
      </c>
      <c r="R97" s="16" t="s">
        <v>2299</v>
      </c>
      <c r="S97" s="51"/>
      <c r="T97" s="48" t="s">
        <v>2295</v>
      </c>
    </row>
    <row r="98" spans="2:20" ht="45.75">
      <c r="B98" s="114" t="str">
        <f>"VF8-"&amp;O98&amp;"-"&amp;P98</f>
        <v>VF8-Thongsokythuat-0029</v>
      </c>
      <c r="C98" s="114" t="str">
        <f>"["&amp;B98&amp;"] Verify Vivi: "&amp;Q100</f>
        <v>[VF8-Thongsokythuat-0029] Verify Vivi: Làm thế nào để xác định khả năng tải hành lý và hàng hóa khả dụng của xe?</v>
      </c>
      <c r="D98" s="120"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'Làm thế nào để xác định khả năng tải hành lý và hàng hóa khả dụng của xe?'
- Step 4: Listen Vivi respond
</v>
      </c>
      <c r="F98" s="110" t="str">
        <f>"
Expectations:
1. Vivi wake up
2. "&amp;Q100&amp;"
3. Vivi respond
"</f>
        <v xml:space="preserve">
Expectations:
1. Vivi wake up
2. Làm thế nào để xác định khả năng tải hành lý và hàng hóa khả dụng của xe?
3. Vivi respond
</v>
      </c>
      <c r="G98" s="114" t="s">
        <v>8</v>
      </c>
      <c r="H98" s="87" t="s">
        <v>50</v>
      </c>
      <c r="I98" s="88" t="str">
        <f>"[EN]["&amp;LOWER(SUBSTITUTE(SUBSTITUTE(SUBSTITUTE(SUBSTITUTE(SUBSTITUTE(SUBSTITUTE(SUBSTITUTE(SUBSTITUTE(Q98, CHAR(34),""), "[", ""), "]", ""), ".", ""), ",", ""), "/", ""), "\", ""), "-", ""))&amp;"]"</f>
        <v>[EN][hey vinfast]</v>
      </c>
      <c r="J98" s="89"/>
      <c r="K98" s="88" t="s">
        <v>51</v>
      </c>
      <c r="L98" s="90" t="s">
        <v>52</v>
      </c>
      <c r="M98" s="33"/>
      <c r="N98" s="91"/>
      <c r="O98" s="110" t="s">
        <v>2267</v>
      </c>
      <c r="P98" s="119" t="str">
        <f>IF(COUNTA(P$13:$P97)&gt;999,COUNTA(P$13:$P97),IF(COUNTA(P$13:$P97)&gt;99,"0"&amp;COUNTA(P$13:$P97),IF(COUNTA(P$13:$P97)&gt;9,"00"&amp;COUNTA(P$13:$P97),"000"&amp;COUNTA(P$13:$P97))))</f>
        <v>0029</v>
      </c>
      <c r="Q98" s="92" t="s">
        <v>54</v>
      </c>
      <c r="R98" s="16"/>
      <c r="S98" s="52"/>
      <c r="T98" s="36"/>
    </row>
    <row r="99" spans="2:20" ht="45.75">
      <c r="B99" s="114"/>
      <c r="C99" s="114"/>
      <c r="D99" s="120"/>
      <c r="E99" s="111"/>
      <c r="F99" s="111"/>
      <c r="G99" s="114"/>
      <c r="H99" s="87" t="s">
        <v>55</v>
      </c>
      <c r="I99" s="88" t="str">
        <f>"[VN]["&amp;LOWER(SUBSTITUTE(SUBSTITUTE(SUBSTITUTE(SUBSTITUTE(SUBSTITUTE(SUBSTITUTE(SUBSTITUTE(SUBSTITUTE(Q99, CHAR(34),""), "[", ""), "]", ""), ".", ""), ",", ""), "/", ""), "\", ""), "-", ""))&amp;"]"</f>
        <v>[VN][tạm biệt]</v>
      </c>
      <c r="J99" s="89"/>
      <c r="K99" s="88" t="s">
        <v>56</v>
      </c>
      <c r="L99" s="90" t="s">
        <v>57</v>
      </c>
      <c r="M99" s="90"/>
      <c r="N99" s="91"/>
      <c r="O99" s="111"/>
      <c r="P99" s="119"/>
      <c r="Q99" s="92" t="s">
        <v>58</v>
      </c>
      <c r="R99" s="16"/>
      <c r="S99" s="52"/>
      <c r="T99" s="36"/>
    </row>
    <row r="100" spans="2:20" ht="62.25">
      <c r="B100" s="114"/>
      <c r="C100" s="114"/>
      <c r="D100" s="120"/>
      <c r="E100" s="112"/>
      <c r="F100" s="112"/>
      <c r="G100" s="114"/>
      <c r="H100" s="87" t="s">
        <v>59</v>
      </c>
      <c r="I100" s="88" t="str">
        <f>"[audio][C:\Tools\Vivi_TTS\8ME_OM\" &amp;S100 &amp; "]"</f>
        <v>[audio][C:\Tools\Vivi_TTS\8ME_OM\]</v>
      </c>
      <c r="J100" s="89" t="str">
        <f>"[New][EN][Exists][80]"&amp;"["&amp;LOWER(SUBSTITUTE(SUBSTITUTE(SUBSTITUTE(SUBSTITUTE(SUBSTITUTE(SUBSTITUTE(SUBSTITUTE(SUBSTITUTE(T100,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100" s="88" t="s">
        <v>60</v>
      </c>
      <c r="L100" s="90" t="s">
        <v>61</v>
      </c>
      <c r="M100" s="93" t="s">
        <v>62</v>
      </c>
      <c r="N100" s="91"/>
      <c r="O100" s="112"/>
      <c r="P100" s="119"/>
      <c r="Q100" s="92" t="str">
        <f>R100</f>
        <v>Làm thế nào để xác định khả năng tải hành lý và hàng hóa khả dụng của xe?</v>
      </c>
      <c r="R100" s="16" t="s">
        <v>2300</v>
      </c>
      <c r="S100" s="51"/>
      <c r="T100" s="48" t="s">
        <v>2295</v>
      </c>
    </row>
    <row r="101" spans="2:20" ht="45.75">
      <c r="B101" s="114" t="str">
        <f>"VF8-"&amp;O101&amp;"-"&amp;P101</f>
        <v>VF8-Thongsokythuat-0030</v>
      </c>
      <c r="C101" s="114" t="str">
        <f>"["&amp;B101&amp;"] Verify Vivi: "&amp;Q103</f>
        <v>[VF8-Thongsokythuat-0030] Verify Vivi: Khi tính toán giới hạn tải trọng, cần xác định tổng khối lượng của những đối tượng nào trước khi tính khả năng tải còn lại?</v>
      </c>
      <c r="D101" s="120"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'Khi tính toán giới hạn tải trọng, cần xác định tổng khối lượng của những đối tượng nào trước khi tính khả năng tải còn lại?'
- Step 4: Listen Vivi respond
</v>
      </c>
      <c r="F101" s="110" t="str">
        <f>"
Expectations:
1. Vivi wake up
2. "&amp;Q103&amp;"
3. Vivi respond
"</f>
        <v xml:space="preserve">
Expectations:
1. Vivi wake up
2. Khi tính toán giới hạn tải trọng, cần xác định tổng khối lượng của những đối tượng nào trước khi tính khả năng tải còn lại?
3. Vivi respond
</v>
      </c>
      <c r="G101" s="114" t="s">
        <v>8</v>
      </c>
      <c r="H101" s="87" t="s">
        <v>50</v>
      </c>
      <c r="I101" s="88" t="str">
        <f>"[EN]["&amp;LOWER(SUBSTITUTE(SUBSTITUTE(SUBSTITUTE(SUBSTITUTE(SUBSTITUTE(SUBSTITUTE(SUBSTITUTE(SUBSTITUTE(Q101, CHAR(34),""), "[", ""), "]", ""), ".", ""), ",", ""), "/", ""), "\", ""), "-", ""))&amp;"]"</f>
        <v>[EN][hey vinfast]</v>
      </c>
      <c r="J101" s="89"/>
      <c r="K101" s="88" t="s">
        <v>51</v>
      </c>
      <c r="L101" s="90" t="s">
        <v>52</v>
      </c>
      <c r="M101" s="33"/>
      <c r="N101" s="91"/>
      <c r="O101" s="110" t="s">
        <v>2267</v>
      </c>
      <c r="P101" s="119" t="str">
        <f>IF(COUNTA(P$13:$P100)&gt;999,COUNTA(P$13:$P100),IF(COUNTA(P$13:$P100)&gt;99,"0"&amp;COUNTA(P$13:$P100),IF(COUNTA(P$13:$P100)&gt;9,"00"&amp;COUNTA(P$13:$P100),"000"&amp;COUNTA(P$13:$P100))))</f>
        <v>0030</v>
      </c>
      <c r="Q101" s="92" t="s">
        <v>54</v>
      </c>
      <c r="R101" s="16"/>
      <c r="S101" s="52"/>
      <c r="T101" s="36"/>
    </row>
    <row r="102" spans="2:20" ht="45.75">
      <c r="B102" s="114"/>
      <c r="C102" s="114"/>
      <c r="D102" s="120"/>
      <c r="E102" s="111"/>
      <c r="F102" s="111"/>
      <c r="G102" s="114"/>
      <c r="H102" s="87" t="s">
        <v>55</v>
      </c>
      <c r="I102" s="88" t="str">
        <f>"[VN]["&amp;LOWER(SUBSTITUTE(SUBSTITUTE(SUBSTITUTE(SUBSTITUTE(SUBSTITUTE(SUBSTITUTE(SUBSTITUTE(SUBSTITUTE(Q102, CHAR(34),""), "[", ""), "]", ""), ".", ""), ",", ""), "/", ""), "\", ""), "-", ""))&amp;"]"</f>
        <v>[VN][tạm biệt]</v>
      </c>
      <c r="J102" s="89"/>
      <c r="K102" s="88" t="s">
        <v>56</v>
      </c>
      <c r="L102" s="90" t="s">
        <v>57</v>
      </c>
      <c r="M102" s="90"/>
      <c r="N102" s="91"/>
      <c r="O102" s="111"/>
      <c r="P102" s="119"/>
      <c r="Q102" s="92" t="s">
        <v>58</v>
      </c>
      <c r="R102" s="16"/>
      <c r="S102" s="52"/>
      <c r="T102" s="36"/>
    </row>
    <row r="103" spans="2:20" ht="62.25">
      <c r="B103" s="114"/>
      <c r="C103" s="114"/>
      <c r="D103" s="120"/>
      <c r="E103" s="112"/>
      <c r="F103" s="112"/>
      <c r="G103" s="114"/>
      <c r="H103" s="87" t="s">
        <v>59</v>
      </c>
      <c r="I103" s="88" t="str">
        <f>"[audio][C:\Tools\Vivi_TTS\8ME_OM\" &amp;S103 &amp; "]"</f>
        <v>[audio][C:\Tools\Vivi_TTS\8ME_OM\]</v>
      </c>
      <c r="J103" s="89" t="str">
        <f>"[New][EN][Exists][80]"&amp;"["&amp;LOWER(SUBSTITUTE(SUBSTITUTE(SUBSTITUTE(SUBSTITUTE(SUBSTITUTE(SUBSTITUTE(SUBSTITUTE(SUBSTITUTE(T103,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103" s="88" t="s">
        <v>60</v>
      </c>
      <c r="L103" s="90" t="s">
        <v>61</v>
      </c>
      <c r="M103" s="93" t="s">
        <v>62</v>
      </c>
      <c r="N103" s="91"/>
      <c r="O103" s="112"/>
      <c r="P103" s="119"/>
      <c r="Q103" s="92" t="str">
        <f>R103</f>
        <v>Khi tính toán giới hạn tải trọng, cần xác định tổng khối lượng của những đối tượng nào trước khi tính khả năng tải còn lại?</v>
      </c>
      <c r="R103" s="16" t="s">
        <v>2301</v>
      </c>
      <c r="S103" s="51"/>
      <c r="T103" s="48" t="s">
        <v>2295</v>
      </c>
    </row>
    <row r="104" spans="2:20" ht="45.75">
      <c r="B104" s="114" t="str">
        <f>"VF8-"&amp;O104&amp;"-"&amp;P104</f>
        <v>VF8-Thongsokythuat-0031</v>
      </c>
      <c r="C104" s="114" t="str">
        <f>"["&amp;B104&amp;"] Verify Vivi: "&amp;Q106</f>
        <v>[VF8-Thongsokythuat-0031] Verify Vivi: Tổng khối lượng hành lý và hàng hóa chất lên xe phải đáp ứng yêu cầu gì?</v>
      </c>
      <c r="D104" s="120"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'Tổng khối lượng hành lý và hàng hóa chất lên xe phải đáp ứng yêu cầu gì?'
- Step 4: Listen Vivi respond
</v>
      </c>
      <c r="F104" s="110" t="str">
        <f>"
Expectations:
1. Vivi wake up
2. "&amp;Q106&amp;"
3. Vivi respond
"</f>
        <v xml:space="preserve">
Expectations:
1. Vivi wake up
2. Tổng khối lượng hành lý và hàng hóa chất lên xe phải đáp ứng yêu cầu gì?
3. Vivi respond
</v>
      </c>
      <c r="G104" s="114" t="s">
        <v>8</v>
      </c>
      <c r="H104" s="87" t="s">
        <v>50</v>
      </c>
      <c r="I104" s="88" t="str">
        <f>"[EN]["&amp;LOWER(SUBSTITUTE(SUBSTITUTE(SUBSTITUTE(SUBSTITUTE(SUBSTITUTE(SUBSTITUTE(SUBSTITUTE(SUBSTITUTE(Q104, CHAR(34),""), "[", ""), "]", ""), ".", ""), ",", ""), "/", ""), "\", ""), "-", ""))&amp;"]"</f>
        <v>[EN][hey vinfast]</v>
      </c>
      <c r="J104" s="89"/>
      <c r="K104" s="88" t="s">
        <v>51</v>
      </c>
      <c r="L104" s="90" t="s">
        <v>52</v>
      </c>
      <c r="M104" s="33"/>
      <c r="N104" s="91"/>
      <c r="O104" s="110" t="s">
        <v>2267</v>
      </c>
      <c r="P104" s="119" t="str">
        <f>IF(COUNTA(P$13:$P103)&gt;999,COUNTA(P$13:$P103),IF(COUNTA(P$13:$P103)&gt;99,"0"&amp;COUNTA(P$13:$P103),IF(COUNTA(P$13:$P103)&gt;9,"00"&amp;COUNTA(P$13:$P103),"000"&amp;COUNTA(P$13:$P103))))</f>
        <v>0031</v>
      </c>
      <c r="Q104" s="92" t="s">
        <v>54</v>
      </c>
      <c r="R104" s="16"/>
      <c r="S104" s="52"/>
      <c r="T104" s="36"/>
    </row>
    <row r="105" spans="2:20" ht="45.75">
      <c r="B105" s="114"/>
      <c r="C105" s="114"/>
      <c r="D105" s="120"/>
      <c r="E105" s="111"/>
      <c r="F105" s="111"/>
      <c r="G105" s="114"/>
      <c r="H105" s="87" t="s">
        <v>55</v>
      </c>
      <c r="I105" s="88" t="str">
        <f>"[VN]["&amp;LOWER(SUBSTITUTE(SUBSTITUTE(SUBSTITUTE(SUBSTITUTE(SUBSTITUTE(SUBSTITUTE(SUBSTITUTE(SUBSTITUTE(Q105, CHAR(34),""), "[", ""), "]", ""), ".", ""), ",", ""), "/", ""), "\", ""), "-", ""))&amp;"]"</f>
        <v>[VN][tạm biệt]</v>
      </c>
      <c r="J105" s="89"/>
      <c r="K105" s="88" t="s">
        <v>56</v>
      </c>
      <c r="L105" s="90" t="s">
        <v>57</v>
      </c>
      <c r="M105" s="90"/>
      <c r="N105" s="91"/>
      <c r="O105" s="111"/>
      <c r="P105" s="119"/>
      <c r="Q105" s="92" t="s">
        <v>58</v>
      </c>
      <c r="R105" s="16"/>
      <c r="S105" s="52"/>
      <c r="T105" s="36"/>
    </row>
    <row r="106" spans="2:20" ht="62.25">
      <c r="B106" s="114"/>
      <c r="C106" s="114"/>
      <c r="D106" s="120"/>
      <c r="E106" s="112"/>
      <c r="F106" s="112"/>
      <c r="G106" s="114"/>
      <c r="H106" s="87" t="s">
        <v>59</v>
      </c>
      <c r="I106" s="88" t="str">
        <f>"[audio][C:\Tools\Vivi_TTS\8ME_OM\" &amp;S106 &amp; "]"</f>
        <v>[audio][C:\Tools\Vivi_TTS\8ME_OM\]</v>
      </c>
      <c r="J106" s="89" t="str">
        <f>"[New][EN][Exists][80]"&amp;"["&amp;LOWER(SUBSTITUTE(SUBSTITUTE(SUBSTITUTE(SUBSTITUTE(SUBSTITUTE(SUBSTITUTE(SUBSTITUTE(SUBSTITUTE(T106, CHAR(34),""), ".", ""), ",", ""), "/", ""), "\", ""), "-", ""), "{", ""), "}", ""))&amp;"]"</f>
        <v>[New][EN][Exists][80][kích thước và trọng lượng các bảng sau đây chứa thông tin liên quan đến kích thước và trọng lượng của xe tất cả dữ liệu đều chính xác tại thời điểm phát hành mọi thay đổi được thực hiện sau khi phát hành phiên bản này sẽ được cập nhật trên phiên bản trực tuyến của hướng dẫn sử dụng  lưu ý tùy thuộc vào việc lắp đặt các phụ kiện được lựa chọn dữ liệu cụ thể của xe có thể khác với các số liệu đã công bố này kích thước bên ngoài   hạng mục mô tả kích thước  chiều dài xe 4701 mm  chiều cao xe 1670 mm  chiều rộng xe khi có gương 2123 mm  chiều rộng xe khi không có gương 1872 mm  chiều dài cơ sở 2840 mm  vệt bánh xe  trước vệt bánh xe  sau 1585 mm 1596 mm  khoảng sáng gầm xe (không tải) 170 mm trọng lượng mô tả trọng lượng khối lượng không tải 1870 kg tải trọng 450 kg tính toán giới hạn tải trọng: xác định thông tin “tổng khối lượng của hành khách và hàng hóa không được vượt quá xxx kg” trên nhãn của xe xác định tổng khối lượng của người lái và hành khách sẽ ngồi trên xe lấy xxx kg trừ đi tổng khối lượng của người lái và hành khách số liệu thu được bằng khả năng tải hành lý và hàng hóa khả dụng ví dụ: nếu giá trị “xxx” bằng 300 kg và có bốn hành khách mỗi người nặng 65 kg trên xe khả năng tải hành lý và hàng hóa khả dụng là 40 kg (300  260 (65 × 4) = 40 kg) xác định tổng khối lượng hành lý và hàng hóa được chất lên xe khối lượng đó không được vượt quá khả năng tải hành lý và hàng hóa khả dụng được tính ở bước 4]</v>
      </c>
      <c r="K106" s="88" t="s">
        <v>60</v>
      </c>
      <c r="L106" s="90" t="s">
        <v>61</v>
      </c>
      <c r="M106" s="93" t="s">
        <v>62</v>
      </c>
      <c r="N106" s="91"/>
      <c r="O106" s="112"/>
      <c r="P106" s="119"/>
      <c r="Q106" s="92" t="str">
        <f>R106</f>
        <v>Tổng khối lượng hành lý và hàng hóa chất lên xe phải đáp ứng yêu cầu gì?</v>
      </c>
      <c r="R106" s="16" t="s">
        <v>2302</v>
      </c>
      <c r="S106" s="51"/>
      <c r="T106" s="48" t="s">
        <v>2295</v>
      </c>
    </row>
    <row r="107" spans="2:20" ht="45.75">
      <c r="B107" s="114" t="str">
        <f>"VF8-"&amp;O107&amp;"-"&amp;P107</f>
        <v>VF8-Thongsokythuat-0032</v>
      </c>
      <c r="C107" s="114" t="str">
        <f>"["&amp;B107&amp;"] Verify Vivi: "&amp;Q109</f>
        <v>[VF8-Thongsokythuat-0032] Verify Vivi: Các thông số kỹ thuật chính của động cơ điện, pin điện áp cao và ắc quy 12V là gì?</v>
      </c>
      <c r="D107" s="120"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'Các thông số kỹ thuật chính của động cơ điện, pin điện áp cao và ắc quy 12V là gì?'
- Step 4: Listen Vivi respond
</v>
      </c>
      <c r="F107" s="110" t="str">
        <f>"
Expectations:
1. Vivi wake up
2. "&amp;Q109&amp;"
3. Vivi respond
"</f>
        <v xml:space="preserve">
Expectations:
1. Vivi wake up
2. Các thông số kỹ thuật chính của động cơ điện, pin điện áp cao và ắc quy 12V là gì?
3. Vivi respond
</v>
      </c>
      <c r="G107" s="114" t="s">
        <v>8</v>
      </c>
      <c r="H107" s="87" t="s">
        <v>50</v>
      </c>
      <c r="I107" s="88" t="str">
        <f>"[EN]["&amp;LOWER(SUBSTITUTE(SUBSTITUTE(SUBSTITUTE(SUBSTITUTE(SUBSTITUTE(SUBSTITUTE(SUBSTITUTE(SUBSTITUTE(Q107, CHAR(34),""), "[", ""), "]", ""), ".", ""), ",", ""), "/", ""), "\", ""), "-", ""))&amp;"]"</f>
        <v>[EN][hey vinfast]</v>
      </c>
      <c r="J107" s="89"/>
      <c r="K107" s="88" t="s">
        <v>51</v>
      </c>
      <c r="L107" s="90" t="s">
        <v>52</v>
      </c>
      <c r="M107" s="33"/>
      <c r="N107" s="91"/>
      <c r="O107" s="110" t="s">
        <v>2267</v>
      </c>
      <c r="P107" s="119" t="str">
        <f>IF(COUNTA(P$13:$P106)&gt;999,COUNTA(P$13:$P106),IF(COUNTA(P$13:$P106)&gt;99,"0"&amp;COUNTA(P$13:$P106),IF(COUNTA(P$13:$P106)&gt;9,"00"&amp;COUNTA(P$13:$P106),"000"&amp;COUNTA(P$13:$P106))))</f>
        <v>0032</v>
      </c>
      <c r="Q107" s="92" t="s">
        <v>54</v>
      </c>
      <c r="R107" s="16"/>
      <c r="S107" s="52"/>
      <c r="T107" s="36"/>
    </row>
    <row r="108" spans="2:20" ht="45.75">
      <c r="B108" s="114"/>
      <c r="C108" s="114"/>
      <c r="D108" s="120"/>
      <c r="E108" s="111"/>
      <c r="F108" s="111"/>
      <c r="G108" s="114"/>
      <c r="H108" s="87" t="s">
        <v>55</v>
      </c>
      <c r="I108" s="88" t="str">
        <f>"[VN]["&amp;LOWER(SUBSTITUTE(SUBSTITUTE(SUBSTITUTE(SUBSTITUTE(SUBSTITUTE(SUBSTITUTE(SUBSTITUTE(SUBSTITUTE(Q108, CHAR(34),""), "[", ""), "]", ""), ".", ""), ",", ""), "/", ""), "\", ""), "-", ""))&amp;"]"</f>
        <v>[VN][tạm biệt]</v>
      </c>
      <c r="J108" s="89"/>
      <c r="K108" s="88" t="s">
        <v>56</v>
      </c>
      <c r="L108" s="90" t="s">
        <v>57</v>
      </c>
      <c r="M108" s="90"/>
      <c r="N108" s="91"/>
      <c r="O108" s="111"/>
      <c r="P108" s="119"/>
      <c r="Q108" s="92" t="s">
        <v>58</v>
      </c>
      <c r="R108" s="16"/>
      <c r="S108" s="52"/>
      <c r="T108" s="36"/>
    </row>
    <row r="109" spans="2:20" ht="62.25">
      <c r="B109" s="114"/>
      <c r="C109" s="114"/>
      <c r="D109" s="120"/>
      <c r="E109" s="112"/>
      <c r="F109" s="112"/>
      <c r="G109" s="114"/>
      <c r="H109" s="87" t="s">
        <v>59</v>
      </c>
      <c r="I109" s="88" t="str">
        <f>"[audio][C:\Tools\Vivi_TTS\8ME_OM\" &amp;S109 &amp; "]"</f>
        <v>[audio][C:\Tools\Vivi_TTS\8ME_OM\]</v>
      </c>
      <c r="J109" s="89" t="str">
        <f>"[New][EN][Exists][80]"&amp;"["&amp;LOWER(SUBSTITUTE(SUBSTITUTE(SUBSTITUTE(SUBSTITUTE(SUBSTITUTE(SUBSTITUTE(SUBSTITUTE(SUBSTITUTE(T109,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09" s="88" t="s">
        <v>60</v>
      </c>
      <c r="L109" s="90" t="s">
        <v>61</v>
      </c>
      <c r="M109" s="93" t="s">
        <v>62</v>
      </c>
      <c r="N109" s="91"/>
      <c r="O109" s="112"/>
      <c r="P109" s="119"/>
      <c r="Q109" s="92" t="str">
        <f>R109</f>
        <v>Các thông số kỹ thuật chính của động cơ điện, pin điện áp cao và ắc quy 12V là gì?</v>
      </c>
      <c r="R109" s="16" t="s">
        <v>2303</v>
      </c>
      <c r="S109" s="51"/>
      <c r="T109" s="48" t="s">
        <v>2304</v>
      </c>
    </row>
    <row r="110" spans="2:20" ht="45.75">
      <c r="B110" s="114" t="str">
        <f>"VF8-"&amp;O110&amp;"-"&amp;P110</f>
        <v>VF8-Thongsokythuat-0033</v>
      </c>
      <c r="C110" s="114" t="str">
        <f>"["&amp;B110&amp;"] Verify Vivi: "&amp;Q112</f>
        <v>[VF8-Thongsokythuat-0033] Verify Vivi: Hệ thống phanh của xe bao gồm những loại phanh nào ở phía trước, phía sau và phanh đỗ?</v>
      </c>
      <c r="D110" s="120"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'Hệ thống phanh của xe bao gồm những loại phanh nào ở phía trước, phía sau và phanh đỗ?'
- Step 4: Listen Vivi respond
</v>
      </c>
      <c r="F110" s="110" t="str">
        <f>"
Expectations:
1. Vivi wake up
2. "&amp;Q112&amp;"
3. Vivi respond
"</f>
        <v xml:space="preserve">
Expectations:
1. Vivi wake up
2. Hệ thống phanh của xe bao gồm những loại phanh nào ở phía trước, phía sau và phanh đỗ?
3. Vivi respond
</v>
      </c>
      <c r="G110" s="114" t="s">
        <v>8</v>
      </c>
      <c r="H110" s="87" t="s">
        <v>50</v>
      </c>
      <c r="I110" s="88" t="str">
        <f>"[EN]["&amp;LOWER(SUBSTITUTE(SUBSTITUTE(SUBSTITUTE(SUBSTITUTE(SUBSTITUTE(SUBSTITUTE(SUBSTITUTE(SUBSTITUTE(Q110, CHAR(34),""), "[", ""), "]", ""), ".", ""), ",", ""), "/", ""), "\", ""), "-", ""))&amp;"]"</f>
        <v>[EN][hey vinfast]</v>
      </c>
      <c r="J110" s="89"/>
      <c r="K110" s="88" t="s">
        <v>51</v>
      </c>
      <c r="L110" s="90" t="s">
        <v>52</v>
      </c>
      <c r="M110" s="33"/>
      <c r="N110" s="91"/>
      <c r="O110" s="110" t="s">
        <v>2267</v>
      </c>
      <c r="P110" s="119" t="str">
        <f>IF(COUNTA(P$13:$P109)&gt;999,COUNTA(P$13:$P109),IF(COUNTA(P$13:$P109)&gt;99,"0"&amp;COUNTA(P$13:$P109),IF(COUNTA(P$13:$P109)&gt;9,"00"&amp;COUNTA(P$13:$P109),"000"&amp;COUNTA(P$13:$P109))))</f>
        <v>0033</v>
      </c>
      <c r="Q110" s="92" t="s">
        <v>54</v>
      </c>
      <c r="R110" s="16"/>
      <c r="S110" s="52"/>
      <c r="T110" s="36"/>
    </row>
    <row r="111" spans="2:20" ht="45.75">
      <c r="B111" s="114"/>
      <c r="C111" s="114"/>
      <c r="D111" s="120"/>
      <c r="E111" s="111"/>
      <c r="F111" s="111"/>
      <c r="G111" s="114"/>
      <c r="H111" s="87" t="s">
        <v>55</v>
      </c>
      <c r="I111" s="88" t="str">
        <f>"[VN]["&amp;LOWER(SUBSTITUTE(SUBSTITUTE(SUBSTITUTE(SUBSTITUTE(SUBSTITUTE(SUBSTITUTE(SUBSTITUTE(SUBSTITUTE(Q111, CHAR(34),""), "[", ""), "]", ""), ".", ""), ",", ""), "/", ""), "\", ""), "-", ""))&amp;"]"</f>
        <v>[VN][tạm biệt]</v>
      </c>
      <c r="J111" s="89"/>
      <c r="K111" s="88" t="s">
        <v>56</v>
      </c>
      <c r="L111" s="90" t="s">
        <v>57</v>
      </c>
      <c r="M111" s="90"/>
      <c r="N111" s="91"/>
      <c r="O111" s="111"/>
      <c r="P111" s="119"/>
      <c r="Q111" s="92" t="s">
        <v>58</v>
      </c>
      <c r="R111" s="16"/>
      <c r="S111" s="52"/>
      <c r="T111" s="36"/>
    </row>
    <row r="112" spans="2:20" ht="62.25">
      <c r="B112" s="114"/>
      <c r="C112" s="114"/>
      <c r="D112" s="120"/>
      <c r="E112" s="112"/>
      <c r="F112" s="112"/>
      <c r="G112" s="114"/>
      <c r="H112" s="87" t="s">
        <v>59</v>
      </c>
      <c r="I112" s="88" t="str">
        <f>"[audio][C:\Tools\Vivi_TTS\8ME_OM\" &amp;S112 &amp; "]"</f>
        <v>[audio][C:\Tools\Vivi_TTS\8ME_OM\]</v>
      </c>
      <c r="J112" s="89" t="str">
        <f>"[New][EN][Exists][80]"&amp;"["&amp;LOWER(SUBSTITUTE(SUBSTITUTE(SUBSTITUTE(SUBSTITUTE(SUBSTITUTE(SUBSTITUTE(SUBSTITUTE(SUBSTITUTE(T112,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12" s="88" t="s">
        <v>60</v>
      </c>
      <c r="L112" s="90" t="s">
        <v>61</v>
      </c>
      <c r="M112" s="93" t="s">
        <v>62</v>
      </c>
      <c r="N112" s="91"/>
      <c r="O112" s="112"/>
      <c r="P112" s="119"/>
      <c r="Q112" s="92" t="str">
        <f>R112</f>
        <v>Hệ thống phanh của xe bao gồm những loại phanh nào ở phía trước, phía sau và phanh đỗ?</v>
      </c>
      <c r="R112" s="16" t="s">
        <v>2305</v>
      </c>
      <c r="S112" s="51"/>
      <c r="T112" s="48" t="s">
        <v>2304</v>
      </c>
    </row>
    <row r="113" spans="2:20" ht="45.75">
      <c r="B113" s="114" t="str">
        <f>"VF8-"&amp;O113&amp;"-"&amp;P113</f>
        <v>VF8-Thongsokythuat-0034</v>
      </c>
      <c r="C113" s="114" t="str">
        <f>"["&amp;B113&amp;"] Verify Vivi: "&amp;Q115</f>
        <v>[VF8-Thongsokythuat-0034] Verify Vivi: Hệ thống lái và hệ thống treo của xe có những đặc điểm kỹ thuật nào?</v>
      </c>
      <c r="D113" s="120"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'Hệ thống lái và hệ thống treo của xe có những đặc điểm kỹ thuật nào?'
- Step 4: Listen Vivi respond
</v>
      </c>
      <c r="F113" s="110" t="str">
        <f>"
Expectations:
1. Vivi wake up
2. "&amp;Q115&amp;"
3. Vivi respond
"</f>
        <v xml:space="preserve">
Expectations:
1. Vivi wake up
2. Hệ thống lái và hệ thống treo của xe có những đặc điểm kỹ thuật nào?
3. Vivi respond
</v>
      </c>
      <c r="G113" s="114" t="s">
        <v>8</v>
      </c>
      <c r="H113" s="87" t="s">
        <v>50</v>
      </c>
      <c r="I113" s="88" t="str">
        <f>"[EN]["&amp;LOWER(SUBSTITUTE(SUBSTITUTE(SUBSTITUTE(SUBSTITUTE(SUBSTITUTE(SUBSTITUTE(SUBSTITUTE(SUBSTITUTE(Q113, CHAR(34),""), "[", ""), "]", ""), ".", ""), ",", ""), "/", ""), "\", ""), "-", ""))&amp;"]"</f>
        <v>[EN][hey vinfast]</v>
      </c>
      <c r="J113" s="89"/>
      <c r="K113" s="88" t="s">
        <v>51</v>
      </c>
      <c r="L113" s="90" t="s">
        <v>52</v>
      </c>
      <c r="M113" s="33"/>
      <c r="N113" s="91"/>
      <c r="O113" s="110" t="s">
        <v>2267</v>
      </c>
      <c r="P113" s="119" t="str">
        <f>IF(COUNTA(P$13:$P112)&gt;999,COUNTA(P$13:$P112),IF(COUNTA(P$13:$P112)&gt;99,"0"&amp;COUNTA(P$13:$P112),IF(COUNTA(P$13:$P112)&gt;9,"00"&amp;COUNTA(P$13:$P112),"000"&amp;COUNTA(P$13:$P112))))</f>
        <v>0034</v>
      </c>
      <c r="Q113" s="92" t="s">
        <v>54</v>
      </c>
      <c r="R113" s="16"/>
      <c r="S113" s="52"/>
      <c r="T113" s="36"/>
    </row>
    <row r="114" spans="2:20" ht="45.75">
      <c r="B114" s="114"/>
      <c r="C114" s="114"/>
      <c r="D114" s="120"/>
      <c r="E114" s="111"/>
      <c r="F114" s="111"/>
      <c r="G114" s="114"/>
      <c r="H114" s="87" t="s">
        <v>55</v>
      </c>
      <c r="I114" s="88" t="str">
        <f>"[VN]["&amp;LOWER(SUBSTITUTE(SUBSTITUTE(SUBSTITUTE(SUBSTITUTE(SUBSTITUTE(SUBSTITUTE(SUBSTITUTE(SUBSTITUTE(Q114, CHAR(34),""), "[", ""), "]", ""), ".", ""), ",", ""), "/", ""), "\", ""), "-", ""))&amp;"]"</f>
        <v>[VN][tạm biệt]</v>
      </c>
      <c r="J114" s="89"/>
      <c r="K114" s="88" t="s">
        <v>56</v>
      </c>
      <c r="L114" s="90" t="s">
        <v>57</v>
      </c>
      <c r="M114" s="90"/>
      <c r="N114" s="91"/>
      <c r="O114" s="111"/>
      <c r="P114" s="119"/>
      <c r="Q114" s="92" t="s">
        <v>58</v>
      </c>
      <c r="R114" s="16"/>
      <c r="S114" s="52"/>
      <c r="T114" s="36"/>
    </row>
    <row r="115" spans="2:20" ht="62.25">
      <c r="B115" s="114"/>
      <c r="C115" s="114"/>
      <c r="D115" s="120"/>
      <c r="E115" s="112"/>
      <c r="F115" s="112"/>
      <c r="G115" s="114"/>
      <c r="H115" s="87" t="s">
        <v>59</v>
      </c>
      <c r="I115" s="88" t="str">
        <f>"[audio][C:\Tools\Vivi_TTS\8ME_OM\" &amp;S115 &amp; "]"</f>
        <v>[audio][C:\Tools\Vivi_TTS\8ME_OM\]</v>
      </c>
      <c r="J115" s="89" t="str">
        <f>"[New][EN][Exists][80]"&amp;"["&amp;LOWER(SUBSTITUTE(SUBSTITUTE(SUBSTITUTE(SUBSTITUTE(SUBSTITUTE(SUBSTITUTE(SUBSTITUTE(SUBSTITUTE(T115,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15" s="88" t="s">
        <v>60</v>
      </c>
      <c r="L115" s="90" t="s">
        <v>61</v>
      </c>
      <c r="M115" s="93" t="s">
        <v>62</v>
      </c>
      <c r="N115" s="91"/>
      <c r="O115" s="112"/>
      <c r="P115" s="119"/>
      <c r="Q115" s="92" t="str">
        <f>R115</f>
        <v>Hệ thống lái và hệ thống treo của xe có những đặc điểm kỹ thuật nào?</v>
      </c>
      <c r="R115" s="16" t="s">
        <v>2306</v>
      </c>
      <c r="S115" s="51"/>
      <c r="T115" s="48" t="s">
        <v>2304</v>
      </c>
    </row>
    <row r="116" spans="2:20" ht="45.75">
      <c r="B116" s="114" t="str">
        <f>"VF8-"&amp;O116&amp;"-"&amp;P116</f>
        <v>VF8-Thongsokythuat-0035</v>
      </c>
      <c r="C116" s="114" t="str">
        <f>"["&amp;B116&amp;"] Verify Vivi: "&amp;Q118</f>
        <v>[VF8-Thongsokythuat-0035] Verify Vivi: Thông số kỹ thuật của vành xe, lốp xe và lốp dự phòng được quy định như thế nào?</v>
      </c>
      <c r="D116" s="120"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'Thông số kỹ thuật của vành xe, lốp xe và lốp dự phòng được quy định như thế nào?'
- Step 4: Listen Vivi respond
</v>
      </c>
      <c r="F116" s="110" t="str">
        <f>"
Expectations:
1. Vivi wake up
2. "&amp;Q118&amp;"
3. Vivi respond
"</f>
        <v xml:space="preserve">
Expectations:
1. Vivi wake up
2. Thông số kỹ thuật của vành xe, lốp xe và lốp dự phòng được quy định như thế nào?
3. Vivi respond
</v>
      </c>
      <c r="G116" s="114" t="s">
        <v>8</v>
      </c>
      <c r="H116" s="87" t="s">
        <v>50</v>
      </c>
      <c r="I116" s="88" t="str">
        <f>"[EN]["&amp;LOWER(SUBSTITUTE(SUBSTITUTE(SUBSTITUTE(SUBSTITUTE(SUBSTITUTE(SUBSTITUTE(SUBSTITUTE(SUBSTITUTE(Q116, CHAR(34),""), "[", ""), "]", ""), ".", ""), ",", ""), "/", ""), "\", ""), "-", ""))&amp;"]"</f>
        <v>[EN][hey vinfast]</v>
      </c>
      <c r="J116" s="89"/>
      <c r="K116" s="88" t="s">
        <v>51</v>
      </c>
      <c r="L116" s="90" t="s">
        <v>52</v>
      </c>
      <c r="M116" s="33"/>
      <c r="N116" s="91"/>
      <c r="O116" s="110" t="s">
        <v>2267</v>
      </c>
      <c r="P116" s="119" t="str">
        <f>IF(COUNTA(P$13:$P115)&gt;999,COUNTA(P$13:$P115),IF(COUNTA(P$13:$P115)&gt;99,"0"&amp;COUNTA(P$13:$P115),IF(COUNTA(P$13:$P115)&gt;9,"00"&amp;COUNTA(P$13:$P115),"000"&amp;COUNTA(P$13:$P115))))</f>
        <v>0035</v>
      </c>
      <c r="Q116" s="92" t="s">
        <v>54</v>
      </c>
      <c r="R116" s="16"/>
      <c r="S116" s="52"/>
      <c r="T116" s="36"/>
    </row>
    <row r="117" spans="2:20" ht="45.75">
      <c r="B117" s="114"/>
      <c r="C117" s="114"/>
      <c r="D117" s="120"/>
      <c r="E117" s="111"/>
      <c r="F117" s="111"/>
      <c r="G117" s="114"/>
      <c r="H117" s="87" t="s">
        <v>55</v>
      </c>
      <c r="I117" s="88" t="str">
        <f>"[VN]["&amp;LOWER(SUBSTITUTE(SUBSTITUTE(SUBSTITUTE(SUBSTITUTE(SUBSTITUTE(SUBSTITUTE(SUBSTITUTE(SUBSTITUTE(Q117, CHAR(34),""), "[", ""), "]", ""), ".", ""), ",", ""), "/", ""), "\", ""), "-", ""))&amp;"]"</f>
        <v>[VN][tạm biệt]</v>
      </c>
      <c r="J117" s="89"/>
      <c r="K117" s="88" t="s">
        <v>56</v>
      </c>
      <c r="L117" s="90" t="s">
        <v>57</v>
      </c>
      <c r="M117" s="90"/>
      <c r="N117" s="91"/>
      <c r="O117" s="111"/>
      <c r="P117" s="119"/>
      <c r="Q117" s="92" t="s">
        <v>58</v>
      </c>
      <c r="R117" s="16"/>
      <c r="S117" s="52"/>
      <c r="T117" s="36"/>
    </row>
    <row r="118" spans="2:20" ht="62.25">
      <c r="B118" s="114"/>
      <c r="C118" s="114"/>
      <c r="D118" s="120"/>
      <c r="E118" s="112"/>
      <c r="F118" s="112"/>
      <c r="G118" s="114"/>
      <c r="H118" s="87" t="s">
        <v>59</v>
      </c>
      <c r="I118" s="88" t="str">
        <f>"[audio][C:\Tools\Vivi_TTS\8ME_OM\" &amp;S118 &amp; "]"</f>
        <v>[audio][C:\Tools\Vivi_TTS\8ME_OM\]</v>
      </c>
      <c r="J118" s="89" t="str">
        <f>"[New][EN][Exists][80]"&amp;"["&amp;LOWER(SUBSTITUTE(SUBSTITUTE(SUBSTITUTE(SUBSTITUTE(SUBSTITUTE(SUBSTITUTE(SUBSTITUTE(SUBSTITUTE(T118,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18" s="88" t="s">
        <v>60</v>
      </c>
      <c r="L118" s="90" t="s">
        <v>61</v>
      </c>
      <c r="M118" s="93" t="s">
        <v>62</v>
      </c>
      <c r="N118" s="91"/>
      <c r="O118" s="112"/>
      <c r="P118" s="119"/>
      <c r="Q118" s="92" t="str">
        <f>R118</f>
        <v>Thông số kỹ thuật của vành xe, lốp xe và lốp dự phòng được quy định như thế nào?</v>
      </c>
      <c r="R118" s="16" t="s">
        <v>2307</v>
      </c>
      <c r="S118" s="51"/>
      <c r="T118" s="48" t="s">
        <v>2304</v>
      </c>
    </row>
    <row r="119" spans="2:20" ht="45.75">
      <c r="B119" s="114" t="str">
        <f>"VF8-"&amp;O119&amp;"-"&amp;P119</f>
        <v>VF8-Thongsokythuat-0036</v>
      </c>
      <c r="C119" s="114" t="str">
        <f>"["&amp;B119&amp;"] Verify Vivi: "&amp;Q121</f>
        <v>[VF8-Thongsokythuat-0036] Verify Vivi: Áp suất lốp khuyến nghị được ghi ở vị trí nào trên xe?</v>
      </c>
      <c r="D119" s="120"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'Áp suất lốp khuyến nghị được ghi ở vị trí nào trên xe?'
- Step 4: Listen Vivi respond
</v>
      </c>
      <c r="F119" s="110" t="str">
        <f>"
Expectations:
1. Vivi wake up
2. "&amp;Q121&amp;"
3. Vivi respond
"</f>
        <v xml:space="preserve">
Expectations:
1. Vivi wake up
2. Áp suất lốp khuyến nghị được ghi ở vị trí nào trên xe?
3. Vivi respond
</v>
      </c>
      <c r="G119" s="114" t="s">
        <v>8</v>
      </c>
      <c r="H119" s="87" t="s">
        <v>50</v>
      </c>
      <c r="I119" s="88" t="str">
        <f>"[EN]["&amp;LOWER(SUBSTITUTE(SUBSTITUTE(SUBSTITUTE(SUBSTITUTE(SUBSTITUTE(SUBSTITUTE(SUBSTITUTE(SUBSTITUTE(Q119, CHAR(34),""), "[", ""), "]", ""), ".", ""), ",", ""), "/", ""), "\", ""), "-", ""))&amp;"]"</f>
        <v>[EN][hey vinfast]</v>
      </c>
      <c r="J119" s="89"/>
      <c r="K119" s="88" t="s">
        <v>51</v>
      </c>
      <c r="L119" s="90" t="s">
        <v>52</v>
      </c>
      <c r="M119" s="33"/>
      <c r="N119" s="91"/>
      <c r="O119" s="110" t="s">
        <v>2267</v>
      </c>
      <c r="P119" s="119" t="str">
        <f>IF(COUNTA(P$13:$P118)&gt;999,COUNTA(P$13:$P118),IF(COUNTA(P$13:$P118)&gt;99,"0"&amp;COUNTA(P$13:$P118),IF(COUNTA(P$13:$P118)&gt;9,"00"&amp;COUNTA(P$13:$P118),"000"&amp;COUNTA(P$13:$P118))))</f>
        <v>0036</v>
      </c>
      <c r="Q119" s="92" t="s">
        <v>54</v>
      </c>
      <c r="R119" s="16"/>
      <c r="S119" s="52"/>
      <c r="T119" s="36"/>
    </row>
    <row r="120" spans="2:20" ht="45.75">
      <c r="B120" s="114"/>
      <c r="C120" s="114"/>
      <c r="D120" s="120"/>
      <c r="E120" s="111"/>
      <c r="F120" s="111"/>
      <c r="G120" s="114"/>
      <c r="H120" s="87" t="s">
        <v>55</v>
      </c>
      <c r="I120" s="88" t="str">
        <f>"[VN]["&amp;LOWER(SUBSTITUTE(SUBSTITUTE(SUBSTITUTE(SUBSTITUTE(SUBSTITUTE(SUBSTITUTE(SUBSTITUTE(SUBSTITUTE(Q120, CHAR(34),""), "[", ""), "]", ""), ".", ""), ",", ""), "/", ""), "\", ""), "-", ""))&amp;"]"</f>
        <v>[VN][tạm biệt]</v>
      </c>
      <c r="J120" s="89"/>
      <c r="K120" s="88" t="s">
        <v>56</v>
      </c>
      <c r="L120" s="90" t="s">
        <v>57</v>
      </c>
      <c r="M120" s="90"/>
      <c r="N120" s="91"/>
      <c r="O120" s="111"/>
      <c r="P120" s="119"/>
      <c r="Q120" s="92" t="s">
        <v>58</v>
      </c>
      <c r="R120" s="16"/>
      <c r="S120" s="52"/>
      <c r="T120" s="36"/>
    </row>
    <row r="121" spans="2:20" ht="62.25">
      <c r="B121" s="114"/>
      <c r="C121" s="114"/>
      <c r="D121" s="120"/>
      <c r="E121" s="112"/>
      <c r="F121" s="112"/>
      <c r="G121" s="114"/>
      <c r="H121" s="87" t="s">
        <v>59</v>
      </c>
      <c r="I121" s="88" t="str">
        <f>"[audio][C:\Tools\Vivi_TTS\8ME_OM\" &amp;S121 &amp; "]"</f>
        <v>[audio][C:\Tools\Vivi_TTS\8ME_OM\]</v>
      </c>
      <c r="J121" s="89" t="str">
        <f>"[New][EN][Exists][80]"&amp;"["&amp;LOWER(SUBSTITUTE(SUBSTITUTE(SUBSTITUTE(SUBSTITUTE(SUBSTITUTE(SUBSTITUTE(SUBSTITUTE(SUBSTITUTE(T121,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21" s="88" t="s">
        <v>60</v>
      </c>
      <c r="L121" s="90" t="s">
        <v>61</v>
      </c>
      <c r="M121" s="93" t="s">
        <v>62</v>
      </c>
      <c r="N121" s="91"/>
      <c r="O121" s="112"/>
      <c r="P121" s="119"/>
      <c r="Q121" s="92" t="str">
        <f>R121</f>
        <v>Áp suất lốp khuyến nghị được ghi ở vị trí nào trên xe?</v>
      </c>
      <c r="R121" s="16" t="s">
        <v>2308</v>
      </c>
      <c r="S121" s="51"/>
      <c r="T121" s="48" t="s">
        <v>2304</v>
      </c>
    </row>
    <row r="122" spans="2:20" ht="45.75">
      <c r="B122" s="114" t="str">
        <f>"VF8-"&amp;O122&amp;"-"&amp;P122</f>
        <v>VF8-Thongsokythuat-0037</v>
      </c>
      <c r="C122" s="114" t="str">
        <f>"["&amp;B122&amp;"] Verify Vivi: "&amp;Q124</f>
        <v>[VF8-Thongsokythuat-0037] Verify Vivi: Nhãn trên hông lốp cung cấp những nhóm thông tin nào về lốp xe?</v>
      </c>
      <c r="D122" s="120"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'Nhãn trên hông lốp cung cấp những nhóm thông tin nào về lốp xe?'
- Step 4: Listen Vivi respond
</v>
      </c>
      <c r="F122" s="110" t="str">
        <f>"
Expectations:
1. Vivi wake up
2. "&amp;Q124&amp;"
3. Vivi respond
"</f>
        <v xml:space="preserve">
Expectations:
1. Vivi wake up
2. Nhãn trên hông lốp cung cấp những nhóm thông tin nào về lốp xe?
3. Vivi respond
</v>
      </c>
      <c r="G122" s="114" t="s">
        <v>8</v>
      </c>
      <c r="H122" s="87" t="s">
        <v>50</v>
      </c>
      <c r="I122" s="88" t="str">
        <f>"[EN]["&amp;LOWER(SUBSTITUTE(SUBSTITUTE(SUBSTITUTE(SUBSTITUTE(SUBSTITUTE(SUBSTITUTE(SUBSTITUTE(SUBSTITUTE(Q122, CHAR(34),""), "[", ""), "]", ""), ".", ""), ",", ""), "/", ""), "\", ""), "-", ""))&amp;"]"</f>
        <v>[EN][hey vinfast]</v>
      </c>
      <c r="J122" s="89"/>
      <c r="K122" s="88" t="s">
        <v>51</v>
      </c>
      <c r="L122" s="90" t="s">
        <v>52</v>
      </c>
      <c r="M122" s="33"/>
      <c r="N122" s="91"/>
      <c r="O122" s="110" t="s">
        <v>2267</v>
      </c>
      <c r="P122" s="119" t="str">
        <f>IF(COUNTA(P$13:$P121)&gt;999,COUNTA(P$13:$P121),IF(COUNTA(P$13:$P121)&gt;99,"0"&amp;COUNTA(P$13:$P121),IF(COUNTA(P$13:$P121)&gt;9,"00"&amp;COUNTA(P$13:$P121),"000"&amp;COUNTA(P$13:$P121))))</f>
        <v>0037</v>
      </c>
      <c r="Q122" s="92" t="s">
        <v>54</v>
      </c>
      <c r="R122" s="16"/>
      <c r="S122" s="52"/>
      <c r="T122" s="36"/>
    </row>
    <row r="123" spans="2:20" ht="45.75">
      <c r="B123" s="114"/>
      <c r="C123" s="114"/>
      <c r="D123" s="120"/>
      <c r="E123" s="111"/>
      <c r="F123" s="111"/>
      <c r="G123" s="114"/>
      <c r="H123" s="87" t="s">
        <v>55</v>
      </c>
      <c r="I123" s="88" t="str">
        <f>"[VN]["&amp;LOWER(SUBSTITUTE(SUBSTITUTE(SUBSTITUTE(SUBSTITUTE(SUBSTITUTE(SUBSTITUTE(SUBSTITUTE(SUBSTITUTE(Q123, CHAR(34),""), "[", ""), "]", ""), ".", ""), ",", ""), "/", ""), "\", ""), "-", ""))&amp;"]"</f>
        <v>[VN][tạm biệt]</v>
      </c>
      <c r="J123" s="89"/>
      <c r="K123" s="88" t="s">
        <v>56</v>
      </c>
      <c r="L123" s="90" t="s">
        <v>57</v>
      </c>
      <c r="M123" s="90"/>
      <c r="N123" s="91"/>
      <c r="O123" s="111"/>
      <c r="P123" s="119"/>
      <c r="Q123" s="92" t="s">
        <v>58</v>
      </c>
      <c r="R123" s="16"/>
      <c r="S123" s="52"/>
      <c r="T123" s="36"/>
    </row>
    <row r="124" spans="2:20" ht="62.25">
      <c r="B124" s="114"/>
      <c r="C124" s="114"/>
      <c r="D124" s="120"/>
      <c r="E124" s="112"/>
      <c r="F124" s="112"/>
      <c r="G124" s="114"/>
      <c r="H124" s="87" t="s">
        <v>59</v>
      </c>
      <c r="I124" s="88" t="str">
        <f>"[audio][C:\Tools\Vivi_TTS\8ME_OM\" &amp;S124 &amp; "]"</f>
        <v>[audio][C:\Tools\Vivi_TTS\8ME_OM\]</v>
      </c>
      <c r="J124" s="89" t="str">
        <f>"[New][EN][Exists][80]"&amp;"["&amp;LOWER(SUBSTITUTE(SUBSTITUTE(SUBSTITUTE(SUBSTITUTE(SUBSTITUTE(SUBSTITUTE(SUBSTITUTE(SUBSTITUTE(T124,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24" s="88" t="s">
        <v>60</v>
      </c>
      <c r="L124" s="90" t="s">
        <v>61</v>
      </c>
      <c r="M124" s="93" t="s">
        <v>62</v>
      </c>
      <c r="N124" s="91"/>
      <c r="O124" s="112"/>
      <c r="P124" s="119"/>
      <c r="Q124" s="92" t="str">
        <f>R124</f>
        <v>Nhãn trên hông lốp cung cấp những nhóm thông tin nào về lốp xe?</v>
      </c>
      <c r="R124" s="16" t="s">
        <v>2309</v>
      </c>
      <c r="S124" s="51"/>
      <c r="T124" s="48" t="s">
        <v>2304</v>
      </c>
    </row>
    <row r="125" spans="2:20" ht="45.75">
      <c r="B125" s="114" t="str">
        <f>"VF8-"&amp;O125&amp;"-"&amp;P125</f>
        <v>VF8-Thongsokythuat-0038</v>
      </c>
      <c r="C125" s="114" t="str">
        <f>"["&amp;B125&amp;"] Verify Vivi: "&amp;Q127</f>
        <v>[VF8-Thongsokythuat-0038] Verify Vivi: Ký hiệu kích thước lốp, chỉ số tải trọng và ký hiệu tốc độ trên hông lốp có ý nghĩa gì?</v>
      </c>
      <c r="D125" s="120"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'Ký hiệu kích thước lốp, chỉ số tải trọng và ký hiệu tốc độ trên hông lốp có ý nghĩa gì?'
- Step 4: Listen Vivi respond
</v>
      </c>
      <c r="F125" s="110" t="str">
        <f>"
Expectations:
1. Vivi wake up
2. "&amp;Q127&amp;"
3. Vivi respond
"</f>
        <v xml:space="preserve">
Expectations:
1. Vivi wake up
2. Ký hiệu kích thước lốp, chỉ số tải trọng và ký hiệu tốc độ trên hông lốp có ý nghĩa gì?
3. Vivi respond
</v>
      </c>
      <c r="G125" s="114" t="s">
        <v>8</v>
      </c>
      <c r="H125" s="87" t="s">
        <v>50</v>
      </c>
      <c r="I125" s="88" t="str">
        <f>"[EN]["&amp;LOWER(SUBSTITUTE(SUBSTITUTE(SUBSTITUTE(SUBSTITUTE(SUBSTITUTE(SUBSTITUTE(SUBSTITUTE(SUBSTITUTE(Q125, CHAR(34),""), "[", ""), "]", ""), ".", ""), ",", ""), "/", ""), "\", ""), "-", ""))&amp;"]"</f>
        <v>[EN][hey vinfast]</v>
      </c>
      <c r="J125" s="89"/>
      <c r="K125" s="88" t="s">
        <v>51</v>
      </c>
      <c r="L125" s="90" t="s">
        <v>52</v>
      </c>
      <c r="M125" s="33"/>
      <c r="N125" s="91"/>
      <c r="O125" s="110" t="s">
        <v>2267</v>
      </c>
      <c r="P125" s="119" t="str">
        <f>IF(COUNTA(P$13:$P124)&gt;999,COUNTA(P$13:$P124),IF(COUNTA(P$13:$P124)&gt;99,"0"&amp;COUNTA(P$13:$P124),IF(COUNTA(P$13:$P124)&gt;9,"00"&amp;COUNTA(P$13:$P124),"000"&amp;COUNTA(P$13:$P124))))</f>
        <v>0038</v>
      </c>
      <c r="Q125" s="92" t="s">
        <v>54</v>
      </c>
      <c r="R125" s="16"/>
      <c r="S125" s="52"/>
      <c r="T125" s="36"/>
    </row>
    <row r="126" spans="2:20" ht="45.75">
      <c r="B126" s="114"/>
      <c r="C126" s="114"/>
      <c r="D126" s="120"/>
      <c r="E126" s="111"/>
      <c r="F126" s="111"/>
      <c r="G126" s="114"/>
      <c r="H126" s="87" t="s">
        <v>55</v>
      </c>
      <c r="I126" s="88" t="str">
        <f>"[VN]["&amp;LOWER(SUBSTITUTE(SUBSTITUTE(SUBSTITUTE(SUBSTITUTE(SUBSTITUTE(SUBSTITUTE(SUBSTITUTE(SUBSTITUTE(Q126, CHAR(34),""), "[", ""), "]", ""), ".", ""), ",", ""), "/", ""), "\", ""), "-", ""))&amp;"]"</f>
        <v>[VN][tạm biệt]</v>
      </c>
      <c r="J126" s="89"/>
      <c r="K126" s="88" t="s">
        <v>56</v>
      </c>
      <c r="L126" s="90" t="s">
        <v>57</v>
      </c>
      <c r="M126" s="90"/>
      <c r="N126" s="91"/>
      <c r="O126" s="111"/>
      <c r="P126" s="119"/>
      <c r="Q126" s="92" t="s">
        <v>58</v>
      </c>
      <c r="R126" s="16"/>
      <c r="S126" s="52"/>
      <c r="T126" s="36"/>
    </row>
    <row r="127" spans="2:20" ht="62.25">
      <c r="B127" s="114"/>
      <c r="C127" s="114"/>
      <c r="D127" s="120"/>
      <c r="E127" s="112"/>
      <c r="F127" s="112"/>
      <c r="G127" s="114"/>
      <c r="H127" s="87" t="s">
        <v>59</v>
      </c>
      <c r="I127" s="88" t="str">
        <f>"[audio][C:\Tools\Vivi_TTS\8ME_OM\" &amp;S127 &amp; "]"</f>
        <v>[audio][C:\Tools\Vivi_TTS\8ME_OM\]</v>
      </c>
      <c r="J127" s="89" t="str">
        <f>"[New][EN][Exists][80]"&amp;"["&amp;LOWER(SUBSTITUTE(SUBSTITUTE(SUBSTITUTE(SUBSTITUTE(SUBSTITUTE(SUBSTITUTE(SUBSTITUTE(SUBSTITUTE(T127,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27" s="88" t="s">
        <v>60</v>
      </c>
      <c r="L127" s="90" t="s">
        <v>61</v>
      </c>
      <c r="M127" s="93" t="s">
        <v>62</v>
      </c>
      <c r="N127" s="91"/>
      <c r="O127" s="112"/>
      <c r="P127" s="119"/>
      <c r="Q127" s="92" t="str">
        <f>R127</f>
        <v>Ký hiệu kích thước lốp, chỉ số tải trọng và ký hiệu tốc độ trên hông lốp có ý nghĩa gì?</v>
      </c>
      <c r="R127" s="16" t="s">
        <v>2310</v>
      </c>
      <c r="S127" s="51"/>
      <c r="T127" s="48" t="s">
        <v>2304</v>
      </c>
    </row>
    <row r="128" spans="2:20" ht="45.75">
      <c r="B128" s="114" t="str">
        <f>"VF8-"&amp;O128&amp;"-"&amp;P128</f>
        <v>VF8-Thongsokythuat-0039</v>
      </c>
      <c r="C128" s="114" t="str">
        <f>"["&amp;B128&amp;"] Verify Vivi: "&amp;Q130</f>
        <v>[VF8-Thongsokythuat-0039] Verify Vivi: Các chỉ số chất lượng của lốp (chỉ số mòn gai, độ bám và nhiệt độ) thể hiện những đặc tính nào của lốp?</v>
      </c>
      <c r="D128" s="120"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'Các chỉ số chất lượng của lốp (chỉ số mòn gai, độ bám và nhiệt độ) thể hiện những đặc tính nào của lốp?'
- Step 4: Listen Vivi respond
</v>
      </c>
      <c r="F128" s="110" t="str">
        <f>"
Expectations:
1. Vivi wake up
2. "&amp;Q130&amp;"
3. Vivi respond
"</f>
        <v xml:space="preserve">
Expectations:
1. Vivi wake up
2. Các chỉ số chất lượng của lốp (chỉ số mòn gai, độ bám và nhiệt độ) thể hiện những đặc tính nào của lốp?
3. Vivi respond
</v>
      </c>
      <c r="G128" s="114" t="s">
        <v>8</v>
      </c>
      <c r="H128" s="87" t="s">
        <v>50</v>
      </c>
      <c r="I128" s="88" t="str">
        <f>"[EN]["&amp;LOWER(SUBSTITUTE(SUBSTITUTE(SUBSTITUTE(SUBSTITUTE(SUBSTITUTE(SUBSTITUTE(SUBSTITUTE(SUBSTITUTE(Q128, CHAR(34),""), "[", ""), "]", ""), ".", ""), ",", ""), "/", ""), "\", ""), "-", ""))&amp;"]"</f>
        <v>[EN][hey vinfast]</v>
      </c>
      <c r="J128" s="89"/>
      <c r="K128" s="88" t="s">
        <v>51</v>
      </c>
      <c r="L128" s="90" t="s">
        <v>52</v>
      </c>
      <c r="M128" s="33"/>
      <c r="N128" s="91"/>
      <c r="O128" s="110" t="s">
        <v>2267</v>
      </c>
      <c r="P128" s="119" t="str">
        <f>IF(COUNTA(P$13:$P127)&gt;999,COUNTA(P$13:$P127),IF(COUNTA(P$13:$P127)&gt;99,"0"&amp;COUNTA(P$13:$P127),IF(COUNTA(P$13:$P127)&gt;9,"00"&amp;COUNTA(P$13:$P127),"000"&amp;COUNTA(P$13:$P127))))</f>
        <v>0039</v>
      </c>
      <c r="Q128" s="92" t="s">
        <v>54</v>
      </c>
      <c r="R128" s="16"/>
      <c r="S128" s="52"/>
      <c r="T128" s="36"/>
    </row>
    <row r="129" spans="2:20" ht="45.75">
      <c r="B129" s="114"/>
      <c r="C129" s="114"/>
      <c r="D129" s="120"/>
      <c r="E129" s="111"/>
      <c r="F129" s="111"/>
      <c r="G129" s="114"/>
      <c r="H129" s="87" t="s">
        <v>55</v>
      </c>
      <c r="I129" s="88" t="str">
        <f>"[VN]["&amp;LOWER(SUBSTITUTE(SUBSTITUTE(SUBSTITUTE(SUBSTITUTE(SUBSTITUTE(SUBSTITUTE(SUBSTITUTE(SUBSTITUTE(Q129, CHAR(34),""), "[", ""), "]", ""), ".", ""), ",", ""), "/", ""), "\", ""), "-", ""))&amp;"]"</f>
        <v>[VN][tạm biệt]</v>
      </c>
      <c r="J129" s="89"/>
      <c r="K129" s="88" t="s">
        <v>56</v>
      </c>
      <c r="L129" s="90" t="s">
        <v>57</v>
      </c>
      <c r="M129" s="90"/>
      <c r="N129" s="91"/>
      <c r="O129" s="111"/>
      <c r="P129" s="119"/>
      <c r="Q129" s="92" t="s">
        <v>58</v>
      </c>
      <c r="R129" s="16"/>
      <c r="S129" s="52"/>
      <c r="T129" s="36"/>
    </row>
    <row r="130" spans="2:20" ht="62.25">
      <c r="B130" s="114"/>
      <c r="C130" s="114"/>
      <c r="D130" s="120"/>
      <c r="E130" s="112"/>
      <c r="F130" s="112"/>
      <c r="G130" s="114"/>
      <c r="H130" s="87" t="s">
        <v>59</v>
      </c>
      <c r="I130" s="88" t="str">
        <f>"[audio][C:\Tools\Vivi_TTS\8ME_OM\" &amp;S130 &amp; "]"</f>
        <v>[audio][C:\Tools\Vivi_TTS\8ME_OM\]</v>
      </c>
      <c r="J130" s="89" t="str">
        <f>"[New][EN][Exists][80]"&amp;"["&amp;LOWER(SUBSTITUTE(SUBSTITUTE(SUBSTITUTE(SUBSTITUTE(SUBSTITUTE(SUBSTITUTE(SUBSTITUTE(SUBSTITUTE(T130,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30" s="88" t="s">
        <v>60</v>
      </c>
      <c r="L130" s="90" t="s">
        <v>61</v>
      </c>
      <c r="M130" s="93" t="s">
        <v>62</v>
      </c>
      <c r="N130" s="91"/>
      <c r="O130" s="112"/>
      <c r="P130" s="119"/>
      <c r="Q130" s="92" t="str">
        <f>R130</f>
        <v>Các chỉ số chất lượng của lốp (chỉ số mòn gai, độ bám và nhiệt độ) thể hiện những đặc tính nào của lốp?</v>
      </c>
      <c r="R130" s="16" t="s">
        <v>2311</v>
      </c>
      <c r="S130" s="51"/>
      <c r="T130" s="48" t="s">
        <v>2304</v>
      </c>
    </row>
    <row r="131" spans="2:20" ht="45.75">
      <c r="B131" s="114" t="str">
        <f>"VF8-"&amp;O131&amp;"-"&amp;P131</f>
        <v>VF8-Thongsokythuat-0040</v>
      </c>
      <c r="C131" s="114" t="str">
        <f>"["&amp;B131&amp;"] Verify Vivi: "&amp;Q133</f>
        <v>[VF8-Thongsokythuat-0040] Verify Vivi: Những cảnh báo nào cần tuân thủ khi sử dụng, thay thế và vận hành lốp xe?</v>
      </c>
      <c r="D131" s="120"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'Những cảnh báo nào cần tuân thủ khi sử dụng, thay thế và vận hành lốp xe?'
- Step 4: Listen Vivi respond
</v>
      </c>
      <c r="F131" s="110" t="str">
        <f>"
Expectations:
1. Vivi wake up
2. "&amp;Q133&amp;"
3. Vivi respond
"</f>
        <v xml:space="preserve">
Expectations:
1. Vivi wake up
2. Những cảnh báo nào cần tuân thủ khi sử dụng, thay thế và vận hành lốp xe?
3. Vivi respond
</v>
      </c>
      <c r="G131" s="114" t="s">
        <v>8</v>
      </c>
      <c r="H131" s="87" t="s">
        <v>50</v>
      </c>
      <c r="I131" s="88" t="str">
        <f>"[EN]["&amp;LOWER(SUBSTITUTE(SUBSTITUTE(SUBSTITUTE(SUBSTITUTE(SUBSTITUTE(SUBSTITUTE(SUBSTITUTE(SUBSTITUTE(Q131, CHAR(34),""), "[", ""), "]", ""), ".", ""), ",", ""), "/", ""), "\", ""), "-", ""))&amp;"]"</f>
        <v>[EN][hey vinfast]</v>
      </c>
      <c r="J131" s="89"/>
      <c r="K131" s="88" t="s">
        <v>51</v>
      </c>
      <c r="L131" s="90" t="s">
        <v>52</v>
      </c>
      <c r="M131" s="33"/>
      <c r="N131" s="91"/>
      <c r="O131" s="110" t="s">
        <v>2267</v>
      </c>
      <c r="P131" s="119" t="str">
        <f>IF(COUNTA(P$13:$P130)&gt;999,COUNTA(P$13:$P130),IF(COUNTA(P$13:$P130)&gt;99,"0"&amp;COUNTA(P$13:$P130),IF(COUNTA(P$13:$P130)&gt;9,"00"&amp;COUNTA(P$13:$P130),"000"&amp;COUNTA(P$13:$P130))))</f>
        <v>0040</v>
      </c>
      <c r="Q131" s="92" t="s">
        <v>54</v>
      </c>
      <c r="R131" s="16"/>
      <c r="S131" s="52"/>
      <c r="T131" s="36"/>
    </row>
    <row r="132" spans="2:20" ht="45.75">
      <c r="B132" s="114"/>
      <c r="C132" s="114"/>
      <c r="D132" s="120"/>
      <c r="E132" s="111"/>
      <c r="F132" s="111"/>
      <c r="G132" s="114"/>
      <c r="H132" s="87" t="s">
        <v>55</v>
      </c>
      <c r="I132" s="88" t="str">
        <f>"[VN]["&amp;LOWER(SUBSTITUTE(SUBSTITUTE(SUBSTITUTE(SUBSTITUTE(SUBSTITUTE(SUBSTITUTE(SUBSTITUTE(SUBSTITUTE(Q132, CHAR(34),""), "[", ""), "]", ""), ".", ""), ",", ""), "/", ""), "\", ""), "-", ""))&amp;"]"</f>
        <v>[VN][tạm biệt]</v>
      </c>
      <c r="J132" s="89"/>
      <c r="K132" s="88" t="s">
        <v>56</v>
      </c>
      <c r="L132" s="90" t="s">
        <v>57</v>
      </c>
      <c r="M132" s="90"/>
      <c r="N132" s="91"/>
      <c r="O132" s="111"/>
      <c r="P132" s="119"/>
      <c r="Q132" s="92" t="s">
        <v>58</v>
      </c>
      <c r="R132" s="16"/>
      <c r="S132" s="52"/>
      <c r="T132" s="36"/>
    </row>
    <row r="133" spans="2:20" ht="62.25">
      <c r="B133" s="114"/>
      <c r="C133" s="114"/>
      <c r="D133" s="120"/>
      <c r="E133" s="112"/>
      <c r="F133" s="112"/>
      <c r="G133" s="114"/>
      <c r="H133" s="87" t="s">
        <v>59</v>
      </c>
      <c r="I133" s="88" t="str">
        <f>"[audio][C:\Tools\Vivi_TTS\8ME_OM\" &amp;S133 &amp; "]"</f>
        <v>[audio][C:\Tools\Vivi_TTS\8ME_OM\]</v>
      </c>
      <c r="J133" s="89" t="str">
        <f>"[New][EN][Exists][80]"&amp;"["&amp;LOWER(SUBSTITUTE(SUBSTITUTE(SUBSTITUTE(SUBSTITUTE(SUBSTITUTE(SUBSTITUTE(SUBSTITUTE(SUBSTITUTE(T133,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33" s="88" t="s">
        <v>60</v>
      </c>
      <c r="L133" s="90" t="s">
        <v>61</v>
      </c>
      <c r="M133" s="93" t="s">
        <v>62</v>
      </c>
      <c r="N133" s="91"/>
      <c r="O133" s="112"/>
      <c r="P133" s="119"/>
      <c r="Q133" s="92" t="str">
        <f>R133</f>
        <v>Những cảnh báo nào cần tuân thủ khi sử dụng, thay thế và vận hành lốp xe?</v>
      </c>
      <c r="R133" s="16" t="s">
        <v>2312</v>
      </c>
      <c r="S133" s="51"/>
      <c r="T133" s="48" t="s">
        <v>2304</v>
      </c>
    </row>
    <row r="134" spans="2:20" ht="45.75">
      <c r="B134" s="114" t="str">
        <f>"VF8-"&amp;O134&amp;"-"&amp;P134</f>
        <v>VF8-Thongsokythuat-0041</v>
      </c>
      <c r="C134" s="114" t="str">
        <f>"["&amp;B134&amp;"] Verify Vivi: "&amp;Q136</f>
        <v>[VF8-Thongsokythuat-0041] Verify Vivi: Những lưu ý nào cần ghi nhớ về thông tin trên hông lốp và việc lựa chọn lốp thay thế?</v>
      </c>
      <c r="D134" s="120"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'Những lưu ý nào cần ghi nhớ về thông tin trên hông lốp và việc lựa chọn lốp thay thế?'
- Step 4: Listen Vivi respond
</v>
      </c>
      <c r="F134" s="110" t="str">
        <f>"
Expectations:
1. Vivi wake up
2. "&amp;Q136&amp;"
3. Vivi respond
"</f>
        <v xml:space="preserve">
Expectations:
1. Vivi wake up
2. Những lưu ý nào cần ghi nhớ về thông tin trên hông lốp và việc lựa chọn lốp thay thế?
3. Vivi respond
</v>
      </c>
      <c r="G134" s="114" t="s">
        <v>8</v>
      </c>
      <c r="H134" s="87" t="s">
        <v>50</v>
      </c>
      <c r="I134" s="88" t="str">
        <f>"[EN]["&amp;LOWER(SUBSTITUTE(SUBSTITUTE(SUBSTITUTE(SUBSTITUTE(SUBSTITUTE(SUBSTITUTE(SUBSTITUTE(SUBSTITUTE(Q134, CHAR(34),""), "[", ""), "]", ""), ".", ""), ",", ""), "/", ""), "\", ""), "-", ""))&amp;"]"</f>
        <v>[EN][hey vinfast]</v>
      </c>
      <c r="J134" s="89"/>
      <c r="K134" s="88" t="s">
        <v>51</v>
      </c>
      <c r="L134" s="90" t="s">
        <v>52</v>
      </c>
      <c r="M134" s="33"/>
      <c r="N134" s="91"/>
      <c r="O134" s="110" t="s">
        <v>2267</v>
      </c>
      <c r="P134" s="119" t="str">
        <f>IF(COUNTA(P$13:$P133)&gt;999,COUNTA(P$13:$P133),IF(COUNTA(P$13:$P133)&gt;99,"0"&amp;COUNTA(P$13:$P133),IF(COUNTA(P$13:$P133)&gt;9,"00"&amp;COUNTA(P$13:$P133),"000"&amp;COUNTA(P$13:$P133))))</f>
        <v>0041</v>
      </c>
      <c r="Q134" s="92" t="s">
        <v>54</v>
      </c>
      <c r="R134" s="16"/>
      <c r="S134" s="52"/>
      <c r="T134" s="36"/>
    </row>
    <row r="135" spans="2:20" ht="45.75">
      <c r="B135" s="114"/>
      <c r="C135" s="114"/>
      <c r="D135" s="120"/>
      <c r="E135" s="111"/>
      <c r="F135" s="111"/>
      <c r="G135" s="114"/>
      <c r="H135" s="87" t="s">
        <v>55</v>
      </c>
      <c r="I135" s="88" t="str">
        <f>"[VN]["&amp;LOWER(SUBSTITUTE(SUBSTITUTE(SUBSTITUTE(SUBSTITUTE(SUBSTITUTE(SUBSTITUTE(SUBSTITUTE(SUBSTITUTE(Q135, CHAR(34),""), "[", ""), "]", ""), ".", ""), ",", ""), "/", ""), "\", ""), "-", ""))&amp;"]"</f>
        <v>[VN][tạm biệt]</v>
      </c>
      <c r="J135" s="89"/>
      <c r="K135" s="88" t="s">
        <v>56</v>
      </c>
      <c r="L135" s="90" t="s">
        <v>57</v>
      </c>
      <c r="M135" s="90"/>
      <c r="N135" s="91"/>
      <c r="O135" s="111"/>
      <c r="P135" s="119"/>
      <c r="Q135" s="92" t="s">
        <v>58</v>
      </c>
      <c r="R135" s="16"/>
      <c r="S135" s="52"/>
      <c r="T135" s="36"/>
    </row>
    <row r="136" spans="2:20" ht="62.25">
      <c r="B136" s="114"/>
      <c r="C136" s="114"/>
      <c r="D136" s="120"/>
      <c r="E136" s="112"/>
      <c r="F136" s="112"/>
      <c r="G136" s="114"/>
      <c r="H136" s="87" t="s">
        <v>59</v>
      </c>
      <c r="I136" s="88" t="str">
        <f>"[audio][C:\Tools\Vivi_TTS\8ME_OM\" &amp;S136 &amp; "]"</f>
        <v>[audio][C:\Tools\Vivi_TTS\8ME_OM\]</v>
      </c>
      <c r="J136" s="89" t="str">
        <f>"[New][EN][Exists][80]"&amp;"["&amp;LOWER(SUBSTITUTE(SUBSTITUTE(SUBSTITUTE(SUBSTITUTE(SUBSTITUTE(SUBSTITUTE(SUBSTITUTE(SUBSTITUTE(T136, CHAR(34),""), ".", ""), ",", ""), "/", ""), "\", ""), "-", ""), "{", ""), "}", ""))&amp;"]"</f>
        <v>[New][EN][Exists][80][các hệ thống phụ
động cơ điện
mô tả
chi tiết
loạimẫu
pmsm
làm mát
làm mát bằng dung dịch
điện áp hoạt động (dc)
270v465v
(điện áp 240v480v là dải tối đa có thể làm việc)
công suất tối đa
170 kw
mômen xoắn tối đa
330 nm
pin  điện áp cao
mô tả
chi tiết
loại
lfp
dung lượng pin (khả dụng)
6013 kwh
pin  12v
mô tả
chi tiết
định mức
36 ah
điện áp
12 v
hệ thống phanh
mô tả
chi tiết
tổng quát
phanh động tích hợp
phanh trước
đĩa thông gió
phanh sau
đĩa đặc
phanh đỗ xe
epb  phanh đỗ điện tử
hệ thống lái
mô tả
chi tiết
loại
eps
góc đánh lái (bánh trong)
382°
góc đánh lái (bánh ngoài)
321°
hệ thống treo
mô tả
chi tiết
hệ thống treo  trước
độc lập macpherson
hệ thống treo  sau
tay đòn điều khiển
hệ thống điều hòa không khí
mô tả
chi tiết
loại môi chất lạnh
r134a
vành và lốp xe
thông số bánh xe (lắp đặt tại nhà máy)
đường kính bánh xe
vị trí
chiều rộng
độ lệch
19”
trướcsau
1905mm
45mm
thông số lốp xe
mô tả
chi tiết
kích thước
23550 r19
tải trọng tối đa
trước  875 kg
sau  875 kg
cấp tốc độ
240 kmh
chỉ số tải trọng
103
áp suất lốp khuyến nghị được ghi trên nhãn gắn tại khung cửa phía lái và có thể nhìn thấy khi mở cửa xem &gt; bánh xe và lốp &gt; áp suất lốp
thông số lốp dự phòng tiết kiệm không gian (nếu được trang bị)
mô tả
chi tiết
kích thước
t14580 r19
áp suất lốp khuyến nghị được ghi trên nhãn gắn tại khung cửa phía lái và có thể nhìn thấy khi mở cửa xem &gt; bánh xe và lốp &gt; áp suất lốp
nhãn trên hông lốp
nhà sản xuất lốp phải ghi thông tin tiêu chuẩn hóa trên hông lốp thông tin này xác định các đặc tính cơ bản của lốp bao gồm nhà sản xuất kết cấu kích thước lốp thông tin về tải trọng và áp suất mô tả sử dụng ký hiệu chứng nhận và mã nhận dạng sêri tùy thuộc vào nhà sản xuất lốp và khu vực thị trường hông lốp cũng có thể bao gồm số sêri dot và các ký hiệu phê duyệt theo quy định khác
tên nhà sản xuất: cho biết nhà sản xuất lốp
cấu tạo (vật liệu): cho biết số lớp bố hoặc số lớp vải phủ cao su trong gai lốp và hông lốp ngoài ra nhà sản xuất lốp phải chỉ rõ các vật liệu trong lốp và hông lốp có thể bao gồm thép nilông polyester vv
số sêri sản phẩm: cho biết dòng sản phẩm kiểu mẫu hoặc ký hiệu sêri được nhà sản xuất sử dụng để nhận dạng lốp
tải trọngáp suất:
tải trọng tối đa: cho biết tải trọng tối đa (tính bằng kg) mà lốp có thể chịu được
áp suất bơm tối đa cho phép: cho biết áp suất không khí tối đa cho phép của nhà sản xuất lốp đối với lốp không vượt quá áp suất bơm tối đa cho phép
 lưu ý
tham khảo nhãn thông tin lốp và tải trọng để biết áp suất bơm khuyến nghị
kích thước lốp chỉ số tải trọng ký hiệu tốc độ và tải trọng tăng cường:
kích thước lốp:
chiều rộng lốp
số có 3 chữ số là chiều rộng lốp (từ mép hông lốp này đến mép hông lốp kia)
tỷ lệ chiều cao
số có 2 chữ số cho biết chiều cao hông lốp dưới dạng tỷ lệ phần trăm của chiều rộng lốp (ví dụ: lốp có ký hiệu 23550 sẽ có chiều cao lốp bằng 50% chiều rộng)
kết cấu lốp
lốp được đánh dấu “r” cho biết kết cấu bố tỏa tròn
đường kính bánh xe
số có 2 chữ số là đường kính bánh xe hoặc vành xe tính bằng inch
chỉ số tải trọng: số có 2 hoặc 3 chữ số cho biết khối lượng tối đa mà lốp có thể chịu được ở cấp tốc độ của lốp khi được bơm đến áp suất tối đa đây là chỉ số và không được thể hiện bằng pound hoặc bất kỳ đơn vị đo lường nào khác
ký hiệu tốc độ: chữ cái cho biết tốc độ tối đa mà lốp được thiết kế để vận hành trong thời gian dài trong điều kiện tải trọng và áp suất bơm tiêu chuẩn
chữ cáiký hiệu
tốc độ tối đa (mph)
m
130 kmh (81 mph)
n
140 kmh (87 mph)
q
160 kmh (99 mph)
r
170 kmh (106 mph)
s
180 kmh (112 mph)
t
190 kmh (118 mph)
u
200 kmh (124 mph)
h
210 kmh (130 mph)
v
240 kmh (149 mph)
w
270 kmh (168 mph)
y
300 kmh (186 mph)
 lưu ý
một số nhà sản xuất lốp sử dụng ký hiệu zr cho lốp có cấp tốc độ tối đa trên 240 kmh (149 mph)
đối với lốp có cấp tốc độ tối đa trên 300 kmh (186 mph) ký hiệu zr là bắt buộc
tải trọng tăng cường: cho biết lốp được thiết kế để chịu tải trọng cao hơn so với lốp tải trọng tiêu chuẩn có cùng kích thước
 lưu ý
lốp thay thế phải có cùng dải tải trọng
số khuôn: cho biết số khuôn được sử dụng trong quá trình sản xuất để nhận dạng và truy xuất nguồn gốc sản xuất
số sêri dot: bắt đầu bằng các chữ cái dot và cho biết lốp đáp ứng các tiêu chuẩn liên bang hiện hành các chữ cái và số sau đó xác định nhà máy sản xuất mã kích thước lốp mã hoa lốp và mã nhãn hiệu
ứng dụng săm và cấu trúc lốp: cho biết lốp không săm hoặc lốp có săm đồng thời xác định kết cấu lốp chẳng hạn như kết cấu bố tỏa tròn
kích thước lốp (chữ lớn): lặp lại ký hiệu kích thước lốp bằng ký tự lớn để nhận dạng nhanh
lưu ý cảnh báo an toàn: cung cấp thông tin an toàn quan trọng về lốp liên quan đến bơm lốp tải trọng lắp đặt và bảo dưỡng
 cảnh báo
hỏng lốp do non hơi hoặc quá tải có thể gây thương tích nghiêm trọng hoặc tử vong luôn tuân thủ nhãn áp suất lốp trên xe
xếp hạng chất lượng:
chỉ số mòn gai lốp: con số này cho biết tốc độ mòn của lốp chỉ số mòn gai lốp càng cao thì thời gian để gai lốp mòn càng lâu (ví dụ: lốp có chỉ số 400 có tuổi thọ gấp đôi lốp có chỉ số 200)
chỉ số độ bám: cho biết khả năng dừng xe trên đường ướt của lốp các chỉ số độ bám từ cao đến thấp là aa a b và c lốp có chỉ số cao hơn sẽ cho phép xe dừng trong quãng đường ngắn hơn so với lốp có chỉ số thấp hơn
chỉ số nhiệt độ: các chỉ số nhiệt độ là a (cao nhất) b và c biểu thị khả năng chống sinh nhiệt và khả năng tản nhiệt của lốp chỉ số này áp dụng cho lốp được bơm đúng áp suất sử dụng trong giới hạn tốc độ và tải trọng
chứng nhận ece: cho biết lốp tuân thủ các yêu cầu chứng nhận hoặc phê duyệt theo quy định hiện hành
hướng dẫn lắp đặt: cung cấp thông tin về hướng lắp lốp chẳng hạn như ký hiệu mặt trongmặt ngoài khi áp dụng luôn đảm bảo lốp được lắp đúng hướng
nơi sản xuất sản phẩm: cho biết quốc gia sản xuất lốp
vành tiêu chuẩn: cho biết thông số vành tiêu chuẩn được phê duyệt để sử dụng với lốp
 cảnh báo
lốp có độ mòn quá mức hoặc không đều hoặc có dấu hiệu hư hỏng phải được thay thế sớm nhất có thể không thay thế lốp trong tình trạng này có thể dẫn đến mất kiểm soát xe hoặc giảm hiệu quả phanh
không bao giờ vượt quá tốc độ định mức tối đa của lốp điều này có thể gây tích tụ nhiệt dẫn đến nổ lốp và mất kiểm soát xe
luôn theo dõi chặt chẽ điều kiện thời tiết và mặt đường khi lái xe giảm tốc độ xe khi lái trên đường đóng băng hoặc trơn trượt
luôn sử dụng tổ hợp lốpvành xe được vinfast phê duyệt khi cần thay thế lốp và bánh xe có kích thước khác nhau có thể dẫn đến đặc tính vận hành bất thường khả năng kiểm soát xe kém hoặc ảnh hưởng tiêu cực đến hệ thống chống bó cứng phanh (abs) của xe dẫn đến tai nạn nghiêm trọng
điều quan trọng là phải sửa chữa hoặc thay thế lốp bị hư hỏng sớm nhất có thể vì lốp dự phòng không được thiết kế để sử dụng lâu dài
chỉ thay một lốp có thể ảnh hưởng tiêu cực đến khả năng vận hành của xe do đó khuyến nghị thay lốp theo cặp thay đồng thời hai lốp trước hoặc hai lốp sau
lốp xuống cấp theo thời gian là điều bình thường ngay cả khi không sử dụng vinfast khuyến nghị thay lốp sau sáu (6) năm sử dụng thông thường bất kể tuổi thọ gai lốp còn lại
 lưu ý
không phải tất cả thông tin đều có trên mọi loại lốp]</v>
      </c>
      <c r="K136" s="88" t="s">
        <v>60</v>
      </c>
      <c r="L136" s="90" t="s">
        <v>61</v>
      </c>
      <c r="M136" s="93" t="s">
        <v>62</v>
      </c>
      <c r="N136" s="91"/>
      <c r="O136" s="112"/>
      <c r="P136" s="119"/>
      <c r="Q136" s="92" t="str">
        <f>R136</f>
        <v>Những lưu ý nào cần ghi nhớ về thông tin trên hông lốp và việc lựa chọn lốp thay thế?</v>
      </c>
      <c r="R136" s="16" t="s">
        <v>2313</v>
      </c>
      <c r="S136" s="51"/>
      <c r="T136" s="48" t="s">
        <v>2304</v>
      </c>
    </row>
  </sheetData>
  <mergeCells count="350">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71:A73"/>
    <mergeCell ref="B71:B73"/>
    <mergeCell ref="C71:C73"/>
    <mergeCell ref="D71:D73"/>
    <mergeCell ref="E71:E73"/>
    <mergeCell ref="F71:F73"/>
    <mergeCell ref="G71:G73"/>
    <mergeCell ref="O71:O73"/>
    <mergeCell ref="G59:G61"/>
    <mergeCell ref="O59:O61"/>
    <mergeCell ref="P65:P67"/>
    <mergeCell ref="A68:A70"/>
    <mergeCell ref="B68:B70"/>
    <mergeCell ref="C68:C70"/>
    <mergeCell ref="D68:D70"/>
    <mergeCell ref="E68:E70"/>
    <mergeCell ref="F68:F70"/>
    <mergeCell ref="G68:G70"/>
    <mergeCell ref="O68:O70"/>
    <mergeCell ref="P68:P70"/>
    <mergeCell ref="A65:A67"/>
    <mergeCell ref="B65:B67"/>
    <mergeCell ref="C65:C67"/>
    <mergeCell ref="D65:D67"/>
    <mergeCell ref="E65:E67"/>
    <mergeCell ref="F65:F67"/>
    <mergeCell ref="G65:G67"/>
    <mergeCell ref="O65:O67"/>
    <mergeCell ref="P71:P73"/>
    <mergeCell ref="B74:B76"/>
    <mergeCell ref="C74:C76"/>
    <mergeCell ref="D74:D76"/>
    <mergeCell ref="E74:E76"/>
    <mergeCell ref="F74:F76"/>
    <mergeCell ref="G74:G76"/>
    <mergeCell ref="O74:O76"/>
    <mergeCell ref="P74:P76"/>
    <mergeCell ref="B77:B79"/>
    <mergeCell ref="C77:C79"/>
    <mergeCell ref="D77:D79"/>
    <mergeCell ref="E77:E79"/>
    <mergeCell ref="F77:F79"/>
    <mergeCell ref="G77:G79"/>
    <mergeCell ref="O77:O79"/>
    <mergeCell ref="P77:P79"/>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34:O136"/>
    <mergeCell ref="P134:P136"/>
    <mergeCell ref="B134:B136"/>
    <mergeCell ref="C134:C136"/>
    <mergeCell ref="D134:D136"/>
    <mergeCell ref="E134:E136"/>
    <mergeCell ref="F134:F136"/>
    <mergeCell ref="G134:G136"/>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B05F-62EC-4DF7-9C88-9735E9327B37}">
  <dimension ref="A1:T244"/>
  <sheetViews>
    <sheetView topLeftCell="K230" workbookViewId="0">
      <selection activeCell="AC59" sqref="AC59"/>
    </sheetView>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3" max="14" width="9.140625" bestFit="1"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68"/>
      <c r="K1" s="2"/>
      <c r="L1" s="3"/>
      <c r="M1" s="3"/>
      <c r="N1" s="4"/>
      <c r="O1" s="2"/>
      <c r="P1" s="6"/>
      <c r="Q1" s="7"/>
      <c r="R1" s="57"/>
      <c r="S1" s="7"/>
      <c r="T1" s="8"/>
    </row>
    <row r="2" spans="1:20">
      <c r="A2" s="1"/>
      <c r="B2" s="69" t="s">
        <v>0</v>
      </c>
      <c r="C2" s="70"/>
      <c r="D2" s="70"/>
      <c r="E2" s="70"/>
      <c r="F2" s="70"/>
      <c r="G2" s="70"/>
      <c r="H2" s="70"/>
      <c r="I2" s="71"/>
      <c r="J2" s="72"/>
      <c r="K2" s="70"/>
      <c r="L2" s="73"/>
      <c r="M2" s="73"/>
      <c r="N2" s="4"/>
      <c r="O2" s="4"/>
      <c r="P2" s="4"/>
      <c r="Q2" s="7"/>
      <c r="R2" s="57"/>
      <c r="S2" s="7"/>
      <c r="T2" s="8"/>
    </row>
    <row r="3" spans="1:20">
      <c r="A3" s="15"/>
      <c r="B3" s="74" t="s">
        <v>1</v>
      </c>
      <c r="C3" s="75" t="s">
        <v>2</v>
      </c>
      <c r="D3" s="75" t="s">
        <v>3</v>
      </c>
      <c r="E3" s="75" t="s">
        <v>4</v>
      </c>
      <c r="F3" s="75" t="s">
        <v>5</v>
      </c>
      <c r="G3" s="75" t="s">
        <v>6</v>
      </c>
      <c r="H3" s="75" t="s">
        <v>7</v>
      </c>
      <c r="I3" s="14"/>
      <c r="J3" s="15"/>
      <c r="K3" s="76"/>
      <c r="L3" s="76"/>
      <c r="M3" s="41"/>
      <c r="N3" s="41"/>
      <c r="O3" s="41"/>
      <c r="P3" s="8"/>
      <c r="Q3" s="8"/>
      <c r="R3" s="58"/>
      <c r="S3" s="8"/>
    </row>
    <row r="4" spans="1:20">
      <c r="A4" s="15"/>
      <c r="B4" s="117" t="s">
        <v>8</v>
      </c>
      <c r="C4" s="77" t="s">
        <v>9</v>
      </c>
      <c r="D4" s="77" t="s">
        <v>10</v>
      </c>
      <c r="E4" s="77" t="s">
        <v>11</v>
      </c>
      <c r="F4" s="78">
        <v>3000</v>
      </c>
      <c r="G4" s="78" t="s">
        <v>12</v>
      </c>
      <c r="H4" s="121" t="s">
        <v>13</v>
      </c>
      <c r="I4" s="15"/>
      <c r="J4" s="15"/>
      <c r="K4" s="80"/>
      <c r="L4" s="80"/>
      <c r="M4" s="41"/>
      <c r="N4" s="41"/>
      <c r="O4" s="41"/>
      <c r="P4" s="8"/>
      <c r="Q4" s="8"/>
      <c r="R4" s="58"/>
      <c r="S4" s="8"/>
    </row>
    <row r="5" spans="1:20">
      <c r="A5" s="15"/>
      <c r="B5" s="117"/>
      <c r="C5" s="77" t="s">
        <v>14</v>
      </c>
      <c r="D5" s="81" t="s">
        <v>15</v>
      </c>
      <c r="E5" s="48" t="s">
        <v>16</v>
      </c>
      <c r="F5" s="78">
        <v>1500</v>
      </c>
      <c r="G5" s="42" t="s">
        <v>12</v>
      </c>
      <c r="H5" s="121"/>
      <c r="I5" s="15"/>
      <c r="J5" s="15"/>
      <c r="K5" s="80"/>
      <c r="L5" s="80"/>
      <c r="M5" s="80"/>
      <c r="N5" s="41"/>
      <c r="O5" s="41"/>
      <c r="P5" s="8"/>
      <c r="Q5" s="8"/>
      <c r="R5" s="58"/>
      <c r="S5" s="8"/>
    </row>
    <row r="6" spans="1:20">
      <c r="A6" s="15"/>
      <c r="B6" s="117"/>
      <c r="C6" s="77" t="s">
        <v>17</v>
      </c>
      <c r="D6" s="81" t="s">
        <v>18</v>
      </c>
      <c r="E6" s="48"/>
      <c r="F6" s="78">
        <v>3000</v>
      </c>
      <c r="G6" s="42" t="s">
        <v>12</v>
      </c>
      <c r="H6" s="121"/>
      <c r="I6" s="15"/>
      <c r="J6" s="15"/>
      <c r="K6" s="80"/>
      <c r="L6" s="80"/>
      <c r="M6" s="80"/>
      <c r="N6" s="41"/>
      <c r="O6" s="41"/>
      <c r="P6" s="8"/>
      <c r="Q6" s="8"/>
      <c r="R6" s="58"/>
      <c r="S6" s="8"/>
    </row>
    <row r="7" spans="1:20">
      <c r="A7" s="15"/>
      <c r="B7" s="117"/>
      <c r="C7" s="77" t="s">
        <v>19</v>
      </c>
      <c r="D7" s="77" t="s">
        <v>20</v>
      </c>
      <c r="E7" s="77" t="s">
        <v>21</v>
      </c>
      <c r="F7" s="78">
        <v>11000</v>
      </c>
      <c r="G7" s="42" t="s">
        <v>22</v>
      </c>
      <c r="H7" s="121"/>
      <c r="I7" s="15"/>
      <c r="J7" s="15"/>
      <c r="K7" s="80"/>
      <c r="L7" s="80"/>
      <c r="M7" s="41"/>
      <c r="N7" s="41"/>
      <c r="O7" s="41"/>
      <c r="P7" s="8"/>
      <c r="Q7" s="8"/>
      <c r="R7" s="58"/>
      <c r="S7" s="8"/>
    </row>
    <row r="8" spans="1:20">
      <c r="A8" s="15"/>
      <c r="B8" s="117"/>
      <c r="C8" s="77" t="s">
        <v>23</v>
      </c>
      <c r="D8" s="77" t="s">
        <v>10</v>
      </c>
      <c r="E8" s="77" t="s">
        <v>24</v>
      </c>
      <c r="F8" s="78">
        <v>30000</v>
      </c>
      <c r="G8" s="42" t="s">
        <v>12</v>
      </c>
      <c r="H8" s="121"/>
      <c r="I8" s="15"/>
      <c r="J8" s="15"/>
      <c r="K8" s="80"/>
      <c r="L8" s="80"/>
      <c r="M8" s="41"/>
      <c r="N8" s="41"/>
      <c r="O8" s="41"/>
      <c r="P8" s="8"/>
      <c r="Q8" s="8"/>
      <c r="R8" s="58"/>
      <c r="S8" s="8"/>
    </row>
    <row r="9" spans="1:20">
      <c r="A9" s="15"/>
      <c r="B9" s="117"/>
      <c r="C9" s="77" t="s">
        <v>25</v>
      </c>
      <c r="D9" s="81" t="s">
        <v>26</v>
      </c>
      <c r="E9" s="48" t="s">
        <v>27</v>
      </c>
      <c r="F9" s="78">
        <v>1500</v>
      </c>
      <c r="G9" s="42" t="s">
        <v>12</v>
      </c>
      <c r="H9" s="79"/>
      <c r="I9" s="15"/>
      <c r="J9" s="15"/>
      <c r="K9" s="80"/>
      <c r="L9" s="80"/>
      <c r="M9" s="41"/>
      <c r="N9" s="41"/>
      <c r="O9" s="41"/>
      <c r="P9" s="8"/>
      <c r="Q9" s="8"/>
      <c r="R9" s="58"/>
      <c r="S9" s="8"/>
    </row>
    <row r="10" spans="1:20">
      <c r="A10" s="15"/>
      <c r="B10" s="117"/>
      <c r="C10" s="77" t="s">
        <v>28</v>
      </c>
      <c r="D10" s="81" t="s">
        <v>18</v>
      </c>
      <c r="E10" s="48"/>
      <c r="F10" s="78">
        <v>3000</v>
      </c>
      <c r="G10" s="42" t="s">
        <v>12</v>
      </c>
      <c r="H10" s="79"/>
      <c r="I10" s="15"/>
      <c r="J10" s="15"/>
      <c r="K10" s="80"/>
      <c r="L10" s="80"/>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69" t="s">
        <v>29</v>
      </c>
      <c r="C12" s="69"/>
      <c r="D12" s="69"/>
      <c r="E12" s="70"/>
      <c r="F12" s="70"/>
      <c r="G12" s="70"/>
      <c r="H12" s="70"/>
      <c r="I12" s="82"/>
      <c r="J12" s="15"/>
      <c r="K12" s="1"/>
      <c r="L12" s="7"/>
      <c r="M12" s="7"/>
      <c r="N12" s="4"/>
      <c r="O12" s="4"/>
      <c r="P12" s="4"/>
      <c r="Q12" s="7"/>
      <c r="R12" s="57"/>
      <c r="S12" s="7"/>
      <c r="T12" s="8"/>
    </row>
    <row r="13" spans="1:20" ht="30.75">
      <c r="A13" s="21"/>
      <c r="B13" s="83" t="s">
        <v>30</v>
      </c>
      <c r="C13" s="84" t="s">
        <v>31</v>
      </c>
      <c r="D13" s="84" t="s">
        <v>32</v>
      </c>
      <c r="E13" s="84" t="s">
        <v>33</v>
      </c>
      <c r="F13" s="84" t="s">
        <v>34</v>
      </c>
      <c r="G13" s="84" t="s">
        <v>35</v>
      </c>
      <c r="H13" s="84" t="s">
        <v>36</v>
      </c>
      <c r="I13" s="85" t="s">
        <v>37</v>
      </c>
      <c r="J13" s="86" t="s">
        <v>38</v>
      </c>
      <c r="K13" s="85" t="s">
        <v>39</v>
      </c>
      <c r="L13" s="85" t="s">
        <v>40</v>
      </c>
      <c r="M13" s="85" t="s">
        <v>41</v>
      </c>
      <c r="N13" s="4" t="s">
        <v>42</v>
      </c>
      <c r="O13" s="85" t="s">
        <v>43</v>
      </c>
      <c r="P13" s="26" t="s">
        <v>44</v>
      </c>
      <c r="Q13" s="27" t="s">
        <v>45</v>
      </c>
      <c r="R13" s="60" t="s">
        <v>46</v>
      </c>
      <c r="S13" s="26" t="s">
        <v>47</v>
      </c>
      <c r="T13" s="28" t="s">
        <v>48</v>
      </c>
    </row>
    <row r="14" spans="1:20" ht="112.5" customHeight="1">
      <c r="A14" s="116"/>
      <c r="B14" s="114" t="str">
        <f>"VF8-"&amp;O14&amp;"-"&amp;P14</f>
        <v>VF8-Hotrovexe-0001</v>
      </c>
      <c r="C14" s="114" t="str">
        <f>"["&amp;B14&amp;"] Verify Vivi: "&amp;Q16</f>
        <v>[VF8-Hotrovexe-0001] Verify Vivi: Dịch vụ Kết nối VinFast cung cấp những dịch vụ kết nối nào để hỗ trợ người sử dụng xe?</v>
      </c>
      <c r="D14" s="120"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'Dịch vụ Kết nối VinFast cung cấp những dịch vụ kết nối nào để hỗ trợ người sử dụng xe?'
- Step 4: Listen Vivi respond
</v>
      </c>
      <c r="F14" s="110" t="str">
        <f>"
Expectations:
1. Vivi wake up
2. "&amp;Q16&amp;"
3. Vivi respond
"</f>
        <v xml:space="preserve">
Expectations:
1. Vivi wake up
2. Dịch vụ Kết nối VinFast cung cấp những dịch vụ kết nối nào để hỗ trợ người sử dụng xe?
3. Vivi respond
</v>
      </c>
      <c r="G14" s="114" t="s">
        <v>8</v>
      </c>
      <c r="H14" s="87" t="s">
        <v>50</v>
      </c>
      <c r="I14" s="88" t="str">
        <f>"[EN]["&amp;LOWER(SUBSTITUTE(SUBSTITUTE(SUBSTITUTE(SUBSTITUTE(SUBSTITUTE(SUBSTITUTE(SUBSTITUTE(SUBSTITUTE(Q14, CHAR(34),""), "[", ""), "]", ""), ".", ""), ",", ""), "/", ""), "\", ""), "-", ""))&amp;"]"</f>
        <v>[EN][hey vinfast]</v>
      </c>
      <c r="J14" s="89"/>
      <c r="K14" s="88" t="s">
        <v>51</v>
      </c>
      <c r="L14" s="90" t="s">
        <v>52</v>
      </c>
      <c r="M14" s="33"/>
      <c r="N14" s="91"/>
      <c r="O14" s="110" t="s">
        <v>2314</v>
      </c>
      <c r="P14" s="119" t="str">
        <f>IF(COUNTA(P$13:$P13)&gt;999,COUNTA(P$13:$P13),IF(COUNTA(P$13:$P13)&gt;99,"0"&amp;COUNTA(P$13:$P13),IF(COUNTA(P$13:$P13)&gt;9,"00"&amp;COUNTA(P$13:$P13),"000"&amp;COUNTA(P$13:$P13))))</f>
        <v>0001</v>
      </c>
      <c r="Q14" s="92" t="s">
        <v>54</v>
      </c>
      <c r="R14" s="61"/>
      <c r="S14" s="36"/>
      <c r="T14" s="36"/>
    </row>
    <row r="15" spans="1:20" ht="111" customHeight="1">
      <c r="A15" s="116"/>
      <c r="B15" s="114"/>
      <c r="C15" s="114"/>
      <c r="D15" s="120"/>
      <c r="E15" s="111"/>
      <c r="F15" s="111"/>
      <c r="G15" s="114"/>
      <c r="H15" s="87" t="s">
        <v>55</v>
      </c>
      <c r="I15" s="88" t="str">
        <f>"[VN]["&amp;LOWER(SUBSTITUTE(SUBSTITUTE(SUBSTITUTE(SUBSTITUTE(SUBSTITUTE(SUBSTITUTE(SUBSTITUTE(SUBSTITUTE(Q15, CHAR(34),""), "[", ""), "]", ""), ".", ""), ",", ""), "/", ""), "\", ""), "-", ""))&amp;"]"</f>
        <v>[VN][tạm biệt]</v>
      </c>
      <c r="J15" s="89"/>
      <c r="K15" s="88" t="s">
        <v>56</v>
      </c>
      <c r="L15" s="90" t="s">
        <v>57</v>
      </c>
      <c r="M15" s="90"/>
      <c r="N15" s="91"/>
      <c r="O15" s="111"/>
      <c r="P15" s="119"/>
      <c r="Q15" s="92" t="s">
        <v>58</v>
      </c>
      <c r="R15" s="95"/>
      <c r="S15" s="36"/>
      <c r="T15" s="36"/>
    </row>
    <row r="16" spans="1:20" ht="62.25">
      <c r="A16" s="116"/>
      <c r="B16" s="114"/>
      <c r="C16" s="114"/>
      <c r="D16" s="120"/>
      <c r="E16" s="112"/>
      <c r="F16" s="112"/>
      <c r="G16" s="114"/>
      <c r="H16" s="87" t="s">
        <v>59</v>
      </c>
      <c r="I16" s="88" t="str">
        <f>"[audio][C:\Tools\Vivi_TTS\8ME_OM\" &amp;S16 &amp; "]"</f>
        <v>[audio][C:\Tools\Vivi_TTS\8ME_OM\]</v>
      </c>
      <c r="J16" s="89" t="str">
        <f>"[New][EN][Exists][80]"&amp;"["&amp;LOWER(SUBSTITUTE(SUBSTITUTE(SUBSTITUTE(SUBSTITUTE(SUBSTITUTE(SUBSTITUTE(SUBSTITUTE(SUBSTITUTE(T16,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16" s="88" t="s">
        <v>60</v>
      </c>
      <c r="L16" s="90" t="s">
        <v>61</v>
      </c>
      <c r="M16" s="93" t="s">
        <v>62</v>
      </c>
      <c r="N16" s="91"/>
      <c r="O16" s="112"/>
      <c r="P16" s="119"/>
      <c r="Q16" s="92" t="str">
        <f>R16</f>
        <v>Dịch vụ Kết nối VinFast cung cấp những dịch vụ kết nối nào để hỗ trợ người sử dụng xe?</v>
      </c>
      <c r="R16" s="16" t="s">
        <v>2315</v>
      </c>
      <c r="S16" s="51"/>
      <c r="T16" s="48" t="s">
        <v>2316</v>
      </c>
    </row>
    <row r="17" spans="1:20" ht="45.75">
      <c r="A17" s="116"/>
      <c r="B17" s="114" t="str">
        <f>"VF8-"&amp;O17&amp;"-"&amp;P17</f>
        <v>VF8-Hotrovexe-0002</v>
      </c>
      <c r="C17" s="114" t="str">
        <f>"["&amp;B17&amp;"] Verify Vivi: "&amp;Q19</f>
        <v>[VF8-Hotrovexe-0002] Verify Vivi: Người sử dụng có thể đặt lịch hẹn dịch vụ thông qua Dịch vụ Kết nối VinFast bằng cách nào?</v>
      </c>
      <c r="D17" s="120"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'Người sử dụng có thể đặt lịch hẹn dịch vụ thông qua Dịch vụ Kết nối VinFast bằng cách nào?'
- Step 4: Listen Vivi respond
</v>
      </c>
      <c r="F17" s="110" t="str">
        <f>"
Expectations:
1. Vivi wake up
2. "&amp;Q19&amp;"
3. Vivi respond
"</f>
        <v xml:space="preserve">
Expectations:
1. Vivi wake up
2. Người sử dụng có thể đặt lịch hẹn dịch vụ thông qua Dịch vụ Kết nối VinFast bằng cách nào?
3. Vivi respond
</v>
      </c>
      <c r="G17" s="114" t="s">
        <v>8</v>
      </c>
      <c r="H17" s="87" t="s">
        <v>50</v>
      </c>
      <c r="I17" s="88" t="str">
        <f>"[EN]["&amp;LOWER(SUBSTITUTE(SUBSTITUTE(SUBSTITUTE(SUBSTITUTE(SUBSTITUTE(SUBSTITUTE(SUBSTITUTE(SUBSTITUTE(Q17, CHAR(34),""), "[", ""), "]", ""), ".", ""), ",", ""), "/", ""), "\", ""), "-", ""))&amp;"]"</f>
        <v>[EN][hey vinfast]</v>
      </c>
      <c r="J17" s="89"/>
      <c r="K17" s="88" t="s">
        <v>51</v>
      </c>
      <c r="L17" s="90" t="s">
        <v>52</v>
      </c>
      <c r="M17" s="33"/>
      <c r="N17" s="91"/>
      <c r="O17" s="110" t="s">
        <v>2314</v>
      </c>
      <c r="P17" s="119" t="str">
        <f>IF(COUNTA(P$13:$P16)&gt;999,COUNTA(P$13:$P16),IF(COUNTA(P$13:$P16)&gt;99,"0"&amp;COUNTA(P$13:$P16),IF(COUNTA(P$13:$P16)&gt;9,"00"&amp;COUNTA(P$13:$P16),"000"&amp;COUNTA(P$13:$P16))))</f>
        <v>0002</v>
      </c>
      <c r="Q17" s="92" t="s">
        <v>54</v>
      </c>
      <c r="R17" s="16"/>
      <c r="S17" s="52"/>
      <c r="T17" s="36"/>
    </row>
    <row r="18" spans="1:20" ht="45.75">
      <c r="A18" s="116"/>
      <c r="B18" s="114"/>
      <c r="C18" s="114"/>
      <c r="D18" s="120"/>
      <c r="E18" s="111"/>
      <c r="F18" s="111"/>
      <c r="G18" s="114"/>
      <c r="H18" s="87" t="s">
        <v>55</v>
      </c>
      <c r="I18" s="88" t="str">
        <f>"[VN]["&amp;LOWER(SUBSTITUTE(SUBSTITUTE(SUBSTITUTE(SUBSTITUTE(SUBSTITUTE(SUBSTITUTE(SUBSTITUTE(SUBSTITUTE(Q18, CHAR(34),""), "[", ""), "]", ""), ".", ""), ",", ""), "/", ""), "\", ""), "-", ""))&amp;"]"</f>
        <v>[VN][tạm biệt]</v>
      </c>
      <c r="J18" s="89"/>
      <c r="K18" s="88" t="s">
        <v>56</v>
      </c>
      <c r="L18" s="90" t="s">
        <v>57</v>
      </c>
      <c r="M18" s="90"/>
      <c r="N18" s="91"/>
      <c r="O18" s="111"/>
      <c r="P18" s="119"/>
      <c r="Q18" s="92" t="s">
        <v>58</v>
      </c>
      <c r="R18" s="16"/>
      <c r="S18" s="52"/>
      <c r="T18" s="36"/>
    </row>
    <row r="19" spans="1:20" ht="62.25">
      <c r="A19" s="116"/>
      <c r="B19" s="114"/>
      <c r="C19" s="114"/>
      <c r="D19" s="120"/>
      <c r="E19" s="112"/>
      <c r="F19" s="112"/>
      <c r="G19" s="114"/>
      <c r="H19" s="87" t="s">
        <v>59</v>
      </c>
      <c r="I19" s="88" t="str">
        <f>"[audio][C:\Tools\Vivi_TTS\8ME_OM\" &amp;S19 &amp; "]"</f>
        <v>[audio][C:\Tools\Vivi_TTS\8ME_OM\]</v>
      </c>
      <c r="J19" s="89" t="str">
        <f>"[New][EN][Exists][80]"&amp;"["&amp;LOWER(SUBSTITUTE(SUBSTITUTE(SUBSTITUTE(SUBSTITUTE(SUBSTITUTE(SUBSTITUTE(SUBSTITUTE(SUBSTITUTE(T19,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19" s="88" t="s">
        <v>60</v>
      </c>
      <c r="L19" s="90" t="s">
        <v>61</v>
      </c>
      <c r="M19" s="93" t="s">
        <v>62</v>
      </c>
      <c r="N19" s="91"/>
      <c r="O19" s="112"/>
      <c r="P19" s="119"/>
      <c r="Q19" s="92" t="str">
        <f>R19</f>
        <v>Người sử dụng có thể đặt lịch hẹn dịch vụ thông qua Dịch vụ Kết nối VinFast bằng cách nào?</v>
      </c>
      <c r="R19" s="16" t="s">
        <v>2317</v>
      </c>
      <c r="S19" s="51"/>
      <c r="T19" s="48" t="s">
        <v>2316</v>
      </c>
    </row>
    <row r="20" spans="1:20" ht="45.75">
      <c r="A20" s="116"/>
      <c r="B20" s="114" t="str">
        <f>"VF8-"&amp;O20&amp;"-"&amp;P20</f>
        <v>VF8-Hotrovexe-0003</v>
      </c>
      <c r="C20" s="114" t="str">
        <f>"["&amp;B20&amp;"] Verify Vivi: "&amp;Q22</f>
        <v>[VF8-Hotrovexe-0003] Verify Vivi: Cuộc gọi khẩn cấp (eCall) được kích hoạt trong những trường hợp nào?</v>
      </c>
      <c r="D20" s="120"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'Cuộc gọi khẩn cấp (eCall) được kích hoạt trong những trường hợp nào?'
- Step 4: Listen Vivi respond
</v>
      </c>
      <c r="F20" s="110" t="str">
        <f>"
Expectations:
1. Vivi wake up
2. "&amp;Q22&amp;"
3. Vivi respond
"</f>
        <v xml:space="preserve">
Expectations:
1. Vivi wake up
2. Cuộc gọi khẩn cấp (eCall) được kích hoạt trong những trường hợp nào?
3. Vivi respond
</v>
      </c>
      <c r="G20" s="114" t="s">
        <v>8</v>
      </c>
      <c r="H20" s="87" t="s">
        <v>50</v>
      </c>
      <c r="I20" s="88" t="str">
        <f>"[EN]["&amp;LOWER(SUBSTITUTE(SUBSTITUTE(SUBSTITUTE(SUBSTITUTE(SUBSTITUTE(SUBSTITUTE(SUBSTITUTE(SUBSTITUTE(Q20, CHAR(34),""), "[", ""), "]", ""), ".", ""), ",", ""), "/", ""), "\", ""), "-", ""))&amp;"]"</f>
        <v>[EN][hey vinfast]</v>
      </c>
      <c r="J20" s="89"/>
      <c r="K20" s="88" t="s">
        <v>51</v>
      </c>
      <c r="L20" s="90" t="s">
        <v>52</v>
      </c>
      <c r="M20" s="33"/>
      <c r="N20" s="91"/>
      <c r="O20" s="110" t="s">
        <v>2314</v>
      </c>
      <c r="P20" s="119" t="str">
        <f>IF(COUNTA(P$13:$P19)&gt;999,COUNTA(P$13:$P19),IF(COUNTA(P$13:$P19)&gt;99,"0"&amp;COUNTA(P$13:$P19),IF(COUNTA(P$13:$P19)&gt;9,"00"&amp;COUNTA(P$13:$P19),"000"&amp;COUNTA(P$13:$P19))))</f>
        <v>0003</v>
      </c>
      <c r="Q20" s="92" t="s">
        <v>54</v>
      </c>
      <c r="R20" s="16"/>
      <c r="S20" s="52"/>
      <c r="T20" s="36"/>
    </row>
    <row r="21" spans="1:20" ht="45.75">
      <c r="A21" s="116"/>
      <c r="B21" s="114"/>
      <c r="C21" s="114"/>
      <c r="D21" s="120"/>
      <c r="E21" s="111"/>
      <c r="F21" s="111"/>
      <c r="G21" s="114"/>
      <c r="H21" s="87" t="s">
        <v>55</v>
      </c>
      <c r="I21" s="88" t="str">
        <f>"[VN]["&amp;LOWER(SUBSTITUTE(SUBSTITUTE(SUBSTITUTE(SUBSTITUTE(SUBSTITUTE(SUBSTITUTE(SUBSTITUTE(SUBSTITUTE(Q21, CHAR(34),""), "[", ""), "]", ""), ".", ""), ",", ""), "/", ""), "\", ""), "-", ""))&amp;"]"</f>
        <v>[VN][tạm biệt]</v>
      </c>
      <c r="J21" s="89"/>
      <c r="K21" s="88" t="s">
        <v>56</v>
      </c>
      <c r="L21" s="90" t="s">
        <v>57</v>
      </c>
      <c r="M21" s="90"/>
      <c r="N21" s="91"/>
      <c r="O21" s="111"/>
      <c r="P21" s="119"/>
      <c r="Q21" s="92" t="s">
        <v>58</v>
      </c>
      <c r="R21" s="16"/>
      <c r="S21" s="52"/>
      <c r="T21" s="36"/>
    </row>
    <row r="22" spans="1:20" ht="62.25">
      <c r="A22" s="116"/>
      <c r="B22" s="114"/>
      <c r="C22" s="114"/>
      <c r="D22" s="120"/>
      <c r="E22" s="112"/>
      <c r="F22" s="112"/>
      <c r="G22" s="114"/>
      <c r="H22" s="87" t="s">
        <v>59</v>
      </c>
      <c r="I22" s="88" t="str">
        <f>"[audio][C:\Tools\Vivi_TTS\8ME_OM\" &amp;S22 &amp; "]"</f>
        <v>[audio][C:\Tools\Vivi_TTS\8ME_OM\]</v>
      </c>
      <c r="J22" s="89" t="str">
        <f>"[New][EN][Exists][80]"&amp;"["&amp;LOWER(SUBSTITUTE(SUBSTITUTE(SUBSTITUTE(SUBSTITUTE(SUBSTITUTE(SUBSTITUTE(SUBSTITUTE(SUBSTITUTE(T22,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22" s="88" t="s">
        <v>60</v>
      </c>
      <c r="L22" s="90" t="s">
        <v>61</v>
      </c>
      <c r="M22" s="93" t="s">
        <v>62</v>
      </c>
      <c r="N22" s="91"/>
      <c r="O22" s="112"/>
      <c r="P22" s="119"/>
      <c r="Q22" s="92" t="str">
        <f>R22</f>
        <v>Cuộc gọi khẩn cấp (eCall) được kích hoạt trong những trường hợp nào?</v>
      </c>
      <c r="R22" s="16" t="s">
        <v>2318</v>
      </c>
      <c r="S22" s="51"/>
      <c r="T22" s="48" t="s">
        <v>2316</v>
      </c>
    </row>
    <row r="23" spans="1:20" ht="45.75">
      <c r="A23" s="116"/>
      <c r="B23" s="114" t="str">
        <f>"VF8-"&amp;O23&amp;"-"&amp;P23</f>
        <v>VF8-Hotrovexe-0004</v>
      </c>
      <c r="C23" s="114" t="str">
        <f>"["&amp;B23&amp;"] Verify Vivi: "&amp;Q25</f>
        <v>[VF8-Hotrovexe-0004] Verify Vivi: Chẩn đoán từ xa cho phép kỹ thuật viên Dịch vụ VinFast thực hiện những công việc gì?</v>
      </c>
      <c r="D23" s="120"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'Chẩn đoán từ xa cho phép kỹ thuật viên Dịch vụ VinFast thực hiện những công việc gì?'
- Step 4: Listen Vivi respond
</v>
      </c>
      <c r="F23" s="110" t="str">
        <f>"
Expectations:
1. Vivi wake up
2. "&amp;Q25&amp;"
3. Vivi respond
"</f>
        <v xml:space="preserve">
Expectations:
1. Vivi wake up
2. Chẩn đoán từ xa cho phép kỹ thuật viên Dịch vụ VinFast thực hiện những công việc gì?
3. Vivi respond
</v>
      </c>
      <c r="G23" s="114" t="s">
        <v>8</v>
      </c>
      <c r="H23" s="87" t="s">
        <v>50</v>
      </c>
      <c r="I23" s="88" t="str">
        <f>"[EN]["&amp;LOWER(SUBSTITUTE(SUBSTITUTE(SUBSTITUTE(SUBSTITUTE(SUBSTITUTE(SUBSTITUTE(SUBSTITUTE(SUBSTITUTE(Q23, CHAR(34),""), "[", ""), "]", ""), ".", ""), ",", ""), "/", ""), "\", ""), "-", ""))&amp;"]"</f>
        <v>[EN][hey vinfast]</v>
      </c>
      <c r="J23" s="89"/>
      <c r="K23" s="88" t="s">
        <v>51</v>
      </c>
      <c r="L23" s="90" t="s">
        <v>52</v>
      </c>
      <c r="M23" s="33"/>
      <c r="N23" s="91"/>
      <c r="O23" s="110" t="s">
        <v>2314</v>
      </c>
      <c r="P23" s="119" t="str">
        <f>IF(COUNTA(P$13:$P22)&gt;999,COUNTA(P$13:$P22),IF(COUNTA(P$13:$P22)&gt;99,"0"&amp;COUNTA(P$13:$P22),IF(COUNTA(P$13:$P22)&gt;9,"00"&amp;COUNTA(P$13:$P22),"000"&amp;COUNTA(P$13:$P22))))</f>
        <v>0004</v>
      </c>
      <c r="Q23" s="92" t="s">
        <v>54</v>
      </c>
      <c r="R23" s="16"/>
      <c r="S23" s="52"/>
      <c r="T23" s="36"/>
    </row>
    <row r="24" spans="1:20" ht="45.75">
      <c r="A24" s="116"/>
      <c r="B24" s="114"/>
      <c r="C24" s="114"/>
      <c r="D24" s="120"/>
      <c r="E24" s="111"/>
      <c r="F24" s="111"/>
      <c r="G24" s="114"/>
      <c r="H24" s="87" t="s">
        <v>55</v>
      </c>
      <c r="I24" s="88" t="str">
        <f>"[VN]["&amp;LOWER(SUBSTITUTE(SUBSTITUTE(SUBSTITUTE(SUBSTITUTE(SUBSTITUTE(SUBSTITUTE(SUBSTITUTE(SUBSTITUTE(Q24, CHAR(34),""), "[", ""), "]", ""), ".", ""), ",", ""), "/", ""), "\", ""), "-", ""))&amp;"]"</f>
        <v>[VN][tạm biệt]</v>
      </c>
      <c r="J24" s="89"/>
      <c r="K24" s="88" t="s">
        <v>56</v>
      </c>
      <c r="L24" s="90" t="s">
        <v>57</v>
      </c>
      <c r="M24" s="90"/>
      <c r="N24" s="91"/>
      <c r="O24" s="111"/>
      <c r="P24" s="119"/>
      <c r="Q24" s="92" t="s">
        <v>58</v>
      </c>
      <c r="R24" s="16"/>
      <c r="S24" s="52"/>
      <c r="T24" s="36"/>
    </row>
    <row r="25" spans="1:20" ht="62.25">
      <c r="A25" s="116"/>
      <c r="B25" s="114"/>
      <c r="C25" s="114"/>
      <c r="D25" s="120"/>
      <c r="E25" s="112"/>
      <c r="F25" s="112"/>
      <c r="G25" s="114"/>
      <c r="H25" s="87" t="s">
        <v>59</v>
      </c>
      <c r="I25" s="88" t="str">
        <f>"[audio][C:\Tools\Vivi_TTS\8ME_OM\" &amp;S25 &amp; "]"</f>
        <v>[audio][C:\Tools\Vivi_TTS\8ME_OM\]</v>
      </c>
      <c r="J25" s="89" t="str">
        <f>"[New][EN][Exists][80]"&amp;"["&amp;LOWER(SUBSTITUTE(SUBSTITUTE(SUBSTITUTE(SUBSTITUTE(SUBSTITUTE(SUBSTITUTE(SUBSTITUTE(SUBSTITUTE(T25,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25" s="88" t="s">
        <v>60</v>
      </c>
      <c r="L25" s="90" t="s">
        <v>61</v>
      </c>
      <c r="M25" s="93" t="s">
        <v>62</v>
      </c>
      <c r="N25" s="91"/>
      <c r="O25" s="112"/>
      <c r="P25" s="119"/>
      <c r="Q25" s="92" t="str">
        <f>R25</f>
        <v>Chẩn đoán từ xa cho phép kỹ thuật viên Dịch vụ VinFast thực hiện những công việc gì?</v>
      </c>
      <c r="R25" s="16" t="s">
        <v>2319</v>
      </c>
      <c r="S25" s="51"/>
      <c r="T25" s="48" t="s">
        <v>2316</v>
      </c>
    </row>
    <row r="26" spans="1:20" ht="45.75">
      <c r="A26" s="116"/>
      <c r="B26" s="114" t="str">
        <f>"VF8-"&amp;O26&amp;"-"&amp;P26</f>
        <v>VF8-Hotrovexe-0005</v>
      </c>
      <c r="C26" s="114" t="str">
        <f>"["&amp;B26&amp;"] Verify Vivi: "&amp;Q28</f>
        <v>[VF8-Hotrovexe-0005] Verify Vivi: Cập nhật phần mềm từ xa (FOTA) mang lại lợi ích gì cho chủ xe?</v>
      </c>
      <c r="D26" s="120"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'Cập nhật phần mềm từ xa (FOTA) mang lại lợi ích gì cho chủ xe?'
- Step 4: Listen Vivi respond
</v>
      </c>
      <c r="F26" s="110" t="str">
        <f>"
Expectations:
1. Vivi wake up
2. "&amp;Q28&amp;"
3. Vivi respond
"</f>
        <v xml:space="preserve">
Expectations:
1. Vivi wake up
2. Cập nhật phần mềm từ xa (FOTA) mang lại lợi ích gì cho chủ xe?
3. Vivi respond
</v>
      </c>
      <c r="G26" s="114" t="s">
        <v>8</v>
      </c>
      <c r="H26" s="87" t="s">
        <v>50</v>
      </c>
      <c r="I26" s="88" t="str">
        <f>"[EN]["&amp;LOWER(SUBSTITUTE(SUBSTITUTE(SUBSTITUTE(SUBSTITUTE(SUBSTITUTE(SUBSTITUTE(SUBSTITUTE(SUBSTITUTE(Q26, CHAR(34),""), "[", ""), "]", ""), ".", ""), ",", ""), "/", ""), "\", ""), "-", ""))&amp;"]"</f>
        <v>[EN][hey vinfast]</v>
      </c>
      <c r="J26" s="89"/>
      <c r="K26" s="88" t="s">
        <v>51</v>
      </c>
      <c r="L26" s="90" t="s">
        <v>52</v>
      </c>
      <c r="M26" s="33"/>
      <c r="N26" s="91"/>
      <c r="O26" s="110" t="s">
        <v>2314</v>
      </c>
      <c r="P26" s="119" t="str">
        <f>IF(COUNTA(P$13:$P25)&gt;999,COUNTA(P$13:$P25),IF(COUNTA(P$13:$P25)&gt;99,"0"&amp;COUNTA(P$13:$P25),IF(COUNTA(P$13:$P25)&gt;9,"00"&amp;COUNTA(P$13:$P25),"000"&amp;COUNTA(P$13:$P25))))</f>
        <v>0005</v>
      </c>
      <c r="Q26" s="92" t="s">
        <v>54</v>
      </c>
      <c r="R26" s="16"/>
      <c r="S26" s="52"/>
      <c r="T26" s="36"/>
    </row>
    <row r="27" spans="1:20" ht="45.75">
      <c r="A27" s="116"/>
      <c r="B27" s="114"/>
      <c r="C27" s="114"/>
      <c r="D27" s="120"/>
      <c r="E27" s="111"/>
      <c r="F27" s="111"/>
      <c r="G27" s="114"/>
      <c r="H27" s="87" t="s">
        <v>55</v>
      </c>
      <c r="I27" s="88" t="str">
        <f>"[VN]["&amp;LOWER(SUBSTITUTE(SUBSTITUTE(SUBSTITUTE(SUBSTITUTE(SUBSTITUTE(SUBSTITUTE(SUBSTITUTE(SUBSTITUTE(Q27, CHAR(34),""), "[", ""), "]", ""), ".", ""), ",", ""), "/", ""), "\", ""), "-", ""))&amp;"]"</f>
        <v>[VN][tạm biệt]</v>
      </c>
      <c r="J27" s="89"/>
      <c r="K27" s="88" t="s">
        <v>56</v>
      </c>
      <c r="L27" s="90" t="s">
        <v>57</v>
      </c>
      <c r="M27" s="90"/>
      <c r="N27" s="91"/>
      <c r="O27" s="111"/>
      <c r="P27" s="119"/>
      <c r="Q27" s="92" t="s">
        <v>58</v>
      </c>
      <c r="R27" s="16"/>
      <c r="S27" s="52"/>
      <c r="T27" s="36"/>
    </row>
    <row r="28" spans="1:20" ht="62.25">
      <c r="A28" s="116"/>
      <c r="B28" s="114"/>
      <c r="C28" s="114"/>
      <c r="D28" s="120"/>
      <c r="E28" s="112"/>
      <c r="F28" s="112"/>
      <c r="G28" s="114"/>
      <c r="H28" s="87" t="s">
        <v>59</v>
      </c>
      <c r="I28" s="88" t="str">
        <f>"[audio][C:\Tools\Vivi_TTS\8ME_OM\" &amp;S28 &amp; "]"</f>
        <v>[audio][C:\Tools\Vivi_TTS\8ME_OM\]</v>
      </c>
      <c r="J28" s="89" t="str">
        <f>"[New][EN][Exists][80]"&amp;"["&amp;LOWER(SUBSTITUTE(SUBSTITUTE(SUBSTITUTE(SUBSTITUTE(SUBSTITUTE(SUBSTITUTE(SUBSTITUTE(SUBSTITUTE(T28,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28" s="88" t="s">
        <v>60</v>
      </c>
      <c r="L28" s="90" t="s">
        <v>61</v>
      </c>
      <c r="M28" s="93" t="s">
        <v>62</v>
      </c>
      <c r="N28" s="91"/>
      <c r="O28" s="112"/>
      <c r="P28" s="119"/>
      <c r="Q28" s="92" t="str">
        <f>R28</f>
        <v>Cập nhật phần mềm từ xa (FOTA) mang lại lợi ích gì cho chủ xe?</v>
      </c>
      <c r="R28" s="16" t="s">
        <v>2320</v>
      </c>
      <c r="S28" s="51"/>
      <c r="T28" s="48" t="s">
        <v>2316</v>
      </c>
    </row>
    <row r="29" spans="1:20" ht="45.75">
      <c r="A29" s="116"/>
      <c r="B29" s="114" t="str">
        <f>"VF8-"&amp;O29&amp;"-"&amp;P29</f>
        <v>VF8-Hotrovexe-0006</v>
      </c>
      <c r="C29" s="114" t="str">
        <f>"["&amp;B29&amp;"] Verify Vivi: "&amp;Q31</f>
        <v>[VF8-Hotrovexe-0006] Verify Vivi: Giao diện Trạng thái xe cung cấp những thông tin nào về tình trạng hiện tại của xe?</v>
      </c>
      <c r="D29" s="120"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'Giao diện Trạng thái xe cung cấp những thông tin nào về tình trạng hiện tại của xe?'
- Step 4: Listen Vivi respond
</v>
      </c>
      <c r="F29" s="110" t="str">
        <f>"
Expectations:
1. Vivi wake up
2. "&amp;Q31&amp;"
3. Vivi respond
"</f>
        <v xml:space="preserve">
Expectations:
1. Vivi wake up
2. Giao diện Trạng thái xe cung cấp những thông tin nào về tình trạng hiện tại của xe?
3. Vivi respond
</v>
      </c>
      <c r="G29" s="114" t="s">
        <v>8</v>
      </c>
      <c r="H29" s="87" t="s">
        <v>50</v>
      </c>
      <c r="I29" s="88" t="str">
        <f>"[EN]["&amp;LOWER(SUBSTITUTE(SUBSTITUTE(SUBSTITUTE(SUBSTITUTE(SUBSTITUTE(SUBSTITUTE(SUBSTITUTE(SUBSTITUTE(Q29, CHAR(34),""), "[", ""), "]", ""), ".", ""), ",", ""), "/", ""), "\", ""), "-", ""))&amp;"]"</f>
        <v>[EN][hey vinfast]</v>
      </c>
      <c r="J29" s="89"/>
      <c r="K29" s="88" t="s">
        <v>51</v>
      </c>
      <c r="L29" s="90" t="s">
        <v>52</v>
      </c>
      <c r="M29" s="33"/>
      <c r="N29" s="91"/>
      <c r="O29" s="110" t="s">
        <v>2314</v>
      </c>
      <c r="P29" s="119" t="str">
        <f>IF(COUNTA(P$13:$P28)&gt;999,COUNTA(P$13:$P28),IF(COUNTA(P$13:$P28)&gt;99,"0"&amp;COUNTA(P$13:$P28),IF(COUNTA(P$13:$P28)&gt;9,"00"&amp;COUNTA(P$13:$P28),"000"&amp;COUNTA(P$13:$P28))))</f>
        <v>0006</v>
      </c>
      <c r="Q29" s="92" t="s">
        <v>54</v>
      </c>
      <c r="R29" s="16"/>
      <c r="S29" s="52"/>
      <c r="T29" s="36"/>
    </row>
    <row r="30" spans="1:20" ht="45.75">
      <c r="A30" s="116"/>
      <c r="B30" s="114"/>
      <c r="C30" s="114"/>
      <c r="D30" s="120"/>
      <c r="E30" s="111"/>
      <c r="F30" s="111"/>
      <c r="G30" s="114"/>
      <c r="H30" s="87" t="s">
        <v>55</v>
      </c>
      <c r="I30" s="88" t="str">
        <f>"[VN]["&amp;LOWER(SUBSTITUTE(SUBSTITUTE(SUBSTITUTE(SUBSTITUTE(SUBSTITUTE(SUBSTITUTE(SUBSTITUTE(SUBSTITUTE(Q30, CHAR(34),""), "[", ""), "]", ""), ".", ""), ",", ""), "/", ""), "\", ""), "-", ""))&amp;"]"</f>
        <v>[VN][tạm biệt]</v>
      </c>
      <c r="J30" s="89"/>
      <c r="K30" s="88" t="s">
        <v>56</v>
      </c>
      <c r="L30" s="90" t="s">
        <v>57</v>
      </c>
      <c r="M30" s="90"/>
      <c r="N30" s="91"/>
      <c r="O30" s="111"/>
      <c r="P30" s="119"/>
      <c r="Q30" s="92" t="s">
        <v>58</v>
      </c>
      <c r="R30" s="16"/>
      <c r="S30" s="52"/>
      <c r="T30" s="36"/>
    </row>
    <row r="31" spans="1:20" ht="62.25">
      <c r="A31" s="116"/>
      <c r="B31" s="114"/>
      <c r="C31" s="114"/>
      <c r="D31" s="120"/>
      <c r="E31" s="112"/>
      <c r="F31" s="112"/>
      <c r="G31" s="114"/>
      <c r="H31" s="87" t="s">
        <v>59</v>
      </c>
      <c r="I31" s="88" t="str">
        <f>"[audio][C:\Tools\Vivi_TTS\8ME_OM\" &amp;S31 &amp; "]"</f>
        <v>[audio][C:\Tools\Vivi_TTS\8ME_OM\]</v>
      </c>
      <c r="J31" s="89" t="str">
        <f>"[New][EN][Exists][80]"&amp;"["&amp;LOWER(SUBSTITUTE(SUBSTITUTE(SUBSTITUTE(SUBSTITUTE(SUBSTITUTE(SUBSTITUTE(SUBSTITUTE(SUBSTITUTE(T31,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31" s="88" t="s">
        <v>60</v>
      </c>
      <c r="L31" s="90" t="s">
        <v>61</v>
      </c>
      <c r="M31" s="93" t="s">
        <v>62</v>
      </c>
      <c r="N31" s="91"/>
      <c r="O31" s="112"/>
      <c r="P31" s="119"/>
      <c r="Q31" s="92" t="str">
        <f>R31</f>
        <v>Giao diện Trạng thái xe cung cấp những thông tin nào về tình trạng hiện tại của xe?</v>
      </c>
      <c r="R31" s="16" t="s">
        <v>2321</v>
      </c>
      <c r="S31" s="51"/>
      <c r="T31" s="48" t="s">
        <v>2316</v>
      </c>
    </row>
    <row r="32" spans="1:20" ht="45.75">
      <c r="A32" s="116"/>
      <c r="B32" s="114" t="str">
        <f>"VF8-"&amp;O32&amp;"-"&amp;P32</f>
        <v>VF8-Hotrovexe-0007</v>
      </c>
      <c r="C32" s="114" t="str">
        <f>"["&amp;B32&amp;"] Verify Vivi: "&amp;Q34</f>
        <v>[VF8-Hotrovexe-0007] Verify Vivi: Làm thế nào để xem thông tin áp suất lốp trên Màn hình thông tin giải trí?</v>
      </c>
      <c r="D32" s="120"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'Làm thế nào để xem thông tin áp suất lốp trên Màn hình thông tin giải trí?'
- Step 4: Listen Vivi respond
</v>
      </c>
      <c r="F32" s="110" t="str">
        <f>"
Expectations:
1. Vivi wake up
2. "&amp;Q34&amp;"
3. Vivi respond
"</f>
        <v xml:space="preserve">
Expectations:
1. Vivi wake up
2. Làm thế nào để xem thông tin áp suất lốp trên Màn hình thông tin giải trí?
3. Vivi respond
</v>
      </c>
      <c r="G32" s="114" t="s">
        <v>8</v>
      </c>
      <c r="H32" s="87" t="s">
        <v>50</v>
      </c>
      <c r="I32" s="88" t="str">
        <f>"[EN]["&amp;LOWER(SUBSTITUTE(SUBSTITUTE(SUBSTITUTE(SUBSTITUTE(SUBSTITUTE(SUBSTITUTE(SUBSTITUTE(SUBSTITUTE(Q32, CHAR(34),""), "[", ""), "]", ""), ".", ""), ",", ""), "/", ""), "\", ""), "-", ""))&amp;"]"</f>
        <v>[EN][hey vinfast]</v>
      </c>
      <c r="J32" s="89"/>
      <c r="K32" s="88" t="s">
        <v>51</v>
      </c>
      <c r="L32" s="90" t="s">
        <v>52</v>
      </c>
      <c r="M32" s="33"/>
      <c r="N32" s="91"/>
      <c r="O32" s="110" t="s">
        <v>2314</v>
      </c>
      <c r="P32" s="119" t="str">
        <f>IF(COUNTA(P$13:$P31)&gt;999,COUNTA(P$13:$P31),IF(COUNTA(P$13:$P31)&gt;99,"0"&amp;COUNTA(P$13:$P31),IF(COUNTA(P$13:$P31)&gt;9,"00"&amp;COUNTA(P$13:$P31),"000"&amp;COUNTA(P$13:$P31))))</f>
        <v>0007</v>
      </c>
      <c r="Q32" s="92" t="s">
        <v>54</v>
      </c>
      <c r="R32" s="16"/>
      <c r="S32" s="52"/>
      <c r="T32" s="36"/>
    </row>
    <row r="33" spans="1:20" ht="45.75">
      <c r="A33" s="116"/>
      <c r="B33" s="114"/>
      <c r="C33" s="114"/>
      <c r="D33" s="120"/>
      <c r="E33" s="111"/>
      <c r="F33" s="111"/>
      <c r="G33" s="114"/>
      <c r="H33" s="87" t="s">
        <v>55</v>
      </c>
      <c r="I33" s="88" t="str">
        <f>"[VN]["&amp;LOWER(SUBSTITUTE(SUBSTITUTE(SUBSTITUTE(SUBSTITUTE(SUBSTITUTE(SUBSTITUTE(SUBSTITUTE(SUBSTITUTE(Q33, CHAR(34),""), "[", ""), "]", ""), ".", ""), ",", ""), "/", ""), "\", ""), "-", ""))&amp;"]"</f>
        <v>[VN][tạm biệt]</v>
      </c>
      <c r="J33" s="89"/>
      <c r="K33" s="88" t="s">
        <v>56</v>
      </c>
      <c r="L33" s="90" t="s">
        <v>57</v>
      </c>
      <c r="M33" s="90"/>
      <c r="N33" s="91"/>
      <c r="O33" s="111"/>
      <c r="P33" s="119"/>
      <c r="Q33" s="92" t="s">
        <v>58</v>
      </c>
      <c r="R33" s="16"/>
      <c r="S33" s="52"/>
      <c r="T33" s="36"/>
    </row>
    <row r="34" spans="1:20" ht="62.25">
      <c r="A34" s="116"/>
      <c r="B34" s="114"/>
      <c r="C34" s="114"/>
      <c r="D34" s="120"/>
      <c r="E34" s="112"/>
      <c r="F34" s="112"/>
      <c r="G34" s="114"/>
      <c r="H34" s="87" t="s">
        <v>59</v>
      </c>
      <c r="I34" s="88" t="str">
        <f>"[audio][C:\Tools\Vivi_TTS\8ME_OM\" &amp;S34 &amp; "]"</f>
        <v>[audio][C:\Tools\Vivi_TTS\8ME_OM\]</v>
      </c>
      <c r="J34" s="89" t="str">
        <f>"[New][EN][Exists][80]"&amp;"["&amp;LOWER(SUBSTITUTE(SUBSTITUTE(SUBSTITUTE(SUBSTITUTE(SUBSTITUTE(SUBSTITUTE(SUBSTITUTE(SUBSTITUTE(T34,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34" s="88" t="s">
        <v>60</v>
      </c>
      <c r="L34" s="90" t="s">
        <v>61</v>
      </c>
      <c r="M34" s="93" t="s">
        <v>62</v>
      </c>
      <c r="N34" s="91"/>
      <c r="O34" s="112"/>
      <c r="P34" s="119"/>
      <c r="Q34" s="92" t="str">
        <f>R34</f>
        <v>Làm thế nào để xem thông tin áp suất lốp trên Màn hình thông tin giải trí?</v>
      </c>
      <c r="R34" s="16" t="s">
        <v>2322</v>
      </c>
      <c r="S34" s="51"/>
      <c r="T34" s="48" t="s">
        <v>2316</v>
      </c>
    </row>
    <row r="35" spans="1:20" ht="45.75">
      <c r="A35" s="116"/>
      <c r="B35" s="114" t="str">
        <f>"VF8-"&amp;O35&amp;"-"&amp;P35</f>
        <v>VF8-Hotrovexe-0008</v>
      </c>
      <c r="C35" s="114" t="str">
        <f>"["&amp;B35&amp;"] Verify Vivi: "&amp;Q37</f>
        <v>[VF8-Hotrovexe-0008] Verify Vivi: Trang Áp suất lốp có thể hiển thị những trạng thái nào của hệ thống TPMS và lốp xe?</v>
      </c>
      <c r="D35" s="120"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'Trang Áp suất lốp có thể hiển thị những trạng thái nào của hệ thống TPMS và lốp xe?'
- Step 4: Listen Vivi respond
</v>
      </c>
      <c r="F35" s="110" t="str">
        <f>"
Expectations:
1. Vivi wake up
2. "&amp;Q37&amp;"
3. Vivi respond
"</f>
        <v xml:space="preserve">
Expectations:
1. Vivi wake up
2. Trang Áp suất lốp có thể hiển thị những trạng thái nào của hệ thống TPMS và lốp xe?
3. Vivi respond
</v>
      </c>
      <c r="G35" s="114" t="s">
        <v>8</v>
      </c>
      <c r="H35" s="87" t="s">
        <v>50</v>
      </c>
      <c r="I35" s="88" t="str">
        <f>"[EN]["&amp;LOWER(SUBSTITUTE(SUBSTITUTE(SUBSTITUTE(SUBSTITUTE(SUBSTITUTE(SUBSTITUTE(SUBSTITUTE(SUBSTITUTE(Q35, CHAR(34),""), "[", ""), "]", ""), ".", ""), ",", ""), "/", ""), "\", ""), "-", ""))&amp;"]"</f>
        <v>[EN][hey vinfast]</v>
      </c>
      <c r="J35" s="89"/>
      <c r="K35" s="88" t="s">
        <v>51</v>
      </c>
      <c r="L35" s="90" t="s">
        <v>52</v>
      </c>
      <c r="M35" s="33"/>
      <c r="N35" s="91"/>
      <c r="O35" s="110" t="s">
        <v>2314</v>
      </c>
      <c r="P35" s="119" t="str">
        <f>IF(COUNTA(P$13:$P34)&gt;999,COUNTA(P$13:$P34),IF(COUNTA(P$13:$P34)&gt;99,"0"&amp;COUNTA(P$13:$P34),IF(COUNTA(P$13:$P34)&gt;9,"00"&amp;COUNTA(P$13:$P34),"000"&amp;COUNTA(P$13:$P34))))</f>
        <v>0008</v>
      </c>
      <c r="Q35" s="92" t="s">
        <v>54</v>
      </c>
      <c r="R35" s="16"/>
      <c r="S35" s="52"/>
      <c r="T35" s="36"/>
    </row>
    <row r="36" spans="1:20" ht="45.75">
      <c r="A36" s="116"/>
      <c r="B36" s="114"/>
      <c r="C36" s="114"/>
      <c r="D36" s="120"/>
      <c r="E36" s="111"/>
      <c r="F36" s="111"/>
      <c r="G36" s="114"/>
      <c r="H36" s="87" t="s">
        <v>55</v>
      </c>
      <c r="I36" s="88" t="str">
        <f>"[VN]["&amp;LOWER(SUBSTITUTE(SUBSTITUTE(SUBSTITUTE(SUBSTITUTE(SUBSTITUTE(SUBSTITUTE(SUBSTITUTE(SUBSTITUTE(Q36, CHAR(34),""), "[", ""), "]", ""), ".", ""), ",", ""), "/", ""), "\", ""), "-", ""))&amp;"]"</f>
        <v>[VN][tạm biệt]</v>
      </c>
      <c r="J36" s="89"/>
      <c r="K36" s="88" t="s">
        <v>56</v>
      </c>
      <c r="L36" s="90" t="s">
        <v>57</v>
      </c>
      <c r="M36" s="90"/>
      <c r="N36" s="91"/>
      <c r="O36" s="111"/>
      <c r="P36" s="119"/>
      <c r="Q36" s="92" t="s">
        <v>58</v>
      </c>
      <c r="R36" s="16"/>
      <c r="S36" s="52"/>
      <c r="T36" s="36"/>
    </row>
    <row r="37" spans="1:20" ht="62.25">
      <c r="A37" s="116"/>
      <c r="B37" s="114"/>
      <c r="C37" s="114"/>
      <c r="D37" s="120"/>
      <c r="E37" s="112"/>
      <c r="F37" s="112"/>
      <c r="G37" s="114"/>
      <c r="H37" s="87" t="s">
        <v>59</v>
      </c>
      <c r="I37" s="88" t="str">
        <f>"[audio][C:\Tools\Vivi_TTS\8ME_OM\" &amp;S37 &amp; "]"</f>
        <v>[audio][C:\Tools\Vivi_TTS\8ME_OM\]</v>
      </c>
      <c r="J37" s="89" t="str">
        <f>"[New][EN][Exists][80]"&amp;"["&amp;LOWER(SUBSTITUTE(SUBSTITUTE(SUBSTITUTE(SUBSTITUTE(SUBSTITUTE(SUBSTITUTE(SUBSTITUTE(SUBSTITUTE(T37,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37" s="88" t="s">
        <v>60</v>
      </c>
      <c r="L37" s="90" t="s">
        <v>61</v>
      </c>
      <c r="M37" s="93" t="s">
        <v>62</v>
      </c>
      <c r="N37" s="91"/>
      <c r="O37" s="112"/>
      <c r="P37" s="119"/>
      <c r="Q37" s="92" t="str">
        <f>R37</f>
        <v>Trang Áp suất lốp có thể hiển thị những trạng thái nào của hệ thống TPMS và lốp xe?</v>
      </c>
      <c r="R37" s="16" t="s">
        <v>2323</v>
      </c>
      <c r="S37" s="51"/>
      <c r="T37" s="48" t="s">
        <v>2316</v>
      </c>
    </row>
    <row r="38" spans="1:20" ht="45.75">
      <c r="A38" s="116"/>
      <c r="B38" s="114" t="str">
        <f>"VF8-"&amp;O38&amp;"-"&amp;P38</f>
        <v>VF8-Hotrovexe-0009</v>
      </c>
      <c r="C38" s="114" t="str">
        <f>"["&amp;B38&amp;"] Verify Vivi: "&amp;Q40</f>
        <v>[VF8-Hotrovexe-0009] Verify Vivi: Trang Cảnh báo xe cung cấp những thông tin gì cho người sử dụng?</v>
      </c>
      <c r="D38" s="120"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'Trang Cảnh báo xe cung cấp những thông tin gì cho người sử dụng?'
- Step 4: Listen Vivi respond
</v>
      </c>
      <c r="F38" s="110" t="str">
        <f>"
Expectations:
1. Vivi wake up
2. "&amp;Q40&amp;"
3. Vivi respond
"</f>
        <v xml:space="preserve">
Expectations:
1. Vivi wake up
2. Trang Cảnh báo xe cung cấp những thông tin gì cho người sử dụng?
3. Vivi respond
</v>
      </c>
      <c r="G38" s="114" t="s">
        <v>8</v>
      </c>
      <c r="H38" s="87" t="s">
        <v>50</v>
      </c>
      <c r="I38" s="88" t="str">
        <f>"[EN]["&amp;LOWER(SUBSTITUTE(SUBSTITUTE(SUBSTITUTE(SUBSTITUTE(SUBSTITUTE(SUBSTITUTE(SUBSTITUTE(SUBSTITUTE(Q38, CHAR(34),""), "[", ""), "]", ""), ".", ""), ",", ""), "/", ""), "\", ""), "-", ""))&amp;"]"</f>
        <v>[EN][hey vinfast]</v>
      </c>
      <c r="J38" s="89"/>
      <c r="K38" s="88" t="s">
        <v>51</v>
      </c>
      <c r="L38" s="90" t="s">
        <v>52</v>
      </c>
      <c r="M38" s="33"/>
      <c r="N38" s="91"/>
      <c r="O38" s="110" t="s">
        <v>2314</v>
      </c>
      <c r="P38" s="119" t="str">
        <f>IF(COUNTA(P$13:$P37)&gt;999,COUNTA(P$13:$P37),IF(COUNTA(P$13:$P37)&gt;99,"0"&amp;COUNTA(P$13:$P37),IF(COUNTA(P$13:$P37)&gt;9,"00"&amp;COUNTA(P$13:$P37),"000"&amp;COUNTA(P$13:$P37))))</f>
        <v>0009</v>
      </c>
      <c r="Q38" s="92" t="s">
        <v>54</v>
      </c>
      <c r="R38" s="16"/>
      <c r="S38" s="52"/>
      <c r="T38" s="36"/>
    </row>
    <row r="39" spans="1:20" ht="45.75">
      <c r="A39" s="116"/>
      <c r="B39" s="114"/>
      <c r="C39" s="114"/>
      <c r="D39" s="120"/>
      <c r="E39" s="111"/>
      <c r="F39" s="111"/>
      <c r="G39" s="114"/>
      <c r="H39" s="87" t="s">
        <v>55</v>
      </c>
      <c r="I39" s="88" t="str">
        <f>"[VN]["&amp;LOWER(SUBSTITUTE(SUBSTITUTE(SUBSTITUTE(SUBSTITUTE(SUBSTITUTE(SUBSTITUTE(SUBSTITUTE(SUBSTITUTE(Q39, CHAR(34),""), "[", ""), "]", ""), ".", ""), ",", ""), "/", ""), "\", ""), "-", ""))&amp;"]"</f>
        <v>[VN][tạm biệt]</v>
      </c>
      <c r="J39" s="89"/>
      <c r="K39" s="88" t="s">
        <v>56</v>
      </c>
      <c r="L39" s="90" t="s">
        <v>57</v>
      </c>
      <c r="M39" s="90"/>
      <c r="N39" s="91"/>
      <c r="O39" s="111"/>
      <c r="P39" s="119"/>
      <c r="Q39" s="92" t="s">
        <v>58</v>
      </c>
      <c r="R39" s="16"/>
      <c r="S39" s="52"/>
      <c r="T39" s="36"/>
    </row>
    <row r="40" spans="1:20" ht="62.25">
      <c r="A40" s="116"/>
      <c r="B40" s="114"/>
      <c r="C40" s="114"/>
      <c r="D40" s="120"/>
      <c r="E40" s="112"/>
      <c r="F40" s="112"/>
      <c r="G40" s="114"/>
      <c r="H40" s="87" t="s">
        <v>59</v>
      </c>
      <c r="I40" s="88" t="str">
        <f>"[audio][C:\Tools\Vivi_TTS\8ME_OM\" &amp;S40 &amp; "]"</f>
        <v>[audio][C:\Tools\Vivi_TTS\8ME_OM\]</v>
      </c>
      <c r="J40" s="89" t="str">
        <f>"[New][EN][Exists][80]"&amp;"["&amp;LOWER(SUBSTITUTE(SUBSTITUTE(SUBSTITUTE(SUBSTITUTE(SUBSTITUTE(SUBSTITUTE(SUBSTITUTE(SUBSTITUTE(T40,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40" s="88" t="s">
        <v>60</v>
      </c>
      <c r="L40" s="90" t="s">
        <v>61</v>
      </c>
      <c r="M40" s="93" t="s">
        <v>62</v>
      </c>
      <c r="N40" s="91"/>
      <c r="O40" s="112"/>
      <c r="P40" s="119"/>
      <c r="Q40" s="92" t="str">
        <f>R40</f>
        <v>Trang Cảnh báo xe cung cấp những thông tin gì cho người sử dụng?</v>
      </c>
      <c r="R40" s="16" t="s">
        <v>2324</v>
      </c>
      <c r="S40" s="51"/>
      <c r="T40" s="48" t="s">
        <v>2316</v>
      </c>
    </row>
    <row r="41" spans="1:20" ht="45.75">
      <c r="A41" s="116"/>
      <c r="B41" s="114" t="str">
        <f>"VF8-"&amp;O41&amp;"-"&amp;P41</f>
        <v>VF8-Hotrovexe-0010</v>
      </c>
      <c r="C41" s="114" t="str">
        <f>"["&amp;B41&amp;"] Verify Vivi: "&amp;Q43</f>
        <v>[VF8-Hotrovexe-0010] Verify Vivi: Người sử dụng có thể xem các cảnh báo xe bằng những cách nào?</v>
      </c>
      <c r="D41" s="120"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'Người sử dụng có thể xem các cảnh báo xe bằng những cách nào?'
- Step 4: Listen Vivi respond
</v>
      </c>
      <c r="F41" s="110" t="str">
        <f>"
Expectations:
1. Vivi wake up
2. "&amp;Q43&amp;"
3. Vivi respond
"</f>
        <v xml:space="preserve">
Expectations:
1. Vivi wake up
2. Người sử dụng có thể xem các cảnh báo xe bằng những cách nào?
3. Vivi respond
</v>
      </c>
      <c r="G41" s="114" t="s">
        <v>8</v>
      </c>
      <c r="H41" s="87" t="s">
        <v>50</v>
      </c>
      <c r="I41" s="88" t="str">
        <f>"[EN]["&amp;LOWER(SUBSTITUTE(SUBSTITUTE(SUBSTITUTE(SUBSTITUTE(SUBSTITUTE(SUBSTITUTE(SUBSTITUTE(SUBSTITUTE(Q41, CHAR(34),""), "[", ""), "]", ""), ".", ""), ",", ""), "/", ""), "\", ""), "-", ""))&amp;"]"</f>
        <v>[EN][hey vinfast]</v>
      </c>
      <c r="J41" s="89"/>
      <c r="K41" s="88" t="s">
        <v>51</v>
      </c>
      <c r="L41" s="90" t="s">
        <v>52</v>
      </c>
      <c r="M41" s="33"/>
      <c r="N41" s="91"/>
      <c r="O41" s="110" t="s">
        <v>2314</v>
      </c>
      <c r="P41" s="119" t="str">
        <f>IF(COUNTA(P$13:$P40)&gt;999,COUNTA(P$13:$P40),IF(COUNTA(P$13:$P40)&gt;99,"0"&amp;COUNTA(P$13:$P40),IF(COUNTA(P$13:$P40)&gt;9,"00"&amp;COUNTA(P$13:$P40),"000"&amp;COUNTA(P$13:$P40))))</f>
        <v>0010</v>
      </c>
      <c r="Q41" s="92" t="s">
        <v>54</v>
      </c>
      <c r="R41" s="16"/>
      <c r="S41" s="52"/>
      <c r="T41" s="36"/>
    </row>
    <row r="42" spans="1:20" ht="45.75">
      <c r="A42" s="116"/>
      <c r="B42" s="114"/>
      <c r="C42" s="114"/>
      <c r="D42" s="120"/>
      <c r="E42" s="111"/>
      <c r="F42" s="111"/>
      <c r="G42" s="114"/>
      <c r="H42" s="87" t="s">
        <v>55</v>
      </c>
      <c r="I42" s="88" t="str">
        <f>"[VN]["&amp;LOWER(SUBSTITUTE(SUBSTITUTE(SUBSTITUTE(SUBSTITUTE(SUBSTITUTE(SUBSTITUTE(SUBSTITUTE(SUBSTITUTE(Q42, CHAR(34),""), "[", ""), "]", ""), ".", ""), ",", ""), "/", ""), "\", ""), "-", ""))&amp;"]"</f>
        <v>[VN][tạm biệt]</v>
      </c>
      <c r="J42" s="89"/>
      <c r="K42" s="88" t="s">
        <v>56</v>
      </c>
      <c r="L42" s="90" t="s">
        <v>57</v>
      </c>
      <c r="M42" s="90"/>
      <c r="N42" s="91"/>
      <c r="O42" s="111"/>
      <c r="P42" s="119"/>
      <c r="Q42" s="92" t="s">
        <v>58</v>
      </c>
      <c r="R42" s="16"/>
      <c r="S42" s="52"/>
      <c r="T42" s="36"/>
    </row>
    <row r="43" spans="1:20" ht="62.25">
      <c r="A43" s="116"/>
      <c r="B43" s="114"/>
      <c r="C43" s="114"/>
      <c r="D43" s="120"/>
      <c r="E43" s="112"/>
      <c r="F43" s="112"/>
      <c r="G43" s="114"/>
      <c r="H43" s="87" t="s">
        <v>59</v>
      </c>
      <c r="I43" s="88" t="str">
        <f>"[audio][C:\Tools\Vivi_TTS\8ME_OM\" &amp;S43 &amp; "]"</f>
        <v>[audio][C:\Tools\Vivi_TTS\8ME_OM\]</v>
      </c>
      <c r="J43" s="89" t="str">
        <f>"[New][EN][Exists][80]"&amp;"["&amp;LOWER(SUBSTITUTE(SUBSTITUTE(SUBSTITUTE(SUBSTITUTE(SUBSTITUTE(SUBSTITUTE(SUBSTITUTE(SUBSTITUTE(T43, CHAR(34),""), ".", ""), ",", ""), "/", ""), "\", ""), "-", ""), "{", ""), "}", ""))&amp;"]"</f>
        <v>[New][EN][Exists][80][tổng quan về dịch vụ
nếu có công nghệ dịch vụ kết nối vinfast cung cấp nhiều dịch vụ hỗ trợ vận hành xe và trợ giúp khi cần thiết hoặc trong trường hợp khẩn cấp; tùy thuộc vào khu vực bán xe các dịch vụ kết nối có thể khác nhau các dịch vụ kết nối bao gồm:
trung tâm hỗ trợ
dịch vụ kết nối vinfast cung cấp quy trình thuận tiện để đặt lịch hẹn dịch vụ ngay trên xe có thể đặt lịch dịch vụ bằng cách gọi đến bộ phận chăm sóc khách hàng
để biết thêm thông tin xem &gt; trung tâm hỗ trợ
cuộc gọi khẩn cấp (ecall)
ecall được tự động kích hoạt khi xảy ra tai nạn hoặc được người ngồi trên xe kích hoạt thủ công
để biết thêm thông tin xem &gt; cuộc gọi khẩn cấp (ecall)
chẩn đoán từ xa
kỹ thuật viên dịch vụ vinfast có thể kết nối từ xa với xe và truy cập dữ liệu để hỗ trợ chẩn đoán xe
để biết thêm thông tin xem &gt; chẩn đoán từ xa
cập nhật phần mềm từ xa
chủ xe có thể cập nhật phần mềm xe không dây thông qua các bản cập nhật qua mạng (fota) mà không cần đến trung tâm dịch vụ vinfast
để biết thêm thông tin xem &gt; cập nhật phần mềm từ xa
trạng thái xe
giao diện trạng thái xe hiển thị thông tin áp suất lốp và tất cả thông báo cảnh báo xe giúp người lái có cái nhìn tổng quan nhanh chóng và rõ ràng về tình trạng hiện tại của xe
áp suất lốp
trang áp suất lốp hiển thị giá trị áp suất lốp theo thời gian thực và trạng thái của cả bốn lốp
để xem áp suất lốp:
nhấn thư viện ứng dụng  &gt; ứng dụng dịch vụ  &gt; trạng thái xe  &gt; áp suất lốp
xem trạng thái và giá trị áp suất lốp hiện tại của từng bánh xe
hiển thị trạng thái áp suất lốp:
áp suất
bình thường
pin cảm biến tpms yếu
áp suất lốp cao
lốp mất áp suất nhanh
áp suất lốp thấp
lỗi cảm biến tpms
mất kết nối với cảm biến tpms
nhiệt độ cao
 lưu ý
&lt;n&gt; hiển thị trong hình minh họa chỉ nhằm mục đích minh họa giá trị áp suất thực tế hiển thị trên màn hình sẽ thay đổi tùy theo áp suất lốp hiện tại
cảnh báo xe
trang cảnh báo xe hiển thị tất cả cảnh báo và thông báo cảnh báo liên quan đến xe hiện đang xuất hiện trên xe trang cảnh báo xe cũng cung cấp thông tin bổ sung hoặc hành động khuyến nghị cho người dùng liên quan đến từng cảnh báo xe
khi cảnh báo xe được kích hoạt cảnh báo sẽ hiển thị dưới dạng thông báo tại khu vực hiển thị dành cho người lái cùng với biểu tượng đèn báo tương ứng
để xem cảnh báo xe:
nhấn thông báo bật lên tại khu vực hiển thị dành cho người lái
hoặc
nhấn thư viện ứng dụng  &gt; ứng dụng dịch vụ  &gt; trạng thái xe  &gt; cảnh báo
xem tất cả thông báo cảnh báo xe]</v>
      </c>
      <c r="K43" s="88" t="s">
        <v>60</v>
      </c>
      <c r="L43" s="90" t="s">
        <v>61</v>
      </c>
      <c r="M43" s="93" t="s">
        <v>62</v>
      </c>
      <c r="N43" s="91"/>
      <c r="O43" s="112"/>
      <c r="P43" s="119"/>
      <c r="Q43" s="92" t="str">
        <f>R43</f>
        <v>Người sử dụng có thể xem các cảnh báo xe bằng những cách nào?</v>
      </c>
      <c r="R43" s="16" t="s">
        <v>2325</v>
      </c>
      <c r="S43" s="51"/>
      <c r="T43" s="48" t="s">
        <v>2316</v>
      </c>
    </row>
    <row r="44" spans="1:20" ht="45.75">
      <c r="A44" s="116"/>
      <c r="B44" s="114" t="str">
        <f>"VF8-"&amp;O44&amp;"-"&amp;P44</f>
        <v>VF8-Hotrovexe-0011</v>
      </c>
      <c r="C44" s="114" t="str">
        <f>"["&amp;B44&amp;"] Verify Vivi: "&amp;Q46</f>
        <v>[VF8-Hotrovexe-0011] Verify Vivi: eCall là gì và có mục đích gì trong trường hợp khẩn cấp?</v>
      </c>
      <c r="D44" s="120"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'eCall là gì và có mục đích gì trong trường hợp khẩn cấp?'
- Step 4: Listen Vivi respond
</v>
      </c>
      <c r="F44" s="110" t="str">
        <f>"
Expectations:
1. Vivi wake up
2. "&amp;Q46&amp;"
3. Vivi respond
"</f>
        <v xml:space="preserve">
Expectations:
1. Vivi wake up
2. eCall là gì và có mục đích gì trong trường hợp khẩn cấp?
3. Vivi respond
</v>
      </c>
      <c r="G44" s="114" t="s">
        <v>8</v>
      </c>
      <c r="H44" s="87" t="s">
        <v>50</v>
      </c>
      <c r="I44" s="88" t="str">
        <f>"[EN]["&amp;LOWER(SUBSTITUTE(SUBSTITUTE(SUBSTITUTE(SUBSTITUTE(SUBSTITUTE(SUBSTITUTE(SUBSTITUTE(SUBSTITUTE(Q44, CHAR(34),""), "[", ""), "]", ""), ".", ""), ",", ""), "/", ""), "\", ""), "-", ""))&amp;"]"</f>
        <v>[EN][hey vinfast]</v>
      </c>
      <c r="J44" s="89"/>
      <c r="K44" s="88" t="s">
        <v>51</v>
      </c>
      <c r="L44" s="90" t="s">
        <v>52</v>
      </c>
      <c r="M44" s="33"/>
      <c r="N44" s="91"/>
      <c r="O44" s="110" t="s">
        <v>2314</v>
      </c>
      <c r="P44" s="119" t="str">
        <f>IF(COUNTA(P$13:$P43)&gt;999,COUNTA(P$13:$P43),IF(COUNTA(P$13:$P43)&gt;99,"0"&amp;COUNTA(P$13:$P43),IF(COUNTA(P$13:$P43)&gt;9,"00"&amp;COUNTA(P$13:$P43),"000"&amp;COUNTA(P$13:$P43))))</f>
        <v>0011</v>
      </c>
      <c r="Q44" s="92" t="s">
        <v>54</v>
      </c>
      <c r="R44" s="16"/>
      <c r="S44" s="52"/>
      <c r="T44" s="36"/>
    </row>
    <row r="45" spans="1:20" ht="45.75">
      <c r="A45" s="116"/>
      <c r="B45" s="114"/>
      <c r="C45" s="114"/>
      <c r="D45" s="120"/>
      <c r="E45" s="111"/>
      <c r="F45" s="111"/>
      <c r="G45" s="114"/>
      <c r="H45" s="87" t="s">
        <v>55</v>
      </c>
      <c r="I45" s="88" t="str">
        <f>"[VN]["&amp;LOWER(SUBSTITUTE(SUBSTITUTE(SUBSTITUTE(SUBSTITUTE(SUBSTITUTE(SUBSTITUTE(SUBSTITUTE(SUBSTITUTE(Q45, CHAR(34),""), "[", ""), "]", ""), ".", ""), ",", ""), "/", ""), "\", ""), "-", ""))&amp;"]"</f>
        <v>[VN][tạm biệt]</v>
      </c>
      <c r="J45" s="89"/>
      <c r="K45" s="88" t="s">
        <v>56</v>
      </c>
      <c r="L45" s="90" t="s">
        <v>57</v>
      </c>
      <c r="M45" s="90"/>
      <c r="N45" s="91"/>
      <c r="O45" s="111"/>
      <c r="P45" s="119"/>
      <c r="Q45" s="92" t="s">
        <v>58</v>
      </c>
      <c r="R45" s="16"/>
      <c r="S45" s="52"/>
      <c r="T45" s="36"/>
    </row>
    <row r="46" spans="1:20" ht="62.25">
      <c r="A46" s="116"/>
      <c r="B46" s="114"/>
      <c r="C46" s="114"/>
      <c r="D46" s="120"/>
      <c r="E46" s="112"/>
      <c r="F46" s="112"/>
      <c r="G46" s="114"/>
      <c r="H46" s="87" t="s">
        <v>59</v>
      </c>
      <c r="I46" s="88" t="str">
        <f>"[audio][C:\Tools\Vivi_TTS\8ME_OM\" &amp;S46 &amp; "]"</f>
        <v>[audio][C:\Tools\Vivi_TTS\8ME_OM\]</v>
      </c>
      <c r="J46" s="89" t="str">
        <f>"[New][EN][Exists][80]"&amp;"["&amp;LOWER(SUBSTITUTE(SUBSTITUTE(SUBSTITUTE(SUBSTITUTE(SUBSTITUTE(SUBSTITUTE(SUBSTITUTE(SUBSTITUTE(T46,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46" s="88" t="s">
        <v>60</v>
      </c>
      <c r="L46" s="90" t="s">
        <v>61</v>
      </c>
      <c r="M46" s="93" t="s">
        <v>62</v>
      </c>
      <c r="N46" s="91"/>
      <c r="O46" s="112"/>
      <c r="P46" s="119"/>
      <c r="Q46" s="92" t="str">
        <f>R46</f>
        <v>eCall là gì và có mục đích gì trong trường hợp khẩn cấp?</v>
      </c>
      <c r="R46" s="16" t="s">
        <v>2326</v>
      </c>
      <c r="S46" s="51"/>
      <c r="T46" s="48" t="s">
        <v>2327</v>
      </c>
    </row>
    <row r="47" spans="1:20" ht="45.75">
      <c r="A47" s="116"/>
      <c r="B47" s="114" t="str">
        <f>"VF8-"&amp;O47&amp;"-"&amp;P47</f>
        <v>VF8-Hotrovexe-0012</v>
      </c>
      <c r="C47" s="114" t="str">
        <f>"["&amp;B47&amp;"] Verify Vivi: "&amp;Q49</f>
        <v>[VF8-Hotrovexe-0012] Verify Vivi: Khi eCall được kích hoạt, những thông tin nào của xe sẽ được tự động gửi đến Trung tâm Cuộc gọi Khẩn cấp?</v>
      </c>
      <c r="D47" s="120"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'Khi eCall được kích hoạt, những thông tin nào của xe sẽ được tự động gửi đến Trung tâm Cuộc gọi Khẩn cấp?'
- Step 4: Listen Vivi respond
</v>
      </c>
      <c r="F47" s="110" t="str">
        <f>"
Expectations:
1. Vivi wake up
2. "&amp;Q49&amp;"
3. Vivi respond
"</f>
        <v xml:space="preserve">
Expectations:
1. Vivi wake up
2. Khi eCall được kích hoạt, những thông tin nào của xe sẽ được tự động gửi đến Trung tâm Cuộc gọi Khẩn cấp?
3. Vivi respond
</v>
      </c>
      <c r="G47" s="114" t="s">
        <v>8</v>
      </c>
      <c r="H47" s="87" t="s">
        <v>50</v>
      </c>
      <c r="I47" s="88" t="str">
        <f>"[EN]["&amp;LOWER(SUBSTITUTE(SUBSTITUTE(SUBSTITUTE(SUBSTITUTE(SUBSTITUTE(SUBSTITUTE(SUBSTITUTE(SUBSTITUTE(Q47, CHAR(34),""), "[", ""), "]", ""), ".", ""), ",", ""), "/", ""), "\", ""), "-", ""))&amp;"]"</f>
        <v>[EN][hey vinfast]</v>
      </c>
      <c r="J47" s="89"/>
      <c r="K47" s="88" t="s">
        <v>51</v>
      </c>
      <c r="L47" s="90" t="s">
        <v>52</v>
      </c>
      <c r="M47" s="33"/>
      <c r="N47" s="91"/>
      <c r="O47" s="110" t="s">
        <v>2314</v>
      </c>
      <c r="P47" s="119" t="str">
        <f>IF(COUNTA(P$13:$P46)&gt;999,COUNTA(P$13:$P46),IF(COUNTA(P$13:$P46)&gt;99,"0"&amp;COUNTA(P$13:$P46),IF(COUNTA(P$13:$P46)&gt;9,"00"&amp;COUNTA(P$13:$P46),"000"&amp;COUNTA(P$13:$P46))))</f>
        <v>0012</v>
      </c>
      <c r="Q47" s="92" t="s">
        <v>54</v>
      </c>
      <c r="R47" s="16"/>
      <c r="S47" s="52"/>
      <c r="T47" s="36"/>
    </row>
    <row r="48" spans="1:20" ht="45.75">
      <c r="A48" s="116"/>
      <c r="B48" s="114"/>
      <c r="C48" s="114"/>
      <c r="D48" s="120"/>
      <c r="E48" s="111"/>
      <c r="F48" s="111"/>
      <c r="G48" s="114"/>
      <c r="H48" s="87" t="s">
        <v>55</v>
      </c>
      <c r="I48" s="88" t="str">
        <f>"[VN]["&amp;LOWER(SUBSTITUTE(SUBSTITUTE(SUBSTITUTE(SUBSTITUTE(SUBSTITUTE(SUBSTITUTE(SUBSTITUTE(SUBSTITUTE(Q48, CHAR(34),""), "[", ""), "]", ""), ".", ""), ",", ""), "/", ""), "\", ""), "-", ""))&amp;"]"</f>
        <v>[VN][tạm biệt]</v>
      </c>
      <c r="J48" s="89"/>
      <c r="K48" s="88" t="s">
        <v>56</v>
      </c>
      <c r="L48" s="90" t="s">
        <v>57</v>
      </c>
      <c r="M48" s="90"/>
      <c r="N48" s="91"/>
      <c r="O48" s="111"/>
      <c r="P48" s="119"/>
      <c r="Q48" s="92" t="s">
        <v>58</v>
      </c>
      <c r="R48" s="16"/>
      <c r="S48" s="52"/>
      <c r="T48" s="36"/>
    </row>
    <row r="49" spans="1:20" ht="62.25">
      <c r="A49" s="116"/>
      <c r="B49" s="114"/>
      <c r="C49" s="114"/>
      <c r="D49" s="120"/>
      <c r="E49" s="112"/>
      <c r="F49" s="112"/>
      <c r="G49" s="114"/>
      <c r="H49" s="87" t="s">
        <v>59</v>
      </c>
      <c r="I49" s="88" t="str">
        <f>"[audio][C:\Tools\Vivi_TTS\8ME_OM\" &amp;S49 &amp; "]"</f>
        <v>[audio][C:\Tools\Vivi_TTS\8ME_OM\]</v>
      </c>
      <c r="J49" s="89" t="str">
        <f>"[New][EN][Exists][80]"&amp;"["&amp;LOWER(SUBSTITUTE(SUBSTITUTE(SUBSTITUTE(SUBSTITUTE(SUBSTITUTE(SUBSTITUTE(SUBSTITUTE(SUBSTITUTE(T49,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49" s="88" t="s">
        <v>60</v>
      </c>
      <c r="L49" s="90" t="s">
        <v>61</v>
      </c>
      <c r="M49" s="93" t="s">
        <v>62</v>
      </c>
      <c r="N49" s="91"/>
      <c r="O49" s="112"/>
      <c r="P49" s="119"/>
      <c r="Q49" s="92" t="str">
        <f>R49</f>
        <v>Khi eCall được kích hoạt, những thông tin nào của xe sẽ được tự động gửi đến Trung tâm Cuộc gọi Khẩn cấp?</v>
      </c>
      <c r="R49" s="16" t="s">
        <v>2328</v>
      </c>
      <c r="S49" s="51"/>
      <c r="T49" s="48" t="s">
        <v>2327</v>
      </c>
    </row>
    <row r="50" spans="1:20" ht="45.75">
      <c r="A50" s="116"/>
      <c r="B50" s="114" t="str">
        <f>"VF8-"&amp;O50&amp;"-"&amp;P50</f>
        <v>VF8-Hotrovexe-0013</v>
      </c>
      <c r="C50" s="114" t="str">
        <f>"["&amp;B50&amp;"] Verify Vivi: "&amp;Q52</f>
        <v>[VF8-Hotrovexe-0013] Verify Vivi: Hệ thống eCall sử dụng phương thức liên lạc nào để kết nối với Trung tâm Cuộc gọi Khẩn cấp?</v>
      </c>
      <c r="D50" s="120"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'Hệ thống eCall sử dụng phương thức liên lạc nào để kết nối với Trung tâm Cuộc gọi Khẩn cấp?'
- Step 4: Listen Vivi respond
</v>
      </c>
      <c r="F50" s="110" t="str">
        <f>"
Expectations:
1. Vivi wake up
2. "&amp;Q52&amp;"
3. Vivi respond
"</f>
        <v xml:space="preserve">
Expectations:
1. Vivi wake up
2. Hệ thống eCall sử dụng phương thức liên lạc nào để kết nối với Trung tâm Cuộc gọi Khẩn cấp?
3. Vivi respond
</v>
      </c>
      <c r="G50" s="114" t="s">
        <v>8</v>
      </c>
      <c r="H50" s="87" t="s">
        <v>50</v>
      </c>
      <c r="I50" s="88" t="str">
        <f>"[EN]["&amp;LOWER(SUBSTITUTE(SUBSTITUTE(SUBSTITUTE(SUBSTITUTE(SUBSTITUTE(SUBSTITUTE(SUBSTITUTE(SUBSTITUTE(Q50, CHAR(34),""), "[", ""), "]", ""), ".", ""), ",", ""), "/", ""), "\", ""), "-", ""))&amp;"]"</f>
        <v>[EN][hey vinfast]</v>
      </c>
      <c r="J50" s="89"/>
      <c r="K50" s="88" t="s">
        <v>51</v>
      </c>
      <c r="L50" s="90" t="s">
        <v>52</v>
      </c>
      <c r="M50" s="33"/>
      <c r="N50" s="91"/>
      <c r="O50" s="110" t="s">
        <v>2314</v>
      </c>
      <c r="P50" s="119" t="str">
        <f>IF(COUNTA(P$13:$P49)&gt;999,COUNTA(P$13:$P49),IF(COUNTA(P$13:$P49)&gt;99,"0"&amp;COUNTA(P$13:$P49),IF(COUNTA(P$13:$P49)&gt;9,"00"&amp;COUNTA(P$13:$P49),"000"&amp;COUNTA(P$13:$P49))))</f>
        <v>0013</v>
      </c>
      <c r="Q50" s="92" t="s">
        <v>54</v>
      </c>
      <c r="R50" s="16"/>
      <c r="S50" s="52"/>
      <c r="T50" s="36"/>
    </row>
    <row r="51" spans="1:20" ht="45.75">
      <c r="A51" s="116"/>
      <c r="B51" s="114"/>
      <c r="C51" s="114"/>
      <c r="D51" s="120"/>
      <c r="E51" s="111"/>
      <c r="F51" s="111"/>
      <c r="G51" s="114"/>
      <c r="H51" s="87" t="s">
        <v>55</v>
      </c>
      <c r="I51" s="88" t="str">
        <f>"[VN]["&amp;LOWER(SUBSTITUTE(SUBSTITUTE(SUBSTITUTE(SUBSTITUTE(SUBSTITUTE(SUBSTITUTE(SUBSTITUTE(SUBSTITUTE(Q51, CHAR(34),""), "[", ""), "]", ""), ".", ""), ",", ""), "/", ""), "\", ""), "-", ""))&amp;"]"</f>
        <v>[VN][tạm biệt]</v>
      </c>
      <c r="J51" s="89"/>
      <c r="K51" s="88" t="s">
        <v>56</v>
      </c>
      <c r="L51" s="90" t="s">
        <v>57</v>
      </c>
      <c r="M51" s="90"/>
      <c r="N51" s="91"/>
      <c r="O51" s="111"/>
      <c r="P51" s="119"/>
      <c r="Q51" s="92" t="s">
        <v>58</v>
      </c>
      <c r="R51" s="16"/>
      <c r="S51" s="52"/>
      <c r="T51" s="36"/>
    </row>
    <row r="52" spans="1:20" ht="62.25">
      <c r="A52" s="116"/>
      <c r="B52" s="114"/>
      <c r="C52" s="114"/>
      <c r="D52" s="120"/>
      <c r="E52" s="112"/>
      <c r="F52" s="112"/>
      <c r="G52" s="114"/>
      <c r="H52" s="87" t="s">
        <v>59</v>
      </c>
      <c r="I52" s="88" t="str">
        <f>"[audio][C:\Tools\Vivi_TTS\8ME_OM\" &amp;S52 &amp; "]"</f>
        <v>[audio][C:\Tools\Vivi_TTS\8ME_OM\]</v>
      </c>
      <c r="J52" s="89" t="str">
        <f>"[New][EN][Exists][80]"&amp;"["&amp;LOWER(SUBSTITUTE(SUBSTITUTE(SUBSTITUTE(SUBSTITUTE(SUBSTITUTE(SUBSTITUTE(SUBSTITUTE(SUBSTITUTE(T52,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52" s="88" t="s">
        <v>60</v>
      </c>
      <c r="L52" s="90" t="s">
        <v>61</v>
      </c>
      <c r="M52" s="93" t="s">
        <v>62</v>
      </c>
      <c r="N52" s="91"/>
      <c r="O52" s="112"/>
      <c r="P52" s="119"/>
      <c r="Q52" s="92" t="str">
        <f>R52</f>
        <v>Hệ thống eCall sử dụng phương thức liên lạc nào để kết nối với Trung tâm Cuộc gọi Khẩn cấp?</v>
      </c>
      <c r="R52" s="16" t="s">
        <v>2329</v>
      </c>
      <c r="S52" s="51"/>
      <c r="T52" s="48" t="s">
        <v>2327</v>
      </c>
    </row>
    <row r="53" spans="1:20" ht="45.75">
      <c r="A53" s="116"/>
      <c r="B53" s="114" t="str">
        <f>"VF8-"&amp;O53&amp;"-"&amp;P53</f>
        <v>VF8-Hotrovexe-0014</v>
      </c>
      <c r="C53" s="114" t="str">
        <f>"["&amp;B53&amp;"] Verify Vivi: "&amp;Q55</f>
        <v>[VF8-Hotrovexe-0014] Verify Vivi: Hệ thống eCall cần đáp ứng những điều kiện nào để có thể hoạt động?</v>
      </c>
      <c r="D53" s="120"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'Hệ thống eCall cần đáp ứng những điều kiện nào để có thể hoạt động?'
- Step 4: Listen Vivi respond
</v>
      </c>
      <c r="F53" s="110" t="str">
        <f>"
Expectations:
1. Vivi wake up
2. "&amp;Q55&amp;"
3. Vivi respond
"</f>
        <v xml:space="preserve">
Expectations:
1. Vivi wake up
2. Hệ thống eCall cần đáp ứng những điều kiện nào để có thể hoạt động?
3. Vivi respond
</v>
      </c>
      <c r="G53" s="114" t="s">
        <v>8</v>
      </c>
      <c r="H53" s="87" t="s">
        <v>50</v>
      </c>
      <c r="I53" s="88" t="str">
        <f>"[EN]["&amp;LOWER(SUBSTITUTE(SUBSTITUTE(SUBSTITUTE(SUBSTITUTE(SUBSTITUTE(SUBSTITUTE(SUBSTITUTE(SUBSTITUTE(Q53, CHAR(34),""), "[", ""), "]", ""), ".", ""), ",", ""), "/", ""), "\", ""), "-", ""))&amp;"]"</f>
        <v>[EN][hey vinfast]</v>
      </c>
      <c r="J53" s="89"/>
      <c r="K53" s="88" t="s">
        <v>51</v>
      </c>
      <c r="L53" s="90" t="s">
        <v>52</v>
      </c>
      <c r="M53" s="33"/>
      <c r="N53" s="91"/>
      <c r="O53" s="110" t="s">
        <v>2314</v>
      </c>
      <c r="P53" s="119" t="str">
        <f>IF(COUNTA(P$13:$P52)&gt;999,COUNTA(P$13:$P52),IF(COUNTA(P$13:$P52)&gt;99,"0"&amp;COUNTA(P$13:$P52),IF(COUNTA(P$13:$P52)&gt;9,"00"&amp;COUNTA(P$13:$P52),"000"&amp;COUNTA(P$13:$P52))))</f>
        <v>0014</v>
      </c>
      <c r="Q53" s="92" t="s">
        <v>54</v>
      </c>
      <c r="R53" s="16"/>
      <c r="S53" s="52"/>
      <c r="T53" s="36"/>
    </row>
    <row r="54" spans="1:20" ht="45.75">
      <c r="A54" s="116"/>
      <c r="B54" s="114"/>
      <c r="C54" s="114"/>
      <c r="D54" s="120"/>
      <c r="E54" s="111"/>
      <c r="F54" s="111"/>
      <c r="G54" s="114"/>
      <c r="H54" s="87" t="s">
        <v>55</v>
      </c>
      <c r="I54" s="88" t="str">
        <f>"[VN]["&amp;LOWER(SUBSTITUTE(SUBSTITUTE(SUBSTITUTE(SUBSTITUTE(SUBSTITUTE(SUBSTITUTE(SUBSTITUTE(SUBSTITUTE(Q54, CHAR(34),""), "[", ""), "]", ""), ".", ""), ",", ""), "/", ""), "\", ""), "-", ""))&amp;"]"</f>
        <v>[VN][tạm biệt]</v>
      </c>
      <c r="J54" s="89"/>
      <c r="K54" s="88" t="s">
        <v>56</v>
      </c>
      <c r="L54" s="90" t="s">
        <v>57</v>
      </c>
      <c r="M54" s="90"/>
      <c r="N54" s="91"/>
      <c r="O54" s="111"/>
      <c r="P54" s="119"/>
      <c r="Q54" s="92" t="s">
        <v>58</v>
      </c>
      <c r="R54" s="16"/>
      <c r="S54" s="52"/>
      <c r="T54" s="36"/>
    </row>
    <row r="55" spans="1:20" ht="62.25">
      <c r="A55" s="116"/>
      <c r="B55" s="114"/>
      <c r="C55" s="114"/>
      <c r="D55" s="120"/>
      <c r="E55" s="112"/>
      <c r="F55" s="112"/>
      <c r="G55" s="114"/>
      <c r="H55" s="87" t="s">
        <v>59</v>
      </c>
      <c r="I55" s="88" t="str">
        <f>"[audio][C:\Tools\Vivi_TTS\8ME_OM\" &amp;S55 &amp; "]"</f>
        <v>[audio][C:\Tools\Vivi_TTS\8ME_OM\]</v>
      </c>
      <c r="J55" s="89" t="str">
        <f>"[New][EN][Exists][80]"&amp;"["&amp;LOWER(SUBSTITUTE(SUBSTITUTE(SUBSTITUTE(SUBSTITUTE(SUBSTITUTE(SUBSTITUTE(SUBSTITUTE(SUBSTITUTE(T55,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55" s="88" t="s">
        <v>60</v>
      </c>
      <c r="L55" s="90" t="s">
        <v>61</v>
      </c>
      <c r="M55" s="93" t="s">
        <v>62</v>
      </c>
      <c r="N55" s="91"/>
      <c r="O55" s="112"/>
      <c r="P55" s="119"/>
      <c r="Q55" s="92" t="str">
        <f>R55</f>
        <v>Hệ thống eCall cần đáp ứng những điều kiện nào để có thể hoạt động?</v>
      </c>
      <c r="R55" s="16" t="s">
        <v>2330</v>
      </c>
      <c r="S55" s="51"/>
      <c r="T55" s="48" t="s">
        <v>2327</v>
      </c>
    </row>
    <row r="56" spans="1:20" ht="45.75">
      <c r="A56" s="116"/>
      <c r="B56" s="114" t="str">
        <f>"VF8-"&amp;O56&amp;"-"&amp;P56</f>
        <v>VF8-Hotrovexe-0015</v>
      </c>
      <c r="C56" s="114" t="str">
        <f>"["&amp;B56&amp;"] Verify Vivi: "&amp;Q58</f>
        <v>[VF8-Hotrovexe-0015] Verify Vivi: Trong những trường hợp nào eCall sẽ được kích hoạt tự động và làm thế nào để kích hoạt thủ công?</v>
      </c>
      <c r="D56" s="120"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'Trong những trường hợp nào eCall sẽ được kích hoạt tự động và làm thế nào để kích hoạt thủ công?'
- Step 4: Listen Vivi respond
</v>
      </c>
      <c r="F56" s="110" t="str">
        <f>"
Expectations:
1. Vivi wake up
2. "&amp;Q58&amp;"
3. Vivi respond
"</f>
        <v xml:space="preserve">
Expectations:
1. Vivi wake up
2. Trong những trường hợp nào eCall sẽ được kích hoạt tự động và làm thế nào để kích hoạt thủ công?
3. Vivi respond
</v>
      </c>
      <c r="G56" s="114" t="s">
        <v>8</v>
      </c>
      <c r="H56" s="87" t="s">
        <v>50</v>
      </c>
      <c r="I56" s="88" t="str">
        <f>"[EN]["&amp;LOWER(SUBSTITUTE(SUBSTITUTE(SUBSTITUTE(SUBSTITUTE(SUBSTITUTE(SUBSTITUTE(SUBSTITUTE(SUBSTITUTE(Q56, CHAR(34),""), "[", ""), "]", ""), ".", ""), ",", ""), "/", ""), "\", ""), "-", ""))&amp;"]"</f>
        <v>[EN][hey vinfast]</v>
      </c>
      <c r="J56" s="89"/>
      <c r="K56" s="88" t="s">
        <v>51</v>
      </c>
      <c r="L56" s="90" t="s">
        <v>52</v>
      </c>
      <c r="M56" s="33"/>
      <c r="N56" s="91"/>
      <c r="O56" s="110" t="s">
        <v>2314</v>
      </c>
      <c r="P56" s="119" t="str">
        <f>IF(COUNTA(P$13:$P55)&gt;999,COUNTA(P$13:$P55),IF(COUNTA(P$13:$P55)&gt;99,"0"&amp;COUNTA(P$13:$P55),IF(COUNTA(P$13:$P55)&gt;9,"00"&amp;COUNTA(P$13:$P55),"000"&amp;COUNTA(P$13:$P55))))</f>
        <v>0015</v>
      </c>
      <c r="Q56" s="92" t="s">
        <v>54</v>
      </c>
      <c r="R56" s="16"/>
      <c r="S56" s="52"/>
      <c r="T56" s="36"/>
    </row>
    <row r="57" spans="1:20" ht="45.75">
      <c r="A57" s="116"/>
      <c r="B57" s="114"/>
      <c r="C57" s="114"/>
      <c r="D57" s="120"/>
      <c r="E57" s="111"/>
      <c r="F57" s="111"/>
      <c r="G57" s="114"/>
      <c r="H57" s="87" t="s">
        <v>55</v>
      </c>
      <c r="I57" s="88" t="str">
        <f>"[VN]["&amp;LOWER(SUBSTITUTE(SUBSTITUTE(SUBSTITUTE(SUBSTITUTE(SUBSTITUTE(SUBSTITUTE(SUBSTITUTE(SUBSTITUTE(Q57, CHAR(34),""), "[", ""), "]", ""), ".", ""), ",", ""), "/", ""), "\", ""), "-", ""))&amp;"]"</f>
        <v>[VN][tạm biệt]</v>
      </c>
      <c r="J57" s="89"/>
      <c r="K57" s="88" t="s">
        <v>56</v>
      </c>
      <c r="L57" s="90" t="s">
        <v>57</v>
      </c>
      <c r="M57" s="90"/>
      <c r="N57" s="91"/>
      <c r="O57" s="111"/>
      <c r="P57" s="119"/>
      <c r="Q57" s="92" t="s">
        <v>58</v>
      </c>
      <c r="R57" s="16"/>
      <c r="S57" s="52"/>
      <c r="T57" s="36"/>
    </row>
    <row r="58" spans="1:20" ht="62.25">
      <c r="A58" s="116"/>
      <c r="B58" s="114"/>
      <c r="C58" s="114"/>
      <c r="D58" s="120"/>
      <c r="E58" s="112"/>
      <c r="F58" s="112"/>
      <c r="G58" s="114"/>
      <c r="H58" s="87" t="s">
        <v>59</v>
      </c>
      <c r="I58" s="88" t="str">
        <f>"[audio][C:\Tools\Vivi_TTS\8ME_OM\" &amp;S58 &amp; "]"</f>
        <v>[audio][C:\Tools\Vivi_TTS\8ME_OM\]</v>
      </c>
      <c r="J58" s="89" t="str">
        <f>"[New][EN][Exists][80]"&amp;"["&amp;LOWER(SUBSTITUTE(SUBSTITUTE(SUBSTITUTE(SUBSTITUTE(SUBSTITUTE(SUBSTITUTE(SUBSTITUTE(SUBSTITUTE(T58,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58" s="88" t="s">
        <v>60</v>
      </c>
      <c r="L58" s="90" t="s">
        <v>61</v>
      </c>
      <c r="M58" s="93" t="s">
        <v>62</v>
      </c>
      <c r="N58" s="91"/>
      <c r="O58" s="112"/>
      <c r="P58" s="119"/>
      <c r="Q58" s="92" t="str">
        <f>R58</f>
        <v>Trong những trường hợp nào eCall sẽ được kích hoạt tự động và làm thế nào để kích hoạt thủ công?</v>
      </c>
      <c r="R58" s="16" t="s">
        <v>2331</v>
      </c>
      <c r="S58" s="51"/>
      <c r="T58" s="48" t="s">
        <v>2327</v>
      </c>
    </row>
    <row r="59" spans="1:20" ht="45.75">
      <c r="A59" s="116"/>
      <c r="B59" s="114" t="str">
        <f>"VF8-"&amp;O59&amp;"-"&amp;P59</f>
        <v>VF8-Hotrovexe-0016</v>
      </c>
      <c r="C59" s="114" t="str">
        <f>"["&amp;B59&amp;"] Verify Vivi: "&amp;Q61</f>
        <v>[VF8-Hotrovexe-0016] Verify Vivi: Nút SOS để kích hoạt eCall thủ công được đặt ở vị trí nào trên xe?</v>
      </c>
      <c r="D59" s="120"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'Nút SOS để kích hoạt eCall thủ công được đặt ở vị trí nào trên xe?'
- Step 4: Listen Vivi respond
</v>
      </c>
      <c r="F59" s="110" t="str">
        <f>"
Expectations:
1. Vivi wake up
2. "&amp;Q61&amp;"
3. Vivi respond
"</f>
        <v xml:space="preserve">
Expectations:
1. Vivi wake up
2. Nút SOS để kích hoạt eCall thủ công được đặt ở vị trí nào trên xe?
3. Vivi respond
</v>
      </c>
      <c r="G59" s="114" t="s">
        <v>8</v>
      </c>
      <c r="H59" s="87" t="s">
        <v>50</v>
      </c>
      <c r="I59" s="88" t="str">
        <f>"[EN]["&amp;LOWER(SUBSTITUTE(SUBSTITUTE(SUBSTITUTE(SUBSTITUTE(SUBSTITUTE(SUBSTITUTE(SUBSTITUTE(SUBSTITUTE(Q59, CHAR(34),""), "[", ""), "]", ""), ".", ""), ",", ""), "/", ""), "\", ""), "-", ""))&amp;"]"</f>
        <v>[EN][hey vinfast]</v>
      </c>
      <c r="J59" s="89"/>
      <c r="K59" s="88" t="s">
        <v>51</v>
      </c>
      <c r="L59" s="90" t="s">
        <v>52</v>
      </c>
      <c r="M59" s="33"/>
      <c r="N59" s="91"/>
      <c r="O59" s="110" t="s">
        <v>2314</v>
      </c>
      <c r="P59" s="119" t="str">
        <f>IF(COUNTA(P$13:$P58)&gt;999,COUNTA(P$13:$P58),IF(COUNTA(P$13:$P58)&gt;99,"0"&amp;COUNTA(P$13:$P58),IF(COUNTA(P$13:$P58)&gt;9,"00"&amp;COUNTA(P$13:$P58),"000"&amp;COUNTA(P$13:$P58))))</f>
        <v>0016</v>
      </c>
      <c r="Q59" s="92" t="s">
        <v>54</v>
      </c>
      <c r="R59" s="16"/>
      <c r="S59" s="52"/>
      <c r="T59" s="36"/>
    </row>
    <row r="60" spans="1:20" ht="45.75">
      <c r="A60" s="116"/>
      <c r="B60" s="114"/>
      <c r="C60" s="114"/>
      <c r="D60" s="120"/>
      <c r="E60" s="111"/>
      <c r="F60" s="111"/>
      <c r="G60" s="114"/>
      <c r="H60" s="87" t="s">
        <v>55</v>
      </c>
      <c r="I60" s="88" t="str">
        <f>"[VN]["&amp;LOWER(SUBSTITUTE(SUBSTITUTE(SUBSTITUTE(SUBSTITUTE(SUBSTITUTE(SUBSTITUTE(SUBSTITUTE(SUBSTITUTE(Q60, CHAR(34),""), "[", ""), "]", ""), ".", ""), ",", ""), "/", ""), "\", ""), "-", ""))&amp;"]"</f>
        <v>[VN][tạm biệt]</v>
      </c>
      <c r="J60" s="89"/>
      <c r="K60" s="88" t="s">
        <v>56</v>
      </c>
      <c r="L60" s="90" t="s">
        <v>57</v>
      </c>
      <c r="M60" s="90"/>
      <c r="N60" s="91"/>
      <c r="O60" s="111"/>
      <c r="P60" s="119"/>
      <c r="Q60" s="92" t="s">
        <v>58</v>
      </c>
      <c r="R60" s="16"/>
      <c r="S60" s="52"/>
      <c r="T60" s="36"/>
    </row>
    <row r="61" spans="1:20" ht="62.25">
      <c r="A61" s="116"/>
      <c r="B61" s="114"/>
      <c r="C61" s="114"/>
      <c r="D61" s="120"/>
      <c r="E61" s="112"/>
      <c r="F61" s="112"/>
      <c r="G61" s="114"/>
      <c r="H61" s="87" t="s">
        <v>59</v>
      </c>
      <c r="I61" s="88" t="str">
        <f>"[audio][C:\Tools\Vivi_TTS\8ME_OM\" &amp;S61 &amp; "]"</f>
        <v>[audio][C:\Tools\Vivi_TTS\8ME_OM\]</v>
      </c>
      <c r="J61" s="89" t="str">
        <f>"[New][EN][Exists][80]"&amp;"["&amp;LOWER(SUBSTITUTE(SUBSTITUTE(SUBSTITUTE(SUBSTITUTE(SUBSTITUTE(SUBSTITUTE(SUBSTITUTE(SUBSTITUTE(T61,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61" s="88" t="s">
        <v>60</v>
      </c>
      <c r="L61" s="90" t="s">
        <v>61</v>
      </c>
      <c r="M61" s="93" t="s">
        <v>62</v>
      </c>
      <c r="N61" s="91"/>
      <c r="O61" s="112"/>
      <c r="P61" s="119"/>
      <c r="Q61" s="92" t="str">
        <f>R61</f>
        <v>Nút SOS để kích hoạt eCall thủ công được đặt ở vị trí nào trên xe?</v>
      </c>
      <c r="R61" s="16" t="s">
        <v>2332</v>
      </c>
      <c r="S61" s="51"/>
      <c r="T61" s="48" t="s">
        <v>2327</v>
      </c>
    </row>
    <row r="62" spans="1:20" ht="45.75">
      <c r="A62" s="116"/>
      <c r="B62" s="114" t="str">
        <f>"VF8-"&amp;O62&amp;"-"&amp;P62</f>
        <v>VF8-Hotrovexe-0017</v>
      </c>
      <c r="C62" s="114" t="str">
        <f>"["&amp;B62&amp;"] Verify Vivi: "&amp;Q64</f>
        <v>[VF8-Hotrovexe-0017] Verify Vivi: Làm thế nào để hủy eCall sau khi đã kích hoạt thủ công?</v>
      </c>
      <c r="D62" s="120"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'Làm thế nào để hủy eCall sau khi đã kích hoạt thủ công?'
- Step 4: Listen Vivi respond
</v>
      </c>
      <c r="F62" s="110" t="str">
        <f>"
Expectations:
1. Vivi wake up
2. "&amp;Q64&amp;"
3. Vivi respond
"</f>
        <v xml:space="preserve">
Expectations:
1. Vivi wake up
2. Làm thế nào để hủy eCall sau khi đã kích hoạt thủ công?
3. Vivi respond
</v>
      </c>
      <c r="G62" s="114" t="s">
        <v>8</v>
      </c>
      <c r="H62" s="87" t="s">
        <v>50</v>
      </c>
      <c r="I62" s="88" t="str">
        <f>"[EN]["&amp;LOWER(SUBSTITUTE(SUBSTITUTE(SUBSTITUTE(SUBSTITUTE(SUBSTITUTE(SUBSTITUTE(SUBSTITUTE(SUBSTITUTE(Q62, CHAR(34),""), "[", ""), "]", ""), ".", ""), ",", ""), "/", ""), "\", ""), "-", ""))&amp;"]"</f>
        <v>[EN][hey vinfast]</v>
      </c>
      <c r="J62" s="89"/>
      <c r="K62" s="88" t="s">
        <v>51</v>
      </c>
      <c r="L62" s="90" t="s">
        <v>52</v>
      </c>
      <c r="M62" s="33"/>
      <c r="N62" s="91"/>
      <c r="O62" s="110" t="s">
        <v>2314</v>
      </c>
      <c r="P62" s="119" t="str">
        <f>IF(COUNTA(P$13:$P61)&gt;999,COUNTA(P$13:$P61),IF(COUNTA(P$13:$P61)&gt;99,"0"&amp;COUNTA(P$13:$P61),IF(COUNTA(P$13:$P61)&gt;9,"00"&amp;COUNTA(P$13:$P61),"000"&amp;COUNTA(P$13:$P61))))</f>
        <v>0017</v>
      </c>
      <c r="Q62" s="92" t="s">
        <v>54</v>
      </c>
      <c r="R62" s="16"/>
      <c r="S62" s="52"/>
      <c r="T62" s="36"/>
    </row>
    <row r="63" spans="1:20" ht="45.75">
      <c r="A63" s="116"/>
      <c r="B63" s="114"/>
      <c r="C63" s="114"/>
      <c r="D63" s="120"/>
      <c r="E63" s="111"/>
      <c r="F63" s="111"/>
      <c r="G63" s="114"/>
      <c r="H63" s="87" t="s">
        <v>55</v>
      </c>
      <c r="I63" s="88" t="str">
        <f>"[VN]["&amp;LOWER(SUBSTITUTE(SUBSTITUTE(SUBSTITUTE(SUBSTITUTE(SUBSTITUTE(SUBSTITUTE(SUBSTITUTE(SUBSTITUTE(Q63, CHAR(34),""), "[", ""), "]", ""), ".", ""), ",", ""), "/", ""), "\", ""), "-", ""))&amp;"]"</f>
        <v>[VN][tạm biệt]</v>
      </c>
      <c r="J63" s="89"/>
      <c r="K63" s="88" t="s">
        <v>56</v>
      </c>
      <c r="L63" s="90" t="s">
        <v>57</v>
      </c>
      <c r="M63" s="90"/>
      <c r="N63" s="91"/>
      <c r="O63" s="111"/>
      <c r="P63" s="119"/>
      <c r="Q63" s="92" t="s">
        <v>58</v>
      </c>
      <c r="R63" s="16"/>
      <c r="S63" s="52"/>
      <c r="T63" s="36"/>
    </row>
    <row r="64" spans="1:20" ht="62.25">
      <c r="A64" s="116"/>
      <c r="B64" s="114"/>
      <c r="C64" s="114"/>
      <c r="D64" s="120"/>
      <c r="E64" s="112"/>
      <c r="F64" s="112"/>
      <c r="G64" s="114"/>
      <c r="H64" s="87" t="s">
        <v>59</v>
      </c>
      <c r="I64" s="88" t="str">
        <f>"[audio][C:\Tools\Vivi_TTS\8ME_OM\" &amp;S64 &amp; "]"</f>
        <v>[audio][C:\Tools\Vivi_TTS\8ME_OM\]</v>
      </c>
      <c r="J64" s="89" t="str">
        <f>"[New][EN][Exists][80]"&amp;"["&amp;LOWER(SUBSTITUTE(SUBSTITUTE(SUBSTITUTE(SUBSTITUTE(SUBSTITUTE(SUBSTITUTE(SUBSTITUTE(SUBSTITUTE(T64,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64" s="88" t="s">
        <v>60</v>
      </c>
      <c r="L64" s="90" t="s">
        <v>61</v>
      </c>
      <c r="M64" s="93" t="s">
        <v>62</v>
      </c>
      <c r="N64" s="91"/>
      <c r="O64" s="112"/>
      <c r="P64" s="119"/>
      <c r="Q64" s="92" t="str">
        <f>R64</f>
        <v>Làm thế nào để hủy eCall sau khi đã kích hoạt thủ công?</v>
      </c>
      <c r="R64" s="16" t="s">
        <v>2333</v>
      </c>
      <c r="S64" s="51"/>
      <c r="T64" s="48" t="s">
        <v>2327</v>
      </c>
    </row>
    <row r="65" spans="1:20" ht="45.75">
      <c r="A65" s="116"/>
      <c r="B65" s="114" t="str">
        <f>"VF8-"&amp;O65&amp;"-"&amp;P65</f>
        <v>VF8-Hotrovexe-0018</v>
      </c>
      <c r="C65" s="114" t="str">
        <f>"["&amp;B65&amp;"] Verify Vivi: "&amp;Q67</f>
        <v>[VF8-Hotrovexe-0018] Verify Vivi: Người sử dụng có thể chuyển đổi giữa các dịch vụ eCall bằng cách nào?</v>
      </c>
      <c r="D65" s="120"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'Người sử dụng có thể chuyển đổi giữa các dịch vụ eCall bằng cách nào?'
- Step 4: Listen Vivi respond
</v>
      </c>
      <c r="F65" s="110" t="str">
        <f>"
Expectations:
1. Vivi wake up
2. "&amp;Q67&amp;"
3. Vivi respond
"</f>
        <v xml:space="preserve">
Expectations:
1. Vivi wake up
2. Người sử dụng có thể chuyển đổi giữa các dịch vụ eCall bằng cách nào?
3. Vivi respond
</v>
      </c>
      <c r="G65" s="114" t="s">
        <v>8</v>
      </c>
      <c r="H65" s="87" t="s">
        <v>50</v>
      </c>
      <c r="I65" s="88" t="str">
        <f>"[EN]["&amp;LOWER(SUBSTITUTE(SUBSTITUTE(SUBSTITUTE(SUBSTITUTE(SUBSTITUTE(SUBSTITUTE(SUBSTITUTE(SUBSTITUTE(Q65, CHAR(34),""), "[", ""), "]", ""), ".", ""), ",", ""), "/", ""), "\", ""), "-", ""))&amp;"]"</f>
        <v>[EN][hey vinfast]</v>
      </c>
      <c r="J65" s="89"/>
      <c r="K65" s="88" t="s">
        <v>51</v>
      </c>
      <c r="L65" s="90" t="s">
        <v>52</v>
      </c>
      <c r="M65" s="33"/>
      <c r="N65" s="91"/>
      <c r="O65" s="110" t="s">
        <v>2314</v>
      </c>
      <c r="P65" s="119" t="str">
        <f>IF(COUNTA(P$13:$P64)&gt;999,COUNTA(P$13:$P64),IF(COUNTA(P$13:$P64)&gt;99,"0"&amp;COUNTA(P$13:$P64),IF(COUNTA(P$13:$P64)&gt;9,"00"&amp;COUNTA(P$13:$P64),"000"&amp;COUNTA(P$13:$P64))))</f>
        <v>0018</v>
      </c>
      <c r="Q65" s="92" t="s">
        <v>54</v>
      </c>
      <c r="R65" s="16"/>
      <c r="S65" s="52"/>
      <c r="T65" s="36"/>
    </row>
    <row r="66" spans="1:20" ht="45.75">
      <c r="A66" s="116"/>
      <c r="B66" s="114"/>
      <c r="C66" s="114"/>
      <c r="D66" s="120"/>
      <c r="E66" s="111"/>
      <c r="F66" s="111"/>
      <c r="G66" s="114"/>
      <c r="H66" s="87" t="s">
        <v>55</v>
      </c>
      <c r="I66" s="88" t="str">
        <f>"[VN]["&amp;LOWER(SUBSTITUTE(SUBSTITUTE(SUBSTITUTE(SUBSTITUTE(SUBSTITUTE(SUBSTITUTE(SUBSTITUTE(SUBSTITUTE(Q66, CHAR(34),""), "[", ""), "]", ""), ".", ""), ",", ""), "/", ""), "\", ""), "-", ""))&amp;"]"</f>
        <v>[VN][tạm biệt]</v>
      </c>
      <c r="J66" s="89"/>
      <c r="K66" s="88" t="s">
        <v>56</v>
      </c>
      <c r="L66" s="90" t="s">
        <v>57</v>
      </c>
      <c r="M66" s="90"/>
      <c r="N66" s="91"/>
      <c r="O66" s="111"/>
      <c r="P66" s="119"/>
      <c r="Q66" s="92" t="s">
        <v>58</v>
      </c>
      <c r="R66" s="16"/>
      <c r="S66" s="52"/>
      <c r="T66" s="36"/>
    </row>
    <row r="67" spans="1:20" ht="62.25">
      <c r="A67" s="116"/>
      <c r="B67" s="114"/>
      <c r="C67" s="114"/>
      <c r="D67" s="120"/>
      <c r="E67" s="112"/>
      <c r="F67" s="112"/>
      <c r="G67" s="114"/>
      <c r="H67" s="87" t="s">
        <v>59</v>
      </c>
      <c r="I67" s="88" t="str">
        <f>"[audio][C:\Tools\Vivi_TTS\8ME_OM\" &amp;S67 &amp; "]"</f>
        <v>[audio][C:\Tools\Vivi_TTS\8ME_OM\]</v>
      </c>
      <c r="J67" s="89" t="str">
        <f>"[New][EN][Exists][80]"&amp;"["&amp;LOWER(SUBSTITUTE(SUBSTITUTE(SUBSTITUTE(SUBSTITUTE(SUBSTITUTE(SUBSTITUTE(SUBSTITUTE(SUBSTITUTE(T67,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67" s="88" t="s">
        <v>60</v>
      </c>
      <c r="L67" s="90" t="s">
        <v>61</v>
      </c>
      <c r="M67" s="93" t="s">
        <v>62</v>
      </c>
      <c r="N67" s="91"/>
      <c r="O67" s="112"/>
      <c r="P67" s="119"/>
      <c r="Q67" s="92" t="str">
        <f>R67</f>
        <v>Người sử dụng có thể chuyển đổi giữa các dịch vụ eCall bằng cách nào?</v>
      </c>
      <c r="R67" s="16" t="s">
        <v>2334</v>
      </c>
      <c r="S67" s="51"/>
      <c r="T67" s="48" t="s">
        <v>2327</v>
      </c>
    </row>
    <row r="68" spans="1:20" ht="45.75">
      <c r="A68" s="116"/>
      <c r="B68" s="114" t="str">
        <f>"VF8-"&amp;O68&amp;"-"&amp;P68</f>
        <v>VF8-Hotrovexe-0019</v>
      </c>
      <c r="C68" s="114" t="str">
        <f>"["&amp;B68&amp;"] Verify Vivi: "&amp;Q70</f>
        <v>[VF8-Hotrovexe-0019] Verify Vivi: Những cảnh báo nào cần tuân thủ khi sử dụng chức năng eCall?</v>
      </c>
      <c r="D68" s="120"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'Những cảnh báo nào cần tuân thủ khi sử dụng chức năng eCall?'
- Step 4: Listen Vivi respond
</v>
      </c>
      <c r="F68" s="110" t="str">
        <f>"
Expectations:
1. Vivi wake up
2. "&amp;Q70&amp;"
3. Vivi respond
"</f>
        <v xml:space="preserve">
Expectations:
1. Vivi wake up
2. Những cảnh báo nào cần tuân thủ khi sử dụng chức năng eCall?
3. Vivi respond
</v>
      </c>
      <c r="G68" s="114" t="s">
        <v>8</v>
      </c>
      <c r="H68" s="87" t="s">
        <v>50</v>
      </c>
      <c r="I68" s="88" t="str">
        <f>"[EN]["&amp;LOWER(SUBSTITUTE(SUBSTITUTE(SUBSTITUTE(SUBSTITUTE(SUBSTITUTE(SUBSTITUTE(SUBSTITUTE(SUBSTITUTE(Q68, CHAR(34),""), "[", ""), "]", ""), ".", ""), ",", ""), "/", ""), "\", ""), "-", ""))&amp;"]"</f>
        <v>[EN][hey vinfast]</v>
      </c>
      <c r="J68" s="89"/>
      <c r="K68" s="88" t="s">
        <v>51</v>
      </c>
      <c r="L68" s="90" t="s">
        <v>52</v>
      </c>
      <c r="M68" s="33"/>
      <c r="N68" s="91"/>
      <c r="O68" s="110" t="s">
        <v>2314</v>
      </c>
      <c r="P68" s="119" t="str">
        <f>IF(COUNTA(P$13:$P67)&gt;999,COUNTA(P$13:$P67),IF(COUNTA(P$13:$P67)&gt;99,"0"&amp;COUNTA(P$13:$P67),IF(COUNTA(P$13:$P67)&gt;9,"00"&amp;COUNTA(P$13:$P67),"000"&amp;COUNTA(P$13:$P67))))</f>
        <v>0019</v>
      </c>
      <c r="Q68" s="92" t="s">
        <v>54</v>
      </c>
      <c r="R68" s="16"/>
      <c r="S68" s="52"/>
      <c r="T68" s="36"/>
    </row>
    <row r="69" spans="1:20" ht="45.75">
      <c r="A69" s="116"/>
      <c r="B69" s="114"/>
      <c r="C69" s="114"/>
      <c r="D69" s="120"/>
      <c r="E69" s="111"/>
      <c r="F69" s="111"/>
      <c r="G69" s="114"/>
      <c r="H69" s="87" t="s">
        <v>55</v>
      </c>
      <c r="I69" s="88" t="str">
        <f>"[VN]["&amp;LOWER(SUBSTITUTE(SUBSTITUTE(SUBSTITUTE(SUBSTITUTE(SUBSTITUTE(SUBSTITUTE(SUBSTITUTE(SUBSTITUTE(Q69, CHAR(34),""), "[", ""), "]", ""), ".", ""), ",", ""), "/", ""), "\", ""), "-", ""))&amp;"]"</f>
        <v>[VN][tạm biệt]</v>
      </c>
      <c r="J69" s="89"/>
      <c r="K69" s="88" t="s">
        <v>56</v>
      </c>
      <c r="L69" s="90" t="s">
        <v>57</v>
      </c>
      <c r="M69" s="90"/>
      <c r="N69" s="91"/>
      <c r="O69" s="111"/>
      <c r="P69" s="119"/>
      <c r="Q69" s="92" t="s">
        <v>58</v>
      </c>
      <c r="R69" s="16"/>
      <c r="S69" s="52"/>
      <c r="T69" s="36"/>
    </row>
    <row r="70" spans="1:20" ht="62.25">
      <c r="A70" s="116"/>
      <c r="B70" s="114"/>
      <c r="C70" s="114"/>
      <c r="D70" s="120"/>
      <c r="E70" s="112"/>
      <c r="F70" s="112"/>
      <c r="G70" s="114"/>
      <c r="H70" s="87" t="s">
        <v>59</v>
      </c>
      <c r="I70" s="88" t="str">
        <f>"[audio][C:\Tools\Vivi_TTS\8ME_OM\" &amp;S70 &amp; "]"</f>
        <v>[audio][C:\Tools\Vivi_TTS\8ME_OM\]</v>
      </c>
      <c r="J70" s="89" t="str">
        <f>"[New][EN][Exists][80]"&amp;"["&amp;LOWER(SUBSTITUTE(SUBSTITUTE(SUBSTITUTE(SUBSTITUTE(SUBSTITUTE(SUBSTITUTE(SUBSTITUTE(SUBSTITUTE(T70,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70" s="88" t="s">
        <v>60</v>
      </c>
      <c r="L70" s="90" t="s">
        <v>61</v>
      </c>
      <c r="M70" s="93" t="s">
        <v>62</v>
      </c>
      <c r="N70" s="91"/>
      <c r="O70" s="112"/>
      <c r="P70" s="119"/>
      <c r="Q70" s="92" t="str">
        <f>R70</f>
        <v>Những cảnh báo nào cần tuân thủ khi sử dụng chức năng eCall?</v>
      </c>
      <c r="R70" s="16" t="s">
        <v>2335</v>
      </c>
      <c r="S70" s="51"/>
      <c r="T70" s="48" t="s">
        <v>2327</v>
      </c>
    </row>
    <row r="71" spans="1:20" ht="45.75">
      <c r="A71" s="116"/>
      <c r="B71" s="114" t="str">
        <f>"VF8-"&amp;O71&amp;"-"&amp;P71</f>
        <v>VF8-Hotrovexe-0020</v>
      </c>
      <c r="C71" s="114" t="str">
        <f>"["&amp;B71&amp;"] Verify Vivi: "&amp;Q73</f>
        <v>[VF8-Hotrovexe-0020] Verify Vivi: Những lưu ý nào liên quan đến cuộc gọi điện thoại và điều kiện kích hoạt eCall thủ công?</v>
      </c>
      <c r="D71" s="120"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'Những lưu ý nào liên quan đến cuộc gọi điện thoại và điều kiện kích hoạt eCall thủ công?'
- Step 4: Listen Vivi respond
</v>
      </c>
      <c r="F71" s="110" t="str">
        <f>"
Expectations:
1. Vivi wake up
2. "&amp;Q73&amp;"
3. Vivi respond
"</f>
        <v xml:space="preserve">
Expectations:
1. Vivi wake up
2. Những lưu ý nào liên quan đến cuộc gọi điện thoại và điều kiện kích hoạt eCall thủ công?
3. Vivi respond
</v>
      </c>
      <c r="G71" s="114" t="s">
        <v>8</v>
      </c>
      <c r="H71" s="87" t="s">
        <v>50</v>
      </c>
      <c r="I71" s="88" t="str">
        <f>"[EN]["&amp;LOWER(SUBSTITUTE(SUBSTITUTE(SUBSTITUTE(SUBSTITUTE(SUBSTITUTE(SUBSTITUTE(SUBSTITUTE(SUBSTITUTE(Q71, CHAR(34),""), "[", ""), "]", ""), ".", ""), ",", ""), "/", ""), "\", ""), "-", ""))&amp;"]"</f>
        <v>[EN][hey vinfast]</v>
      </c>
      <c r="J71" s="89"/>
      <c r="K71" s="88" t="s">
        <v>51</v>
      </c>
      <c r="L71" s="90" t="s">
        <v>52</v>
      </c>
      <c r="M71" s="33"/>
      <c r="N71" s="91"/>
      <c r="O71" s="110" t="s">
        <v>2314</v>
      </c>
      <c r="P71" s="119" t="str">
        <f>IF(COUNTA(P$13:$P70)&gt;999,COUNTA(P$13:$P70),IF(COUNTA(P$13:$P70)&gt;99,"0"&amp;COUNTA(P$13:$P70),IF(COUNTA(P$13:$P70)&gt;9,"00"&amp;COUNTA(P$13:$P70),"000"&amp;COUNTA(P$13:$P70))))</f>
        <v>0020</v>
      </c>
      <c r="Q71" s="92" t="s">
        <v>54</v>
      </c>
      <c r="R71" s="16"/>
      <c r="S71" s="52"/>
      <c r="T71" s="36"/>
    </row>
    <row r="72" spans="1:20" ht="45.75">
      <c r="A72" s="116"/>
      <c r="B72" s="114"/>
      <c r="C72" s="114"/>
      <c r="D72" s="120"/>
      <c r="E72" s="111"/>
      <c r="F72" s="111"/>
      <c r="G72" s="114"/>
      <c r="H72" s="87" t="s">
        <v>55</v>
      </c>
      <c r="I72" s="88" t="str">
        <f>"[VN]["&amp;LOWER(SUBSTITUTE(SUBSTITUTE(SUBSTITUTE(SUBSTITUTE(SUBSTITUTE(SUBSTITUTE(SUBSTITUTE(SUBSTITUTE(Q72, CHAR(34),""), "[", ""), "]", ""), ".", ""), ",", ""), "/", ""), "\", ""), "-", ""))&amp;"]"</f>
        <v>[VN][tạm biệt]</v>
      </c>
      <c r="J72" s="89"/>
      <c r="K72" s="88" t="s">
        <v>56</v>
      </c>
      <c r="L72" s="90" t="s">
        <v>57</v>
      </c>
      <c r="M72" s="90"/>
      <c r="N72" s="91"/>
      <c r="O72" s="111"/>
      <c r="P72" s="119"/>
      <c r="Q72" s="92" t="s">
        <v>58</v>
      </c>
      <c r="R72" s="16"/>
      <c r="S72" s="52"/>
      <c r="T72" s="36"/>
    </row>
    <row r="73" spans="1:20" ht="62.25">
      <c r="A73" s="116"/>
      <c r="B73" s="114"/>
      <c r="C73" s="114"/>
      <c r="D73" s="120"/>
      <c r="E73" s="112"/>
      <c r="F73" s="112"/>
      <c r="G73" s="114"/>
      <c r="H73" s="87" t="s">
        <v>59</v>
      </c>
      <c r="I73" s="88" t="str">
        <f>"[audio][C:\Tools\Vivi_TTS\8ME_OM\" &amp;S73 &amp; "]"</f>
        <v>[audio][C:\Tools\Vivi_TTS\8ME_OM\]</v>
      </c>
      <c r="J73" s="89" t="str">
        <f>"[New][EN][Exists][80]"&amp;"["&amp;LOWER(SUBSTITUTE(SUBSTITUTE(SUBSTITUTE(SUBSTITUTE(SUBSTITUTE(SUBSTITUTE(SUBSTITUTE(SUBSTITUTE(T73, CHAR(34),""), ".", ""), ",", ""), "/", ""), "\", ""), "-", ""), "{", ""), "}", ""))&amp;"]"</f>
        <v>[New][EN][Exists][80][cuộc gọi khẩn cấp (ecall) (nếu được trang bị)
ecall là gì?
cuộc gọi khẩn cấp (ecall) là một tính năng dịch vụ kết nối giúp kết nối xe với trung tâm cuộc gọi khẩn cấp khi xe va chạm hoặc xảy ra tình huống khẩn cấp khi ecall được kích hoạt thông tin quan trọng về trạng thái và vị trí của xe sẽ tự động được gửi đến trung tâm cuộc gọi khẩn cấp điều này giúp đảm bảo xe và người ngồi trên xe nhận được phản ứng khẩn cấp phù hợp
ecall sử dụng mạng điện thoại di động công cộng để thực hiện cuộc gọi đến trung tâm cuộc gọi khẩn cấp
yêu cầu
hệ thống chỉ có thể hoạt động tại các khu vực có mạng điện thoại di động tương thích và cơ sở hạ tầng dịch vụ khẩn cấp
để kích hoạt ecall:
trong trường hợp khẩn cấp nghiêm trọng như tai nạn nặng kích hoạt túi khí hoặc bộ căng đai dây an toàn vv hệ thống ecall có thể tự động kích hoạt
nhấn và giữ nút gọi khẩn cấp (sos) trên xe để kích hoạt thủ công
để kích hoạt ecall thủ công:
nút sos nằm trên đèn trần phía trước
nhấn nút sos để kích hoạt ecall cho đến khi thông báo xuất hiện để xác nhận cuộc gọi khẩn cấp đã được kích hoạt
để hủy ecall trong quá trình kích hoạt thủ công:
nhấn nút hủy trên cửa sổ bật lên xác nhận trong vòng 5 giây để hủy ecall
để chuyển đổi dịch vụ ecall (nếu có):
nhấn thư viện ứng dụng  &gt; ứng dụng dịch vụ  &gt; khẩn cấp 
nhấn chuyển sang ecall của bên thứ ba  chuyển sang ecall toàn châu âu
 cảnh báo
không chờ hệ thống ecall tự động hỗ trợ nếu bạn có thể tự thực hiện cuộc gọi nhấn nút sos ngay lập tức để tránh chậm trễ có thể làm tăng nguy cơ thương tích nghiêm trọng hoặc tử vong sau va chạm
thận trọng khi thực hiện ecall thủ công trong khi lái xe
 lưu ý
nếu đang có cuộc gọi điện thoại thông thường khi ecall được kích hoạt cuộc gọi đang diễn ra sẽ kết thúc để thực hiện ecalltrong thời gian ecall được kích hoạt xe sẽ không nhận bất kỳ cuộc gọi đến nào
chỉ có thể kích hoạt ecall thủ công khi xe đứng yên và khóa điện đang bật]</v>
      </c>
      <c r="K73" s="88" t="s">
        <v>60</v>
      </c>
      <c r="L73" s="90" t="s">
        <v>61</v>
      </c>
      <c r="M73" s="93" t="s">
        <v>62</v>
      </c>
      <c r="N73" s="91"/>
      <c r="O73" s="112"/>
      <c r="P73" s="119"/>
      <c r="Q73" s="92" t="str">
        <f>R73</f>
        <v>Những lưu ý nào liên quan đến cuộc gọi điện thoại và điều kiện kích hoạt eCall thủ công?</v>
      </c>
      <c r="R73" s="16" t="s">
        <v>2336</v>
      </c>
      <c r="S73" s="51"/>
      <c r="T73" s="48" t="s">
        <v>2327</v>
      </c>
    </row>
    <row r="74" spans="1:20" ht="45.75">
      <c r="B74" s="114" t="str">
        <f>"VF8-"&amp;O74&amp;"-"&amp;P74</f>
        <v>VF8-Hotrovexe-0021</v>
      </c>
      <c r="C74" s="114" t="str">
        <f>"["&amp;B74&amp;"] Verify Vivi: "&amp;Q76</f>
        <v>[VF8-Hotrovexe-0021] Verify Vivi: Chức năng Chẩn đoán từ xa được sử dụng với mục đích gì?</v>
      </c>
      <c r="D74" s="120"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'Chức năng Chẩn đoán từ xa được sử dụng với mục đích gì?'
- Step 4: Listen Vivi respond
</v>
      </c>
      <c r="F74" s="110" t="str">
        <f>"
Expectations:
1. Vivi wake up
2. "&amp;Q76&amp;"
3. Vivi respond
"</f>
        <v xml:space="preserve">
Expectations:
1. Vivi wake up
2. Chức năng Chẩn đoán từ xa được sử dụng với mục đích gì?
3. Vivi respond
</v>
      </c>
      <c r="G74" s="114" t="s">
        <v>8</v>
      </c>
      <c r="H74" s="87" t="s">
        <v>50</v>
      </c>
      <c r="I74" s="88" t="str">
        <f>"[EN]["&amp;LOWER(SUBSTITUTE(SUBSTITUTE(SUBSTITUTE(SUBSTITUTE(SUBSTITUTE(SUBSTITUTE(SUBSTITUTE(SUBSTITUTE(Q74, CHAR(34),""), "[", ""), "]", ""), ".", ""), ",", ""), "/", ""), "\", ""), "-", ""))&amp;"]"</f>
        <v>[EN][hey vinfast]</v>
      </c>
      <c r="J74" s="89"/>
      <c r="K74" s="88" t="s">
        <v>51</v>
      </c>
      <c r="L74" s="90" t="s">
        <v>52</v>
      </c>
      <c r="M74" s="33"/>
      <c r="N74" s="91"/>
      <c r="O74" s="110" t="s">
        <v>2314</v>
      </c>
      <c r="P74" s="119" t="str">
        <f>IF(COUNTA(P$13:$P73)&gt;999,COUNTA(P$13:$P73),IF(COUNTA(P$13:$P73)&gt;99,"0"&amp;COUNTA(P$13:$P73),IF(COUNTA(P$13:$P73)&gt;9,"00"&amp;COUNTA(P$13:$P73),"000"&amp;COUNTA(P$13:$P73))))</f>
        <v>0021</v>
      </c>
      <c r="Q74" s="92" t="s">
        <v>54</v>
      </c>
      <c r="R74" s="16"/>
      <c r="S74" s="52"/>
      <c r="T74" s="36"/>
    </row>
    <row r="75" spans="1:20" ht="45.75">
      <c r="B75" s="114"/>
      <c r="C75" s="114"/>
      <c r="D75" s="120"/>
      <c r="E75" s="111"/>
      <c r="F75" s="111"/>
      <c r="G75" s="114"/>
      <c r="H75" s="87" t="s">
        <v>55</v>
      </c>
      <c r="I75" s="88" t="str">
        <f>"[VN]["&amp;LOWER(SUBSTITUTE(SUBSTITUTE(SUBSTITUTE(SUBSTITUTE(SUBSTITUTE(SUBSTITUTE(SUBSTITUTE(SUBSTITUTE(Q75, CHAR(34),""), "[", ""), "]", ""), ".", ""), ",", ""), "/", ""), "\", ""), "-", ""))&amp;"]"</f>
        <v>[VN][tạm biệt]</v>
      </c>
      <c r="J75" s="89"/>
      <c r="K75" s="88" t="s">
        <v>56</v>
      </c>
      <c r="L75" s="90" t="s">
        <v>57</v>
      </c>
      <c r="M75" s="90"/>
      <c r="N75" s="91"/>
      <c r="O75" s="111"/>
      <c r="P75" s="119"/>
      <c r="Q75" s="92" t="s">
        <v>58</v>
      </c>
      <c r="R75" s="16"/>
      <c r="S75" s="52"/>
      <c r="T75" s="36"/>
    </row>
    <row r="76" spans="1:20" ht="62.25">
      <c r="B76" s="114"/>
      <c r="C76" s="114"/>
      <c r="D76" s="120"/>
      <c r="E76" s="112"/>
      <c r="F76" s="112"/>
      <c r="G76" s="114"/>
      <c r="H76" s="87" t="s">
        <v>59</v>
      </c>
      <c r="I76" s="88" t="str">
        <f>"[audio][C:\Tools\Vivi_TTS\8ME_OM\" &amp;S76 &amp; "]"</f>
        <v>[audio][C:\Tools\Vivi_TTS\8ME_OM\]</v>
      </c>
      <c r="J76" s="89" t="str">
        <f>"[New][EN][Exists][80]"&amp;"["&amp;LOWER(SUBSTITUTE(SUBSTITUTE(SUBSTITUTE(SUBSTITUTE(SUBSTITUTE(SUBSTITUTE(SUBSTITUTE(SUBSTITUTE(T76,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76" s="88" t="s">
        <v>60</v>
      </c>
      <c r="L76" s="90" t="s">
        <v>61</v>
      </c>
      <c r="M76" s="93" t="s">
        <v>62</v>
      </c>
      <c r="N76" s="91"/>
      <c r="O76" s="112"/>
      <c r="P76" s="119"/>
      <c r="Q76" s="92" t="str">
        <f>R76</f>
        <v>Chức năng Chẩn đoán từ xa được sử dụng với mục đích gì?</v>
      </c>
      <c r="R76" s="16" t="s">
        <v>2337</v>
      </c>
      <c r="S76" s="51"/>
      <c r="T76" s="48" t="s">
        <v>2338</v>
      </c>
    </row>
    <row r="77" spans="1:20" ht="45.75">
      <c r="B77" s="114" t="str">
        <f>"VF8-"&amp;O77&amp;"-"&amp;P77</f>
        <v>VF8-Hotrovexe-0022</v>
      </c>
      <c r="C77" s="114" t="str">
        <f>"["&amp;B77&amp;"] Verify Vivi: "&amp;Q79</f>
        <v>[VF8-Hotrovexe-0022] Verify Vivi: Kỹ thuật viên Dịch vụ VinFast sẽ hỗ trợ người sử dụng như thế nào để thiết lập kết nối Chẩn đoán từ xa?</v>
      </c>
      <c r="D77" s="120"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'Kỹ thuật viên Dịch vụ VinFast sẽ hỗ trợ người sử dụng như thế nào để thiết lập kết nối Chẩn đoán từ xa?'
- Step 4: Listen Vivi respond
</v>
      </c>
      <c r="F77" s="110" t="str">
        <f>"
Expectations:
1. Vivi wake up
2. "&amp;Q79&amp;"
3. Vivi respond
"</f>
        <v xml:space="preserve">
Expectations:
1. Vivi wake up
2. Kỹ thuật viên Dịch vụ VinFast sẽ hỗ trợ người sử dụng như thế nào để thiết lập kết nối Chẩn đoán từ xa?
3. Vivi respond
</v>
      </c>
      <c r="G77" s="114" t="s">
        <v>8</v>
      </c>
      <c r="H77" s="87" t="s">
        <v>50</v>
      </c>
      <c r="I77" s="88" t="str">
        <f>"[EN]["&amp;LOWER(SUBSTITUTE(SUBSTITUTE(SUBSTITUTE(SUBSTITUTE(SUBSTITUTE(SUBSTITUTE(SUBSTITUTE(SUBSTITUTE(Q77, CHAR(34),""), "[", ""), "]", ""), ".", ""), ",", ""), "/", ""), "\", ""), "-", ""))&amp;"]"</f>
        <v>[EN][hey vinfast]</v>
      </c>
      <c r="J77" s="89"/>
      <c r="K77" s="88" t="s">
        <v>51</v>
      </c>
      <c r="L77" s="90" t="s">
        <v>52</v>
      </c>
      <c r="M77" s="33"/>
      <c r="N77" s="91"/>
      <c r="O77" s="110" t="s">
        <v>2314</v>
      </c>
      <c r="P77" s="119" t="str">
        <f>IF(COUNTA(P$13:$P76)&gt;999,COUNTA(P$13:$P76),IF(COUNTA(P$13:$P76)&gt;99,"0"&amp;COUNTA(P$13:$P76),IF(COUNTA(P$13:$P76)&gt;9,"00"&amp;COUNTA(P$13:$P76),"000"&amp;COUNTA(P$13:$P76))))</f>
        <v>0022</v>
      </c>
      <c r="Q77" s="92" t="s">
        <v>54</v>
      </c>
      <c r="R77" s="16"/>
      <c r="S77" s="52"/>
      <c r="T77" s="36"/>
    </row>
    <row r="78" spans="1:20" ht="45.75">
      <c r="B78" s="114"/>
      <c r="C78" s="114"/>
      <c r="D78" s="120"/>
      <c r="E78" s="111"/>
      <c r="F78" s="111"/>
      <c r="G78" s="114"/>
      <c r="H78" s="87" t="s">
        <v>55</v>
      </c>
      <c r="I78" s="88" t="str">
        <f>"[VN]["&amp;LOWER(SUBSTITUTE(SUBSTITUTE(SUBSTITUTE(SUBSTITUTE(SUBSTITUTE(SUBSTITUTE(SUBSTITUTE(SUBSTITUTE(Q78, CHAR(34),""), "[", ""), "]", ""), ".", ""), ",", ""), "/", ""), "\", ""), "-", ""))&amp;"]"</f>
        <v>[VN][tạm biệt]</v>
      </c>
      <c r="J78" s="89"/>
      <c r="K78" s="88" t="s">
        <v>56</v>
      </c>
      <c r="L78" s="90" t="s">
        <v>57</v>
      </c>
      <c r="M78" s="90"/>
      <c r="N78" s="91"/>
      <c r="O78" s="111"/>
      <c r="P78" s="119"/>
      <c r="Q78" s="92" t="s">
        <v>58</v>
      </c>
      <c r="R78" s="16"/>
      <c r="S78" s="52"/>
      <c r="T78" s="36"/>
    </row>
    <row r="79" spans="1:20" ht="62.25">
      <c r="B79" s="114"/>
      <c r="C79" s="114"/>
      <c r="D79" s="120"/>
      <c r="E79" s="112"/>
      <c r="F79" s="112"/>
      <c r="G79" s="114"/>
      <c r="H79" s="87" t="s">
        <v>59</v>
      </c>
      <c r="I79" s="88" t="str">
        <f>"[audio][C:\Tools\Vivi_TTS\8ME_OM\" &amp;S79 &amp; "]"</f>
        <v>[audio][C:\Tools\Vivi_TTS\8ME_OM\]</v>
      </c>
      <c r="J79" s="89" t="str">
        <f>"[New][EN][Exists][80]"&amp;"["&amp;LOWER(SUBSTITUTE(SUBSTITUTE(SUBSTITUTE(SUBSTITUTE(SUBSTITUTE(SUBSTITUTE(SUBSTITUTE(SUBSTITUTE(T79,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79" s="88" t="s">
        <v>60</v>
      </c>
      <c r="L79" s="90" t="s">
        <v>61</v>
      </c>
      <c r="M79" s="93" t="s">
        <v>62</v>
      </c>
      <c r="N79" s="91"/>
      <c r="O79" s="112"/>
      <c r="P79" s="119"/>
      <c r="Q79" s="92" t="str">
        <f>R79</f>
        <v>Kỹ thuật viên Dịch vụ VinFast sẽ hỗ trợ người sử dụng như thế nào để thiết lập kết nối Chẩn đoán từ xa?</v>
      </c>
      <c r="R79" s="16" t="s">
        <v>2339</v>
      </c>
      <c r="S79" s="51"/>
      <c r="T79" s="48" t="s">
        <v>2338</v>
      </c>
    </row>
    <row r="80" spans="1:20" ht="45.75">
      <c r="B80" s="114" t="str">
        <f>"VF8-"&amp;O80&amp;"-"&amp;P80</f>
        <v>VF8-Hotrovexe-0023</v>
      </c>
      <c r="C80" s="114" t="str">
        <f>"["&amp;B80&amp;"] Verify Vivi: "&amp;Q82</f>
        <v>[VF8-Hotrovexe-0023] Verify Vivi: Những điều kiện tiên quyết nào phải được đáp ứng trước khi bắt đầu Chẩn đoán từ xa?</v>
      </c>
      <c r="D80" s="120"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'Những điều kiện tiên quyết nào phải được đáp ứng trước khi bắt đầu Chẩn đoán từ xa?'
- Step 4: Listen Vivi respond
</v>
      </c>
      <c r="F80" s="110" t="str">
        <f>"
Expectations:
1. Vivi wake up
2. "&amp;Q82&amp;"
3. Vivi respond
"</f>
        <v xml:space="preserve">
Expectations:
1. Vivi wake up
2. Những điều kiện tiên quyết nào phải được đáp ứng trước khi bắt đầu Chẩn đoán từ xa?
3. Vivi respond
</v>
      </c>
      <c r="G80" s="114" t="s">
        <v>8</v>
      </c>
      <c r="H80" s="87" t="s">
        <v>50</v>
      </c>
      <c r="I80" s="88" t="str">
        <f>"[EN]["&amp;LOWER(SUBSTITUTE(SUBSTITUTE(SUBSTITUTE(SUBSTITUTE(SUBSTITUTE(SUBSTITUTE(SUBSTITUTE(SUBSTITUTE(Q80, CHAR(34),""), "[", ""), "]", ""), ".", ""), ",", ""), "/", ""), "\", ""), "-", ""))&amp;"]"</f>
        <v>[EN][hey vinfast]</v>
      </c>
      <c r="J80" s="89"/>
      <c r="K80" s="88" t="s">
        <v>51</v>
      </c>
      <c r="L80" s="90" t="s">
        <v>52</v>
      </c>
      <c r="M80" s="33"/>
      <c r="N80" s="91"/>
      <c r="O80" s="110" t="s">
        <v>2314</v>
      </c>
      <c r="P80" s="119" t="str">
        <f>IF(COUNTA(P$13:$P79)&gt;999,COUNTA(P$13:$P79),IF(COUNTA(P$13:$P79)&gt;99,"0"&amp;COUNTA(P$13:$P79),IF(COUNTA(P$13:$P79)&gt;9,"00"&amp;COUNTA(P$13:$P79),"000"&amp;COUNTA(P$13:$P79))))</f>
        <v>0023</v>
      </c>
      <c r="Q80" s="92" t="s">
        <v>54</v>
      </c>
      <c r="R80" s="16"/>
      <c r="S80" s="52"/>
      <c r="T80" s="36"/>
    </row>
    <row r="81" spans="2:20" ht="45.75">
      <c r="B81" s="114"/>
      <c r="C81" s="114"/>
      <c r="D81" s="120"/>
      <c r="E81" s="111"/>
      <c r="F81" s="111"/>
      <c r="G81" s="114"/>
      <c r="H81" s="87" t="s">
        <v>55</v>
      </c>
      <c r="I81" s="88" t="str">
        <f>"[VN]["&amp;LOWER(SUBSTITUTE(SUBSTITUTE(SUBSTITUTE(SUBSTITUTE(SUBSTITUTE(SUBSTITUTE(SUBSTITUTE(SUBSTITUTE(Q81, CHAR(34),""), "[", ""), "]", ""), ".", ""), ",", ""), "/", ""), "\", ""), "-", ""))&amp;"]"</f>
        <v>[VN][tạm biệt]</v>
      </c>
      <c r="J81" s="89"/>
      <c r="K81" s="88" t="s">
        <v>56</v>
      </c>
      <c r="L81" s="90" t="s">
        <v>57</v>
      </c>
      <c r="M81" s="90"/>
      <c r="N81" s="91"/>
      <c r="O81" s="111"/>
      <c r="P81" s="119"/>
      <c r="Q81" s="92" t="s">
        <v>58</v>
      </c>
      <c r="R81" s="16"/>
      <c r="S81" s="52"/>
      <c r="T81" s="36"/>
    </row>
    <row r="82" spans="2:20" ht="62.25">
      <c r="B82" s="114"/>
      <c r="C82" s="114"/>
      <c r="D82" s="120"/>
      <c r="E82" s="112"/>
      <c r="F82" s="112"/>
      <c r="G82" s="114"/>
      <c r="H82" s="87" t="s">
        <v>59</v>
      </c>
      <c r="I82" s="88" t="str">
        <f>"[audio][C:\Tools\Vivi_TTS\8ME_OM\" &amp;S82 &amp; "]"</f>
        <v>[audio][C:\Tools\Vivi_TTS\8ME_OM\]</v>
      </c>
      <c r="J82" s="89" t="str">
        <f>"[New][EN][Exists][80]"&amp;"["&amp;LOWER(SUBSTITUTE(SUBSTITUTE(SUBSTITUTE(SUBSTITUTE(SUBSTITUTE(SUBSTITUTE(SUBSTITUTE(SUBSTITUTE(T82,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82" s="88" t="s">
        <v>60</v>
      </c>
      <c r="L82" s="90" t="s">
        <v>61</v>
      </c>
      <c r="M82" s="93" t="s">
        <v>62</v>
      </c>
      <c r="N82" s="91"/>
      <c r="O82" s="112"/>
      <c r="P82" s="119"/>
      <c r="Q82" s="92" t="str">
        <f>R82</f>
        <v>Những điều kiện tiên quyết nào phải được đáp ứng trước khi bắt đầu Chẩn đoán từ xa?</v>
      </c>
      <c r="R82" s="16" t="s">
        <v>2340</v>
      </c>
      <c r="S82" s="51"/>
      <c r="T82" s="48" t="s">
        <v>2338</v>
      </c>
    </row>
    <row r="83" spans="2:20" ht="45.75">
      <c r="B83" s="114" t="str">
        <f>"VF8-"&amp;O83&amp;"-"&amp;P83</f>
        <v>VF8-Hotrovexe-0024</v>
      </c>
      <c r="C83" s="114" t="str">
        <f>"["&amp;B83&amp;"] Verify Vivi: "&amp;Q85</f>
        <v>[VF8-Hotrovexe-0024] Verify Vivi: Người sử dụng bắt đầu phiên Chẩn đoán từ xa bằng cách nào từ Màn hình thông tin giải trí?</v>
      </c>
      <c r="D83" s="120"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'Người sử dụng bắt đầu phiên Chẩn đoán từ xa bằng cách nào từ Màn hình thông tin giải trí?'
- Step 4: Listen Vivi respond
</v>
      </c>
      <c r="F83" s="110" t="str">
        <f>"
Expectations:
1. Vivi wake up
2. "&amp;Q85&amp;"
3. Vivi respond
"</f>
        <v xml:space="preserve">
Expectations:
1. Vivi wake up
2. Người sử dụng bắt đầu phiên Chẩn đoán từ xa bằng cách nào từ Màn hình thông tin giải trí?
3. Vivi respond
</v>
      </c>
      <c r="G83" s="114" t="s">
        <v>8</v>
      </c>
      <c r="H83" s="87" t="s">
        <v>50</v>
      </c>
      <c r="I83" s="88" t="str">
        <f>"[EN]["&amp;LOWER(SUBSTITUTE(SUBSTITUTE(SUBSTITUTE(SUBSTITUTE(SUBSTITUTE(SUBSTITUTE(SUBSTITUTE(SUBSTITUTE(Q83, CHAR(34),""), "[", ""), "]", ""), ".", ""), ",", ""), "/", ""), "\", ""), "-", ""))&amp;"]"</f>
        <v>[EN][hey vinfast]</v>
      </c>
      <c r="J83" s="89"/>
      <c r="K83" s="88" t="s">
        <v>51</v>
      </c>
      <c r="L83" s="90" t="s">
        <v>52</v>
      </c>
      <c r="M83" s="33"/>
      <c r="N83" s="91"/>
      <c r="O83" s="110" t="s">
        <v>2314</v>
      </c>
      <c r="P83" s="119" t="str">
        <f>IF(COUNTA(P$13:$P82)&gt;999,COUNTA(P$13:$P82),IF(COUNTA(P$13:$P82)&gt;99,"0"&amp;COUNTA(P$13:$P82),IF(COUNTA(P$13:$P82)&gt;9,"00"&amp;COUNTA(P$13:$P82),"000"&amp;COUNTA(P$13:$P82))))</f>
        <v>0024</v>
      </c>
      <c r="Q83" s="92" t="s">
        <v>54</v>
      </c>
      <c r="R83" s="16"/>
      <c r="S83" s="52"/>
      <c r="T83" s="36"/>
    </row>
    <row r="84" spans="2:20" ht="45.75">
      <c r="B84" s="114"/>
      <c r="C84" s="114"/>
      <c r="D84" s="120"/>
      <c r="E84" s="111"/>
      <c r="F84" s="111"/>
      <c r="G84" s="114"/>
      <c r="H84" s="87" t="s">
        <v>55</v>
      </c>
      <c r="I84" s="88" t="str">
        <f>"[VN]["&amp;LOWER(SUBSTITUTE(SUBSTITUTE(SUBSTITUTE(SUBSTITUTE(SUBSTITUTE(SUBSTITUTE(SUBSTITUTE(SUBSTITUTE(Q84, CHAR(34),""), "[", ""), "]", ""), ".", ""), ",", ""), "/", ""), "\", ""), "-", ""))&amp;"]"</f>
        <v>[VN][tạm biệt]</v>
      </c>
      <c r="J84" s="89"/>
      <c r="K84" s="88" t="s">
        <v>56</v>
      </c>
      <c r="L84" s="90" t="s">
        <v>57</v>
      </c>
      <c r="M84" s="90"/>
      <c r="N84" s="91"/>
      <c r="O84" s="111"/>
      <c r="P84" s="119"/>
      <c r="Q84" s="92" t="s">
        <v>58</v>
      </c>
      <c r="R84" s="16"/>
      <c r="S84" s="52"/>
      <c r="T84" s="36"/>
    </row>
    <row r="85" spans="2:20" ht="62.25">
      <c r="B85" s="114"/>
      <c r="C85" s="114"/>
      <c r="D85" s="120"/>
      <c r="E85" s="112"/>
      <c r="F85" s="112"/>
      <c r="G85" s="114"/>
      <c r="H85" s="87" t="s">
        <v>59</v>
      </c>
      <c r="I85" s="88" t="str">
        <f>"[audio][C:\Tools\Vivi_TTS\8ME_OM\" &amp;S85 &amp; "]"</f>
        <v>[audio][C:\Tools\Vivi_TTS\8ME_OM\]</v>
      </c>
      <c r="J85" s="89" t="str">
        <f>"[New][EN][Exists][80]"&amp;"["&amp;LOWER(SUBSTITUTE(SUBSTITUTE(SUBSTITUTE(SUBSTITUTE(SUBSTITUTE(SUBSTITUTE(SUBSTITUTE(SUBSTITUTE(T85,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85" s="88" t="s">
        <v>60</v>
      </c>
      <c r="L85" s="90" t="s">
        <v>61</v>
      </c>
      <c r="M85" s="93" t="s">
        <v>62</v>
      </c>
      <c r="N85" s="91"/>
      <c r="O85" s="112"/>
      <c r="P85" s="119"/>
      <c r="Q85" s="92" t="str">
        <f>R85</f>
        <v>Người sử dụng bắt đầu phiên Chẩn đoán từ xa bằng cách nào từ Màn hình thông tin giải trí?</v>
      </c>
      <c r="R85" s="16" t="s">
        <v>2341</v>
      </c>
      <c r="S85" s="51"/>
      <c r="T85" s="48" t="s">
        <v>2338</v>
      </c>
    </row>
    <row r="86" spans="2:20" ht="45.75">
      <c r="B86" s="114" t="str">
        <f>"VF8-"&amp;O86&amp;"-"&amp;P86</f>
        <v>VF8-Hotrovexe-0025</v>
      </c>
      <c r="C86" s="114" t="str">
        <f>"["&amp;B86&amp;"] Verify Vivi: "&amp;Q88</f>
        <v>[VF8-Hotrovexe-0025] Verify Vivi: Sau khi yêu cầu kỹ thuật viên bắt đầu Chẩn đoán từ xa, xe sẽ hiển thị những thông tin gì trên Màn hình thông tin giải trí?</v>
      </c>
      <c r="D86" s="120"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'Sau khi yêu cầu kỹ thuật viên bắt đầu Chẩn đoán từ xa, xe sẽ hiển thị những thông tin gì trên Màn hình thông tin giải trí?'
- Step 4: Listen Vivi respond
</v>
      </c>
      <c r="F86" s="110" t="str">
        <f>"
Expectations:
1. Vivi wake up
2. "&amp;Q88&amp;"
3. Vivi respond
"</f>
        <v xml:space="preserve">
Expectations:
1. Vivi wake up
2. Sau khi yêu cầu kỹ thuật viên bắt đầu Chẩn đoán từ xa, xe sẽ hiển thị những thông tin gì trên Màn hình thông tin giải trí?
3. Vivi respond
</v>
      </c>
      <c r="G86" s="114" t="s">
        <v>8</v>
      </c>
      <c r="H86" s="87" t="s">
        <v>50</v>
      </c>
      <c r="I86" s="88" t="str">
        <f>"[EN]["&amp;LOWER(SUBSTITUTE(SUBSTITUTE(SUBSTITUTE(SUBSTITUTE(SUBSTITUTE(SUBSTITUTE(SUBSTITUTE(SUBSTITUTE(Q86, CHAR(34),""), "[", ""), "]", ""), ".", ""), ",", ""), "/", ""), "\", ""), "-", ""))&amp;"]"</f>
        <v>[EN][hey vinfast]</v>
      </c>
      <c r="J86" s="89"/>
      <c r="K86" s="88" t="s">
        <v>51</v>
      </c>
      <c r="L86" s="90" t="s">
        <v>52</v>
      </c>
      <c r="M86" s="33"/>
      <c r="N86" s="91"/>
      <c r="O86" s="110" t="s">
        <v>2314</v>
      </c>
      <c r="P86" s="119" t="str">
        <f>IF(COUNTA(P$13:$P85)&gt;999,COUNTA(P$13:$P85),IF(COUNTA(P$13:$P85)&gt;99,"0"&amp;COUNTA(P$13:$P85),IF(COUNTA(P$13:$P85)&gt;9,"00"&amp;COUNTA(P$13:$P85),"000"&amp;COUNTA(P$13:$P85))))</f>
        <v>0025</v>
      </c>
      <c r="Q86" s="92" t="s">
        <v>54</v>
      </c>
      <c r="R86" s="16"/>
      <c r="S86" s="52"/>
      <c r="T86" s="36"/>
    </row>
    <row r="87" spans="2:20" ht="45.75">
      <c r="B87" s="114"/>
      <c r="C87" s="114"/>
      <c r="D87" s="120"/>
      <c r="E87" s="111"/>
      <c r="F87" s="111"/>
      <c r="G87" s="114"/>
      <c r="H87" s="87" t="s">
        <v>55</v>
      </c>
      <c r="I87" s="88" t="str">
        <f>"[VN]["&amp;LOWER(SUBSTITUTE(SUBSTITUTE(SUBSTITUTE(SUBSTITUTE(SUBSTITUTE(SUBSTITUTE(SUBSTITUTE(SUBSTITUTE(Q87, CHAR(34),""), "[", ""), "]", ""), ".", ""), ",", ""), "/", ""), "\", ""), "-", ""))&amp;"]"</f>
        <v>[VN][tạm biệt]</v>
      </c>
      <c r="J87" s="89"/>
      <c r="K87" s="88" t="s">
        <v>56</v>
      </c>
      <c r="L87" s="90" t="s">
        <v>57</v>
      </c>
      <c r="M87" s="90"/>
      <c r="N87" s="91"/>
      <c r="O87" s="111"/>
      <c r="P87" s="119"/>
      <c r="Q87" s="92" t="s">
        <v>58</v>
      </c>
      <c r="R87" s="16"/>
      <c r="S87" s="52"/>
      <c r="T87" s="36"/>
    </row>
    <row r="88" spans="2:20" ht="62.25">
      <c r="B88" s="114"/>
      <c r="C88" s="114"/>
      <c r="D88" s="120"/>
      <c r="E88" s="112"/>
      <c r="F88" s="112"/>
      <c r="G88" s="114"/>
      <c r="H88" s="87" t="s">
        <v>59</v>
      </c>
      <c r="I88" s="88" t="str">
        <f>"[audio][C:\Tools\Vivi_TTS\8ME_OM\" &amp;S88 &amp; "]"</f>
        <v>[audio][C:\Tools\Vivi_TTS\8ME_OM\]</v>
      </c>
      <c r="J88" s="89" t="str">
        <f>"[New][EN][Exists][80]"&amp;"["&amp;LOWER(SUBSTITUTE(SUBSTITUTE(SUBSTITUTE(SUBSTITUTE(SUBSTITUTE(SUBSTITUTE(SUBSTITUTE(SUBSTITUTE(T88,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88" s="88" t="s">
        <v>60</v>
      </c>
      <c r="L88" s="90" t="s">
        <v>61</v>
      </c>
      <c r="M88" s="93" t="s">
        <v>62</v>
      </c>
      <c r="N88" s="91"/>
      <c r="O88" s="112"/>
      <c r="P88" s="119"/>
      <c r="Q88" s="92" t="str">
        <f>R88</f>
        <v>Sau khi yêu cầu kỹ thuật viên bắt đầu Chẩn đoán từ xa, xe sẽ hiển thị những thông tin gì trên Màn hình thông tin giải trí?</v>
      </c>
      <c r="R88" s="16" t="s">
        <v>2342</v>
      </c>
      <c r="S88" s="51"/>
      <c r="T88" s="48" t="s">
        <v>2338</v>
      </c>
    </row>
    <row r="89" spans="2:20" ht="45.75">
      <c r="B89" s="114" t="str">
        <f>"VF8-"&amp;O89&amp;"-"&amp;P89</f>
        <v>VF8-Hotrovexe-0026</v>
      </c>
      <c r="C89" s="114" t="str">
        <f>"["&amp;B89&amp;"] Verify Vivi: "&amp;Q91</f>
        <v>[VF8-Hotrovexe-0026] Verify Vivi: Sau khi phiên Chẩn đoán từ xa hoàn tất thành công, xe sẽ hiển thị thông báo gì?</v>
      </c>
      <c r="D89" s="120"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'Sau khi phiên Chẩn đoán từ xa hoàn tất thành công, xe sẽ hiển thị thông báo gì?'
- Step 4: Listen Vivi respond
</v>
      </c>
      <c r="F89" s="110" t="str">
        <f>"
Expectations:
1. Vivi wake up
2. "&amp;Q91&amp;"
3. Vivi respond
"</f>
        <v xml:space="preserve">
Expectations:
1. Vivi wake up
2. Sau khi phiên Chẩn đoán từ xa hoàn tất thành công, xe sẽ hiển thị thông báo gì?
3. Vivi respond
</v>
      </c>
      <c r="G89" s="114" t="s">
        <v>8</v>
      </c>
      <c r="H89" s="87" t="s">
        <v>50</v>
      </c>
      <c r="I89" s="88" t="str">
        <f>"[EN]["&amp;LOWER(SUBSTITUTE(SUBSTITUTE(SUBSTITUTE(SUBSTITUTE(SUBSTITUTE(SUBSTITUTE(SUBSTITUTE(SUBSTITUTE(Q89, CHAR(34),""), "[", ""), "]", ""), ".", ""), ",", ""), "/", ""), "\", ""), "-", ""))&amp;"]"</f>
        <v>[EN][hey vinfast]</v>
      </c>
      <c r="J89" s="89"/>
      <c r="K89" s="88" t="s">
        <v>51</v>
      </c>
      <c r="L89" s="90" t="s">
        <v>52</v>
      </c>
      <c r="M89" s="33"/>
      <c r="N89" s="91"/>
      <c r="O89" s="110" t="s">
        <v>2314</v>
      </c>
      <c r="P89" s="119" t="str">
        <f>IF(COUNTA(P$13:$P88)&gt;999,COUNTA(P$13:$P88),IF(COUNTA(P$13:$P88)&gt;99,"0"&amp;COUNTA(P$13:$P88),IF(COUNTA(P$13:$P88)&gt;9,"00"&amp;COUNTA(P$13:$P88),"000"&amp;COUNTA(P$13:$P88))))</f>
        <v>0026</v>
      </c>
      <c r="Q89" s="92" t="s">
        <v>54</v>
      </c>
      <c r="R89" s="16"/>
      <c r="S89" s="52"/>
      <c r="T89" s="36"/>
    </row>
    <row r="90" spans="2:20" ht="45.75">
      <c r="B90" s="114"/>
      <c r="C90" s="114"/>
      <c r="D90" s="120"/>
      <c r="E90" s="111"/>
      <c r="F90" s="111"/>
      <c r="G90" s="114"/>
      <c r="H90" s="87" t="s">
        <v>55</v>
      </c>
      <c r="I90" s="88" t="str">
        <f>"[VN]["&amp;LOWER(SUBSTITUTE(SUBSTITUTE(SUBSTITUTE(SUBSTITUTE(SUBSTITUTE(SUBSTITUTE(SUBSTITUTE(SUBSTITUTE(Q90, CHAR(34),""), "[", ""), "]", ""), ".", ""), ",", ""), "/", ""), "\", ""), "-", ""))&amp;"]"</f>
        <v>[VN][tạm biệt]</v>
      </c>
      <c r="J90" s="89"/>
      <c r="K90" s="88" t="s">
        <v>56</v>
      </c>
      <c r="L90" s="90" t="s">
        <v>57</v>
      </c>
      <c r="M90" s="90"/>
      <c r="N90" s="91"/>
      <c r="O90" s="111"/>
      <c r="P90" s="119"/>
      <c r="Q90" s="92" t="s">
        <v>58</v>
      </c>
      <c r="R90" s="16"/>
      <c r="S90" s="52"/>
      <c r="T90" s="36"/>
    </row>
    <row r="91" spans="2:20" ht="62.25">
      <c r="B91" s="114"/>
      <c r="C91" s="114"/>
      <c r="D91" s="120"/>
      <c r="E91" s="112"/>
      <c r="F91" s="112"/>
      <c r="G91" s="114"/>
      <c r="H91" s="87" t="s">
        <v>59</v>
      </c>
      <c r="I91" s="88" t="str">
        <f>"[audio][C:\Tools\Vivi_TTS\8ME_OM\" &amp;S91 &amp; "]"</f>
        <v>[audio][C:\Tools\Vivi_TTS\8ME_OM\]</v>
      </c>
      <c r="J91" s="89" t="str">
        <f>"[New][EN][Exists][80]"&amp;"["&amp;LOWER(SUBSTITUTE(SUBSTITUTE(SUBSTITUTE(SUBSTITUTE(SUBSTITUTE(SUBSTITUTE(SUBSTITUTE(SUBSTITUTE(T91,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91" s="88" t="s">
        <v>60</v>
      </c>
      <c r="L91" s="90" t="s">
        <v>61</v>
      </c>
      <c r="M91" s="93" t="s">
        <v>62</v>
      </c>
      <c r="N91" s="91"/>
      <c r="O91" s="112"/>
      <c r="P91" s="119"/>
      <c r="Q91" s="92" t="str">
        <f>R91</f>
        <v>Sau khi phiên Chẩn đoán từ xa hoàn tất thành công, xe sẽ hiển thị thông báo gì?</v>
      </c>
      <c r="R91" s="16" t="s">
        <v>2343</v>
      </c>
      <c r="S91" s="51"/>
      <c r="T91" s="48" t="s">
        <v>2338</v>
      </c>
    </row>
    <row r="92" spans="2:20" ht="45.75">
      <c r="B92" s="114" t="str">
        <f>"VF8-"&amp;O92&amp;"-"&amp;P92</f>
        <v>VF8-Hotrovexe-0027</v>
      </c>
      <c r="C92" s="114" t="str">
        <f>"["&amp;B92&amp;"] Verify Vivi: "&amp;Q94</f>
        <v>[VF8-Hotrovexe-0027] Verify Vivi: Người sử dụng có thể dừng phiên Chẩn đoán từ xa bằng cách nào?</v>
      </c>
      <c r="D92" s="120"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'Người sử dụng có thể dừng phiên Chẩn đoán từ xa bằng cách nào?'
- Step 4: Listen Vivi respond
</v>
      </c>
      <c r="F92" s="110" t="str">
        <f>"
Expectations:
1. Vivi wake up
2. "&amp;Q94&amp;"
3. Vivi respond
"</f>
        <v xml:space="preserve">
Expectations:
1. Vivi wake up
2. Người sử dụng có thể dừng phiên Chẩn đoán từ xa bằng cách nào?
3. Vivi respond
</v>
      </c>
      <c r="G92" s="114" t="s">
        <v>8</v>
      </c>
      <c r="H92" s="87" t="s">
        <v>50</v>
      </c>
      <c r="I92" s="88" t="str">
        <f>"[EN]["&amp;LOWER(SUBSTITUTE(SUBSTITUTE(SUBSTITUTE(SUBSTITUTE(SUBSTITUTE(SUBSTITUTE(SUBSTITUTE(SUBSTITUTE(Q92, CHAR(34),""), "[", ""), "]", ""), ".", ""), ",", ""), "/", ""), "\", ""), "-", ""))&amp;"]"</f>
        <v>[EN][hey vinfast]</v>
      </c>
      <c r="J92" s="89"/>
      <c r="K92" s="88" t="s">
        <v>51</v>
      </c>
      <c r="L92" s="90" t="s">
        <v>52</v>
      </c>
      <c r="M92" s="33"/>
      <c r="N92" s="91"/>
      <c r="O92" s="110" t="s">
        <v>2314</v>
      </c>
      <c r="P92" s="119" t="str">
        <f>IF(COUNTA(P$13:$P91)&gt;999,COUNTA(P$13:$P91),IF(COUNTA(P$13:$P91)&gt;99,"0"&amp;COUNTA(P$13:$P91),IF(COUNTA(P$13:$P91)&gt;9,"00"&amp;COUNTA(P$13:$P91),"000"&amp;COUNTA(P$13:$P91))))</f>
        <v>0027</v>
      </c>
      <c r="Q92" s="92" t="s">
        <v>54</v>
      </c>
      <c r="R92" s="16"/>
      <c r="S92" s="52"/>
      <c r="T92" s="36"/>
    </row>
    <row r="93" spans="2:20" ht="45.75">
      <c r="B93" s="114"/>
      <c r="C93" s="114"/>
      <c r="D93" s="120"/>
      <c r="E93" s="111"/>
      <c r="F93" s="111"/>
      <c r="G93" s="114"/>
      <c r="H93" s="87" t="s">
        <v>55</v>
      </c>
      <c r="I93" s="88" t="str">
        <f>"[VN]["&amp;LOWER(SUBSTITUTE(SUBSTITUTE(SUBSTITUTE(SUBSTITUTE(SUBSTITUTE(SUBSTITUTE(SUBSTITUTE(SUBSTITUTE(Q93, CHAR(34),""), "[", ""), "]", ""), ".", ""), ",", ""), "/", ""), "\", ""), "-", ""))&amp;"]"</f>
        <v>[VN][tạm biệt]</v>
      </c>
      <c r="J93" s="89"/>
      <c r="K93" s="88" t="s">
        <v>56</v>
      </c>
      <c r="L93" s="90" t="s">
        <v>57</v>
      </c>
      <c r="M93" s="90"/>
      <c r="N93" s="91"/>
      <c r="O93" s="111"/>
      <c r="P93" s="119"/>
      <c r="Q93" s="92" t="s">
        <v>58</v>
      </c>
      <c r="R93" s="16"/>
      <c r="S93" s="52"/>
      <c r="T93" s="36"/>
    </row>
    <row r="94" spans="2:20" ht="62.25">
      <c r="B94" s="114"/>
      <c r="C94" s="114"/>
      <c r="D94" s="120"/>
      <c r="E94" s="112"/>
      <c r="F94" s="112"/>
      <c r="G94" s="114"/>
      <c r="H94" s="87" t="s">
        <v>59</v>
      </c>
      <c r="I94" s="88" t="str">
        <f>"[audio][C:\Tools\Vivi_TTS\8ME_OM\" &amp;S94 &amp; "]"</f>
        <v>[audio][C:\Tools\Vivi_TTS\8ME_OM\]</v>
      </c>
      <c r="J94" s="89" t="str">
        <f>"[New][EN][Exists][80]"&amp;"["&amp;LOWER(SUBSTITUTE(SUBSTITUTE(SUBSTITUTE(SUBSTITUTE(SUBSTITUTE(SUBSTITUTE(SUBSTITUTE(SUBSTITUTE(T94,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94" s="88" t="s">
        <v>60</v>
      </c>
      <c r="L94" s="90" t="s">
        <v>61</v>
      </c>
      <c r="M94" s="93" t="s">
        <v>62</v>
      </c>
      <c r="N94" s="91"/>
      <c r="O94" s="112"/>
      <c r="P94" s="119"/>
      <c r="Q94" s="92" t="str">
        <f>R94</f>
        <v>Người sử dụng có thể dừng phiên Chẩn đoán từ xa bằng cách nào?</v>
      </c>
      <c r="R94" s="16" t="s">
        <v>2344</v>
      </c>
      <c r="S94" s="51"/>
      <c r="T94" s="48" t="s">
        <v>2338</v>
      </c>
    </row>
    <row r="95" spans="2:20" ht="45.75">
      <c r="B95" s="114" t="str">
        <f>"VF8-"&amp;O95&amp;"-"&amp;P95</f>
        <v>VF8-Hotrovexe-0028</v>
      </c>
      <c r="C95" s="114" t="str">
        <f>"["&amp;B95&amp;"] Verify Vivi: "&amp;Q97</f>
        <v>[VF8-Hotrovexe-0028] Verify Vivi: Sau khi dừng Chẩn đoán từ xa, xe sẽ hiển thị thông tin gì trên Màn hình thông tin giải trí?</v>
      </c>
      <c r="D95" s="120"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'Sau khi dừng Chẩn đoán từ xa, xe sẽ hiển thị thông tin gì trên Màn hình thông tin giải trí?'
- Step 4: Listen Vivi respond
</v>
      </c>
      <c r="F95" s="110" t="str">
        <f>"
Expectations:
1. Vivi wake up
2. "&amp;Q97&amp;"
3. Vivi respond
"</f>
        <v xml:space="preserve">
Expectations:
1. Vivi wake up
2. Sau khi dừng Chẩn đoán từ xa, xe sẽ hiển thị thông tin gì trên Màn hình thông tin giải trí?
3. Vivi respond
</v>
      </c>
      <c r="G95" s="114" t="s">
        <v>8</v>
      </c>
      <c r="H95" s="87" t="s">
        <v>50</v>
      </c>
      <c r="I95" s="88" t="str">
        <f>"[EN]["&amp;LOWER(SUBSTITUTE(SUBSTITUTE(SUBSTITUTE(SUBSTITUTE(SUBSTITUTE(SUBSTITUTE(SUBSTITUTE(SUBSTITUTE(Q95, CHAR(34),""), "[", ""), "]", ""), ".", ""), ",", ""), "/", ""), "\", ""), "-", ""))&amp;"]"</f>
        <v>[EN][hey vinfast]</v>
      </c>
      <c r="J95" s="89"/>
      <c r="K95" s="88" t="s">
        <v>51</v>
      </c>
      <c r="L95" s="90" t="s">
        <v>52</v>
      </c>
      <c r="M95" s="33"/>
      <c r="N95" s="91"/>
      <c r="O95" s="110" t="s">
        <v>2314</v>
      </c>
      <c r="P95" s="119" t="str">
        <f>IF(COUNTA(P$13:$P94)&gt;999,COUNTA(P$13:$P94),IF(COUNTA(P$13:$P94)&gt;99,"0"&amp;COUNTA(P$13:$P94),IF(COUNTA(P$13:$P94)&gt;9,"00"&amp;COUNTA(P$13:$P94),"000"&amp;COUNTA(P$13:$P94))))</f>
        <v>0028</v>
      </c>
      <c r="Q95" s="92" t="s">
        <v>54</v>
      </c>
      <c r="R95" s="16"/>
      <c r="S95" s="52"/>
      <c r="T95" s="36"/>
    </row>
    <row r="96" spans="2:20" ht="45.75">
      <c r="B96" s="114"/>
      <c r="C96" s="114"/>
      <c r="D96" s="120"/>
      <c r="E96" s="111"/>
      <c r="F96" s="111"/>
      <c r="G96" s="114"/>
      <c r="H96" s="87" t="s">
        <v>55</v>
      </c>
      <c r="I96" s="88" t="str">
        <f>"[VN]["&amp;LOWER(SUBSTITUTE(SUBSTITUTE(SUBSTITUTE(SUBSTITUTE(SUBSTITUTE(SUBSTITUTE(SUBSTITUTE(SUBSTITUTE(Q96, CHAR(34),""), "[", ""), "]", ""), ".", ""), ",", ""), "/", ""), "\", ""), "-", ""))&amp;"]"</f>
        <v>[VN][tạm biệt]</v>
      </c>
      <c r="J96" s="89"/>
      <c r="K96" s="88" t="s">
        <v>56</v>
      </c>
      <c r="L96" s="90" t="s">
        <v>57</v>
      </c>
      <c r="M96" s="90"/>
      <c r="N96" s="91"/>
      <c r="O96" s="111"/>
      <c r="P96" s="119"/>
      <c r="Q96" s="92" t="s">
        <v>58</v>
      </c>
      <c r="R96" s="16"/>
      <c r="S96" s="52"/>
      <c r="T96" s="36"/>
    </row>
    <row r="97" spans="2:20" ht="62.25">
      <c r="B97" s="114"/>
      <c r="C97" s="114"/>
      <c r="D97" s="120"/>
      <c r="E97" s="112"/>
      <c r="F97" s="112"/>
      <c r="G97" s="114"/>
      <c r="H97" s="87" t="s">
        <v>59</v>
      </c>
      <c r="I97" s="88" t="str">
        <f>"[audio][C:\Tools\Vivi_TTS\8ME_OM\" &amp;S97 &amp; "]"</f>
        <v>[audio][C:\Tools\Vivi_TTS\8ME_OM\]</v>
      </c>
      <c r="J97" s="89" t="str">
        <f>"[New][EN][Exists][80]"&amp;"["&amp;LOWER(SUBSTITUTE(SUBSTITUTE(SUBSTITUTE(SUBSTITUTE(SUBSTITUTE(SUBSTITUTE(SUBSTITUTE(SUBSTITUTE(T97,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97" s="88" t="s">
        <v>60</v>
      </c>
      <c r="L97" s="90" t="s">
        <v>61</v>
      </c>
      <c r="M97" s="93" t="s">
        <v>62</v>
      </c>
      <c r="N97" s="91"/>
      <c r="O97" s="112"/>
      <c r="P97" s="119"/>
      <c r="Q97" s="92" t="str">
        <f>R97</f>
        <v>Sau khi dừng Chẩn đoán từ xa, xe sẽ hiển thị thông tin gì trên Màn hình thông tin giải trí?</v>
      </c>
      <c r="R97" s="16" t="s">
        <v>2345</v>
      </c>
      <c r="S97" s="51"/>
      <c r="T97" s="48" t="s">
        <v>2338</v>
      </c>
    </row>
    <row r="98" spans="2:20" ht="45.75">
      <c r="B98" s="114" t="str">
        <f>"VF8-"&amp;O98&amp;"-"&amp;P98</f>
        <v>VF8-Hotrovexe-0029</v>
      </c>
      <c r="C98" s="114" t="str">
        <f>"["&amp;B98&amp;"] Verify Vivi: "&amp;Q100</f>
        <v>[VF8-Hotrovexe-0029] Verify Vivi: Trong suốt thời gian Chẩn đoán từ xa đang hoạt động, xe cần đáp ứng những điều kiện nào?</v>
      </c>
      <c r="D98" s="120"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'Trong suốt thời gian Chẩn đoán từ xa đang hoạt động, xe cần đáp ứng những điều kiện nào?'
- Step 4: Listen Vivi respond
</v>
      </c>
      <c r="F98" s="110" t="str">
        <f>"
Expectations:
1. Vivi wake up
2. "&amp;Q100&amp;"
3. Vivi respond
"</f>
        <v xml:space="preserve">
Expectations:
1. Vivi wake up
2. Trong suốt thời gian Chẩn đoán từ xa đang hoạt động, xe cần đáp ứng những điều kiện nào?
3. Vivi respond
</v>
      </c>
      <c r="G98" s="114" t="s">
        <v>8</v>
      </c>
      <c r="H98" s="87" t="s">
        <v>50</v>
      </c>
      <c r="I98" s="88" t="str">
        <f>"[EN]["&amp;LOWER(SUBSTITUTE(SUBSTITUTE(SUBSTITUTE(SUBSTITUTE(SUBSTITUTE(SUBSTITUTE(SUBSTITUTE(SUBSTITUTE(Q98, CHAR(34),""), "[", ""), "]", ""), ".", ""), ",", ""), "/", ""), "\", ""), "-", ""))&amp;"]"</f>
        <v>[EN][hey vinfast]</v>
      </c>
      <c r="J98" s="89"/>
      <c r="K98" s="88" t="s">
        <v>51</v>
      </c>
      <c r="L98" s="90" t="s">
        <v>52</v>
      </c>
      <c r="M98" s="33"/>
      <c r="N98" s="91"/>
      <c r="O98" s="110" t="s">
        <v>2314</v>
      </c>
      <c r="P98" s="119" t="str">
        <f>IF(COUNTA(P$13:$P97)&gt;999,COUNTA(P$13:$P97),IF(COUNTA(P$13:$P97)&gt;99,"0"&amp;COUNTA(P$13:$P97),IF(COUNTA(P$13:$P97)&gt;9,"00"&amp;COUNTA(P$13:$P97),"000"&amp;COUNTA(P$13:$P97))))</f>
        <v>0029</v>
      </c>
      <c r="Q98" s="92" t="s">
        <v>54</v>
      </c>
      <c r="R98" s="16"/>
      <c r="S98" s="52"/>
      <c r="T98" s="36"/>
    </row>
    <row r="99" spans="2:20" ht="45.75">
      <c r="B99" s="114"/>
      <c r="C99" s="114"/>
      <c r="D99" s="120"/>
      <c r="E99" s="111"/>
      <c r="F99" s="111"/>
      <c r="G99" s="114"/>
      <c r="H99" s="87" t="s">
        <v>55</v>
      </c>
      <c r="I99" s="88" t="str">
        <f>"[VN]["&amp;LOWER(SUBSTITUTE(SUBSTITUTE(SUBSTITUTE(SUBSTITUTE(SUBSTITUTE(SUBSTITUTE(SUBSTITUTE(SUBSTITUTE(Q99, CHAR(34),""), "[", ""), "]", ""), ".", ""), ",", ""), "/", ""), "\", ""), "-", ""))&amp;"]"</f>
        <v>[VN][tạm biệt]</v>
      </c>
      <c r="J99" s="89"/>
      <c r="K99" s="88" t="s">
        <v>56</v>
      </c>
      <c r="L99" s="90" t="s">
        <v>57</v>
      </c>
      <c r="M99" s="90"/>
      <c r="N99" s="91"/>
      <c r="O99" s="111"/>
      <c r="P99" s="119"/>
      <c r="Q99" s="92" t="s">
        <v>58</v>
      </c>
      <c r="R99" s="16"/>
      <c r="S99" s="52"/>
      <c r="T99" s="36"/>
    </row>
    <row r="100" spans="2:20" ht="62.25">
      <c r="B100" s="114"/>
      <c r="C100" s="114"/>
      <c r="D100" s="120"/>
      <c r="E100" s="112"/>
      <c r="F100" s="112"/>
      <c r="G100" s="114"/>
      <c r="H100" s="87" t="s">
        <v>59</v>
      </c>
      <c r="I100" s="88" t="str">
        <f>"[audio][C:\Tools\Vivi_TTS\8ME_OM\" &amp;S100 &amp; "]"</f>
        <v>[audio][C:\Tools\Vivi_TTS\8ME_OM\]</v>
      </c>
      <c r="J100" s="89" t="str">
        <f>"[New][EN][Exists][80]"&amp;"["&amp;LOWER(SUBSTITUTE(SUBSTITUTE(SUBSTITUTE(SUBSTITUTE(SUBSTITUTE(SUBSTITUTE(SUBSTITUTE(SUBSTITUTE(T100,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100" s="88" t="s">
        <v>60</v>
      </c>
      <c r="L100" s="90" t="s">
        <v>61</v>
      </c>
      <c r="M100" s="93" t="s">
        <v>62</v>
      </c>
      <c r="N100" s="91"/>
      <c r="O100" s="112"/>
      <c r="P100" s="119"/>
      <c r="Q100" s="92" t="str">
        <f>R100</f>
        <v>Trong suốt thời gian Chẩn đoán từ xa đang hoạt động, xe cần đáp ứng những điều kiện nào?</v>
      </c>
      <c r="R100" s="16" t="s">
        <v>2346</v>
      </c>
      <c r="S100" s="51"/>
      <c r="T100" s="48" t="s">
        <v>2338</v>
      </c>
    </row>
    <row r="101" spans="2:20" ht="45.75">
      <c r="B101" s="114" t="str">
        <f>"VF8-"&amp;O101&amp;"-"&amp;P101</f>
        <v>VF8-Hotrovexe-0030</v>
      </c>
      <c r="C101" s="114" t="str">
        <f>"["&amp;B101&amp;"] Verify Vivi: "&amp;Q103</f>
        <v>[VF8-Hotrovexe-0030] Verify Vivi: Vì sao có thể cần cấp quyền của người dùng trước khi thực hiện Chẩn đoán từ xa?</v>
      </c>
      <c r="D101" s="120"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'Vì sao có thể cần cấp quyền của người dùng trước khi thực hiện Chẩn đoán từ xa?'
- Step 4: Listen Vivi respond
</v>
      </c>
      <c r="F101" s="110" t="str">
        <f>"
Expectations:
1. Vivi wake up
2. "&amp;Q103&amp;"
3. Vivi respond
"</f>
        <v xml:space="preserve">
Expectations:
1. Vivi wake up
2. Vì sao có thể cần cấp quyền của người dùng trước khi thực hiện Chẩn đoán từ xa?
3. Vivi respond
</v>
      </c>
      <c r="G101" s="114" t="s">
        <v>8</v>
      </c>
      <c r="H101" s="87" t="s">
        <v>50</v>
      </c>
      <c r="I101" s="88" t="str">
        <f>"[EN]["&amp;LOWER(SUBSTITUTE(SUBSTITUTE(SUBSTITUTE(SUBSTITUTE(SUBSTITUTE(SUBSTITUTE(SUBSTITUTE(SUBSTITUTE(Q101, CHAR(34),""), "[", ""), "]", ""), ".", ""), ",", ""), "/", ""), "\", ""), "-", ""))&amp;"]"</f>
        <v>[EN][hey vinfast]</v>
      </c>
      <c r="J101" s="89"/>
      <c r="K101" s="88" t="s">
        <v>51</v>
      </c>
      <c r="L101" s="90" t="s">
        <v>52</v>
      </c>
      <c r="M101" s="33"/>
      <c r="N101" s="91"/>
      <c r="O101" s="110" t="s">
        <v>2314</v>
      </c>
      <c r="P101" s="119" t="str">
        <f>IF(COUNTA(P$13:$P100)&gt;999,COUNTA(P$13:$P100),IF(COUNTA(P$13:$P100)&gt;99,"0"&amp;COUNTA(P$13:$P100),IF(COUNTA(P$13:$P100)&gt;9,"00"&amp;COUNTA(P$13:$P100),"000"&amp;COUNTA(P$13:$P100))))</f>
        <v>0030</v>
      </c>
      <c r="Q101" s="92" t="s">
        <v>54</v>
      </c>
      <c r="R101" s="16"/>
      <c r="S101" s="52"/>
      <c r="T101" s="36"/>
    </row>
    <row r="102" spans="2:20" ht="45.75">
      <c r="B102" s="114"/>
      <c r="C102" s="114"/>
      <c r="D102" s="120"/>
      <c r="E102" s="111"/>
      <c r="F102" s="111"/>
      <c r="G102" s="114"/>
      <c r="H102" s="87" t="s">
        <v>55</v>
      </c>
      <c r="I102" s="88" t="str">
        <f>"[VN]["&amp;LOWER(SUBSTITUTE(SUBSTITUTE(SUBSTITUTE(SUBSTITUTE(SUBSTITUTE(SUBSTITUTE(SUBSTITUTE(SUBSTITUTE(Q102, CHAR(34),""), "[", ""), "]", ""), ".", ""), ",", ""), "/", ""), "\", ""), "-", ""))&amp;"]"</f>
        <v>[VN][tạm biệt]</v>
      </c>
      <c r="J102" s="89"/>
      <c r="K102" s="88" t="s">
        <v>56</v>
      </c>
      <c r="L102" s="90" t="s">
        <v>57</v>
      </c>
      <c r="M102" s="90"/>
      <c r="N102" s="91"/>
      <c r="O102" s="111"/>
      <c r="P102" s="119"/>
      <c r="Q102" s="92" t="s">
        <v>58</v>
      </c>
      <c r="R102" s="16"/>
      <c r="S102" s="52"/>
      <c r="T102" s="36"/>
    </row>
    <row r="103" spans="2:20" ht="62.25">
      <c r="B103" s="114"/>
      <c r="C103" s="114"/>
      <c r="D103" s="120"/>
      <c r="E103" s="112"/>
      <c r="F103" s="112"/>
      <c r="G103" s="114"/>
      <c r="H103" s="87" t="s">
        <v>59</v>
      </c>
      <c r="I103" s="88" t="str">
        <f>"[audio][C:\Tools\Vivi_TTS\8ME_OM\" &amp;S103 &amp; "]"</f>
        <v>[audio][C:\Tools\Vivi_TTS\8ME_OM\]</v>
      </c>
      <c r="J103" s="89" t="str">
        <f>"[New][EN][Exists][80]"&amp;"["&amp;LOWER(SUBSTITUTE(SUBSTITUTE(SUBSTITUTE(SUBSTITUTE(SUBSTITUTE(SUBSTITUTE(SUBSTITUTE(SUBSTITUTE(T103, CHAR(34),""), ".", ""), ",", ""), "/", ""), "\", ""), "-", ""), "{", ""), "}", ""))&amp;"]"</f>
        <v>[New][EN][Exists][80][chẩn đoán từ xa
để hỗ trợ chẩn đoán xe kỹ thuật viên dịch vụ vinfast có thể liên hệ với bạn để thiết lập kết nối chẩn đoán từ xa với xe kỹ thuật viên dịch vụ vinfast sẽ hướng dẫn bạn quy trình kết nối với xe có thể cần cấp quyền của người dùng để cho phép chẩn đoán xe từ xa
điều kiện tiên quyết để bắt đầu chẩn đoán từ xa:
xe bật (có người lái)
mức sạc pin hv lớn hơn 30%
điện áp ắc quy 12v lớn hơn 115v
có kết nối internet
phiên cập nhật phần mềm qua mạng (fota) không được kích hoạt
để bắt đầu chẩn đoán từ xa:
nhấn thư viện ứng dụng  &gt; ứng dụng dịch vụ 
tìm trung tâm hỗ trợ  số đường dây nóng sẽ được cung cấp tại đây
gọi số đường dây nóng và yêu cầu kỹ thuật viên bắt đầu chẩn đoán từ xa
chẩn đoán từ xa sẽ được kích hoạt và một thông báo sẽ hiển thị trên màn hình thông tin giải trí một biểu tượng cùng bộ đếm thời gian cũng sẽ xuất hiện trên thanh trạng thái
sau khi hoàn tất chẩn đoán thành công thông báo bật lên sẽ hiển thị trên màn hình thông tin giải trí
để dừng chẩn đoán từ xa:
nhấn biểu tượng chẩn đoán từ xa inline rectangle trên thanh trạng thái
nhấn dừng
nhấn dừng trong cửa sổ bật lên xác nhận
chẩn đoán từ xa sẽ dừng và thông báo bật lên sẽ hiển thị trên màn hình thông tin giải trí
 lưu ý
đảm bảo xe luôn bật và đứng yên trong suốt thời gian phiên chẩn đoán từ xa đang hoạt động]</v>
      </c>
      <c r="K103" s="88" t="s">
        <v>60</v>
      </c>
      <c r="L103" s="90" t="s">
        <v>61</v>
      </c>
      <c r="M103" s="93" t="s">
        <v>62</v>
      </c>
      <c r="N103" s="91"/>
      <c r="O103" s="112"/>
      <c r="P103" s="119"/>
      <c r="Q103" s="92" t="str">
        <f>R103</f>
        <v>Vì sao có thể cần cấp quyền của người dùng trước khi thực hiện Chẩn đoán từ xa?</v>
      </c>
      <c r="R103" s="16" t="s">
        <v>2347</v>
      </c>
      <c r="S103" s="51"/>
      <c r="T103" s="48" t="s">
        <v>2338</v>
      </c>
    </row>
    <row r="104" spans="2:20" ht="45.75">
      <c r="B104" s="114" t="str">
        <f>"VF8-"&amp;O104&amp;"-"&amp;P104</f>
        <v>VF8-Hotrovexe-0031</v>
      </c>
      <c r="C104" s="114" t="str">
        <f>"["&amp;B104&amp;"] Verify Vivi: "&amp;Q106</f>
        <v>[VF8-Hotrovexe-0031] Verify Vivi: Vì sao VinFast khuyến nghị người sử dụng cập nhật phần mềm xe khi có bản cập nhật mới?</v>
      </c>
      <c r="D104" s="120"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'Vì sao VinFast khuyến nghị người sử dụng cập nhật phần mềm xe khi có bản cập nhật mới?'
- Step 4: Listen Vivi respond
</v>
      </c>
      <c r="F104" s="110" t="str">
        <f>"
Expectations:
1. Vivi wake up
2. "&amp;Q106&amp;"
3. Vivi respond
"</f>
        <v xml:space="preserve">
Expectations:
1. Vivi wake up
2. Vì sao VinFast khuyến nghị người sử dụng cập nhật phần mềm xe khi có bản cập nhật mới?
3. Vivi respond
</v>
      </c>
      <c r="G104" s="114" t="s">
        <v>8</v>
      </c>
      <c r="H104" s="87" t="s">
        <v>50</v>
      </c>
      <c r="I104" s="88" t="str">
        <f>"[EN]["&amp;LOWER(SUBSTITUTE(SUBSTITUTE(SUBSTITUTE(SUBSTITUTE(SUBSTITUTE(SUBSTITUTE(SUBSTITUTE(SUBSTITUTE(Q104, CHAR(34),""), "[", ""), "]", ""), ".", ""), ",", ""), "/", ""), "\", ""), "-", ""))&amp;"]"</f>
        <v>[EN][hey vinfast]</v>
      </c>
      <c r="J104" s="89"/>
      <c r="K104" s="88" t="s">
        <v>51</v>
      </c>
      <c r="L104" s="90" t="s">
        <v>52</v>
      </c>
      <c r="M104" s="33"/>
      <c r="N104" s="91"/>
      <c r="O104" s="110" t="s">
        <v>2314</v>
      </c>
      <c r="P104" s="119" t="str">
        <f>IF(COUNTA(P$13:$P103)&gt;999,COUNTA(P$13:$P103),IF(COUNTA(P$13:$P103)&gt;99,"0"&amp;COUNTA(P$13:$P103),IF(COUNTA(P$13:$P103)&gt;9,"00"&amp;COUNTA(P$13:$P103),"000"&amp;COUNTA(P$13:$P103))))</f>
        <v>0031</v>
      </c>
      <c r="Q104" s="92" t="s">
        <v>54</v>
      </c>
      <c r="R104" s="16"/>
      <c r="S104" s="52"/>
      <c r="T104" s="36"/>
    </row>
    <row r="105" spans="2:20" ht="45.75">
      <c r="B105" s="114"/>
      <c r="C105" s="114"/>
      <c r="D105" s="120"/>
      <c r="E105" s="111"/>
      <c r="F105" s="111"/>
      <c r="G105" s="114"/>
      <c r="H105" s="87" t="s">
        <v>55</v>
      </c>
      <c r="I105" s="88" t="str">
        <f>"[VN]["&amp;LOWER(SUBSTITUTE(SUBSTITUTE(SUBSTITUTE(SUBSTITUTE(SUBSTITUTE(SUBSTITUTE(SUBSTITUTE(SUBSTITUTE(Q105, CHAR(34),""), "[", ""), "]", ""), ".", ""), ",", ""), "/", ""), "\", ""), "-", ""))&amp;"]"</f>
        <v>[VN][tạm biệt]</v>
      </c>
      <c r="J105" s="89"/>
      <c r="K105" s="88" t="s">
        <v>56</v>
      </c>
      <c r="L105" s="90" t="s">
        <v>57</v>
      </c>
      <c r="M105" s="90"/>
      <c r="N105" s="91"/>
      <c r="O105" s="111"/>
      <c r="P105" s="119"/>
      <c r="Q105" s="92" t="s">
        <v>58</v>
      </c>
      <c r="R105" s="16"/>
      <c r="S105" s="52"/>
      <c r="T105" s="36"/>
    </row>
    <row r="106" spans="2:20" ht="62.25">
      <c r="B106" s="114"/>
      <c r="C106" s="114"/>
      <c r="D106" s="120"/>
      <c r="E106" s="112"/>
      <c r="F106" s="112"/>
      <c r="G106" s="114"/>
      <c r="H106" s="87" t="s">
        <v>59</v>
      </c>
      <c r="I106" s="88" t="str">
        <f>"[audio][C:\Tools\Vivi_TTS\8ME_OM\" &amp;S106 &amp; "]"</f>
        <v>[audio][C:\Tools\Vivi_TTS\8ME_OM\]</v>
      </c>
      <c r="J106" s="89" t="str">
        <f>"[New][EN][Exists][80]"&amp;"["&amp;LOWER(SUBSTITUTE(SUBSTITUTE(SUBSTITUTE(SUBSTITUTE(SUBSTITUTE(SUBSTITUTE(SUBSTITUTE(SUBSTITUTE(T106,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06" s="88" t="s">
        <v>60</v>
      </c>
      <c r="L106" s="90" t="s">
        <v>61</v>
      </c>
      <c r="M106" s="93" t="s">
        <v>62</v>
      </c>
      <c r="N106" s="91"/>
      <c r="O106" s="112"/>
      <c r="P106" s="119"/>
      <c r="Q106" s="92" t="str">
        <f>R106</f>
        <v>Vì sao VinFast khuyến nghị người sử dụng cập nhật phần mềm xe khi có bản cập nhật mới?</v>
      </c>
      <c r="R106" s="16" t="s">
        <v>2348</v>
      </c>
      <c r="S106" s="51"/>
      <c r="T106" s="48" t="s">
        <v>2349</v>
      </c>
    </row>
    <row r="107" spans="2:20" ht="45.75">
      <c r="B107" s="114" t="str">
        <f>"VF8-"&amp;O107&amp;"-"&amp;P107</f>
        <v>VF8-Hotrovexe-0032</v>
      </c>
      <c r="C107" s="114" t="str">
        <f>"["&amp;B107&amp;"] Verify Vivi: "&amp;Q109</f>
        <v>[VF8-Hotrovexe-0032] Verify Vivi: Người sử dụng có thể kiểm tra bản cập nhật phần mềm mới bằng những cách nào?</v>
      </c>
      <c r="D107" s="120"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'Người sử dụng có thể kiểm tra bản cập nhật phần mềm mới bằng những cách nào?'
- Step 4: Listen Vivi respond
</v>
      </c>
      <c r="F107" s="110" t="str">
        <f>"
Expectations:
1. Vivi wake up
2. "&amp;Q109&amp;"
3. Vivi respond
"</f>
        <v xml:space="preserve">
Expectations:
1. Vivi wake up
2. Người sử dụng có thể kiểm tra bản cập nhật phần mềm mới bằng những cách nào?
3. Vivi respond
</v>
      </c>
      <c r="G107" s="114" t="s">
        <v>8</v>
      </c>
      <c r="H107" s="87" t="s">
        <v>50</v>
      </c>
      <c r="I107" s="88" t="str">
        <f>"[EN]["&amp;LOWER(SUBSTITUTE(SUBSTITUTE(SUBSTITUTE(SUBSTITUTE(SUBSTITUTE(SUBSTITUTE(SUBSTITUTE(SUBSTITUTE(Q107, CHAR(34),""), "[", ""), "]", ""), ".", ""), ",", ""), "/", ""), "\", ""), "-", ""))&amp;"]"</f>
        <v>[EN][hey vinfast]</v>
      </c>
      <c r="J107" s="89"/>
      <c r="K107" s="88" t="s">
        <v>51</v>
      </c>
      <c r="L107" s="90" t="s">
        <v>52</v>
      </c>
      <c r="M107" s="33"/>
      <c r="N107" s="91"/>
      <c r="O107" s="110" t="s">
        <v>2314</v>
      </c>
      <c r="P107" s="119" t="str">
        <f>IF(COUNTA(P$13:$P106)&gt;999,COUNTA(P$13:$P106),IF(COUNTA(P$13:$P106)&gt;99,"0"&amp;COUNTA(P$13:$P106),IF(COUNTA(P$13:$P106)&gt;9,"00"&amp;COUNTA(P$13:$P106),"000"&amp;COUNTA(P$13:$P106))))</f>
        <v>0032</v>
      </c>
      <c r="Q107" s="92" t="s">
        <v>54</v>
      </c>
      <c r="R107" s="16"/>
      <c r="S107" s="52"/>
      <c r="T107" s="36"/>
    </row>
    <row r="108" spans="2:20" ht="45.75">
      <c r="B108" s="114"/>
      <c r="C108" s="114"/>
      <c r="D108" s="120"/>
      <c r="E108" s="111"/>
      <c r="F108" s="111"/>
      <c r="G108" s="114"/>
      <c r="H108" s="87" t="s">
        <v>55</v>
      </c>
      <c r="I108" s="88" t="str">
        <f>"[VN]["&amp;LOWER(SUBSTITUTE(SUBSTITUTE(SUBSTITUTE(SUBSTITUTE(SUBSTITUTE(SUBSTITUTE(SUBSTITUTE(SUBSTITUTE(Q108, CHAR(34),""), "[", ""), "]", ""), ".", ""), ",", ""), "/", ""), "\", ""), "-", ""))&amp;"]"</f>
        <v>[VN][tạm biệt]</v>
      </c>
      <c r="J108" s="89"/>
      <c r="K108" s="88" t="s">
        <v>56</v>
      </c>
      <c r="L108" s="90" t="s">
        <v>57</v>
      </c>
      <c r="M108" s="90"/>
      <c r="N108" s="91"/>
      <c r="O108" s="111"/>
      <c r="P108" s="119"/>
      <c r="Q108" s="92" t="s">
        <v>58</v>
      </c>
      <c r="R108" s="16"/>
      <c r="S108" s="52"/>
      <c r="T108" s="36"/>
    </row>
    <row r="109" spans="2:20" ht="62.25">
      <c r="B109" s="114"/>
      <c r="C109" s="114"/>
      <c r="D109" s="120"/>
      <c r="E109" s="112"/>
      <c r="F109" s="112"/>
      <c r="G109" s="114"/>
      <c r="H109" s="87" t="s">
        <v>59</v>
      </c>
      <c r="I109" s="88" t="str">
        <f>"[audio][C:\Tools\Vivi_TTS\8ME_OM\" &amp;S109 &amp; "]"</f>
        <v>[audio][C:\Tools\Vivi_TTS\8ME_OM\]</v>
      </c>
      <c r="J109" s="89" t="str">
        <f>"[New][EN][Exists][80]"&amp;"["&amp;LOWER(SUBSTITUTE(SUBSTITUTE(SUBSTITUTE(SUBSTITUTE(SUBSTITUTE(SUBSTITUTE(SUBSTITUTE(SUBSTITUTE(T109,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09" s="88" t="s">
        <v>60</v>
      </c>
      <c r="L109" s="90" t="s">
        <v>61</v>
      </c>
      <c r="M109" s="93" t="s">
        <v>62</v>
      </c>
      <c r="N109" s="91"/>
      <c r="O109" s="112"/>
      <c r="P109" s="119"/>
      <c r="Q109" s="92" t="str">
        <f>R109</f>
        <v>Người sử dụng có thể kiểm tra bản cập nhật phần mềm mới bằng những cách nào?</v>
      </c>
      <c r="R109" s="16" t="s">
        <v>2350</v>
      </c>
      <c r="S109" s="51"/>
      <c r="T109" s="48" t="s">
        <v>2349</v>
      </c>
    </row>
    <row r="110" spans="2:20" ht="45.75">
      <c r="B110" s="114" t="str">
        <f>"VF8-"&amp;O110&amp;"-"&amp;P110</f>
        <v>VF8-Hotrovexe-0033</v>
      </c>
      <c r="C110" s="114" t="str">
        <f>"["&amp;B110&amp;"] Verify Vivi: "&amp;Q112</f>
        <v>[VF8-Hotrovexe-0033] Verify Vivi: Khi có bản cập nhật phần mềm mới, xe sẽ thông báo cho người sử dụng như thế nào?</v>
      </c>
      <c r="D110" s="120"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'Khi có bản cập nhật phần mềm mới, xe sẽ thông báo cho người sử dụng như thế nào?'
- Step 4: Listen Vivi respond
</v>
      </c>
      <c r="F110" s="110" t="str">
        <f>"
Expectations:
1. Vivi wake up
2. "&amp;Q112&amp;"
3. Vivi respond
"</f>
        <v xml:space="preserve">
Expectations:
1. Vivi wake up
2. Khi có bản cập nhật phần mềm mới, xe sẽ thông báo cho người sử dụng như thế nào?
3. Vivi respond
</v>
      </c>
      <c r="G110" s="114" t="s">
        <v>8</v>
      </c>
      <c r="H110" s="87" t="s">
        <v>50</v>
      </c>
      <c r="I110" s="88" t="str">
        <f>"[EN]["&amp;LOWER(SUBSTITUTE(SUBSTITUTE(SUBSTITUTE(SUBSTITUTE(SUBSTITUTE(SUBSTITUTE(SUBSTITUTE(SUBSTITUTE(Q110, CHAR(34),""), "[", ""), "]", ""), ".", ""), ",", ""), "/", ""), "\", ""), "-", ""))&amp;"]"</f>
        <v>[EN][hey vinfast]</v>
      </c>
      <c r="J110" s="89"/>
      <c r="K110" s="88" t="s">
        <v>51</v>
      </c>
      <c r="L110" s="90" t="s">
        <v>52</v>
      </c>
      <c r="M110" s="33"/>
      <c r="N110" s="91"/>
      <c r="O110" s="110" t="s">
        <v>2314</v>
      </c>
      <c r="P110" s="119" t="str">
        <f>IF(COUNTA(P$13:$P109)&gt;999,COUNTA(P$13:$P109),IF(COUNTA(P$13:$P109)&gt;99,"0"&amp;COUNTA(P$13:$P109),IF(COUNTA(P$13:$P109)&gt;9,"00"&amp;COUNTA(P$13:$P109),"000"&amp;COUNTA(P$13:$P109))))</f>
        <v>0033</v>
      </c>
      <c r="Q110" s="92" t="s">
        <v>54</v>
      </c>
      <c r="R110" s="16"/>
      <c r="S110" s="52"/>
      <c r="T110" s="36"/>
    </row>
    <row r="111" spans="2:20" ht="45.75">
      <c r="B111" s="114"/>
      <c r="C111" s="114"/>
      <c r="D111" s="120"/>
      <c r="E111" s="111"/>
      <c r="F111" s="111"/>
      <c r="G111" s="114"/>
      <c r="H111" s="87" t="s">
        <v>55</v>
      </c>
      <c r="I111" s="88" t="str">
        <f>"[VN]["&amp;LOWER(SUBSTITUTE(SUBSTITUTE(SUBSTITUTE(SUBSTITUTE(SUBSTITUTE(SUBSTITUTE(SUBSTITUTE(SUBSTITUTE(Q111, CHAR(34),""), "[", ""), "]", ""), ".", ""), ",", ""), "/", ""), "\", ""), "-", ""))&amp;"]"</f>
        <v>[VN][tạm biệt]</v>
      </c>
      <c r="J111" s="89"/>
      <c r="K111" s="88" t="s">
        <v>56</v>
      </c>
      <c r="L111" s="90" t="s">
        <v>57</v>
      </c>
      <c r="M111" s="90"/>
      <c r="N111" s="91"/>
      <c r="O111" s="111"/>
      <c r="P111" s="119"/>
      <c r="Q111" s="92" t="s">
        <v>58</v>
      </c>
      <c r="R111" s="16"/>
      <c r="S111" s="52"/>
      <c r="T111" s="36"/>
    </row>
    <row r="112" spans="2:20" ht="62.25">
      <c r="B112" s="114"/>
      <c r="C112" s="114"/>
      <c r="D112" s="120"/>
      <c r="E112" s="112"/>
      <c r="F112" s="112"/>
      <c r="G112" s="114"/>
      <c r="H112" s="87" t="s">
        <v>59</v>
      </c>
      <c r="I112" s="88" t="str">
        <f>"[audio][C:\Tools\Vivi_TTS\8ME_OM\" &amp;S112 &amp; "]"</f>
        <v>[audio][C:\Tools\Vivi_TTS\8ME_OM\]</v>
      </c>
      <c r="J112" s="89" t="str">
        <f>"[New][EN][Exists][80]"&amp;"["&amp;LOWER(SUBSTITUTE(SUBSTITUTE(SUBSTITUTE(SUBSTITUTE(SUBSTITUTE(SUBSTITUTE(SUBSTITUTE(SUBSTITUTE(T112,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12" s="88" t="s">
        <v>60</v>
      </c>
      <c r="L112" s="90" t="s">
        <v>61</v>
      </c>
      <c r="M112" s="93" t="s">
        <v>62</v>
      </c>
      <c r="N112" s="91"/>
      <c r="O112" s="112"/>
      <c r="P112" s="119"/>
      <c r="Q112" s="92" t="str">
        <f>R112</f>
        <v>Khi có bản cập nhật phần mềm mới, xe sẽ thông báo cho người sử dụng như thế nào?</v>
      </c>
      <c r="R112" s="16" t="s">
        <v>2351</v>
      </c>
      <c r="S112" s="51"/>
      <c r="T112" s="48" t="s">
        <v>2349</v>
      </c>
    </row>
    <row r="113" spans="2:20" ht="45.75">
      <c r="B113" s="114" t="str">
        <f>"VF8-"&amp;O113&amp;"-"&amp;P113</f>
        <v>VF8-Hotrovexe-0034</v>
      </c>
      <c r="C113" s="114" t="str">
        <f>"["&amp;B113&amp;"] Verify Vivi: "&amp;Q115</f>
        <v>[VF8-Hotrovexe-0034] Verify Vivi: Xe có thể tự động tải xuống bản cập nhật phần mềm bằng những phương thức nào?</v>
      </c>
      <c r="D113" s="120"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'Xe có thể tự động tải xuống bản cập nhật phần mềm bằng những phương thức nào?'
- Step 4: Listen Vivi respond
</v>
      </c>
      <c r="F113" s="110" t="str">
        <f>"
Expectations:
1. Vivi wake up
2. "&amp;Q115&amp;"
3. Vivi respond
"</f>
        <v xml:space="preserve">
Expectations:
1. Vivi wake up
2. Xe có thể tự động tải xuống bản cập nhật phần mềm bằng những phương thức nào?
3. Vivi respond
</v>
      </c>
      <c r="G113" s="114" t="s">
        <v>8</v>
      </c>
      <c r="H113" s="87" t="s">
        <v>50</v>
      </c>
      <c r="I113" s="88" t="str">
        <f>"[EN]["&amp;LOWER(SUBSTITUTE(SUBSTITUTE(SUBSTITUTE(SUBSTITUTE(SUBSTITUTE(SUBSTITUTE(SUBSTITUTE(SUBSTITUTE(Q113, CHAR(34),""), "[", ""), "]", ""), ".", ""), ",", ""), "/", ""), "\", ""), "-", ""))&amp;"]"</f>
        <v>[EN][hey vinfast]</v>
      </c>
      <c r="J113" s="89"/>
      <c r="K113" s="88" t="s">
        <v>51</v>
      </c>
      <c r="L113" s="90" t="s">
        <v>52</v>
      </c>
      <c r="M113" s="33"/>
      <c r="N113" s="91"/>
      <c r="O113" s="110" t="s">
        <v>2314</v>
      </c>
      <c r="P113" s="119" t="str">
        <f>IF(COUNTA(P$13:$P112)&gt;999,COUNTA(P$13:$P112),IF(COUNTA(P$13:$P112)&gt;99,"0"&amp;COUNTA(P$13:$P112),IF(COUNTA(P$13:$P112)&gt;9,"00"&amp;COUNTA(P$13:$P112),"000"&amp;COUNTA(P$13:$P112))))</f>
        <v>0034</v>
      </c>
      <c r="Q113" s="92" t="s">
        <v>54</v>
      </c>
      <c r="R113" s="16"/>
      <c r="S113" s="52"/>
      <c r="T113" s="36"/>
    </row>
    <row r="114" spans="2:20" ht="45.75">
      <c r="B114" s="114"/>
      <c r="C114" s="114"/>
      <c r="D114" s="120"/>
      <c r="E114" s="111"/>
      <c r="F114" s="111"/>
      <c r="G114" s="114"/>
      <c r="H114" s="87" t="s">
        <v>55</v>
      </c>
      <c r="I114" s="88" t="str">
        <f>"[VN]["&amp;LOWER(SUBSTITUTE(SUBSTITUTE(SUBSTITUTE(SUBSTITUTE(SUBSTITUTE(SUBSTITUTE(SUBSTITUTE(SUBSTITUTE(Q114, CHAR(34),""), "[", ""), "]", ""), ".", ""), ",", ""), "/", ""), "\", ""), "-", ""))&amp;"]"</f>
        <v>[VN][tạm biệt]</v>
      </c>
      <c r="J114" s="89"/>
      <c r="K114" s="88" t="s">
        <v>56</v>
      </c>
      <c r="L114" s="90" t="s">
        <v>57</v>
      </c>
      <c r="M114" s="90"/>
      <c r="N114" s="91"/>
      <c r="O114" s="111"/>
      <c r="P114" s="119"/>
      <c r="Q114" s="92" t="s">
        <v>58</v>
      </c>
      <c r="R114" s="16"/>
      <c r="S114" s="52"/>
      <c r="T114" s="36"/>
    </row>
    <row r="115" spans="2:20" ht="62.25">
      <c r="B115" s="114"/>
      <c r="C115" s="114"/>
      <c r="D115" s="120"/>
      <c r="E115" s="112"/>
      <c r="F115" s="112"/>
      <c r="G115" s="114"/>
      <c r="H115" s="87" t="s">
        <v>59</v>
      </c>
      <c r="I115" s="88" t="str">
        <f>"[audio][C:\Tools\Vivi_TTS\8ME_OM\" &amp;S115 &amp; "]"</f>
        <v>[audio][C:\Tools\Vivi_TTS\8ME_OM\]</v>
      </c>
      <c r="J115" s="89" t="str">
        <f>"[New][EN][Exists][80]"&amp;"["&amp;LOWER(SUBSTITUTE(SUBSTITUTE(SUBSTITUTE(SUBSTITUTE(SUBSTITUTE(SUBSTITUTE(SUBSTITUTE(SUBSTITUTE(T115,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15" s="88" t="s">
        <v>60</v>
      </c>
      <c r="L115" s="90" t="s">
        <v>61</v>
      </c>
      <c r="M115" s="93" t="s">
        <v>62</v>
      </c>
      <c r="N115" s="91"/>
      <c r="O115" s="112"/>
      <c r="P115" s="119"/>
      <c r="Q115" s="92" t="str">
        <f>R115</f>
        <v>Xe có thể tự động tải xuống bản cập nhật phần mềm bằng những phương thức nào?</v>
      </c>
      <c r="R115" s="16" t="s">
        <v>2352</v>
      </c>
      <c r="S115" s="51"/>
      <c r="T115" s="48" t="s">
        <v>2349</v>
      </c>
    </row>
    <row r="116" spans="2:20" ht="45.75">
      <c r="B116" s="114" t="str">
        <f>"VF8-"&amp;O116&amp;"-"&amp;P116</f>
        <v>VF8-Hotrovexe-0035</v>
      </c>
      <c r="C116" s="114" t="str">
        <f>"["&amp;B116&amp;"] Verify Vivi: "&amp;Q118</f>
        <v>[VF8-Hotrovexe-0035] Verify Vivi: Trong quá trình tải xuống tự động, người sử dụng có nhận được yêu cầu hoặc xác nhận hay không?</v>
      </c>
      <c r="D116" s="120"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'Trong quá trình tải xuống tự động, người sử dụng có nhận được yêu cầu hoặc xác nhận hay không?'
- Step 4: Listen Vivi respond
</v>
      </c>
      <c r="F116" s="110" t="str">
        <f>"
Expectations:
1. Vivi wake up
2. "&amp;Q118&amp;"
3. Vivi respond
"</f>
        <v xml:space="preserve">
Expectations:
1. Vivi wake up
2. Trong quá trình tải xuống tự động, người sử dụng có nhận được yêu cầu hoặc xác nhận hay không?
3. Vivi respond
</v>
      </c>
      <c r="G116" s="114" t="s">
        <v>8</v>
      </c>
      <c r="H116" s="87" t="s">
        <v>50</v>
      </c>
      <c r="I116" s="88" t="str">
        <f>"[EN]["&amp;LOWER(SUBSTITUTE(SUBSTITUTE(SUBSTITUTE(SUBSTITUTE(SUBSTITUTE(SUBSTITUTE(SUBSTITUTE(SUBSTITUTE(Q116, CHAR(34),""), "[", ""), "]", ""), ".", ""), ",", ""), "/", ""), "\", ""), "-", ""))&amp;"]"</f>
        <v>[EN][hey vinfast]</v>
      </c>
      <c r="J116" s="89"/>
      <c r="K116" s="88" t="s">
        <v>51</v>
      </c>
      <c r="L116" s="90" t="s">
        <v>52</v>
      </c>
      <c r="M116" s="33"/>
      <c r="N116" s="91"/>
      <c r="O116" s="110" t="s">
        <v>2314</v>
      </c>
      <c r="P116" s="119" t="str">
        <f>IF(COUNTA(P$13:$P115)&gt;999,COUNTA(P$13:$P115),IF(COUNTA(P$13:$P115)&gt;99,"0"&amp;COUNTA(P$13:$P115),IF(COUNTA(P$13:$P115)&gt;9,"00"&amp;COUNTA(P$13:$P115),"000"&amp;COUNTA(P$13:$P115))))</f>
        <v>0035</v>
      </c>
      <c r="Q116" s="92" t="s">
        <v>54</v>
      </c>
      <c r="R116" s="16"/>
      <c r="S116" s="52"/>
      <c r="T116" s="36"/>
    </row>
    <row r="117" spans="2:20" ht="45.75">
      <c r="B117" s="114"/>
      <c r="C117" s="114"/>
      <c r="D117" s="120"/>
      <c r="E117" s="111"/>
      <c r="F117" s="111"/>
      <c r="G117" s="114"/>
      <c r="H117" s="87" t="s">
        <v>55</v>
      </c>
      <c r="I117" s="88" t="str">
        <f>"[VN]["&amp;LOWER(SUBSTITUTE(SUBSTITUTE(SUBSTITUTE(SUBSTITUTE(SUBSTITUTE(SUBSTITUTE(SUBSTITUTE(SUBSTITUTE(Q117, CHAR(34),""), "[", ""), "]", ""), ".", ""), ",", ""), "/", ""), "\", ""), "-", ""))&amp;"]"</f>
        <v>[VN][tạm biệt]</v>
      </c>
      <c r="J117" s="89"/>
      <c r="K117" s="88" t="s">
        <v>56</v>
      </c>
      <c r="L117" s="90" t="s">
        <v>57</v>
      </c>
      <c r="M117" s="90"/>
      <c r="N117" s="91"/>
      <c r="O117" s="111"/>
      <c r="P117" s="119"/>
      <c r="Q117" s="92" t="s">
        <v>58</v>
      </c>
      <c r="R117" s="16"/>
      <c r="S117" s="52"/>
      <c r="T117" s="36"/>
    </row>
    <row r="118" spans="2:20" ht="62.25">
      <c r="B118" s="114"/>
      <c r="C118" s="114"/>
      <c r="D118" s="120"/>
      <c r="E118" s="112"/>
      <c r="F118" s="112"/>
      <c r="G118" s="114"/>
      <c r="H118" s="87" t="s">
        <v>59</v>
      </c>
      <c r="I118" s="88" t="str">
        <f>"[audio][C:\Tools\Vivi_TTS\8ME_OM\" &amp;S118 &amp; "]"</f>
        <v>[audio][C:\Tools\Vivi_TTS\8ME_OM\]</v>
      </c>
      <c r="J118" s="89" t="str">
        <f>"[New][EN][Exists][80]"&amp;"["&amp;LOWER(SUBSTITUTE(SUBSTITUTE(SUBSTITUTE(SUBSTITUTE(SUBSTITUTE(SUBSTITUTE(SUBSTITUTE(SUBSTITUTE(T118,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18" s="88" t="s">
        <v>60</v>
      </c>
      <c r="L118" s="90" t="s">
        <v>61</v>
      </c>
      <c r="M118" s="93" t="s">
        <v>62</v>
      </c>
      <c r="N118" s="91"/>
      <c r="O118" s="112"/>
      <c r="P118" s="119"/>
      <c r="Q118" s="92" t="str">
        <f>R118</f>
        <v>Trong quá trình tải xuống tự động, người sử dụng có nhận được yêu cầu hoặc xác nhận hay không?</v>
      </c>
      <c r="R118" s="16" t="s">
        <v>2353</v>
      </c>
      <c r="S118" s="51"/>
      <c r="T118" s="48" t="s">
        <v>2349</v>
      </c>
    </row>
    <row r="119" spans="2:20" ht="45.75">
      <c r="B119" s="114" t="str">
        <f>"VF8-"&amp;O119&amp;"-"&amp;P119</f>
        <v>VF8-Hotrovexe-0036</v>
      </c>
      <c r="C119" s="114" t="str">
        <f>"["&amp;B119&amp;"] Verify Vivi: "&amp;Q121</f>
        <v>[VF8-Hotrovexe-0036] Verify Vivi: Những lưu ý nào cần tuân thủ khi tải xuống bản cập nhật qua Wi-Fi?</v>
      </c>
      <c r="D119" s="120"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'Những lưu ý nào cần tuân thủ khi tải xuống bản cập nhật qua Wi-Fi?'
- Step 4: Listen Vivi respond
</v>
      </c>
      <c r="F119" s="110" t="str">
        <f>"
Expectations:
1. Vivi wake up
2. "&amp;Q121&amp;"
3. Vivi respond
"</f>
        <v xml:space="preserve">
Expectations:
1. Vivi wake up
2. Những lưu ý nào cần tuân thủ khi tải xuống bản cập nhật qua Wi-Fi?
3. Vivi respond
</v>
      </c>
      <c r="G119" s="114" t="s">
        <v>8</v>
      </c>
      <c r="H119" s="87" t="s">
        <v>50</v>
      </c>
      <c r="I119" s="88" t="str">
        <f>"[EN]["&amp;LOWER(SUBSTITUTE(SUBSTITUTE(SUBSTITUTE(SUBSTITUTE(SUBSTITUTE(SUBSTITUTE(SUBSTITUTE(SUBSTITUTE(Q119, CHAR(34),""), "[", ""), "]", ""), ".", ""), ",", ""), "/", ""), "\", ""), "-", ""))&amp;"]"</f>
        <v>[EN][hey vinfast]</v>
      </c>
      <c r="J119" s="89"/>
      <c r="K119" s="88" t="s">
        <v>51</v>
      </c>
      <c r="L119" s="90" t="s">
        <v>52</v>
      </c>
      <c r="M119" s="33"/>
      <c r="N119" s="91"/>
      <c r="O119" s="110" t="s">
        <v>2314</v>
      </c>
      <c r="P119" s="119" t="str">
        <f>IF(COUNTA(P$13:$P118)&gt;999,COUNTA(P$13:$P118),IF(COUNTA(P$13:$P118)&gt;99,"0"&amp;COUNTA(P$13:$P118),IF(COUNTA(P$13:$P118)&gt;9,"00"&amp;COUNTA(P$13:$P118),"000"&amp;COUNTA(P$13:$P118))))</f>
        <v>0036</v>
      </c>
      <c r="Q119" s="92" t="s">
        <v>54</v>
      </c>
      <c r="R119" s="16"/>
      <c r="S119" s="52"/>
      <c r="T119" s="36"/>
    </row>
    <row r="120" spans="2:20" ht="45.75">
      <c r="B120" s="114"/>
      <c r="C120" s="114"/>
      <c r="D120" s="120"/>
      <c r="E120" s="111"/>
      <c r="F120" s="111"/>
      <c r="G120" s="114"/>
      <c r="H120" s="87" t="s">
        <v>55</v>
      </c>
      <c r="I120" s="88" t="str">
        <f>"[VN]["&amp;LOWER(SUBSTITUTE(SUBSTITUTE(SUBSTITUTE(SUBSTITUTE(SUBSTITUTE(SUBSTITUTE(SUBSTITUTE(SUBSTITUTE(Q120, CHAR(34),""), "[", ""), "]", ""), ".", ""), ",", ""), "/", ""), "\", ""), "-", ""))&amp;"]"</f>
        <v>[VN][tạm biệt]</v>
      </c>
      <c r="J120" s="89"/>
      <c r="K120" s="88" t="s">
        <v>56</v>
      </c>
      <c r="L120" s="90" t="s">
        <v>57</v>
      </c>
      <c r="M120" s="90"/>
      <c r="N120" s="91"/>
      <c r="O120" s="111"/>
      <c r="P120" s="119"/>
      <c r="Q120" s="92" t="s">
        <v>58</v>
      </c>
      <c r="R120" s="16"/>
      <c r="S120" s="52"/>
      <c r="T120" s="36"/>
    </row>
    <row r="121" spans="2:20" ht="62.25">
      <c r="B121" s="114"/>
      <c r="C121" s="114"/>
      <c r="D121" s="120"/>
      <c r="E121" s="112"/>
      <c r="F121" s="112"/>
      <c r="G121" s="114"/>
      <c r="H121" s="87" t="s">
        <v>59</v>
      </c>
      <c r="I121" s="88" t="str">
        <f>"[audio][C:\Tools\Vivi_TTS\8ME_OM\" &amp;S121 &amp; "]"</f>
        <v>[audio][C:\Tools\Vivi_TTS\8ME_OM\]</v>
      </c>
      <c r="J121" s="89" t="str">
        <f>"[New][EN][Exists][80]"&amp;"["&amp;LOWER(SUBSTITUTE(SUBSTITUTE(SUBSTITUTE(SUBSTITUTE(SUBSTITUTE(SUBSTITUTE(SUBSTITUTE(SUBSTITUTE(T121,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21" s="88" t="s">
        <v>60</v>
      </c>
      <c r="L121" s="90" t="s">
        <v>61</v>
      </c>
      <c r="M121" s="93" t="s">
        <v>62</v>
      </c>
      <c r="N121" s="91"/>
      <c r="O121" s="112"/>
      <c r="P121" s="119"/>
      <c r="Q121" s="92" t="str">
        <f>R121</f>
        <v>Những lưu ý nào cần tuân thủ khi tải xuống bản cập nhật qua Wi-Fi?</v>
      </c>
      <c r="R121" s="16" t="s">
        <v>2354</v>
      </c>
      <c r="S121" s="51"/>
      <c r="T121" s="48" t="s">
        <v>2349</v>
      </c>
    </row>
    <row r="122" spans="2:20" ht="45.75">
      <c r="B122" s="114" t="str">
        <f>"VF8-"&amp;O122&amp;"-"&amp;P122</f>
        <v>VF8-Hotrovexe-0037</v>
      </c>
      <c r="C122" s="114" t="str">
        <f>"["&amp;B122&amp;"] Verify Vivi: "&amp;Q124</f>
        <v>[VF8-Hotrovexe-0037] Verify Vivi: Người sử dụng có thể tải xuống bản cập nhật phần mềm thủ công bằng những cách nào?</v>
      </c>
      <c r="D122" s="120"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'Người sử dụng có thể tải xuống bản cập nhật phần mềm thủ công bằng những cách nào?'
- Step 4: Listen Vivi respond
</v>
      </c>
      <c r="F122" s="110" t="str">
        <f>"
Expectations:
1. Vivi wake up
2. "&amp;Q124&amp;"
3. Vivi respond
"</f>
        <v xml:space="preserve">
Expectations:
1. Vivi wake up
2. Người sử dụng có thể tải xuống bản cập nhật phần mềm thủ công bằng những cách nào?
3. Vivi respond
</v>
      </c>
      <c r="G122" s="114" t="s">
        <v>8</v>
      </c>
      <c r="H122" s="87" t="s">
        <v>50</v>
      </c>
      <c r="I122" s="88" t="str">
        <f>"[EN]["&amp;LOWER(SUBSTITUTE(SUBSTITUTE(SUBSTITUTE(SUBSTITUTE(SUBSTITUTE(SUBSTITUTE(SUBSTITUTE(SUBSTITUTE(Q122, CHAR(34),""), "[", ""), "]", ""), ".", ""), ",", ""), "/", ""), "\", ""), "-", ""))&amp;"]"</f>
        <v>[EN][hey vinfast]</v>
      </c>
      <c r="J122" s="89"/>
      <c r="K122" s="88" t="s">
        <v>51</v>
      </c>
      <c r="L122" s="90" t="s">
        <v>52</v>
      </c>
      <c r="M122" s="33"/>
      <c r="N122" s="91"/>
      <c r="O122" s="110" t="s">
        <v>2314</v>
      </c>
      <c r="P122" s="119" t="str">
        <f>IF(COUNTA(P$13:$P121)&gt;999,COUNTA(P$13:$P121),IF(COUNTA(P$13:$P121)&gt;99,"0"&amp;COUNTA(P$13:$P121),IF(COUNTA(P$13:$P121)&gt;9,"00"&amp;COUNTA(P$13:$P121),"000"&amp;COUNTA(P$13:$P121))))</f>
        <v>0037</v>
      </c>
      <c r="Q122" s="92" t="s">
        <v>54</v>
      </c>
      <c r="R122" s="16"/>
      <c r="S122" s="52"/>
      <c r="T122" s="36"/>
    </row>
    <row r="123" spans="2:20" ht="45.75">
      <c r="B123" s="114"/>
      <c r="C123" s="114"/>
      <c r="D123" s="120"/>
      <c r="E123" s="111"/>
      <c r="F123" s="111"/>
      <c r="G123" s="114"/>
      <c r="H123" s="87" t="s">
        <v>55</v>
      </c>
      <c r="I123" s="88" t="str">
        <f>"[VN]["&amp;LOWER(SUBSTITUTE(SUBSTITUTE(SUBSTITUTE(SUBSTITUTE(SUBSTITUTE(SUBSTITUTE(SUBSTITUTE(SUBSTITUTE(Q123, CHAR(34),""), "[", ""), "]", ""), ".", ""), ",", ""), "/", ""), "\", ""), "-", ""))&amp;"]"</f>
        <v>[VN][tạm biệt]</v>
      </c>
      <c r="J123" s="89"/>
      <c r="K123" s="88" t="s">
        <v>56</v>
      </c>
      <c r="L123" s="90" t="s">
        <v>57</v>
      </c>
      <c r="M123" s="90"/>
      <c r="N123" s="91"/>
      <c r="O123" s="111"/>
      <c r="P123" s="119"/>
      <c r="Q123" s="92" t="s">
        <v>58</v>
      </c>
      <c r="R123" s="16"/>
      <c r="S123" s="52"/>
      <c r="T123" s="36"/>
    </row>
    <row r="124" spans="2:20" ht="62.25">
      <c r="B124" s="114"/>
      <c r="C124" s="114"/>
      <c r="D124" s="120"/>
      <c r="E124" s="112"/>
      <c r="F124" s="112"/>
      <c r="G124" s="114"/>
      <c r="H124" s="87" t="s">
        <v>59</v>
      </c>
      <c r="I124" s="88" t="str">
        <f>"[audio][C:\Tools\Vivi_TTS\8ME_OM\" &amp;S124 &amp; "]"</f>
        <v>[audio][C:\Tools\Vivi_TTS\8ME_OM\]</v>
      </c>
      <c r="J124" s="89" t="str">
        <f>"[New][EN][Exists][80]"&amp;"["&amp;LOWER(SUBSTITUTE(SUBSTITUTE(SUBSTITUTE(SUBSTITUTE(SUBSTITUTE(SUBSTITUTE(SUBSTITUTE(SUBSTITUTE(T124,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24" s="88" t="s">
        <v>60</v>
      </c>
      <c r="L124" s="90" t="s">
        <v>61</v>
      </c>
      <c r="M124" s="93" t="s">
        <v>62</v>
      </c>
      <c r="N124" s="91"/>
      <c r="O124" s="112"/>
      <c r="P124" s="119"/>
      <c r="Q124" s="92" t="str">
        <f>R124</f>
        <v>Người sử dụng có thể tải xuống bản cập nhật phần mềm thủ công bằng những cách nào?</v>
      </c>
      <c r="R124" s="16" t="s">
        <v>2355</v>
      </c>
      <c r="S124" s="51"/>
      <c r="T124" s="48" t="s">
        <v>2349</v>
      </c>
    </row>
    <row r="125" spans="2:20" ht="45.75">
      <c r="B125" s="114" t="str">
        <f>"VF8-"&amp;O125&amp;"-"&amp;P125</f>
        <v>VF8-Hotrovexe-0038</v>
      </c>
      <c r="C125" s="114" t="str">
        <f>"["&amp;B125&amp;"] Verify Vivi: "&amp;Q127</f>
        <v>[VF8-Hotrovexe-0038] Verify Vivi: Làm thế nào để tạm dừng hoặc tiếp tục quá trình tải xuống bản cập nhật?</v>
      </c>
      <c r="D125" s="120"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'Làm thế nào để tạm dừng hoặc tiếp tục quá trình tải xuống bản cập nhật?'
- Step 4: Listen Vivi respond
</v>
      </c>
      <c r="F125" s="110" t="str">
        <f>"
Expectations:
1. Vivi wake up
2. "&amp;Q127&amp;"
3. Vivi respond
"</f>
        <v xml:space="preserve">
Expectations:
1. Vivi wake up
2. Làm thế nào để tạm dừng hoặc tiếp tục quá trình tải xuống bản cập nhật?
3. Vivi respond
</v>
      </c>
      <c r="G125" s="114" t="s">
        <v>8</v>
      </c>
      <c r="H125" s="87" t="s">
        <v>50</v>
      </c>
      <c r="I125" s="88" t="str">
        <f>"[EN]["&amp;LOWER(SUBSTITUTE(SUBSTITUTE(SUBSTITUTE(SUBSTITUTE(SUBSTITUTE(SUBSTITUTE(SUBSTITUTE(SUBSTITUTE(Q125, CHAR(34),""), "[", ""), "]", ""), ".", ""), ",", ""), "/", ""), "\", ""), "-", ""))&amp;"]"</f>
        <v>[EN][hey vinfast]</v>
      </c>
      <c r="J125" s="89"/>
      <c r="K125" s="88" t="s">
        <v>51</v>
      </c>
      <c r="L125" s="90" t="s">
        <v>52</v>
      </c>
      <c r="M125" s="33"/>
      <c r="N125" s="91"/>
      <c r="O125" s="110" t="s">
        <v>2314</v>
      </c>
      <c r="P125" s="119" t="str">
        <f>IF(COUNTA(P$13:$P124)&gt;999,COUNTA(P$13:$P124),IF(COUNTA(P$13:$P124)&gt;99,"0"&amp;COUNTA(P$13:$P124),IF(COUNTA(P$13:$P124)&gt;9,"00"&amp;COUNTA(P$13:$P124),"000"&amp;COUNTA(P$13:$P124))))</f>
        <v>0038</v>
      </c>
      <c r="Q125" s="92" t="s">
        <v>54</v>
      </c>
      <c r="R125" s="16"/>
      <c r="S125" s="52"/>
      <c r="T125" s="36"/>
    </row>
    <row r="126" spans="2:20" ht="45.75">
      <c r="B126" s="114"/>
      <c r="C126" s="114"/>
      <c r="D126" s="120"/>
      <c r="E126" s="111"/>
      <c r="F126" s="111"/>
      <c r="G126" s="114"/>
      <c r="H126" s="87" t="s">
        <v>55</v>
      </c>
      <c r="I126" s="88" t="str">
        <f>"[VN]["&amp;LOWER(SUBSTITUTE(SUBSTITUTE(SUBSTITUTE(SUBSTITUTE(SUBSTITUTE(SUBSTITUTE(SUBSTITUTE(SUBSTITUTE(Q126, CHAR(34),""), "[", ""), "]", ""), ".", ""), ",", ""), "/", ""), "\", ""), "-", ""))&amp;"]"</f>
        <v>[VN][tạm biệt]</v>
      </c>
      <c r="J126" s="89"/>
      <c r="K126" s="88" t="s">
        <v>56</v>
      </c>
      <c r="L126" s="90" t="s">
        <v>57</v>
      </c>
      <c r="M126" s="90"/>
      <c r="N126" s="91"/>
      <c r="O126" s="111"/>
      <c r="P126" s="119"/>
      <c r="Q126" s="92" t="s">
        <v>58</v>
      </c>
      <c r="R126" s="16"/>
      <c r="S126" s="52"/>
      <c r="T126" s="36"/>
    </row>
    <row r="127" spans="2:20" ht="62.25">
      <c r="B127" s="114"/>
      <c r="C127" s="114"/>
      <c r="D127" s="120"/>
      <c r="E127" s="112"/>
      <c r="F127" s="112"/>
      <c r="G127" s="114"/>
      <c r="H127" s="87" t="s">
        <v>59</v>
      </c>
      <c r="I127" s="88" t="str">
        <f>"[audio][C:\Tools\Vivi_TTS\8ME_OM\" &amp;S127 &amp; "]"</f>
        <v>[audio][C:\Tools\Vivi_TTS\8ME_OM\]</v>
      </c>
      <c r="J127" s="89" t="str">
        <f>"[New][EN][Exists][80]"&amp;"["&amp;LOWER(SUBSTITUTE(SUBSTITUTE(SUBSTITUTE(SUBSTITUTE(SUBSTITUTE(SUBSTITUTE(SUBSTITUTE(SUBSTITUTE(T127,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27" s="88" t="s">
        <v>60</v>
      </c>
      <c r="L127" s="90" t="s">
        <v>61</v>
      </c>
      <c r="M127" s="93" t="s">
        <v>62</v>
      </c>
      <c r="N127" s="91"/>
      <c r="O127" s="112"/>
      <c r="P127" s="119"/>
      <c r="Q127" s="92" t="str">
        <f>R127</f>
        <v>Làm thế nào để tạm dừng hoặc tiếp tục quá trình tải xuống bản cập nhật?</v>
      </c>
      <c r="R127" s="16" t="s">
        <v>2356</v>
      </c>
      <c r="S127" s="51"/>
      <c r="T127" s="48" t="s">
        <v>2349</v>
      </c>
    </row>
    <row r="128" spans="2:20" ht="45.75">
      <c r="B128" s="114" t="str">
        <f>"VF8-"&amp;O128&amp;"-"&amp;P128</f>
        <v>VF8-Hotrovexe-0039</v>
      </c>
      <c r="C128" s="114" t="str">
        <f>"["&amp;B128&amp;"] Verify Vivi: "&amp;Q130</f>
        <v>[VF8-Hotrovexe-0039] Verify Vivi: Sau khi tải xuống hoàn tất, người sử dụng có những lựa chọn nào để cài đặt bản cập nhật?</v>
      </c>
      <c r="D128" s="120"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'Sau khi tải xuống hoàn tất, người sử dụng có những lựa chọn nào để cài đặt bản cập nhật?'
- Step 4: Listen Vivi respond
</v>
      </c>
      <c r="F128" s="110" t="str">
        <f>"
Expectations:
1. Vivi wake up
2. "&amp;Q130&amp;"
3. Vivi respond
"</f>
        <v xml:space="preserve">
Expectations:
1. Vivi wake up
2. Sau khi tải xuống hoàn tất, người sử dụng có những lựa chọn nào để cài đặt bản cập nhật?
3. Vivi respond
</v>
      </c>
      <c r="G128" s="114" t="s">
        <v>8</v>
      </c>
      <c r="H128" s="87" t="s">
        <v>50</v>
      </c>
      <c r="I128" s="88" t="str">
        <f>"[EN]["&amp;LOWER(SUBSTITUTE(SUBSTITUTE(SUBSTITUTE(SUBSTITUTE(SUBSTITUTE(SUBSTITUTE(SUBSTITUTE(SUBSTITUTE(Q128, CHAR(34),""), "[", ""), "]", ""), ".", ""), ",", ""), "/", ""), "\", ""), "-", ""))&amp;"]"</f>
        <v>[EN][hey vinfast]</v>
      </c>
      <c r="J128" s="89"/>
      <c r="K128" s="88" t="s">
        <v>51</v>
      </c>
      <c r="L128" s="90" t="s">
        <v>52</v>
      </c>
      <c r="M128" s="33"/>
      <c r="N128" s="91"/>
      <c r="O128" s="110" t="s">
        <v>2314</v>
      </c>
      <c r="P128" s="119" t="str">
        <f>IF(COUNTA(P$13:$P127)&gt;999,COUNTA(P$13:$P127),IF(COUNTA(P$13:$P127)&gt;99,"0"&amp;COUNTA(P$13:$P127),IF(COUNTA(P$13:$P127)&gt;9,"00"&amp;COUNTA(P$13:$P127),"000"&amp;COUNTA(P$13:$P127))))</f>
        <v>0039</v>
      </c>
      <c r="Q128" s="92" t="s">
        <v>54</v>
      </c>
      <c r="R128" s="16"/>
      <c r="S128" s="52"/>
      <c r="T128" s="36"/>
    </row>
    <row r="129" spans="2:20" ht="45.75">
      <c r="B129" s="114"/>
      <c r="C129" s="114"/>
      <c r="D129" s="120"/>
      <c r="E129" s="111"/>
      <c r="F129" s="111"/>
      <c r="G129" s="114"/>
      <c r="H129" s="87" t="s">
        <v>55</v>
      </c>
      <c r="I129" s="88" t="str">
        <f>"[VN]["&amp;LOWER(SUBSTITUTE(SUBSTITUTE(SUBSTITUTE(SUBSTITUTE(SUBSTITUTE(SUBSTITUTE(SUBSTITUTE(SUBSTITUTE(Q129, CHAR(34),""), "[", ""), "]", ""), ".", ""), ",", ""), "/", ""), "\", ""), "-", ""))&amp;"]"</f>
        <v>[VN][tạm biệt]</v>
      </c>
      <c r="J129" s="89"/>
      <c r="K129" s="88" t="s">
        <v>56</v>
      </c>
      <c r="L129" s="90" t="s">
        <v>57</v>
      </c>
      <c r="M129" s="90"/>
      <c r="N129" s="91"/>
      <c r="O129" s="111"/>
      <c r="P129" s="119"/>
      <c r="Q129" s="92" t="s">
        <v>58</v>
      </c>
      <c r="R129" s="16"/>
      <c r="S129" s="52"/>
      <c r="T129" s="36"/>
    </row>
    <row r="130" spans="2:20" ht="62.25">
      <c r="B130" s="114"/>
      <c r="C130" s="114"/>
      <c r="D130" s="120"/>
      <c r="E130" s="112"/>
      <c r="F130" s="112"/>
      <c r="G130" s="114"/>
      <c r="H130" s="87" t="s">
        <v>59</v>
      </c>
      <c r="I130" s="88" t="str">
        <f>"[audio][C:\Tools\Vivi_TTS\8ME_OM\" &amp;S130 &amp; "]"</f>
        <v>[audio][C:\Tools\Vivi_TTS\8ME_OM\]</v>
      </c>
      <c r="J130" s="89" t="str">
        <f>"[New][EN][Exists][80]"&amp;"["&amp;LOWER(SUBSTITUTE(SUBSTITUTE(SUBSTITUTE(SUBSTITUTE(SUBSTITUTE(SUBSTITUTE(SUBSTITUTE(SUBSTITUTE(T130,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30" s="88" t="s">
        <v>60</v>
      </c>
      <c r="L130" s="90" t="s">
        <v>61</v>
      </c>
      <c r="M130" s="93" t="s">
        <v>62</v>
      </c>
      <c r="N130" s="91"/>
      <c r="O130" s="112"/>
      <c r="P130" s="119"/>
      <c r="Q130" s="92" t="str">
        <f>R130</f>
        <v>Sau khi tải xuống hoàn tất, người sử dụng có những lựa chọn nào để cài đặt bản cập nhật?</v>
      </c>
      <c r="R130" s="16" t="s">
        <v>2357</v>
      </c>
      <c r="S130" s="51"/>
      <c r="T130" s="48" t="s">
        <v>2349</v>
      </c>
    </row>
    <row r="131" spans="2:20" ht="45.75">
      <c r="B131" s="114" t="str">
        <f>"VF8-"&amp;O131&amp;"-"&amp;P131</f>
        <v>VF8-Hotrovexe-0040</v>
      </c>
      <c r="C131" s="114" t="str">
        <f>"["&amp;B131&amp;"] Verify Vivi: "&amp;Q133</f>
        <v>[VF8-Hotrovexe-0040] Verify Vivi: Nếu quá trình cài đặt FOTA không thành công, người sử dụng cần thực hiện điều gì?</v>
      </c>
      <c r="D131" s="120"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'Nếu quá trình cài đặt FOTA không thành công, người sử dụng cần thực hiện điều gì?'
- Step 4: Listen Vivi respond
</v>
      </c>
      <c r="F131" s="110" t="str">
        <f>"
Expectations:
1. Vivi wake up
2. "&amp;Q133&amp;"
3. Vivi respond
"</f>
        <v xml:space="preserve">
Expectations:
1. Vivi wake up
2. Nếu quá trình cài đặt FOTA không thành công, người sử dụng cần thực hiện điều gì?
3. Vivi respond
</v>
      </c>
      <c r="G131" s="114" t="s">
        <v>8</v>
      </c>
      <c r="H131" s="87" t="s">
        <v>50</v>
      </c>
      <c r="I131" s="88" t="str">
        <f>"[EN]["&amp;LOWER(SUBSTITUTE(SUBSTITUTE(SUBSTITUTE(SUBSTITUTE(SUBSTITUTE(SUBSTITUTE(SUBSTITUTE(SUBSTITUTE(Q131, CHAR(34),""), "[", ""), "]", ""), ".", ""), ",", ""), "/", ""), "\", ""), "-", ""))&amp;"]"</f>
        <v>[EN][hey vinfast]</v>
      </c>
      <c r="J131" s="89"/>
      <c r="K131" s="88" t="s">
        <v>51</v>
      </c>
      <c r="L131" s="90" t="s">
        <v>52</v>
      </c>
      <c r="M131" s="33"/>
      <c r="N131" s="91"/>
      <c r="O131" s="110" t="s">
        <v>2314</v>
      </c>
      <c r="P131" s="119" t="str">
        <f>IF(COUNTA(P$13:$P130)&gt;999,COUNTA(P$13:$P130),IF(COUNTA(P$13:$P130)&gt;99,"0"&amp;COUNTA(P$13:$P130),IF(COUNTA(P$13:$P130)&gt;9,"00"&amp;COUNTA(P$13:$P130),"000"&amp;COUNTA(P$13:$P130))))</f>
        <v>0040</v>
      </c>
      <c r="Q131" s="92" t="s">
        <v>54</v>
      </c>
      <c r="R131" s="16"/>
      <c r="S131" s="52"/>
      <c r="T131" s="36"/>
    </row>
    <row r="132" spans="2:20" ht="45.75">
      <c r="B132" s="114"/>
      <c r="C132" s="114"/>
      <c r="D132" s="120"/>
      <c r="E132" s="111"/>
      <c r="F132" s="111"/>
      <c r="G132" s="114"/>
      <c r="H132" s="87" t="s">
        <v>55</v>
      </c>
      <c r="I132" s="88" t="str">
        <f>"[VN]["&amp;LOWER(SUBSTITUTE(SUBSTITUTE(SUBSTITUTE(SUBSTITUTE(SUBSTITUTE(SUBSTITUTE(SUBSTITUTE(SUBSTITUTE(Q132, CHAR(34),""), "[", ""), "]", ""), ".", ""), ",", ""), "/", ""), "\", ""), "-", ""))&amp;"]"</f>
        <v>[VN][tạm biệt]</v>
      </c>
      <c r="J132" s="89"/>
      <c r="K132" s="88" t="s">
        <v>56</v>
      </c>
      <c r="L132" s="90" t="s">
        <v>57</v>
      </c>
      <c r="M132" s="90"/>
      <c r="N132" s="91"/>
      <c r="O132" s="111"/>
      <c r="P132" s="119"/>
      <c r="Q132" s="92" t="s">
        <v>58</v>
      </c>
      <c r="R132" s="16"/>
      <c r="S132" s="52"/>
      <c r="T132" s="36"/>
    </row>
    <row r="133" spans="2:20" ht="62.25">
      <c r="B133" s="114"/>
      <c r="C133" s="114"/>
      <c r="D133" s="120"/>
      <c r="E133" s="112"/>
      <c r="F133" s="112"/>
      <c r="G133" s="114"/>
      <c r="H133" s="87" t="s">
        <v>59</v>
      </c>
      <c r="I133" s="88" t="str">
        <f>"[audio][C:\Tools\Vivi_TTS\8ME_OM\" &amp;S133 &amp; "]"</f>
        <v>[audio][C:\Tools\Vivi_TTS\8ME_OM\]</v>
      </c>
      <c r="J133" s="89" t="str">
        <f>"[New][EN][Exists][80]"&amp;"["&amp;LOWER(SUBSTITUTE(SUBSTITUTE(SUBSTITUTE(SUBSTITUTE(SUBSTITUTE(SUBSTITUTE(SUBSTITUTE(SUBSTITUTE(T133, CHAR(34),""), ".", ""), ",", ""), "/", ""), "\", ""), "-", ""), "{", ""), "}", ""))&amp;"]"</f>
        <v>[New][EN][Exists][80][cập nhật phần mềm từ xa
vinfast khuyến nghị cập nhật phần mềm xe bất cứ khi nào có bản cập nhật mới điều này sẽ đảm bảo xe có các tính năng chức năng và cải tiến chất lượng mới nhất
để kiểm tra bản cập nhật mới:
nhấn vào thư viện ứng dụng  trên màn hình cảm ứng
hoặc
vuốt xuống từ phía trên màn hình cảm ứng để mở trung tâm thông báo
nhấn cài đặt  &gt; giới thiệu  &gt; phần mềm
bản cập nhật khả dụng sẽ hiển thị trên màn hình
 lưu ý
thông báo sẽ hiển thị trên màn hình thông tin giải trí bất cứ khi nào có bản cập nhật mới một thông báo sẽ được thêm vào trang thông báo
để tự động tải xuống bản cập nhật:
tải xuống tự động: xe sẽ tự động tải xuống các bản cập nhật qua wifi nếu được kết nối với mạng wifi trong thời gian đó người dùng sẽ không nhận được yêu cầu hoặc xác nhận nào bật hoặc tắt bằng nút chuyển đổi
tải xuống qua dữ liệu di động: xe sẽ chuyển sang dữ liệu di động để tải xuống bản cập nhật nếu không có wifi trong thời gian đó người dùng sẽ không nhận được yêu cầu hoặc xác nhận nào bật hoặc tắt bằng nút chuyển đổi
 lưu ý
vui lòng duy trì kết nối wifi và bật chế độ cắm trại trong quá trình tải xuống
để tải xuống bản cập nhật thủ công:
tải xuống bản cập nhật thủ công bằng một trong các phương thức sau:
qua thẻ thông báo
qua cài đặt giới thiệu
để tải xuống bản cập nhật thủ công qua cài đặt giới thiệu:
trong tab phần mềm nhấn tải xuống
nhấn có gì mới &gt; tải xuống
hệ thống sẽ bắt đầu tải xuống và hiển thị kích thước bản cập nhật cũng như thời gian còn lại để hoàn tất tải xuống
để tạm dừng hoặc tiếp tục tải xuống:
sau khi quá trình tải xuống bắt đầu nhấn tạm dừng hoặc tiếp tục
 lưu ý
xe sẽ tiếp tục tải xuống khi tắt máy
nếu quá trình tải xuống không hoàn tất sau khi hết thời gian chờ khi xe tắt máy quá trình sẽ được tiếp tục vào lần khởi động tiếp theo
để cài đặtlên lịch cập nhật:
sau khi tải xuống hoàn tất nhấn cập nhật ngay hoặc lên lịch để đặt lịch cài đặt
sau khi cài đặt thành công một thông báo sẽ hiển thị trên màn hình thông tin giải trí
cài đặt không thành công
nếu fota không thể cài đặt do lỗi hãy làm theo hướng dẫn trên màn hình để khắc phục sự cố]</v>
      </c>
      <c r="K133" s="88" t="s">
        <v>60</v>
      </c>
      <c r="L133" s="90" t="s">
        <v>61</v>
      </c>
      <c r="M133" s="93" t="s">
        <v>62</v>
      </c>
      <c r="N133" s="91"/>
      <c r="O133" s="112"/>
      <c r="P133" s="119"/>
      <c r="Q133" s="92" t="str">
        <f>R133</f>
        <v>Nếu quá trình cài đặt FOTA không thành công, người sử dụng cần thực hiện điều gì?</v>
      </c>
      <c r="R133" s="16" t="s">
        <v>2358</v>
      </c>
      <c r="S133" s="51"/>
      <c r="T133" s="48" t="s">
        <v>2349</v>
      </c>
    </row>
    <row r="134" spans="2:20" ht="45.75">
      <c r="B134" s="114" t="str">
        <f>"VF8-"&amp;O134&amp;"-"&amp;P134</f>
        <v>VF8-Hotrovexe-0041</v>
      </c>
      <c r="C134" s="114" t="str">
        <f>"["&amp;B134&amp;"] Verify Vivi: "&amp;Q136</f>
        <v>[VF8-Hotrovexe-0041] Verify Vivi: Khi lốp bị thủng, người sử dụng có những phương án nào để xử lý và trong trường hợp nào cần liên hệ Cứu hộ trên đường?</v>
      </c>
      <c r="D134" s="120"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'Khi lốp bị thủng, người sử dụng có những phương án nào để xử lý và trong trường hợp nào cần liên hệ Cứu hộ trên đường?'
- Step 4: Listen Vivi respond
</v>
      </c>
      <c r="F134" s="110" t="str">
        <f>"
Expectations:
1. Vivi wake up
2. "&amp;Q136&amp;"
3. Vivi respond
"</f>
        <v xml:space="preserve">
Expectations:
1. Vivi wake up
2. Khi lốp bị thủng, người sử dụng có những phương án nào để xử lý và trong trường hợp nào cần liên hệ Cứu hộ trên đường?
3. Vivi respond
</v>
      </c>
      <c r="G134" s="114" t="s">
        <v>8</v>
      </c>
      <c r="H134" s="87" t="s">
        <v>50</v>
      </c>
      <c r="I134" s="88" t="str">
        <f>"[EN]["&amp;LOWER(SUBSTITUTE(SUBSTITUTE(SUBSTITUTE(SUBSTITUTE(SUBSTITUTE(SUBSTITUTE(SUBSTITUTE(SUBSTITUTE(Q134, CHAR(34),""), "[", ""), "]", ""), ".", ""), ",", ""), "/", ""), "\", ""), "-", ""))&amp;"]"</f>
        <v>[EN][hey vinfast]</v>
      </c>
      <c r="J134" s="89"/>
      <c r="K134" s="88" t="s">
        <v>51</v>
      </c>
      <c r="L134" s="90" t="s">
        <v>52</v>
      </c>
      <c r="M134" s="33"/>
      <c r="N134" s="91"/>
      <c r="O134" s="110" t="s">
        <v>2314</v>
      </c>
      <c r="P134" s="119" t="str">
        <f>IF(COUNTA(P$13:$P133)&gt;999,COUNTA(P$13:$P133),IF(COUNTA(P$13:$P133)&gt;99,"0"&amp;COUNTA(P$13:$P133),IF(COUNTA(P$13:$P133)&gt;9,"00"&amp;COUNTA(P$13:$P133),"000"&amp;COUNTA(P$13:$P133))))</f>
        <v>0041</v>
      </c>
      <c r="Q134" s="92" t="s">
        <v>54</v>
      </c>
      <c r="R134" s="16"/>
      <c r="S134" s="52"/>
      <c r="T134" s="36"/>
    </row>
    <row r="135" spans="2:20" ht="45.75">
      <c r="B135" s="114"/>
      <c r="C135" s="114"/>
      <c r="D135" s="120"/>
      <c r="E135" s="111"/>
      <c r="F135" s="111"/>
      <c r="G135" s="114"/>
      <c r="H135" s="87" t="s">
        <v>55</v>
      </c>
      <c r="I135" s="88" t="str">
        <f>"[VN]["&amp;LOWER(SUBSTITUTE(SUBSTITUTE(SUBSTITUTE(SUBSTITUTE(SUBSTITUTE(SUBSTITUTE(SUBSTITUTE(SUBSTITUTE(Q135, CHAR(34),""), "[", ""), "]", ""), ".", ""), ",", ""), "/", ""), "\", ""), "-", ""))&amp;"]"</f>
        <v>[VN][tạm biệt]</v>
      </c>
      <c r="J135" s="89"/>
      <c r="K135" s="88" t="s">
        <v>56</v>
      </c>
      <c r="L135" s="90" t="s">
        <v>57</v>
      </c>
      <c r="M135" s="90"/>
      <c r="N135" s="91"/>
      <c r="O135" s="111"/>
      <c r="P135" s="119"/>
      <c r="Q135" s="92" t="s">
        <v>58</v>
      </c>
      <c r="R135" s="16"/>
      <c r="S135" s="52"/>
      <c r="T135" s="36"/>
    </row>
    <row r="136" spans="2:20" ht="62.25">
      <c r="B136" s="114"/>
      <c r="C136" s="114"/>
      <c r="D136" s="120"/>
      <c r="E136" s="112"/>
      <c r="F136" s="112"/>
      <c r="G136" s="114"/>
      <c r="H136" s="87" t="s">
        <v>59</v>
      </c>
      <c r="I136" s="88" t="str">
        <f>"[audio][C:\Tools\Vivi_TTS\8ME_OM\" &amp;S136 &amp; "]"</f>
        <v>[audio][C:\Tools\Vivi_TTS\8ME_OM\]</v>
      </c>
      <c r="J136" s="89" t="str">
        <f>"[New][EN][Exists][80]"&amp;"["&amp;LOWER(SUBSTITUTE(SUBSTITUTE(SUBSTITUTE(SUBSTITUTE(SUBSTITUTE(SUBSTITUTE(SUBSTITUTE(SUBSTITUTE(T136,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36" s="88" t="s">
        <v>60</v>
      </c>
      <c r="L136" s="90" t="s">
        <v>61</v>
      </c>
      <c r="M136" s="93" t="s">
        <v>62</v>
      </c>
      <c r="N136" s="91"/>
      <c r="O136" s="112"/>
      <c r="P136" s="119"/>
      <c r="Q136" s="92" t="str">
        <f>R136</f>
        <v>Khi lốp bị thủng, người sử dụng có những phương án nào để xử lý và trong trường hợp nào cần liên hệ Cứu hộ trên đường?</v>
      </c>
      <c r="R136" s="16" t="s">
        <v>2359</v>
      </c>
      <c r="S136" s="51"/>
      <c r="T136" s="48" t="s">
        <v>2360</v>
      </c>
    </row>
    <row r="137" spans="2:20" ht="45.75">
      <c r="B137" s="114" t="str">
        <f>"VF8-"&amp;O137&amp;"-"&amp;P137</f>
        <v>VF8-Hotrovexe-0042</v>
      </c>
      <c r="C137" s="114" t="str">
        <f>"["&amp;B137&amp;"] Verify Vivi: "&amp;Q139</f>
        <v>[VF8-Hotrovexe-0042] Verify Vivi: Bộ dung dịch sửa chữa lốp được sử dụng trong những trường hợp nào và có những giới hạn gì khi sử dụng?</v>
      </c>
      <c r="D137" s="120"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'Bộ dung dịch sửa chữa lốp được sử dụng trong những trường hợp nào và có những giới hạn gì khi sử dụng?'
- Step 4: Listen Vivi respond
</v>
      </c>
      <c r="F137" s="110" t="str">
        <f>"
Expectations:
1. Vivi wake up
2. "&amp;Q139&amp;"
3. Vivi respond
"</f>
        <v xml:space="preserve">
Expectations:
1. Vivi wake up
2. Bộ dung dịch sửa chữa lốp được sử dụng trong những trường hợp nào và có những giới hạn gì khi sử dụng?
3. Vivi respond
</v>
      </c>
      <c r="G137" s="114" t="s">
        <v>8</v>
      </c>
      <c r="H137" s="87" t="s">
        <v>50</v>
      </c>
      <c r="I137" s="88" t="str">
        <f>"[EN]["&amp;LOWER(SUBSTITUTE(SUBSTITUTE(SUBSTITUTE(SUBSTITUTE(SUBSTITUTE(SUBSTITUTE(SUBSTITUTE(SUBSTITUTE(Q137, CHAR(34),""), "[", ""), "]", ""), ".", ""), ",", ""), "/", ""), "\", ""), "-", ""))&amp;"]"</f>
        <v>[EN][hey vinfast]</v>
      </c>
      <c r="J137" s="89"/>
      <c r="K137" s="88" t="s">
        <v>51</v>
      </c>
      <c r="L137" s="90" t="s">
        <v>52</v>
      </c>
      <c r="M137" s="33"/>
      <c r="N137" s="91"/>
      <c r="O137" s="110" t="s">
        <v>2314</v>
      </c>
      <c r="P137" s="119" t="str">
        <f>IF(COUNTA(P$13:$P136)&gt;999,COUNTA(P$13:$P136),IF(COUNTA(P$13:$P136)&gt;99,"0"&amp;COUNTA(P$13:$P136),IF(COUNTA(P$13:$P136)&gt;9,"00"&amp;COUNTA(P$13:$P136),"000"&amp;COUNTA(P$13:$P136))))</f>
        <v>0042</v>
      </c>
      <c r="Q137" s="92" t="s">
        <v>54</v>
      </c>
      <c r="R137" s="16"/>
      <c r="S137" s="52"/>
      <c r="T137" s="36"/>
    </row>
    <row r="138" spans="2:20" ht="45.75">
      <c r="B138" s="114"/>
      <c r="C138" s="114"/>
      <c r="D138" s="120"/>
      <c r="E138" s="111"/>
      <c r="F138" s="111"/>
      <c r="G138" s="114"/>
      <c r="H138" s="87" t="s">
        <v>55</v>
      </c>
      <c r="I138" s="88" t="str">
        <f>"[VN]["&amp;LOWER(SUBSTITUTE(SUBSTITUTE(SUBSTITUTE(SUBSTITUTE(SUBSTITUTE(SUBSTITUTE(SUBSTITUTE(SUBSTITUTE(Q138, CHAR(34),""), "[", ""), "]", ""), ".", ""), ",", ""), "/", ""), "\", ""), "-", ""))&amp;"]"</f>
        <v>[VN][tạm biệt]</v>
      </c>
      <c r="J138" s="89"/>
      <c r="K138" s="88" t="s">
        <v>56</v>
      </c>
      <c r="L138" s="90" t="s">
        <v>57</v>
      </c>
      <c r="M138" s="90"/>
      <c r="N138" s="91"/>
      <c r="O138" s="111"/>
      <c r="P138" s="119"/>
      <c r="Q138" s="92" t="s">
        <v>58</v>
      </c>
      <c r="R138" s="16"/>
      <c r="S138" s="52"/>
      <c r="T138" s="36"/>
    </row>
    <row r="139" spans="2:20" ht="62.25">
      <c r="B139" s="114"/>
      <c r="C139" s="114"/>
      <c r="D139" s="120"/>
      <c r="E139" s="112"/>
      <c r="F139" s="112"/>
      <c r="G139" s="114"/>
      <c r="H139" s="87" t="s">
        <v>59</v>
      </c>
      <c r="I139" s="88" t="str">
        <f>"[audio][C:\Tools\Vivi_TTS\8ME_OM\" &amp;S139 &amp; "]"</f>
        <v>[audio][C:\Tools\Vivi_TTS\8ME_OM\]</v>
      </c>
      <c r="J139" s="89" t="str">
        <f>"[New][EN][Exists][80]"&amp;"["&amp;LOWER(SUBSTITUTE(SUBSTITUTE(SUBSTITUTE(SUBSTITUTE(SUBSTITUTE(SUBSTITUTE(SUBSTITUTE(SUBSTITUTE(T139,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39" s="88" t="s">
        <v>60</v>
      </c>
      <c r="L139" s="90" t="s">
        <v>61</v>
      </c>
      <c r="M139" s="93" t="s">
        <v>62</v>
      </c>
      <c r="N139" s="91"/>
      <c r="O139" s="112"/>
      <c r="P139" s="119"/>
      <c r="Q139" s="92" t="str">
        <f>R139</f>
        <v>Bộ dung dịch sửa chữa lốp được sử dụng trong những trường hợp nào và có những giới hạn gì khi sử dụng?</v>
      </c>
      <c r="R139" s="16" t="s">
        <v>2361</v>
      </c>
      <c r="S139" s="51"/>
      <c r="T139" s="48" t="s">
        <v>2360</v>
      </c>
    </row>
    <row r="140" spans="2:20" ht="45.75">
      <c r="B140" s="114" t="str">
        <f>"VF8-"&amp;O140&amp;"-"&amp;P140</f>
        <v>VF8-Hotrovexe-0043</v>
      </c>
      <c r="C140" s="114" t="str">
        <f>"["&amp;B140&amp;"] Verify Vivi: "&amp;Q142</f>
        <v>[VF8-Hotrovexe-0043] Verify Vivi: Trước khi thực hiện vá lốp hoặc thay lốp dự phòng, cần thực hiện những biện pháp an toàn nào?</v>
      </c>
      <c r="D140" s="120"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'Trước khi thực hiện vá lốp hoặc thay lốp dự phòng, cần thực hiện những biện pháp an toàn nào?'
- Step 4: Listen Vivi respond
</v>
      </c>
      <c r="F140" s="110" t="str">
        <f>"
Expectations:
1. Vivi wake up
2. "&amp;Q142&amp;"
3. Vivi respond
"</f>
        <v xml:space="preserve">
Expectations:
1. Vivi wake up
2. Trước khi thực hiện vá lốp hoặc thay lốp dự phòng, cần thực hiện những biện pháp an toàn nào?
3. Vivi respond
</v>
      </c>
      <c r="G140" s="114" t="s">
        <v>8</v>
      </c>
      <c r="H140" s="87" t="s">
        <v>50</v>
      </c>
      <c r="I140" s="88" t="str">
        <f>"[EN]["&amp;LOWER(SUBSTITUTE(SUBSTITUTE(SUBSTITUTE(SUBSTITUTE(SUBSTITUTE(SUBSTITUTE(SUBSTITUTE(SUBSTITUTE(Q140, CHAR(34),""), "[", ""), "]", ""), ".", ""), ",", ""), "/", ""), "\", ""), "-", ""))&amp;"]"</f>
        <v>[EN][hey vinfast]</v>
      </c>
      <c r="J140" s="89"/>
      <c r="K140" s="88" t="s">
        <v>51</v>
      </c>
      <c r="L140" s="90" t="s">
        <v>52</v>
      </c>
      <c r="M140" s="33"/>
      <c r="N140" s="91"/>
      <c r="O140" s="110" t="s">
        <v>2314</v>
      </c>
      <c r="P140" s="119" t="str">
        <f>IF(COUNTA(P$13:$P139)&gt;999,COUNTA(P$13:$P139),IF(COUNTA(P$13:$P139)&gt;99,"0"&amp;COUNTA(P$13:$P139),IF(COUNTA(P$13:$P139)&gt;9,"00"&amp;COUNTA(P$13:$P139),"000"&amp;COUNTA(P$13:$P139))))</f>
        <v>0043</v>
      </c>
      <c r="Q140" s="92" t="s">
        <v>54</v>
      </c>
      <c r="R140" s="16"/>
      <c r="S140" s="52"/>
      <c r="T140" s="36"/>
    </row>
    <row r="141" spans="2:20" ht="45.75">
      <c r="B141" s="114"/>
      <c r="C141" s="114"/>
      <c r="D141" s="120"/>
      <c r="E141" s="111"/>
      <c r="F141" s="111"/>
      <c r="G141" s="114"/>
      <c r="H141" s="87" t="s">
        <v>55</v>
      </c>
      <c r="I141" s="88" t="str">
        <f>"[VN]["&amp;LOWER(SUBSTITUTE(SUBSTITUTE(SUBSTITUTE(SUBSTITUTE(SUBSTITUTE(SUBSTITUTE(SUBSTITUTE(SUBSTITUTE(Q141, CHAR(34),""), "[", ""), "]", ""), ".", ""), ",", ""), "/", ""), "\", ""), "-", ""))&amp;"]"</f>
        <v>[VN][tạm biệt]</v>
      </c>
      <c r="J141" s="89"/>
      <c r="K141" s="88" t="s">
        <v>56</v>
      </c>
      <c r="L141" s="90" t="s">
        <v>57</v>
      </c>
      <c r="M141" s="90"/>
      <c r="N141" s="91"/>
      <c r="O141" s="111"/>
      <c r="P141" s="119"/>
      <c r="Q141" s="92" t="s">
        <v>58</v>
      </c>
      <c r="R141" s="16"/>
      <c r="S141" s="52"/>
      <c r="T141" s="36"/>
    </row>
    <row r="142" spans="2:20" ht="62.25">
      <c r="B142" s="114"/>
      <c r="C142" s="114"/>
      <c r="D142" s="120"/>
      <c r="E142" s="112"/>
      <c r="F142" s="112"/>
      <c r="G142" s="114"/>
      <c r="H142" s="87" t="s">
        <v>59</v>
      </c>
      <c r="I142" s="88" t="str">
        <f>"[audio][C:\Tools\Vivi_TTS\8ME_OM\" &amp;S142 &amp; "]"</f>
        <v>[audio][C:\Tools\Vivi_TTS\8ME_OM\]</v>
      </c>
      <c r="J142" s="89" t="str">
        <f>"[New][EN][Exists][80]"&amp;"["&amp;LOWER(SUBSTITUTE(SUBSTITUTE(SUBSTITUTE(SUBSTITUTE(SUBSTITUTE(SUBSTITUTE(SUBSTITUTE(SUBSTITUTE(T142,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42" s="88" t="s">
        <v>60</v>
      </c>
      <c r="L142" s="90" t="s">
        <v>61</v>
      </c>
      <c r="M142" s="93" t="s">
        <v>62</v>
      </c>
      <c r="N142" s="91"/>
      <c r="O142" s="112"/>
      <c r="P142" s="119"/>
      <c r="Q142" s="92" t="str">
        <f>R142</f>
        <v>Trước khi thực hiện vá lốp hoặc thay lốp dự phòng, cần thực hiện những biện pháp an toàn nào?</v>
      </c>
      <c r="R142" s="16" t="s">
        <v>2362</v>
      </c>
      <c r="S142" s="51"/>
      <c r="T142" s="48" t="s">
        <v>2360</v>
      </c>
    </row>
    <row r="143" spans="2:20" ht="45.75">
      <c r="B143" s="114" t="str">
        <f>"VF8-"&amp;O143&amp;"-"&amp;P143</f>
        <v>VF8-Hotrovexe-0044</v>
      </c>
      <c r="C143" s="114" t="str">
        <f>"["&amp;B143&amp;"] Verify Vivi: "&amp;Q145</f>
        <v>[VF8-Hotrovexe-0044] Verify Vivi: Quy trình sử dụng dung dịch sửa chữa lốp để vá lốp được thực hiện như thế nào?</v>
      </c>
      <c r="D143" s="120"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'Quy trình sử dụng dung dịch sửa chữa lốp để vá lốp được thực hiện như thế nào?'
- Step 4: Listen Vivi respond
</v>
      </c>
      <c r="F143" s="110" t="str">
        <f>"
Expectations:
1. Vivi wake up
2. "&amp;Q145&amp;"
3. Vivi respond
"</f>
        <v xml:space="preserve">
Expectations:
1. Vivi wake up
2. Quy trình sử dụng dung dịch sửa chữa lốp để vá lốp được thực hiện như thế nào?
3. Vivi respond
</v>
      </c>
      <c r="G143" s="114" t="s">
        <v>8</v>
      </c>
      <c r="H143" s="87" t="s">
        <v>50</v>
      </c>
      <c r="I143" s="88" t="str">
        <f>"[EN]["&amp;LOWER(SUBSTITUTE(SUBSTITUTE(SUBSTITUTE(SUBSTITUTE(SUBSTITUTE(SUBSTITUTE(SUBSTITUTE(SUBSTITUTE(Q143, CHAR(34),""), "[", ""), "]", ""), ".", ""), ",", ""), "/", ""), "\", ""), "-", ""))&amp;"]"</f>
        <v>[EN][hey vinfast]</v>
      </c>
      <c r="J143" s="89"/>
      <c r="K143" s="88" t="s">
        <v>51</v>
      </c>
      <c r="L143" s="90" t="s">
        <v>52</v>
      </c>
      <c r="M143" s="33"/>
      <c r="N143" s="91"/>
      <c r="O143" s="110" t="s">
        <v>2314</v>
      </c>
      <c r="P143" s="119" t="str">
        <f>IF(COUNTA(P$13:$P142)&gt;999,COUNTA(P$13:$P142),IF(COUNTA(P$13:$P142)&gt;99,"0"&amp;COUNTA(P$13:$P142),IF(COUNTA(P$13:$P142)&gt;9,"00"&amp;COUNTA(P$13:$P142),"000"&amp;COUNTA(P$13:$P142))))</f>
        <v>0044</v>
      </c>
      <c r="Q143" s="92" t="s">
        <v>54</v>
      </c>
      <c r="R143" s="16"/>
      <c r="S143" s="52"/>
      <c r="T143" s="36"/>
    </row>
    <row r="144" spans="2:20" ht="45.75">
      <c r="B144" s="114"/>
      <c r="C144" s="114"/>
      <c r="D144" s="120"/>
      <c r="E144" s="111"/>
      <c r="F144" s="111"/>
      <c r="G144" s="114"/>
      <c r="H144" s="87" t="s">
        <v>55</v>
      </c>
      <c r="I144" s="88" t="str">
        <f>"[VN]["&amp;LOWER(SUBSTITUTE(SUBSTITUTE(SUBSTITUTE(SUBSTITUTE(SUBSTITUTE(SUBSTITUTE(SUBSTITUTE(SUBSTITUTE(Q144, CHAR(34),""), "[", ""), "]", ""), ".", ""), ",", ""), "/", ""), "\", ""), "-", ""))&amp;"]"</f>
        <v>[VN][tạm biệt]</v>
      </c>
      <c r="J144" s="89"/>
      <c r="K144" s="88" t="s">
        <v>56</v>
      </c>
      <c r="L144" s="90" t="s">
        <v>57</v>
      </c>
      <c r="M144" s="90"/>
      <c r="N144" s="91"/>
      <c r="O144" s="111"/>
      <c r="P144" s="119"/>
      <c r="Q144" s="92" t="s">
        <v>58</v>
      </c>
      <c r="R144" s="16"/>
      <c r="S144" s="52"/>
      <c r="T144" s="36"/>
    </row>
    <row r="145" spans="2:20" ht="62.25">
      <c r="B145" s="114"/>
      <c r="C145" s="114"/>
      <c r="D145" s="120"/>
      <c r="E145" s="112"/>
      <c r="F145" s="112"/>
      <c r="G145" s="114"/>
      <c r="H145" s="87" t="s">
        <v>59</v>
      </c>
      <c r="I145" s="88" t="str">
        <f>"[audio][C:\Tools\Vivi_TTS\8ME_OM\" &amp;S145 &amp; "]"</f>
        <v>[audio][C:\Tools\Vivi_TTS\8ME_OM\]</v>
      </c>
      <c r="J145" s="89" t="str">
        <f>"[New][EN][Exists][80]"&amp;"["&amp;LOWER(SUBSTITUTE(SUBSTITUTE(SUBSTITUTE(SUBSTITUTE(SUBSTITUTE(SUBSTITUTE(SUBSTITUTE(SUBSTITUTE(T145,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45" s="88" t="s">
        <v>60</v>
      </c>
      <c r="L145" s="90" t="s">
        <v>61</v>
      </c>
      <c r="M145" s="93" t="s">
        <v>62</v>
      </c>
      <c r="N145" s="91"/>
      <c r="O145" s="112"/>
      <c r="P145" s="119"/>
      <c r="Q145" s="92" t="str">
        <f>R145</f>
        <v>Quy trình sử dụng dung dịch sửa chữa lốp để vá lốp được thực hiện như thế nào?</v>
      </c>
      <c r="R145" s="16" t="s">
        <v>2363</v>
      </c>
      <c r="S145" s="51"/>
      <c r="T145" s="48" t="s">
        <v>2360</v>
      </c>
    </row>
    <row r="146" spans="2:20" ht="45.75">
      <c r="B146" s="114" t="str">
        <f>"VF8-"&amp;O146&amp;"-"&amp;P146</f>
        <v>VF8-Hotrovexe-0045</v>
      </c>
      <c r="C146" s="114" t="str">
        <f>"["&amp;B146&amp;"] Verify Vivi: "&amp;Q148</f>
        <v>[VF8-Hotrovexe-0045] Verify Vivi: Sau khi bơm dung dịch sửa chữa lốp, cần lái xe và xử lý lốp như thế nào?</v>
      </c>
      <c r="D146" s="120"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'Sau khi bơm dung dịch sửa chữa lốp, cần lái xe và xử lý lốp như thế nào?'
- Step 4: Listen Vivi respond
</v>
      </c>
      <c r="F146" s="110" t="str">
        <f>"
Expectations:
1. Vivi wake up
2. "&amp;Q148&amp;"
3. Vivi respond
"</f>
        <v xml:space="preserve">
Expectations:
1. Vivi wake up
2. Sau khi bơm dung dịch sửa chữa lốp, cần lái xe và xử lý lốp như thế nào?
3. Vivi respond
</v>
      </c>
      <c r="G146" s="114" t="s">
        <v>8</v>
      </c>
      <c r="H146" s="87" t="s">
        <v>50</v>
      </c>
      <c r="I146" s="88" t="str">
        <f>"[EN]["&amp;LOWER(SUBSTITUTE(SUBSTITUTE(SUBSTITUTE(SUBSTITUTE(SUBSTITUTE(SUBSTITUTE(SUBSTITUTE(SUBSTITUTE(Q146, CHAR(34),""), "[", ""), "]", ""), ".", ""), ",", ""), "/", ""), "\", ""), "-", ""))&amp;"]"</f>
        <v>[EN][hey vinfast]</v>
      </c>
      <c r="J146" s="89"/>
      <c r="K146" s="88" t="s">
        <v>51</v>
      </c>
      <c r="L146" s="90" t="s">
        <v>52</v>
      </c>
      <c r="M146" s="33"/>
      <c r="N146" s="91"/>
      <c r="O146" s="110" t="s">
        <v>2314</v>
      </c>
      <c r="P146" s="119" t="str">
        <f>IF(COUNTA(P$13:$P145)&gt;999,COUNTA(P$13:$P145),IF(COUNTA(P$13:$P145)&gt;99,"0"&amp;COUNTA(P$13:$P145),IF(COUNTA(P$13:$P145)&gt;9,"00"&amp;COUNTA(P$13:$P145),"000"&amp;COUNTA(P$13:$P145))))</f>
        <v>0045</v>
      </c>
      <c r="Q146" s="92" t="s">
        <v>54</v>
      </c>
      <c r="R146" s="16"/>
      <c r="S146" s="52"/>
      <c r="T146" s="36"/>
    </row>
    <row r="147" spans="2:20" ht="45.75">
      <c r="B147" s="114"/>
      <c r="C147" s="114"/>
      <c r="D147" s="120"/>
      <c r="E147" s="111"/>
      <c r="F147" s="111"/>
      <c r="G147" s="114"/>
      <c r="H147" s="87" t="s">
        <v>55</v>
      </c>
      <c r="I147" s="88" t="str">
        <f>"[VN]["&amp;LOWER(SUBSTITUTE(SUBSTITUTE(SUBSTITUTE(SUBSTITUTE(SUBSTITUTE(SUBSTITUTE(SUBSTITUTE(SUBSTITUTE(Q147, CHAR(34),""), "[", ""), "]", ""), ".", ""), ",", ""), "/", ""), "\", ""), "-", ""))&amp;"]"</f>
        <v>[VN][tạm biệt]</v>
      </c>
      <c r="J147" s="89"/>
      <c r="K147" s="88" t="s">
        <v>56</v>
      </c>
      <c r="L147" s="90" t="s">
        <v>57</v>
      </c>
      <c r="M147" s="90"/>
      <c r="N147" s="91"/>
      <c r="O147" s="111"/>
      <c r="P147" s="119"/>
      <c r="Q147" s="92" t="s">
        <v>58</v>
      </c>
      <c r="R147" s="16"/>
      <c r="S147" s="52"/>
      <c r="T147" s="36"/>
    </row>
    <row r="148" spans="2:20" ht="62.25">
      <c r="B148" s="114"/>
      <c r="C148" s="114"/>
      <c r="D148" s="120"/>
      <c r="E148" s="112"/>
      <c r="F148" s="112"/>
      <c r="G148" s="114"/>
      <c r="H148" s="87" t="s">
        <v>59</v>
      </c>
      <c r="I148" s="88" t="str">
        <f>"[audio][C:\Tools\Vivi_TTS\8ME_OM\" &amp;S148 &amp; "]"</f>
        <v>[audio][C:\Tools\Vivi_TTS\8ME_OM\]</v>
      </c>
      <c r="J148" s="89" t="str">
        <f>"[New][EN][Exists][80]"&amp;"["&amp;LOWER(SUBSTITUTE(SUBSTITUTE(SUBSTITUTE(SUBSTITUTE(SUBSTITUTE(SUBSTITUTE(SUBSTITUTE(SUBSTITUTE(T148,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48" s="88" t="s">
        <v>60</v>
      </c>
      <c r="L148" s="90" t="s">
        <v>61</v>
      </c>
      <c r="M148" s="93" t="s">
        <v>62</v>
      </c>
      <c r="N148" s="91"/>
      <c r="O148" s="112"/>
      <c r="P148" s="119"/>
      <c r="Q148" s="92" t="str">
        <f>R148</f>
        <v>Sau khi bơm dung dịch sửa chữa lốp, cần lái xe và xử lý lốp như thế nào?</v>
      </c>
      <c r="R148" s="16" t="s">
        <v>2364</v>
      </c>
      <c r="S148" s="51"/>
      <c r="T148" s="48" t="s">
        <v>2360</v>
      </c>
    </row>
    <row r="149" spans="2:20" ht="45.75">
      <c r="B149" s="114" t="str">
        <f>"VF8-"&amp;O149&amp;"-"&amp;P149</f>
        <v>VF8-Hotrovexe-0046</v>
      </c>
      <c r="C149" s="114" t="str">
        <f>"["&amp;B149&amp;"] Verify Vivi: "&amp;Q151</f>
        <v>[VF8-Hotrovexe-0046] Verify Vivi: Trong những trường hợp nào sau khi sử dụng dung dịch sửa chữa lốp cần dừng xe và liên hệ Trung tâm Dịch vụ VinFast?</v>
      </c>
      <c r="D149" s="120"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'Trong những trường hợp nào sau khi sử dụng dung dịch sửa chữa lốp cần dừng xe và liên hệ Trung tâm Dịch vụ VinFast?'
- Step 4: Listen Vivi respond
</v>
      </c>
      <c r="F149" s="110" t="str">
        <f>"
Expectations:
1. Vivi wake up
2. "&amp;Q151&amp;"
3. Vivi respond
"</f>
        <v xml:space="preserve">
Expectations:
1. Vivi wake up
2. Trong những trường hợp nào sau khi sử dụng dung dịch sửa chữa lốp cần dừng xe và liên hệ Trung tâm Dịch vụ VinFast?
3. Vivi respond
</v>
      </c>
      <c r="G149" s="114" t="s">
        <v>8</v>
      </c>
      <c r="H149" s="87" t="s">
        <v>50</v>
      </c>
      <c r="I149" s="88" t="str">
        <f>"[EN]["&amp;LOWER(SUBSTITUTE(SUBSTITUTE(SUBSTITUTE(SUBSTITUTE(SUBSTITUTE(SUBSTITUTE(SUBSTITUTE(SUBSTITUTE(Q149, CHAR(34),""), "[", ""), "]", ""), ".", ""), ",", ""), "/", ""), "\", ""), "-", ""))&amp;"]"</f>
        <v>[EN][hey vinfast]</v>
      </c>
      <c r="J149" s="89"/>
      <c r="K149" s="88" t="s">
        <v>51</v>
      </c>
      <c r="L149" s="90" t="s">
        <v>52</v>
      </c>
      <c r="M149" s="33"/>
      <c r="N149" s="91"/>
      <c r="O149" s="110" t="s">
        <v>2314</v>
      </c>
      <c r="P149" s="119" t="str">
        <f>IF(COUNTA(P$13:$P148)&gt;999,COUNTA(P$13:$P148),IF(COUNTA(P$13:$P148)&gt;99,"0"&amp;COUNTA(P$13:$P148),IF(COUNTA(P$13:$P148)&gt;9,"00"&amp;COUNTA(P$13:$P148),"000"&amp;COUNTA(P$13:$P148))))</f>
        <v>0046</v>
      </c>
      <c r="Q149" s="92" t="s">
        <v>54</v>
      </c>
      <c r="R149" s="16"/>
      <c r="S149" s="52"/>
      <c r="T149" s="36"/>
    </row>
    <row r="150" spans="2:20" ht="45.75">
      <c r="B150" s="114"/>
      <c r="C150" s="114"/>
      <c r="D150" s="120"/>
      <c r="E150" s="111"/>
      <c r="F150" s="111"/>
      <c r="G150" s="114"/>
      <c r="H150" s="87" t="s">
        <v>55</v>
      </c>
      <c r="I150" s="88" t="str">
        <f>"[VN]["&amp;LOWER(SUBSTITUTE(SUBSTITUTE(SUBSTITUTE(SUBSTITUTE(SUBSTITUTE(SUBSTITUTE(SUBSTITUTE(SUBSTITUTE(Q150, CHAR(34),""), "[", ""), "]", ""), ".", ""), ",", ""), "/", ""), "\", ""), "-", ""))&amp;"]"</f>
        <v>[VN][tạm biệt]</v>
      </c>
      <c r="J150" s="89"/>
      <c r="K150" s="88" t="s">
        <v>56</v>
      </c>
      <c r="L150" s="90" t="s">
        <v>57</v>
      </c>
      <c r="M150" s="90"/>
      <c r="N150" s="91"/>
      <c r="O150" s="111"/>
      <c r="P150" s="119"/>
      <c r="Q150" s="92" t="s">
        <v>58</v>
      </c>
      <c r="R150" s="16"/>
      <c r="S150" s="52"/>
      <c r="T150" s="36"/>
    </row>
    <row r="151" spans="2:20" ht="62.25">
      <c r="B151" s="114"/>
      <c r="C151" s="114"/>
      <c r="D151" s="120"/>
      <c r="E151" s="112"/>
      <c r="F151" s="112"/>
      <c r="G151" s="114"/>
      <c r="H151" s="87" t="s">
        <v>59</v>
      </c>
      <c r="I151" s="88" t="str">
        <f>"[audio][C:\Tools\Vivi_TTS\8ME_OM\" &amp;S151 &amp; "]"</f>
        <v>[audio][C:\Tools\Vivi_TTS\8ME_OM\]</v>
      </c>
      <c r="J151" s="89" t="str">
        <f>"[New][EN][Exists][80]"&amp;"["&amp;LOWER(SUBSTITUTE(SUBSTITUTE(SUBSTITUTE(SUBSTITUTE(SUBSTITUTE(SUBSTITUTE(SUBSTITUTE(SUBSTITUTE(T151,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51" s="88" t="s">
        <v>60</v>
      </c>
      <c r="L151" s="90" t="s">
        <v>61</v>
      </c>
      <c r="M151" s="93" t="s">
        <v>62</v>
      </c>
      <c r="N151" s="91"/>
      <c r="O151" s="112"/>
      <c r="P151" s="119"/>
      <c r="Q151" s="92" t="str">
        <f>R151</f>
        <v>Trong những trường hợp nào sau khi sử dụng dung dịch sửa chữa lốp cần dừng xe và liên hệ Trung tâm Dịch vụ VinFast?</v>
      </c>
      <c r="R151" s="16" t="s">
        <v>2365</v>
      </c>
      <c r="S151" s="51"/>
      <c r="T151" s="48" t="s">
        <v>2360</v>
      </c>
    </row>
    <row r="152" spans="2:20" ht="45.75">
      <c r="B152" s="114" t="str">
        <f>"VF8-"&amp;O152&amp;"-"&amp;P152</f>
        <v>VF8-Hotrovexe-0047</v>
      </c>
      <c r="C152" s="114" t="str">
        <f>"["&amp;B152&amp;"] Verify Vivi: "&amp;Q154</f>
        <v>[VF8-Hotrovexe-0047] Verify Vivi: Làm thế nào để tháo lốp dự phòng khỏi Khoang hành lý phía sau?</v>
      </c>
      <c r="D152" s="120"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'Làm thế nào để tháo lốp dự phòng khỏi Khoang hành lý phía sau?'
- Step 4: Listen Vivi respond
</v>
      </c>
      <c r="F152" s="110" t="str">
        <f>"
Expectations:
1. Vivi wake up
2. "&amp;Q154&amp;"
3. Vivi respond
"</f>
        <v xml:space="preserve">
Expectations:
1. Vivi wake up
2. Làm thế nào để tháo lốp dự phòng khỏi Khoang hành lý phía sau?
3. Vivi respond
</v>
      </c>
      <c r="G152" s="114" t="s">
        <v>8</v>
      </c>
      <c r="H152" s="87" t="s">
        <v>50</v>
      </c>
      <c r="I152" s="88" t="str">
        <f>"[EN]["&amp;LOWER(SUBSTITUTE(SUBSTITUTE(SUBSTITUTE(SUBSTITUTE(SUBSTITUTE(SUBSTITUTE(SUBSTITUTE(SUBSTITUTE(Q152, CHAR(34),""), "[", ""), "]", ""), ".", ""), ",", ""), "/", ""), "\", ""), "-", ""))&amp;"]"</f>
        <v>[EN][hey vinfast]</v>
      </c>
      <c r="J152" s="89"/>
      <c r="K152" s="88" t="s">
        <v>51</v>
      </c>
      <c r="L152" s="90" t="s">
        <v>52</v>
      </c>
      <c r="M152" s="33"/>
      <c r="N152" s="91"/>
      <c r="O152" s="110" t="s">
        <v>2314</v>
      </c>
      <c r="P152" s="119" t="str">
        <f>IF(COUNTA(P$13:$P151)&gt;999,COUNTA(P$13:$P151),IF(COUNTA(P$13:$P151)&gt;99,"0"&amp;COUNTA(P$13:$P151),IF(COUNTA(P$13:$P151)&gt;9,"00"&amp;COUNTA(P$13:$P151),"000"&amp;COUNTA(P$13:$P151))))</f>
        <v>0047</v>
      </c>
      <c r="Q152" s="92" t="s">
        <v>54</v>
      </c>
      <c r="R152" s="16"/>
      <c r="S152" s="52"/>
      <c r="T152" s="36"/>
    </row>
    <row r="153" spans="2:20" ht="45.75">
      <c r="B153" s="114"/>
      <c r="C153" s="114"/>
      <c r="D153" s="120"/>
      <c r="E153" s="111"/>
      <c r="F153" s="111"/>
      <c r="G153" s="114"/>
      <c r="H153" s="87" t="s">
        <v>55</v>
      </c>
      <c r="I153" s="88" t="str">
        <f>"[VN]["&amp;LOWER(SUBSTITUTE(SUBSTITUTE(SUBSTITUTE(SUBSTITUTE(SUBSTITUTE(SUBSTITUTE(SUBSTITUTE(SUBSTITUTE(Q153, CHAR(34),""), "[", ""), "]", ""), ".", ""), ",", ""), "/", ""), "\", ""), "-", ""))&amp;"]"</f>
        <v>[VN][tạm biệt]</v>
      </c>
      <c r="J153" s="89"/>
      <c r="K153" s="88" t="s">
        <v>56</v>
      </c>
      <c r="L153" s="90" t="s">
        <v>57</v>
      </c>
      <c r="M153" s="90"/>
      <c r="N153" s="91"/>
      <c r="O153" s="111"/>
      <c r="P153" s="119"/>
      <c r="Q153" s="92" t="s">
        <v>58</v>
      </c>
      <c r="R153" s="16"/>
      <c r="S153" s="52"/>
      <c r="T153" s="36"/>
    </row>
    <row r="154" spans="2:20" ht="62.25">
      <c r="B154" s="114"/>
      <c r="C154" s="114"/>
      <c r="D154" s="120"/>
      <c r="E154" s="112"/>
      <c r="F154" s="112"/>
      <c r="G154" s="114"/>
      <c r="H154" s="87" t="s">
        <v>59</v>
      </c>
      <c r="I154" s="88" t="str">
        <f>"[audio][C:\Tools\Vivi_TTS\8ME_OM\" &amp;S154 &amp; "]"</f>
        <v>[audio][C:\Tools\Vivi_TTS\8ME_OM\]</v>
      </c>
      <c r="J154" s="89" t="str">
        <f>"[New][EN][Exists][80]"&amp;"["&amp;LOWER(SUBSTITUTE(SUBSTITUTE(SUBSTITUTE(SUBSTITUTE(SUBSTITUTE(SUBSTITUTE(SUBSTITUTE(SUBSTITUTE(T154,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54" s="88" t="s">
        <v>60</v>
      </c>
      <c r="L154" s="90" t="s">
        <v>61</v>
      </c>
      <c r="M154" s="93" t="s">
        <v>62</v>
      </c>
      <c r="N154" s="91"/>
      <c r="O154" s="112"/>
      <c r="P154" s="119"/>
      <c r="Q154" s="92" t="str">
        <f>R154</f>
        <v>Làm thế nào để tháo lốp dự phòng khỏi Khoang hành lý phía sau?</v>
      </c>
      <c r="R154" s="16" t="s">
        <v>2366</v>
      </c>
      <c r="S154" s="51"/>
      <c r="T154" s="48" t="s">
        <v>2360</v>
      </c>
    </row>
    <row r="155" spans="2:20" ht="45.75">
      <c r="B155" s="114" t="str">
        <f>"VF8-"&amp;O155&amp;"-"&amp;P155</f>
        <v>VF8-Hotrovexe-0048</v>
      </c>
      <c r="C155" s="114" t="str">
        <f>"["&amp;B155&amp;"] Verify Vivi: "&amp;Q157</f>
        <v>[VF8-Hotrovexe-0048] Verify Vivi: Quy trình lắp lốp dự phòng và siết chặt đai ốc bánh xe được thực hiện như thế nào?</v>
      </c>
      <c r="D155" s="120"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'Quy trình lắp lốp dự phòng và siết chặt đai ốc bánh xe được thực hiện như thế nào?'
- Step 4: Listen Vivi respond
</v>
      </c>
      <c r="F155" s="110" t="str">
        <f>"
Expectations:
1. Vivi wake up
2. "&amp;Q157&amp;"
3. Vivi respond
"</f>
        <v xml:space="preserve">
Expectations:
1. Vivi wake up
2. Quy trình lắp lốp dự phòng và siết chặt đai ốc bánh xe được thực hiện như thế nào?
3. Vivi respond
</v>
      </c>
      <c r="G155" s="114" t="s">
        <v>8</v>
      </c>
      <c r="H155" s="87" t="s">
        <v>50</v>
      </c>
      <c r="I155" s="88" t="str">
        <f>"[EN]["&amp;LOWER(SUBSTITUTE(SUBSTITUTE(SUBSTITUTE(SUBSTITUTE(SUBSTITUTE(SUBSTITUTE(SUBSTITUTE(SUBSTITUTE(Q155, CHAR(34),""), "[", ""), "]", ""), ".", ""), ",", ""), "/", ""), "\", ""), "-", ""))&amp;"]"</f>
        <v>[EN][hey vinfast]</v>
      </c>
      <c r="J155" s="89"/>
      <c r="K155" s="88" t="s">
        <v>51</v>
      </c>
      <c r="L155" s="90" t="s">
        <v>52</v>
      </c>
      <c r="M155" s="33"/>
      <c r="N155" s="91"/>
      <c r="O155" s="110" t="s">
        <v>2314</v>
      </c>
      <c r="P155" s="119" t="str">
        <f>IF(COUNTA(P$13:$P154)&gt;999,COUNTA(P$13:$P154),IF(COUNTA(P$13:$P154)&gt;99,"0"&amp;COUNTA(P$13:$P154),IF(COUNTA(P$13:$P154)&gt;9,"00"&amp;COUNTA(P$13:$P154),"000"&amp;COUNTA(P$13:$P154))))</f>
        <v>0048</v>
      </c>
      <c r="Q155" s="92" t="s">
        <v>54</v>
      </c>
      <c r="R155" s="16"/>
      <c r="S155" s="52"/>
      <c r="T155" s="36"/>
    </row>
    <row r="156" spans="2:20" ht="45.75">
      <c r="B156" s="114"/>
      <c r="C156" s="114"/>
      <c r="D156" s="120"/>
      <c r="E156" s="111"/>
      <c r="F156" s="111"/>
      <c r="G156" s="114"/>
      <c r="H156" s="87" t="s">
        <v>55</v>
      </c>
      <c r="I156" s="88" t="str">
        <f>"[VN]["&amp;LOWER(SUBSTITUTE(SUBSTITUTE(SUBSTITUTE(SUBSTITUTE(SUBSTITUTE(SUBSTITUTE(SUBSTITUTE(SUBSTITUTE(Q156, CHAR(34),""), "[", ""), "]", ""), ".", ""), ",", ""), "/", ""), "\", ""), "-", ""))&amp;"]"</f>
        <v>[VN][tạm biệt]</v>
      </c>
      <c r="J156" s="89"/>
      <c r="K156" s="88" t="s">
        <v>56</v>
      </c>
      <c r="L156" s="90" t="s">
        <v>57</v>
      </c>
      <c r="M156" s="90"/>
      <c r="N156" s="91"/>
      <c r="O156" s="111"/>
      <c r="P156" s="119"/>
      <c r="Q156" s="92" t="s">
        <v>58</v>
      </c>
      <c r="R156" s="16"/>
      <c r="S156" s="52"/>
      <c r="T156" s="36"/>
    </row>
    <row r="157" spans="2:20" ht="62.25">
      <c r="B157" s="114"/>
      <c r="C157" s="114"/>
      <c r="D157" s="120"/>
      <c r="E157" s="112"/>
      <c r="F157" s="112"/>
      <c r="G157" s="114"/>
      <c r="H157" s="87" t="s">
        <v>59</v>
      </c>
      <c r="I157" s="88" t="str">
        <f>"[audio][C:\Tools\Vivi_TTS\8ME_OM\" &amp;S157 &amp; "]"</f>
        <v>[audio][C:\Tools\Vivi_TTS\8ME_OM\]</v>
      </c>
      <c r="J157" s="89" t="str">
        <f>"[New][EN][Exists][80]"&amp;"["&amp;LOWER(SUBSTITUTE(SUBSTITUTE(SUBSTITUTE(SUBSTITUTE(SUBSTITUTE(SUBSTITUTE(SUBSTITUTE(SUBSTITUTE(T157,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57" s="88" t="s">
        <v>60</v>
      </c>
      <c r="L157" s="90" t="s">
        <v>61</v>
      </c>
      <c r="M157" s="93" t="s">
        <v>62</v>
      </c>
      <c r="N157" s="91"/>
      <c r="O157" s="112"/>
      <c r="P157" s="119"/>
      <c r="Q157" s="92" t="str">
        <f>R157</f>
        <v>Quy trình lắp lốp dự phòng và siết chặt đai ốc bánh xe được thực hiện như thế nào?</v>
      </c>
      <c r="R157" s="16" t="s">
        <v>2367</v>
      </c>
      <c r="S157" s="51"/>
      <c r="T157" s="48" t="s">
        <v>2360</v>
      </c>
    </row>
    <row r="158" spans="2:20" ht="45.75">
      <c r="B158" s="114" t="str">
        <f>"VF8-"&amp;O158&amp;"-"&amp;P158</f>
        <v>VF8-Hotrovexe-0049</v>
      </c>
      <c r="C158" s="114" t="str">
        <f>"["&amp;B158&amp;"] Verify Vivi: "&amp;Q160</f>
        <v>[VF8-Hotrovexe-0049] Verify Vivi: Sau khi lắp lốp dự phòng, cần kiểm tra và thực hiện những công việc gì trước khi tiếp tục sử dụng xe?</v>
      </c>
      <c r="D158" s="120"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'Sau khi lắp lốp dự phòng, cần kiểm tra và thực hiện những công việc gì trước khi tiếp tục sử dụng xe?'
- Step 4: Listen Vivi respond
</v>
      </c>
      <c r="F158" s="110" t="str">
        <f>"
Expectations:
1. Vivi wake up
2. "&amp;Q160&amp;"
3. Vivi respond
"</f>
        <v xml:space="preserve">
Expectations:
1. Vivi wake up
2. Sau khi lắp lốp dự phòng, cần kiểm tra và thực hiện những công việc gì trước khi tiếp tục sử dụng xe?
3. Vivi respond
</v>
      </c>
      <c r="G158" s="114" t="s">
        <v>8</v>
      </c>
      <c r="H158" s="87" t="s">
        <v>50</v>
      </c>
      <c r="I158" s="88" t="str">
        <f>"[EN]["&amp;LOWER(SUBSTITUTE(SUBSTITUTE(SUBSTITUTE(SUBSTITUTE(SUBSTITUTE(SUBSTITUTE(SUBSTITUTE(SUBSTITUTE(Q158, CHAR(34),""), "[", ""), "]", ""), ".", ""), ",", ""), "/", ""), "\", ""), "-", ""))&amp;"]"</f>
        <v>[EN][hey vinfast]</v>
      </c>
      <c r="J158" s="89"/>
      <c r="K158" s="88" t="s">
        <v>51</v>
      </c>
      <c r="L158" s="90" t="s">
        <v>52</v>
      </c>
      <c r="M158" s="33"/>
      <c r="N158" s="91"/>
      <c r="O158" s="110" t="s">
        <v>2314</v>
      </c>
      <c r="P158" s="119" t="str">
        <f>IF(COUNTA(P$13:$P157)&gt;999,COUNTA(P$13:$P157),IF(COUNTA(P$13:$P157)&gt;99,"0"&amp;COUNTA(P$13:$P157),IF(COUNTA(P$13:$P157)&gt;9,"00"&amp;COUNTA(P$13:$P157),"000"&amp;COUNTA(P$13:$P157))))</f>
        <v>0049</v>
      </c>
      <c r="Q158" s="92" t="s">
        <v>54</v>
      </c>
      <c r="R158" s="16"/>
      <c r="S158" s="52"/>
      <c r="T158" s="36"/>
    </row>
    <row r="159" spans="2:20" ht="45.75">
      <c r="B159" s="114"/>
      <c r="C159" s="114"/>
      <c r="D159" s="120"/>
      <c r="E159" s="111"/>
      <c r="F159" s="111"/>
      <c r="G159" s="114"/>
      <c r="H159" s="87" t="s">
        <v>55</v>
      </c>
      <c r="I159" s="88" t="str">
        <f>"[VN]["&amp;LOWER(SUBSTITUTE(SUBSTITUTE(SUBSTITUTE(SUBSTITUTE(SUBSTITUTE(SUBSTITUTE(SUBSTITUTE(SUBSTITUTE(Q159, CHAR(34),""), "[", ""), "]", ""), ".", ""), ",", ""), "/", ""), "\", ""), "-", ""))&amp;"]"</f>
        <v>[VN][tạm biệt]</v>
      </c>
      <c r="J159" s="89"/>
      <c r="K159" s="88" t="s">
        <v>56</v>
      </c>
      <c r="L159" s="90" t="s">
        <v>57</v>
      </c>
      <c r="M159" s="90"/>
      <c r="N159" s="91"/>
      <c r="O159" s="111"/>
      <c r="P159" s="119"/>
      <c r="Q159" s="92" t="s">
        <v>58</v>
      </c>
      <c r="R159" s="16"/>
      <c r="S159" s="52"/>
      <c r="T159" s="36"/>
    </row>
    <row r="160" spans="2:20" ht="62.25">
      <c r="B160" s="114"/>
      <c r="C160" s="114"/>
      <c r="D160" s="120"/>
      <c r="E160" s="112"/>
      <c r="F160" s="112"/>
      <c r="G160" s="114"/>
      <c r="H160" s="87" t="s">
        <v>59</v>
      </c>
      <c r="I160" s="88" t="str">
        <f>"[audio][C:\Tools\Vivi_TTS\8ME_OM\" &amp;S160 &amp; "]"</f>
        <v>[audio][C:\Tools\Vivi_TTS\8ME_OM\]</v>
      </c>
      <c r="J160" s="89" t="str">
        <f>"[New][EN][Exists][80]"&amp;"["&amp;LOWER(SUBSTITUTE(SUBSTITUTE(SUBSTITUTE(SUBSTITUTE(SUBSTITUTE(SUBSTITUTE(SUBSTITUTE(SUBSTITUTE(T160,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60" s="88" t="s">
        <v>60</v>
      </c>
      <c r="L160" s="90" t="s">
        <v>61</v>
      </c>
      <c r="M160" s="93" t="s">
        <v>62</v>
      </c>
      <c r="N160" s="91"/>
      <c r="O160" s="112"/>
      <c r="P160" s="119"/>
      <c r="Q160" s="92" t="str">
        <f>R160</f>
        <v>Sau khi lắp lốp dự phòng, cần kiểm tra và thực hiện những công việc gì trước khi tiếp tục sử dụng xe?</v>
      </c>
      <c r="R160" s="16" t="s">
        <v>2368</v>
      </c>
      <c r="S160" s="51"/>
      <c r="T160" s="48" t="s">
        <v>2360</v>
      </c>
    </row>
    <row r="161" spans="2:20" ht="45.75">
      <c r="B161" s="114" t="str">
        <f>"VF8-"&amp;O161&amp;"-"&amp;P161</f>
        <v>VF8-Hotrovexe-0050</v>
      </c>
      <c r="C161" s="114" t="str">
        <f>"["&amp;B161&amp;"] Verify Vivi: "&amp;Q163</f>
        <v>[VF8-Hotrovexe-0050] Verify Vivi: Những cảnh báo và lưu ý quan trọng nào cần tuân thủ khi sử dụng kích xe và lốp dự phòng?</v>
      </c>
      <c r="D161" s="120"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'Những cảnh báo và lưu ý quan trọng nào cần tuân thủ khi sử dụng kích xe và lốp dự phòng?'
- Step 4: Listen Vivi respond
</v>
      </c>
      <c r="F161" s="110" t="str">
        <f>"
Expectations:
1. Vivi wake up
2. "&amp;Q163&amp;"
3. Vivi respond
"</f>
        <v xml:space="preserve">
Expectations:
1. Vivi wake up
2. Những cảnh báo và lưu ý quan trọng nào cần tuân thủ khi sử dụng kích xe và lốp dự phòng?
3. Vivi respond
</v>
      </c>
      <c r="G161" s="114" t="s">
        <v>8</v>
      </c>
      <c r="H161" s="87" t="s">
        <v>50</v>
      </c>
      <c r="I161" s="88" t="str">
        <f>"[EN]["&amp;LOWER(SUBSTITUTE(SUBSTITUTE(SUBSTITUTE(SUBSTITUTE(SUBSTITUTE(SUBSTITUTE(SUBSTITUTE(SUBSTITUTE(Q161, CHAR(34),""), "[", ""), "]", ""), ".", ""), ",", ""), "/", ""), "\", ""), "-", ""))&amp;"]"</f>
        <v>[EN][hey vinfast]</v>
      </c>
      <c r="J161" s="89"/>
      <c r="K161" s="88" t="s">
        <v>51</v>
      </c>
      <c r="L161" s="90" t="s">
        <v>52</v>
      </c>
      <c r="M161" s="33"/>
      <c r="N161" s="91"/>
      <c r="O161" s="110" t="s">
        <v>2314</v>
      </c>
      <c r="P161" s="119" t="str">
        <f>IF(COUNTA(P$13:$P160)&gt;999,COUNTA(P$13:$P160),IF(COUNTA(P$13:$P160)&gt;99,"0"&amp;COUNTA(P$13:$P160),IF(COUNTA(P$13:$P160)&gt;9,"00"&amp;COUNTA(P$13:$P160),"000"&amp;COUNTA(P$13:$P160))))</f>
        <v>0050</v>
      </c>
      <c r="Q161" s="92" t="s">
        <v>54</v>
      </c>
      <c r="R161" s="16"/>
      <c r="S161" s="52"/>
      <c r="T161" s="36"/>
    </row>
    <row r="162" spans="2:20" ht="45.75">
      <c r="B162" s="114"/>
      <c r="C162" s="114"/>
      <c r="D162" s="120"/>
      <c r="E162" s="111"/>
      <c r="F162" s="111"/>
      <c r="G162" s="114"/>
      <c r="H162" s="87" t="s">
        <v>55</v>
      </c>
      <c r="I162" s="88" t="str">
        <f>"[VN]["&amp;LOWER(SUBSTITUTE(SUBSTITUTE(SUBSTITUTE(SUBSTITUTE(SUBSTITUTE(SUBSTITUTE(SUBSTITUTE(SUBSTITUTE(Q162, CHAR(34),""), "[", ""), "]", ""), ".", ""), ",", ""), "/", ""), "\", ""), "-", ""))&amp;"]"</f>
        <v>[VN][tạm biệt]</v>
      </c>
      <c r="J162" s="89"/>
      <c r="K162" s="88" t="s">
        <v>56</v>
      </c>
      <c r="L162" s="90" t="s">
        <v>57</v>
      </c>
      <c r="M162" s="90"/>
      <c r="N162" s="91"/>
      <c r="O162" s="111"/>
      <c r="P162" s="119"/>
      <c r="Q162" s="92" t="s">
        <v>58</v>
      </c>
      <c r="R162" s="16"/>
      <c r="S162" s="52"/>
      <c r="T162" s="36"/>
    </row>
    <row r="163" spans="2:20" ht="62.25">
      <c r="B163" s="114"/>
      <c r="C163" s="114"/>
      <c r="D163" s="120"/>
      <c r="E163" s="112"/>
      <c r="F163" s="112"/>
      <c r="G163" s="114"/>
      <c r="H163" s="87" t="s">
        <v>59</v>
      </c>
      <c r="I163" s="88" t="str">
        <f>"[audio][C:\Tools\Vivi_TTS\8ME_OM\" &amp;S163 &amp; "]"</f>
        <v>[audio][C:\Tools\Vivi_TTS\8ME_OM\]</v>
      </c>
      <c r="J163" s="89" t="str">
        <f>"[New][EN][Exists][80]"&amp;"["&amp;LOWER(SUBSTITUTE(SUBSTITUTE(SUBSTITUTE(SUBSTITUTE(SUBSTITUTE(SUBSTITUTE(SUBSTITUTE(SUBSTITUTE(T163, CHAR(34),""), ".", ""), ",", ""), "/", ""), "\", ""), "-", ""), "{", ""), "}", ""))&amp;"]"</f>
        <v>[New][EN][Exists][80][kích xe và sửa chữa lốp
lốp bị thủng có thể được sửa bằng bộ sửa chữa lốp (nếu được trang bị) hoặc thay bằng lốp dự phòng (nếu được trang bị) trong trường hợp hư hỏng nghiêm trọng bạn sẽ cần được cứu hộ trên đường hỗ trợ thêm
 lưu ý
lái xe với lốp bị hư hỏng có thể ảnh hưởng đến khả năng vận hành và hiệu quả dừng xe
bình dung dịch sửa chữa lốp (nếu được trang bị)
 cảnh báo
không sử dụng dung dịch sửa chữa lốp để sửa chữa bất kỳ hư hỏng nào trên hông lốp
để vận hành an toàn vui lòng đọc nhãn hướng dẫn trên bộ bơm lốp
lốp bị hư hỏng hoặc xẹp phải được sửa chữa hoặc thay thế sớm nhất có thể
 lưu ý
dung dịch sửa chữa lốp chỉ có thể sử dụng cho một lốp bị xẹp tại một thời điểm liên hệ trung tâm dịch vụ vinfast nếu chất bịt kín đã được sử dụng và cần thay thế
chất bịt kín có tuổi thọ giới hạn có nhãn trên chai cho biết ngày hết hạn chất bịt kín cần được thay thế trước khi hết hạn liên hệ trung tâm dịch vụ vinfast để thay thế
sản phẩm này được sử dụng để sửa chữa các vết thủng có đường kính nhỏ hơn 6 mm trong phạm vi này các vật thể gây thủng có thể được lấy ra để sửa chữa nếu vết thủng lớn hơn 6 mm không được lấy vật thể gây thủng ra sau khi đổ đầy keo và lốp vào trong lốp xe
trước khi thực hiện:
đỗ xe tại vị trí an toàn không ảnh hưởng đến giao thông và có đủ điều kiện để thực hiện công việc một cách an toàn chuyển xe về vị trí p (đỗ) và tắt nguồn xe
bật đèn cảnh báo nguy hiểm và đặt biển cảnh báo (nếu được trang bị) ở khoảng cách phù hợp phía trước và phía sau xe
thực hiện vá lốp:
inline rectangle
nếu cần tháo vật gây thủng xoay vị trí lỗ thủng xuống vị trí 6 giờ
tháo nắp bảo vệ van lốp
kết nối đầu nối của chai dung dịch vá lốp với van lốp và siết chặt
xoay van theo chiều kim đồng hồ và lật ngược chai dung dịch
sau khi dung dịch được bơm hoàn toàn vào lốp xoay van ngược chiều kim đồng hồ để đóng van và hoàn tất quá trình vá lốp
khi nhiệt độ môi trường từ 40°c đến 0°c nên làm ấm chai dung dịch lên trên 0°c trước khi sử dụng để tăng hiệu quả bơm dung dịch
ngay sau khi bơm dung dịch vá lốp hãy lái xe ít nhất 10 km với tốc độ không vượt quá 80 kmh để dung dịch phân bố đều bên trong lốp nếu lốp vẫn hoạt động bình thường sau quãng đường này có thể tiếp tục vận hành xe ở tốc độ thông thường
hãy đưa xe đến cơ sở sửa chữa lốp chuyên nghiệp sớm nhất có thể tuy nhiên tổng quãng đường di chuyển không được vượt quá 500 km trước khi lốp được sửa chữa đúng cách
nếu lốp tiếp tục bị mất áp suất hoặc vẫn bị hư hỏng hãy dừng xe tại vị trí an toàn và liên hệ trung tâm dịch vụ vinfast để được hỗ trợ đồng thời đưa xe đến cơ sở sửa chữa lốp chuyên nghiệp sớm nhất có thể
nếu lốp bị mất áp suất bất kỳ lúc nào sau khi sử dụng sản phẩm này hãy dừng xe ngay tại vị trí an toàn và liên hệ trung tâm dịch vụ vinfast để được hỗ trợ
inline rectangle cảnh báo
nếu dung dịch tiếp xúc với mắt hãy rửa ngay bằng nước sạch và đến cơ sở y tế gần nhất
không tiếp tục vận hành xe với lốp bị xẹp hoặc hư hỏng chưa được sửa chữa vì lốp có thể mất áp suất đột ngột gây mất kiểm soát xe hoặc tai nạn
bảo quản bộ vá lốp trong khoảng nhiệt độ từ 40°c đến 85°c và tránh xa nguồn nhiệt hoặc ngọn lửa
inline rectangle lưu ýtăng tốc giảm tốc và vào cua nhẹ nhàng sau khi vá lốp
thay thế lốp dự phòng (nếu được trang bị)
trước khi thay lốp bị xẹp bằng lốp dự phòng hãy thực hiện theo hướng dẫn
dưới đây:
đảm bảo xe ở vị trí an toàn không ảnh hưởng đến giao thông bình thường và có thể thực hiện công việc an toàn đưa xe về số đỗ xe (p) và tắt xe
bật đèn cảnh báo nguy hiểm và đặt tam giác cảnh báo (nếu được trang bị) ở khoảng cách thích hợp phía trước và phía sau xe để đảm bảo an toàn
để tháo lốp dự phòng:
nâng tấm che sàn khoang hành lý phía sau  bằng cách kéo dây đai lên
tháo bộ giữ bánh xe 
lấy lốp dự phòng  ra khỏi khoang hành lý phía sau
 cảnh báo
khi lái xe với lốp dự phòng hãy lái chậm tránh vào cua gấp tránh tăng tốc đột ngột đánh lái gấp và phanh gấp để đảm bảo an toàn cho người lái và hành khách
lốp dự phòng không được thiết kế để lái xe ở tốc độ cao không tuân thủ biện pháp phòng ngừa này có thể dẫn đến tai nạn gây tử vong hoặc thương tích nghiêm trọng
 thận trọng
lốp dự phòng được trang bị trên xe chỉ được sử dụng tạm thời không sử dụng lốp dự phòng để lái xe liên tục
không lái xe vượt quá tốc độ tối đa được chỉ định trên lốp dự phòng
 lưu ý
đặt lốp bị xẹp ở vị trí an toàn và thuận tiện để có thể dễ dàng thay thế hoặc sửa chữa lốp
để lắp lốp dự phòng:
lấy kích xe thanh nạy cờ lê và lốp dự phòng ra khỏi khoang hành lý phía sau
tháo ốp ốp lazang (ốp mâmchụp vành) (nếu có)
nới lỏng đai ốc bánh xe: dùng cờ lê  xoay đai ốc bánh xe sang trái theo hướng ngược chiều kim đồng hồ cho đến khi có thể xoay bằng tay không tháo hoàn toàn đai ốc bánh xe ở giai đoạn này
quan sát mặt dưới xe và xác định điểm nâng xe gần bánh xe cần thay thế nhất
nối thanh nạy  với kích xe  sau đó nối cờ lê  với thanh nạy  giữ thanh nạy và xoay cờ lê theo chiều kim đồng hồ để nâng xe cho đến khi lốp rời khỏi mặt đường
tháo đai ốc bánh xe: tháo hoàn toàn tất cả đai ốc bánh xe sau đó tháo cụm bánh xe và lốp
lau sạch bụi bẩn trên bề mặt lắp bánh xe và moayơ phanh bằng khăn sạch
lắp lốp dự phòng và đảm bảo các lỗ trên lốp dự phòng thẳng hàng với các lỗ trên moayơ
lắp tạm đai ốc bánh xe lắp tất cả năm đai ốc bánh xe và siết bằng tay cho đến khi khít điều này sẽ ngăn lốp rơi ra loại bỏ bụi bẩn và vật lạ khỏi moayơ bánh xe
giữ thanh nạy  và xoay cờ lê  theo hướng ngược chiều kim đồng hồ để hạ xe xuống mặt đất
siết chặt đai ốc bánh xe dùng cờ lê xoay đai ốc bánh xe sang phải theo chiều kim đồng hồ theo thứ tự được chỉ ra trong hình minh họa ở trên kiểm tra lại từng đai ốc bánh xe mômen siết: 115±805 nm
kiểm tra áp suất lốp nếu áp suất lốp quá cao hoặc quá thấp hãy lái chậm đến trạm dịch vụ gần nhất và điều chỉnh về áp suất khuyến nghị đảm bảo lắp lại nắp van sau khi kiểm tra áp suất lốp để tránh rò rỉ khí
đặt kích xe và các dụng cụ khác vào vị trí quy định trong khoang hành lý phía sau
 cảnh báo
không vượt quá tải trọng tối đa cho phép của xe khi sử dụng lốp dự phòng
không sử dụng lốp dự phòng nhỏ gọn trong thời gian dài thay thế hoặc sửa chữa lốp nguyên bản sớm nhất có thể
không nâng xe bằng kích khi tất cả hành khách chưa rời khỏi xe an toàn
luôn nâng xe bằng kích trên bề mặt chắc chắn bằng phẳng và đảm bảo kích xe ổn định
chỉ đặt kích xe tại các điểm nâng được chỉ định trên xe không tuân thủ có thể khiến kích xe trượt và gây thương tích nghiêm trọng
không làm việc dưới xe đang được nâng
chỉ sử dụng kích xe được trang bị từ nhà máy để nâng xe
không chạm vào đĩa phanh hoặc khu vực xung quanh phanh vì chúng có thể rất nóng]</v>
      </c>
      <c r="K163" s="88" t="s">
        <v>60</v>
      </c>
      <c r="L163" s="90" t="s">
        <v>61</v>
      </c>
      <c r="M163" s="93" t="s">
        <v>62</v>
      </c>
      <c r="N163" s="91"/>
      <c r="O163" s="112"/>
      <c r="P163" s="119"/>
      <c r="Q163" s="92" t="str">
        <f>R163</f>
        <v>Những cảnh báo và lưu ý quan trọng nào cần tuân thủ khi sử dụng kích xe và lốp dự phòng?</v>
      </c>
      <c r="R163" s="16" t="s">
        <v>2369</v>
      </c>
      <c r="S163" s="51"/>
      <c r="T163" s="48" t="s">
        <v>2360</v>
      </c>
    </row>
    <row r="164" spans="2:20" ht="45.75">
      <c r="B164" s="114" t="str">
        <f>"VF8-"&amp;O164&amp;"-"&amp;P164</f>
        <v>VF8-Hotrovexe-0051</v>
      </c>
      <c r="C164" s="114" t="str">
        <f>"["&amp;B164&amp;"] Verify Vivi: "&amp;Q166</f>
        <v>[VF8-Hotrovexe-0051] Verify Vivi: Trong trường hợp nào cần khởi động xe bằng nguồn hỗ trợ và có thể sử dụng những nguồn điện nào để thực hiện?</v>
      </c>
      <c r="D164" s="120"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'Trong trường hợp nào cần khởi động xe bằng nguồn hỗ trợ và có thể sử dụng những nguồn điện nào để thực hiện?'
- Step 4: Listen Vivi respond
</v>
      </c>
      <c r="F164" s="110" t="str">
        <f>"
Expectations:
1. Vivi wake up
2. "&amp;Q166&amp;"
3. Vivi respond
"</f>
        <v xml:space="preserve">
Expectations:
1. Vivi wake up
2. Trong trường hợp nào cần khởi động xe bằng nguồn hỗ trợ và có thể sử dụng những nguồn điện nào để thực hiện?
3. Vivi respond
</v>
      </c>
      <c r="G164" s="114" t="s">
        <v>8</v>
      </c>
      <c r="H164" s="87" t="s">
        <v>50</v>
      </c>
      <c r="I164" s="88" t="str">
        <f>"[EN]["&amp;LOWER(SUBSTITUTE(SUBSTITUTE(SUBSTITUTE(SUBSTITUTE(SUBSTITUTE(SUBSTITUTE(SUBSTITUTE(SUBSTITUTE(Q164, CHAR(34),""), "[", ""), "]", ""), ".", ""), ",", ""), "/", ""), "\", ""), "-", ""))&amp;"]"</f>
        <v>[EN][hey vinfast]</v>
      </c>
      <c r="J164" s="89"/>
      <c r="K164" s="88" t="s">
        <v>51</v>
      </c>
      <c r="L164" s="90" t="s">
        <v>52</v>
      </c>
      <c r="M164" s="33"/>
      <c r="N164" s="91"/>
      <c r="O164" s="110" t="s">
        <v>2314</v>
      </c>
      <c r="P164" s="119" t="str">
        <f>IF(COUNTA(P$13:$P163)&gt;999,COUNTA(P$13:$P163),IF(COUNTA(P$13:$P163)&gt;99,"0"&amp;COUNTA(P$13:$P163),IF(COUNTA(P$13:$P163)&gt;9,"00"&amp;COUNTA(P$13:$P163),"000"&amp;COUNTA(P$13:$P163))))</f>
        <v>0051</v>
      </c>
      <c r="Q164" s="92" t="s">
        <v>54</v>
      </c>
      <c r="R164" s="16"/>
      <c r="S164" s="52"/>
      <c r="T164" s="36"/>
    </row>
    <row r="165" spans="2:20" ht="45.75">
      <c r="B165" s="114"/>
      <c r="C165" s="114"/>
      <c r="D165" s="120"/>
      <c r="E165" s="111"/>
      <c r="F165" s="111"/>
      <c r="G165" s="114"/>
      <c r="H165" s="87" t="s">
        <v>55</v>
      </c>
      <c r="I165" s="88" t="str">
        <f>"[VN]["&amp;LOWER(SUBSTITUTE(SUBSTITUTE(SUBSTITUTE(SUBSTITUTE(SUBSTITUTE(SUBSTITUTE(SUBSTITUTE(SUBSTITUTE(Q165, CHAR(34),""), "[", ""), "]", ""), ".", ""), ",", ""), "/", ""), "\", ""), "-", ""))&amp;"]"</f>
        <v>[VN][tạm biệt]</v>
      </c>
      <c r="J165" s="89"/>
      <c r="K165" s="88" t="s">
        <v>56</v>
      </c>
      <c r="L165" s="90" t="s">
        <v>57</v>
      </c>
      <c r="M165" s="90"/>
      <c r="N165" s="91"/>
      <c r="O165" s="111"/>
      <c r="P165" s="119"/>
      <c r="Q165" s="92" t="s">
        <v>58</v>
      </c>
      <c r="R165" s="16"/>
      <c r="S165" s="52"/>
      <c r="T165" s="36"/>
    </row>
    <row r="166" spans="2:20" ht="62.25">
      <c r="B166" s="114"/>
      <c r="C166" s="114"/>
      <c r="D166" s="120"/>
      <c r="E166" s="112"/>
      <c r="F166" s="112"/>
      <c r="G166" s="114"/>
      <c r="H166" s="87" t="s">
        <v>59</v>
      </c>
      <c r="I166" s="88" t="str">
        <f>"[audio][C:\Tools\Vivi_TTS\8ME_OM\" &amp;S166 &amp; "]"</f>
        <v>[audio][C:\Tools\Vivi_TTS\8ME_OM\]</v>
      </c>
      <c r="J166" s="89" t="str">
        <f>"[New][EN][Exists][80]"&amp;"["&amp;LOWER(SUBSTITUTE(SUBSTITUTE(SUBSTITUTE(SUBSTITUTE(SUBSTITUTE(SUBSTITUTE(SUBSTITUTE(SUBSTITUTE(T166,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66" s="88" t="s">
        <v>60</v>
      </c>
      <c r="L166" s="90" t="s">
        <v>61</v>
      </c>
      <c r="M166" s="93" t="s">
        <v>62</v>
      </c>
      <c r="N166" s="91"/>
      <c r="O166" s="112"/>
      <c r="P166" s="119"/>
      <c r="Q166" s="92" t="str">
        <f>R166</f>
        <v>Trong trường hợp nào cần khởi động xe bằng nguồn hỗ trợ và có thể sử dụng những nguồn điện nào để thực hiện?</v>
      </c>
      <c r="R166" s="16" t="s">
        <v>2370</v>
      </c>
      <c r="S166" s="51"/>
      <c r="T166" s="48" t="s">
        <v>2371</v>
      </c>
    </row>
    <row r="167" spans="2:20" ht="15" customHeight="1">
      <c r="B167" s="114" t="str">
        <f>"VF8-"&amp;O167&amp;"-"&amp;P167</f>
        <v>VF8-Hotrovexe-0052</v>
      </c>
      <c r="C167" s="114" t="str">
        <f>"["&amp;B167&amp;"] Verify Vivi: "&amp;Q169</f>
        <v>[VF8-Hotrovexe-0052] Verify Vivi: Những cảnh báo an toàn nào cần tuân thủ trước và trong khi khởi động xe bằng nguồn hỗ trợ?</v>
      </c>
      <c r="D167" s="120" t="s">
        <v>49</v>
      </c>
      <c r="E167" s="110" t="str">
        <f>" Actions:
- Step 1: Wait 5s
- Step 2: Call Vivi '"&amp;Q167&amp;"'
- Step 3: Wait Vivi respond 'Ting '
- Step 4: Speak '"&amp;Q169&amp;"'
- Step 4: Listen Vivi respond
"</f>
        <v xml:space="preserve"> Actions:
- Step 1: Wait 5s
- Step 2: Call Vivi 'Hey VinFast'
- Step 3: Wait Vivi respond 'Ting '
- Step 4: Speak 'Những cảnh báo an toàn nào cần tuân thủ trước và trong khi khởi động xe bằng nguồn hỗ trợ?'
- Step 4: Listen Vivi respond
</v>
      </c>
      <c r="F167" s="110" t="str">
        <f>"
Expectations:
1. Vivi wake up
2. "&amp;Q169&amp;"
3. Vivi respond
"</f>
        <v xml:space="preserve">
Expectations:
1. Vivi wake up
2. Những cảnh báo an toàn nào cần tuân thủ trước và trong khi khởi động xe bằng nguồn hỗ trợ?
3. Vivi respond
</v>
      </c>
      <c r="G167" s="114" t="s">
        <v>8</v>
      </c>
      <c r="H167" s="87" t="s">
        <v>50</v>
      </c>
      <c r="I167" s="88" t="str">
        <f>"[EN]["&amp;LOWER(SUBSTITUTE(SUBSTITUTE(SUBSTITUTE(SUBSTITUTE(SUBSTITUTE(SUBSTITUTE(SUBSTITUTE(SUBSTITUTE(Q167, CHAR(34),""), "[", ""), "]", ""), ".", ""), ",", ""), "/", ""), "\", ""), "-", ""))&amp;"]"</f>
        <v>[EN][hey vinfast]</v>
      </c>
      <c r="J167" s="89"/>
      <c r="K167" s="88" t="s">
        <v>51</v>
      </c>
      <c r="L167" s="90" t="s">
        <v>52</v>
      </c>
      <c r="M167" s="33"/>
      <c r="N167" s="91"/>
      <c r="O167" s="110" t="s">
        <v>2314</v>
      </c>
      <c r="P167" s="119" t="str">
        <f>IF(COUNTA(P$13:$P166)&gt;999,COUNTA(P$13:$P166),IF(COUNTA(P$13:$P166)&gt;99,"0"&amp;COUNTA(P$13:$P166),IF(COUNTA(P$13:$P166)&gt;9,"00"&amp;COUNTA(P$13:$P166),"000"&amp;COUNTA(P$13:$P166))))</f>
        <v>0052</v>
      </c>
      <c r="Q167" s="92" t="s">
        <v>54</v>
      </c>
      <c r="R167" s="16"/>
      <c r="S167" s="52"/>
      <c r="T167" s="36"/>
    </row>
    <row r="168" spans="2:20" ht="15" customHeight="1">
      <c r="B168" s="114"/>
      <c r="C168" s="114"/>
      <c r="D168" s="120"/>
      <c r="E168" s="111"/>
      <c r="F168" s="111"/>
      <c r="G168" s="114"/>
      <c r="H168" s="87" t="s">
        <v>55</v>
      </c>
      <c r="I168" s="88" t="str">
        <f>"[VN]["&amp;LOWER(SUBSTITUTE(SUBSTITUTE(SUBSTITUTE(SUBSTITUTE(SUBSTITUTE(SUBSTITUTE(SUBSTITUTE(SUBSTITUTE(Q168, CHAR(34),""), "[", ""), "]", ""), ".", ""), ",", ""), "/", ""), "\", ""), "-", ""))&amp;"]"</f>
        <v>[VN][tạm biệt]</v>
      </c>
      <c r="J168" s="89"/>
      <c r="K168" s="88" t="s">
        <v>56</v>
      </c>
      <c r="L168" s="90" t="s">
        <v>57</v>
      </c>
      <c r="M168" s="90"/>
      <c r="N168" s="91"/>
      <c r="O168" s="111"/>
      <c r="P168" s="119"/>
      <c r="Q168" s="92" t="s">
        <v>58</v>
      </c>
      <c r="R168" s="16"/>
      <c r="S168" s="52"/>
      <c r="T168" s="36"/>
    </row>
    <row r="169" spans="2:20" ht="30.75" customHeight="1">
      <c r="B169" s="114"/>
      <c r="C169" s="114"/>
      <c r="D169" s="120"/>
      <c r="E169" s="112"/>
      <c r="F169" s="112"/>
      <c r="G169" s="114"/>
      <c r="H169" s="87" t="s">
        <v>59</v>
      </c>
      <c r="I169" s="88" t="str">
        <f>"[audio][C:\Tools\Vivi_TTS\8ME_OM\" &amp;S169 &amp; "]"</f>
        <v>[audio][C:\Tools\Vivi_TTS\8ME_OM\]</v>
      </c>
      <c r="J169" s="89" t="str">
        <f>"[New][EN][Exists][80]"&amp;"["&amp;LOWER(SUBSTITUTE(SUBSTITUTE(SUBSTITUTE(SUBSTITUTE(SUBSTITUTE(SUBSTITUTE(SUBSTITUTE(SUBSTITUTE(T169,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69" s="88" t="s">
        <v>60</v>
      </c>
      <c r="L169" s="90" t="s">
        <v>61</v>
      </c>
      <c r="M169" s="93" t="s">
        <v>62</v>
      </c>
      <c r="N169" s="91"/>
      <c r="O169" s="112"/>
      <c r="P169" s="119"/>
      <c r="Q169" s="92" t="str">
        <f>R169</f>
        <v>Những cảnh báo an toàn nào cần tuân thủ trước và trong khi khởi động xe bằng nguồn hỗ trợ?</v>
      </c>
      <c r="R169" s="16" t="s">
        <v>2372</v>
      </c>
      <c r="S169" s="51"/>
      <c r="T169" s="48" t="s">
        <v>2371</v>
      </c>
    </row>
    <row r="170" spans="2:20" ht="15" customHeight="1">
      <c r="B170" s="114" t="str">
        <f>"VF8-"&amp;O170&amp;"-"&amp;P170</f>
        <v>VF8-Hotrovexe-0053</v>
      </c>
      <c r="C170" s="114" t="str">
        <f>"["&amp;B170&amp;"] Verify Vivi: "&amp;Q172</f>
        <v>[VF8-Hotrovexe-0053] Verify Vivi: Khi khởi động bằng nguồn hỗ trợ, cần sử dụng nguồn điện có điện áp bao nhiêu?</v>
      </c>
      <c r="D170" s="120" t="s">
        <v>49</v>
      </c>
      <c r="E170" s="110" t="str">
        <f>" Actions:
- Step 1: Wait 5s
- Step 2: Call Vivi '"&amp;Q170&amp;"'
- Step 3: Wait Vivi respond 'Ting '
- Step 4: Speak '"&amp;Q172&amp;"'
- Step 4: Listen Vivi respond
"</f>
        <v xml:space="preserve"> Actions:
- Step 1: Wait 5s
- Step 2: Call Vivi 'Hey VinFast'
- Step 3: Wait Vivi respond 'Ting '
- Step 4: Speak 'Khi khởi động bằng nguồn hỗ trợ, cần sử dụng nguồn điện có điện áp bao nhiêu?'
- Step 4: Listen Vivi respond
</v>
      </c>
      <c r="F170" s="110" t="str">
        <f>"
Expectations:
1. Vivi wake up
2. "&amp;Q172&amp;"
3. Vivi respond
"</f>
        <v xml:space="preserve">
Expectations:
1. Vivi wake up
2. Khi khởi động bằng nguồn hỗ trợ, cần sử dụng nguồn điện có điện áp bao nhiêu?
3. Vivi respond
</v>
      </c>
      <c r="G170" s="114" t="s">
        <v>8</v>
      </c>
      <c r="H170" s="87" t="s">
        <v>50</v>
      </c>
      <c r="I170" s="88" t="str">
        <f>"[EN]["&amp;LOWER(SUBSTITUTE(SUBSTITUTE(SUBSTITUTE(SUBSTITUTE(SUBSTITUTE(SUBSTITUTE(SUBSTITUTE(SUBSTITUTE(Q170, CHAR(34),""), "[", ""), "]", ""), ".", ""), ",", ""), "/", ""), "\", ""), "-", ""))&amp;"]"</f>
        <v>[EN][hey vinfast]</v>
      </c>
      <c r="J170" s="89"/>
      <c r="K170" s="88" t="s">
        <v>51</v>
      </c>
      <c r="L170" s="90" t="s">
        <v>52</v>
      </c>
      <c r="M170" s="33"/>
      <c r="N170" s="91"/>
      <c r="O170" s="110" t="s">
        <v>2314</v>
      </c>
      <c r="P170" s="119" t="str">
        <f>IF(COUNTA(P$13:$P169)&gt;999,COUNTA(P$13:$P169),IF(COUNTA(P$13:$P169)&gt;99,"0"&amp;COUNTA(P$13:$P169),IF(COUNTA(P$13:$P169)&gt;9,"00"&amp;COUNTA(P$13:$P169),"000"&amp;COUNTA(P$13:$P169))))</f>
        <v>0053</v>
      </c>
      <c r="Q170" s="92" t="s">
        <v>54</v>
      </c>
      <c r="R170" s="16"/>
      <c r="S170" s="52"/>
      <c r="T170" s="36"/>
    </row>
    <row r="171" spans="2:20" ht="15" customHeight="1">
      <c r="B171" s="114"/>
      <c r="C171" s="114"/>
      <c r="D171" s="120"/>
      <c r="E171" s="111"/>
      <c r="F171" s="111"/>
      <c r="G171" s="114"/>
      <c r="H171" s="87" t="s">
        <v>55</v>
      </c>
      <c r="I171" s="88" t="str">
        <f>"[VN]["&amp;LOWER(SUBSTITUTE(SUBSTITUTE(SUBSTITUTE(SUBSTITUTE(SUBSTITUTE(SUBSTITUTE(SUBSTITUTE(SUBSTITUTE(Q171, CHAR(34),""), "[", ""), "]", ""), ".", ""), ",", ""), "/", ""), "\", ""), "-", ""))&amp;"]"</f>
        <v>[VN][tạm biệt]</v>
      </c>
      <c r="J171" s="89"/>
      <c r="K171" s="88" t="s">
        <v>56</v>
      </c>
      <c r="L171" s="90" t="s">
        <v>57</v>
      </c>
      <c r="M171" s="90"/>
      <c r="N171" s="91"/>
      <c r="O171" s="111"/>
      <c r="P171" s="119"/>
      <c r="Q171" s="92" t="s">
        <v>58</v>
      </c>
      <c r="R171" s="16"/>
      <c r="S171" s="52"/>
      <c r="T171" s="36"/>
    </row>
    <row r="172" spans="2:20" ht="45.75" customHeight="1">
      <c r="B172" s="114"/>
      <c r="C172" s="114"/>
      <c r="D172" s="120"/>
      <c r="E172" s="112"/>
      <c r="F172" s="112"/>
      <c r="G172" s="114"/>
      <c r="H172" s="87" t="s">
        <v>59</v>
      </c>
      <c r="I172" s="88" t="str">
        <f>"[audio][C:\Tools\Vivi_TTS\8ME_OM\" &amp;S172 &amp; "]"</f>
        <v>[audio][C:\Tools\Vivi_TTS\8ME_OM\]</v>
      </c>
      <c r="J172" s="89" t="str">
        <f>"[New][EN][Exists][80]"&amp;"["&amp;LOWER(SUBSTITUTE(SUBSTITUTE(SUBSTITUTE(SUBSTITUTE(SUBSTITUTE(SUBSTITUTE(SUBSTITUTE(SUBSTITUTE(T172,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72" s="88" t="s">
        <v>60</v>
      </c>
      <c r="L172" s="90" t="s">
        <v>61</v>
      </c>
      <c r="M172" s="93" t="s">
        <v>62</v>
      </c>
      <c r="N172" s="91"/>
      <c r="O172" s="112"/>
      <c r="P172" s="119"/>
      <c r="Q172" s="92" t="str">
        <f>R172</f>
        <v>Khi khởi động bằng nguồn hỗ trợ, cần sử dụng nguồn điện có điện áp bao nhiêu?</v>
      </c>
      <c r="R172" s="16" t="s">
        <v>2373</v>
      </c>
      <c r="S172" s="51"/>
      <c r="T172" s="48" t="s">
        <v>2371</v>
      </c>
    </row>
    <row r="173" spans="2:20" ht="15" customHeight="1">
      <c r="B173" s="114" t="str">
        <f>"VF8-"&amp;O173&amp;"-"&amp;P173</f>
        <v>VF8-Hotrovexe-0054</v>
      </c>
      <c r="C173" s="114" t="str">
        <f>"["&amp;B173&amp;"] Verify Vivi: "&amp;Q175</f>
        <v>[VF8-Hotrovexe-0054] Verify Vivi: Trước khi kết nối dây câu bình, cần thực hiện những bước chuẩn bị nào trên xe?</v>
      </c>
      <c r="D173" s="120" t="s">
        <v>49</v>
      </c>
      <c r="E173" s="110" t="str">
        <f>" Actions:
- Step 1: Wait 5s
- Step 2: Call Vivi '"&amp;Q173&amp;"'
- Step 3: Wait Vivi respond 'Ting '
- Step 4: Speak '"&amp;Q175&amp;"'
- Step 4: Listen Vivi respond
"</f>
        <v xml:space="preserve"> Actions:
- Step 1: Wait 5s
- Step 2: Call Vivi 'Hey VinFast'
- Step 3: Wait Vivi respond 'Ting '
- Step 4: Speak 'Trước khi kết nối dây câu bình, cần thực hiện những bước chuẩn bị nào trên xe?'
- Step 4: Listen Vivi respond
</v>
      </c>
      <c r="F173" s="110" t="str">
        <f>"
Expectations:
1. Vivi wake up
2. "&amp;Q175&amp;"
3. Vivi respond
"</f>
        <v xml:space="preserve">
Expectations:
1. Vivi wake up
2. Trước khi kết nối dây câu bình, cần thực hiện những bước chuẩn bị nào trên xe?
3. Vivi respond
</v>
      </c>
      <c r="G173" s="114" t="s">
        <v>8</v>
      </c>
      <c r="H173" s="87" t="s">
        <v>50</v>
      </c>
      <c r="I173" s="88" t="str">
        <f>"[EN]["&amp;LOWER(SUBSTITUTE(SUBSTITUTE(SUBSTITUTE(SUBSTITUTE(SUBSTITUTE(SUBSTITUTE(SUBSTITUTE(SUBSTITUTE(Q173, CHAR(34),""), "[", ""), "]", ""), ".", ""), ",", ""), "/", ""), "\", ""), "-", ""))&amp;"]"</f>
        <v>[EN][hey vinfast]</v>
      </c>
      <c r="J173" s="89"/>
      <c r="K173" s="88" t="s">
        <v>51</v>
      </c>
      <c r="L173" s="90" t="s">
        <v>52</v>
      </c>
      <c r="M173" s="33"/>
      <c r="N173" s="91"/>
      <c r="O173" s="110" t="s">
        <v>2314</v>
      </c>
      <c r="P173" s="119" t="str">
        <f>IF(COUNTA(P$13:$P172)&gt;999,COUNTA(P$13:$P172),IF(COUNTA(P$13:$P172)&gt;99,"0"&amp;COUNTA(P$13:$P172),IF(COUNTA(P$13:$P172)&gt;9,"00"&amp;COUNTA(P$13:$P172),"000"&amp;COUNTA(P$13:$P172))))</f>
        <v>0054</v>
      </c>
      <c r="Q173" s="92" t="s">
        <v>54</v>
      </c>
      <c r="R173" s="16"/>
      <c r="S173" s="52"/>
      <c r="T173" s="36"/>
    </row>
    <row r="174" spans="2:20" ht="15" customHeight="1">
      <c r="B174" s="114"/>
      <c r="C174" s="114"/>
      <c r="D174" s="120"/>
      <c r="E174" s="111"/>
      <c r="F174" s="111"/>
      <c r="G174" s="114"/>
      <c r="H174" s="87" t="s">
        <v>55</v>
      </c>
      <c r="I174" s="88" t="str">
        <f>"[VN]["&amp;LOWER(SUBSTITUTE(SUBSTITUTE(SUBSTITUTE(SUBSTITUTE(SUBSTITUTE(SUBSTITUTE(SUBSTITUTE(SUBSTITUTE(Q174, CHAR(34),""), "[", ""), "]", ""), ".", ""), ",", ""), "/", ""), "\", ""), "-", ""))&amp;"]"</f>
        <v>[VN][tạm biệt]</v>
      </c>
      <c r="J174" s="89"/>
      <c r="K174" s="88" t="s">
        <v>56</v>
      </c>
      <c r="L174" s="90" t="s">
        <v>57</v>
      </c>
      <c r="M174" s="90"/>
      <c r="N174" s="91"/>
      <c r="O174" s="111"/>
      <c r="P174" s="119"/>
      <c r="Q174" s="92" t="s">
        <v>58</v>
      </c>
      <c r="R174" s="16"/>
      <c r="S174" s="52"/>
      <c r="T174" s="36"/>
    </row>
    <row r="175" spans="2:20" ht="45.75" customHeight="1">
      <c r="B175" s="114"/>
      <c r="C175" s="114"/>
      <c r="D175" s="120"/>
      <c r="E175" s="112"/>
      <c r="F175" s="112"/>
      <c r="G175" s="114"/>
      <c r="H175" s="87" t="s">
        <v>59</v>
      </c>
      <c r="I175" s="88" t="str">
        <f>"[audio][C:\Tools\Vivi_TTS\8ME_OM\" &amp;S175 &amp; "]"</f>
        <v>[audio][C:\Tools\Vivi_TTS\8ME_OM\]</v>
      </c>
      <c r="J175" s="89" t="str">
        <f>"[New][EN][Exists][80]"&amp;"["&amp;LOWER(SUBSTITUTE(SUBSTITUTE(SUBSTITUTE(SUBSTITUTE(SUBSTITUTE(SUBSTITUTE(SUBSTITUTE(SUBSTITUTE(T175,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75" s="88" t="s">
        <v>60</v>
      </c>
      <c r="L175" s="90" t="s">
        <v>61</v>
      </c>
      <c r="M175" s="93" t="s">
        <v>62</v>
      </c>
      <c r="N175" s="91"/>
      <c r="O175" s="112"/>
      <c r="P175" s="119"/>
      <c r="Q175" s="92" t="str">
        <f>R175</f>
        <v>Trước khi kết nối dây câu bình, cần thực hiện những bước chuẩn bị nào trên xe?</v>
      </c>
      <c r="R175" s="16" t="s">
        <v>2374</v>
      </c>
      <c r="S175" s="51"/>
      <c r="T175" s="48" t="s">
        <v>2371</v>
      </c>
    </row>
    <row r="176" spans="2:20" ht="15" customHeight="1">
      <c r="B176" s="114" t="str">
        <f>"VF8-"&amp;O176&amp;"-"&amp;P176</f>
        <v>VF8-Hotrovexe-0055</v>
      </c>
      <c r="C176" s="114" t="str">
        <f>"["&amp;B176&amp;"] Verify Vivi: "&amp;Q178</f>
        <v>[VF8-Hotrovexe-0055] Verify Vivi: Trình tự kết nối các dây câu bình với ắc quy xe và nguồn điện hỗ trợ được thực hiện như thế nào?</v>
      </c>
      <c r="D176" s="120" t="s">
        <v>49</v>
      </c>
      <c r="E176" s="110" t="str">
        <f>" Actions:
- Step 1: Wait 5s
- Step 2: Call Vivi '"&amp;Q176&amp;"'
- Step 3: Wait Vivi respond 'Ting '
- Step 4: Speak '"&amp;Q178&amp;"'
- Step 4: Listen Vivi respond
"</f>
        <v xml:space="preserve"> Actions:
- Step 1: Wait 5s
- Step 2: Call Vivi 'Hey VinFast'
- Step 3: Wait Vivi respond 'Ting '
- Step 4: Speak 'Trình tự kết nối các dây câu bình với ắc quy xe và nguồn điện hỗ trợ được thực hiện như thế nào?'
- Step 4: Listen Vivi respond
</v>
      </c>
      <c r="F176" s="110" t="str">
        <f>"
Expectations:
1. Vivi wake up
2. "&amp;Q178&amp;"
3. Vivi respond
"</f>
        <v xml:space="preserve">
Expectations:
1. Vivi wake up
2. Trình tự kết nối các dây câu bình với ắc quy xe và nguồn điện hỗ trợ được thực hiện như thế nào?
3. Vivi respond
</v>
      </c>
      <c r="G176" s="114" t="s">
        <v>8</v>
      </c>
      <c r="H176" s="87" t="s">
        <v>50</v>
      </c>
      <c r="I176" s="88" t="str">
        <f>"[EN]["&amp;LOWER(SUBSTITUTE(SUBSTITUTE(SUBSTITUTE(SUBSTITUTE(SUBSTITUTE(SUBSTITUTE(SUBSTITUTE(SUBSTITUTE(Q176, CHAR(34),""), "[", ""), "]", ""), ".", ""), ",", ""), "/", ""), "\", ""), "-", ""))&amp;"]"</f>
        <v>[EN][hey vinfast]</v>
      </c>
      <c r="J176" s="89"/>
      <c r="K176" s="88" t="s">
        <v>51</v>
      </c>
      <c r="L176" s="90" t="s">
        <v>52</v>
      </c>
      <c r="M176" s="33"/>
      <c r="N176" s="91"/>
      <c r="O176" s="110" t="s">
        <v>2314</v>
      </c>
      <c r="P176" s="119" t="str">
        <f>IF(COUNTA(P$13:$P175)&gt;999,COUNTA(P$13:$P175),IF(COUNTA(P$13:$P175)&gt;99,"0"&amp;COUNTA(P$13:$P175),IF(COUNTA(P$13:$P175)&gt;9,"00"&amp;COUNTA(P$13:$P175),"000"&amp;COUNTA(P$13:$P175))))</f>
        <v>0055</v>
      </c>
      <c r="Q176" s="92" t="s">
        <v>54</v>
      </c>
      <c r="R176" s="16"/>
      <c r="S176" s="52"/>
      <c r="T176" s="36"/>
    </row>
    <row r="177" spans="2:20" ht="15" customHeight="1">
      <c r="B177" s="114"/>
      <c r="C177" s="114"/>
      <c r="D177" s="120"/>
      <c r="E177" s="111"/>
      <c r="F177" s="111"/>
      <c r="G177" s="114"/>
      <c r="H177" s="87" t="s">
        <v>55</v>
      </c>
      <c r="I177" s="88" t="str">
        <f>"[VN]["&amp;LOWER(SUBSTITUTE(SUBSTITUTE(SUBSTITUTE(SUBSTITUTE(SUBSTITUTE(SUBSTITUTE(SUBSTITUTE(SUBSTITUTE(Q177, CHAR(34),""), "[", ""), "]", ""), ".", ""), ",", ""), "/", ""), "\", ""), "-", ""))&amp;"]"</f>
        <v>[VN][tạm biệt]</v>
      </c>
      <c r="J177" s="89"/>
      <c r="K177" s="88" t="s">
        <v>56</v>
      </c>
      <c r="L177" s="90" t="s">
        <v>57</v>
      </c>
      <c r="M177" s="90"/>
      <c r="N177" s="91"/>
      <c r="O177" s="111"/>
      <c r="P177" s="119"/>
      <c r="Q177" s="92" t="s">
        <v>58</v>
      </c>
      <c r="R177" s="16"/>
      <c r="S177" s="52"/>
      <c r="T177" s="36"/>
    </row>
    <row r="178" spans="2:20" ht="76.5" customHeight="1">
      <c r="B178" s="114"/>
      <c r="C178" s="114"/>
      <c r="D178" s="120"/>
      <c r="E178" s="112"/>
      <c r="F178" s="112"/>
      <c r="G178" s="114"/>
      <c r="H178" s="87" t="s">
        <v>59</v>
      </c>
      <c r="I178" s="88" t="str">
        <f>"[audio][C:\Tools\Vivi_TTS\8ME_OM\" &amp;S178 &amp; "]"</f>
        <v>[audio][C:\Tools\Vivi_TTS\8ME_OM\]</v>
      </c>
      <c r="J178" s="89" t="str">
        <f>"[New][EN][Exists][80]"&amp;"["&amp;LOWER(SUBSTITUTE(SUBSTITUTE(SUBSTITUTE(SUBSTITUTE(SUBSTITUTE(SUBSTITUTE(SUBSTITUTE(SUBSTITUTE(T178,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78" s="88" t="s">
        <v>60</v>
      </c>
      <c r="L178" s="90" t="s">
        <v>61</v>
      </c>
      <c r="M178" s="93" t="s">
        <v>62</v>
      </c>
      <c r="N178" s="91"/>
      <c r="O178" s="112"/>
      <c r="P178" s="119"/>
      <c r="Q178" s="92" t="str">
        <f>R178</f>
        <v>Trình tự kết nối các dây câu bình với ắc quy xe và nguồn điện hỗ trợ được thực hiện như thế nào?</v>
      </c>
      <c r="R178" s="16" t="s">
        <v>2375</v>
      </c>
      <c r="S178" s="51"/>
      <c r="T178" s="48" t="s">
        <v>2371</v>
      </c>
    </row>
    <row r="179" spans="2:20" ht="15" customHeight="1">
      <c r="B179" s="114" t="str">
        <f>"VF8-"&amp;O179&amp;"-"&amp;P179</f>
        <v>VF8-Hotrovexe-0056</v>
      </c>
      <c r="C179" s="114" t="str">
        <f>"["&amp;B179&amp;"] Verify Vivi: "&amp;Q181</f>
        <v>[VF8-Hotrovexe-0056] Verify Vivi: Sau khi kết nối dây câu bình, cần thực hiện những bước nào để khởi động xe?</v>
      </c>
      <c r="D179" s="120" t="s">
        <v>49</v>
      </c>
      <c r="E179" s="110" t="str">
        <f>" Actions:
- Step 1: Wait 5s
- Step 2: Call Vivi '"&amp;Q179&amp;"'
- Step 3: Wait Vivi respond 'Ting '
- Step 4: Speak '"&amp;Q181&amp;"'
- Step 4: Listen Vivi respond
"</f>
        <v xml:space="preserve"> Actions:
- Step 1: Wait 5s
- Step 2: Call Vivi 'Hey VinFast'
- Step 3: Wait Vivi respond 'Ting '
- Step 4: Speak 'Sau khi kết nối dây câu bình, cần thực hiện những bước nào để khởi động xe?'
- Step 4: Listen Vivi respond
</v>
      </c>
      <c r="F179" s="110" t="str">
        <f>"
Expectations:
1. Vivi wake up
2. "&amp;Q181&amp;"
3. Vivi respond
"</f>
        <v xml:space="preserve">
Expectations:
1. Vivi wake up
2. Sau khi kết nối dây câu bình, cần thực hiện những bước nào để khởi động xe?
3. Vivi respond
</v>
      </c>
      <c r="G179" s="114" t="s">
        <v>8</v>
      </c>
      <c r="H179" s="87" t="s">
        <v>50</v>
      </c>
      <c r="I179" s="88" t="str">
        <f>"[EN]["&amp;LOWER(SUBSTITUTE(SUBSTITUTE(SUBSTITUTE(SUBSTITUTE(SUBSTITUTE(SUBSTITUTE(SUBSTITUTE(SUBSTITUTE(Q179, CHAR(34),""), "[", ""), "]", ""), ".", ""), ",", ""), "/", ""), "\", ""), "-", ""))&amp;"]"</f>
        <v>[EN][hey vinfast]</v>
      </c>
      <c r="J179" s="89"/>
      <c r="K179" s="88" t="s">
        <v>51</v>
      </c>
      <c r="L179" s="90" t="s">
        <v>52</v>
      </c>
      <c r="M179" s="33"/>
      <c r="N179" s="91"/>
      <c r="O179" s="110" t="s">
        <v>2314</v>
      </c>
      <c r="P179" s="119" t="str">
        <f>IF(COUNTA(P$13:$P178)&gt;999,COUNTA(P$13:$P178),IF(COUNTA(P$13:$P178)&gt;99,"0"&amp;COUNTA(P$13:$P178),IF(COUNTA(P$13:$P178)&gt;9,"00"&amp;COUNTA(P$13:$P178),"000"&amp;COUNTA(P$13:$P178))))</f>
        <v>0056</v>
      </c>
      <c r="Q179" s="92" t="s">
        <v>54</v>
      </c>
      <c r="R179" s="16"/>
      <c r="S179" s="52"/>
      <c r="T179" s="36"/>
    </row>
    <row r="180" spans="2:20" ht="15" customHeight="1">
      <c r="B180" s="114"/>
      <c r="C180" s="114"/>
      <c r="D180" s="120"/>
      <c r="E180" s="111"/>
      <c r="F180" s="111"/>
      <c r="G180" s="114"/>
      <c r="H180" s="87" t="s">
        <v>55</v>
      </c>
      <c r="I180" s="88" t="str">
        <f>"[VN]["&amp;LOWER(SUBSTITUTE(SUBSTITUTE(SUBSTITUTE(SUBSTITUTE(SUBSTITUTE(SUBSTITUTE(SUBSTITUTE(SUBSTITUTE(Q180, CHAR(34),""), "[", ""), "]", ""), ".", ""), ",", ""), "/", ""), "\", ""), "-", ""))&amp;"]"</f>
        <v>[VN][tạm biệt]</v>
      </c>
      <c r="J180" s="89"/>
      <c r="K180" s="88" t="s">
        <v>56</v>
      </c>
      <c r="L180" s="90" t="s">
        <v>57</v>
      </c>
      <c r="M180" s="90"/>
      <c r="N180" s="91"/>
      <c r="O180" s="111"/>
      <c r="P180" s="119"/>
      <c r="Q180" s="92" t="s">
        <v>58</v>
      </c>
      <c r="R180" s="16"/>
      <c r="S180" s="52"/>
      <c r="T180" s="36"/>
    </row>
    <row r="181" spans="2:20" ht="15" customHeight="1">
      <c r="B181" s="114"/>
      <c r="C181" s="114"/>
      <c r="D181" s="120"/>
      <c r="E181" s="112"/>
      <c r="F181" s="112"/>
      <c r="G181" s="114"/>
      <c r="H181" s="87" t="s">
        <v>59</v>
      </c>
      <c r="I181" s="88" t="str">
        <f>"[audio][C:\Tools\Vivi_TTS\8ME_OM\" &amp;S181 &amp; "]"</f>
        <v>[audio][C:\Tools\Vivi_TTS\8ME_OM\]</v>
      </c>
      <c r="J181" s="89" t="str">
        <f>"[New][EN][Exists][80]"&amp;"["&amp;LOWER(SUBSTITUTE(SUBSTITUTE(SUBSTITUTE(SUBSTITUTE(SUBSTITUTE(SUBSTITUTE(SUBSTITUTE(SUBSTITUTE(T181,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81" s="88" t="s">
        <v>60</v>
      </c>
      <c r="L181" s="90" t="s">
        <v>61</v>
      </c>
      <c r="M181" s="93" t="s">
        <v>62</v>
      </c>
      <c r="N181" s="91"/>
      <c r="O181" s="112"/>
      <c r="P181" s="119"/>
      <c r="Q181" s="92" t="str">
        <f>R181</f>
        <v>Sau khi kết nối dây câu bình, cần thực hiện những bước nào để khởi động xe?</v>
      </c>
      <c r="R181" s="16" t="s">
        <v>2376</v>
      </c>
      <c r="S181" s="51"/>
      <c r="T181" s="48" t="s">
        <v>2371</v>
      </c>
    </row>
    <row r="182" spans="2:20" ht="15" customHeight="1">
      <c r="B182" s="114" t="str">
        <f>"VF8-"&amp;O182&amp;"-"&amp;P182</f>
        <v>VF8-Hotrovexe-0057</v>
      </c>
      <c r="C182" s="114" t="str">
        <f>"["&amp;B182&amp;"] Verify Vivi: "&amp;Q184</f>
        <v>[VF8-Hotrovexe-0057] Verify Vivi: Nếu xe vẫn không khởi động sau khi thực hiện khởi động bằng nguồn hỗ trợ, cần xử lý như thế nào?</v>
      </c>
      <c r="D182" s="120" t="s">
        <v>49</v>
      </c>
      <c r="E182" s="110" t="str">
        <f>" Actions:
- Step 1: Wait 5s
- Step 2: Call Vivi '"&amp;Q182&amp;"'
- Step 3: Wait Vivi respond 'Ting '
- Step 4: Speak '"&amp;Q184&amp;"'
- Step 4: Listen Vivi respond
"</f>
        <v xml:space="preserve"> Actions:
- Step 1: Wait 5s
- Step 2: Call Vivi 'Hey VinFast'
- Step 3: Wait Vivi respond 'Ting '
- Step 4: Speak 'Nếu xe vẫn không khởi động sau khi thực hiện khởi động bằng nguồn hỗ trợ, cần xử lý như thế nào?'
- Step 4: Listen Vivi respond
</v>
      </c>
      <c r="F182" s="110" t="str">
        <f>"
Expectations:
1. Vivi wake up
2. "&amp;Q184&amp;"
3. Vivi respond
"</f>
        <v xml:space="preserve">
Expectations:
1. Vivi wake up
2. Nếu xe vẫn không khởi động sau khi thực hiện khởi động bằng nguồn hỗ trợ, cần xử lý như thế nào?
3. Vivi respond
</v>
      </c>
      <c r="G182" s="114" t="s">
        <v>8</v>
      </c>
      <c r="H182" s="87" t="s">
        <v>50</v>
      </c>
      <c r="I182" s="88" t="str">
        <f>"[EN]["&amp;LOWER(SUBSTITUTE(SUBSTITUTE(SUBSTITUTE(SUBSTITUTE(SUBSTITUTE(SUBSTITUTE(SUBSTITUTE(SUBSTITUTE(Q182, CHAR(34),""), "[", ""), "]", ""), ".", ""), ",", ""), "/", ""), "\", ""), "-", ""))&amp;"]"</f>
        <v>[EN][hey vinfast]</v>
      </c>
      <c r="J182" s="89"/>
      <c r="K182" s="88" t="s">
        <v>51</v>
      </c>
      <c r="L182" s="90" t="s">
        <v>52</v>
      </c>
      <c r="M182" s="33"/>
      <c r="N182" s="91"/>
      <c r="O182" s="110" t="s">
        <v>2314</v>
      </c>
      <c r="P182" s="119" t="str">
        <f>IF(COUNTA(P$13:$P181)&gt;999,COUNTA(P$13:$P181),IF(COUNTA(P$13:$P181)&gt;99,"0"&amp;COUNTA(P$13:$P181),IF(COUNTA(P$13:$P181)&gt;9,"00"&amp;COUNTA(P$13:$P181),"000"&amp;COUNTA(P$13:$P181))))</f>
        <v>0057</v>
      </c>
      <c r="Q182" s="92" t="s">
        <v>54</v>
      </c>
      <c r="R182" s="16"/>
      <c r="S182" s="52"/>
      <c r="T182" s="36"/>
    </row>
    <row r="183" spans="2:20" ht="15" customHeight="1">
      <c r="B183" s="114"/>
      <c r="C183" s="114"/>
      <c r="D183" s="120"/>
      <c r="E183" s="111"/>
      <c r="F183" s="111"/>
      <c r="G183" s="114"/>
      <c r="H183" s="87" t="s">
        <v>55</v>
      </c>
      <c r="I183" s="88" t="str">
        <f>"[VN]["&amp;LOWER(SUBSTITUTE(SUBSTITUTE(SUBSTITUTE(SUBSTITUTE(SUBSTITUTE(SUBSTITUTE(SUBSTITUTE(SUBSTITUTE(Q183, CHAR(34),""), "[", ""), "]", ""), ".", ""), ",", ""), "/", ""), "\", ""), "-", ""))&amp;"]"</f>
        <v>[VN][tạm biệt]</v>
      </c>
      <c r="J183" s="89"/>
      <c r="K183" s="88" t="s">
        <v>56</v>
      </c>
      <c r="L183" s="90" t="s">
        <v>57</v>
      </c>
      <c r="M183" s="90"/>
      <c r="N183" s="91"/>
      <c r="O183" s="111"/>
      <c r="P183" s="119"/>
      <c r="Q183" s="92" t="s">
        <v>58</v>
      </c>
      <c r="R183" s="16"/>
      <c r="S183" s="52"/>
      <c r="T183" s="36"/>
    </row>
    <row r="184" spans="2:20" ht="30.75" customHeight="1">
      <c r="B184" s="114"/>
      <c r="C184" s="114"/>
      <c r="D184" s="120"/>
      <c r="E184" s="112"/>
      <c r="F184" s="112"/>
      <c r="G184" s="114"/>
      <c r="H184" s="87" t="s">
        <v>59</v>
      </c>
      <c r="I184" s="88" t="str">
        <f>"[audio][C:\Tools\Vivi_TTS\8ME_OM\" &amp;S184 &amp; "]"</f>
        <v>[audio][C:\Tools\Vivi_TTS\8ME_OM\]</v>
      </c>
      <c r="J184" s="89" t="str">
        <f>"[New][EN][Exists][80]"&amp;"["&amp;LOWER(SUBSTITUTE(SUBSTITUTE(SUBSTITUTE(SUBSTITUTE(SUBSTITUTE(SUBSTITUTE(SUBSTITUTE(SUBSTITUTE(T184,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84" s="88" t="s">
        <v>60</v>
      </c>
      <c r="L184" s="90" t="s">
        <v>61</v>
      </c>
      <c r="M184" s="93" t="s">
        <v>62</v>
      </c>
      <c r="N184" s="91"/>
      <c r="O184" s="112"/>
      <c r="P184" s="119"/>
      <c r="Q184" s="92" t="str">
        <f>R184</f>
        <v>Nếu xe vẫn không khởi động sau khi thực hiện khởi động bằng nguồn hỗ trợ, cần xử lý như thế nào?</v>
      </c>
      <c r="R184" s="16" t="s">
        <v>2377</v>
      </c>
      <c r="S184" s="51"/>
      <c r="T184" s="48" t="s">
        <v>2371</v>
      </c>
    </row>
    <row r="185" spans="2:20" ht="15" customHeight="1">
      <c r="B185" s="114" t="str">
        <f>"VF8-"&amp;O185&amp;"-"&amp;P185</f>
        <v>VF8-Hotrovexe-0058</v>
      </c>
      <c r="C185" s="114" t="str">
        <f>"["&amp;B185&amp;"] Verify Vivi: "&amp;Q187</f>
        <v>[VF8-Hotrovexe-0058] Verify Vivi: Quy trình ngắt kết nối dây câu bình sau khi khởi động thành công được thực hiện theo thứ tự nào?</v>
      </c>
      <c r="D185" s="120" t="s">
        <v>49</v>
      </c>
      <c r="E185" s="110" t="str">
        <f>" Actions:
- Step 1: Wait 5s
- Step 2: Call Vivi '"&amp;Q185&amp;"'
- Step 3: Wait Vivi respond 'Ting '
- Step 4: Speak '"&amp;Q187&amp;"'
- Step 4: Listen Vivi respond
"</f>
        <v xml:space="preserve"> Actions:
- Step 1: Wait 5s
- Step 2: Call Vivi 'Hey VinFast'
- Step 3: Wait Vivi respond 'Ting '
- Step 4: Speak 'Quy trình ngắt kết nối dây câu bình sau khi khởi động thành công được thực hiện theo thứ tự nào?'
- Step 4: Listen Vivi respond
</v>
      </c>
      <c r="F185" s="110" t="str">
        <f>"
Expectations:
1. Vivi wake up
2. "&amp;Q187&amp;"
3. Vivi respond
"</f>
        <v xml:space="preserve">
Expectations:
1. Vivi wake up
2. Quy trình ngắt kết nối dây câu bình sau khi khởi động thành công được thực hiện theo thứ tự nào?
3. Vivi respond
</v>
      </c>
      <c r="G185" s="114" t="s">
        <v>8</v>
      </c>
      <c r="H185" s="87" t="s">
        <v>50</v>
      </c>
      <c r="I185" s="88" t="str">
        <f>"[EN]["&amp;LOWER(SUBSTITUTE(SUBSTITUTE(SUBSTITUTE(SUBSTITUTE(SUBSTITUTE(SUBSTITUTE(SUBSTITUTE(SUBSTITUTE(Q185, CHAR(34),""), "[", ""), "]", ""), ".", ""), ",", ""), "/", ""), "\", ""), "-", ""))&amp;"]"</f>
        <v>[EN][hey vinfast]</v>
      </c>
      <c r="J185" s="89"/>
      <c r="K185" s="88" t="s">
        <v>51</v>
      </c>
      <c r="L185" s="90" t="s">
        <v>52</v>
      </c>
      <c r="M185" s="33"/>
      <c r="N185" s="91"/>
      <c r="O185" s="110" t="s">
        <v>2314</v>
      </c>
      <c r="P185" s="119" t="str">
        <f>IF(COUNTA(P$13:$P184)&gt;999,COUNTA(P$13:$P184),IF(COUNTA(P$13:$P184)&gt;99,"0"&amp;COUNTA(P$13:$P184),IF(COUNTA(P$13:$P184)&gt;9,"00"&amp;COUNTA(P$13:$P184),"000"&amp;COUNTA(P$13:$P184))))</f>
        <v>0058</v>
      </c>
      <c r="Q185" s="92" t="s">
        <v>54</v>
      </c>
      <c r="R185" s="16"/>
      <c r="S185" s="52"/>
      <c r="T185" s="36"/>
    </row>
    <row r="186" spans="2:20" ht="15" customHeight="1">
      <c r="B186" s="114"/>
      <c r="C186" s="114"/>
      <c r="D186" s="120"/>
      <c r="E186" s="111"/>
      <c r="F186" s="111"/>
      <c r="G186" s="114"/>
      <c r="H186" s="87" t="s">
        <v>55</v>
      </c>
      <c r="I186" s="88" t="str">
        <f>"[VN]["&amp;LOWER(SUBSTITUTE(SUBSTITUTE(SUBSTITUTE(SUBSTITUTE(SUBSTITUTE(SUBSTITUTE(SUBSTITUTE(SUBSTITUTE(Q186, CHAR(34),""), "[", ""), "]", ""), ".", ""), ",", ""), "/", ""), "\", ""), "-", ""))&amp;"]"</f>
        <v>[VN][tạm biệt]</v>
      </c>
      <c r="J186" s="89"/>
      <c r="K186" s="88" t="s">
        <v>56</v>
      </c>
      <c r="L186" s="90" t="s">
        <v>57</v>
      </c>
      <c r="M186" s="90"/>
      <c r="N186" s="91"/>
      <c r="O186" s="111"/>
      <c r="P186" s="119"/>
      <c r="Q186" s="92" t="s">
        <v>58</v>
      </c>
      <c r="R186" s="16"/>
      <c r="S186" s="52"/>
      <c r="T186" s="36"/>
    </row>
    <row r="187" spans="2:20" ht="45.75" customHeight="1">
      <c r="B187" s="114"/>
      <c r="C187" s="114"/>
      <c r="D187" s="120"/>
      <c r="E187" s="112"/>
      <c r="F187" s="112"/>
      <c r="G187" s="114"/>
      <c r="H187" s="87" t="s">
        <v>59</v>
      </c>
      <c r="I187" s="88" t="str">
        <f>"[audio][C:\Tools\Vivi_TTS\8ME_OM\" &amp;S187 &amp; "]"</f>
        <v>[audio][C:\Tools\Vivi_TTS\8ME_OM\]</v>
      </c>
      <c r="J187" s="89" t="str">
        <f>"[New][EN][Exists][80]"&amp;"["&amp;LOWER(SUBSTITUTE(SUBSTITUTE(SUBSTITUTE(SUBSTITUTE(SUBSTITUTE(SUBSTITUTE(SUBSTITUTE(SUBSTITUTE(T187,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87" s="88" t="s">
        <v>60</v>
      </c>
      <c r="L187" s="90" t="s">
        <v>61</v>
      </c>
      <c r="M187" s="93" t="s">
        <v>62</v>
      </c>
      <c r="N187" s="91"/>
      <c r="O187" s="112"/>
      <c r="P187" s="119"/>
      <c r="Q187" s="92" t="str">
        <f>R187</f>
        <v>Quy trình ngắt kết nối dây câu bình sau khi khởi động thành công được thực hiện theo thứ tự nào?</v>
      </c>
      <c r="R187" s="16" t="s">
        <v>2378</v>
      </c>
      <c r="S187" s="51"/>
      <c r="T187" s="48" t="s">
        <v>2371</v>
      </c>
    </row>
    <row r="188" spans="2:20" ht="15" customHeight="1">
      <c r="B188" s="114" t="str">
        <f>"VF8-"&amp;O188&amp;"-"&amp;P188</f>
        <v>VF8-Hotrovexe-0059</v>
      </c>
      <c r="C188" s="114" t="str">
        <f>"["&amp;B188&amp;"] Verify Vivi: "&amp;Q190</f>
        <v>[VF8-Hotrovexe-0059] Verify Vivi: Những hành động nào không được thực hiện khi khởi động xe bằng nguồn hỗ trợ để tránh gây hư hỏng hoặc mất an toàn?</v>
      </c>
      <c r="D188" s="120" t="s">
        <v>49</v>
      </c>
      <c r="E188" s="110" t="str">
        <f>" Actions:
- Step 1: Wait 5s
- Step 2: Call Vivi '"&amp;Q188&amp;"'
- Step 3: Wait Vivi respond 'Ting '
- Step 4: Speak '"&amp;Q190&amp;"'
- Step 4: Listen Vivi respond
"</f>
        <v xml:space="preserve"> Actions:
- Step 1: Wait 5s
- Step 2: Call Vivi 'Hey VinFast'
- Step 3: Wait Vivi respond 'Ting '
- Step 4: Speak 'Những hành động nào không được thực hiện khi khởi động xe bằng nguồn hỗ trợ để tránh gây hư hỏng hoặc mất an toàn?'
- Step 4: Listen Vivi respond
</v>
      </c>
      <c r="F188" s="110" t="str">
        <f>"
Expectations:
1. Vivi wake up
2. "&amp;Q190&amp;"
3. Vivi respond
"</f>
        <v xml:space="preserve">
Expectations:
1. Vivi wake up
2. Những hành động nào không được thực hiện khi khởi động xe bằng nguồn hỗ trợ để tránh gây hư hỏng hoặc mất an toàn?
3. Vivi respond
</v>
      </c>
      <c r="G188" s="114" t="s">
        <v>8</v>
      </c>
      <c r="H188" s="87" t="s">
        <v>50</v>
      </c>
      <c r="I188" s="88" t="str">
        <f>"[EN]["&amp;LOWER(SUBSTITUTE(SUBSTITUTE(SUBSTITUTE(SUBSTITUTE(SUBSTITUTE(SUBSTITUTE(SUBSTITUTE(SUBSTITUTE(Q188, CHAR(34),""), "[", ""), "]", ""), ".", ""), ",", ""), "/", ""), "\", ""), "-", ""))&amp;"]"</f>
        <v>[EN][hey vinfast]</v>
      </c>
      <c r="J188" s="89"/>
      <c r="K188" s="88" t="s">
        <v>51</v>
      </c>
      <c r="L188" s="90" t="s">
        <v>52</v>
      </c>
      <c r="M188" s="33"/>
      <c r="N188" s="91"/>
      <c r="O188" s="110" t="s">
        <v>2314</v>
      </c>
      <c r="P188" s="119" t="str">
        <f>IF(COUNTA(P$13:$P187)&gt;999,COUNTA(P$13:$P187),IF(COUNTA(P$13:$P187)&gt;99,"0"&amp;COUNTA(P$13:$P187),IF(COUNTA(P$13:$P187)&gt;9,"00"&amp;COUNTA(P$13:$P187),"000"&amp;COUNTA(P$13:$P187))))</f>
        <v>0059</v>
      </c>
      <c r="Q188" s="92" t="s">
        <v>54</v>
      </c>
      <c r="R188" s="16"/>
      <c r="S188" s="52"/>
      <c r="T188" s="36"/>
    </row>
    <row r="189" spans="2:20" ht="15" customHeight="1">
      <c r="B189" s="114"/>
      <c r="C189" s="114"/>
      <c r="D189" s="120"/>
      <c r="E189" s="111"/>
      <c r="F189" s="111"/>
      <c r="G189" s="114"/>
      <c r="H189" s="87" t="s">
        <v>55</v>
      </c>
      <c r="I189" s="88" t="str">
        <f>"[VN]["&amp;LOWER(SUBSTITUTE(SUBSTITUTE(SUBSTITUTE(SUBSTITUTE(SUBSTITUTE(SUBSTITUTE(SUBSTITUTE(SUBSTITUTE(Q189, CHAR(34),""), "[", ""), "]", ""), ".", ""), ",", ""), "/", ""), "\", ""), "-", ""))&amp;"]"</f>
        <v>[VN][tạm biệt]</v>
      </c>
      <c r="J189" s="89"/>
      <c r="K189" s="88" t="s">
        <v>56</v>
      </c>
      <c r="L189" s="90" t="s">
        <v>57</v>
      </c>
      <c r="M189" s="90"/>
      <c r="N189" s="91"/>
      <c r="O189" s="111"/>
      <c r="P189" s="119"/>
      <c r="Q189" s="92" t="s">
        <v>58</v>
      </c>
      <c r="R189" s="16"/>
      <c r="S189" s="52"/>
      <c r="T189" s="36"/>
    </row>
    <row r="190" spans="2:20" ht="45.75" customHeight="1">
      <c r="B190" s="114"/>
      <c r="C190" s="114"/>
      <c r="D190" s="120"/>
      <c r="E190" s="112"/>
      <c r="F190" s="112"/>
      <c r="G190" s="114"/>
      <c r="H190" s="87" t="s">
        <v>59</v>
      </c>
      <c r="I190" s="88" t="str">
        <f>"[audio][C:\Tools\Vivi_TTS\8ME_OM\" &amp;S190 &amp; "]"</f>
        <v>[audio][C:\Tools\Vivi_TTS\8ME_OM\]</v>
      </c>
      <c r="J190" s="89" t="str">
        <f>"[New][EN][Exists][80]"&amp;"["&amp;LOWER(SUBSTITUTE(SUBSTITUTE(SUBSTITUTE(SUBSTITUTE(SUBSTITUTE(SUBSTITUTE(SUBSTITUTE(SUBSTITUTE(T190,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90" s="88" t="s">
        <v>60</v>
      </c>
      <c r="L190" s="90" t="s">
        <v>61</v>
      </c>
      <c r="M190" s="93" t="s">
        <v>62</v>
      </c>
      <c r="N190" s="91"/>
      <c r="O190" s="112"/>
      <c r="P190" s="119"/>
      <c r="Q190" s="92" t="str">
        <f>R190</f>
        <v>Những hành động nào không được thực hiện khi khởi động xe bằng nguồn hỗ trợ để tránh gây hư hỏng hoặc mất an toàn?</v>
      </c>
      <c r="R190" s="16" t="s">
        <v>2379</v>
      </c>
      <c r="S190" s="51"/>
      <c r="T190" s="48" t="s">
        <v>2371</v>
      </c>
    </row>
    <row r="191" spans="2:20" ht="15" customHeight="1">
      <c r="B191" s="114" t="str">
        <f>"VF8-"&amp;O191&amp;"-"&amp;P191</f>
        <v>VF8-Hotrovexe-0060</v>
      </c>
      <c r="C191" s="114" t="str">
        <f>"["&amp;B191&amp;"] Verify Vivi: "&amp;Q193</f>
        <v>[VF8-Hotrovexe-0060] Verify Vivi: Tài liệu khuyến nghị xử lý việc thải bỏ và tái chế ắc quy như thế nào sau khi hết vòng đời sử dụng?</v>
      </c>
      <c r="D191" s="120" t="s">
        <v>49</v>
      </c>
      <c r="E191" s="110" t="str">
        <f>" Actions:
- Step 1: Wait 5s
- Step 2: Call Vivi '"&amp;Q191&amp;"'
- Step 3: Wait Vivi respond 'Ting '
- Step 4: Speak '"&amp;Q193&amp;"'
- Step 4: Listen Vivi respond
"</f>
        <v xml:space="preserve"> Actions:
- Step 1: Wait 5s
- Step 2: Call Vivi 'Hey VinFast'
- Step 3: Wait Vivi respond 'Ting '
- Step 4: Speak 'Tài liệu khuyến nghị xử lý việc thải bỏ và tái chế ắc quy như thế nào sau khi hết vòng đời sử dụng?'
- Step 4: Listen Vivi respond
</v>
      </c>
      <c r="F191" s="110" t="str">
        <f>"
Expectations:
1. Vivi wake up
2. "&amp;Q193&amp;"
3. Vivi respond
"</f>
        <v xml:space="preserve">
Expectations:
1. Vivi wake up
2. Tài liệu khuyến nghị xử lý việc thải bỏ và tái chế ắc quy như thế nào sau khi hết vòng đời sử dụng?
3. Vivi respond
</v>
      </c>
      <c r="G191" s="114" t="s">
        <v>8</v>
      </c>
      <c r="H191" s="87" t="s">
        <v>50</v>
      </c>
      <c r="I191" s="88" t="str">
        <f>"[EN]["&amp;LOWER(SUBSTITUTE(SUBSTITUTE(SUBSTITUTE(SUBSTITUTE(SUBSTITUTE(SUBSTITUTE(SUBSTITUTE(SUBSTITUTE(Q191, CHAR(34),""), "[", ""), "]", ""), ".", ""), ",", ""), "/", ""), "\", ""), "-", ""))&amp;"]"</f>
        <v>[EN][hey vinfast]</v>
      </c>
      <c r="J191" s="89"/>
      <c r="K191" s="88" t="s">
        <v>51</v>
      </c>
      <c r="L191" s="90" t="s">
        <v>52</v>
      </c>
      <c r="M191" s="33"/>
      <c r="N191" s="91"/>
      <c r="O191" s="110" t="s">
        <v>2314</v>
      </c>
      <c r="P191" s="119" t="str">
        <f>IF(COUNTA(P$13:$P190)&gt;999,COUNTA(P$13:$P190),IF(COUNTA(P$13:$P190)&gt;99,"0"&amp;COUNTA(P$13:$P190),IF(COUNTA(P$13:$P190)&gt;9,"00"&amp;COUNTA(P$13:$P190),"000"&amp;COUNTA(P$13:$P190))))</f>
        <v>0060</v>
      </c>
      <c r="Q191" s="92" t="s">
        <v>54</v>
      </c>
      <c r="R191" s="16"/>
      <c r="S191" s="52"/>
      <c r="T191" s="36"/>
    </row>
    <row r="192" spans="2:20" ht="15" customHeight="1">
      <c r="B192" s="114"/>
      <c r="C192" s="114"/>
      <c r="D192" s="120"/>
      <c r="E192" s="111"/>
      <c r="F192" s="111"/>
      <c r="G192" s="114"/>
      <c r="H192" s="87" t="s">
        <v>55</v>
      </c>
      <c r="I192" s="88" t="str">
        <f>"[VN]["&amp;LOWER(SUBSTITUTE(SUBSTITUTE(SUBSTITUTE(SUBSTITUTE(SUBSTITUTE(SUBSTITUTE(SUBSTITUTE(SUBSTITUTE(Q192, CHAR(34),""), "[", ""), "]", ""), ".", ""), ",", ""), "/", ""), "\", ""), "-", ""))&amp;"]"</f>
        <v>[VN][tạm biệt]</v>
      </c>
      <c r="J192" s="89"/>
      <c r="K192" s="88" t="s">
        <v>56</v>
      </c>
      <c r="L192" s="90" t="s">
        <v>57</v>
      </c>
      <c r="M192" s="90"/>
      <c r="N192" s="91"/>
      <c r="O192" s="111"/>
      <c r="P192" s="119"/>
      <c r="Q192" s="92" t="s">
        <v>58</v>
      </c>
      <c r="R192" s="16"/>
      <c r="S192" s="52"/>
      <c r="T192" s="36"/>
    </row>
    <row r="193" spans="2:20" ht="76.5" customHeight="1">
      <c r="B193" s="114"/>
      <c r="C193" s="114"/>
      <c r="D193" s="120"/>
      <c r="E193" s="112"/>
      <c r="F193" s="112"/>
      <c r="G193" s="114"/>
      <c r="H193" s="87" t="s">
        <v>59</v>
      </c>
      <c r="I193" s="88" t="str">
        <f>"[audio][C:\Tools\Vivi_TTS\8ME_OM\" &amp;S193 &amp; "]"</f>
        <v>[audio][C:\Tools\Vivi_TTS\8ME_OM\]</v>
      </c>
      <c r="J193" s="89" t="str">
        <f>"[New][EN][Exists][80]"&amp;"["&amp;LOWER(SUBSTITUTE(SUBSTITUTE(SUBSTITUTE(SUBSTITUTE(SUBSTITUTE(SUBSTITUTE(SUBSTITUTE(SUBSTITUTE(T193, CHAR(34),""), ".", ""), ",", ""), "/", ""), "\", ""), "-", ""), "{", ""), "}", ""))&amp;"]"</f>
        <v>[New][EN][Exists][80][khởi động bằng nguồn hỗ trợ
nếu ắc quy 12 v bị cạn điện có thể khởi động xe bằng ắc quy của xe khác và dây câu bình hoặc bằng nguồn điện áp thấp như bộ kích điện di động nếu khởi động bằng nguồn hỗ trợ từ xe khác hãy tuân thủ hướng dẫn của nhà sản xuất xe đó
 cảnh báo
luôn đọc và tuân thủ hướng dẫn khi thao tác với ắc quy để tránh thương tích nghiêm trọng hoặc tử vong
sử dụng trang bị bảo hộ cá nhân (ppe) phù hợp khi thao tác với ắc quy không tuân thủ cảnh báo có thể gây thương tích nghiêm trọng hoặc tử vong
luôn để mọi nguồn khói lửa và tia lửa tránh xa ắc quy không tuân thủ cảnh báo có thể gây thương tích nghiêm trọng hoặc tử vong
không để các dây câu bình tiếp xúc với nhau hoặc với bất kỳ bề mặt kim loại nào ngoài các cực chính xác
đảm bảo xe không được kết nối với bộ sạc điện áp cao khi thực hiện khởi động bằng nguồn hỗ trợ không tuân thủ có thể gây thương tích nghiêm trọng hoặc tử vong
không sử dụng xe để khởi động bằng nguồn hỗ trợ cho xe khác vì có thể gây hư hỏng nghiêm trọng cho xe
không cố gắng khởi động xe bằng nguồn hỗ trợ nếu nhiệt độ bên ngoài quá thấp
kết nối dây câu bình không đúng cách có thể làm hỏng xe và có khả năng dẫn đến cháy hoặc nổ
 lưu ý
luôn đảm bảo chỉ sử dụng nguồn 12v để khởi động ắc quy bằng nguồn hỗ trợ
nếu xe không có nguồn điện 12 v hãy thực hiện như sau:
đảm bảo xe tắt và ở số đỗ xe (p)
mở nắp capô xem &gt; khoang trước và khoang sau &gt; nắp capô phía trước
xác định vị trí ắc quy 12v bằng cách tháo tấm che 
mở nắp bảo vệ cực dương của ắc quy 12v
kết nối dây câu bình màu đỏ với cực dương (+) của ắc quy xe
kết nối đầu còn lại của dây câu bình màu đỏ với cực dương (+) của ắc quy còn tốt
kết nối dây câu bình màu đen với cực âm () của ắc quy còn tốt
kết nối đầu còn lại của dây câu bình màu đen với điểm nối mass cực âm () của ắc quy xe
khởi động xe có ắc quy còn tốt sau đó bật nguồn xe của bạn
 lưu ý
nếu xe không khởi động vui lòng liên hệ cứu hộ trên đường hoặc đưa xe đến trung tâm dịch vụ vinfast được ủy quyền để kiểm tra
để thải bỏ ắc quy an toàn vui lòng tham khảo quy định pháp luật của quốc gia bạn về việc thải bỏ và tái chế ắc quy
quy trình ngắt kết nối dây câu bình:
ngắt dây câu bình màu đen khỏi điểm nối mass cực âm () của ắc quy xe
ngắt đầu còn lại của dây câu bình cực âm () màu đen khỏi ắc quy còn tốt
ngắt dây câu bình màu đỏ khỏi cực dương (+) của ắc quy xe
ngắt đầu còn lại của dây câu bình màu đỏ khỏi cực dương (+) của ắc quy còn tốt]</v>
      </c>
      <c r="K193" s="88" t="s">
        <v>60</v>
      </c>
      <c r="L193" s="90" t="s">
        <v>61</v>
      </c>
      <c r="M193" s="93" t="s">
        <v>62</v>
      </c>
      <c r="N193" s="91"/>
      <c r="O193" s="112"/>
      <c r="P193" s="119"/>
      <c r="Q193" s="92" t="str">
        <f>R193</f>
        <v>Tài liệu khuyến nghị xử lý việc thải bỏ và tái chế ắc quy như thế nào sau khi hết vòng đời sử dụng?</v>
      </c>
      <c r="R193" s="16" t="s">
        <v>2380</v>
      </c>
      <c r="S193" s="51"/>
      <c r="T193" s="48" t="s">
        <v>2371</v>
      </c>
    </row>
    <row r="194" spans="2:20" ht="15" customHeight="1">
      <c r="B194" s="114" t="str">
        <f>"VF8-"&amp;O194&amp;"-"&amp;P194</f>
        <v>VF8-Hotrovexe-0061</v>
      </c>
      <c r="C194" s="114" t="str">
        <f>"["&amp;B194&amp;"] Verify Vivi: "&amp;Q196</f>
        <v>[VF8-Hotrovexe-0061] Verify Vivi: hi xe cần được kéo, VinFast khuyến nghị sử dụng phương pháp vận chuyển nào và vì sao bánh trước không được tiếp xúc với mặt đất?</v>
      </c>
      <c r="D194" s="120" t="s">
        <v>49</v>
      </c>
      <c r="E194" s="110" t="str">
        <f>" Actions:
- Step 1: Wait 5s
- Step 2: Call Vivi '"&amp;Q194&amp;"'
- Step 3: Wait Vivi respond 'Ting '
- Step 4: Speak '"&amp;Q196&amp;"'
- Step 4: Listen Vivi respond
"</f>
        <v xml:space="preserve"> Actions:
- Step 1: Wait 5s
- Step 2: Call Vivi 'Hey VinFast'
- Step 3: Wait Vivi respond 'Ting '
- Step 4: Speak 'hi xe cần được kéo, VinFast khuyến nghị sử dụng phương pháp vận chuyển nào và vì sao bánh trước không được tiếp xúc với mặt đất?'
- Step 4: Listen Vivi respond
</v>
      </c>
      <c r="F194" s="110" t="str">
        <f>"
Expectations:
1. Vivi wake up
2. "&amp;Q196&amp;"
3. Vivi respond
"</f>
        <v xml:space="preserve">
Expectations:
1. Vivi wake up
2. hi xe cần được kéo, VinFast khuyến nghị sử dụng phương pháp vận chuyển nào và vì sao bánh trước không được tiếp xúc với mặt đất?
3. Vivi respond
</v>
      </c>
      <c r="G194" s="114" t="s">
        <v>8</v>
      </c>
      <c r="H194" s="87" t="s">
        <v>50</v>
      </c>
      <c r="I194" s="88" t="str">
        <f>"[EN]["&amp;LOWER(SUBSTITUTE(SUBSTITUTE(SUBSTITUTE(SUBSTITUTE(SUBSTITUTE(SUBSTITUTE(SUBSTITUTE(SUBSTITUTE(Q194, CHAR(34),""), "[", ""), "]", ""), ".", ""), ",", ""), "/", ""), "\", ""), "-", ""))&amp;"]"</f>
        <v>[EN][hey vinfast]</v>
      </c>
      <c r="J194" s="89"/>
      <c r="K194" s="88" t="s">
        <v>51</v>
      </c>
      <c r="L194" s="90" t="s">
        <v>52</v>
      </c>
      <c r="M194" s="33"/>
      <c r="N194" s="91"/>
      <c r="O194" s="110" t="s">
        <v>2314</v>
      </c>
      <c r="P194" s="119" t="str">
        <f>IF(COUNTA(P$13:$P193)&gt;999,COUNTA(P$13:$P193),IF(COUNTA(P$13:$P193)&gt;99,"0"&amp;COUNTA(P$13:$P193),IF(COUNTA(P$13:$P193)&gt;9,"00"&amp;COUNTA(P$13:$P193),"000"&amp;COUNTA(P$13:$P193))))</f>
        <v>0061</v>
      </c>
      <c r="Q194" s="92" t="s">
        <v>54</v>
      </c>
      <c r="R194" s="16"/>
      <c r="S194" s="52"/>
      <c r="T194" s="36"/>
    </row>
    <row r="195" spans="2:20" ht="15" customHeight="1">
      <c r="B195" s="114"/>
      <c r="C195" s="114"/>
      <c r="D195" s="120"/>
      <c r="E195" s="111"/>
      <c r="F195" s="111"/>
      <c r="G195" s="114"/>
      <c r="H195" s="87" t="s">
        <v>55</v>
      </c>
      <c r="I195" s="88" t="str">
        <f>"[VN]["&amp;LOWER(SUBSTITUTE(SUBSTITUTE(SUBSTITUTE(SUBSTITUTE(SUBSTITUTE(SUBSTITUTE(SUBSTITUTE(SUBSTITUTE(Q195, CHAR(34),""), "[", ""), "]", ""), ".", ""), ",", ""), "/", ""), "\", ""), "-", ""))&amp;"]"</f>
        <v>[VN][tạm biệt]</v>
      </c>
      <c r="J195" s="89"/>
      <c r="K195" s="88" t="s">
        <v>56</v>
      </c>
      <c r="L195" s="90" t="s">
        <v>57</v>
      </c>
      <c r="M195" s="90"/>
      <c r="N195" s="91"/>
      <c r="O195" s="111"/>
      <c r="P195" s="119"/>
      <c r="Q195" s="92" t="s">
        <v>58</v>
      </c>
      <c r="R195" s="16"/>
      <c r="S195" s="52"/>
      <c r="T195" s="36"/>
    </row>
    <row r="196" spans="2:20" ht="15" customHeight="1">
      <c r="B196" s="114"/>
      <c r="C196" s="114"/>
      <c r="D196" s="120"/>
      <c r="E196" s="112"/>
      <c r="F196" s="112"/>
      <c r="G196" s="114"/>
      <c r="H196" s="87" t="s">
        <v>59</v>
      </c>
      <c r="I196" s="88" t="str">
        <f>"[audio][C:\Tools\Vivi_TTS\8ME_OM\" &amp;S196 &amp; "]"</f>
        <v>[audio][C:\Tools\Vivi_TTS\8ME_OM\]</v>
      </c>
      <c r="J196" s="89" t="str">
        <f>"[New][EN][Exists][80]"&amp;"["&amp;LOWER(SUBSTITUTE(SUBSTITUTE(SUBSTITUTE(SUBSTITUTE(SUBSTITUTE(SUBSTITUTE(SUBSTITUTE(SUBSTITUTE(T196,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196" s="88" t="s">
        <v>60</v>
      </c>
      <c r="L196" s="90" t="s">
        <v>61</v>
      </c>
      <c r="M196" s="93" t="s">
        <v>62</v>
      </c>
      <c r="N196" s="91"/>
      <c r="O196" s="112"/>
      <c r="P196" s="119"/>
      <c r="Q196" s="92" t="str">
        <f>R196</f>
        <v>hi xe cần được kéo, VinFast khuyến nghị sử dụng phương pháp vận chuyển nào và vì sao bánh trước không được tiếp xúc với mặt đất?</v>
      </c>
      <c r="R196" s="16" t="s">
        <v>2381</v>
      </c>
      <c r="S196" s="51"/>
      <c r="T196" s="48" t="s">
        <v>2382</v>
      </c>
    </row>
    <row r="197" spans="2:20" ht="15" customHeight="1">
      <c r="B197" s="114" t="str">
        <f>"VF8-"&amp;O197&amp;"-"&amp;P197</f>
        <v>VF8-Hotrovexe-0062</v>
      </c>
      <c r="C197" s="114" t="str">
        <f>"["&amp;B197&amp;"] Verify Vivi: "&amp;Q199</f>
        <v>[VF8-Hotrovexe-0062] Verify Vivi: Những cảnh báo nào cần tuân thủ khi xe gặp lỗi điện hoặc khi thực hiện kéo xe?</v>
      </c>
      <c r="D197" s="120" t="s">
        <v>49</v>
      </c>
      <c r="E197" s="110" t="str">
        <f>" Actions:
- Step 1: Wait 5s
- Step 2: Call Vivi '"&amp;Q197&amp;"'
- Step 3: Wait Vivi respond 'Ting '
- Step 4: Speak '"&amp;Q199&amp;"'
- Step 4: Listen Vivi respond
"</f>
        <v xml:space="preserve"> Actions:
- Step 1: Wait 5s
- Step 2: Call Vivi 'Hey VinFast'
- Step 3: Wait Vivi respond 'Ting '
- Step 4: Speak 'Những cảnh báo nào cần tuân thủ khi xe gặp lỗi điện hoặc khi thực hiện kéo xe?'
- Step 4: Listen Vivi respond
</v>
      </c>
      <c r="F197" s="110" t="str">
        <f>"
Expectations:
1. Vivi wake up
2. "&amp;Q199&amp;"
3. Vivi respond
"</f>
        <v xml:space="preserve">
Expectations:
1. Vivi wake up
2. Những cảnh báo nào cần tuân thủ khi xe gặp lỗi điện hoặc khi thực hiện kéo xe?
3. Vivi respond
</v>
      </c>
      <c r="G197" s="114" t="s">
        <v>8</v>
      </c>
      <c r="H197" s="87" t="s">
        <v>50</v>
      </c>
      <c r="I197" s="88" t="str">
        <f>"[EN]["&amp;LOWER(SUBSTITUTE(SUBSTITUTE(SUBSTITUTE(SUBSTITUTE(SUBSTITUTE(SUBSTITUTE(SUBSTITUTE(SUBSTITUTE(Q197, CHAR(34),""), "[", ""), "]", ""), ".", ""), ",", ""), "/", ""), "\", ""), "-", ""))&amp;"]"</f>
        <v>[EN][hey vinfast]</v>
      </c>
      <c r="J197" s="89"/>
      <c r="K197" s="88" t="s">
        <v>51</v>
      </c>
      <c r="L197" s="90" t="s">
        <v>52</v>
      </c>
      <c r="M197" s="33"/>
      <c r="N197" s="91"/>
      <c r="O197" s="110" t="s">
        <v>2314</v>
      </c>
      <c r="P197" s="119" t="str">
        <f>IF(COUNTA(P$13:$P196)&gt;999,COUNTA(P$13:$P196),IF(COUNTA(P$13:$P196)&gt;99,"0"&amp;COUNTA(P$13:$P196),IF(COUNTA(P$13:$P196)&gt;9,"00"&amp;COUNTA(P$13:$P196),"000"&amp;COUNTA(P$13:$P196))))</f>
        <v>0062</v>
      </c>
      <c r="Q197" s="92" t="s">
        <v>54</v>
      </c>
      <c r="R197" s="16"/>
      <c r="S197" s="52"/>
      <c r="T197" s="36"/>
    </row>
    <row r="198" spans="2:20" ht="15" customHeight="1">
      <c r="B198" s="114"/>
      <c r="C198" s="114"/>
      <c r="D198" s="120"/>
      <c r="E198" s="111"/>
      <c r="F198" s="111"/>
      <c r="G198" s="114"/>
      <c r="H198" s="87" t="s">
        <v>55</v>
      </c>
      <c r="I198" s="88" t="str">
        <f>"[VN]["&amp;LOWER(SUBSTITUTE(SUBSTITUTE(SUBSTITUTE(SUBSTITUTE(SUBSTITUTE(SUBSTITUTE(SUBSTITUTE(SUBSTITUTE(Q198, CHAR(34),""), "[", ""), "]", ""), ".", ""), ",", ""), "/", ""), "\", ""), "-", ""))&amp;"]"</f>
        <v>[VN][tạm biệt]</v>
      </c>
      <c r="J198" s="89"/>
      <c r="K198" s="88" t="s">
        <v>56</v>
      </c>
      <c r="L198" s="90" t="s">
        <v>57</v>
      </c>
      <c r="M198" s="90"/>
      <c r="N198" s="91"/>
      <c r="O198" s="111"/>
      <c r="P198" s="119"/>
      <c r="Q198" s="92" t="s">
        <v>58</v>
      </c>
      <c r="R198" s="16"/>
      <c r="S198" s="52"/>
      <c r="T198" s="36"/>
    </row>
    <row r="199" spans="2:20" ht="30.75" customHeight="1">
      <c r="B199" s="114"/>
      <c r="C199" s="114"/>
      <c r="D199" s="120"/>
      <c r="E199" s="112"/>
      <c r="F199" s="112"/>
      <c r="G199" s="114"/>
      <c r="H199" s="87" t="s">
        <v>59</v>
      </c>
      <c r="I199" s="88" t="str">
        <f>"[audio][C:\Tools\Vivi_TTS\8ME_OM\" &amp;S199 &amp; "]"</f>
        <v>[audio][C:\Tools\Vivi_TTS\8ME_OM\]</v>
      </c>
      <c r="J199" s="89" t="str">
        <f>"[New][EN][Exists][80]"&amp;"["&amp;LOWER(SUBSTITUTE(SUBSTITUTE(SUBSTITUTE(SUBSTITUTE(SUBSTITUTE(SUBSTITUTE(SUBSTITUTE(SUBSTITUTE(T199,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199" s="88" t="s">
        <v>60</v>
      </c>
      <c r="L199" s="90" t="s">
        <v>61</v>
      </c>
      <c r="M199" s="93" t="s">
        <v>62</v>
      </c>
      <c r="N199" s="91"/>
      <c r="O199" s="112"/>
      <c r="P199" s="119"/>
      <c r="Q199" s="92" t="str">
        <f>R199</f>
        <v>Những cảnh báo nào cần tuân thủ khi xe gặp lỗi điện hoặc khi thực hiện kéo xe?</v>
      </c>
      <c r="R199" s="16" t="s">
        <v>2383</v>
      </c>
      <c r="S199" s="51"/>
      <c r="T199" s="48" t="s">
        <v>2382</v>
      </c>
    </row>
    <row r="200" spans="2:20" ht="15" customHeight="1">
      <c r="B200" s="114" t="str">
        <f>"VF8-"&amp;O200&amp;"-"&amp;P200</f>
        <v>VF8-Hotrovexe-0063</v>
      </c>
      <c r="C200" s="114" t="str">
        <f>"["&amp;B200&amp;"] Verify Vivi: "&amp;Q202</f>
        <v>[VF8-Hotrovexe-0063] Verify Vivi: Trước khi kéo xe, cần thực hiện những thao tác chuẩn bị nào đối với xe?</v>
      </c>
      <c r="D200" s="120" t="s">
        <v>49</v>
      </c>
      <c r="E200" s="110" t="str">
        <f>" Actions:
- Step 1: Wait 5s
- Step 2: Call Vivi '"&amp;Q200&amp;"'
- Step 3: Wait Vivi respond 'Ting '
- Step 4: Speak '"&amp;Q202&amp;"'
- Step 4: Listen Vivi respond
"</f>
        <v xml:space="preserve"> Actions:
- Step 1: Wait 5s
- Step 2: Call Vivi 'Hey VinFast'
- Step 3: Wait Vivi respond 'Ting '
- Step 4: Speak 'Trước khi kéo xe, cần thực hiện những thao tác chuẩn bị nào đối với xe?'
- Step 4: Listen Vivi respond
</v>
      </c>
      <c r="F200" s="110" t="str">
        <f>"
Expectations:
1. Vivi wake up
2. "&amp;Q202&amp;"
3. Vivi respond
"</f>
        <v xml:space="preserve">
Expectations:
1. Vivi wake up
2. Trước khi kéo xe, cần thực hiện những thao tác chuẩn bị nào đối với xe?
3. Vivi respond
</v>
      </c>
      <c r="G200" s="114" t="s">
        <v>8</v>
      </c>
      <c r="H200" s="87" t="s">
        <v>50</v>
      </c>
      <c r="I200" s="88" t="str">
        <f>"[EN]["&amp;LOWER(SUBSTITUTE(SUBSTITUTE(SUBSTITUTE(SUBSTITUTE(SUBSTITUTE(SUBSTITUTE(SUBSTITUTE(SUBSTITUTE(Q200, CHAR(34),""), "[", ""), "]", ""), ".", ""), ",", ""), "/", ""), "\", ""), "-", ""))&amp;"]"</f>
        <v>[EN][hey vinfast]</v>
      </c>
      <c r="J200" s="89"/>
      <c r="K200" s="88" t="s">
        <v>51</v>
      </c>
      <c r="L200" s="90" t="s">
        <v>52</v>
      </c>
      <c r="M200" s="33"/>
      <c r="N200" s="91"/>
      <c r="O200" s="110" t="s">
        <v>2314</v>
      </c>
      <c r="P200" s="119" t="str">
        <f>IF(COUNTA(P$13:$P199)&gt;999,COUNTA(P$13:$P199),IF(COUNTA(P$13:$P199)&gt;99,"0"&amp;COUNTA(P$13:$P199),IF(COUNTA(P$13:$P199)&gt;9,"00"&amp;COUNTA(P$13:$P199),"000"&amp;COUNTA(P$13:$P199))))</f>
        <v>0063</v>
      </c>
      <c r="Q200" s="92" t="s">
        <v>54</v>
      </c>
      <c r="R200" s="16"/>
      <c r="S200" s="52"/>
      <c r="T200" s="36"/>
    </row>
    <row r="201" spans="2:20" ht="15" customHeight="1">
      <c r="B201" s="114"/>
      <c r="C201" s="114"/>
      <c r="D201" s="120"/>
      <c r="E201" s="111"/>
      <c r="F201" s="111"/>
      <c r="G201" s="114"/>
      <c r="H201" s="87" t="s">
        <v>55</v>
      </c>
      <c r="I201" s="88" t="str">
        <f>"[VN]["&amp;LOWER(SUBSTITUTE(SUBSTITUTE(SUBSTITUTE(SUBSTITUTE(SUBSTITUTE(SUBSTITUTE(SUBSTITUTE(SUBSTITUTE(Q201, CHAR(34),""), "[", ""), "]", ""), ".", ""), ",", ""), "/", ""), "\", ""), "-", ""))&amp;"]"</f>
        <v>[VN][tạm biệt]</v>
      </c>
      <c r="J201" s="89"/>
      <c r="K201" s="88" t="s">
        <v>56</v>
      </c>
      <c r="L201" s="90" t="s">
        <v>57</v>
      </c>
      <c r="M201" s="90"/>
      <c r="N201" s="91"/>
      <c r="O201" s="111"/>
      <c r="P201" s="119"/>
      <c r="Q201" s="92" t="s">
        <v>58</v>
      </c>
      <c r="R201" s="16"/>
      <c r="S201" s="52"/>
      <c r="T201" s="36"/>
    </row>
    <row r="202" spans="2:20" ht="45.75" customHeight="1">
      <c r="B202" s="114"/>
      <c r="C202" s="114"/>
      <c r="D202" s="120"/>
      <c r="E202" s="112"/>
      <c r="F202" s="112"/>
      <c r="G202" s="114"/>
      <c r="H202" s="87" t="s">
        <v>59</v>
      </c>
      <c r="I202" s="88" t="str">
        <f>"[audio][C:\Tools\Vivi_TTS\8ME_OM\" &amp;S202 &amp; "]"</f>
        <v>[audio][C:\Tools\Vivi_TTS\8ME_OM\]</v>
      </c>
      <c r="J202" s="89" t="str">
        <f>"[New][EN][Exists][80]"&amp;"["&amp;LOWER(SUBSTITUTE(SUBSTITUTE(SUBSTITUTE(SUBSTITUTE(SUBSTITUTE(SUBSTITUTE(SUBSTITUTE(SUBSTITUTE(T202,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02" s="88" t="s">
        <v>60</v>
      </c>
      <c r="L202" s="90" t="s">
        <v>61</v>
      </c>
      <c r="M202" s="93" t="s">
        <v>62</v>
      </c>
      <c r="N202" s="91"/>
      <c r="O202" s="112"/>
      <c r="P202" s="119"/>
      <c r="Q202" s="92" t="str">
        <f>R202</f>
        <v>Trước khi kéo xe, cần thực hiện những thao tác chuẩn bị nào đối với xe?</v>
      </c>
      <c r="R202" s="16" t="s">
        <v>2384</v>
      </c>
      <c r="S202" s="51"/>
      <c r="T202" s="48" t="s">
        <v>2382</v>
      </c>
    </row>
    <row r="203" spans="2:20" ht="15" customHeight="1">
      <c r="B203" s="114" t="str">
        <f>"VF8-"&amp;O203&amp;"-"&amp;P203</f>
        <v>VF8-Hotrovexe-0064</v>
      </c>
      <c r="C203" s="114" t="str">
        <f>"["&amp;B203&amp;"] Verify Vivi: "&amp;Q205</f>
        <v>[VF8-Hotrovexe-0064] Verify Vivi: Chế độ Kéo xe chỉ có thể được kích hoạt khi đáp ứng những điều kiện nào?</v>
      </c>
      <c r="D203" s="120" t="s">
        <v>49</v>
      </c>
      <c r="E203" s="110" t="str">
        <f>" Actions:
- Step 1: Wait 5s
- Step 2: Call Vivi '"&amp;Q203&amp;"'
- Step 3: Wait Vivi respond 'Ting '
- Step 4: Speak '"&amp;Q205&amp;"'
- Step 4: Listen Vivi respond
"</f>
        <v xml:space="preserve"> Actions:
- Step 1: Wait 5s
- Step 2: Call Vivi 'Hey VinFast'
- Step 3: Wait Vivi respond 'Ting '
- Step 4: Speak 'Chế độ Kéo xe chỉ có thể được kích hoạt khi đáp ứng những điều kiện nào?'
- Step 4: Listen Vivi respond
</v>
      </c>
      <c r="F203" s="110" t="str">
        <f>"
Expectations:
1. Vivi wake up
2. "&amp;Q205&amp;"
3. Vivi respond
"</f>
        <v xml:space="preserve">
Expectations:
1. Vivi wake up
2. Chế độ Kéo xe chỉ có thể được kích hoạt khi đáp ứng những điều kiện nào?
3. Vivi respond
</v>
      </c>
      <c r="G203" s="114" t="s">
        <v>8</v>
      </c>
      <c r="H203" s="87" t="s">
        <v>50</v>
      </c>
      <c r="I203" s="88" t="str">
        <f>"[EN]["&amp;LOWER(SUBSTITUTE(SUBSTITUTE(SUBSTITUTE(SUBSTITUTE(SUBSTITUTE(SUBSTITUTE(SUBSTITUTE(SUBSTITUTE(Q203, CHAR(34),""), "[", ""), "]", ""), ".", ""), ",", ""), "/", ""), "\", ""), "-", ""))&amp;"]"</f>
        <v>[EN][hey vinfast]</v>
      </c>
      <c r="J203" s="89"/>
      <c r="K203" s="88" t="s">
        <v>51</v>
      </c>
      <c r="L203" s="90" t="s">
        <v>52</v>
      </c>
      <c r="M203" s="33"/>
      <c r="N203" s="91"/>
      <c r="O203" s="110" t="s">
        <v>2314</v>
      </c>
      <c r="P203" s="119" t="str">
        <f>IF(COUNTA(P$13:$P202)&gt;999,COUNTA(P$13:$P202),IF(COUNTA(P$13:$P202)&gt;99,"0"&amp;COUNTA(P$13:$P202),IF(COUNTA(P$13:$P202)&gt;9,"00"&amp;COUNTA(P$13:$P202),"000"&amp;COUNTA(P$13:$P202))))</f>
        <v>0064</v>
      </c>
      <c r="Q203" s="92" t="s">
        <v>54</v>
      </c>
      <c r="R203" s="16"/>
      <c r="S203" s="52"/>
      <c r="T203" s="36"/>
    </row>
    <row r="204" spans="2:20" ht="15" customHeight="1">
      <c r="B204" s="114"/>
      <c r="C204" s="114"/>
      <c r="D204" s="120"/>
      <c r="E204" s="111"/>
      <c r="F204" s="111"/>
      <c r="G204" s="114"/>
      <c r="H204" s="87" t="s">
        <v>55</v>
      </c>
      <c r="I204" s="88" t="str">
        <f>"[VN]["&amp;LOWER(SUBSTITUTE(SUBSTITUTE(SUBSTITUTE(SUBSTITUTE(SUBSTITUTE(SUBSTITUTE(SUBSTITUTE(SUBSTITUTE(Q204, CHAR(34),""), "[", ""), "]", ""), ".", ""), ",", ""), "/", ""), "\", ""), "-", ""))&amp;"]"</f>
        <v>[VN][tạm biệt]</v>
      </c>
      <c r="J204" s="89"/>
      <c r="K204" s="88" t="s">
        <v>56</v>
      </c>
      <c r="L204" s="90" t="s">
        <v>57</v>
      </c>
      <c r="M204" s="90"/>
      <c r="N204" s="91"/>
      <c r="O204" s="111"/>
      <c r="P204" s="119"/>
      <c r="Q204" s="92" t="s">
        <v>58</v>
      </c>
      <c r="R204" s="16"/>
      <c r="S204" s="52"/>
      <c r="T204" s="36"/>
    </row>
    <row r="205" spans="2:20" ht="45.75" customHeight="1">
      <c r="B205" s="114"/>
      <c r="C205" s="114"/>
      <c r="D205" s="120"/>
      <c r="E205" s="112"/>
      <c r="F205" s="112"/>
      <c r="G205" s="114"/>
      <c r="H205" s="87" t="s">
        <v>59</v>
      </c>
      <c r="I205" s="88" t="str">
        <f>"[audio][C:\Tools\Vivi_TTS\8ME_OM\" &amp;S205 &amp; "]"</f>
        <v>[audio][C:\Tools\Vivi_TTS\8ME_OM\]</v>
      </c>
      <c r="J205" s="89" t="str">
        <f>"[New][EN][Exists][80]"&amp;"["&amp;LOWER(SUBSTITUTE(SUBSTITUTE(SUBSTITUTE(SUBSTITUTE(SUBSTITUTE(SUBSTITUTE(SUBSTITUTE(SUBSTITUTE(T205,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05" s="88" t="s">
        <v>60</v>
      </c>
      <c r="L205" s="90" t="s">
        <v>61</v>
      </c>
      <c r="M205" s="93" t="s">
        <v>62</v>
      </c>
      <c r="N205" s="91"/>
      <c r="O205" s="112"/>
      <c r="P205" s="119"/>
      <c r="Q205" s="92" t="str">
        <f>R205</f>
        <v>Chế độ Kéo xe chỉ có thể được kích hoạt khi đáp ứng những điều kiện nào?</v>
      </c>
      <c r="R205" s="16" t="s">
        <v>2385</v>
      </c>
      <c r="S205" s="51"/>
      <c r="T205" s="48" t="s">
        <v>2382</v>
      </c>
    </row>
    <row r="206" spans="2:20" ht="15" customHeight="1">
      <c r="B206" s="114" t="str">
        <f>"VF8-"&amp;O206&amp;"-"&amp;P206</f>
        <v>VF8-Hotrovexe-0065</v>
      </c>
      <c r="C206" s="114" t="str">
        <f>"["&amp;B206&amp;"] Verify Vivi: "&amp;Q208</f>
        <v>[VF8-Hotrovexe-0065] Verify Vivi: Người sử dụng kích hoạt và tắt Chế độ Kéo xe bằng cách nào?</v>
      </c>
      <c r="D206" s="120" t="s">
        <v>49</v>
      </c>
      <c r="E206" s="110" t="str">
        <f>" Actions:
- Step 1: Wait 5s
- Step 2: Call Vivi '"&amp;Q206&amp;"'
- Step 3: Wait Vivi respond 'Ting '
- Step 4: Speak '"&amp;Q208&amp;"'
- Step 4: Listen Vivi respond
"</f>
        <v xml:space="preserve"> Actions:
- Step 1: Wait 5s
- Step 2: Call Vivi 'Hey VinFast'
- Step 3: Wait Vivi respond 'Ting '
- Step 4: Speak 'Người sử dụng kích hoạt và tắt Chế độ Kéo xe bằng cách nào?'
- Step 4: Listen Vivi respond
</v>
      </c>
      <c r="F206" s="110" t="str">
        <f>"
Expectations:
1. Vivi wake up
2. "&amp;Q208&amp;"
3. Vivi respond
"</f>
        <v xml:space="preserve">
Expectations:
1. Vivi wake up
2. Người sử dụng kích hoạt và tắt Chế độ Kéo xe bằng cách nào?
3. Vivi respond
</v>
      </c>
      <c r="G206" s="114" t="s">
        <v>8</v>
      </c>
      <c r="H206" s="87" t="s">
        <v>50</v>
      </c>
      <c r="I206" s="88" t="str">
        <f>"[EN]["&amp;LOWER(SUBSTITUTE(SUBSTITUTE(SUBSTITUTE(SUBSTITUTE(SUBSTITUTE(SUBSTITUTE(SUBSTITUTE(SUBSTITUTE(Q206, CHAR(34),""), "[", ""), "]", ""), ".", ""), ",", ""), "/", ""), "\", ""), "-", ""))&amp;"]"</f>
        <v>[EN][hey vinfast]</v>
      </c>
      <c r="J206" s="89"/>
      <c r="K206" s="88" t="s">
        <v>51</v>
      </c>
      <c r="L206" s="90" t="s">
        <v>52</v>
      </c>
      <c r="M206" s="33"/>
      <c r="N206" s="91"/>
      <c r="O206" s="110" t="s">
        <v>2314</v>
      </c>
      <c r="P206" s="119" t="str">
        <f>IF(COUNTA(P$13:$P205)&gt;999,COUNTA(P$13:$P205),IF(COUNTA(P$13:$P205)&gt;99,"0"&amp;COUNTA(P$13:$P205),IF(COUNTA(P$13:$P205)&gt;9,"00"&amp;COUNTA(P$13:$P205),"000"&amp;COUNTA(P$13:$P205))))</f>
        <v>0065</v>
      </c>
      <c r="Q206" s="92" t="s">
        <v>54</v>
      </c>
      <c r="R206" s="16"/>
      <c r="S206" s="52"/>
      <c r="T206" s="36"/>
    </row>
    <row r="207" spans="2:20" ht="15" customHeight="1">
      <c r="B207" s="114"/>
      <c r="C207" s="114"/>
      <c r="D207" s="120"/>
      <c r="E207" s="111"/>
      <c r="F207" s="111"/>
      <c r="G207" s="114"/>
      <c r="H207" s="87" t="s">
        <v>55</v>
      </c>
      <c r="I207" s="88" t="str">
        <f>"[VN]["&amp;LOWER(SUBSTITUTE(SUBSTITUTE(SUBSTITUTE(SUBSTITUTE(SUBSTITUTE(SUBSTITUTE(SUBSTITUTE(SUBSTITUTE(Q207, CHAR(34),""), "[", ""), "]", ""), ".", ""), ",", ""), "/", ""), "\", ""), "-", ""))&amp;"]"</f>
        <v>[VN][tạm biệt]</v>
      </c>
      <c r="J207" s="89"/>
      <c r="K207" s="88" t="s">
        <v>56</v>
      </c>
      <c r="L207" s="90" t="s">
        <v>57</v>
      </c>
      <c r="M207" s="90"/>
      <c r="N207" s="91"/>
      <c r="O207" s="111"/>
      <c r="P207" s="119"/>
      <c r="Q207" s="92" t="s">
        <v>58</v>
      </c>
      <c r="R207" s="16"/>
      <c r="S207" s="52"/>
      <c r="T207" s="36"/>
    </row>
    <row r="208" spans="2:20" ht="76.5" customHeight="1">
      <c r="B208" s="114"/>
      <c r="C208" s="114"/>
      <c r="D208" s="120"/>
      <c r="E208" s="112"/>
      <c r="F208" s="112"/>
      <c r="G208" s="114"/>
      <c r="H208" s="87" t="s">
        <v>59</v>
      </c>
      <c r="I208" s="88" t="str">
        <f>"[audio][C:\Tools\Vivi_TTS\8ME_OM\" &amp;S208 &amp; "]"</f>
        <v>[audio][C:\Tools\Vivi_TTS\8ME_OM\]</v>
      </c>
      <c r="J208" s="89" t="str">
        <f>"[New][EN][Exists][80]"&amp;"["&amp;LOWER(SUBSTITUTE(SUBSTITUTE(SUBSTITUTE(SUBSTITUTE(SUBSTITUTE(SUBSTITUTE(SUBSTITUTE(SUBSTITUTE(T208,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08" s="88" t="s">
        <v>60</v>
      </c>
      <c r="L208" s="90" t="s">
        <v>61</v>
      </c>
      <c r="M208" s="93" t="s">
        <v>62</v>
      </c>
      <c r="N208" s="91"/>
      <c r="O208" s="112"/>
      <c r="P208" s="119"/>
      <c r="Q208" s="92" t="str">
        <f>R208</f>
        <v>Người sử dụng kích hoạt và tắt Chế độ Kéo xe bằng cách nào?</v>
      </c>
      <c r="R208" s="16" t="s">
        <v>2386</v>
      </c>
      <c r="S208" s="51"/>
      <c r="T208" s="48" t="s">
        <v>2382</v>
      </c>
    </row>
    <row r="209" spans="2:20" ht="15" customHeight="1">
      <c r="B209" s="114" t="str">
        <f>"VF8-"&amp;O209&amp;"-"&amp;P209</f>
        <v>VF8-Hotrovexe-0066</v>
      </c>
      <c r="C209" s="114" t="str">
        <f>"["&amp;B209&amp;"] Verify Vivi: "&amp;Q211</f>
        <v>[VF8-Hotrovexe-0066] Verify Vivi: Mắt kéo được cất ở vị trí nào và quy trình lắp mắt kéo phía trước hoặc phía sau được thực hiện như thế nào?</v>
      </c>
      <c r="D209" s="120" t="s">
        <v>49</v>
      </c>
      <c r="E209" s="110" t="str">
        <f>" Actions:
- Step 1: Wait 5s
- Step 2: Call Vivi '"&amp;Q209&amp;"'
- Step 3: Wait Vivi respond 'Ting '
- Step 4: Speak '"&amp;Q211&amp;"'
- Step 4: Listen Vivi respond
"</f>
        <v xml:space="preserve"> Actions:
- Step 1: Wait 5s
- Step 2: Call Vivi 'Hey VinFast'
- Step 3: Wait Vivi respond 'Ting '
- Step 4: Speak 'Mắt kéo được cất ở vị trí nào và quy trình lắp mắt kéo phía trước hoặc phía sau được thực hiện như thế nào?'
- Step 4: Listen Vivi respond
</v>
      </c>
      <c r="F209" s="110" t="str">
        <f>"
Expectations:
1. Vivi wake up
2. "&amp;Q211&amp;"
3. Vivi respond
"</f>
        <v xml:space="preserve">
Expectations:
1. Vivi wake up
2. Mắt kéo được cất ở vị trí nào và quy trình lắp mắt kéo phía trước hoặc phía sau được thực hiện như thế nào?
3. Vivi respond
</v>
      </c>
      <c r="G209" s="114" t="s">
        <v>8</v>
      </c>
      <c r="H209" s="87" t="s">
        <v>50</v>
      </c>
      <c r="I209" s="88" t="str">
        <f>"[EN]["&amp;LOWER(SUBSTITUTE(SUBSTITUTE(SUBSTITUTE(SUBSTITUTE(SUBSTITUTE(SUBSTITUTE(SUBSTITUTE(SUBSTITUTE(Q209, CHAR(34),""), "[", ""), "]", ""), ".", ""), ",", ""), "/", ""), "\", ""), "-", ""))&amp;"]"</f>
        <v>[EN][hey vinfast]</v>
      </c>
      <c r="J209" s="89"/>
      <c r="K209" s="88" t="s">
        <v>51</v>
      </c>
      <c r="L209" s="90" t="s">
        <v>52</v>
      </c>
      <c r="M209" s="33"/>
      <c r="N209" s="91"/>
      <c r="O209" s="110" t="s">
        <v>2314</v>
      </c>
      <c r="P209" s="119" t="str">
        <f>IF(COUNTA(P$13:$P208)&gt;999,COUNTA(P$13:$P208),IF(COUNTA(P$13:$P208)&gt;99,"0"&amp;COUNTA(P$13:$P208),IF(COUNTA(P$13:$P208)&gt;9,"00"&amp;COUNTA(P$13:$P208),"000"&amp;COUNTA(P$13:$P208))))</f>
        <v>0066</v>
      </c>
      <c r="Q209" s="92" t="s">
        <v>54</v>
      </c>
      <c r="R209" s="16"/>
      <c r="S209" s="52"/>
      <c r="T209" s="36"/>
    </row>
    <row r="210" spans="2:20" ht="15" customHeight="1">
      <c r="B210" s="114"/>
      <c r="C210" s="114"/>
      <c r="D210" s="120"/>
      <c r="E210" s="111"/>
      <c r="F210" s="111"/>
      <c r="G210" s="114"/>
      <c r="H210" s="87" t="s">
        <v>55</v>
      </c>
      <c r="I210" s="88" t="str">
        <f>"[VN]["&amp;LOWER(SUBSTITUTE(SUBSTITUTE(SUBSTITUTE(SUBSTITUTE(SUBSTITUTE(SUBSTITUTE(SUBSTITUTE(SUBSTITUTE(Q210, CHAR(34),""), "[", ""), "]", ""), ".", ""), ",", ""), "/", ""), "\", ""), "-", ""))&amp;"]"</f>
        <v>[VN][tạm biệt]</v>
      </c>
      <c r="J210" s="89"/>
      <c r="K210" s="88" t="s">
        <v>56</v>
      </c>
      <c r="L210" s="90" t="s">
        <v>57</v>
      </c>
      <c r="M210" s="90"/>
      <c r="N210" s="91"/>
      <c r="O210" s="111"/>
      <c r="P210" s="119"/>
      <c r="Q210" s="92" t="s">
        <v>58</v>
      </c>
      <c r="R210" s="16"/>
      <c r="S210" s="52"/>
      <c r="T210" s="36"/>
    </row>
    <row r="211" spans="2:20" ht="15" customHeight="1">
      <c r="B211" s="114"/>
      <c r="C211" s="114"/>
      <c r="D211" s="120"/>
      <c r="E211" s="112"/>
      <c r="F211" s="112"/>
      <c r="G211" s="114"/>
      <c r="H211" s="87" t="s">
        <v>59</v>
      </c>
      <c r="I211" s="88" t="str">
        <f>"[audio][C:\Tools\Vivi_TTS\8ME_OM\" &amp;S211 &amp; "]"</f>
        <v>[audio][C:\Tools\Vivi_TTS\8ME_OM\]</v>
      </c>
      <c r="J211" s="89" t="str">
        <f>"[New][EN][Exists][80]"&amp;"["&amp;LOWER(SUBSTITUTE(SUBSTITUTE(SUBSTITUTE(SUBSTITUTE(SUBSTITUTE(SUBSTITUTE(SUBSTITUTE(SUBSTITUTE(T211,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11" s="88" t="s">
        <v>60</v>
      </c>
      <c r="L211" s="90" t="s">
        <v>61</v>
      </c>
      <c r="M211" s="93" t="s">
        <v>62</v>
      </c>
      <c r="N211" s="91"/>
      <c r="O211" s="112"/>
      <c r="P211" s="119"/>
      <c r="Q211" s="92" t="str">
        <f>R211</f>
        <v>Mắt kéo được cất ở vị trí nào và quy trình lắp mắt kéo phía trước hoặc phía sau được thực hiện như thế nào?</v>
      </c>
      <c r="R211" s="16" t="s">
        <v>2387</v>
      </c>
      <c r="S211" s="51"/>
      <c r="T211" s="48" t="s">
        <v>2382</v>
      </c>
    </row>
    <row r="212" spans="2:20" ht="15" customHeight="1">
      <c r="B212" s="114" t="str">
        <f>"VF8-"&amp;O212&amp;"-"&amp;P212</f>
        <v>VF8-Hotrovexe-0067</v>
      </c>
      <c r="C212" s="114" t="str">
        <f>"["&amp;B212&amp;"] Verify Vivi: "&amp;Q214</f>
        <v>[VF8-Hotrovexe-0067] Verify Vivi: Khi sử dụng mắt kéo để kéo xe, cần tuân thủ những lưu ý nào?</v>
      </c>
      <c r="D212" s="120" t="s">
        <v>49</v>
      </c>
      <c r="E212" s="110" t="str">
        <f>" Actions:
- Step 1: Wait 5s
- Step 2: Call Vivi '"&amp;Q212&amp;"'
- Step 3: Wait Vivi respond 'Ting '
- Step 4: Speak '"&amp;Q214&amp;"'
- Step 4: Listen Vivi respond
"</f>
        <v xml:space="preserve"> Actions:
- Step 1: Wait 5s
- Step 2: Call Vivi 'Hey VinFast'
- Step 3: Wait Vivi respond 'Ting '
- Step 4: Speak 'Khi sử dụng mắt kéo để kéo xe, cần tuân thủ những lưu ý nào?'
- Step 4: Listen Vivi respond
</v>
      </c>
      <c r="F212" s="110" t="str">
        <f>"
Expectations:
1. Vivi wake up
2. "&amp;Q214&amp;"
3. Vivi respond
"</f>
        <v xml:space="preserve">
Expectations:
1. Vivi wake up
2. Khi sử dụng mắt kéo để kéo xe, cần tuân thủ những lưu ý nào?
3. Vivi respond
</v>
      </c>
      <c r="G212" s="114" t="s">
        <v>8</v>
      </c>
      <c r="H212" s="87" t="s">
        <v>50</v>
      </c>
      <c r="I212" s="88" t="str">
        <f>"[EN]["&amp;LOWER(SUBSTITUTE(SUBSTITUTE(SUBSTITUTE(SUBSTITUTE(SUBSTITUTE(SUBSTITUTE(SUBSTITUTE(SUBSTITUTE(Q212, CHAR(34),""), "[", ""), "]", ""), ".", ""), ",", ""), "/", ""), "\", ""), "-", ""))&amp;"]"</f>
        <v>[EN][hey vinfast]</v>
      </c>
      <c r="J212" s="89"/>
      <c r="K212" s="88" t="s">
        <v>51</v>
      </c>
      <c r="L212" s="90" t="s">
        <v>52</v>
      </c>
      <c r="M212" s="33"/>
      <c r="N212" s="91"/>
      <c r="O212" s="110" t="s">
        <v>2314</v>
      </c>
      <c r="P212" s="119" t="str">
        <f>IF(COUNTA(P$13:$P211)&gt;999,COUNTA(P$13:$P211),IF(COUNTA(P$13:$P211)&gt;99,"0"&amp;COUNTA(P$13:$P211),IF(COUNTA(P$13:$P211)&gt;9,"00"&amp;COUNTA(P$13:$P211),"000"&amp;COUNTA(P$13:$P211))))</f>
        <v>0067</v>
      </c>
      <c r="Q212" s="92" t="s">
        <v>54</v>
      </c>
      <c r="R212" s="16"/>
      <c r="S212" s="52"/>
      <c r="T212" s="36"/>
    </row>
    <row r="213" spans="2:20" ht="15" customHeight="1">
      <c r="B213" s="114"/>
      <c r="C213" s="114"/>
      <c r="D213" s="120"/>
      <c r="E213" s="111"/>
      <c r="F213" s="111"/>
      <c r="G213" s="114"/>
      <c r="H213" s="87" t="s">
        <v>55</v>
      </c>
      <c r="I213" s="88" t="str">
        <f>"[VN]["&amp;LOWER(SUBSTITUTE(SUBSTITUTE(SUBSTITUTE(SUBSTITUTE(SUBSTITUTE(SUBSTITUTE(SUBSTITUTE(SUBSTITUTE(Q213, CHAR(34),""), "[", ""), "]", ""), ".", ""), ",", ""), "/", ""), "\", ""), "-", ""))&amp;"]"</f>
        <v>[VN][tạm biệt]</v>
      </c>
      <c r="J213" s="89"/>
      <c r="K213" s="88" t="s">
        <v>56</v>
      </c>
      <c r="L213" s="90" t="s">
        <v>57</v>
      </c>
      <c r="M213" s="90"/>
      <c r="N213" s="91"/>
      <c r="O213" s="111"/>
      <c r="P213" s="119"/>
      <c r="Q213" s="92" t="s">
        <v>58</v>
      </c>
      <c r="R213" s="16"/>
      <c r="S213" s="52"/>
      <c r="T213" s="36"/>
    </row>
    <row r="214" spans="2:20" ht="30.75" customHeight="1">
      <c r="B214" s="114"/>
      <c r="C214" s="114"/>
      <c r="D214" s="120"/>
      <c r="E214" s="112"/>
      <c r="F214" s="112"/>
      <c r="G214" s="114"/>
      <c r="H214" s="87" t="s">
        <v>59</v>
      </c>
      <c r="I214" s="88" t="str">
        <f>"[audio][C:\Tools\Vivi_TTS\8ME_OM\" &amp;S214 &amp; "]"</f>
        <v>[audio][C:\Tools\Vivi_TTS\8ME_OM\]</v>
      </c>
      <c r="J214" s="89" t="str">
        <f>"[New][EN][Exists][80]"&amp;"["&amp;LOWER(SUBSTITUTE(SUBSTITUTE(SUBSTITUTE(SUBSTITUTE(SUBSTITUTE(SUBSTITUTE(SUBSTITUTE(SUBSTITUTE(T214,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14" s="88" t="s">
        <v>60</v>
      </c>
      <c r="L214" s="90" t="s">
        <v>61</v>
      </c>
      <c r="M214" s="93" t="s">
        <v>62</v>
      </c>
      <c r="N214" s="91"/>
      <c r="O214" s="112"/>
      <c r="P214" s="119"/>
      <c r="Q214" s="92" t="str">
        <f>R214</f>
        <v>Khi sử dụng mắt kéo để kéo xe, cần tuân thủ những lưu ý nào?</v>
      </c>
      <c r="R214" s="16" t="s">
        <v>2388</v>
      </c>
      <c r="S214" s="51"/>
      <c r="T214" s="48" t="s">
        <v>2382</v>
      </c>
    </row>
    <row r="215" spans="2:20" ht="15" customHeight="1">
      <c r="B215" s="114" t="str">
        <f>"VF8-"&amp;O215&amp;"-"&amp;P215</f>
        <v>VF8-Hotrovexe-0068</v>
      </c>
      <c r="C215" s="114" t="str">
        <f>"["&amp;B215&amp;"] Verify Vivi: "&amp;Q217</f>
        <v>[VF8-Hotrovexe-0068] Verify Vivi: Khi vận chuyển xe bằng xe tải sàn phẳng, cần thực hiện những bước nào để đảm bảo xe được cố định an toàn?</v>
      </c>
      <c r="D215" s="120" t="s">
        <v>49</v>
      </c>
      <c r="E215" s="110" t="str">
        <f>" Actions:
- Step 1: Wait 5s
- Step 2: Call Vivi '"&amp;Q215&amp;"'
- Step 3: Wait Vivi respond 'Ting '
- Step 4: Speak '"&amp;Q217&amp;"'
- Step 4: Listen Vivi respond
"</f>
        <v xml:space="preserve"> Actions:
- Step 1: Wait 5s
- Step 2: Call Vivi 'Hey VinFast'
- Step 3: Wait Vivi respond 'Ting '
- Step 4: Speak 'Khi vận chuyển xe bằng xe tải sàn phẳng, cần thực hiện những bước nào để đảm bảo xe được cố định an toàn?'
- Step 4: Listen Vivi respond
</v>
      </c>
      <c r="F215" s="110" t="str">
        <f>"
Expectations:
1. Vivi wake up
2. "&amp;Q217&amp;"
3. Vivi respond
"</f>
        <v xml:space="preserve">
Expectations:
1. Vivi wake up
2. Khi vận chuyển xe bằng xe tải sàn phẳng, cần thực hiện những bước nào để đảm bảo xe được cố định an toàn?
3. Vivi respond
</v>
      </c>
      <c r="G215" s="114" t="s">
        <v>8</v>
      </c>
      <c r="H215" s="87" t="s">
        <v>50</v>
      </c>
      <c r="I215" s="88" t="str">
        <f>"[EN]["&amp;LOWER(SUBSTITUTE(SUBSTITUTE(SUBSTITUTE(SUBSTITUTE(SUBSTITUTE(SUBSTITUTE(SUBSTITUTE(SUBSTITUTE(Q215, CHAR(34),""), "[", ""), "]", ""), ".", ""), ",", ""), "/", ""), "\", ""), "-", ""))&amp;"]"</f>
        <v>[EN][hey vinfast]</v>
      </c>
      <c r="J215" s="89"/>
      <c r="K215" s="88" t="s">
        <v>51</v>
      </c>
      <c r="L215" s="90" t="s">
        <v>52</v>
      </c>
      <c r="M215" s="33"/>
      <c r="N215" s="91"/>
      <c r="O215" s="110" t="s">
        <v>2314</v>
      </c>
      <c r="P215" s="119" t="str">
        <f>IF(COUNTA(P$13:$P214)&gt;999,COUNTA(P$13:$P214),IF(COUNTA(P$13:$P214)&gt;99,"0"&amp;COUNTA(P$13:$P214),IF(COUNTA(P$13:$P214)&gt;9,"00"&amp;COUNTA(P$13:$P214),"000"&amp;COUNTA(P$13:$P214))))</f>
        <v>0068</v>
      </c>
      <c r="Q215" s="92" t="s">
        <v>54</v>
      </c>
      <c r="R215" s="16"/>
      <c r="S215" s="52"/>
      <c r="T215" s="36"/>
    </row>
    <row r="216" spans="2:20" ht="15" customHeight="1">
      <c r="B216" s="114"/>
      <c r="C216" s="114"/>
      <c r="D216" s="120"/>
      <c r="E216" s="111"/>
      <c r="F216" s="111"/>
      <c r="G216" s="114"/>
      <c r="H216" s="87" t="s">
        <v>55</v>
      </c>
      <c r="I216" s="88" t="str">
        <f>"[VN]["&amp;LOWER(SUBSTITUTE(SUBSTITUTE(SUBSTITUTE(SUBSTITUTE(SUBSTITUTE(SUBSTITUTE(SUBSTITUTE(SUBSTITUTE(Q216, CHAR(34),""), "[", ""), "]", ""), ".", ""), ",", ""), "/", ""), "\", ""), "-", ""))&amp;"]"</f>
        <v>[VN][tạm biệt]</v>
      </c>
      <c r="J216" s="89"/>
      <c r="K216" s="88" t="s">
        <v>56</v>
      </c>
      <c r="L216" s="90" t="s">
        <v>57</v>
      </c>
      <c r="M216" s="90"/>
      <c r="N216" s="91"/>
      <c r="O216" s="111"/>
      <c r="P216" s="119"/>
      <c r="Q216" s="92" t="s">
        <v>58</v>
      </c>
      <c r="R216" s="16"/>
      <c r="S216" s="52"/>
      <c r="T216" s="36"/>
    </row>
    <row r="217" spans="2:20" ht="45.75" customHeight="1">
      <c r="B217" s="114"/>
      <c r="C217" s="114"/>
      <c r="D217" s="120"/>
      <c r="E217" s="112"/>
      <c r="F217" s="112"/>
      <c r="G217" s="114"/>
      <c r="H217" s="87" t="s">
        <v>59</v>
      </c>
      <c r="I217" s="88" t="str">
        <f>"[audio][C:\Tools\Vivi_TTS\8ME_OM\" &amp;S217 &amp; "]"</f>
        <v>[audio][C:\Tools\Vivi_TTS\8ME_OM\]</v>
      </c>
      <c r="J217" s="89" t="str">
        <f>"[New][EN][Exists][80]"&amp;"["&amp;LOWER(SUBSTITUTE(SUBSTITUTE(SUBSTITUTE(SUBSTITUTE(SUBSTITUTE(SUBSTITUTE(SUBSTITUTE(SUBSTITUTE(T217,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17" s="88" t="s">
        <v>60</v>
      </c>
      <c r="L217" s="90" t="s">
        <v>61</v>
      </c>
      <c r="M217" s="93" t="s">
        <v>62</v>
      </c>
      <c r="N217" s="91"/>
      <c r="O217" s="112"/>
      <c r="P217" s="119"/>
      <c r="Q217" s="92" t="str">
        <f>R217</f>
        <v>Khi vận chuyển xe bằng xe tải sàn phẳng, cần thực hiện những bước nào để đảm bảo xe được cố định an toàn?</v>
      </c>
      <c r="R217" s="16" t="s">
        <v>2389</v>
      </c>
      <c r="S217" s="51"/>
      <c r="T217" s="48" t="s">
        <v>2382</v>
      </c>
    </row>
    <row r="218" spans="2:20" ht="15" customHeight="1">
      <c r="B218" s="114" t="str">
        <f>"VF8-"&amp;O218&amp;"-"&amp;P218</f>
        <v>VF8-Hotrovexe-0069</v>
      </c>
      <c r="C218" s="114" t="str">
        <f>"["&amp;B218&amp;"] Verify Vivi: "&amp;Q220</f>
        <v>[VF8-Hotrovexe-0069] Verify Vivi: Nếu không thể sử dụng xe tải sàn phẳng, việc kéo xe bằng xe cứu hộ thông thường phải tuân thủ những yêu cầu và giới hạn nào?</v>
      </c>
      <c r="D218" s="120" t="s">
        <v>49</v>
      </c>
      <c r="E218" s="110" t="str">
        <f>" Actions:
- Step 1: Wait 5s
- Step 2: Call Vivi '"&amp;Q218&amp;"'
- Step 3: Wait Vivi respond 'Ting '
- Step 4: Speak '"&amp;Q220&amp;"'
- Step 4: Listen Vivi respond
"</f>
        <v xml:space="preserve"> Actions:
- Step 1: Wait 5s
- Step 2: Call Vivi 'Hey VinFast'
- Step 3: Wait Vivi respond 'Ting '
- Step 4: Speak 'Nếu không thể sử dụng xe tải sàn phẳng, việc kéo xe bằng xe cứu hộ thông thường phải tuân thủ những yêu cầu và giới hạn nào?'
- Step 4: Listen Vivi respond
</v>
      </c>
      <c r="F218" s="110" t="str">
        <f>"
Expectations:
1. Vivi wake up
2. "&amp;Q220&amp;"
3. Vivi respond
"</f>
        <v xml:space="preserve">
Expectations:
1. Vivi wake up
2. Nếu không thể sử dụng xe tải sàn phẳng, việc kéo xe bằng xe cứu hộ thông thường phải tuân thủ những yêu cầu và giới hạn nào?
3. Vivi respond
</v>
      </c>
      <c r="G218" s="114" t="s">
        <v>8</v>
      </c>
      <c r="H218" s="87" t="s">
        <v>50</v>
      </c>
      <c r="I218" s="88" t="str">
        <f>"[EN]["&amp;LOWER(SUBSTITUTE(SUBSTITUTE(SUBSTITUTE(SUBSTITUTE(SUBSTITUTE(SUBSTITUTE(SUBSTITUTE(SUBSTITUTE(Q218, CHAR(34),""), "[", ""), "]", ""), ".", ""), ",", ""), "/", ""), "\", ""), "-", ""))&amp;"]"</f>
        <v>[EN][hey vinfast]</v>
      </c>
      <c r="J218" s="89"/>
      <c r="K218" s="88" t="s">
        <v>51</v>
      </c>
      <c r="L218" s="90" t="s">
        <v>52</v>
      </c>
      <c r="M218" s="33"/>
      <c r="N218" s="91"/>
      <c r="O218" s="110" t="s">
        <v>2314</v>
      </c>
      <c r="P218" s="119" t="str">
        <f>IF(COUNTA(P$13:$P217)&gt;999,COUNTA(P$13:$P217),IF(COUNTA(P$13:$P217)&gt;99,"0"&amp;COUNTA(P$13:$P217),IF(COUNTA(P$13:$P217)&gt;9,"00"&amp;COUNTA(P$13:$P217),"000"&amp;COUNTA(P$13:$P217))))</f>
        <v>0069</v>
      </c>
      <c r="Q218" s="92" t="s">
        <v>54</v>
      </c>
      <c r="R218" s="16"/>
      <c r="S218" s="52"/>
      <c r="T218" s="36"/>
    </row>
    <row r="219" spans="2:20" ht="15" customHeight="1">
      <c r="B219" s="114"/>
      <c r="C219" s="114"/>
      <c r="D219" s="120"/>
      <c r="E219" s="111"/>
      <c r="F219" s="111"/>
      <c r="G219" s="114"/>
      <c r="H219" s="87" t="s">
        <v>55</v>
      </c>
      <c r="I219" s="88" t="str">
        <f>"[VN]["&amp;LOWER(SUBSTITUTE(SUBSTITUTE(SUBSTITUTE(SUBSTITUTE(SUBSTITUTE(SUBSTITUTE(SUBSTITUTE(SUBSTITUTE(Q219, CHAR(34),""), "[", ""), "]", ""), ".", ""), ",", ""), "/", ""), "\", ""), "-", ""))&amp;"]"</f>
        <v>[VN][tạm biệt]</v>
      </c>
      <c r="J219" s="89"/>
      <c r="K219" s="88" t="s">
        <v>56</v>
      </c>
      <c r="L219" s="90" t="s">
        <v>57</v>
      </c>
      <c r="M219" s="90"/>
      <c r="N219" s="91"/>
      <c r="O219" s="111"/>
      <c r="P219" s="119"/>
      <c r="Q219" s="92" t="s">
        <v>58</v>
      </c>
      <c r="R219" s="16"/>
      <c r="S219" s="52"/>
      <c r="T219" s="36"/>
    </row>
    <row r="220" spans="2:20" ht="45.75" customHeight="1">
      <c r="B220" s="114"/>
      <c r="C220" s="114"/>
      <c r="D220" s="120"/>
      <c r="E220" s="112"/>
      <c r="F220" s="112"/>
      <c r="G220" s="114"/>
      <c r="H220" s="87" t="s">
        <v>59</v>
      </c>
      <c r="I220" s="88" t="str">
        <f>"[audio][C:\Tools\Vivi_TTS\8ME_OM\" &amp;S220 &amp; "]"</f>
        <v>[audio][C:\Tools\Vivi_TTS\8ME_OM\]</v>
      </c>
      <c r="J220" s="89" t="str">
        <f>"[New][EN][Exists][80]"&amp;"["&amp;LOWER(SUBSTITUTE(SUBSTITUTE(SUBSTITUTE(SUBSTITUTE(SUBSTITUTE(SUBSTITUTE(SUBSTITUTE(SUBSTITUTE(T220,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20" s="88" t="s">
        <v>60</v>
      </c>
      <c r="L220" s="90" t="s">
        <v>61</v>
      </c>
      <c r="M220" s="93" t="s">
        <v>62</v>
      </c>
      <c r="N220" s="91"/>
      <c r="O220" s="112"/>
      <c r="P220" s="119"/>
      <c r="Q220" s="92" t="str">
        <f>R220</f>
        <v>Nếu không thể sử dụng xe tải sàn phẳng, việc kéo xe bằng xe cứu hộ thông thường phải tuân thủ những yêu cầu và giới hạn nào?</v>
      </c>
      <c r="R220" s="16" t="s">
        <v>2390</v>
      </c>
      <c r="S220" s="51"/>
      <c r="T220" s="48" t="s">
        <v>2382</v>
      </c>
    </row>
    <row r="221" spans="2:20" ht="15" customHeight="1">
      <c r="B221" s="114" t="str">
        <f>"VF8-"&amp;O221&amp;"-"&amp;P221</f>
        <v>VF8-Hotrovexe-0070</v>
      </c>
      <c r="C221" s="114" t="str">
        <f>"["&amp;B221&amp;"] Verify Vivi: "&amp;Q223</f>
        <v>[VF8-Hotrovexe-0070] Verify Vivi: Trong các trường hợp đặc biệt như nhiệt hóa pin, va chạm ảnh hưởng đến pin hoặc xe bị ngập nước, lực lượng cứu hộ cần đáp ứng những yêu cầu gì trước khi thực hiện cứu hộ?</v>
      </c>
      <c r="D221" s="120" t="s">
        <v>49</v>
      </c>
      <c r="E221" s="110" t="str">
        <f>" Actions:
- Step 1: Wait 5s
- Step 2: Call Vivi '"&amp;Q221&amp;"'
- Step 3: Wait Vivi respond 'Ting '
- Step 4: Speak '"&amp;Q223&amp;"'
- Step 4: Listen Vivi respond
"</f>
        <v xml:space="preserve"> Actions:
- Step 1: Wait 5s
- Step 2: Call Vivi 'Hey VinFast'
- Step 3: Wait Vivi respond 'Ting '
- Step 4: Speak 'Trong các trường hợp đặc biệt như nhiệt hóa pin, va chạm ảnh hưởng đến pin hoặc xe bị ngập nước, lực lượng cứu hộ cần đáp ứng những yêu cầu gì trước khi thực hiện cứu hộ?'
- Step 4: Listen Vivi respond
</v>
      </c>
      <c r="F221" s="110" t="str">
        <f>"
Expectations:
1. Vivi wake up
2. "&amp;Q223&amp;"
3. Vivi respond
"</f>
        <v xml:space="preserve">
Expectations:
1. Vivi wake up
2. Trong các trường hợp đặc biệt như nhiệt hóa pin, va chạm ảnh hưởng đến pin hoặc xe bị ngập nước, lực lượng cứu hộ cần đáp ứng những yêu cầu gì trước khi thực hiện cứu hộ?
3. Vivi respond
</v>
      </c>
      <c r="G221" s="114" t="s">
        <v>8</v>
      </c>
      <c r="H221" s="87" t="s">
        <v>50</v>
      </c>
      <c r="I221" s="88" t="str">
        <f>"[EN]["&amp;LOWER(SUBSTITUTE(SUBSTITUTE(SUBSTITUTE(SUBSTITUTE(SUBSTITUTE(SUBSTITUTE(SUBSTITUTE(SUBSTITUTE(Q221, CHAR(34),""), "[", ""), "]", ""), ".", ""), ",", ""), "/", ""), "\", ""), "-", ""))&amp;"]"</f>
        <v>[EN][hey vinfast]</v>
      </c>
      <c r="J221" s="89"/>
      <c r="K221" s="88" t="s">
        <v>51</v>
      </c>
      <c r="L221" s="90" t="s">
        <v>52</v>
      </c>
      <c r="M221" s="33"/>
      <c r="N221" s="91"/>
      <c r="O221" s="110" t="s">
        <v>2314</v>
      </c>
      <c r="P221" s="119" t="str">
        <f>IF(COUNTA(P$13:$P220)&gt;999,COUNTA(P$13:$P220),IF(COUNTA(P$13:$P220)&gt;99,"0"&amp;COUNTA(P$13:$P220),IF(COUNTA(P$13:$P220)&gt;9,"00"&amp;COUNTA(P$13:$P220),"000"&amp;COUNTA(P$13:$P220))))</f>
        <v>0070</v>
      </c>
      <c r="Q221" s="92" t="s">
        <v>54</v>
      </c>
      <c r="R221" s="16"/>
      <c r="S221" s="52"/>
      <c r="T221" s="36"/>
    </row>
    <row r="222" spans="2:20" ht="15" customHeight="1">
      <c r="B222" s="114"/>
      <c r="C222" s="114"/>
      <c r="D222" s="120"/>
      <c r="E222" s="111"/>
      <c r="F222" s="111"/>
      <c r="G222" s="114"/>
      <c r="H222" s="87" t="s">
        <v>55</v>
      </c>
      <c r="I222" s="88" t="str">
        <f>"[VN]["&amp;LOWER(SUBSTITUTE(SUBSTITUTE(SUBSTITUTE(SUBSTITUTE(SUBSTITUTE(SUBSTITUTE(SUBSTITUTE(SUBSTITUTE(Q222, CHAR(34),""), "[", ""), "]", ""), ".", ""), ",", ""), "/", ""), "\", ""), "-", ""))&amp;"]"</f>
        <v>[VN][tạm biệt]</v>
      </c>
      <c r="J222" s="89"/>
      <c r="K222" s="88" t="s">
        <v>56</v>
      </c>
      <c r="L222" s="90" t="s">
        <v>57</v>
      </c>
      <c r="M222" s="90"/>
      <c r="N222" s="91"/>
      <c r="O222" s="111"/>
      <c r="P222" s="119"/>
      <c r="Q222" s="92" t="s">
        <v>58</v>
      </c>
      <c r="R222" s="16"/>
      <c r="S222" s="52"/>
      <c r="T222" s="36"/>
    </row>
    <row r="223" spans="2:20" ht="76.5" customHeight="1">
      <c r="B223" s="114"/>
      <c r="C223" s="114"/>
      <c r="D223" s="120"/>
      <c r="E223" s="112"/>
      <c r="F223" s="112"/>
      <c r="G223" s="114"/>
      <c r="H223" s="87" t="s">
        <v>59</v>
      </c>
      <c r="I223" s="88" t="str">
        <f>"[audio][C:\Tools\Vivi_TTS\8ME_OM\" &amp;S223 &amp; "]"</f>
        <v>[audio][C:\Tools\Vivi_TTS\8ME_OM\]</v>
      </c>
      <c r="J223" s="89" t="str">
        <f>"[New][EN][Exists][80]"&amp;"["&amp;LOWER(SUBSTITUTE(SUBSTITUTE(SUBSTITUTE(SUBSTITUTE(SUBSTITUTE(SUBSTITUTE(SUBSTITUTE(SUBSTITUTE(T223, CHAR(34),""), ".", ""), ",", ""), "/", ""), "\", ""), "-", ""), "{", ""), "}", ""))&amp;"]"</f>
        <v>[New][EN][Exists][80][kéo xe (ev)
nếu xe bị hỏng và cần kéo khuyến nghị sử dụng dịch vụ kéo xe chuyên nghiệp khi kéo xe bánh trước không được tiếp xúc với mặt đất bánh xe quay sẽ khiến hệ thống phanh tái sinh tạo ra điện năng không thể được kiểm soát đúng cách khi xe tắt điều này có thể dẫn đến các bộ phận hệ thống bị quá nhiệt
 cảnh báo
nếu xe bị lỗi điện xe có thể gây nguy hiểm về an toàn hãy tìm kiếm hỗ trợ ngay lập tức và đứng tránh xa xe
không vận chuyển xe ở vị trí mà bánh xe có thể quay vì có thể dẫn đến hư hỏng nghiêm trọng và quá nhiệt các hệ thống vận hành trong trường hợp hiếm gặp khi quá nhiệt nghiêm trọng các bộ phận xung quanh có thể bắt lửa
 thận trọng
không vận chuyển xe bằng bất kỳ phương pháp nào không được vinfast khuyến nghị
chuẩn bị xe để kéo
có hai vị trí gắn mắt kéo một vị trí ở cản trước và một vị trí ở cản sau xe được trang bị mắt kéo được cất trong hộp dụng cụ ở khoang hành lý phía sau
trước khi kéo xe đảm bảo nhả phanh tay điện tử epb và chọn sô trung gian (n)
 cảnh báo
xe được trang bị các bộ phận điện áp cao (xem &gt; các bộ phận điện áp cao) có thể bị hư hỏng trong trường hợp va chạm điều quan trọng là phải giả định các bộ phận này vẫn có điện trước khi vận chuyển xe
luôn tuân thủ các biện pháp an toàn điện áp cao như mặc trang bị bảo hộ vv cho đến khi nhân viên ứng phó khẩn cấp đánh giá xe và xác nhận tất cả hệ thống điện áp cao không còn hoạt động không tuân thủ có thể dẫn đến thương tích nghiêm trọng
chế độ kéo xe (nếu có)
chế độ kéo xe chỉ có thể được kích hoạt khi đáp ứng tất cả các điều kiện sau:
cần số ở vị trí đỗ xe (p)
bàn đạp phanh được nhấn
chìa khóa điều khiển từ xa hợp lệ hiện diện bên trong xe
ắc quy điện áp thấp ở tình trạng bình thường
để kích hoạt chế độ kéo xe:
nhấn thư viện ứng dụng  &gt; ứng dụng dịch vụ  &gt; chế độ kéo xe
nhấn bắt đầu
nhấn kích hoạt để kích hoạt chế độ kéo xe
để tắt chế độ kéo xe thủ công:
chuyển cần số sang vị trí khác đỗ xe (p)
hoặc
nhấn thoát chế độ kéo xe
sử dụng mắt kéomóc kéo:
mở cửa hậu và nâng tấm che sàn khoang hành lý bằng lẫy mắt kéo nằm dưới ngăn chứa đồ sàn phía sau
cách lắp mắt kéo phía trước:
xác định nắp che mắt kéo  trên cản trước ấn và giữ vào giữa nắp che để tạo khe hở sau đó dùng dụng cụ tháo ốp nhựa vào khe hở và cạy nhẹ để nhả các ngàm giữ rồi tháo nắp che ra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cách lắp mắt kéo phía sau:
tìm nắp che mắt kéo  trên cản sau sử dụng dụng cụ để cạy phần trên của nắp theo hướng ra ngoài nhằm nhả nắp
tháo nắp che mắt kéo để tìm vị trí lắp mắt kéo
lắp mắt kéo  bằng cách xoay theo chiều kim đồng hồ vào lỗ kéo cho đến khi được cố định hoàn toàn
xoay ngược chiều kim đồng hồ để tháo mắt kéo  sau đó lắp lại nắp che mắt kéo 
 thận trọng
đảm bảo mắt kéo được cố định đúng cách trước khi kéo xe
phương pháp kéo xe được phê duyệt
vinfast khuyến nghị sử dụng hỗ trợ chuyên nghiệp để kéo xe và tuân thủ quy trình kéo xe
đúng cách nhằm tránh làm hỏng xe
khuyến nghị sử dụng xe tải sàn phẳng hoặc xe cứu hộ tương tự để vận chuyển xe tuân thủ hướng dẫn gắn mắt kéo nêu trên trước khi dùng tời kéo xe đảm bảo phanh đỗ điện tử đã được nhả và xe ở sô trung gian (n) kéo xe từ từ lên xe tải sàn phẳng sau đó tắt xe
bánh xe phải được cố định bằng dây chằng để đảm bảo xe được giữ chắc chắn trên sàn xe tải
 thận trọng
không cố định xe bằng dây chằng vào khung gầm hệ thống treo hoặc các bộ phận khác của thân xe vì có thể làm hỏng xe
không đặt dây chằng lên trên thân xe hoặc luồn qua bánh xe
đảm bảo các bộ phận kim loại của dây chằng không tiếp xúc với lớp sơn xe
nếu không thể vận chuyển xe bằng xe tải sàn phẳng và phải sử dụng xe cứu hộ thông thường hãy nâng bánh xe lên bệ đỡ bánh xe hoặc giá đỡ lốp để đảm bảo không có bánh xe nào chạm đất khuyến nghị kéo xe theo hướng tiến để bánh trước được nâng lên và bánh sau đặt trên bệ đỡ bánh xe hoặc giá đỡ lốp phương pháp này chỉ được sử dụng trong quãng đường tối đa 50 km và không được vượt quá tốc độ định mức của nhà sản xuất đối với bệ đỡ bánh xe hoặc giá đỡ lốp
đối với các trường hợp đặc biệt như nhiệt hóa pin va chạm gây ảnh hưởng đến pin hoặc xe bị ngập nước lực lượng cứu hộ phải được đào tạo về an toàn điện cao áp và nắm vững các quy trình phương pháp xử lý an toàn đối với hệ thống điện cao áp trước khi thực hiện công tác cứu hộ]</v>
      </c>
      <c r="K223" s="88" t="s">
        <v>60</v>
      </c>
      <c r="L223" s="90" t="s">
        <v>61</v>
      </c>
      <c r="M223" s="93" t="s">
        <v>62</v>
      </c>
      <c r="N223" s="91"/>
      <c r="O223" s="112"/>
      <c r="P223" s="119"/>
      <c r="Q223" s="92" t="str">
        <f>R223</f>
        <v>Trong các trường hợp đặc biệt như nhiệt hóa pin, va chạm ảnh hưởng đến pin hoặc xe bị ngập nước, lực lượng cứu hộ cần đáp ứng những yêu cầu gì trước khi thực hiện cứu hộ?</v>
      </c>
      <c r="R223" s="16" t="s">
        <v>2391</v>
      </c>
      <c r="S223" s="51"/>
      <c r="T223" s="48" t="s">
        <v>2382</v>
      </c>
    </row>
    <row r="224" spans="2:20" ht="15" customHeight="1">
      <c r="B224" s="114" t="str">
        <f>"VF8-"&amp;O224&amp;"-"&amp;P224</f>
        <v>VF8-Hotrovexe-0071</v>
      </c>
      <c r="C224" s="114" t="str">
        <f>"["&amp;B224&amp;"] Verify Vivi: "&amp;Q226</f>
        <v>[VF8-Hotrovexe-0071] Verify Vivi: Người sử dụng có thể liên hệ với Chăm sóc Khách hàng VinFast bằng cách nào và thời gian hỗ trợ là khi nào?</v>
      </c>
      <c r="D224" s="120" t="s">
        <v>49</v>
      </c>
      <c r="E224" s="110" t="str">
        <f>" Actions:
- Step 1: Wait 5s
- Step 2: Call Vivi '"&amp;Q224&amp;"'
- Step 3: Wait Vivi respond 'Ting '
- Step 4: Speak '"&amp;Q226&amp;"'
- Step 4: Listen Vivi respond
"</f>
        <v xml:space="preserve"> Actions:
- Step 1: Wait 5s
- Step 2: Call Vivi 'Hey VinFast'
- Step 3: Wait Vivi respond 'Ting '
- Step 4: Speak 'Người sử dụng có thể liên hệ với Chăm sóc Khách hàng VinFast bằng cách nào và thời gian hỗ trợ là khi nào?'
- Step 4: Listen Vivi respond
</v>
      </c>
      <c r="F224" s="110" t="str">
        <f>"
Expectations:
1. Vivi wake up
2. "&amp;Q226&amp;"
3. Vivi respond
"</f>
        <v xml:space="preserve">
Expectations:
1. Vivi wake up
2. Người sử dụng có thể liên hệ với Chăm sóc Khách hàng VinFast bằng cách nào và thời gian hỗ trợ là khi nào?
3. Vivi respond
</v>
      </c>
      <c r="G224" s="114" t="s">
        <v>8</v>
      </c>
      <c r="H224" s="87" t="s">
        <v>50</v>
      </c>
      <c r="I224" s="88" t="str">
        <f>"[EN]["&amp;LOWER(SUBSTITUTE(SUBSTITUTE(SUBSTITUTE(SUBSTITUTE(SUBSTITUTE(SUBSTITUTE(SUBSTITUTE(SUBSTITUTE(Q224, CHAR(34),""), "[", ""), "]", ""), ".", ""), ",", ""), "/", ""), "\", ""), "-", ""))&amp;"]"</f>
        <v>[EN][hey vinfast]</v>
      </c>
      <c r="J224" s="89"/>
      <c r="K224" s="88" t="s">
        <v>51</v>
      </c>
      <c r="L224" s="90" t="s">
        <v>52</v>
      </c>
      <c r="M224" s="33"/>
      <c r="N224" s="91"/>
      <c r="O224" s="110" t="s">
        <v>2314</v>
      </c>
      <c r="P224" s="119" t="str">
        <f>IF(COUNTA(P$13:$P223)&gt;999,COUNTA(P$13:$P223),IF(COUNTA(P$13:$P223)&gt;99,"0"&amp;COUNTA(P$13:$P223),IF(COUNTA(P$13:$P223)&gt;9,"00"&amp;COUNTA(P$13:$P223),"000"&amp;COUNTA(P$13:$P223))))</f>
        <v>0071</v>
      </c>
      <c r="Q224" s="92" t="s">
        <v>54</v>
      </c>
      <c r="R224" s="16"/>
      <c r="S224" s="52"/>
      <c r="T224" s="36"/>
    </row>
    <row r="225" spans="2:20" ht="15" customHeight="1">
      <c r="B225" s="114"/>
      <c r="C225" s="114"/>
      <c r="D225" s="120"/>
      <c r="E225" s="111"/>
      <c r="F225" s="111"/>
      <c r="G225" s="114"/>
      <c r="H225" s="87" t="s">
        <v>55</v>
      </c>
      <c r="I225" s="88" t="str">
        <f>"[VN]["&amp;LOWER(SUBSTITUTE(SUBSTITUTE(SUBSTITUTE(SUBSTITUTE(SUBSTITUTE(SUBSTITUTE(SUBSTITUTE(SUBSTITUTE(Q225, CHAR(34),""), "[", ""), "]", ""), ".", ""), ",", ""), "/", ""), "\", ""), "-", ""))&amp;"]"</f>
        <v>[VN][tạm biệt]</v>
      </c>
      <c r="J225" s="89"/>
      <c r="K225" s="88" t="s">
        <v>56</v>
      </c>
      <c r="L225" s="90" t="s">
        <v>57</v>
      </c>
      <c r="M225" s="90"/>
      <c r="N225" s="91"/>
      <c r="O225" s="111"/>
      <c r="P225" s="119"/>
      <c r="Q225" s="92" t="s">
        <v>58</v>
      </c>
      <c r="R225" s="16"/>
      <c r="S225" s="52"/>
      <c r="T225" s="36"/>
    </row>
    <row r="226" spans="2:20" ht="15" customHeight="1">
      <c r="B226" s="114"/>
      <c r="C226" s="114"/>
      <c r="D226" s="120"/>
      <c r="E226" s="112"/>
      <c r="F226" s="112"/>
      <c r="G226" s="114"/>
      <c r="H226" s="87" t="s">
        <v>59</v>
      </c>
      <c r="I226" s="88" t="str">
        <f>"[audio][C:\Tools\Vivi_TTS\8ME_OM\" &amp;S226 &amp; "]"</f>
        <v>[audio][C:\Tools\Vivi_TTS\8ME_OM\]</v>
      </c>
      <c r="J226" s="89" t="str">
        <f>"[New][EN][Exists][80]"&amp;"["&amp;LOWER(SUBSTITUTE(SUBSTITUTE(SUBSTITUTE(SUBSTITUTE(SUBSTITUTE(SUBSTITUTE(SUBSTITUTE(SUBSTITUTE(T226,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26" s="88" t="s">
        <v>60</v>
      </c>
      <c r="L226" s="90" t="s">
        <v>61</v>
      </c>
      <c r="M226" s="93" t="s">
        <v>62</v>
      </c>
      <c r="N226" s="91"/>
      <c r="O226" s="112"/>
      <c r="P226" s="119"/>
      <c r="Q226" s="92" t="str">
        <f>R226</f>
        <v>Người sử dụng có thể liên hệ với Chăm sóc Khách hàng VinFast bằng cách nào và thời gian hỗ trợ là khi nào?</v>
      </c>
      <c r="R226" s="16" t="s">
        <v>2392</v>
      </c>
      <c r="S226" s="51"/>
      <c r="T226" s="48" t="s">
        <v>2393</v>
      </c>
    </row>
    <row r="227" spans="2:20" ht="15" customHeight="1">
      <c r="B227" s="114" t="str">
        <f>"VF8-"&amp;O227&amp;"-"&amp;P227</f>
        <v>VF8-Hotrovexe-0072</v>
      </c>
      <c r="C227" s="114" t="str">
        <f>"["&amp;B227&amp;"] Verify Vivi: "&amp;Q229</f>
        <v>[VF8-Hotrovexe-0072] Verify Vivi: Các bộ điều khiển điện tử trên xe được sử dụng với những mục đích gì?</v>
      </c>
      <c r="D227" s="120" t="s">
        <v>49</v>
      </c>
      <c r="E227" s="110" t="str">
        <f>" Actions:
- Step 1: Wait 5s
- Step 2: Call Vivi '"&amp;Q227&amp;"'
- Step 3: Wait Vivi respond 'Ting '
- Step 4: Speak '"&amp;Q229&amp;"'
- Step 4: Listen Vivi respond
"</f>
        <v xml:space="preserve"> Actions:
- Step 1: Wait 5s
- Step 2: Call Vivi 'Hey VinFast'
- Step 3: Wait Vivi respond 'Ting '
- Step 4: Speak 'Các bộ điều khiển điện tử trên xe được sử dụng với những mục đích gì?'
- Step 4: Listen Vivi respond
</v>
      </c>
      <c r="F227" s="110" t="str">
        <f>"
Expectations:
1. Vivi wake up
2. "&amp;Q229&amp;"
3. Vivi respond
"</f>
        <v xml:space="preserve">
Expectations:
1. Vivi wake up
2. Các bộ điều khiển điện tử trên xe được sử dụng với những mục đích gì?
3. Vivi respond
</v>
      </c>
      <c r="G227" s="114" t="s">
        <v>8</v>
      </c>
      <c r="H227" s="87" t="s">
        <v>50</v>
      </c>
      <c r="I227" s="88" t="str">
        <f>"[EN]["&amp;LOWER(SUBSTITUTE(SUBSTITUTE(SUBSTITUTE(SUBSTITUTE(SUBSTITUTE(SUBSTITUTE(SUBSTITUTE(SUBSTITUTE(Q227, CHAR(34),""), "[", ""), "]", ""), ".", ""), ",", ""), "/", ""), "\", ""), "-", ""))&amp;"]"</f>
        <v>[EN][hey vinfast]</v>
      </c>
      <c r="J227" s="89"/>
      <c r="K227" s="88" t="s">
        <v>51</v>
      </c>
      <c r="L227" s="90" t="s">
        <v>52</v>
      </c>
      <c r="M227" s="33"/>
      <c r="N227" s="91"/>
      <c r="O227" s="110" t="s">
        <v>2314</v>
      </c>
      <c r="P227" s="119" t="str">
        <f>IF(COUNTA(P$13:$P226)&gt;999,COUNTA(P$13:$P226),IF(COUNTA(P$13:$P226)&gt;99,"0"&amp;COUNTA(P$13:$P226),IF(COUNTA(P$13:$P226)&gt;9,"00"&amp;COUNTA(P$13:$P226),"000"&amp;COUNTA(P$13:$P226))))</f>
        <v>0072</v>
      </c>
      <c r="Q227" s="92" t="s">
        <v>54</v>
      </c>
      <c r="R227" s="16"/>
      <c r="S227" s="52"/>
      <c r="T227" s="36"/>
    </row>
    <row r="228" spans="2:20" ht="15" customHeight="1">
      <c r="B228" s="114"/>
      <c r="C228" s="114"/>
      <c r="D228" s="120"/>
      <c r="E228" s="111"/>
      <c r="F228" s="111"/>
      <c r="G228" s="114"/>
      <c r="H228" s="87" t="s">
        <v>55</v>
      </c>
      <c r="I228" s="88" t="str">
        <f>"[VN]["&amp;LOWER(SUBSTITUTE(SUBSTITUTE(SUBSTITUTE(SUBSTITUTE(SUBSTITUTE(SUBSTITUTE(SUBSTITUTE(SUBSTITUTE(Q228, CHAR(34),""), "[", ""), "]", ""), ".", ""), ",", ""), "/", ""), "\", ""), "-", ""))&amp;"]"</f>
        <v>[VN][tạm biệt]</v>
      </c>
      <c r="J228" s="89"/>
      <c r="K228" s="88" t="s">
        <v>56</v>
      </c>
      <c r="L228" s="90" t="s">
        <v>57</v>
      </c>
      <c r="M228" s="90"/>
      <c r="N228" s="91"/>
      <c r="O228" s="111"/>
      <c r="P228" s="119"/>
      <c r="Q228" s="92" t="s">
        <v>58</v>
      </c>
      <c r="R228" s="16"/>
      <c r="S228" s="52"/>
      <c r="T228" s="36"/>
    </row>
    <row r="229" spans="2:20" ht="30.75" customHeight="1">
      <c r="B229" s="114"/>
      <c r="C229" s="114"/>
      <c r="D229" s="120"/>
      <c r="E229" s="112"/>
      <c r="F229" s="112"/>
      <c r="G229" s="114"/>
      <c r="H229" s="87" t="s">
        <v>59</v>
      </c>
      <c r="I229" s="88" t="str">
        <f>"[audio][C:\Tools\Vivi_TTS\8ME_OM\" &amp;S229 &amp; "]"</f>
        <v>[audio][C:\Tools\Vivi_TTS\8ME_OM\]</v>
      </c>
      <c r="J229" s="89" t="str">
        <f>"[New][EN][Exists][80]"&amp;"["&amp;LOWER(SUBSTITUTE(SUBSTITUTE(SUBSTITUTE(SUBSTITUTE(SUBSTITUTE(SUBSTITUTE(SUBSTITUTE(SUBSTITUTE(T229,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29" s="88" t="s">
        <v>60</v>
      </c>
      <c r="L229" s="90" t="s">
        <v>61</v>
      </c>
      <c r="M229" s="93" t="s">
        <v>62</v>
      </c>
      <c r="N229" s="91"/>
      <c r="O229" s="112"/>
      <c r="P229" s="119"/>
      <c r="Q229" s="92" t="str">
        <f>R229</f>
        <v>Các bộ điều khiển điện tử trên xe được sử dụng với những mục đích gì?</v>
      </c>
      <c r="R229" s="16" t="s">
        <v>2394</v>
      </c>
      <c r="S229" s="51"/>
      <c r="T229" s="48" t="s">
        <v>2393</v>
      </c>
    </row>
    <row r="230" spans="2:20" ht="15" customHeight="1">
      <c r="B230" s="114" t="str">
        <f>"VF8-"&amp;O230&amp;"-"&amp;P230</f>
        <v>VF8-Hotrovexe-0073</v>
      </c>
      <c r="C230" s="114" t="str">
        <f>"["&amp;B230&amp;"] Verify Vivi: "&amp;Q232</f>
        <v>[VF8-Hotrovexe-0073] Verify Vivi: Trong những trường hợp nào dữ liệu do các bộ điều khiển trên xe tạo ra hoặc xử lý có thể được coi là dữ liệu cá nhân?</v>
      </c>
      <c r="D230" s="120" t="s">
        <v>49</v>
      </c>
      <c r="E230" s="110" t="str">
        <f>" Actions:
- Step 1: Wait 5s
- Step 2: Call Vivi '"&amp;Q230&amp;"'
- Step 3: Wait Vivi respond 'Ting '
- Step 4: Speak '"&amp;Q232&amp;"'
- Step 4: Listen Vivi respond
"</f>
        <v xml:space="preserve"> Actions:
- Step 1: Wait 5s
- Step 2: Call Vivi 'Hey VinFast'
- Step 3: Wait Vivi respond 'Ting '
- Step 4: Speak 'Trong những trường hợp nào dữ liệu do các bộ điều khiển trên xe tạo ra hoặc xử lý có thể được coi là dữ liệu cá nhân?'
- Step 4: Listen Vivi respond
</v>
      </c>
      <c r="F230" s="110" t="str">
        <f>"
Expectations:
1. Vivi wake up
2. "&amp;Q232&amp;"
3. Vivi respond
"</f>
        <v xml:space="preserve">
Expectations:
1. Vivi wake up
2. Trong những trường hợp nào dữ liệu do các bộ điều khiển trên xe tạo ra hoặc xử lý có thể được coi là dữ liệu cá nhân?
3. Vivi respond
</v>
      </c>
      <c r="G230" s="114" t="s">
        <v>8</v>
      </c>
      <c r="H230" s="87" t="s">
        <v>50</v>
      </c>
      <c r="I230" s="88" t="str">
        <f>"[EN]["&amp;LOWER(SUBSTITUTE(SUBSTITUTE(SUBSTITUTE(SUBSTITUTE(SUBSTITUTE(SUBSTITUTE(SUBSTITUTE(SUBSTITUTE(Q230, CHAR(34),""), "[", ""), "]", ""), ".", ""), ",", ""), "/", ""), "\", ""), "-", ""))&amp;"]"</f>
        <v>[EN][hey vinfast]</v>
      </c>
      <c r="J230" s="89"/>
      <c r="K230" s="88" t="s">
        <v>51</v>
      </c>
      <c r="L230" s="90" t="s">
        <v>52</v>
      </c>
      <c r="M230" s="33"/>
      <c r="N230" s="91"/>
      <c r="O230" s="110" t="s">
        <v>2314</v>
      </c>
      <c r="P230" s="119" t="str">
        <f>IF(COUNTA(P$13:$P229)&gt;999,COUNTA(P$13:$P229),IF(COUNTA(P$13:$P229)&gt;99,"0"&amp;COUNTA(P$13:$P229),IF(COUNTA(P$13:$P229)&gt;9,"00"&amp;COUNTA(P$13:$P229),"000"&amp;COUNTA(P$13:$P229))))</f>
        <v>0073</v>
      </c>
      <c r="Q230" s="92" t="s">
        <v>54</v>
      </c>
      <c r="R230" s="16"/>
      <c r="S230" s="52"/>
      <c r="T230" s="36"/>
    </row>
    <row r="231" spans="2:20" ht="15" customHeight="1">
      <c r="B231" s="114"/>
      <c r="C231" s="114"/>
      <c r="D231" s="120"/>
      <c r="E231" s="111"/>
      <c r="F231" s="111"/>
      <c r="G231" s="114"/>
      <c r="H231" s="87" t="s">
        <v>55</v>
      </c>
      <c r="I231" s="88" t="str">
        <f>"[VN]["&amp;LOWER(SUBSTITUTE(SUBSTITUTE(SUBSTITUTE(SUBSTITUTE(SUBSTITUTE(SUBSTITUTE(SUBSTITUTE(SUBSTITUTE(Q231, CHAR(34),""), "[", ""), "]", ""), ".", ""), ",", ""), "/", ""), "\", ""), "-", ""))&amp;"]"</f>
        <v>[VN][tạm biệt]</v>
      </c>
      <c r="J231" s="89"/>
      <c r="K231" s="88" t="s">
        <v>56</v>
      </c>
      <c r="L231" s="90" t="s">
        <v>57</v>
      </c>
      <c r="M231" s="90"/>
      <c r="N231" s="91"/>
      <c r="O231" s="111"/>
      <c r="P231" s="119"/>
      <c r="Q231" s="92" t="s">
        <v>58</v>
      </c>
      <c r="R231" s="16"/>
      <c r="S231" s="52"/>
      <c r="T231" s="36"/>
    </row>
    <row r="232" spans="2:20" ht="45.75" customHeight="1">
      <c r="B232" s="114"/>
      <c r="C232" s="114"/>
      <c r="D232" s="120"/>
      <c r="E232" s="112"/>
      <c r="F232" s="112"/>
      <c r="G232" s="114"/>
      <c r="H232" s="87" t="s">
        <v>59</v>
      </c>
      <c r="I232" s="88" t="str">
        <f>"[audio][C:\Tools\Vivi_TTS\8ME_OM\" &amp;S232 &amp; "]"</f>
        <v>[audio][C:\Tools\Vivi_TTS\8ME_OM\]</v>
      </c>
      <c r="J232" s="89" t="str">
        <f>"[New][EN][Exists][80]"&amp;"["&amp;LOWER(SUBSTITUTE(SUBSTITUTE(SUBSTITUTE(SUBSTITUTE(SUBSTITUTE(SUBSTITUTE(SUBSTITUTE(SUBSTITUTE(T232,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32" s="88" t="s">
        <v>60</v>
      </c>
      <c r="L232" s="90" t="s">
        <v>61</v>
      </c>
      <c r="M232" s="93" t="s">
        <v>62</v>
      </c>
      <c r="N232" s="91"/>
      <c r="O232" s="112"/>
      <c r="P232" s="119"/>
      <c r="Q232" s="92" t="str">
        <f>R232</f>
        <v>Trong những trường hợp nào dữ liệu do các bộ điều khiển trên xe tạo ra hoặc xử lý có thể được coi là dữ liệu cá nhân?</v>
      </c>
      <c r="R232" s="16" t="s">
        <v>2395</v>
      </c>
      <c r="S232" s="51"/>
      <c r="T232" s="48" t="s">
        <v>2393</v>
      </c>
    </row>
    <row r="233" spans="2:20" ht="15" customHeight="1">
      <c r="B233" s="114" t="str">
        <f>"VF8-"&amp;O233&amp;"-"&amp;P233</f>
        <v>VF8-Hotrovexe-0074</v>
      </c>
      <c r="C233" s="114" t="str">
        <f>"["&amp;B233&amp;"] Verify Vivi: "&amp;Q235</f>
        <v>[VF8-Hotrovexe-0074] Verify Vivi: Dữ liệu do các bộ điều khiển trên xe có thể tiết lộ những thông tin gì về việc sử dụng xe?</v>
      </c>
      <c r="D233" s="120" t="s">
        <v>49</v>
      </c>
      <c r="E233" s="110" t="str">
        <f>" Actions:
- Step 1: Wait 5s
- Step 2: Call Vivi '"&amp;Q233&amp;"'
- Step 3: Wait Vivi respond 'Ting '
- Step 4: Speak '"&amp;Q235&amp;"'
- Step 4: Listen Vivi respond
"</f>
        <v xml:space="preserve"> Actions:
- Step 1: Wait 5s
- Step 2: Call Vivi 'Hey VinFast'
- Step 3: Wait Vivi respond 'Ting '
- Step 4: Speak 'Dữ liệu do các bộ điều khiển trên xe có thể tiết lộ những thông tin gì về việc sử dụng xe?'
- Step 4: Listen Vivi respond
</v>
      </c>
      <c r="F233" s="110" t="str">
        <f>"
Expectations:
1. Vivi wake up
2. "&amp;Q235&amp;"
3. Vivi respond
"</f>
        <v xml:space="preserve">
Expectations:
1. Vivi wake up
2. Dữ liệu do các bộ điều khiển trên xe có thể tiết lộ những thông tin gì về việc sử dụng xe?
3. Vivi respond
</v>
      </c>
      <c r="G233" s="114" t="s">
        <v>8</v>
      </c>
      <c r="H233" s="87" t="s">
        <v>50</v>
      </c>
      <c r="I233" s="88" t="str">
        <f>"[EN]["&amp;LOWER(SUBSTITUTE(SUBSTITUTE(SUBSTITUTE(SUBSTITUTE(SUBSTITUTE(SUBSTITUTE(SUBSTITUTE(SUBSTITUTE(Q233, CHAR(34),""), "[", ""), "]", ""), ".", ""), ",", ""), "/", ""), "\", ""), "-", ""))&amp;"]"</f>
        <v>[EN][hey vinfast]</v>
      </c>
      <c r="J233" s="89"/>
      <c r="K233" s="88" t="s">
        <v>51</v>
      </c>
      <c r="L233" s="90" t="s">
        <v>52</v>
      </c>
      <c r="M233" s="33"/>
      <c r="N233" s="91"/>
      <c r="O233" s="110" t="s">
        <v>2314</v>
      </c>
      <c r="P233" s="119" t="str">
        <f>IF(COUNTA(P$13:$P232)&gt;999,COUNTA(P$13:$P232),IF(COUNTA(P$13:$P232)&gt;99,"0"&amp;COUNTA(P$13:$P232),IF(COUNTA(P$13:$P232)&gt;9,"00"&amp;COUNTA(P$13:$P232),"000"&amp;COUNTA(P$13:$P232))))</f>
        <v>0074</v>
      </c>
      <c r="Q233" s="92" t="s">
        <v>54</v>
      </c>
      <c r="R233" s="16"/>
      <c r="S233" s="52"/>
      <c r="T233" s="36"/>
    </row>
    <row r="234" spans="2:20" ht="15" customHeight="1">
      <c r="B234" s="114"/>
      <c r="C234" s="114"/>
      <c r="D234" s="120"/>
      <c r="E234" s="111"/>
      <c r="F234" s="111"/>
      <c r="G234" s="114"/>
      <c r="H234" s="87" t="s">
        <v>55</v>
      </c>
      <c r="I234" s="88" t="str">
        <f>"[VN]["&amp;LOWER(SUBSTITUTE(SUBSTITUTE(SUBSTITUTE(SUBSTITUTE(SUBSTITUTE(SUBSTITUTE(SUBSTITUTE(SUBSTITUTE(Q234, CHAR(34),""), "[", ""), "]", ""), ".", ""), ",", ""), "/", ""), "\", ""), "-", ""))&amp;"]"</f>
        <v>[VN][tạm biệt]</v>
      </c>
      <c r="J234" s="89"/>
      <c r="K234" s="88" t="s">
        <v>56</v>
      </c>
      <c r="L234" s="90" t="s">
        <v>57</v>
      </c>
      <c r="M234" s="90"/>
      <c r="N234" s="91"/>
      <c r="O234" s="111"/>
      <c r="P234" s="119"/>
      <c r="Q234" s="92" t="s">
        <v>58</v>
      </c>
      <c r="R234" s="16"/>
      <c r="S234" s="52"/>
      <c r="T234" s="36"/>
    </row>
    <row r="235" spans="2:20" ht="45.75" customHeight="1">
      <c r="B235" s="114"/>
      <c r="C235" s="114"/>
      <c r="D235" s="120"/>
      <c r="E235" s="112"/>
      <c r="F235" s="112"/>
      <c r="G235" s="114"/>
      <c r="H235" s="87" t="s">
        <v>59</v>
      </c>
      <c r="I235" s="88" t="str">
        <f>"[audio][C:\Tools\Vivi_TTS\8ME_OM\" &amp;S235 &amp; "]"</f>
        <v>[audio][C:\Tools\Vivi_TTS\8ME_OM\]</v>
      </c>
      <c r="J235" s="89" t="str">
        <f>"[New][EN][Exists][80]"&amp;"["&amp;LOWER(SUBSTITUTE(SUBSTITUTE(SUBSTITUTE(SUBSTITUTE(SUBSTITUTE(SUBSTITUTE(SUBSTITUTE(SUBSTITUTE(T235,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35" s="88" t="s">
        <v>60</v>
      </c>
      <c r="L235" s="90" t="s">
        <v>61</v>
      </c>
      <c r="M235" s="93" t="s">
        <v>62</v>
      </c>
      <c r="N235" s="91"/>
      <c r="O235" s="112"/>
      <c r="P235" s="119"/>
      <c r="Q235" s="92" t="str">
        <f>R235</f>
        <v>Dữ liệu do các bộ điều khiển trên xe có thể tiết lộ những thông tin gì về việc sử dụng xe?</v>
      </c>
      <c r="R235" s="16" t="s">
        <v>2396</v>
      </c>
      <c r="S235" s="51"/>
      <c r="T235" s="48" t="s">
        <v>2393</v>
      </c>
    </row>
    <row r="236" spans="2:20" ht="15" customHeight="1">
      <c r="B236" s="114" t="str">
        <f>"VF8-"&amp;O236&amp;"-"&amp;P236</f>
        <v>VF8-Hotrovexe-0075</v>
      </c>
      <c r="C236" s="114" t="str">
        <f>"["&amp;B236&amp;"] Verify Vivi: "&amp;Q238</f>
        <v>[VF8-Hotrovexe-0075] Verify Vivi: Người sử dụng có thể tìm hiểu chính sách bảo vệ dữ liệu cá nhân của VinFast bằng những cách nào?</v>
      </c>
      <c r="D236" s="120" t="s">
        <v>49</v>
      </c>
      <c r="E236" s="110" t="str">
        <f>" Actions:
- Step 1: Wait 5s
- Step 2: Call Vivi '"&amp;Q236&amp;"'
- Step 3: Wait Vivi respond 'Ting '
- Step 4: Speak '"&amp;Q238&amp;"'
- Step 4: Listen Vivi respond
"</f>
        <v xml:space="preserve"> Actions:
- Step 1: Wait 5s
- Step 2: Call Vivi 'Hey VinFast'
- Step 3: Wait Vivi respond 'Ting '
- Step 4: Speak 'Người sử dụng có thể tìm hiểu chính sách bảo vệ dữ liệu cá nhân của VinFast bằng những cách nào?'
- Step 4: Listen Vivi respond
</v>
      </c>
      <c r="F236" s="110" t="str">
        <f>"
Expectations:
1. Vivi wake up
2. "&amp;Q238&amp;"
3. Vivi respond
"</f>
        <v xml:space="preserve">
Expectations:
1. Vivi wake up
2. Người sử dụng có thể tìm hiểu chính sách bảo vệ dữ liệu cá nhân của VinFast bằng những cách nào?
3. Vivi respond
</v>
      </c>
      <c r="G236" s="114" t="s">
        <v>8</v>
      </c>
      <c r="H236" s="87" t="s">
        <v>50</v>
      </c>
      <c r="I236" s="88" t="str">
        <f>"[EN]["&amp;LOWER(SUBSTITUTE(SUBSTITUTE(SUBSTITUTE(SUBSTITUTE(SUBSTITUTE(SUBSTITUTE(SUBSTITUTE(SUBSTITUTE(Q236, CHAR(34),""), "[", ""), "]", ""), ".", ""), ",", ""), "/", ""), "\", ""), "-", ""))&amp;"]"</f>
        <v>[EN][hey vinfast]</v>
      </c>
      <c r="J236" s="89"/>
      <c r="K236" s="88" t="s">
        <v>51</v>
      </c>
      <c r="L236" s="90" t="s">
        <v>52</v>
      </c>
      <c r="M236" s="33"/>
      <c r="N236" s="91"/>
      <c r="O236" s="110" t="s">
        <v>2314</v>
      </c>
      <c r="P236" s="119" t="str">
        <f>IF(COUNTA(P$13:$P235)&gt;999,COUNTA(P$13:$P235),IF(COUNTA(P$13:$P235)&gt;99,"0"&amp;COUNTA(P$13:$P235),IF(COUNTA(P$13:$P235)&gt;9,"00"&amp;COUNTA(P$13:$P235),"000"&amp;COUNTA(P$13:$P235))))</f>
        <v>0075</v>
      </c>
      <c r="Q236" s="92" t="s">
        <v>54</v>
      </c>
      <c r="R236" s="16"/>
      <c r="S236" s="52"/>
      <c r="T236" s="36"/>
    </row>
    <row r="237" spans="2:20" ht="15" customHeight="1">
      <c r="B237" s="114"/>
      <c r="C237" s="114"/>
      <c r="D237" s="120"/>
      <c r="E237" s="111"/>
      <c r="F237" s="111"/>
      <c r="G237" s="114"/>
      <c r="H237" s="87" t="s">
        <v>55</v>
      </c>
      <c r="I237" s="88" t="str">
        <f>"[VN]["&amp;LOWER(SUBSTITUTE(SUBSTITUTE(SUBSTITUTE(SUBSTITUTE(SUBSTITUTE(SUBSTITUTE(SUBSTITUTE(SUBSTITUTE(Q237, CHAR(34),""), "[", ""), "]", ""), ".", ""), ",", ""), "/", ""), "\", ""), "-", ""))&amp;"]"</f>
        <v>[VN][tạm biệt]</v>
      </c>
      <c r="J237" s="89"/>
      <c r="K237" s="88" t="s">
        <v>56</v>
      </c>
      <c r="L237" s="90" t="s">
        <v>57</v>
      </c>
      <c r="M237" s="90"/>
      <c r="N237" s="91"/>
      <c r="O237" s="111"/>
      <c r="P237" s="119"/>
      <c r="Q237" s="92" t="s">
        <v>58</v>
      </c>
      <c r="R237" s="16"/>
      <c r="S237" s="52"/>
      <c r="T237" s="36"/>
    </row>
    <row r="238" spans="2:20" ht="76.5" customHeight="1">
      <c r="B238" s="114"/>
      <c r="C238" s="114"/>
      <c r="D238" s="120"/>
      <c r="E238" s="112"/>
      <c r="F238" s="112"/>
      <c r="G238" s="114"/>
      <c r="H238" s="87" t="s">
        <v>59</v>
      </c>
      <c r="I238" s="88" t="str">
        <f>"[audio][C:\Tools\Vivi_TTS\8ME_OM\" &amp;S238 &amp; "]"</f>
        <v>[audio][C:\Tools\Vivi_TTS\8ME_OM\]</v>
      </c>
      <c r="J238" s="89" t="str">
        <f>"[New][EN][Exists][80]"&amp;"["&amp;LOWER(SUBSTITUTE(SUBSTITUTE(SUBSTITUTE(SUBSTITUTE(SUBSTITUTE(SUBSTITUTE(SUBSTITUTE(SUBSTITUTE(T238,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38" s="88" t="s">
        <v>60</v>
      </c>
      <c r="L238" s="90" t="s">
        <v>61</v>
      </c>
      <c r="M238" s="93" t="s">
        <v>62</v>
      </c>
      <c r="N238" s="91"/>
      <c r="O238" s="112"/>
      <c r="P238" s="119"/>
      <c r="Q238" s="92" t="str">
        <f>R238</f>
        <v>Người sử dụng có thể tìm hiểu chính sách bảo vệ dữ liệu cá nhân của VinFast bằng những cách nào?</v>
      </c>
      <c r="R238" s="16" t="s">
        <v>2397</v>
      </c>
      <c r="S238" s="51"/>
      <c r="T238" s="48" t="s">
        <v>2393</v>
      </c>
    </row>
    <row r="239" spans="2:20" ht="15" customHeight="1">
      <c r="B239" s="114" t="str">
        <f>"VF8-"&amp;O239&amp;"-"&amp;P239</f>
        <v>VF8-Hotrovexe-0076</v>
      </c>
      <c r="C239" s="114" t="str">
        <f>"["&amp;B239&amp;"] Verify Vivi: "&amp;Q241</f>
        <v>[VF8-Hotrovexe-0076] Verify Vivi: Vì sao xe cần thu thập và xử lý dữ liệu từ các cảm biến và bộ điều khiển điện tử?</v>
      </c>
      <c r="D239" s="120" t="s">
        <v>49</v>
      </c>
      <c r="E239" s="110" t="str">
        <f>" Actions:
- Step 1: Wait 5s
- Step 2: Call Vivi '"&amp;Q239&amp;"'
- Step 3: Wait Vivi respond 'Ting '
- Step 4: Speak '"&amp;Q241&amp;"'
- Step 4: Listen Vivi respond
"</f>
        <v xml:space="preserve"> Actions:
- Step 1: Wait 5s
- Step 2: Call Vivi 'Hey VinFast'
- Step 3: Wait Vivi respond 'Ting '
- Step 4: Speak 'Vì sao xe cần thu thập và xử lý dữ liệu từ các cảm biến và bộ điều khiển điện tử?'
- Step 4: Listen Vivi respond
</v>
      </c>
      <c r="F239" s="110" t="str">
        <f>"
Expectations:
1. Vivi wake up
2. "&amp;Q241&amp;"
3. Vivi respond
"</f>
        <v xml:space="preserve">
Expectations:
1. Vivi wake up
2. Vì sao xe cần thu thập và xử lý dữ liệu từ các cảm biến và bộ điều khiển điện tử?
3. Vivi respond
</v>
      </c>
      <c r="G239" s="114" t="s">
        <v>8</v>
      </c>
      <c r="H239" s="87" t="s">
        <v>50</v>
      </c>
      <c r="I239" s="88" t="str">
        <f>"[EN]["&amp;LOWER(SUBSTITUTE(SUBSTITUTE(SUBSTITUTE(SUBSTITUTE(SUBSTITUTE(SUBSTITUTE(SUBSTITUTE(SUBSTITUTE(Q239, CHAR(34),""), "[", ""), "]", ""), ".", ""), ",", ""), "/", ""), "\", ""), "-", ""))&amp;"]"</f>
        <v>[EN][hey vinfast]</v>
      </c>
      <c r="J239" s="89"/>
      <c r="K239" s="88" t="s">
        <v>51</v>
      </c>
      <c r="L239" s="90" t="s">
        <v>52</v>
      </c>
      <c r="M239" s="33"/>
      <c r="N239" s="91"/>
      <c r="O239" s="110" t="s">
        <v>2314</v>
      </c>
      <c r="P239" s="119" t="str">
        <f>IF(COUNTA(P$13:$P238)&gt;999,COUNTA(P$13:$P238),IF(COUNTA(P$13:$P238)&gt;99,"0"&amp;COUNTA(P$13:$P238),IF(COUNTA(P$13:$P238)&gt;9,"00"&amp;COUNTA(P$13:$P238),"000"&amp;COUNTA(P$13:$P238))))</f>
        <v>0076</v>
      </c>
      <c r="Q239" s="92" t="s">
        <v>54</v>
      </c>
      <c r="R239" s="16"/>
      <c r="S239" s="52"/>
      <c r="T239" s="36"/>
    </row>
    <row r="240" spans="2:20" ht="15" customHeight="1">
      <c r="B240" s="114"/>
      <c r="C240" s="114"/>
      <c r="D240" s="120"/>
      <c r="E240" s="111"/>
      <c r="F240" s="111"/>
      <c r="G240" s="114"/>
      <c r="H240" s="87" t="s">
        <v>55</v>
      </c>
      <c r="I240" s="88" t="str">
        <f>"[VN]["&amp;LOWER(SUBSTITUTE(SUBSTITUTE(SUBSTITUTE(SUBSTITUTE(SUBSTITUTE(SUBSTITUTE(SUBSTITUTE(SUBSTITUTE(Q240, CHAR(34),""), "[", ""), "]", ""), ".", ""), ",", ""), "/", ""), "\", ""), "-", ""))&amp;"]"</f>
        <v>[VN][tạm biệt]</v>
      </c>
      <c r="J240" s="89"/>
      <c r="K240" s="88" t="s">
        <v>56</v>
      </c>
      <c r="L240" s="90" t="s">
        <v>57</v>
      </c>
      <c r="M240" s="90"/>
      <c r="N240" s="91"/>
      <c r="O240" s="111"/>
      <c r="P240" s="119"/>
      <c r="Q240" s="92" t="s">
        <v>58</v>
      </c>
      <c r="R240" s="16"/>
      <c r="S240" s="52"/>
      <c r="T240" s="36"/>
    </row>
    <row r="241" spans="2:20" ht="15" customHeight="1">
      <c r="B241" s="114"/>
      <c r="C241" s="114"/>
      <c r="D241" s="120"/>
      <c r="E241" s="112"/>
      <c r="F241" s="112"/>
      <c r="G241" s="114"/>
      <c r="H241" s="87" t="s">
        <v>59</v>
      </c>
      <c r="I241" s="88" t="str">
        <f>"[audio][C:\Tools\Vivi_TTS\8ME_OM\" &amp;S241 &amp; "]"</f>
        <v>[audio][C:\Tools\Vivi_TTS\8ME_OM\]</v>
      </c>
      <c r="J241" s="89" t="str">
        <f>"[New][EN][Exists][80]"&amp;"["&amp;LOWER(SUBSTITUTE(SUBSTITUTE(SUBSTITUTE(SUBSTITUTE(SUBSTITUTE(SUBSTITUTE(SUBSTITUTE(SUBSTITUTE(T241,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41" s="88" t="s">
        <v>60</v>
      </c>
      <c r="L241" s="90" t="s">
        <v>61</v>
      </c>
      <c r="M241" s="93" t="s">
        <v>62</v>
      </c>
      <c r="N241" s="91"/>
      <c r="O241" s="112"/>
      <c r="P241" s="119"/>
      <c r="Q241" s="92" t="str">
        <f>R241</f>
        <v>Vì sao xe cần thu thập và xử lý dữ liệu từ các cảm biến và bộ điều khiển điện tử?</v>
      </c>
      <c r="R241" s="16" t="s">
        <v>2398</v>
      </c>
      <c r="S241" s="51"/>
      <c r="T241" s="48" t="s">
        <v>2393</v>
      </c>
    </row>
    <row r="242" spans="2:20" ht="15" customHeight="1">
      <c r="B242" s="114" t="str">
        <f>"VF8-"&amp;O242&amp;"-"&amp;P242</f>
        <v>VF8-Hotrovexe-0077</v>
      </c>
      <c r="C242" s="114" t="str">
        <f>"["&amp;B242&amp;"] Verify Vivi: "&amp;Q244</f>
        <v>[VF8-Hotrovexe-0077] Verify Vivi: Những loại thông tin nào có thể được xử lý để hỗ trợ an toàn, trợ lái và các chức năng tiện nghi trên xe?</v>
      </c>
      <c r="D242" s="120" t="s">
        <v>49</v>
      </c>
      <c r="E242" s="110" t="str">
        <f>" Actions:
- Step 1: Wait 5s
- Step 2: Call Vivi '"&amp;Q242&amp;"'
- Step 3: Wait Vivi respond 'Ting '
- Step 4: Speak '"&amp;Q244&amp;"'
- Step 4: Listen Vivi respond
"</f>
        <v xml:space="preserve"> Actions:
- Step 1: Wait 5s
- Step 2: Call Vivi 'Hey VinFast'
- Step 3: Wait Vivi respond 'Ting '
- Step 4: Speak 'Những loại thông tin nào có thể được xử lý để hỗ trợ an toàn, trợ lái và các chức năng tiện nghi trên xe?'
- Step 4: Listen Vivi respond
</v>
      </c>
      <c r="F242" s="110" t="str">
        <f>"
Expectations:
1. Vivi wake up
2. "&amp;Q244&amp;"
3. Vivi respond
"</f>
        <v xml:space="preserve">
Expectations:
1. Vivi wake up
2. Những loại thông tin nào có thể được xử lý để hỗ trợ an toàn, trợ lái và các chức năng tiện nghi trên xe?
3. Vivi respond
</v>
      </c>
      <c r="G242" s="114" t="s">
        <v>8</v>
      </c>
      <c r="H242" s="87" t="s">
        <v>50</v>
      </c>
      <c r="I242" s="88" t="str">
        <f>"[EN]["&amp;LOWER(SUBSTITUTE(SUBSTITUTE(SUBSTITUTE(SUBSTITUTE(SUBSTITUTE(SUBSTITUTE(SUBSTITUTE(SUBSTITUTE(Q242, CHAR(34),""), "[", ""), "]", ""), ".", ""), ",", ""), "/", ""), "\", ""), "-", ""))&amp;"]"</f>
        <v>[EN][hey vinfast]</v>
      </c>
      <c r="J242" s="89"/>
      <c r="K242" s="88" t="s">
        <v>51</v>
      </c>
      <c r="L242" s="90" t="s">
        <v>52</v>
      </c>
      <c r="M242" s="33"/>
      <c r="N242" s="91"/>
      <c r="O242" s="110" t="s">
        <v>2314</v>
      </c>
      <c r="P242" s="119" t="str">
        <f>IF(COUNTA(P$13:$P241)&gt;999,COUNTA(P$13:$P241),IF(COUNTA(P$13:$P241)&gt;99,"0"&amp;COUNTA(P$13:$P241),IF(COUNTA(P$13:$P241)&gt;9,"00"&amp;COUNTA(P$13:$P241),"000"&amp;COUNTA(P$13:$P241))))</f>
        <v>0077</v>
      </c>
      <c r="Q242" s="92" t="s">
        <v>54</v>
      </c>
      <c r="R242" s="16"/>
      <c r="S242" s="52"/>
      <c r="T242" s="36"/>
    </row>
    <row r="243" spans="2:20" ht="15" customHeight="1">
      <c r="B243" s="114"/>
      <c r="C243" s="114"/>
      <c r="D243" s="120"/>
      <c r="E243" s="111"/>
      <c r="F243" s="111"/>
      <c r="G243" s="114"/>
      <c r="H243" s="87" t="s">
        <v>55</v>
      </c>
      <c r="I243" s="88" t="str">
        <f>"[VN]["&amp;LOWER(SUBSTITUTE(SUBSTITUTE(SUBSTITUTE(SUBSTITUTE(SUBSTITUTE(SUBSTITUTE(SUBSTITUTE(SUBSTITUTE(Q243, CHAR(34),""), "[", ""), "]", ""), ".", ""), ",", ""), "/", ""), "\", ""), "-", ""))&amp;"]"</f>
        <v>[VN][tạm biệt]</v>
      </c>
      <c r="J243" s="89"/>
      <c r="K243" s="88" t="s">
        <v>56</v>
      </c>
      <c r="L243" s="90" t="s">
        <v>57</v>
      </c>
      <c r="M243" s="90"/>
      <c r="N243" s="91"/>
      <c r="O243" s="111"/>
      <c r="P243" s="119"/>
      <c r="Q243" s="92" t="s">
        <v>58</v>
      </c>
      <c r="R243" s="16"/>
      <c r="S243" s="52"/>
      <c r="T243" s="36"/>
    </row>
    <row r="244" spans="2:20" ht="15" customHeight="1">
      <c r="B244" s="114"/>
      <c r="C244" s="114"/>
      <c r="D244" s="120"/>
      <c r="E244" s="112"/>
      <c r="F244" s="112"/>
      <c r="G244" s="114"/>
      <c r="H244" s="87" t="s">
        <v>59</v>
      </c>
      <c r="I244" s="88" t="str">
        <f>"[audio][C:\Tools\Vivi_TTS\8ME_OM\" &amp;S244 &amp; "]"</f>
        <v>[audio][C:\Tools\Vivi_TTS\8ME_OM\]</v>
      </c>
      <c r="J244" s="89" t="str">
        <f>"[New][EN][Exists][80]"&amp;"["&amp;LOWER(SUBSTITUTE(SUBSTITUTE(SUBSTITUTE(SUBSTITUTE(SUBSTITUTE(SUBSTITUTE(SUBSTITUTE(SUBSTITUTE(T244, CHAR(34),""), ".", ""), ",", ""), "/", ""), "\", ""), "-", ""), "{", ""), "}", ""))&amp;"]"</f>
        <v>[New][EN][Exists][80][chăm sóc khách hàng
đại diện chăm sóc khách hàng vinfast làm việc từ thứ hai đến chủ nhật 24 giờ mỗi ngày để hỗ trợ mọi nhu cầu liên quan đến xe của bạn có thể liên hệ qua:
đường dây nóng: 1900 23 23 89
báo cáo lỗi an toàn
xe được trang bị các bộ điều khiển điện tử dữ liệu được các bộ điều khiển xử lý và tạo ra dựa trên dữ liệu đầu vào từ cảm biến các bộ điều khiển trên xe được sử dụng để giữ an toàn cho xe hỗ trợ bạn khi lái xe (hệ thống trợ lái) đồng thời kích hoạt các chức năng tiện nghi và thông tin giải trí
trong một số trường hợp dữ liệu được các bộ điều khiển tạo ra hoặc xử lý có thể được coi là dữ liệu cá nhân theo pháp luật tùy thuộc vào dữ liệu xe khả dụng dữ liệu này có thể tiết lộ thông tin về hành vi lái xe vị trí hoặc tuyến đường cũng như cách thức sử dụng xe của bạn
để biết thêm thông tin về chính sách bảo vệ dữ liệu cá nhân của vinfast vui lòng truy cập: https:vinfastautocomvn_vidieukhoanphaply hoặc quét mã qr bên dưới:]</v>
      </c>
      <c r="K244" s="88" t="s">
        <v>60</v>
      </c>
      <c r="L244" s="90" t="s">
        <v>61</v>
      </c>
      <c r="M244" s="93" t="s">
        <v>62</v>
      </c>
      <c r="N244" s="91"/>
      <c r="O244" s="112"/>
      <c r="P244" s="119"/>
      <c r="Q244" s="92" t="str">
        <f>R244</f>
        <v>Những loại thông tin nào có thể được xử lý để hỗ trợ an toàn, trợ lái và các chức năng tiện nghi trên xe?</v>
      </c>
      <c r="R244" s="16" t="s">
        <v>2399</v>
      </c>
      <c r="S244" s="51"/>
      <c r="T244" s="48" t="s">
        <v>2393</v>
      </c>
    </row>
  </sheetData>
  <mergeCells count="638">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71:A73"/>
    <mergeCell ref="B71:B73"/>
    <mergeCell ref="C71:C73"/>
    <mergeCell ref="D71:D73"/>
    <mergeCell ref="E71:E73"/>
    <mergeCell ref="F71:F73"/>
    <mergeCell ref="G71:G73"/>
    <mergeCell ref="O71:O73"/>
    <mergeCell ref="G59:G61"/>
    <mergeCell ref="O59:O61"/>
    <mergeCell ref="P65:P67"/>
    <mergeCell ref="A68:A70"/>
    <mergeCell ref="B68:B70"/>
    <mergeCell ref="C68:C70"/>
    <mergeCell ref="D68:D70"/>
    <mergeCell ref="E68:E70"/>
    <mergeCell ref="F68:F70"/>
    <mergeCell ref="G68:G70"/>
    <mergeCell ref="O68:O70"/>
    <mergeCell ref="P68:P70"/>
    <mergeCell ref="A65:A67"/>
    <mergeCell ref="B65:B67"/>
    <mergeCell ref="C65:C67"/>
    <mergeCell ref="D65:D67"/>
    <mergeCell ref="E65:E67"/>
    <mergeCell ref="F65:F67"/>
    <mergeCell ref="G65:G67"/>
    <mergeCell ref="O65:O67"/>
    <mergeCell ref="P71:P73"/>
    <mergeCell ref="B74:B76"/>
    <mergeCell ref="C74:C76"/>
    <mergeCell ref="D74:D76"/>
    <mergeCell ref="E74:E76"/>
    <mergeCell ref="F74:F76"/>
    <mergeCell ref="G74:G76"/>
    <mergeCell ref="O74:O76"/>
    <mergeCell ref="P74:P76"/>
    <mergeCell ref="B77:B79"/>
    <mergeCell ref="C77:C79"/>
    <mergeCell ref="D77:D79"/>
    <mergeCell ref="E77:E79"/>
    <mergeCell ref="F77:F79"/>
    <mergeCell ref="G77:G79"/>
    <mergeCell ref="O77:O79"/>
    <mergeCell ref="P77:P79"/>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 ref="O164:O166"/>
    <mergeCell ref="P164:P166"/>
    <mergeCell ref="B167:B169"/>
    <mergeCell ref="C167:C169"/>
    <mergeCell ref="D167:D169"/>
    <mergeCell ref="E167:E169"/>
    <mergeCell ref="F167:F169"/>
    <mergeCell ref="G167:G169"/>
    <mergeCell ref="O167:O169"/>
    <mergeCell ref="P167:P169"/>
    <mergeCell ref="B164:B166"/>
    <mergeCell ref="C164:C166"/>
    <mergeCell ref="D164:D166"/>
    <mergeCell ref="E164:E166"/>
    <mergeCell ref="F164:F166"/>
    <mergeCell ref="G164:G166"/>
    <mergeCell ref="O170:O172"/>
    <mergeCell ref="P170:P172"/>
    <mergeCell ref="B173:B175"/>
    <mergeCell ref="C173:C175"/>
    <mergeCell ref="D173:D175"/>
    <mergeCell ref="E173:E175"/>
    <mergeCell ref="F173:F175"/>
    <mergeCell ref="G173:G175"/>
    <mergeCell ref="O173:O175"/>
    <mergeCell ref="P173:P175"/>
    <mergeCell ref="B170:B172"/>
    <mergeCell ref="C170:C172"/>
    <mergeCell ref="D170:D172"/>
    <mergeCell ref="E170:E172"/>
    <mergeCell ref="F170:F172"/>
    <mergeCell ref="G170:G172"/>
    <mergeCell ref="O176:O178"/>
    <mergeCell ref="P176:P178"/>
    <mergeCell ref="B179:B181"/>
    <mergeCell ref="C179:C181"/>
    <mergeCell ref="D179:D181"/>
    <mergeCell ref="E179:E181"/>
    <mergeCell ref="F179:F181"/>
    <mergeCell ref="G179:G181"/>
    <mergeCell ref="O179:O181"/>
    <mergeCell ref="P179:P181"/>
    <mergeCell ref="B176:B178"/>
    <mergeCell ref="C176:C178"/>
    <mergeCell ref="D176:D178"/>
    <mergeCell ref="E176:E178"/>
    <mergeCell ref="F176:F178"/>
    <mergeCell ref="G176:G178"/>
    <mergeCell ref="O182:O184"/>
    <mergeCell ref="P182:P184"/>
    <mergeCell ref="B185:B187"/>
    <mergeCell ref="C185:C187"/>
    <mergeCell ref="D185:D187"/>
    <mergeCell ref="E185:E187"/>
    <mergeCell ref="F185:F187"/>
    <mergeCell ref="G185:G187"/>
    <mergeCell ref="O185:O187"/>
    <mergeCell ref="P185:P187"/>
    <mergeCell ref="B182:B184"/>
    <mergeCell ref="C182:C184"/>
    <mergeCell ref="D182:D184"/>
    <mergeCell ref="E182:E184"/>
    <mergeCell ref="F182:F184"/>
    <mergeCell ref="G182:G184"/>
    <mergeCell ref="O188:O190"/>
    <mergeCell ref="P188:P190"/>
    <mergeCell ref="B191:B193"/>
    <mergeCell ref="C191:C193"/>
    <mergeCell ref="D191:D193"/>
    <mergeCell ref="E191:E193"/>
    <mergeCell ref="F191:F193"/>
    <mergeCell ref="G191:G193"/>
    <mergeCell ref="O191:O193"/>
    <mergeCell ref="P191:P193"/>
    <mergeCell ref="B188:B190"/>
    <mergeCell ref="C188:C190"/>
    <mergeCell ref="D188:D190"/>
    <mergeCell ref="E188:E190"/>
    <mergeCell ref="F188:F190"/>
    <mergeCell ref="G188:G190"/>
    <mergeCell ref="O194:O196"/>
    <mergeCell ref="P194:P196"/>
    <mergeCell ref="B197:B199"/>
    <mergeCell ref="C197:C199"/>
    <mergeCell ref="D197:D199"/>
    <mergeCell ref="E197:E199"/>
    <mergeCell ref="F197:F199"/>
    <mergeCell ref="G197:G199"/>
    <mergeCell ref="O197:O199"/>
    <mergeCell ref="P197:P199"/>
    <mergeCell ref="B194:B196"/>
    <mergeCell ref="C194:C196"/>
    <mergeCell ref="D194:D196"/>
    <mergeCell ref="E194:E196"/>
    <mergeCell ref="F194:F196"/>
    <mergeCell ref="G194:G196"/>
    <mergeCell ref="O200:O202"/>
    <mergeCell ref="P200:P202"/>
    <mergeCell ref="B203:B205"/>
    <mergeCell ref="C203:C205"/>
    <mergeCell ref="D203:D205"/>
    <mergeCell ref="E203:E205"/>
    <mergeCell ref="F203:F205"/>
    <mergeCell ref="G203:G205"/>
    <mergeCell ref="O203:O205"/>
    <mergeCell ref="P203:P205"/>
    <mergeCell ref="B200:B202"/>
    <mergeCell ref="C200:C202"/>
    <mergeCell ref="D200:D202"/>
    <mergeCell ref="E200:E202"/>
    <mergeCell ref="F200:F202"/>
    <mergeCell ref="G200:G202"/>
    <mergeCell ref="O206:O208"/>
    <mergeCell ref="P206:P208"/>
    <mergeCell ref="B209:B211"/>
    <mergeCell ref="C209:C211"/>
    <mergeCell ref="D209:D211"/>
    <mergeCell ref="E209:E211"/>
    <mergeCell ref="F209:F211"/>
    <mergeCell ref="G209:G211"/>
    <mergeCell ref="O209:O211"/>
    <mergeCell ref="P209:P211"/>
    <mergeCell ref="B206:B208"/>
    <mergeCell ref="C206:C208"/>
    <mergeCell ref="D206:D208"/>
    <mergeCell ref="E206:E208"/>
    <mergeCell ref="F206:F208"/>
    <mergeCell ref="G206:G208"/>
    <mergeCell ref="O212:O214"/>
    <mergeCell ref="P212:P214"/>
    <mergeCell ref="B215:B217"/>
    <mergeCell ref="C215:C217"/>
    <mergeCell ref="D215:D217"/>
    <mergeCell ref="E215:E217"/>
    <mergeCell ref="F215:F217"/>
    <mergeCell ref="G215:G217"/>
    <mergeCell ref="O215:O217"/>
    <mergeCell ref="P215:P217"/>
    <mergeCell ref="B212:B214"/>
    <mergeCell ref="C212:C214"/>
    <mergeCell ref="D212:D214"/>
    <mergeCell ref="E212:E214"/>
    <mergeCell ref="F212:F214"/>
    <mergeCell ref="G212:G214"/>
    <mergeCell ref="O218:O220"/>
    <mergeCell ref="P218:P220"/>
    <mergeCell ref="B221:B223"/>
    <mergeCell ref="C221:C223"/>
    <mergeCell ref="D221:D223"/>
    <mergeCell ref="E221:E223"/>
    <mergeCell ref="F221:F223"/>
    <mergeCell ref="G221:G223"/>
    <mergeCell ref="O221:O223"/>
    <mergeCell ref="P221:P223"/>
    <mergeCell ref="B218:B220"/>
    <mergeCell ref="C218:C220"/>
    <mergeCell ref="D218:D220"/>
    <mergeCell ref="E218:E220"/>
    <mergeCell ref="F218:F220"/>
    <mergeCell ref="G218:G220"/>
    <mergeCell ref="O224:O226"/>
    <mergeCell ref="P224:P226"/>
    <mergeCell ref="B227:B229"/>
    <mergeCell ref="C227:C229"/>
    <mergeCell ref="D227:D229"/>
    <mergeCell ref="E227:E229"/>
    <mergeCell ref="F227:F229"/>
    <mergeCell ref="G227:G229"/>
    <mergeCell ref="O227:O229"/>
    <mergeCell ref="P227:P229"/>
    <mergeCell ref="B224:B226"/>
    <mergeCell ref="C224:C226"/>
    <mergeCell ref="D224:D226"/>
    <mergeCell ref="E224:E226"/>
    <mergeCell ref="F224:F226"/>
    <mergeCell ref="G224:G226"/>
    <mergeCell ref="O230:O232"/>
    <mergeCell ref="P230:P232"/>
    <mergeCell ref="B233:B235"/>
    <mergeCell ref="C233:C235"/>
    <mergeCell ref="D233:D235"/>
    <mergeCell ref="E233:E235"/>
    <mergeCell ref="F233:F235"/>
    <mergeCell ref="G233:G235"/>
    <mergeCell ref="O233:O235"/>
    <mergeCell ref="P233:P235"/>
    <mergeCell ref="B230:B232"/>
    <mergeCell ref="C230:C232"/>
    <mergeCell ref="D230:D232"/>
    <mergeCell ref="E230:E232"/>
    <mergeCell ref="F230:F232"/>
    <mergeCell ref="G230:G232"/>
    <mergeCell ref="O242:O244"/>
    <mergeCell ref="P242:P244"/>
    <mergeCell ref="B242:B244"/>
    <mergeCell ref="C242:C244"/>
    <mergeCell ref="D242:D244"/>
    <mergeCell ref="E242:E244"/>
    <mergeCell ref="F242:F244"/>
    <mergeCell ref="G242:G244"/>
    <mergeCell ref="O236:O238"/>
    <mergeCell ref="P236:P238"/>
    <mergeCell ref="B239:B241"/>
    <mergeCell ref="C239:C241"/>
    <mergeCell ref="D239:D241"/>
    <mergeCell ref="E239:E241"/>
    <mergeCell ref="F239:F241"/>
    <mergeCell ref="G239:G241"/>
    <mergeCell ref="O239:O241"/>
    <mergeCell ref="P239:P241"/>
    <mergeCell ref="B236:B238"/>
    <mergeCell ref="C236:C238"/>
    <mergeCell ref="D236:D238"/>
    <mergeCell ref="E236:E238"/>
    <mergeCell ref="F236:F238"/>
    <mergeCell ref="G236:G23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59EE8-F88C-41C4-99FF-A9D0C32ADC49}">
  <dimension ref="A1:T166"/>
  <sheetViews>
    <sheetView topLeftCell="J160" workbookViewId="0"/>
  </sheetViews>
  <sheetFormatPr defaultRowHeight="15"/>
  <cols>
    <col min="2" max="2" width="18.7109375" customWidth="1"/>
    <col min="3" max="3" width="25.140625" customWidth="1"/>
    <col min="4" max="4" width="22.7109375" customWidth="1"/>
    <col min="5" max="5" width="35.28515625" customWidth="1"/>
    <col min="6" max="6" width="31.28515625" customWidth="1"/>
    <col min="7" max="7" width="16.28515625" customWidth="1"/>
    <col min="8" max="8" width="21.42578125" customWidth="1"/>
    <col min="9" max="9" width="20.85546875" customWidth="1"/>
    <col min="10" max="10" width="23.5703125" customWidth="1"/>
    <col min="11" max="11" width="26.85546875" customWidth="1"/>
    <col min="12" max="12" width="34.85546875" customWidth="1"/>
    <col min="13" max="14" width="9.140625" bestFit="1" customWidth="1"/>
    <col min="15" max="15" width="19" customWidth="1"/>
    <col min="16" max="16" width="23.7109375" customWidth="1"/>
    <col min="17" max="17" width="27.140625" customWidth="1"/>
    <col min="18" max="18" width="30" style="14" customWidth="1"/>
    <col min="19" max="19" width="28.28515625" customWidth="1"/>
    <col min="20" max="20" width="46.28515625" customWidth="1"/>
  </cols>
  <sheetData>
    <row r="1" spans="1:20">
      <c r="A1" s="1"/>
      <c r="B1" s="2"/>
      <c r="C1" s="2"/>
      <c r="D1" s="3"/>
      <c r="E1" s="2"/>
      <c r="F1" s="4"/>
      <c r="G1" s="4"/>
      <c r="H1" s="2"/>
      <c r="I1" s="68"/>
      <c r="K1" s="2"/>
      <c r="L1" s="3"/>
      <c r="M1" s="3"/>
      <c r="N1" s="4"/>
      <c r="O1" s="2"/>
      <c r="P1" s="6"/>
      <c r="Q1" s="7"/>
      <c r="R1" s="57"/>
      <c r="S1" s="7"/>
      <c r="T1" s="8"/>
    </row>
    <row r="2" spans="1:20">
      <c r="A2" s="1"/>
      <c r="B2" s="69" t="s">
        <v>0</v>
      </c>
      <c r="C2" s="70"/>
      <c r="D2" s="70"/>
      <c r="E2" s="70"/>
      <c r="F2" s="70"/>
      <c r="G2" s="70"/>
      <c r="H2" s="70"/>
      <c r="I2" s="71"/>
      <c r="J2" s="72"/>
      <c r="K2" s="70"/>
      <c r="L2" s="73"/>
      <c r="M2" s="73"/>
      <c r="N2" s="4"/>
      <c r="O2" s="4"/>
      <c r="P2" s="4"/>
      <c r="Q2" s="7"/>
      <c r="R2" s="57"/>
      <c r="S2" s="7"/>
      <c r="T2" s="8"/>
    </row>
    <row r="3" spans="1:20">
      <c r="A3" s="15"/>
      <c r="B3" s="74" t="s">
        <v>1</v>
      </c>
      <c r="C3" s="75" t="s">
        <v>2</v>
      </c>
      <c r="D3" s="75" t="s">
        <v>3</v>
      </c>
      <c r="E3" s="75" t="s">
        <v>4</v>
      </c>
      <c r="F3" s="75" t="s">
        <v>5</v>
      </c>
      <c r="G3" s="75" t="s">
        <v>6</v>
      </c>
      <c r="H3" s="75" t="s">
        <v>7</v>
      </c>
      <c r="I3" s="14"/>
      <c r="J3" s="15"/>
      <c r="K3" s="76"/>
      <c r="L3" s="76"/>
      <c r="M3" s="41"/>
      <c r="N3" s="41"/>
      <c r="O3" s="41"/>
      <c r="P3" s="8"/>
      <c r="Q3" s="8"/>
      <c r="R3" s="58"/>
      <c r="S3" s="8"/>
    </row>
    <row r="4" spans="1:20">
      <c r="A4" s="15"/>
      <c r="B4" s="117" t="s">
        <v>8</v>
      </c>
      <c r="C4" s="77" t="s">
        <v>9</v>
      </c>
      <c r="D4" s="77" t="s">
        <v>10</v>
      </c>
      <c r="E4" s="77" t="s">
        <v>11</v>
      </c>
      <c r="F4" s="78">
        <v>3000</v>
      </c>
      <c r="G4" s="78" t="s">
        <v>12</v>
      </c>
      <c r="H4" s="121" t="s">
        <v>13</v>
      </c>
      <c r="I4" s="15"/>
      <c r="J4" s="15"/>
      <c r="K4" s="80"/>
      <c r="L4" s="80"/>
      <c r="M4" s="41"/>
      <c r="N4" s="41"/>
      <c r="O4" s="41"/>
      <c r="P4" s="8"/>
      <c r="Q4" s="8"/>
      <c r="R4" s="58"/>
      <c r="S4" s="8"/>
    </row>
    <row r="5" spans="1:20">
      <c r="A5" s="15"/>
      <c r="B5" s="117"/>
      <c r="C5" s="77" t="s">
        <v>14</v>
      </c>
      <c r="D5" s="81" t="s">
        <v>15</v>
      </c>
      <c r="E5" s="48" t="s">
        <v>16</v>
      </c>
      <c r="F5" s="78">
        <v>1500</v>
      </c>
      <c r="G5" s="42" t="s">
        <v>12</v>
      </c>
      <c r="H5" s="121"/>
      <c r="I5" s="15"/>
      <c r="J5" s="15"/>
      <c r="K5" s="80"/>
      <c r="L5" s="80"/>
      <c r="M5" s="80"/>
      <c r="N5" s="41"/>
      <c r="O5" s="41"/>
      <c r="P5" s="8"/>
      <c r="Q5" s="8"/>
      <c r="R5" s="58"/>
      <c r="S5" s="8"/>
    </row>
    <row r="6" spans="1:20">
      <c r="A6" s="15"/>
      <c r="B6" s="117"/>
      <c r="C6" s="77" t="s">
        <v>17</v>
      </c>
      <c r="D6" s="81" t="s">
        <v>18</v>
      </c>
      <c r="E6" s="48"/>
      <c r="F6" s="78">
        <v>3000</v>
      </c>
      <c r="G6" s="42" t="s">
        <v>12</v>
      </c>
      <c r="H6" s="121"/>
      <c r="I6" s="15"/>
      <c r="J6" s="15"/>
      <c r="K6" s="80"/>
      <c r="L6" s="80"/>
      <c r="M6" s="80"/>
      <c r="N6" s="41"/>
      <c r="O6" s="41"/>
      <c r="P6" s="8"/>
      <c r="Q6" s="8"/>
      <c r="R6" s="58"/>
      <c r="S6" s="8"/>
    </row>
    <row r="7" spans="1:20">
      <c r="A7" s="15"/>
      <c r="B7" s="117"/>
      <c r="C7" s="77" t="s">
        <v>19</v>
      </c>
      <c r="D7" s="77" t="s">
        <v>20</v>
      </c>
      <c r="E7" s="77" t="s">
        <v>21</v>
      </c>
      <c r="F7" s="78">
        <v>11000</v>
      </c>
      <c r="G7" s="42" t="s">
        <v>22</v>
      </c>
      <c r="H7" s="121"/>
      <c r="I7" s="15"/>
      <c r="J7" s="15"/>
      <c r="K7" s="80"/>
      <c r="L7" s="80"/>
      <c r="M7" s="41"/>
      <c r="N7" s="41"/>
      <c r="O7" s="41"/>
      <c r="P7" s="8"/>
      <c r="Q7" s="8"/>
      <c r="R7" s="58"/>
      <c r="S7" s="8"/>
    </row>
    <row r="8" spans="1:20">
      <c r="A8" s="15"/>
      <c r="B8" s="117"/>
      <c r="C8" s="77" t="s">
        <v>23</v>
      </c>
      <c r="D8" s="77" t="s">
        <v>10</v>
      </c>
      <c r="E8" s="77" t="s">
        <v>24</v>
      </c>
      <c r="F8" s="78">
        <v>30000</v>
      </c>
      <c r="G8" s="42" t="s">
        <v>12</v>
      </c>
      <c r="H8" s="121"/>
      <c r="I8" s="15"/>
      <c r="J8" s="15"/>
      <c r="K8" s="80"/>
      <c r="L8" s="80"/>
      <c r="M8" s="41"/>
      <c r="N8" s="41"/>
      <c r="O8" s="41"/>
      <c r="P8" s="8"/>
      <c r="Q8" s="8"/>
      <c r="R8" s="58"/>
      <c r="S8" s="8"/>
    </row>
    <row r="9" spans="1:20">
      <c r="A9" s="15"/>
      <c r="B9" s="117"/>
      <c r="C9" s="77" t="s">
        <v>25</v>
      </c>
      <c r="D9" s="81" t="s">
        <v>26</v>
      </c>
      <c r="E9" s="48" t="s">
        <v>27</v>
      </c>
      <c r="F9" s="78">
        <v>1500</v>
      </c>
      <c r="G9" s="42" t="s">
        <v>12</v>
      </c>
      <c r="H9" s="79"/>
      <c r="I9" s="15"/>
      <c r="J9" s="15"/>
      <c r="K9" s="80"/>
      <c r="L9" s="80"/>
      <c r="M9" s="41"/>
      <c r="N9" s="41"/>
      <c r="O9" s="41"/>
      <c r="P9" s="8"/>
      <c r="Q9" s="8"/>
      <c r="R9" s="58"/>
      <c r="S9" s="8"/>
    </row>
    <row r="10" spans="1:20">
      <c r="A10" s="15"/>
      <c r="B10" s="117"/>
      <c r="C10" s="77" t="s">
        <v>28</v>
      </c>
      <c r="D10" s="81" t="s">
        <v>18</v>
      </c>
      <c r="E10" s="48"/>
      <c r="F10" s="78">
        <v>3000</v>
      </c>
      <c r="G10" s="42" t="s">
        <v>12</v>
      </c>
      <c r="H10" s="79"/>
      <c r="I10" s="15"/>
      <c r="J10" s="15"/>
      <c r="K10" s="80"/>
      <c r="L10" s="80"/>
      <c r="M10" s="41"/>
      <c r="N10" s="41"/>
      <c r="O10" s="41"/>
      <c r="P10" s="8"/>
      <c r="Q10" s="8"/>
      <c r="R10" s="58"/>
      <c r="S10" s="8"/>
    </row>
    <row r="11" spans="1:20">
      <c r="A11" s="1"/>
      <c r="B11" s="1"/>
      <c r="C11" s="1"/>
      <c r="D11" s="7"/>
      <c r="E11" s="1"/>
      <c r="F11" s="4"/>
      <c r="G11" s="4"/>
      <c r="H11" s="1"/>
      <c r="I11" s="1"/>
      <c r="J11" s="15"/>
      <c r="K11" s="1"/>
      <c r="L11" s="1"/>
      <c r="M11" s="1"/>
      <c r="N11" s="4"/>
      <c r="O11" s="17"/>
      <c r="P11" s="17"/>
      <c r="Q11" s="18"/>
      <c r="R11" s="59"/>
      <c r="S11" s="19"/>
      <c r="T11" s="8"/>
    </row>
    <row r="12" spans="1:20">
      <c r="A12" s="1"/>
      <c r="B12" s="69" t="s">
        <v>29</v>
      </c>
      <c r="C12" s="69"/>
      <c r="D12" s="69"/>
      <c r="E12" s="70"/>
      <c r="F12" s="70"/>
      <c r="G12" s="70"/>
      <c r="H12" s="70"/>
      <c r="I12" s="82"/>
      <c r="J12" s="15"/>
      <c r="K12" s="1"/>
      <c r="L12" s="7"/>
      <c r="M12" s="7"/>
      <c r="N12" s="4"/>
      <c r="O12" s="4"/>
      <c r="P12" s="4"/>
      <c r="Q12" s="7"/>
      <c r="R12" s="57"/>
      <c r="S12" s="7"/>
      <c r="T12" s="8"/>
    </row>
    <row r="13" spans="1:20" ht="30.75">
      <c r="A13" s="21"/>
      <c r="B13" s="83" t="s">
        <v>30</v>
      </c>
      <c r="C13" s="84" t="s">
        <v>31</v>
      </c>
      <c r="D13" s="84" t="s">
        <v>32</v>
      </c>
      <c r="E13" s="84" t="s">
        <v>33</v>
      </c>
      <c r="F13" s="84" t="s">
        <v>34</v>
      </c>
      <c r="G13" s="84" t="s">
        <v>35</v>
      </c>
      <c r="H13" s="84" t="s">
        <v>36</v>
      </c>
      <c r="I13" s="85" t="s">
        <v>37</v>
      </c>
      <c r="J13" s="86" t="s">
        <v>38</v>
      </c>
      <c r="K13" s="85" t="s">
        <v>39</v>
      </c>
      <c r="L13" s="85" t="s">
        <v>40</v>
      </c>
      <c r="M13" s="85" t="s">
        <v>41</v>
      </c>
      <c r="N13" s="4" t="s">
        <v>42</v>
      </c>
      <c r="O13" s="85" t="s">
        <v>43</v>
      </c>
      <c r="P13" s="26" t="s">
        <v>44</v>
      </c>
      <c r="Q13" s="27" t="s">
        <v>45</v>
      </c>
      <c r="R13" s="60" t="s">
        <v>46</v>
      </c>
      <c r="S13" s="26" t="s">
        <v>47</v>
      </c>
      <c r="T13" s="28" t="s">
        <v>48</v>
      </c>
    </row>
    <row r="14" spans="1:20" ht="112.5" customHeight="1">
      <c r="A14" s="116"/>
      <c r="B14" s="114" t="str">
        <f>"VF8-"&amp;O14&amp;"-"&amp;P14</f>
        <v>VF8-Thongtinbosung-0001</v>
      </c>
      <c r="C14" s="114" t="str">
        <f>"["&amp;B14&amp;"] Verify Vivi: "&amp;Q16</f>
        <v>[VF8-Thongtinbosung-0001] Verify Vivi: Thiết bị ghi dữ liệu sự kiện (EDR) là gì và được sử dụng với mục đích gì?</v>
      </c>
      <c r="D14" s="120" t="s">
        <v>49</v>
      </c>
      <c r="E14" s="110" t="str">
        <f>" Actions:
- Step 1: Wait 5s
- Step 2: Call Vivi '"&amp;Q14&amp;"'
- Step 3: Wait Vivi respond 'Ting '
- Step 4: Speak '"&amp;Q16&amp;"'
- Step 4: Listen Vivi respond
"</f>
        <v xml:space="preserve"> Actions:
- Step 1: Wait 5s
- Step 2: Call Vivi 'Hey VinFast'
- Step 3: Wait Vivi respond 'Ting '
- Step 4: Speak 'Thiết bị ghi dữ liệu sự kiện (EDR) là gì và được sử dụng với mục đích gì?'
- Step 4: Listen Vivi respond
</v>
      </c>
      <c r="F14" s="110" t="str">
        <f>"
Expectations:
1. Vivi wake up
2. "&amp;Q16&amp;"
3. Vivi respond
"</f>
        <v xml:space="preserve">
Expectations:
1. Vivi wake up
2. Thiết bị ghi dữ liệu sự kiện (EDR) là gì và được sử dụng với mục đích gì?
3. Vivi respond
</v>
      </c>
      <c r="G14" s="114" t="s">
        <v>8</v>
      </c>
      <c r="H14" s="87" t="s">
        <v>50</v>
      </c>
      <c r="I14" s="88" t="str">
        <f>"[EN]["&amp;LOWER(SUBSTITUTE(SUBSTITUTE(SUBSTITUTE(SUBSTITUTE(SUBSTITUTE(SUBSTITUTE(SUBSTITUTE(SUBSTITUTE(Q14, CHAR(34),""), "[", ""), "]", ""), ".", ""), ",", ""), "/", ""), "\", ""), "-", ""))&amp;"]"</f>
        <v>[EN][hey vinfast]</v>
      </c>
      <c r="J14" s="89"/>
      <c r="K14" s="88" t="s">
        <v>51</v>
      </c>
      <c r="L14" s="90" t="s">
        <v>52</v>
      </c>
      <c r="M14" s="33"/>
      <c r="N14" s="91"/>
      <c r="O14" s="110" t="s">
        <v>2400</v>
      </c>
      <c r="P14" s="119" t="str">
        <f>IF(COUNTA(P$13:$P13)&gt;999,COUNTA(P$13:$P13),IF(COUNTA(P$13:$P13)&gt;99,"0"&amp;COUNTA(P$13:$P13),IF(COUNTA(P$13:$P13)&gt;9,"00"&amp;COUNTA(P$13:$P13),"000"&amp;COUNTA(P$13:$P13))))</f>
        <v>0001</v>
      </c>
      <c r="Q14" s="92" t="s">
        <v>54</v>
      </c>
      <c r="R14" s="61"/>
      <c r="S14" s="36"/>
      <c r="T14" s="36"/>
    </row>
    <row r="15" spans="1:20" ht="111" customHeight="1">
      <c r="A15" s="116"/>
      <c r="B15" s="114"/>
      <c r="C15" s="114"/>
      <c r="D15" s="120"/>
      <c r="E15" s="111"/>
      <c r="F15" s="111"/>
      <c r="G15" s="114"/>
      <c r="H15" s="87" t="s">
        <v>55</v>
      </c>
      <c r="I15" s="88" t="str">
        <f>"[VN]["&amp;LOWER(SUBSTITUTE(SUBSTITUTE(SUBSTITUTE(SUBSTITUTE(SUBSTITUTE(SUBSTITUTE(SUBSTITUTE(SUBSTITUTE(Q15, CHAR(34),""), "[", ""), "]", ""), ".", ""), ",", ""), "/", ""), "\", ""), "-", ""))&amp;"]"</f>
        <v>[VN][tạm biệt]</v>
      </c>
      <c r="J15" s="89"/>
      <c r="K15" s="88" t="s">
        <v>56</v>
      </c>
      <c r="L15" s="90" t="s">
        <v>57</v>
      </c>
      <c r="M15" s="90"/>
      <c r="N15" s="91"/>
      <c r="O15" s="111"/>
      <c r="P15" s="119"/>
      <c r="Q15" s="92" t="s">
        <v>58</v>
      </c>
      <c r="R15" s="95"/>
      <c r="S15" s="36"/>
      <c r="T15" s="36"/>
    </row>
    <row r="16" spans="1:20" ht="62.25">
      <c r="A16" s="116"/>
      <c r="B16" s="114"/>
      <c r="C16" s="114"/>
      <c r="D16" s="120"/>
      <c r="E16" s="112"/>
      <c r="F16" s="112"/>
      <c r="G16" s="114"/>
      <c r="H16" s="87" t="s">
        <v>59</v>
      </c>
      <c r="I16" s="88" t="str">
        <f>"[audio][C:\Tools\Vivi_TTS\8ME_OM\" &amp;S16 &amp; "]"</f>
        <v>[audio][C:\Tools\Vivi_TTS\8ME_OM\]</v>
      </c>
      <c r="J16" s="89" t="str">
        <f>"[New][EN][Exists][80]"&amp;"["&amp;LOWER(SUBSTITUTE(SUBSTITUTE(SUBSTITUTE(SUBSTITUTE(SUBSTITUTE(SUBSTITUTE(SUBSTITUTE(SUBSTITUTE(T16,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16" s="88" t="s">
        <v>60</v>
      </c>
      <c r="L16" s="90" t="s">
        <v>61</v>
      </c>
      <c r="M16" s="93" t="s">
        <v>62</v>
      </c>
      <c r="N16" s="91"/>
      <c r="O16" s="112"/>
      <c r="P16" s="119"/>
      <c r="Q16" s="92" t="str">
        <f>R16</f>
        <v>Thiết bị ghi dữ liệu sự kiện (EDR) là gì và được sử dụng với mục đích gì?</v>
      </c>
      <c r="R16" s="16" t="s">
        <v>2401</v>
      </c>
      <c r="S16" s="51"/>
      <c r="T16" s="48" t="s">
        <v>2402</v>
      </c>
    </row>
    <row r="17" spans="1:20" ht="45.75">
      <c r="A17" s="116"/>
      <c r="B17" s="114" t="str">
        <f>"VF8-"&amp;O17&amp;"-"&amp;P17</f>
        <v>VF8-Thongtinbosung-0002</v>
      </c>
      <c r="C17" s="114" t="str">
        <f>"["&amp;B17&amp;"] Verify Vivi: "&amp;Q19</f>
        <v>[VF8-Thongtinbosung-0002] Verify Vivi: EDR sẽ ghi dữ liệu trong những trường hợp nào và không ghi dữ liệu khi nào?</v>
      </c>
      <c r="D17" s="120" t="s">
        <v>49</v>
      </c>
      <c r="E17" s="110" t="str">
        <f>" Actions:
- Step 1: Wait 5s
- Step 2: Call Vivi '"&amp;Q17&amp;"'
- Step 3: Wait Vivi respond 'Ting '
- Step 4: Speak '"&amp;Q19&amp;"'
- Step 4: Listen Vivi respond
"</f>
        <v xml:space="preserve"> Actions:
- Step 1: Wait 5s
- Step 2: Call Vivi 'Hey VinFast'
- Step 3: Wait Vivi respond 'Ting '
- Step 4: Speak 'EDR sẽ ghi dữ liệu trong những trường hợp nào và không ghi dữ liệu khi nào?'
- Step 4: Listen Vivi respond
</v>
      </c>
      <c r="F17" s="110" t="str">
        <f>"
Expectations:
1. Vivi wake up
2. "&amp;Q19&amp;"
3. Vivi respond
"</f>
        <v xml:space="preserve">
Expectations:
1. Vivi wake up
2. EDR sẽ ghi dữ liệu trong những trường hợp nào và không ghi dữ liệu khi nào?
3. Vivi respond
</v>
      </c>
      <c r="G17" s="114" t="s">
        <v>8</v>
      </c>
      <c r="H17" s="87" t="s">
        <v>50</v>
      </c>
      <c r="I17" s="88" t="str">
        <f>"[EN]["&amp;LOWER(SUBSTITUTE(SUBSTITUTE(SUBSTITUTE(SUBSTITUTE(SUBSTITUTE(SUBSTITUTE(SUBSTITUTE(SUBSTITUTE(Q17, CHAR(34),""), "[", ""), "]", ""), ".", ""), ",", ""), "/", ""), "\", ""), "-", ""))&amp;"]"</f>
        <v>[EN][hey vinfast]</v>
      </c>
      <c r="J17" s="89"/>
      <c r="K17" s="88" t="s">
        <v>51</v>
      </c>
      <c r="L17" s="90" t="s">
        <v>52</v>
      </c>
      <c r="M17" s="33"/>
      <c r="N17" s="91"/>
      <c r="O17" s="110" t="s">
        <v>2400</v>
      </c>
      <c r="P17" s="119" t="str">
        <f>IF(COUNTA(P$13:$P16)&gt;999,COUNTA(P$13:$P16),IF(COUNTA(P$13:$P16)&gt;99,"0"&amp;COUNTA(P$13:$P16),IF(COUNTA(P$13:$P16)&gt;9,"00"&amp;COUNTA(P$13:$P16),"000"&amp;COUNTA(P$13:$P16))))</f>
        <v>0002</v>
      </c>
      <c r="Q17" s="92" t="s">
        <v>54</v>
      </c>
      <c r="R17" s="16"/>
      <c r="S17" s="52"/>
      <c r="T17" s="36"/>
    </row>
    <row r="18" spans="1:20" ht="45.75">
      <c r="A18" s="116"/>
      <c r="B18" s="114"/>
      <c r="C18" s="114"/>
      <c r="D18" s="120"/>
      <c r="E18" s="111"/>
      <c r="F18" s="111"/>
      <c r="G18" s="114"/>
      <c r="H18" s="87" t="s">
        <v>55</v>
      </c>
      <c r="I18" s="88" t="str">
        <f>"[VN]["&amp;LOWER(SUBSTITUTE(SUBSTITUTE(SUBSTITUTE(SUBSTITUTE(SUBSTITUTE(SUBSTITUTE(SUBSTITUTE(SUBSTITUTE(Q18, CHAR(34),""), "[", ""), "]", ""), ".", ""), ",", ""), "/", ""), "\", ""), "-", ""))&amp;"]"</f>
        <v>[VN][tạm biệt]</v>
      </c>
      <c r="J18" s="89"/>
      <c r="K18" s="88" t="s">
        <v>56</v>
      </c>
      <c r="L18" s="90" t="s">
        <v>57</v>
      </c>
      <c r="M18" s="90"/>
      <c r="N18" s="91"/>
      <c r="O18" s="111"/>
      <c r="P18" s="119"/>
      <c r="Q18" s="92" t="s">
        <v>58</v>
      </c>
      <c r="R18" s="16"/>
      <c r="S18" s="52"/>
      <c r="T18" s="36"/>
    </row>
    <row r="19" spans="1:20" ht="62.25">
      <c r="A19" s="116"/>
      <c r="B19" s="114"/>
      <c r="C19" s="114"/>
      <c r="D19" s="120"/>
      <c r="E19" s="112"/>
      <c r="F19" s="112"/>
      <c r="G19" s="114"/>
      <c r="H19" s="87" t="s">
        <v>59</v>
      </c>
      <c r="I19" s="88" t="str">
        <f>"[audio][C:\Tools\Vivi_TTS\8ME_OM\" &amp;S19 &amp; "]"</f>
        <v>[audio][C:\Tools\Vivi_TTS\8ME_OM\]</v>
      </c>
      <c r="J19" s="89" t="str">
        <f>"[New][EN][Exists][80]"&amp;"["&amp;LOWER(SUBSTITUTE(SUBSTITUTE(SUBSTITUTE(SUBSTITUTE(SUBSTITUTE(SUBSTITUTE(SUBSTITUTE(SUBSTITUTE(T19,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19" s="88" t="s">
        <v>60</v>
      </c>
      <c r="L19" s="90" t="s">
        <v>61</v>
      </c>
      <c r="M19" s="93" t="s">
        <v>62</v>
      </c>
      <c r="N19" s="91"/>
      <c r="O19" s="112"/>
      <c r="P19" s="119"/>
      <c r="Q19" s="92" t="str">
        <f>R19</f>
        <v>EDR sẽ ghi dữ liệu trong những trường hợp nào và không ghi dữ liệu khi nào?</v>
      </c>
      <c r="R19" s="16" t="s">
        <v>2403</v>
      </c>
      <c r="S19" s="51"/>
      <c r="T19" s="48" t="s">
        <v>2402</v>
      </c>
    </row>
    <row r="20" spans="1:20" ht="45.75">
      <c r="A20" s="116"/>
      <c r="B20" s="114" t="str">
        <f>"VF8-"&amp;O20&amp;"-"&amp;P20</f>
        <v>VF8-Thongtinbosung-0003</v>
      </c>
      <c r="C20" s="114" t="str">
        <f>"["&amp;B20&amp;"] Verify Vivi: "&amp;Q22</f>
        <v>[VF8-Thongtinbosung-0003] Verify Vivi: EDR có thể ghi lại những loại dữ liệu nào của xe khi xảy ra sự kiện?</v>
      </c>
      <c r="D20" s="120" t="s">
        <v>49</v>
      </c>
      <c r="E20" s="110" t="str">
        <f>" Actions:
- Step 1: Wait 5s
- Step 2: Call Vivi '"&amp;Q20&amp;"'
- Step 3: Wait Vivi respond 'Ting '
- Step 4: Speak '"&amp;Q22&amp;"'
- Step 4: Listen Vivi respond
"</f>
        <v xml:space="preserve"> Actions:
- Step 1: Wait 5s
- Step 2: Call Vivi 'Hey VinFast'
- Step 3: Wait Vivi respond 'Ting '
- Step 4: Speak 'EDR có thể ghi lại những loại dữ liệu nào của xe khi xảy ra sự kiện?'
- Step 4: Listen Vivi respond
</v>
      </c>
      <c r="F20" s="110" t="str">
        <f>"
Expectations:
1. Vivi wake up
2. "&amp;Q22&amp;"
3. Vivi respond
"</f>
        <v xml:space="preserve">
Expectations:
1. Vivi wake up
2. EDR có thể ghi lại những loại dữ liệu nào của xe khi xảy ra sự kiện?
3. Vivi respond
</v>
      </c>
      <c r="G20" s="114" t="s">
        <v>8</v>
      </c>
      <c r="H20" s="87" t="s">
        <v>50</v>
      </c>
      <c r="I20" s="88" t="str">
        <f>"[EN]["&amp;LOWER(SUBSTITUTE(SUBSTITUTE(SUBSTITUTE(SUBSTITUTE(SUBSTITUTE(SUBSTITUTE(SUBSTITUTE(SUBSTITUTE(Q20, CHAR(34),""), "[", ""), "]", ""), ".", ""), ",", ""), "/", ""), "\", ""), "-", ""))&amp;"]"</f>
        <v>[EN][hey vinfast]</v>
      </c>
      <c r="J20" s="89"/>
      <c r="K20" s="88" t="s">
        <v>51</v>
      </c>
      <c r="L20" s="90" t="s">
        <v>52</v>
      </c>
      <c r="M20" s="33"/>
      <c r="N20" s="91"/>
      <c r="O20" s="110" t="s">
        <v>2400</v>
      </c>
      <c r="P20" s="119" t="str">
        <f>IF(COUNTA(P$13:$P19)&gt;999,COUNTA(P$13:$P19),IF(COUNTA(P$13:$P19)&gt;99,"0"&amp;COUNTA(P$13:$P19),IF(COUNTA(P$13:$P19)&gt;9,"00"&amp;COUNTA(P$13:$P19),"000"&amp;COUNTA(P$13:$P19))))</f>
        <v>0003</v>
      </c>
      <c r="Q20" s="92" t="s">
        <v>54</v>
      </c>
      <c r="R20" s="16"/>
      <c r="S20" s="52"/>
      <c r="T20" s="36"/>
    </row>
    <row r="21" spans="1:20" ht="45.75">
      <c r="A21" s="116"/>
      <c r="B21" s="114"/>
      <c r="C21" s="114"/>
      <c r="D21" s="120"/>
      <c r="E21" s="111"/>
      <c r="F21" s="111"/>
      <c r="G21" s="114"/>
      <c r="H21" s="87" t="s">
        <v>55</v>
      </c>
      <c r="I21" s="88" t="str">
        <f>"[VN]["&amp;LOWER(SUBSTITUTE(SUBSTITUTE(SUBSTITUTE(SUBSTITUTE(SUBSTITUTE(SUBSTITUTE(SUBSTITUTE(SUBSTITUTE(Q21, CHAR(34),""), "[", ""), "]", ""), ".", ""), ",", ""), "/", ""), "\", ""), "-", ""))&amp;"]"</f>
        <v>[VN][tạm biệt]</v>
      </c>
      <c r="J21" s="89"/>
      <c r="K21" s="88" t="s">
        <v>56</v>
      </c>
      <c r="L21" s="90" t="s">
        <v>57</v>
      </c>
      <c r="M21" s="90"/>
      <c r="N21" s="91"/>
      <c r="O21" s="111"/>
      <c r="P21" s="119"/>
      <c r="Q21" s="92" t="s">
        <v>58</v>
      </c>
      <c r="R21" s="16"/>
      <c r="S21" s="52"/>
      <c r="T21" s="36"/>
    </row>
    <row r="22" spans="1:20" ht="62.25">
      <c r="A22" s="116"/>
      <c r="B22" s="114"/>
      <c r="C22" s="114"/>
      <c r="D22" s="120"/>
      <c r="E22" s="112"/>
      <c r="F22" s="112"/>
      <c r="G22" s="114"/>
      <c r="H22" s="87" t="s">
        <v>59</v>
      </c>
      <c r="I22" s="88" t="str">
        <f>"[audio][C:\Tools\Vivi_TTS\8ME_OM\" &amp;S22 &amp; "]"</f>
        <v>[audio][C:\Tools\Vivi_TTS\8ME_OM\]</v>
      </c>
      <c r="J22" s="89" t="str">
        <f>"[New][EN][Exists][80]"&amp;"["&amp;LOWER(SUBSTITUTE(SUBSTITUTE(SUBSTITUTE(SUBSTITUTE(SUBSTITUTE(SUBSTITUTE(SUBSTITUTE(SUBSTITUTE(T22,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22" s="88" t="s">
        <v>60</v>
      </c>
      <c r="L22" s="90" t="s">
        <v>61</v>
      </c>
      <c r="M22" s="93" t="s">
        <v>62</v>
      </c>
      <c r="N22" s="91"/>
      <c r="O22" s="112"/>
      <c r="P22" s="119"/>
      <c r="Q22" s="92" t="str">
        <f>R22</f>
        <v>EDR có thể ghi lại những loại dữ liệu nào của xe khi xảy ra sự kiện?</v>
      </c>
      <c r="R22" s="16" t="s">
        <v>2404</v>
      </c>
      <c r="S22" s="51"/>
      <c r="T22" s="48" t="s">
        <v>2402</v>
      </c>
    </row>
    <row r="23" spans="1:20" ht="45.75">
      <c r="A23" s="116"/>
      <c r="B23" s="114" t="str">
        <f>"VF8-"&amp;O23&amp;"-"&amp;P23</f>
        <v>VF8-Thongtinbosung-0004</v>
      </c>
      <c r="C23" s="114" t="str">
        <f>"["&amp;B23&amp;"] Verify Vivi: "&amp;Q25</f>
        <v>[VF8-Thongtinbosung-0004] Verify Vivi: Dữ liệu do EDR ghi lại có thể được sử dụng cho những mục đích nào?</v>
      </c>
      <c r="D23" s="120" t="s">
        <v>49</v>
      </c>
      <c r="E23" s="110" t="str">
        <f>" Actions:
- Step 1: Wait 5s
- Step 2: Call Vivi '"&amp;Q23&amp;"'
- Step 3: Wait Vivi respond 'Ting '
- Step 4: Speak '"&amp;Q25&amp;"'
- Step 4: Listen Vivi respond
"</f>
        <v xml:space="preserve"> Actions:
- Step 1: Wait 5s
- Step 2: Call Vivi 'Hey VinFast'
- Step 3: Wait Vivi respond 'Ting '
- Step 4: Speak 'Dữ liệu do EDR ghi lại có thể được sử dụng cho những mục đích nào?'
- Step 4: Listen Vivi respond
</v>
      </c>
      <c r="F23" s="110" t="str">
        <f>"
Expectations:
1. Vivi wake up
2. "&amp;Q25&amp;"
3. Vivi respond
"</f>
        <v xml:space="preserve">
Expectations:
1. Vivi wake up
2. Dữ liệu do EDR ghi lại có thể được sử dụng cho những mục đích nào?
3. Vivi respond
</v>
      </c>
      <c r="G23" s="114" t="s">
        <v>8</v>
      </c>
      <c r="H23" s="87" t="s">
        <v>50</v>
      </c>
      <c r="I23" s="88" t="str">
        <f>"[EN]["&amp;LOWER(SUBSTITUTE(SUBSTITUTE(SUBSTITUTE(SUBSTITUTE(SUBSTITUTE(SUBSTITUTE(SUBSTITUTE(SUBSTITUTE(Q23, CHAR(34),""), "[", ""), "]", ""), ".", ""), ",", ""), "/", ""), "\", ""), "-", ""))&amp;"]"</f>
        <v>[EN][hey vinfast]</v>
      </c>
      <c r="J23" s="89"/>
      <c r="K23" s="88" t="s">
        <v>51</v>
      </c>
      <c r="L23" s="90" t="s">
        <v>52</v>
      </c>
      <c r="M23" s="33"/>
      <c r="N23" s="91"/>
      <c r="O23" s="110" t="s">
        <v>2400</v>
      </c>
      <c r="P23" s="119" t="str">
        <f>IF(COUNTA(P$13:$P22)&gt;999,COUNTA(P$13:$P22),IF(COUNTA(P$13:$P22)&gt;99,"0"&amp;COUNTA(P$13:$P22),IF(COUNTA(P$13:$P22)&gt;9,"00"&amp;COUNTA(P$13:$P22),"000"&amp;COUNTA(P$13:$P22))))</f>
        <v>0004</v>
      </c>
      <c r="Q23" s="92" t="s">
        <v>54</v>
      </c>
      <c r="R23" s="16"/>
      <c r="S23" s="52"/>
      <c r="T23" s="36"/>
    </row>
    <row r="24" spans="1:20" ht="45.75">
      <c r="A24" s="116"/>
      <c r="B24" s="114"/>
      <c r="C24" s="114"/>
      <c r="D24" s="120"/>
      <c r="E24" s="111"/>
      <c r="F24" s="111"/>
      <c r="G24" s="114"/>
      <c r="H24" s="87" t="s">
        <v>55</v>
      </c>
      <c r="I24" s="88" t="str">
        <f>"[VN]["&amp;LOWER(SUBSTITUTE(SUBSTITUTE(SUBSTITUTE(SUBSTITUTE(SUBSTITUTE(SUBSTITUTE(SUBSTITUTE(SUBSTITUTE(Q24, CHAR(34),""), "[", ""), "]", ""), ".", ""), ",", ""), "/", ""), "\", ""), "-", ""))&amp;"]"</f>
        <v>[VN][tạm biệt]</v>
      </c>
      <c r="J24" s="89"/>
      <c r="K24" s="88" t="s">
        <v>56</v>
      </c>
      <c r="L24" s="90" t="s">
        <v>57</v>
      </c>
      <c r="M24" s="90"/>
      <c r="N24" s="91"/>
      <c r="O24" s="111"/>
      <c r="P24" s="119"/>
      <c r="Q24" s="92" t="s">
        <v>58</v>
      </c>
      <c r="R24" s="16"/>
      <c r="S24" s="52"/>
      <c r="T24" s="36"/>
    </row>
    <row r="25" spans="1:20" ht="62.25">
      <c r="A25" s="116"/>
      <c r="B25" s="114"/>
      <c r="C25" s="114"/>
      <c r="D25" s="120"/>
      <c r="E25" s="112"/>
      <c r="F25" s="112"/>
      <c r="G25" s="114"/>
      <c r="H25" s="87" t="s">
        <v>59</v>
      </c>
      <c r="I25" s="88" t="str">
        <f>"[audio][C:\Tools\Vivi_TTS\8ME_OM\" &amp;S25 &amp; "]"</f>
        <v>[audio][C:\Tools\Vivi_TTS\8ME_OM\]</v>
      </c>
      <c r="J25" s="89" t="str">
        <f>"[New][EN][Exists][80]"&amp;"["&amp;LOWER(SUBSTITUTE(SUBSTITUTE(SUBSTITUTE(SUBSTITUTE(SUBSTITUTE(SUBSTITUTE(SUBSTITUTE(SUBSTITUTE(T25,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25" s="88" t="s">
        <v>60</v>
      </c>
      <c r="L25" s="90" t="s">
        <v>61</v>
      </c>
      <c r="M25" s="93" t="s">
        <v>62</v>
      </c>
      <c r="N25" s="91"/>
      <c r="O25" s="112"/>
      <c r="P25" s="119"/>
      <c r="Q25" s="92" t="str">
        <f>R25</f>
        <v>Dữ liệu do EDR ghi lại có thể được sử dụng cho những mục đích nào?</v>
      </c>
      <c r="R25" s="16" t="s">
        <v>2405</v>
      </c>
      <c r="S25" s="51"/>
      <c r="T25" s="48" t="s">
        <v>2402</v>
      </c>
    </row>
    <row r="26" spans="1:20" ht="45.75">
      <c r="A26" s="116"/>
      <c r="B26" s="114" t="str">
        <f>"VF8-"&amp;O26&amp;"-"&amp;P26</f>
        <v>VF8-Thongtinbosung-0005</v>
      </c>
      <c r="C26" s="114" t="str">
        <f>"["&amp;B26&amp;"] Verify Vivi: "&amp;Q28</f>
        <v>[VF8-Thongtinbosung-0005] Verify Vivi: Ai có thể truy cập hoặc đọc dữ liệu EDR và trong những điều kiện nào?</v>
      </c>
      <c r="D26" s="120" t="s">
        <v>49</v>
      </c>
      <c r="E26" s="110" t="str">
        <f>" Actions:
- Step 1: Wait 5s
- Step 2: Call Vivi '"&amp;Q26&amp;"'
- Step 3: Wait Vivi respond 'Ting '
- Step 4: Speak '"&amp;Q28&amp;"'
- Step 4: Listen Vivi respond
"</f>
        <v xml:space="preserve"> Actions:
- Step 1: Wait 5s
- Step 2: Call Vivi 'Hey VinFast'
- Step 3: Wait Vivi respond 'Ting '
- Step 4: Speak 'Ai có thể truy cập hoặc đọc dữ liệu EDR và trong những điều kiện nào?'
- Step 4: Listen Vivi respond
</v>
      </c>
      <c r="F26" s="110" t="str">
        <f>"
Expectations:
1. Vivi wake up
2. "&amp;Q28&amp;"
3. Vivi respond
"</f>
        <v xml:space="preserve">
Expectations:
1. Vivi wake up
2. Ai có thể truy cập hoặc đọc dữ liệu EDR và trong những điều kiện nào?
3. Vivi respond
</v>
      </c>
      <c r="G26" s="114" t="s">
        <v>8</v>
      </c>
      <c r="H26" s="87" t="s">
        <v>50</v>
      </c>
      <c r="I26" s="88" t="str">
        <f>"[EN]["&amp;LOWER(SUBSTITUTE(SUBSTITUTE(SUBSTITUTE(SUBSTITUTE(SUBSTITUTE(SUBSTITUTE(SUBSTITUTE(SUBSTITUTE(Q26, CHAR(34),""), "[", ""), "]", ""), ".", ""), ",", ""), "/", ""), "\", ""), "-", ""))&amp;"]"</f>
        <v>[EN][hey vinfast]</v>
      </c>
      <c r="J26" s="89"/>
      <c r="K26" s="88" t="s">
        <v>51</v>
      </c>
      <c r="L26" s="90" t="s">
        <v>52</v>
      </c>
      <c r="M26" s="33"/>
      <c r="N26" s="91"/>
      <c r="O26" s="110" t="s">
        <v>2400</v>
      </c>
      <c r="P26" s="119" t="str">
        <f>IF(COUNTA(P$13:$P25)&gt;999,COUNTA(P$13:$P25),IF(COUNTA(P$13:$P25)&gt;99,"0"&amp;COUNTA(P$13:$P25),IF(COUNTA(P$13:$P25)&gt;9,"00"&amp;COUNTA(P$13:$P25),"000"&amp;COUNTA(P$13:$P25))))</f>
        <v>0005</v>
      </c>
      <c r="Q26" s="92" t="s">
        <v>54</v>
      </c>
      <c r="R26" s="16"/>
      <c r="S26" s="52"/>
      <c r="T26" s="36"/>
    </row>
    <row r="27" spans="1:20" ht="45.75">
      <c r="A27" s="116"/>
      <c r="B27" s="114"/>
      <c r="C27" s="114"/>
      <c r="D27" s="120"/>
      <c r="E27" s="111"/>
      <c r="F27" s="111"/>
      <c r="G27" s="114"/>
      <c r="H27" s="87" t="s">
        <v>55</v>
      </c>
      <c r="I27" s="88" t="str">
        <f>"[VN]["&amp;LOWER(SUBSTITUTE(SUBSTITUTE(SUBSTITUTE(SUBSTITUTE(SUBSTITUTE(SUBSTITUTE(SUBSTITUTE(SUBSTITUTE(Q27, CHAR(34),""), "[", ""), "]", ""), ".", ""), ",", ""), "/", ""), "\", ""), "-", ""))&amp;"]"</f>
        <v>[VN][tạm biệt]</v>
      </c>
      <c r="J27" s="89"/>
      <c r="K27" s="88" t="s">
        <v>56</v>
      </c>
      <c r="L27" s="90" t="s">
        <v>57</v>
      </c>
      <c r="M27" s="90"/>
      <c r="N27" s="91"/>
      <c r="O27" s="111"/>
      <c r="P27" s="119"/>
      <c r="Q27" s="92" t="s">
        <v>58</v>
      </c>
      <c r="R27" s="16"/>
      <c r="S27" s="52"/>
      <c r="T27" s="36"/>
    </row>
    <row r="28" spans="1:20" ht="62.25">
      <c r="A28" s="116"/>
      <c r="B28" s="114"/>
      <c r="C28" s="114"/>
      <c r="D28" s="120"/>
      <c r="E28" s="112"/>
      <c r="F28" s="112"/>
      <c r="G28" s="114"/>
      <c r="H28" s="87" t="s">
        <v>59</v>
      </c>
      <c r="I28" s="88" t="str">
        <f>"[audio][C:\Tools\Vivi_TTS\8ME_OM\" &amp;S28 &amp; "]"</f>
        <v>[audio][C:\Tools\Vivi_TTS\8ME_OM\]</v>
      </c>
      <c r="J28" s="89" t="str">
        <f>"[New][EN][Exists][80]"&amp;"["&amp;LOWER(SUBSTITUTE(SUBSTITUTE(SUBSTITUTE(SUBSTITUTE(SUBSTITUTE(SUBSTITUTE(SUBSTITUTE(SUBSTITUTE(T28,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28" s="88" t="s">
        <v>60</v>
      </c>
      <c r="L28" s="90" t="s">
        <v>61</v>
      </c>
      <c r="M28" s="93" t="s">
        <v>62</v>
      </c>
      <c r="N28" s="91"/>
      <c r="O28" s="112"/>
      <c r="P28" s="119"/>
      <c r="Q28" s="92" t="str">
        <f>R28</f>
        <v>Ai có thể truy cập hoặc đọc dữ liệu EDR và trong những điều kiện nào?</v>
      </c>
      <c r="R28" s="16" t="s">
        <v>2406</v>
      </c>
      <c r="S28" s="51"/>
      <c r="T28" s="48" t="s">
        <v>2402</v>
      </c>
    </row>
    <row r="29" spans="1:20" ht="45.75">
      <c r="A29" s="116"/>
      <c r="B29" s="114" t="str">
        <f>"VF8-"&amp;O29&amp;"-"&amp;P29</f>
        <v>VF8-Thongtinbosung-0006</v>
      </c>
      <c r="C29" s="114" t="str">
        <f>"["&amp;B29&amp;"] Verify Vivi: "&amp;Q31</f>
        <v>[VF8-Thongtinbosung-0006] Verify Vivi: Trong những trường hợp nào dữ liệu EDR có thể được truy cập hoặc tiết lộ?</v>
      </c>
      <c r="D29" s="120" t="s">
        <v>49</v>
      </c>
      <c r="E29" s="110" t="str">
        <f>" Actions:
- Step 1: Wait 5s
- Step 2: Call Vivi '"&amp;Q29&amp;"'
- Step 3: Wait Vivi respond 'Ting '
- Step 4: Speak '"&amp;Q31&amp;"'
- Step 4: Listen Vivi respond
"</f>
        <v xml:space="preserve"> Actions:
- Step 1: Wait 5s
- Step 2: Call Vivi 'Hey VinFast'
- Step 3: Wait Vivi respond 'Ting '
- Step 4: Speak 'Trong những trường hợp nào dữ liệu EDR có thể được truy cập hoặc tiết lộ?'
- Step 4: Listen Vivi respond
</v>
      </c>
      <c r="F29" s="110" t="str">
        <f>"
Expectations:
1. Vivi wake up
2. "&amp;Q31&amp;"
3. Vivi respond
"</f>
        <v xml:space="preserve">
Expectations:
1. Vivi wake up
2. Trong những trường hợp nào dữ liệu EDR có thể được truy cập hoặc tiết lộ?
3. Vivi respond
</v>
      </c>
      <c r="G29" s="114" t="s">
        <v>8</v>
      </c>
      <c r="H29" s="87" t="s">
        <v>50</v>
      </c>
      <c r="I29" s="88" t="str">
        <f>"[EN]["&amp;LOWER(SUBSTITUTE(SUBSTITUTE(SUBSTITUTE(SUBSTITUTE(SUBSTITUTE(SUBSTITUTE(SUBSTITUTE(SUBSTITUTE(Q29, CHAR(34),""), "[", ""), "]", ""), ".", ""), ",", ""), "/", ""), "\", ""), "-", ""))&amp;"]"</f>
        <v>[EN][hey vinfast]</v>
      </c>
      <c r="J29" s="89"/>
      <c r="K29" s="88" t="s">
        <v>51</v>
      </c>
      <c r="L29" s="90" t="s">
        <v>52</v>
      </c>
      <c r="M29" s="33"/>
      <c r="N29" s="91"/>
      <c r="O29" s="110" t="s">
        <v>2400</v>
      </c>
      <c r="P29" s="119" t="str">
        <f>IF(COUNTA(P$13:$P28)&gt;999,COUNTA(P$13:$P28),IF(COUNTA(P$13:$P28)&gt;99,"0"&amp;COUNTA(P$13:$P28),IF(COUNTA(P$13:$P28)&gt;9,"00"&amp;COUNTA(P$13:$P28),"000"&amp;COUNTA(P$13:$P28))))</f>
        <v>0006</v>
      </c>
      <c r="Q29" s="92" t="s">
        <v>54</v>
      </c>
      <c r="R29" s="16"/>
      <c r="S29" s="52"/>
      <c r="T29" s="36"/>
    </row>
    <row r="30" spans="1:20" ht="45.75">
      <c r="A30" s="116"/>
      <c r="B30" s="114"/>
      <c r="C30" s="114"/>
      <c r="D30" s="120"/>
      <c r="E30" s="111"/>
      <c r="F30" s="111"/>
      <c r="G30" s="114"/>
      <c r="H30" s="87" t="s">
        <v>55</v>
      </c>
      <c r="I30" s="88" t="str">
        <f>"[VN]["&amp;LOWER(SUBSTITUTE(SUBSTITUTE(SUBSTITUTE(SUBSTITUTE(SUBSTITUTE(SUBSTITUTE(SUBSTITUTE(SUBSTITUTE(Q30, CHAR(34),""), "[", ""), "]", ""), ".", ""), ",", ""), "/", ""), "\", ""), "-", ""))&amp;"]"</f>
        <v>[VN][tạm biệt]</v>
      </c>
      <c r="J30" s="89"/>
      <c r="K30" s="88" t="s">
        <v>56</v>
      </c>
      <c r="L30" s="90" t="s">
        <v>57</v>
      </c>
      <c r="M30" s="90"/>
      <c r="N30" s="91"/>
      <c r="O30" s="111"/>
      <c r="P30" s="119"/>
      <c r="Q30" s="92" t="s">
        <v>58</v>
      </c>
      <c r="R30" s="16"/>
      <c r="S30" s="52"/>
      <c r="T30" s="36"/>
    </row>
    <row r="31" spans="1:20" ht="62.25">
      <c r="A31" s="116"/>
      <c r="B31" s="114"/>
      <c r="C31" s="114"/>
      <c r="D31" s="120"/>
      <c r="E31" s="112"/>
      <c r="F31" s="112"/>
      <c r="G31" s="114"/>
      <c r="H31" s="87" t="s">
        <v>59</v>
      </c>
      <c r="I31" s="88" t="str">
        <f>"[audio][C:\Tools\Vivi_TTS\8ME_OM\" &amp;S31 &amp; "]"</f>
        <v>[audio][C:\Tools\Vivi_TTS\8ME_OM\]</v>
      </c>
      <c r="J31" s="89" t="str">
        <f>"[New][EN][Exists][80]"&amp;"["&amp;LOWER(SUBSTITUTE(SUBSTITUTE(SUBSTITUTE(SUBSTITUTE(SUBSTITUTE(SUBSTITUTE(SUBSTITUTE(SUBSTITUTE(T31,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31" s="88" t="s">
        <v>60</v>
      </c>
      <c r="L31" s="90" t="s">
        <v>61</v>
      </c>
      <c r="M31" s="93" t="s">
        <v>62</v>
      </c>
      <c r="N31" s="91"/>
      <c r="O31" s="112"/>
      <c r="P31" s="119"/>
      <c r="Q31" s="92" t="str">
        <f>R31</f>
        <v>Trong những trường hợp nào dữ liệu EDR có thể được truy cập hoặc tiết lộ?</v>
      </c>
      <c r="R31" s="16" t="s">
        <v>2407</v>
      </c>
      <c r="S31" s="51"/>
      <c r="T31" s="48" t="s">
        <v>2402</v>
      </c>
    </row>
    <row r="32" spans="1:20" ht="45.75">
      <c r="A32" s="116"/>
      <c r="B32" s="114" t="str">
        <f>"VF8-"&amp;O32&amp;"-"&amp;P32</f>
        <v>VF8-Thongtinbosung-0007</v>
      </c>
      <c r="C32" s="114" t="str">
        <f>"["&amp;B32&amp;"] Verify Vivi: "&amp;Q34</f>
        <v>[VF8-Thongtinbosung-0007] Verify Vivi: Khi dữ liệu EDR được sử dụng cho mục đích nghiên cứu hoặc cải tiến chất lượng, dữ liệu sẽ được xử lý như thế nào?</v>
      </c>
      <c r="D32" s="120" t="s">
        <v>49</v>
      </c>
      <c r="E32" s="110" t="str">
        <f>" Actions:
- Step 1: Wait 5s
- Step 2: Call Vivi '"&amp;Q32&amp;"'
- Step 3: Wait Vivi respond 'Ting '
- Step 4: Speak '"&amp;Q34&amp;"'
- Step 4: Listen Vivi respond
"</f>
        <v xml:space="preserve"> Actions:
- Step 1: Wait 5s
- Step 2: Call Vivi 'Hey VinFast'
- Step 3: Wait Vivi respond 'Ting '
- Step 4: Speak 'Khi dữ liệu EDR được sử dụng cho mục đích nghiên cứu hoặc cải tiến chất lượng, dữ liệu sẽ được xử lý như thế nào?'
- Step 4: Listen Vivi respond
</v>
      </c>
      <c r="F32" s="110" t="str">
        <f>"
Expectations:
1. Vivi wake up
2. "&amp;Q34&amp;"
3. Vivi respond
"</f>
        <v xml:space="preserve">
Expectations:
1. Vivi wake up
2. Khi dữ liệu EDR được sử dụng cho mục đích nghiên cứu hoặc cải tiến chất lượng, dữ liệu sẽ được xử lý như thế nào?
3. Vivi respond
</v>
      </c>
      <c r="G32" s="114" t="s">
        <v>8</v>
      </c>
      <c r="H32" s="87" t="s">
        <v>50</v>
      </c>
      <c r="I32" s="88" t="str">
        <f>"[EN]["&amp;LOWER(SUBSTITUTE(SUBSTITUTE(SUBSTITUTE(SUBSTITUTE(SUBSTITUTE(SUBSTITUTE(SUBSTITUTE(SUBSTITUTE(Q32, CHAR(34),""), "[", ""), "]", ""), ".", ""), ",", ""), "/", ""), "\", ""), "-", ""))&amp;"]"</f>
        <v>[EN][hey vinfast]</v>
      </c>
      <c r="J32" s="89"/>
      <c r="K32" s="88" t="s">
        <v>51</v>
      </c>
      <c r="L32" s="90" t="s">
        <v>52</v>
      </c>
      <c r="M32" s="33"/>
      <c r="N32" s="91"/>
      <c r="O32" s="110" t="s">
        <v>2400</v>
      </c>
      <c r="P32" s="119" t="str">
        <f>IF(COUNTA(P$13:$P31)&gt;999,COUNTA(P$13:$P31),IF(COUNTA(P$13:$P31)&gt;99,"0"&amp;COUNTA(P$13:$P31),IF(COUNTA(P$13:$P31)&gt;9,"00"&amp;COUNTA(P$13:$P31),"000"&amp;COUNTA(P$13:$P31))))</f>
        <v>0007</v>
      </c>
      <c r="Q32" s="92" t="s">
        <v>54</v>
      </c>
      <c r="R32" s="16"/>
      <c r="S32" s="52"/>
      <c r="T32" s="36"/>
    </row>
    <row r="33" spans="1:20" ht="45.75">
      <c r="A33" s="116"/>
      <c r="B33" s="114"/>
      <c r="C33" s="114"/>
      <c r="D33" s="120"/>
      <c r="E33" s="111"/>
      <c r="F33" s="111"/>
      <c r="G33" s="114"/>
      <c r="H33" s="87" t="s">
        <v>55</v>
      </c>
      <c r="I33" s="88" t="str">
        <f>"[VN]["&amp;LOWER(SUBSTITUTE(SUBSTITUTE(SUBSTITUTE(SUBSTITUTE(SUBSTITUTE(SUBSTITUTE(SUBSTITUTE(SUBSTITUTE(Q33, CHAR(34),""), "[", ""), "]", ""), ".", ""), ",", ""), "/", ""), "\", ""), "-", ""))&amp;"]"</f>
        <v>[VN][tạm biệt]</v>
      </c>
      <c r="J33" s="89"/>
      <c r="K33" s="88" t="s">
        <v>56</v>
      </c>
      <c r="L33" s="90" t="s">
        <v>57</v>
      </c>
      <c r="M33" s="90"/>
      <c r="N33" s="91"/>
      <c r="O33" s="111"/>
      <c r="P33" s="119"/>
      <c r="Q33" s="92" t="s">
        <v>58</v>
      </c>
      <c r="R33" s="16"/>
      <c r="S33" s="52"/>
      <c r="T33" s="36"/>
    </row>
    <row r="34" spans="1:20" ht="62.25">
      <c r="A34" s="116"/>
      <c r="B34" s="114"/>
      <c r="C34" s="114"/>
      <c r="D34" s="120"/>
      <c r="E34" s="112"/>
      <c r="F34" s="112"/>
      <c r="G34" s="114"/>
      <c r="H34" s="87" t="s">
        <v>59</v>
      </c>
      <c r="I34" s="88" t="str">
        <f>"[audio][C:\Tools\Vivi_TTS\8ME_OM\" &amp;S34 &amp; "]"</f>
        <v>[audio][C:\Tools\Vivi_TTS\8ME_OM\]</v>
      </c>
      <c r="J34" s="89" t="str">
        <f>"[New][EN][Exists][80]"&amp;"["&amp;LOWER(SUBSTITUTE(SUBSTITUTE(SUBSTITUTE(SUBSTITUTE(SUBSTITUTE(SUBSTITUTE(SUBSTITUTE(SUBSTITUTE(T34,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34" s="88" t="s">
        <v>60</v>
      </c>
      <c r="L34" s="90" t="s">
        <v>61</v>
      </c>
      <c r="M34" s="93" t="s">
        <v>62</v>
      </c>
      <c r="N34" s="91"/>
      <c r="O34" s="112"/>
      <c r="P34" s="119"/>
      <c r="Q34" s="92" t="str">
        <f>R34</f>
        <v>Khi dữ liệu EDR được sử dụng cho mục đích nghiên cứu hoặc cải tiến chất lượng, dữ liệu sẽ được xử lý như thế nào?</v>
      </c>
      <c r="R34" s="16" t="s">
        <v>2408</v>
      </c>
      <c r="S34" s="51"/>
      <c r="T34" s="48" t="s">
        <v>2402</v>
      </c>
    </row>
    <row r="35" spans="1:20" ht="45.75">
      <c r="A35" s="116"/>
      <c r="B35" s="114" t="str">
        <f>"VF8-"&amp;O35&amp;"-"&amp;P35</f>
        <v>VF8-Thongtinbosung-0008</v>
      </c>
      <c r="C35" s="114" t="str">
        <f>"["&amp;B35&amp;"] Verify Vivi: "&amp;Q37</f>
        <v>[VF8-Thongtinbosung-0008] Verify Vivi: EDR không được thiết kế để ghi lại những loại thông tin cá nhân nào?</v>
      </c>
      <c r="D35" s="120" t="s">
        <v>49</v>
      </c>
      <c r="E35" s="110" t="str">
        <f>" Actions:
- Step 1: Wait 5s
- Step 2: Call Vivi '"&amp;Q35&amp;"'
- Step 3: Wait Vivi respond 'Ting '
- Step 4: Speak '"&amp;Q37&amp;"'
- Step 4: Listen Vivi respond
"</f>
        <v xml:space="preserve"> Actions:
- Step 1: Wait 5s
- Step 2: Call Vivi 'Hey VinFast'
- Step 3: Wait Vivi respond 'Ting '
- Step 4: Speak 'EDR không được thiết kế để ghi lại những loại thông tin cá nhân nào?'
- Step 4: Listen Vivi respond
</v>
      </c>
      <c r="F35" s="110" t="str">
        <f>"
Expectations:
1. Vivi wake up
2. "&amp;Q37&amp;"
3. Vivi respond
"</f>
        <v xml:space="preserve">
Expectations:
1. Vivi wake up
2. EDR không được thiết kế để ghi lại những loại thông tin cá nhân nào?
3. Vivi respond
</v>
      </c>
      <c r="G35" s="114" t="s">
        <v>8</v>
      </c>
      <c r="H35" s="87" t="s">
        <v>50</v>
      </c>
      <c r="I35" s="88" t="str">
        <f>"[EN]["&amp;LOWER(SUBSTITUTE(SUBSTITUTE(SUBSTITUTE(SUBSTITUTE(SUBSTITUTE(SUBSTITUTE(SUBSTITUTE(SUBSTITUTE(Q35, CHAR(34),""), "[", ""), "]", ""), ".", ""), ",", ""), "/", ""), "\", ""), "-", ""))&amp;"]"</f>
        <v>[EN][hey vinfast]</v>
      </c>
      <c r="J35" s="89"/>
      <c r="K35" s="88" t="s">
        <v>51</v>
      </c>
      <c r="L35" s="90" t="s">
        <v>52</v>
      </c>
      <c r="M35" s="33"/>
      <c r="N35" s="91"/>
      <c r="O35" s="110" t="s">
        <v>2400</v>
      </c>
      <c r="P35" s="119" t="str">
        <f>IF(COUNTA(P$13:$P34)&gt;999,COUNTA(P$13:$P34),IF(COUNTA(P$13:$P34)&gt;99,"0"&amp;COUNTA(P$13:$P34),IF(COUNTA(P$13:$P34)&gt;9,"00"&amp;COUNTA(P$13:$P34),"000"&amp;COUNTA(P$13:$P34))))</f>
        <v>0008</v>
      </c>
      <c r="Q35" s="92" t="s">
        <v>54</v>
      </c>
      <c r="R35" s="16"/>
      <c r="S35" s="52"/>
      <c r="T35" s="36"/>
    </row>
    <row r="36" spans="1:20" ht="45.75">
      <c r="A36" s="116"/>
      <c r="B36" s="114"/>
      <c r="C36" s="114"/>
      <c r="D36" s="120"/>
      <c r="E36" s="111"/>
      <c r="F36" s="111"/>
      <c r="G36" s="114"/>
      <c r="H36" s="87" t="s">
        <v>55</v>
      </c>
      <c r="I36" s="88" t="str">
        <f>"[VN]["&amp;LOWER(SUBSTITUTE(SUBSTITUTE(SUBSTITUTE(SUBSTITUTE(SUBSTITUTE(SUBSTITUTE(SUBSTITUTE(SUBSTITUTE(Q36, CHAR(34),""), "[", ""), "]", ""), ".", ""), ",", ""), "/", ""), "\", ""), "-", ""))&amp;"]"</f>
        <v>[VN][tạm biệt]</v>
      </c>
      <c r="J36" s="89"/>
      <c r="K36" s="88" t="s">
        <v>56</v>
      </c>
      <c r="L36" s="90" t="s">
        <v>57</v>
      </c>
      <c r="M36" s="90"/>
      <c r="N36" s="91"/>
      <c r="O36" s="111"/>
      <c r="P36" s="119"/>
      <c r="Q36" s="92" t="s">
        <v>58</v>
      </c>
      <c r="R36" s="16"/>
      <c r="S36" s="52"/>
      <c r="T36" s="36"/>
    </row>
    <row r="37" spans="1:20" ht="62.25">
      <c r="A37" s="116"/>
      <c r="B37" s="114"/>
      <c r="C37" s="114"/>
      <c r="D37" s="120"/>
      <c r="E37" s="112"/>
      <c r="F37" s="112"/>
      <c r="G37" s="114"/>
      <c r="H37" s="87" t="s">
        <v>59</v>
      </c>
      <c r="I37" s="88" t="str">
        <f>"[audio][C:\Tools\Vivi_TTS\8ME_OM\" &amp;S37 &amp; "]"</f>
        <v>[audio][C:\Tools\Vivi_TTS\8ME_OM\]</v>
      </c>
      <c r="J37" s="89" t="str">
        <f>"[New][EN][Exists][80]"&amp;"["&amp;LOWER(SUBSTITUTE(SUBSTITUTE(SUBSTITUTE(SUBSTITUTE(SUBSTITUTE(SUBSTITUTE(SUBSTITUTE(SUBSTITUTE(T37,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37" s="88" t="s">
        <v>60</v>
      </c>
      <c r="L37" s="90" t="s">
        <v>61</v>
      </c>
      <c r="M37" s="93" t="s">
        <v>62</v>
      </c>
      <c r="N37" s="91"/>
      <c r="O37" s="112"/>
      <c r="P37" s="119"/>
      <c r="Q37" s="92" t="str">
        <f>R37</f>
        <v>EDR không được thiết kế để ghi lại những loại thông tin cá nhân nào?</v>
      </c>
      <c r="R37" s="16" t="s">
        <v>2409</v>
      </c>
      <c r="S37" s="51"/>
      <c r="T37" s="48" t="s">
        <v>2402</v>
      </c>
    </row>
    <row r="38" spans="1:20" ht="45.75">
      <c r="A38" s="116"/>
      <c r="B38" s="114" t="str">
        <f>"VF8-"&amp;O38&amp;"-"&amp;P38</f>
        <v>VF8-Thongtinbosung-0009</v>
      </c>
      <c r="C38" s="114" t="str">
        <f>"["&amp;B38&amp;"] Verify Vivi: "&amp;Q40</f>
        <v>[VF8-Thongtinbosung-0009] Verify Vivi: Mặc dù không ghi trực tiếp thông tin cá nhân, dữ liệu EDR vẫn có thể được sử dụng như thế nào trong quá trình điều tra sự kiện?</v>
      </c>
      <c r="D38" s="120" t="s">
        <v>49</v>
      </c>
      <c r="E38" s="110" t="str">
        <f>" Actions:
- Step 1: Wait 5s
- Step 2: Call Vivi '"&amp;Q38&amp;"'
- Step 3: Wait Vivi respond 'Ting '
- Step 4: Speak '"&amp;Q40&amp;"'
- Step 4: Listen Vivi respond
"</f>
        <v xml:space="preserve"> Actions:
- Step 1: Wait 5s
- Step 2: Call Vivi 'Hey VinFast'
- Step 3: Wait Vivi respond 'Ting '
- Step 4: Speak 'Mặc dù không ghi trực tiếp thông tin cá nhân, dữ liệu EDR vẫn có thể được sử dụng như thế nào trong quá trình điều tra sự kiện?'
- Step 4: Listen Vivi respond
</v>
      </c>
      <c r="F38" s="110" t="str">
        <f>"
Expectations:
1. Vivi wake up
2. "&amp;Q40&amp;"
3. Vivi respond
"</f>
        <v xml:space="preserve">
Expectations:
1. Vivi wake up
2. Mặc dù không ghi trực tiếp thông tin cá nhân, dữ liệu EDR vẫn có thể được sử dụng như thế nào trong quá trình điều tra sự kiện?
3. Vivi respond
</v>
      </c>
      <c r="G38" s="114" t="s">
        <v>8</v>
      </c>
      <c r="H38" s="87" t="s">
        <v>50</v>
      </c>
      <c r="I38" s="88" t="str">
        <f>"[EN]["&amp;LOWER(SUBSTITUTE(SUBSTITUTE(SUBSTITUTE(SUBSTITUTE(SUBSTITUTE(SUBSTITUTE(SUBSTITUTE(SUBSTITUTE(Q38, CHAR(34),""), "[", ""), "]", ""), ".", ""), ",", ""), "/", ""), "\", ""), "-", ""))&amp;"]"</f>
        <v>[EN][hey vinfast]</v>
      </c>
      <c r="J38" s="89"/>
      <c r="K38" s="88" t="s">
        <v>51</v>
      </c>
      <c r="L38" s="90" t="s">
        <v>52</v>
      </c>
      <c r="M38" s="33"/>
      <c r="N38" s="91"/>
      <c r="O38" s="110" t="s">
        <v>2400</v>
      </c>
      <c r="P38" s="119" t="str">
        <f>IF(COUNTA(P$13:$P37)&gt;999,COUNTA(P$13:$P37),IF(COUNTA(P$13:$P37)&gt;99,"0"&amp;COUNTA(P$13:$P37),IF(COUNTA(P$13:$P37)&gt;9,"00"&amp;COUNTA(P$13:$P37),"000"&amp;COUNTA(P$13:$P37))))</f>
        <v>0009</v>
      </c>
      <c r="Q38" s="92" t="s">
        <v>54</v>
      </c>
      <c r="R38" s="16"/>
      <c r="S38" s="52"/>
      <c r="T38" s="36"/>
    </row>
    <row r="39" spans="1:20" ht="45.75">
      <c r="A39" s="116"/>
      <c r="B39" s="114"/>
      <c r="C39" s="114"/>
      <c r="D39" s="120"/>
      <c r="E39" s="111"/>
      <c r="F39" s="111"/>
      <c r="G39" s="114"/>
      <c r="H39" s="87" t="s">
        <v>55</v>
      </c>
      <c r="I39" s="88" t="str">
        <f>"[VN]["&amp;LOWER(SUBSTITUTE(SUBSTITUTE(SUBSTITUTE(SUBSTITUTE(SUBSTITUTE(SUBSTITUTE(SUBSTITUTE(SUBSTITUTE(Q39, CHAR(34),""), "[", ""), "]", ""), ".", ""), ",", ""), "/", ""), "\", ""), "-", ""))&amp;"]"</f>
        <v>[VN][tạm biệt]</v>
      </c>
      <c r="J39" s="89"/>
      <c r="K39" s="88" t="s">
        <v>56</v>
      </c>
      <c r="L39" s="90" t="s">
        <v>57</v>
      </c>
      <c r="M39" s="90"/>
      <c r="N39" s="91"/>
      <c r="O39" s="111"/>
      <c r="P39" s="119"/>
      <c r="Q39" s="92" t="s">
        <v>58</v>
      </c>
      <c r="R39" s="16"/>
      <c r="S39" s="52"/>
      <c r="T39" s="36"/>
    </row>
    <row r="40" spans="1:20" ht="62.25">
      <c r="A40" s="116"/>
      <c r="B40" s="114"/>
      <c r="C40" s="114"/>
      <c r="D40" s="120"/>
      <c r="E40" s="112"/>
      <c r="F40" s="112"/>
      <c r="G40" s="114"/>
      <c r="H40" s="87" t="s">
        <v>59</v>
      </c>
      <c r="I40" s="88" t="str">
        <f>"[audio][C:\Tools\Vivi_TTS\8ME_OM\" &amp;S40 &amp; "]"</f>
        <v>[audio][C:\Tools\Vivi_TTS\8ME_OM\]</v>
      </c>
      <c r="J40" s="89" t="str">
        <f>"[New][EN][Exists][80]"&amp;"["&amp;LOWER(SUBSTITUTE(SUBSTITUTE(SUBSTITUTE(SUBSTITUTE(SUBSTITUTE(SUBSTITUTE(SUBSTITUTE(SUBSTITUTE(T40, CHAR(34),""), ".", ""), ",", ""), "/", ""), "\", ""), "-", ""), "{", ""), "}", ""))&amp;"]"</f>
        <v>[New][EN][Exists][80][thiết bị ghi dữ liệu sự kiện (edr)
xe này được trang bị thiết bị ghi dữ liệu sự kiện (edr) edr ghi lại một số dữ liệu của xe khi xảy ra va chạm hoặc sự kiện tương tự va chạm dữ liệu được ghi lại có thể giúp hiểu cách các hệ thống xe hoạt động trước trong và sau sự kiện
edr không được thiết kế để ghi dữ liệu trong quá trình lái xe bình thường edr chỉ ghi dữ liệu khi xe phát hiện sự kiện đáp ứng các điều kiện ghi dữ liệu
dữ liệu được ghi
edr có thể ghi lại thông tin như:
trạng thái vận hành của xe
trạng thái dây an toàn và hệ thống bảo vệ
dữ liệu đầu vào từ bàn đạp phanh và bàn đạp ga
thông tin về tốc độ và chuyển động của xe
trạng thái bung túi khí hoặc kích hoạt bộ căng đai
trạng thái hệ thống trợ lái liên quan nếu có
dữ liệu được ghi có thể được sử dụng để phân tích sự kiện nghiên cứu an toàn xe cải tiến chất lượng sản phẩm và các mục đích được phép khác
truy cập dữ liệu
dữ liệu edr chỉ có thể được đọc bằng thiết bị phù hợp và quyền truy cập được ủy quyền vào xe hoặc hệ thống edr nhà sản xuất xe nhà cung cấp dịch vụ cơ quan thực thi pháp luật hoặc bên được ủy quyền khác có thể đọc dữ liệu khi được phép
dữ liệu edr có thể được truy cập hoặc tiết lộ khi có sự cho phép của chủ xe để đáp ứng yêu cầu chính thức phục vụ thủ tục pháp lý hoặc khi được cho phép cho các mục đích an toàn xe dịch vụ nghiên cứu hoặc cải tiến chất lượng
khi dữ liệu được sử dụng cho nghiên cứu hoặc cải tiến chất lượng dữ liệu có thể được xử lý theo cách không nhận dạng chủ xe hoặc người dùng khi phù hợp
quyền riêng tư
edr không được thiết kế để ghi lại thông tin cá nhân như tên giới tính tuổi hoặc lịch sử hành trình thường xuyên tuy nhiên dữ liệu edr có thể được kết hợp với thông tin khác trong quá trình điều tra để hiểu rõ hoàn cảnh của một sự kiện]</v>
      </c>
      <c r="K40" s="88" t="s">
        <v>60</v>
      </c>
      <c r="L40" s="90" t="s">
        <v>61</v>
      </c>
      <c r="M40" s="93" t="s">
        <v>62</v>
      </c>
      <c r="N40" s="91"/>
      <c r="O40" s="112"/>
      <c r="P40" s="119"/>
      <c r="Q40" s="92" t="str">
        <f>R40</f>
        <v>Mặc dù không ghi trực tiếp thông tin cá nhân, dữ liệu EDR vẫn có thể được sử dụng như thế nào trong quá trình điều tra sự kiện?</v>
      </c>
      <c r="R40" s="16" t="s">
        <v>2410</v>
      </c>
      <c r="S40" s="51"/>
      <c r="T40" s="48" t="s">
        <v>2402</v>
      </c>
    </row>
    <row r="41" spans="1:20" ht="45.75">
      <c r="A41" s="116"/>
      <c r="B41" s="114" t="str">
        <f>"VF8-"&amp;O41&amp;"-"&amp;P41</f>
        <v>VF8-Thongtinbosung-0010</v>
      </c>
      <c r="C41" s="114" t="str">
        <f>"["&amp;B41&amp;"] Verify Vivi: "&amp;Q43</f>
        <v>[VF8-Thongtinbosung-0010] Verify Vivi: Các bộ phát vô tuyến và thiết bị vô tuyến được lắp trên xe phải tuân thủ những yêu cầu nào?</v>
      </c>
      <c r="D41" s="120" t="s">
        <v>49</v>
      </c>
      <c r="E41" s="110" t="str">
        <f>" Actions:
- Step 1: Wait 5s
- Step 2: Call Vivi '"&amp;Q41&amp;"'
- Step 3: Wait Vivi respond 'Ting '
- Step 4: Speak '"&amp;Q43&amp;"'
- Step 4: Listen Vivi respond
"</f>
        <v xml:space="preserve"> Actions:
- Step 1: Wait 5s
- Step 2: Call Vivi 'Hey VinFast'
- Step 3: Wait Vivi respond 'Ting '
- Step 4: Speak 'Các bộ phát vô tuyến và thiết bị vô tuyến được lắp trên xe phải tuân thủ những yêu cầu nào?'
- Step 4: Listen Vivi respond
</v>
      </c>
      <c r="F41" s="110" t="str">
        <f>"
Expectations:
1. Vivi wake up
2. "&amp;Q43&amp;"
3. Vivi respond
"</f>
        <v xml:space="preserve">
Expectations:
1. Vivi wake up
2. Các bộ phát vô tuyến và thiết bị vô tuyến được lắp trên xe phải tuân thủ những yêu cầu nào?
3. Vivi respond
</v>
      </c>
      <c r="G41" s="114" t="s">
        <v>8</v>
      </c>
      <c r="H41" s="87" t="s">
        <v>50</v>
      </c>
      <c r="I41" s="88" t="str">
        <f>"[EN]["&amp;LOWER(SUBSTITUTE(SUBSTITUTE(SUBSTITUTE(SUBSTITUTE(SUBSTITUTE(SUBSTITUTE(SUBSTITUTE(SUBSTITUTE(Q41, CHAR(34),""), "[", ""), "]", ""), ".", ""), ",", ""), "/", ""), "\", ""), "-", ""))&amp;"]"</f>
        <v>[EN][hey vinfast]</v>
      </c>
      <c r="J41" s="89"/>
      <c r="K41" s="88" t="s">
        <v>51</v>
      </c>
      <c r="L41" s="90" t="s">
        <v>52</v>
      </c>
      <c r="M41" s="33"/>
      <c r="N41" s="91"/>
      <c r="O41" s="110" t="s">
        <v>2400</v>
      </c>
      <c r="P41" s="119" t="str">
        <f>IF(COUNTA(P$13:$P40)&gt;999,COUNTA(P$13:$P40),IF(COUNTA(P$13:$P40)&gt;99,"0"&amp;COUNTA(P$13:$P40),IF(COUNTA(P$13:$P40)&gt;9,"00"&amp;COUNTA(P$13:$P40),"000"&amp;COUNTA(P$13:$P40))))</f>
        <v>0010</v>
      </c>
      <c r="Q41" s="92" t="s">
        <v>54</v>
      </c>
      <c r="R41" s="94" t="s">
        <v>141</v>
      </c>
      <c r="S41" s="52"/>
      <c r="T41" s="36"/>
    </row>
    <row r="42" spans="1:20" ht="45.75">
      <c r="A42" s="116"/>
      <c r="B42" s="114"/>
      <c r="C42" s="114"/>
      <c r="D42" s="120"/>
      <c r="E42" s="111"/>
      <c r="F42" s="111"/>
      <c r="G42" s="114"/>
      <c r="H42" s="87" t="s">
        <v>55</v>
      </c>
      <c r="I42" s="88" t="str">
        <f>"[VN]["&amp;LOWER(SUBSTITUTE(SUBSTITUTE(SUBSTITUTE(SUBSTITUTE(SUBSTITUTE(SUBSTITUTE(SUBSTITUTE(SUBSTITUTE(Q42, CHAR(34),""), "[", ""), "]", ""), ".", ""), ",", ""), "/", ""), "\", ""), "-", ""))&amp;"]"</f>
        <v>[VN][tạm biệt]</v>
      </c>
      <c r="J42" s="89"/>
      <c r="K42" s="88" t="s">
        <v>56</v>
      </c>
      <c r="L42" s="90" t="s">
        <v>57</v>
      </c>
      <c r="M42" s="90"/>
      <c r="N42" s="91"/>
      <c r="O42" s="111"/>
      <c r="P42" s="119"/>
      <c r="Q42" s="92" t="s">
        <v>58</v>
      </c>
      <c r="R42" s="99" t="s">
        <v>141</v>
      </c>
      <c r="S42" s="52"/>
      <c r="T42" s="36"/>
    </row>
    <row r="43" spans="1:20" ht="62.25">
      <c r="A43" s="116"/>
      <c r="B43" s="114"/>
      <c r="C43" s="114"/>
      <c r="D43" s="120"/>
      <c r="E43" s="112"/>
      <c r="F43" s="112"/>
      <c r="G43" s="114"/>
      <c r="H43" s="87" t="s">
        <v>59</v>
      </c>
      <c r="I43" s="88" t="str">
        <f>"[audio][C:\Tools\Vivi_TTS\8ME_OM\" &amp;S43 &amp; "]"</f>
        <v>[audio][C:\Tools\Vivi_TTS\8ME_OM\]</v>
      </c>
      <c r="J43" s="89" t="str">
        <f>"[New][EN][Exists][80]"&amp;"["&amp;LOWER(SUBSTITUTE(SUBSTITUTE(SUBSTITUTE(SUBSTITUTE(SUBSTITUTE(SUBSTITUTE(SUBSTITUTE(SUBSTITUTE(T43,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43" s="88" t="s">
        <v>60</v>
      </c>
      <c r="L43" s="90" t="s">
        <v>61</v>
      </c>
      <c r="M43" s="93" t="s">
        <v>62</v>
      </c>
      <c r="N43" s="91"/>
      <c r="O43" s="112"/>
      <c r="P43" s="119"/>
      <c r="Q43" s="92" t="str">
        <f>R43</f>
        <v>Các bộ phát vô tuyến và thiết bị vô tuyến được lắp trên xe phải tuân thủ những yêu cầu nào?</v>
      </c>
      <c r="R43" s="16" t="s">
        <v>2411</v>
      </c>
      <c r="S43" s="51"/>
      <c r="T43" s="48" t="s">
        <v>2412</v>
      </c>
    </row>
    <row r="44" spans="1:20" ht="45.75">
      <c r="A44" s="116"/>
      <c r="B44" s="114" t="str">
        <f>"VF8-"&amp;O44&amp;"-"&amp;P44</f>
        <v>VF8-Thongtinbosung-0011</v>
      </c>
      <c r="C44" s="114" t="str">
        <f>"["&amp;B44&amp;"] Verify Vivi: "&amp;Q46</f>
        <v>[VF8-Thongtinbosung-0011] Verify Vivi: Thiết bị vô tuyến lắp đặt từ nhà máy cần được sử dụng theo nguyên tắc nào?</v>
      </c>
      <c r="D44" s="120" t="s">
        <v>49</v>
      </c>
      <c r="E44" s="110" t="str">
        <f>" Actions:
- Step 1: Wait 5s
- Step 2: Call Vivi '"&amp;Q44&amp;"'
- Step 3: Wait Vivi respond 'Ting '
- Step 4: Speak '"&amp;Q46&amp;"'
- Step 4: Listen Vivi respond
"</f>
        <v xml:space="preserve"> Actions:
- Step 1: Wait 5s
- Step 2: Call Vivi 'Hey VinFast'
- Step 3: Wait Vivi respond 'Ting '
- Step 4: Speak 'Thiết bị vô tuyến lắp đặt từ nhà máy cần được sử dụng theo nguyên tắc nào?'
- Step 4: Listen Vivi respond
</v>
      </c>
      <c r="F44" s="110" t="str">
        <f>"
Expectations:
1. Vivi wake up
2. "&amp;Q46&amp;"
3. Vivi respond
"</f>
        <v xml:space="preserve">
Expectations:
1. Vivi wake up
2. Thiết bị vô tuyến lắp đặt từ nhà máy cần được sử dụng theo nguyên tắc nào?
3. Vivi respond
</v>
      </c>
      <c r="G44" s="114" t="s">
        <v>8</v>
      </c>
      <c r="H44" s="87" t="s">
        <v>50</v>
      </c>
      <c r="I44" s="88" t="str">
        <f>"[EN]["&amp;LOWER(SUBSTITUTE(SUBSTITUTE(SUBSTITUTE(SUBSTITUTE(SUBSTITUTE(SUBSTITUTE(SUBSTITUTE(SUBSTITUTE(Q44, CHAR(34),""), "[", ""), "]", ""), ".", ""), ",", ""), "/", ""), "\", ""), "-", ""))&amp;"]"</f>
        <v>[EN][hey vinfast]</v>
      </c>
      <c r="J44" s="89"/>
      <c r="K44" s="88" t="s">
        <v>51</v>
      </c>
      <c r="L44" s="90" t="s">
        <v>52</v>
      </c>
      <c r="M44" s="33"/>
      <c r="N44" s="91"/>
      <c r="O44" s="110" t="s">
        <v>2400</v>
      </c>
      <c r="P44" s="119" t="str">
        <f>IF(COUNTA(P$13:$P43)&gt;999,COUNTA(P$13:$P43),IF(COUNTA(P$13:$P43)&gt;99,"0"&amp;COUNTA(P$13:$P43),IF(COUNTA(P$13:$P43)&gt;9,"00"&amp;COUNTA(P$13:$P43),"000"&amp;COUNTA(P$13:$P43))))</f>
        <v>0011</v>
      </c>
      <c r="Q44" s="92" t="s">
        <v>54</v>
      </c>
      <c r="R44" s="16"/>
      <c r="S44" s="52"/>
      <c r="T44" s="36"/>
    </row>
    <row r="45" spans="1:20" ht="45.75">
      <c r="A45" s="116"/>
      <c r="B45" s="114"/>
      <c r="C45" s="114"/>
      <c r="D45" s="120"/>
      <c r="E45" s="111"/>
      <c r="F45" s="111"/>
      <c r="G45" s="114"/>
      <c r="H45" s="87" t="s">
        <v>55</v>
      </c>
      <c r="I45" s="88" t="str">
        <f>"[VN]["&amp;LOWER(SUBSTITUTE(SUBSTITUTE(SUBSTITUTE(SUBSTITUTE(SUBSTITUTE(SUBSTITUTE(SUBSTITUTE(SUBSTITUTE(Q45, CHAR(34),""), "[", ""), "]", ""), ".", ""), ",", ""), "/", ""), "\", ""), "-", ""))&amp;"]"</f>
        <v>[VN][tạm biệt]</v>
      </c>
      <c r="J45" s="89"/>
      <c r="K45" s="88" t="s">
        <v>56</v>
      </c>
      <c r="L45" s="90" t="s">
        <v>57</v>
      </c>
      <c r="M45" s="90"/>
      <c r="N45" s="91"/>
      <c r="O45" s="111"/>
      <c r="P45" s="119"/>
      <c r="Q45" s="92" t="s">
        <v>58</v>
      </c>
      <c r="R45" s="16"/>
      <c r="S45" s="52"/>
      <c r="T45" s="36"/>
    </row>
    <row r="46" spans="1:20" ht="62.25">
      <c r="A46" s="116"/>
      <c r="B46" s="114"/>
      <c r="C46" s="114"/>
      <c r="D46" s="120"/>
      <c r="E46" s="112"/>
      <c r="F46" s="112"/>
      <c r="G46" s="114"/>
      <c r="H46" s="87" t="s">
        <v>59</v>
      </c>
      <c r="I46" s="88" t="str">
        <f>"[audio][C:\Tools\Vivi_TTS\8ME_OM\" &amp;S46 &amp; "]"</f>
        <v>[audio][C:\Tools\Vivi_TTS\8ME_OM\]</v>
      </c>
      <c r="J46" s="89" t="str">
        <f>"[New][EN][Exists][80]"&amp;"["&amp;LOWER(SUBSTITUTE(SUBSTITUTE(SUBSTITUTE(SUBSTITUTE(SUBSTITUTE(SUBSTITUTE(SUBSTITUTE(SUBSTITUTE(T46,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46" s="88" t="s">
        <v>60</v>
      </c>
      <c r="L46" s="90" t="s">
        <v>61</v>
      </c>
      <c r="M46" s="93" t="s">
        <v>62</v>
      </c>
      <c r="N46" s="91"/>
      <c r="O46" s="112"/>
      <c r="P46" s="119"/>
      <c r="Q46" s="92" t="str">
        <f>R46</f>
        <v>Thiết bị vô tuyến lắp đặt từ nhà máy cần được sử dụng theo nguyên tắc nào?</v>
      </c>
      <c r="R46" s="16" t="s">
        <v>2413</v>
      </c>
      <c r="S46" s="51"/>
      <c r="T46" s="48" t="s">
        <v>2412</v>
      </c>
    </row>
    <row r="47" spans="1:20" ht="45.75">
      <c r="A47" s="116"/>
      <c r="B47" s="114" t="str">
        <f>"VF8-"&amp;O47&amp;"-"&amp;P47</f>
        <v>VF8-Thongtinbosung-0012</v>
      </c>
      <c r="C47" s="114" t="str">
        <f>"["&amp;B47&amp;"] Verify Vivi: "&amp;Q49</f>
        <v>[VF8-Thongtinbosung-0012] Verify Vivi: Những hành động nào không được thực hiện đối với thiết bị vô tuyến, ăng-ten, bộ điều khiển hoặc phần mềm liên quan khi chưa được ủy quyền?</v>
      </c>
      <c r="D47" s="120" t="s">
        <v>49</v>
      </c>
      <c r="E47" s="110" t="str">
        <f>" Actions:
- Step 1: Wait 5s
- Step 2: Call Vivi '"&amp;Q47&amp;"'
- Step 3: Wait Vivi respond 'Ting '
- Step 4: Speak '"&amp;Q49&amp;"'
- Step 4: Listen Vivi respond
"</f>
        <v xml:space="preserve"> Actions:
- Step 1: Wait 5s
- Step 2: Call Vivi 'Hey VinFast'
- Step 3: Wait Vivi respond 'Ting '
- Step 4: Speak 'Những hành động nào không được thực hiện đối với thiết bị vô tuyến, ăng-ten, bộ điều khiển hoặc phần mềm liên quan khi chưa được ủy quyền?'
- Step 4: Listen Vivi respond
</v>
      </c>
      <c r="F47" s="110" t="str">
        <f>"
Expectations:
1. Vivi wake up
2. "&amp;Q49&amp;"
3. Vivi respond
"</f>
        <v xml:space="preserve">
Expectations:
1. Vivi wake up
2. Những hành động nào không được thực hiện đối với thiết bị vô tuyến, ăng-ten, bộ điều khiển hoặc phần mềm liên quan khi chưa được ủy quyền?
3. Vivi respond
</v>
      </c>
      <c r="G47" s="114" t="s">
        <v>8</v>
      </c>
      <c r="H47" s="87" t="s">
        <v>50</v>
      </c>
      <c r="I47" s="88" t="str">
        <f>"[EN]["&amp;LOWER(SUBSTITUTE(SUBSTITUTE(SUBSTITUTE(SUBSTITUTE(SUBSTITUTE(SUBSTITUTE(SUBSTITUTE(SUBSTITUTE(Q47, CHAR(34),""), "[", ""), "]", ""), ".", ""), ",", ""), "/", ""), "\", ""), "-", ""))&amp;"]"</f>
        <v>[EN][hey vinfast]</v>
      </c>
      <c r="J47" s="89"/>
      <c r="K47" s="88" t="s">
        <v>51</v>
      </c>
      <c r="L47" s="90" t="s">
        <v>52</v>
      </c>
      <c r="M47" s="33"/>
      <c r="N47" s="91"/>
      <c r="O47" s="110" t="s">
        <v>2400</v>
      </c>
      <c r="P47" s="119" t="str">
        <f>IF(COUNTA(P$13:$P46)&gt;999,COUNTA(P$13:$P46),IF(COUNTA(P$13:$P46)&gt;99,"0"&amp;COUNTA(P$13:$P46),IF(COUNTA(P$13:$P46)&gt;9,"00"&amp;COUNTA(P$13:$P46),"000"&amp;COUNTA(P$13:$P46))))</f>
        <v>0012</v>
      </c>
      <c r="Q47" s="92" t="s">
        <v>54</v>
      </c>
      <c r="R47" s="16"/>
      <c r="S47" s="52"/>
      <c r="T47" s="36"/>
    </row>
    <row r="48" spans="1:20" ht="45.75">
      <c r="A48" s="116"/>
      <c r="B48" s="114"/>
      <c r="C48" s="114"/>
      <c r="D48" s="120"/>
      <c r="E48" s="111"/>
      <c r="F48" s="111"/>
      <c r="G48" s="114"/>
      <c r="H48" s="87" t="s">
        <v>55</v>
      </c>
      <c r="I48" s="88" t="str">
        <f>"[VN]["&amp;LOWER(SUBSTITUTE(SUBSTITUTE(SUBSTITUTE(SUBSTITUTE(SUBSTITUTE(SUBSTITUTE(SUBSTITUTE(SUBSTITUTE(Q48, CHAR(34),""), "[", ""), "]", ""), ".", ""), ",", ""), "/", ""), "\", ""), "-", ""))&amp;"]"</f>
        <v>[VN][tạm biệt]</v>
      </c>
      <c r="J48" s="89"/>
      <c r="K48" s="88" t="s">
        <v>56</v>
      </c>
      <c r="L48" s="90" t="s">
        <v>57</v>
      </c>
      <c r="M48" s="90"/>
      <c r="N48" s="91"/>
      <c r="O48" s="111"/>
      <c r="P48" s="119"/>
      <c r="Q48" s="92" t="s">
        <v>58</v>
      </c>
      <c r="R48" s="16"/>
      <c r="S48" s="52"/>
      <c r="T48" s="36"/>
    </row>
    <row r="49" spans="1:20" ht="76.5">
      <c r="A49" s="116"/>
      <c r="B49" s="114"/>
      <c r="C49" s="114"/>
      <c r="D49" s="120"/>
      <c r="E49" s="112"/>
      <c r="F49" s="112"/>
      <c r="G49" s="114"/>
      <c r="H49" s="87" t="s">
        <v>59</v>
      </c>
      <c r="I49" s="88" t="str">
        <f>"[audio][C:\Tools\Vivi_TTS\8ME_OM\" &amp;S49 &amp; "]"</f>
        <v>[audio][C:\Tools\Vivi_TTS\8ME_OM\]</v>
      </c>
      <c r="J49" s="89" t="str">
        <f>"[New][EN][Exists][80]"&amp;"["&amp;LOWER(SUBSTITUTE(SUBSTITUTE(SUBSTITUTE(SUBSTITUTE(SUBSTITUTE(SUBSTITUTE(SUBSTITUTE(SUBSTITUTE(T49,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49" s="88" t="s">
        <v>60</v>
      </c>
      <c r="L49" s="90" t="s">
        <v>61</v>
      </c>
      <c r="M49" s="93" t="s">
        <v>62</v>
      </c>
      <c r="N49" s="91"/>
      <c r="O49" s="112"/>
      <c r="P49" s="119"/>
      <c r="Q49" s="92" t="str">
        <f>R49</f>
        <v>Những hành động nào không được thực hiện đối với thiết bị vô tuyến, ăng-ten, bộ điều khiển hoặc phần mềm liên quan khi chưa được ủy quyền?</v>
      </c>
      <c r="R49" s="16" t="s">
        <v>2414</v>
      </c>
      <c r="S49" s="51"/>
      <c r="T49" s="48" t="s">
        <v>2412</v>
      </c>
    </row>
    <row r="50" spans="1:20" ht="45.75">
      <c r="A50" s="116"/>
      <c r="B50" s="114" t="str">
        <f>"VF8-"&amp;O50&amp;"-"&amp;P50</f>
        <v>VF8-Thongtinbosung-0013</v>
      </c>
      <c r="C50" s="114" t="str">
        <f>"["&amp;B50&amp;"] Verify Vivi: "&amp;Q52</f>
        <v>[VF8-Thongtinbosung-0013] Verify Vivi: Việc sửa đổi hoặc lắp đặt thiết bị vô tuyến không được phê duyệt có thể gây ra những ảnh hưởng gì đối với xe và các hệ thống liên quan?</v>
      </c>
      <c r="D50" s="120" t="s">
        <v>49</v>
      </c>
      <c r="E50" s="110" t="str">
        <f>" Actions:
- Step 1: Wait 5s
- Step 2: Call Vivi '"&amp;Q50&amp;"'
- Step 3: Wait Vivi respond 'Ting '
- Step 4: Speak '"&amp;Q52&amp;"'
- Step 4: Listen Vivi respond
"</f>
        <v xml:space="preserve"> Actions:
- Step 1: Wait 5s
- Step 2: Call Vivi 'Hey VinFast'
- Step 3: Wait Vivi respond 'Ting '
- Step 4: Speak 'Việc sửa đổi hoặc lắp đặt thiết bị vô tuyến không được phê duyệt có thể gây ra những ảnh hưởng gì đối với xe và các hệ thống liên quan?'
- Step 4: Listen Vivi respond
</v>
      </c>
      <c r="F50" s="110" t="str">
        <f>"
Expectations:
1. Vivi wake up
2. "&amp;Q52&amp;"
3. Vivi respond
"</f>
        <v xml:space="preserve">
Expectations:
1. Vivi wake up
2. Việc sửa đổi hoặc lắp đặt thiết bị vô tuyến không được phê duyệt có thể gây ra những ảnh hưởng gì đối với xe và các hệ thống liên quan?
3. Vivi respond
</v>
      </c>
      <c r="G50" s="114" t="s">
        <v>8</v>
      </c>
      <c r="H50" s="87" t="s">
        <v>50</v>
      </c>
      <c r="I50" s="88" t="str">
        <f>"[EN]["&amp;LOWER(SUBSTITUTE(SUBSTITUTE(SUBSTITUTE(SUBSTITUTE(SUBSTITUTE(SUBSTITUTE(SUBSTITUTE(SUBSTITUTE(Q50, CHAR(34),""), "[", ""), "]", ""), ".", ""), ",", ""), "/", ""), "\", ""), "-", ""))&amp;"]"</f>
        <v>[EN][hey vinfast]</v>
      </c>
      <c r="J50" s="89"/>
      <c r="K50" s="88" t="s">
        <v>51</v>
      </c>
      <c r="L50" s="90" t="s">
        <v>52</v>
      </c>
      <c r="M50" s="33"/>
      <c r="N50" s="91"/>
      <c r="O50" s="110" t="s">
        <v>2400</v>
      </c>
      <c r="P50" s="119" t="str">
        <f>IF(COUNTA(P$13:$P49)&gt;999,COUNTA(P$13:$P49),IF(COUNTA(P$13:$P49)&gt;99,"0"&amp;COUNTA(P$13:$P49),IF(COUNTA(P$13:$P49)&gt;9,"00"&amp;COUNTA(P$13:$P49),"000"&amp;COUNTA(P$13:$P49))))</f>
        <v>0013</v>
      </c>
      <c r="Q50" s="92" t="s">
        <v>54</v>
      </c>
      <c r="R50" s="16"/>
      <c r="S50" s="52"/>
      <c r="T50" s="36"/>
    </row>
    <row r="51" spans="1:20" ht="45.75">
      <c r="A51" s="116"/>
      <c r="B51" s="114"/>
      <c r="C51" s="114"/>
      <c r="D51" s="120"/>
      <c r="E51" s="111"/>
      <c r="F51" s="111"/>
      <c r="G51" s="114"/>
      <c r="H51" s="87" t="s">
        <v>55</v>
      </c>
      <c r="I51" s="88" t="str">
        <f>"[VN]["&amp;LOWER(SUBSTITUTE(SUBSTITUTE(SUBSTITUTE(SUBSTITUTE(SUBSTITUTE(SUBSTITUTE(SUBSTITUTE(SUBSTITUTE(Q51, CHAR(34),""), "[", ""), "]", ""), ".", ""), ",", ""), "/", ""), "\", ""), "-", ""))&amp;"]"</f>
        <v>[VN][tạm biệt]</v>
      </c>
      <c r="J51" s="89"/>
      <c r="K51" s="88" t="s">
        <v>56</v>
      </c>
      <c r="L51" s="90" t="s">
        <v>57</v>
      </c>
      <c r="M51" s="90"/>
      <c r="N51" s="91"/>
      <c r="O51" s="111"/>
      <c r="P51" s="119"/>
      <c r="Q51" s="92" t="s">
        <v>58</v>
      </c>
      <c r="R51" s="16"/>
      <c r="S51" s="52"/>
      <c r="T51" s="36"/>
    </row>
    <row r="52" spans="1:20" ht="76.5">
      <c r="A52" s="116"/>
      <c r="B52" s="114"/>
      <c r="C52" s="114"/>
      <c r="D52" s="120"/>
      <c r="E52" s="112"/>
      <c r="F52" s="112"/>
      <c r="G52" s="114"/>
      <c r="H52" s="87" t="s">
        <v>59</v>
      </c>
      <c r="I52" s="88" t="str">
        <f>"[audio][C:\Tools\Vivi_TTS\8ME_OM\" &amp;S52 &amp; "]"</f>
        <v>[audio][C:\Tools\Vivi_TTS\8ME_OM\]</v>
      </c>
      <c r="J52" s="89" t="str">
        <f>"[New][EN][Exists][80]"&amp;"["&amp;LOWER(SUBSTITUTE(SUBSTITUTE(SUBSTITUTE(SUBSTITUTE(SUBSTITUTE(SUBSTITUTE(SUBSTITUTE(SUBSTITUTE(T52,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52" s="88" t="s">
        <v>60</v>
      </c>
      <c r="L52" s="90" t="s">
        <v>61</v>
      </c>
      <c r="M52" s="93" t="s">
        <v>62</v>
      </c>
      <c r="N52" s="91"/>
      <c r="O52" s="112"/>
      <c r="P52" s="119"/>
      <c r="Q52" s="92" t="str">
        <f>R52</f>
        <v>Việc sửa đổi hoặc lắp đặt thiết bị vô tuyến không được phê duyệt có thể gây ra những ảnh hưởng gì đối với xe và các hệ thống liên quan?</v>
      </c>
      <c r="R52" s="16" t="s">
        <v>2415</v>
      </c>
      <c r="S52" s="51"/>
      <c r="T52" s="48" t="s">
        <v>2412</v>
      </c>
    </row>
    <row r="53" spans="1:20" ht="45.75">
      <c r="A53" s="116"/>
      <c r="B53" s="114" t="str">
        <f>"VF8-"&amp;O53&amp;"-"&amp;P53</f>
        <v>VF8-Thongtinbosung-0014</v>
      </c>
      <c r="C53" s="114" t="str">
        <f>"["&amp;B53&amp;"] Verify Vivi: "&amp;Q55</f>
        <v>[VF8-Thongtinbosung-0014] Verify Vivi: Những trường hợp nào có thể khiến hư hỏng hoặc lỗi hoạt động của thiết bị vô tuyến không được bảo hành xe chi trả?</v>
      </c>
      <c r="D53" s="120" t="s">
        <v>49</v>
      </c>
      <c r="E53" s="110" t="str">
        <f>" Actions:
- Step 1: Wait 5s
- Step 2: Call Vivi '"&amp;Q53&amp;"'
- Step 3: Wait Vivi respond 'Ting '
- Step 4: Speak '"&amp;Q55&amp;"'
- Step 4: Listen Vivi respond
"</f>
        <v xml:space="preserve"> Actions:
- Step 1: Wait 5s
- Step 2: Call Vivi 'Hey VinFast'
- Step 3: Wait Vivi respond 'Ting '
- Step 4: Speak 'Những trường hợp nào có thể khiến hư hỏng hoặc lỗi hoạt động của thiết bị vô tuyến không được bảo hành xe chi trả?'
- Step 4: Listen Vivi respond
</v>
      </c>
      <c r="F53" s="110" t="str">
        <f>"
Expectations:
1. Vivi wake up
2. "&amp;Q55&amp;"
3. Vivi respond
"</f>
        <v xml:space="preserve">
Expectations:
1. Vivi wake up
2. Những trường hợp nào có thể khiến hư hỏng hoặc lỗi hoạt động của thiết bị vô tuyến không được bảo hành xe chi trả?
3. Vivi respond
</v>
      </c>
      <c r="G53" s="114" t="s">
        <v>8</v>
      </c>
      <c r="H53" s="87" t="s">
        <v>50</v>
      </c>
      <c r="I53" s="88" t="str">
        <f>"[EN]["&amp;LOWER(SUBSTITUTE(SUBSTITUTE(SUBSTITUTE(SUBSTITUTE(SUBSTITUTE(SUBSTITUTE(SUBSTITUTE(SUBSTITUTE(Q53, CHAR(34),""), "[", ""), "]", ""), ".", ""), ",", ""), "/", ""), "\", ""), "-", ""))&amp;"]"</f>
        <v>[EN][hey vinfast]</v>
      </c>
      <c r="J53" s="89"/>
      <c r="K53" s="88" t="s">
        <v>51</v>
      </c>
      <c r="L53" s="90" t="s">
        <v>52</v>
      </c>
      <c r="M53" s="33"/>
      <c r="N53" s="91"/>
      <c r="O53" s="110" t="s">
        <v>2400</v>
      </c>
      <c r="P53" s="119" t="str">
        <f>IF(COUNTA(P$13:$P52)&gt;999,COUNTA(P$13:$P52),IF(COUNTA(P$13:$P52)&gt;99,"0"&amp;COUNTA(P$13:$P52),IF(COUNTA(P$13:$P52)&gt;9,"00"&amp;COUNTA(P$13:$P52),"000"&amp;COUNTA(P$13:$P52))))</f>
        <v>0014</v>
      </c>
      <c r="Q53" s="92" t="s">
        <v>54</v>
      </c>
      <c r="R53" s="16"/>
      <c r="S53" s="52"/>
      <c r="T53" s="36"/>
    </row>
    <row r="54" spans="1:20" ht="45.75">
      <c r="A54" s="116"/>
      <c r="B54" s="114"/>
      <c r="C54" s="114"/>
      <c r="D54" s="120"/>
      <c r="E54" s="111"/>
      <c r="F54" s="111"/>
      <c r="G54" s="114"/>
      <c r="H54" s="87" t="s">
        <v>55</v>
      </c>
      <c r="I54" s="88" t="str">
        <f>"[VN]["&amp;LOWER(SUBSTITUTE(SUBSTITUTE(SUBSTITUTE(SUBSTITUTE(SUBSTITUTE(SUBSTITUTE(SUBSTITUTE(SUBSTITUTE(Q54, CHAR(34),""), "[", ""), "]", ""), ".", ""), ",", ""), "/", ""), "\", ""), "-", ""))&amp;"]"</f>
        <v>[VN][tạm biệt]</v>
      </c>
      <c r="J54" s="89"/>
      <c r="K54" s="88" t="s">
        <v>56</v>
      </c>
      <c r="L54" s="90" t="s">
        <v>57</v>
      </c>
      <c r="M54" s="90"/>
      <c r="N54" s="91"/>
      <c r="O54" s="111"/>
      <c r="P54" s="119"/>
      <c r="Q54" s="92" t="s">
        <v>58</v>
      </c>
      <c r="R54" s="16"/>
      <c r="S54" s="52"/>
      <c r="T54" s="36"/>
    </row>
    <row r="55" spans="1:20" ht="62.25">
      <c r="A55" s="116"/>
      <c r="B55" s="114"/>
      <c r="C55" s="114"/>
      <c r="D55" s="120"/>
      <c r="E55" s="112"/>
      <c r="F55" s="112"/>
      <c r="G55" s="114"/>
      <c r="H55" s="87" t="s">
        <v>59</v>
      </c>
      <c r="I55" s="88" t="str">
        <f>"[audio][C:\Tools\Vivi_TTS\8ME_OM\" &amp;S55 &amp; "]"</f>
        <v>[audio][C:\Tools\Vivi_TTS\8ME_OM\]</v>
      </c>
      <c r="J55" s="89" t="str">
        <f>"[New][EN][Exists][80]"&amp;"["&amp;LOWER(SUBSTITUTE(SUBSTITUTE(SUBSTITUTE(SUBSTITUTE(SUBSTITUTE(SUBSTITUTE(SUBSTITUTE(SUBSTITUTE(T55,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55" s="88" t="s">
        <v>60</v>
      </c>
      <c r="L55" s="90" t="s">
        <v>61</v>
      </c>
      <c r="M55" s="93" t="s">
        <v>62</v>
      </c>
      <c r="N55" s="91"/>
      <c r="O55" s="112"/>
      <c r="P55" s="119"/>
      <c r="Q55" s="92" t="str">
        <f>R55</f>
        <v>Những trường hợp nào có thể khiến hư hỏng hoặc lỗi hoạt động của thiết bị vô tuyến không được bảo hành xe chi trả?</v>
      </c>
      <c r="R55" s="16" t="s">
        <v>2416</v>
      </c>
      <c r="S55" s="51"/>
      <c r="T55" s="48" t="s">
        <v>2412</v>
      </c>
    </row>
    <row r="56" spans="1:20" ht="45.75">
      <c r="A56" s="116"/>
      <c r="B56" s="114" t="str">
        <f>"VF8-"&amp;O56&amp;"-"&amp;P56</f>
        <v>VF8-Thongtinbosung-0015</v>
      </c>
      <c r="C56" s="114" t="str">
        <f>"["&amp;B56&amp;"] Verify Vivi: "&amp;Q58</f>
        <v>[VF8-Thongtinbosung-0015] Verify Vivi: Những yếu tố nào có thể ảnh hưởng đến hoạt động của chức năng vô tuyến trên xe?</v>
      </c>
      <c r="D56" s="120" t="s">
        <v>49</v>
      </c>
      <c r="E56" s="110" t="str">
        <f>" Actions:
- Step 1: Wait 5s
- Step 2: Call Vivi '"&amp;Q56&amp;"'
- Step 3: Wait Vivi respond 'Ting '
- Step 4: Speak '"&amp;Q58&amp;"'
- Step 4: Listen Vivi respond
"</f>
        <v xml:space="preserve"> Actions:
- Step 1: Wait 5s
- Step 2: Call Vivi 'Hey VinFast'
- Step 3: Wait Vivi respond 'Ting '
- Step 4: Speak 'Những yếu tố nào có thể ảnh hưởng đến hoạt động của chức năng vô tuyến trên xe?'
- Step 4: Listen Vivi respond
</v>
      </c>
      <c r="F56" s="110" t="str">
        <f>"
Expectations:
1. Vivi wake up
2. "&amp;Q58&amp;"
3. Vivi respond
"</f>
        <v xml:space="preserve">
Expectations:
1. Vivi wake up
2. Những yếu tố nào có thể ảnh hưởng đến hoạt động của chức năng vô tuyến trên xe?
3. Vivi respond
</v>
      </c>
      <c r="G56" s="114" t="s">
        <v>8</v>
      </c>
      <c r="H56" s="87" t="s">
        <v>50</v>
      </c>
      <c r="I56" s="88" t="str">
        <f>"[EN]["&amp;LOWER(SUBSTITUTE(SUBSTITUTE(SUBSTITUTE(SUBSTITUTE(SUBSTITUTE(SUBSTITUTE(SUBSTITUTE(SUBSTITUTE(Q56, CHAR(34),""), "[", ""), "]", ""), ".", ""), ",", ""), "/", ""), "\", ""), "-", ""))&amp;"]"</f>
        <v>[EN][hey vinfast]</v>
      </c>
      <c r="J56" s="89"/>
      <c r="K56" s="88" t="s">
        <v>51</v>
      </c>
      <c r="L56" s="90" t="s">
        <v>52</v>
      </c>
      <c r="M56" s="33"/>
      <c r="N56" s="91"/>
      <c r="O56" s="110" t="s">
        <v>2400</v>
      </c>
      <c r="P56" s="119" t="str">
        <f>IF(COUNTA(P$13:$P55)&gt;999,COUNTA(P$13:$P55),IF(COUNTA(P$13:$P55)&gt;99,"0"&amp;COUNTA(P$13:$P55),IF(COUNTA(P$13:$P55)&gt;9,"00"&amp;COUNTA(P$13:$P55),"000"&amp;COUNTA(P$13:$P55))))</f>
        <v>0015</v>
      </c>
      <c r="Q56" s="92" t="s">
        <v>54</v>
      </c>
      <c r="R56" s="16"/>
      <c r="S56" s="52"/>
      <c r="T56" s="36"/>
    </row>
    <row r="57" spans="1:20" ht="45.75">
      <c r="A57" s="116"/>
      <c r="B57" s="114"/>
      <c r="C57" s="114"/>
      <c r="D57" s="120"/>
      <c r="E57" s="111"/>
      <c r="F57" s="111"/>
      <c r="G57" s="114"/>
      <c r="H57" s="87" t="s">
        <v>55</v>
      </c>
      <c r="I57" s="88" t="str">
        <f>"[VN]["&amp;LOWER(SUBSTITUTE(SUBSTITUTE(SUBSTITUTE(SUBSTITUTE(SUBSTITUTE(SUBSTITUTE(SUBSTITUTE(SUBSTITUTE(Q57, CHAR(34),""), "[", ""), "]", ""), ".", ""), ",", ""), "/", ""), "\", ""), "-", ""))&amp;"]"</f>
        <v>[VN][tạm biệt]</v>
      </c>
      <c r="J57" s="89"/>
      <c r="K57" s="88" t="s">
        <v>56</v>
      </c>
      <c r="L57" s="90" t="s">
        <v>57</v>
      </c>
      <c r="M57" s="90"/>
      <c r="N57" s="91"/>
      <c r="O57" s="111"/>
      <c r="P57" s="119"/>
      <c r="Q57" s="92" t="s">
        <v>58</v>
      </c>
      <c r="R57" s="16"/>
      <c r="S57" s="52"/>
      <c r="T57" s="36"/>
    </row>
    <row r="58" spans="1:20" ht="62.25">
      <c r="A58" s="116"/>
      <c r="B58" s="114"/>
      <c r="C58" s="114"/>
      <c r="D58" s="120"/>
      <c r="E58" s="112"/>
      <c r="F58" s="112"/>
      <c r="G58" s="114"/>
      <c r="H58" s="87" t="s">
        <v>59</v>
      </c>
      <c r="I58" s="88" t="str">
        <f>"[audio][C:\Tools\Vivi_TTS\8ME_OM\" &amp;S58 &amp; "]"</f>
        <v>[audio][C:\Tools\Vivi_TTS\8ME_OM\]</v>
      </c>
      <c r="J58" s="89" t="str">
        <f>"[New][EN][Exists][80]"&amp;"["&amp;LOWER(SUBSTITUTE(SUBSTITUTE(SUBSTITUTE(SUBSTITUTE(SUBSTITUTE(SUBSTITUTE(SUBSTITUTE(SUBSTITUTE(T58,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58" s="88" t="s">
        <v>60</v>
      </c>
      <c r="L58" s="90" t="s">
        <v>61</v>
      </c>
      <c r="M58" s="93" t="s">
        <v>62</v>
      </c>
      <c r="N58" s="91"/>
      <c r="O58" s="112"/>
      <c r="P58" s="119"/>
      <c r="Q58" s="92" t="str">
        <f>R58</f>
        <v>Những yếu tố nào có thể ảnh hưởng đến hoạt động của chức năng vô tuyến trên xe?</v>
      </c>
      <c r="R58" s="16" t="s">
        <v>2417</v>
      </c>
      <c r="S58" s="51"/>
      <c r="T58" s="48" t="s">
        <v>2412</v>
      </c>
    </row>
    <row r="59" spans="1:20" ht="45.75">
      <c r="A59" s="116"/>
      <c r="B59" s="114" t="str">
        <f>"VF8-"&amp;O59&amp;"-"&amp;P59</f>
        <v>VF8-Thongtinbosung-0016</v>
      </c>
      <c r="C59" s="114" t="str">
        <f>"["&amp;B59&amp;"] Verify Vivi: "&amp;Q61</f>
        <v>[VF8-Thongtinbosung-0016] Verify Vivi: Nếu chức năng vô tuyến không hoạt động bình thường, người sử dụng nên thực hiện những biện pháp nào?</v>
      </c>
      <c r="D59" s="120" t="s">
        <v>49</v>
      </c>
      <c r="E59" s="110" t="str">
        <f>" Actions:
- Step 1: Wait 5s
- Step 2: Call Vivi '"&amp;Q59&amp;"'
- Step 3: Wait Vivi respond 'Ting '
- Step 4: Speak '"&amp;Q61&amp;"'
- Step 4: Listen Vivi respond
"</f>
        <v xml:space="preserve"> Actions:
- Step 1: Wait 5s
- Step 2: Call Vivi 'Hey VinFast'
- Step 3: Wait Vivi respond 'Ting '
- Step 4: Speak 'Nếu chức năng vô tuyến không hoạt động bình thường, người sử dụng nên thực hiện những biện pháp nào?'
- Step 4: Listen Vivi respond
</v>
      </c>
      <c r="F59" s="110" t="str">
        <f>"
Expectations:
1. Vivi wake up
2. "&amp;Q61&amp;"
3. Vivi respond
"</f>
        <v xml:space="preserve">
Expectations:
1. Vivi wake up
2. Nếu chức năng vô tuyến không hoạt động bình thường, người sử dụng nên thực hiện những biện pháp nào?
3. Vivi respond
</v>
      </c>
      <c r="G59" s="114" t="s">
        <v>8</v>
      </c>
      <c r="H59" s="87" t="s">
        <v>50</v>
      </c>
      <c r="I59" s="88" t="str">
        <f>"[EN]["&amp;LOWER(SUBSTITUTE(SUBSTITUTE(SUBSTITUTE(SUBSTITUTE(SUBSTITUTE(SUBSTITUTE(SUBSTITUTE(SUBSTITUTE(Q59, CHAR(34),""), "[", ""), "]", ""), ".", ""), ",", ""), "/", ""), "\", ""), "-", ""))&amp;"]"</f>
        <v>[EN][hey vinfast]</v>
      </c>
      <c r="J59" s="89"/>
      <c r="K59" s="88" t="s">
        <v>51</v>
      </c>
      <c r="L59" s="90" t="s">
        <v>52</v>
      </c>
      <c r="M59" s="33"/>
      <c r="N59" s="91"/>
      <c r="O59" s="110" t="s">
        <v>2400</v>
      </c>
      <c r="P59" s="119" t="str">
        <f>IF(COUNTA(P$13:$P58)&gt;999,COUNTA(P$13:$P58),IF(COUNTA(P$13:$P58)&gt;99,"0"&amp;COUNTA(P$13:$P58),IF(COUNTA(P$13:$P58)&gt;9,"00"&amp;COUNTA(P$13:$P58),"000"&amp;COUNTA(P$13:$P58))))</f>
        <v>0016</v>
      </c>
      <c r="Q59" s="92" t="s">
        <v>54</v>
      </c>
      <c r="R59" s="16"/>
      <c r="S59" s="52"/>
      <c r="T59" s="36"/>
    </row>
    <row r="60" spans="1:20" ht="45.75">
      <c r="A60" s="116"/>
      <c r="B60" s="114"/>
      <c r="C60" s="114"/>
      <c r="D60" s="120"/>
      <c r="E60" s="111"/>
      <c r="F60" s="111"/>
      <c r="G60" s="114"/>
      <c r="H60" s="87" t="s">
        <v>55</v>
      </c>
      <c r="I60" s="88" t="str">
        <f>"[VN]["&amp;LOWER(SUBSTITUTE(SUBSTITUTE(SUBSTITUTE(SUBSTITUTE(SUBSTITUTE(SUBSTITUTE(SUBSTITUTE(SUBSTITUTE(Q60, CHAR(34),""), "[", ""), "]", ""), ".", ""), ",", ""), "/", ""), "\", ""), "-", ""))&amp;"]"</f>
        <v>[VN][tạm biệt]</v>
      </c>
      <c r="J60" s="89"/>
      <c r="K60" s="88" t="s">
        <v>56</v>
      </c>
      <c r="L60" s="90" t="s">
        <v>57</v>
      </c>
      <c r="M60" s="90"/>
      <c r="N60" s="91"/>
      <c r="O60" s="111"/>
      <c r="P60" s="119"/>
      <c r="Q60" s="92" t="s">
        <v>58</v>
      </c>
      <c r="R60" s="16"/>
      <c r="S60" s="52"/>
      <c r="T60" s="36"/>
    </row>
    <row r="61" spans="1:20" ht="62.25">
      <c r="A61" s="116"/>
      <c r="B61" s="114"/>
      <c r="C61" s="114"/>
      <c r="D61" s="120"/>
      <c r="E61" s="112"/>
      <c r="F61" s="112"/>
      <c r="G61" s="114"/>
      <c r="H61" s="87" t="s">
        <v>59</v>
      </c>
      <c r="I61" s="88" t="str">
        <f>"[audio][C:\Tools\Vivi_TTS\8ME_OM\" &amp;S61 &amp; "]"</f>
        <v>[audio][C:\Tools\Vivi_TTS\8ME_OM\]</v>
      </c>
      <c r="J61" s="89" t="str">
        <f>"[New][EN][Exists][80]"&amp;"["&amp;LOWER(SUBSTITUTE(SUBSTITUTE(SUBSTITUTE(SUBSTITUTE(SUBSTITUTE(SUBSTITUTE(SUBSTITUTE(SUBSTITUTE(T61, CHAR(34),""), ".", ""), ",", ""), "/", ""), "\", ""), "-", ""), "{", ""), "}", ""))&amp;"]"</f>
        <v>[New][EN][Exists][80][tuân thủ chứng nhận thiết bị phát và vô tuyến
các bộ phát vô tuyến và thiết bị vô tuyến khác được lắp trên xe tuân thủ các yêu cầu hiện hành về vô tuyến và tương thích điện từ tại các thị trường nơi xe được bán thiết bị vô tuyến lắp đặt từ nhà máy phải được sử dụng trong tình trạng nguyên bản đã được phê duyệt
không tháo sửa đổi che chắn hoặc thay thế thiết bị vô tuyến ăngten bộ điều khiển hoặc phần mềm liên quan khi chưa được ủy quyền; không lắp thêm thiết bị phát vô tuyến khi chưa được phê duyệt các thay đổi không được ủy quyền có thể gây nhiễu hệ thống xe liên lạc không dây và các chức năng liên quan đồng thời có thể khiến thiết bị hoặc xe không còn đáp ứng các yêu cầu hiện hành
hư hỏng hoặc lỗi hoạt động do sửa đổi không được ủy quyền lắp đặt không đúng cách gây nhiễu có chủ ý hoặc sử dụng sai thiết bị vô tuyến có thể không được bảo hành xe chi trả
chức năng vô tuyến có thể bị ảnh hưởng bởi điều kiện xung quanh thiết bị điện tử khác phạm vi phủ sóng tín hiệu hoặc các hạn chế tại địa phương nếu chức năng vô tuyến không hoạt động bình thường hãy di chuyển xe hoặc thiết bị ra xa các nguồn nhiễu có thể có và thử lại]</v>
      </c>
      <c r="K61" s="88" t="s">
        <v>60</v>
      </c>
      <c r="L61" s="90" t="s">
        <v>61</v>
      </c>
      <c r="M61" s="93" t="s">
        <v>62</v>
      </c>
      <c r="N61" s="91"/>
      <c r="O61" s="112"/>
      <c r="P61" s="119"/>
      <c r="Q61" s="92" t="str">
        <f>R61</f>
        <v>Nếu chức năng vô tuyến không hoạt động bình thường, người sử dụng nên thực hiện những biện pháp nào?</v>
      </c>
      <c r="R61" s="16" t="s">
        <v>2418</v>
      </c>
      <c r="S61" s="51"/>
      <c r="T61" s="48" t="s">
        <v>2412</v>
      </c>
    </row>
    <row r="62" spans="1:20" ht="45.75">
      <c r="A62" s="116"/>
      <c r="B62" s="114" t="str">
        <f>"VF8-"&amp;O62&amp;"-"&amp;P62</f>
        <v>VF8-Thongtinbosung-0017</v>
      </c>
      <c r="C62" s="114" t="str">
        <f>"["&amp;B62&amp;"] Verify Vivi: "&amp;Q64</f>
        <v>[VF8-Thongtinbosung-0017] Verify Vivi: Màn hình Chào mừng được hiển thị trong trường hợp nào và nhằm mục đích gì?</v>
      </c>
      <c r="D62" s="120" t="s">
        <v>49</v>
      </c>
      <c r="E62" s="110" t="str">
        <f>" Actions:
- Step 1: Wait 5s
- Step 2: Call Vivi '"&amp;Q62&amp;"'
- Step 3: Wait Vivi respond 'Ting '
- Step 4: Speak '"&amp;Q64&amp;"'
- Step 4: Listen Vivi respond
"</f>
        <v xml:space="preserve"> Actions:
- Step 1: Wait 5s
- Step 2: Call Vivi 'Hey VinFast'
- Step 3: Wait Vivi respond 'Ting '
- Step 4: Speak 'Màn hình Chào mừng được hiển thị trong trường hợp nào và nhằm mục đích gì?'
- Step 4: Listen Vivi respond
</v>
      </c>
      <c r="F62" s="110" t="str">
        <f>"
Expectations:
1. Vivi wake up
2. "&amp;Q64&amp;"
3. Vivi respond
"</f>
        <v xml:space="preserve">
Expectations:
1. Vivi wake up
2. Màn hình Chào mừng được hiển thị trong trường hợp nào và nhằm mục đích gì?
3. Vivi respond
</v>
      </c>
      <c r="G62" s="114" t="s">
        <v>8</v>
      </c>
      <c r="H62" s="87" t="s">
        <v>50</v>
      </c>
      <c r="I62" s="88" t="str">
        <f>"[EN]["&amp;LOWER(SUBSTITUTE(SUBSTITUTE(SUBSTITUTE(SUBSTITUTE(SUBSTITUTE(SUBSTITUTE(SUBSTITUTE(SUBSTITUTE(Q62, CHAR(34),""), "[", ""), "]", ""), ".", ""), ",", ""), "/", ""), "\", ""), "-", ""))&amp;"]"</f>
        <v>[EN][hey vinfast]</v>
      </c>
      <c r="J62" s="89"/>
      <c r="K62" s="88" t="s">
        <v>51</v>
      </c>
      <c r="L62" s="90" t="s">
        <v>52</v>
      </c>
      <c r="M62" s="33"/>
      <c r="N62" s="91"/>
      <c r="O62" s="110" t="s">
        <v>2400</v>
      </c>
      <c r="P62" s="119" t="str">
        <f>IF(COUNTA(P$13:$P61)&gt;999,COUNTA(P$13:$P61),IF(COUNTA(P$13:$P61)&gt;99,"0"&amp;COUNTA(P$13:$P61),IF(COUNTA(P$13:$P61)&gt;9,"00"&amp;COUNTA(P$13:$P61),"000"&amp;COUNTA(P$13:$P61))))</f>
        <v>0017</v>
      </c>
      <c r="Q62" s="92" t="s">
        <v>54</v>
      </c>
      <c r="R62" s="94" t="s">
        <v>141</v>
      </c>
      <c r="S62" s="52"/>
      <c r="T62" s="36"/>
    </row>
    <row r="63" spans="1:20" ht="45.75">
      <c r="A63" s="116"/>
      <c r="B63" s="114"/>
      <c r="C63" s="114"/>
      <c r="D63" s="120"/>
      <c r="E63" s="111"/>
      <c r="F63" s="111"/>
      <c r="G63" s="114"/>
      <c r="H63" s="87" t="s">
        <v>55</v>
      </c>
      <c r="I63" s="88" t="str">
        <f>"[VN]["&amp;LOWER(SUBSTITUTE(SUBSTITUTE(SUBSTITUTE(SUBSTITUTE(SUBSTITUTE(SUBSTITUTE(SUBSTITUTE(SUBSTITUTE(Q63, CHAR(34),""), "[", ""), "]", ""), ".", ""), ",", ""), "/", ""), "\", ""), "-", ""))&amp;"]"</f>
        <v>[VN][tạm biệt]</v>
      </c>
      <c r="J63" s="89"/>
      <c r="K63" s="88" t="s">
        <v>56</v>
      </c>
      <c r="L63" s="90" t="s">
        <v>57</v>
      </c>
      <c r="M63" s="90"/>
      <c r="N63" s="91"/>
      <c r="O63" s="111"/>
      <c r="P63" s="119"/>
      <c r="Q63" s="92" t="s">
        <v>58</v>
      </c>
      <c r="R63" s="94" t="s">
        <v>141</v>
      </c>
      <c r="S63" s="52"/>
      <c r="T63" s="36"/>
    </row>
    <row r="64" spans="1:20" ht="62.25">
      <c r="A64" s="116"/>
      <c r="B64" s="114"/>
      <c r="C64" s="114"/>
      <c r="D64" s="120"/>
      <c r="E64" s="112"/>
      <c r="F64" s="112"/>
      <c r="G64" s="114"/>
      <c r="H64" s="87" t="s">
        <v>59</v>
      </c>
      <c r="I64" s="88" t="str">
        <f>"[audio][C:\Tools\Vivi_TTS\8ME_OM\" &amp;S64 &amp; "]"</f>
        <v>[audio][C:\Tools\Vivi_TTS\8ME_OM\]</v>
      </c>
      <c r="J64" s="89" t="str">
        <f>"[New][EN][Exists][80]"&amp;"["&amp;LOWER(SUBSTITUTE(SUBSTITUTE(SUBSTITUTE(SUBSTITUTE(SUBSTITUTE(SUBSTITUTE(SUBSTITUTE(SUBSTITUTE(T64, CHAR(34),""), ".", ""), ",", ""), "/", ""), "\", ""), "-", ""), "{", ""), "}", ""))&amp;"]"</f>
        <v>[New][EN][Exists][80][màn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v>
      </c>
      <c r="K64" s="88" t="s">
        <v>60</v>
      </c>
      <c r="L64" s="90" t="s">
        <v>61</v>
      </c>
      <c r="M64" s="93" t="s">
        <v>62</v>
      </c>
      <c r="N64" s="91"/>
      <c r="O64" s="112"/>
      <c r="P64" s="119"/>
      <c r="Q64" s="92" t="str">
        <f>R64</f>
        <v>Màn hình Chào mừng được hiển thị trong trường hợp nào và nhằm mục đích gì?</v>
      </c>
      <c r="R64" s="16" t="s">
        <v>2419</v>
      </c>
      <c r="S64" s="51"/>
      <c r="T64" s="48" t="s">
        <v>2420</v>
      </c>
    </row>
    <row r="65" spans="1:20" ht="45.75">
      <c r="A65" s="116"/>
      <c r="B65" s="114" t="str">
        <f>"VF8-"&amp;O65&amp;"-"&amp;P65</f>
        <v>VF8-Thongtinbosung-0018</v>
      </c>
      <c r="C65" s="114" t="str">
        <f>"["&amp;B65&amp;"] Verify Vivi: "&amp;Q67</f>
        <v>[VF8-Thongtinbosung-0018] Verify Vivi: Người dùng cần thực hiện thao tác nào để bắt đầu quy trình thiết lập Hồ sơ Chính?</v>
      </c>
      <c r="D65" s="120" t="s">
        <v>49</v>
      </c>
      <c r="E65" s="110" t="str">
        <f>" Actions:
- Step 1: Wait 5s
- Step 2: Call Vivi '"&amp;Q65&amp;"'
- Step 3: Wait Vivi respond 'Ting '
- Step 4: Speak '"&amp;Q67&amp;"'
- Step 4: Listen Vivi respond
"</f>
        <v xml:space="preserve"> Actions:
- Step 1: Wait 5s
- Step 2: Call Vivi 'Hey VinFast'
- Step 3: Wait Vivi respond 'Ting '
- Step 4: Speak 'Người dùng cần thực hiện thao tác nào để bắt đầu quy trình thiết lập Hồ sơ Chính?'
- Step 4: Listen Vivi respond
</v>
      </c>
      <c r="F65" s="110" t="str">
        <f>"
Expectations:
1. Vivi wake up
2. "&amp;Q67&amp;"
3. Vivi respond
"</f>
        <v xml:space="preserve">
Expectations:
1. Vivi wake up
2. Người dùng cần thực hiện thao tác nào để bắt đầu quy trình thiết lập Hồ sơ Chính?
3. Vivi respond
</v>
      </c>
      <c r="G65" s="114" t="s">
        <v>8</v>
      </c>
      <c r="H65" s="87" t="s">
        <v>50</v>
      </c>
      <c r="I65" s="88" t="str">
        <f>"[EN]["&amp;LOWER(SUBSTITUTE(SUBSTITUTE(SUBSTITUTE(SUBSTITUTE(SUBSTITUTE(SUBSTITUTE(SUBSTITUTE(SUBSTITUTE(Q65, CHAR(34),""), "[", ""), "]", ""), ".", ""), ",", ""), "/", ""), "\", ""), "-", ""))&amp;"]"</f>
        <v>[EN][hey vinfast]</v>
      </c>
      <c r="J65" s="89"/>
      <c r="K65" s="88" t="s">
        <v>51</v>
      </c>
      <c r="L65" s="90" t="s">
        <v>52</v>
      </c>
      <c r="M65" s="33"/>
      <c r="N65" s="91"/>
      <c r="O65" s="110" t="s">
        <v>2400</v>
      </c>
      <c r="P65" s="119" t="str">
        <f>IF(COUNTA(P$13:$P64)&gt;999,COUNTA(P$13:$P64),IF(COUNTA(P$13:$P64)&gt;99,"0"&amp;COUNTA(P$13:$P64),IF(COUNTA(P$13:$P64)&gt;9,"00"&amp;COUNTA(P$13:$P64),"000"&amp;COUNTA(P$13:$P64))))</f>
        <v>0018</v>
      </c>
      <c r="Q65" s="92" t="s">
        <v>54</v>
      </c>
      <c r="R65" s="94" t="s">
        <v>141</v>
      </c>
      <c r="S65" s="52"/>
      <c r="T65" s="36"/>
    </row>
    <row r="66" spans="1:20" ht="45.75">
      <c r="A66" s="116"/>
      <c r="B66" s="114"/>
      <c r="C66" s="114"/>
      <c r="D66" s="120"/>
      <c r="E66" s="111"/>
      <c r="F66" s="111"/>
      <c r="G66" s="114"/>
      <c r="H66" s="87" t="s">
        <v>55</v>
      </c>
      <c r="I66" s="88" t="str">
        <f>"[VN]["&amp;LOWER(SUBSTITUTE(SUBSTITUTE(SUBSTITUTE(SUBSTITUTE(SUBSTITUTE(SUBSTITUTE(SUBSTITUTE(SUBSTITUTE(Q66, CHAR(34),""), "[", ""), "]", ""), ".", ""), ",", ""), "/", ""), "\", ""), "-", ""))&amp;"]"</f>
        <v>[VN][tạm biệt]</v>
      </c>
      <c r="J66" s="89"/>
      <c r="K66" s="88" t="s">
        <v>56</v>
      </c>
      <c r="L66" s="90" t="s">
        <v>57</v>
      </c>
      <c r="M66" s="90"/>
      <c r="N66" s="91"/>
      <c r="O66" s="111"/>
      <c r="P66" s="119"/>
      <c r="Q66" s="92" t="s">
        <v>58</v>
      </c>
      <c r="R66" s="94" t="s">
        <v>141</v>
      </c>
      <c r="S66" s="52"/>
      <c r="T66" s="36"/>
    </row>
    <row r="67" spans="1:20" ht="62.25">
      <c r="A67" s="116"/>
      <c r="B67" s="114"/>
      <c r="C67" s="114"/>
      <c r="D67" s="120"/>
      <c r="E67" s="112"/>
      <c r="F67" s="112"/>
      <c r="G67" s="114"/>
      <c r="H67" s="87" t="s">
        <v>59</v>
      </c>
      <c r="I67" s="88" t="str">
        <f>"[audio][C:\Tools\Vivi_TTS\8ME_OM\" &amp;S67 &amp; "]"</f>
        <v>[audio][C:\Tools\Vivi_TTS\8ME_OM\]</v>
      </c>
      <c r="J67" s="89" t="str">
        <f>"[New][EN][Exists][80]"&amp;"["&amp;LOWER(SUBSTITUTE(SUBSTITUTE(SUBSTITUTE(SUBSTITUTE(SUBSTITUTE(SUBSTITUTE(SUBSTITUTE(SUBSTITUTE(T67, CHAR(34),""), ".", ""), ",", ""), "/", ""), "\", ""), "-", ""), "{", ""), "}", ""))&amp;"]"</f>
        <v>[New][EN][Exists][80][màn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v>
      </c>
      <c r="K67" s="88" t="s">
        <v>60</v>
      </c>
      <c r="L67" s="90" t="s">
        <v>61</v>
      </c>
      <c r="M67" s="93" t="s">
        <v>62</v>
      </c>
      <c r="N67" s="91"/>
      <c r="O67" s="112"/>
      <c r="P67" s="119"/>
      <c r="Q67" s="92" t="str">
        <f>R67</f>
        <v>Người dùng cần thực hiện thao tác nào để bắt đầu quy trình thiết lập Hồ sơ Chính?</v>
      </c>
      <c r="R67" s="16" t="s">
        <v>2421</v>
      </c>
      <c r="S67" s="51"/>
      <c r="T67" s="48" t="s">
        <v>2420</v>
      </c>
    </row>
    <row r="68" spans="1:20" ht="45.75">
      <c r="A68" s="116"/>
      <c r="B68" s="114" t="str">
        <f>"VF8-"&amp;O68&amp;"-"&amp;P68</f>
        <v>VF8-Thongtinbosung-0019</v>
      </c>
      <c r="C68" s="114" t="str">
        <f>"["&amp;B68&amp;"] Verify Vivi: "&amp;Q70</f>
        <v>[VF8-Thongtinbosung-0019] Verify Vivi: Người dùng có thể làm gì khi chọn Lái xe bằng hồ sơ Khách?</v>
      </c>
      <c r="D68" s="120" t="s">
        <v>49</v>
      </c>
      <c r="E68" s="110" t="str">
        <f>" Actions:
- Step 1: Wait 5s
- Step 2: Call Vivi '"&amp;Q68&amp;"'
- Step 3: Wait Vivi respond 'Ting '
- Step 4: Speak '"&amp;Q70&amp;"'
- Step 4: Listen Vivi respond
"</f>
        <v xml:space="preserve"> Actions:
- Step 1: Wait 5s
- Step 2: Call Vivi 'Hey VinFast'
- Step 3: Wait Vivi respond 'Ting '
- Step 4: Speak 'Người dùng có thể làm gì khi chọn Lái xe bằng hồ sơ Khách?'
- Step 4: Listen Vivi respond
</v>
      </c>
      <c r="F68" s="110" t="str">
        <f>"
Expectations:
1. Vivi wake up
2. "&amp;Q70&amp;"
3. Vivi respond
"</f>
        <v xml:space="preserve">
Expectations:
1. Vivi wake up
2. Người dùng có thể làm gì khi chọn Lái xe bằng hồ sơ Khách?
3. Vivi respond
</v>
      </c>
      <c r="G68" s="114" t="s">
        <v>8</v>
      </c>
      <c r="H68" s="87" t="s">
        <v>50</v>
      </c>
      <c r="I68" s="88" t="str">
        <f>"[EN]["&amp;LOWER(SUBSTITUTE(SUBSTITUTE(SUBSTITUTE(SUBSTITUTE(SUBSTITUTE(SUBSTITUTE(SUBSTITUTE(SUBSTITUTE(Q68, CHAR(34),""), "[", ""), "]", ""), ".", ""), ",", ""), "/", ""), "\", ""), "-", ""))&amp;"]"</f>
        <v>[EN][hey vinfast]</v>
      </c>
      <c r="J68" s="89"/>
      <c r="K68" s="88" t="s">
        <v>51</v>
      </c>
      <c r="L68" s="90" t="s">
        <v>52</v>
      </c>
      <c r="M68" s="33"/>
      <c r="N68" s="91"/>
      <c r="O68" s="110" t="s">
        <v>2400</v>
      </c>
      <c r="P68" s="119" t="str">
        <f>IF(COUNTA(P$13:$P67)&gt;999,COUNTA(P$13:$P67),IF(COUNTA(P$13:$P67)&gt;99,"0"&amp;COUNTA(P$13:$P67),IF(COUNTA(P$13:$P67)&gt;9,"00"&amp;COUNTA(P$13:$P67),"000"&amp;COUNTA(P$13:$P67))))</f>
        <v>0019</v>
      </c>
      <c r="Q68" s="92" t="s">
        <v>54</v>
      </c>
      <c r="R68" s="94" t="s">
        <v>141</v>
      </c>
      <c r="S68" s="52"/>
      <c r="T68" s="36"/>
    </row>
    <row r="69" spans="1:20" ht="45.75">
      <c r="A69" s="116"/>
      <c r="B69" s="114"/>
      <c r="C69" s="114"/>
      <c r="D69" s="120"/>
      <c r="E69" s="111"/>
      <c r="F69" s="111"/>
      <c r="G69" s="114"/>
      <c r="H69" s="87" t="s">
        <v>55</v>
      </c>
      <c r="I69" s="88" t="str">
        <f>"[VN]["&amp;LOWER(SUBSTITUTE(SUBSTITUTE(SUBSTITUTE(SUBSTITUTE(SUBSTITUTE(SUBSTITUTE(SUBSTITUTE(SUBSTITUTE(Q69, CHAR(34),""), "[", ""), "]", ""), ".", ""), ",", ""), "/", ""), "\", ""), "-", ""))&amp;"]"</f>
        <v>[VN][tạm biệt]</v>
      </c>
      <c r="J69" s="89"/>
      <c r="K69" s="88" t="s">
        <v>56</v>
      </c>
      <c r="L69" s="90" t="s">
        <v>57</v>
      </c>
      <c r="M69" s="90"/>
      <c r="N69" s="91"/>
      <c r="O69" s="111"/>
      <c r="P69" s="119"/>
      <c r="Q69" s="92" t="s">
        <v>58</v>
      </c>
      <c r="R69" s="94" t="s">
        <v>141</v>
      </c>
      <c r="S69" s="52"/>
      <c r="T69" s="36"/>
    </row>
    <row r="70" spans="1:20" ht="62.25">
      <c r="A70" s="116"/>
      <c r="B70" s="114"/>
      <c r="C70" s="114"/>
      <c r="D70" s="120"/>
      <c r="E70" s="112"/>
      <c r="F70" s="112"/>
      <c r="G70" s="114"/>
      <c r="H70" s="87" t="s">
        <v>59</v>
      </c>
      <c r="I70" s="88" t="str">
        <f>"[audio][C:\Tools\Vivi_TTS\8ME_OM\" &amp;S70 &amp; "]"</f>
        <v>[audio][C:\Tools\Vivi_TTS\8ME_OM\]</v>
      </c>
      <c r="J70" s="89" t="str">
        <f>"[New][EN][Exists][80]"&amp;"["&amp;LOWER(SUBSTITUTE(SUBSTITUTE(SUBSTITUTE(SUBSTITUTE(SUBSTITUTE(SUBSTITUTE(SUBSTITUTE(SUBSTITUTE(T70, CHAR(34),""), ".", ""), ",", ""), "/", ""), "\", ""), "-", ""), "{", ""), "}", ""))&amp;"]"</f>
        <v>[New][EN][Exists][80][màn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v>
      </c>
      <c r="K70" s="88" t="s">
        <v>60</v>
      </c>
      <c r="L70" s="90" t="s">
        <v>61</v>
      </c>
      <c r="M70" s="93" t="s">
        <v>62</v>
      </c>
      <c r="N70" s="91"/>
      <c r="O70" s="112"/>
      <c r="P70" s="119"/>
      <c r="Q70" s="92" t="str">
        <f>R70</f>
        <v>Người dùng có thể làm gì khi chọn Lái xe bằng hồ sơ Khách?</v>
      </c>
      <c r="R70" s="16" t="s">
        <v>2422</v>
      </c>
      <c r="S70" s="51"/>
      <c r="T70" s="48" t="s">
        <v>2420</v>
      </c>
    </row>
    <row r="71" spans="1:20" ht="45.75">
      <c r="A71" s="116"/>
      <c r="B71" s="114" t="str">
        <f>"VF8-"&amp;O71&amp;"-"&amp;P71</f>
        <v>VF8-Thongtinbosung-0020</v>
      </c>
      <c r="C71" s="114" t="str">
        <f>"["&amp;B71&amp;"] Verify Vivi: "&amp;Q73</f>
        <v>[VF8-Thongtinbosung-0020] Verify Vivi: Làm thế nào để thay đổi ngôn ngữ trong quá trình thiết lập ban đầu?</v>
      </c>
      <c r="D71" s="120" t="s">
        <v>49</v>
      </c>
      <c r="E71" s="110" t="str">
        <f>" Actions:
- Step 1: Wait 5s
- Step 2: Call Vivi '"&amp;Q71&amp;"'
- Step 3: Wait Vivi respond 'Ting '
- Step 4: Speak '"&amp;Q73&amp;"'
- Step 4: Listen Vivi respond
"</f>
        <v xml:space="preserve"> Actions:
- Step 1: Wait 5s
- Step 2: Call Vivi 'Hey VinFast'
- Step 3: Wait Vivi respond 'Ting '
- Step 4: Speak 'Làm thế nào để thay đổi ngôn ngữ trong quá trình thiết lập ban đầu?'
- Step 4: Listen Vivi respond
</v>
      </c>
      <c r="F71" s="110" t="str">
        <f>"
Expectations:
1. Vivi wake up
2. "&amp;Q73&amp;"
3. Vivi respond
"</f>
        <v xml:space="preserve">
Expectations:
1. Vivi wake up
2. Làm thế nào để thay đổi ngôn ngữ trong quá trình thiết lập ban đầu?
3. Vivi respond
</v>
      </c>
      <c r="G71" s="114" t="s">
        <v>8</v>
      </c>
      <c r="H71" s="87" t="s">
        <v>50</v>
      </c>
      <c r="I71" s="88" t="str">
        <f>"[EN]["&amp;LOWER(SUBSTITUTE(SUBSTITUTE(SUBSTITUTE(SUBSTITUTE(SUBSTITUTE(SUBSTITUTE(SUBSTITUTE(SUBSTITUTE(Q71, CHAR(34),""), "[", ""), "]", ""), ".", ""), ",", ""), "/", ""), "\", ""), "-", ""))&amp;"]"</f>
        <v>[EN][hey vinfast]</v>
      </c>
      <c r="J71" s="89"/>
      <c r="K71" s="88" t="s">
        <v>51</v>
      </c>
      <c r="L71" s="90" t="s">
        <v>52</v>
      </c>
      <c r="M71" s="33"/>
      <c r="N71" s="91"/>
      <c r="O71" s="110" t="s">
        <v>2400</v>
      </c>
      <c r="P71" s="119" t="str">
        <f>IF(COUNTA(P$13:$P70)&gt;999,COUNTA(P$13:$P70),IF(COUNTA(P$13:$P70)&gt;99,"0"&amp;COUNTA(P$13:$P70),IF(COUNTA(P$13:$P70)&gt;9,"00"&amp;COUNTA(P$13:$P70),"000"&amp;COUNTA(P$13:$P70))))</f>
        <v>0020</v>
      </c>
      <c r="Q71" s="92" t="s">
        <v>54</v>
      </c>
      <c r="R71" s="94" t="s">
        <v>141</v>
      </c>
      <c r="S71" s="52"/>
      <c r="T71" s="36"/>
    </row>
    <row r="72" spans="1:20" ht="45.75">
      <c r="A72" s="116"/>
      <c r="B72" s="114"/>
      <c r="C72" s="114"/>
      <c r="D72" s="120"/>
      <c r="E72" s="111"/>
      <c r="F72" s="111"/>
      <c r="G72" s="114"/>
      <c r="H72" s="87" t="s">
        <v>55</v>
      </c>
      <c r="I72" s="88" t="str">
        <f>"[VN]["&amp;LOWER(SUBSTITUTE(SUBSTITUTE(SUBSTITUTE(SUBSTITUTE(SUBSTITUTE(SUBSTITUTE(SUBSTITUTE(SUBSTITUTE(Q72, CHAR(34),""), "[", ""), "]", ""), ".", ""), ",", ""), "/", ""), "\", ""), "-", ""))&amp;"]"</f>
        <v>[VN][tạm biệt]</v>
      </c>
      <c r="J72" s="89"/>
      <c r="K72" s="88" t="s">
        <v>56</v>
      </c>
      <c r="L72" s="90" t="s">
        <v>57</v>
      </c>
      <c r="M72" s="90"/>
      <c r="N72" s="91"/>
      <c r="O72" s="111"/>
      <c r="P72" s="119"/>
      <c r="Q72" s="92" t="s">
        <v>58</v>
      </c>
      <c r="R72" s="94" t="s">
        <v>141</v>
      </c>
      <c r="S72" s="52"/>
      <c r="T72" s="36"/>
    </row>
    <row r="73" spans="1:20" ht="62.25">
      <c r="A73" s="116"/>
      <c r="B73" s="114"/>
      <c r="C73" s="114"/>
      <c r="D73" s="120"/>
      <c r="E73" s="112"/>
      <c r="F73" s="112"/>
      <c r="G73" s="114"/>
      <c r="H73" s="87" t="s">
        <v>59</v>
      </c>
      <c r="I73" s="88" t="str">
        <f>"[audio][C:\Tools\Vivi_TTS\8ME_OM\" &amp;S73 &amp; "]"</f>
        <v>[audio][C:\Tools\Vivi_TTS\8ME_OM\]</v>
      </c>
      <c r="J73" s="89" t="str">
        <f>"[New][EN][Exists][80]"&amp;"["&amp;LOWER(SUBSTITUTE(SUBSTITUTE(SUBSTITUTE(SUBSTITUTE(SUBSTITUTE(SUBSTITUTE(SUBSTITUTE(SUBSTITUTE(T73, CHAR(34),""), ".", ""), ",", ""), "/", ""), "\", ""), "-", ""), "{", ""), "}", ""))&amp;"]"</f>
        <v>[New][EN][Exists][80][màn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v>
      </c>
      <c r="K73" s="88" t="s">
        <v>60</v>
      </c>
      <c r="L73" s="90" t="s">
        <v>61</v>
      </c>
      <c r="M73" s="93" t="s">
        <v>62</v>
      </c>
      <c r="N73" s="91"/>
      <c r="O73" s="112"/>
      <c r="P73" s="119"/>
      <c r="Q73" s="92" t="str">
        <f>R73</f>
        <v>Làm thế nào để thay đổi ngôn ngữ trong quá trình thiết lập ban đầu?</v>
      </c>
      <c r="R73" s="100" t="s">
        <v>2423</v>
      </c>
      <c r="S73" s="51"/>
      <c r="T73" s="48" t="s">
        <v>2420</v>
      </c>
    </row>
    <row r="74" spans="1:20" ht="45.75">
      <c r="B74" s="114" t="str">
        <f>"VF8-"&amp;O74&amp;"-"&amp;P74</f>
        <v>VF8-Thongtinbosung-0021</v>
      </c>
      <c r="C74" s="114" t="str">
        <f>"["&amp;B74&amp;"] Verify Vivi: "&amp;Q76</f>
        <v>[VF8-Thongtinbosung-0021] Verify Vivi: Người dùng có thể tham khảo mục nào để biết thêm thông tin về Hồ sơ xe?</v>
      </c>
      <c r="D74" s="120" t="s">
        <v>49</v>
      </c>
      <c r="E74" s="110" t="str">
        <f>" Actions:
- Step 1: Wait 5s
- Step 2: Call Vivi '"&amp;Q74&amp;"'
- Step 3: Wait Vivi respond 'Ting '
- Step 4: Speak '"&amp;Q76&amp;"'
- Step 4: Listen Vivi respond
"</f>
        <v xml:space="preserve"> Actions:
- Step 1: Wait 5s
- Step 2: Call Vivi 'Hey VinFast'
- Step 3: Wait Vivi respond 'Ting '
- Step 4: Speak 'Người dùng có thể tham khảo mục nào để biết thêm thông tin về Hồ sơ xe?'
- Step 4: Listen Vivi respond
</v>
      </c>
      <c r="F74" s="110" t="str">
        <f>"
Expectations:
1. Vivi wake up
2. "&amp;Q76&amp;"
3. Vivi respond
"</f>
        <v xml:space="preserve">
Expectations:
1. Vivi wake up
2. Người dùng có thể tham khảo mục nào để biết thêm thông tin về Hồ sơ xe?
3. Vivi respond
</v>
      </c>
      <c r="G74" s="114" t="s">
        <v>8</v>
      </c>
      <c r="H74" s="87" t="s">
        <v>50</v>
      </c>
      <c r="I74" s="88" t="str">
        <f>"[EN]["&amp;LOWER(SUBSTITUTE(SUBSTITUTE(SUBSTITUTE(SUBSTITUTE(SUBSTITUTE(SUBSTITUTE(SUBSTITUTE(SUBSTITUTE(Q74, CHAR(34),""), "[", ""), "]", ""), ".", ""), ",", ""), "/", ""), "\", ""), "-", ""))&amp;"]"</f>
        <v>[EN][hey vinfast]</v>
      </c>
      <c r="J74" s="89"/>
      <c r="K74" s="88" t="s">
        <v>51</v>
      </c>
      <c r="L74" s="90" t="s">
        <v>52</v>
      </c>
      <c r="M74" s="33"/>
      <c r="N74" s="91"/>
      <c r="O74" s="110" t="s">
        <v>2400</v>
      </c>
      <c r="P74" s="119" t="str">
        <f>IF(COUNTA(P$13:$P73)&gt;999,COUNTA(P$13:$P73),IF(COUNTA(P$13:$P73)&gt;99,"0"&amp;COUNTA(P$13:$P73),IF(COUNTA(P$13:$P73)&gt;9,"00"&amp;COUNTA(P$13:$P73),"000"&amp;COUNTA(P$13:$P73))))</f>
        <v>0021</v>
      </c>
      <c r="Q74" s="92" t="s">
        <v>54</v>
      </c>
      <c r="R74" s="94" t="s">
        <v>141</v>
      </c>
      <c r="S74" s="52"/>
      <c r="T74" s="36"/>
    </row>
    <row r="75" spans="1:20" ht="45.75">
      <c r="B75" s="114"/>
      <c r="C75" s="114"/>
      <c r="D75" s="120"/>
      <c r="E75" s="111"/>
      <c r="F75" s="111"/>
      <c r="G75" s="114"/>
      <c r="H75" s="87" t="s">
        <v>55</v>
      </c>
      <c r="I75" s="88" t="str">
        <f>"[VN]["&amp;LOWER(SUBSTITUTE(SUBSTITUTE(SUBSTITUTE(SUBSTITUTE(SUBSTITUTE(SUBSTITUTE(SUBSTITUTE(SUBSTITUTE(Q75, CHAR(34),""), "[", ""), "]", ""), ".", ""), ",", ""), "/", ""), "\", ""), "-", ""))&amp;"]"</f>
        <v>[VN][tạm biệt]</v>
      </c>
      <c r="J75" s="89"/>
      <c r="K75" s="88" t="s">
        <v>56</v>
      </c>
      <c r="L75" s="90" t="s">
        <v>57</v>
      </c>
      <c r="M75" s="90"/>
      <c r="N75" s="91"/>
      <c r="O75" s="111"/>
      <c r="P75" s="119"/>
      <c r="Q75" s="92" t="s">
        <v>58</v>
      </c>
      <c r="R75" s="94" t="s">
        <v>141</v>
      </c>
      <c r="S75" s="52"/>
      <c r="T75" s="36"/>
    </row>
    <row r="76" spans="1:20" ht="62.25">
      <c r="B76" s="114"/>
      <c r="C76" s="114"/>
      <c r="D76" s="120"/>
      <c r="E76" s="112"/>
      <c r="F76" s="112"/>
      <c r="G76" s="114"/>
      <c r="H76" s="87" t="s">
        <v>59</v>
      </c>
      <c r="I76" s="88" t="str">
        <f>"[audio][C:\Tools\Vivi_TTS\8ME_OM\" &amp;S76 &amp; "]"</f>
        <v>[audio][C:\Tools\Vivi_TTS\8ME_OM\]</v>
      </c>
      <c r="J76" s="89" t="str">
        <f>"[New][EN][Exists][80]"&amp;"["&amp;LOWER(SUBSTITUTE(SUBSTITUTE(SUBSTITUTE(SUBSTITUTE(SUBSTITUTE(SUBSTITUTE(SUBSTITUTE(SUBSTITUTE(T76, CHAR(34),""), ".", ""), ",", ""), "/", ""), "\", ""), "-", ""), "{", ""), "}", ""))&amp;"]"</f>
        <v>[New][EN][Exists][80][màn hình chào mừng
màn hình chào mừng được hiển thị khi người dùng lần đầu lên xe để khuyến nghị người dùng thiết lập hồ sơ chính
các tùy chọn sau đây khả dụng:
nhấn quản trị viên để chuyển đến quy trình thiết lập hồ sơ mới (hồ sơ chính)
nhấn lái xe bằng hồ sơ khách để đăng nhập hồ sơ khách
nhấn biểu tượng ngôn ngữ tại góc trên bên phải màn hình thông tin giải trí để thay đổi ngôn ngữ của quy trình thiết lập ban đầu
để biết thêm thông tin về hồ sơ xe xem &gt; hồ sơ xe &gt; định nghĩa hồ sơ xe]</v>
      </c>
      <c r="K76" s="88" t="s">
        <v>60</v>
      </c>
      <c r="L76" s="90" t="s">
        <v>61</v>
      </c>
      <c r="M76" s="93" t="s">
        <v>62</v>
      </c>
      <c r="N76" s="91"/>
      <c r="O76" s="112"/>
      <c r="P76" s="119"/>
      <c r="Q76" s="92" t="str">
        <f>R76</f>
        <v>Người dùng có thể tham khảo mục nào để biết thêm thông tin về Hồ sơ xe?</v>
      </c>
      <c r="R76" s="100" t="s">
        <v>2424</v>
      </c>
      <c r="S76" s="51"/>
      <c r="T76" s="48" t="s">
        <v>2420</v>
      </c>
    </row>
    <row r="77" spans="1:20" ht="45.75">
      <c r="B77" s="114" t="str">
        <f>"VF8-"&amp;O77&amp;"-"&amp;P77</f>
        <v>VF8-Thongtinbosung-0022</v>
      </c>
      <c r="C77" s="114" t="str">
        <f>"["&amp;B77&amp;"] Verify Vivi: "&amp;Q79</f>
        <v>[VF8-Thongtinbosung-0022] Verify Vivi: Cài đặt Quyền riêng tư được sử dụng để quản lý những quyền nào và áp dụng cho những thị trường nào?</v>
      </c>
      <c r="D77" s="120" t="s">
        <v>49</v>
      </c>
      <c r="E77" s="110" t="str">
        <f>" Actions:
- Step 1: Wait 5s
- Step 2: Call Vivi '"&amp;Q77&amp;"'
- Step 3: Wait Vivi respond 'Ting '
- Step 4: Speak '"&amp;Q79&amp;"'
- Step 4: Listen Vivi respond
"</f>
        <v xml:space="preserve"> Actions:
- Step 1: Wait 5s
- Step 2: Call Vivi 'Hey VinFast'
- Step 3: Wait Vivi respond 'Ting '
- Step 4: Speak 'Cài đặt Quyền riêng tư được sử dụng để quản lý những quyền nào và áp dụng cho những thị trường nào?'
- Step 4: Listen Vivi respond
</v>
      </c>
      <c r="F77" s="110" t="str">
        <f>"
Expectations:
1. Vivi wake up
2. "&amp;Q79&amp;"
3. Vivi respond
"</f>
        <v xml:space="preserve">
Expectations:
1. Vivi wake up
2. Cài đặt Quyền riêng tư được sử dụng để quản lý những quyền nào và áp dụng cho những thị trường nào?
3. Vivi respond
</v>
      </c>
      <c r="G77" s="114" t="s">
        <v>8</v>
      </c>
      <c r="H77" s="87" t="s">
        <v>50</v>
      </c>
      <c r="I77" s="88" t="str">
        <f>"[EN]["&amp;LOWER(SUBSTITUTE(SUBSTITUTE(SUBSTITUTE(SUBSTITUTE(SUBSTITUTE(SUBSTITUTE(SUBSTITUTE(SUBSTITUTE(Q77, CHAR(34),""), "[", ""), "]", ""), ".", ""), ",", ""), "/", ""), "\", ""), "-", ""))&amp;"]"</f>
        <v>[EN][hey vinfast]</v>
      </c>
      <c r="J77" s="89"/>
      <c r="K77" s="88" t="s">
        <v>51</v>
      </c>
      <c r="L77" s="90" t="s">
        <v>52</v>
      </c>
      <c r="M77" s="33"/>
      <c r="N77" s="91"/>
      <c r="O77" s="110" t="s">
        <v>2400</v>
      </c>
      <c r="P77" s="119" t="str">
        <f>IF(COUNTA(P$13:$P76)&gt;999,COUNTA(P$13:$P76),IF(COUNTA(P$13:$P76)&gt;99,"0"&amp;COUNTA(P$13:$P76),IF(COUNTA(P$13:$P76)&gt;9,"00"&amp;COUNTA(P$13:$P76),"000"&amp;COUNTA(P$13:$P76))))</f>
        <v>0022</v>
      </c>
      <c r="Q77" s="92" t="s">
        <v>54</v>
      </c>
      <c r="R77" s="65" t="s">
        <v>141</v>
      </c>
      <c r="S77" s="36"/>
      <c r="T77" s="36"/>
    </row>
    <row r="78" spans="1:20" ht="45.75">
      <c r="B78" s="114"/>
      <c r="C78" s="114"/>
      <c r="D78" s="120"/>
      <c r="E78" s="111"/>
      <c r="F78" s="111"/>
      <c r="G78" s="114"/>
      <c r="H78" s="87" t="s">
        <v>55</v>
      </c>
      <c r="I78" s="88" t="str">
        <f>"[VN]["&amp;LOWER(SUBSTITUTE(SUBSTITUTE(SUBSTITUTE(SUBSTITUTE(SUBSTITUTE(SUBSTITUTE(SUBSTITUTE(SUBSTITUTE(Q78, CHAR(34),""), "[", ""), "]", ""), ".", ""), ",", ""), "/", ""), "\", ""), "-", ""))&amp;"]"</f>
        <v>[VN][tạm biệt]</v>
      </c>
      <c r="J78" s="89"/>
      <c r="K78" s="88" t="s">
        <v>56</v>
      </c>
      <c r="L78" s="90" t="s">
        <v>57</v>
      </c>
      <c r="M78" s="90"/>
      <c r="N78" s="91"/>
      <c r="O78" s="111"/>
      <c r="P78" s="119"/>
      <c r="Q78" s="92" t="s">
        <v>58</v>
      </c>
      <c r="R78" s="101" t="s">
        <v>141</v>
      </c>
      <c r="S78" s="36"/>
      <c r="T78" s="36"/>
    </row>
    <row r="79" spans="1:20" ht="62.25">
      <c r="B79" s="114"/>
      <c r="C79" s="114"/>
      <c r="D79" s="120"/>
      <c r="E79" s="112"/>
      <c r="F79" s="112"/>
      <c r="G79" s="114"/>
      <c r="H79" s="87" t="s">
        <v>59</v>
      </c>
      <c r="I79" s="88" t="str">
        <f>"[audio][C:\Tools\Vivi_TTS\8ME_OM\" &amp;S79 &amp; "]"</f>
        <v>[audio][C:\Tools\Vivi_TTS\8ME_OM\]</v>
      </c>
      <c r="J79" s="89" t="str">
        <f>"[New][EN][Exists][80]"&amp;"["&amp;LOWER(SUBSTITUTE(SUBSTITUTE(SUBSTITUTE(SUBSTITUTE(SUBSTITUTE(SUBSTITUTE(SUBSTITUTE(SUBSTITUTE(T79,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79" s="88" t="s">
        <v>60</v>
      </c>
      <c r="L79" s="90" t="s">
        <v>61</v>
      </c>
      <c r="M79" s="93" t="s">
        <v>62</v>
      </c>
      <c r="N79" s="91"/>
      <c r="O79" s="112"/>
      <c r="P79" s="119"/>
      <c r="Q79" s="92" t="str">
        <f>R79</f>
        <v>Cài đặt Quyền riêng tư được sử dụng để quản lý những quyền nào và áp dụng cho những thị trường nào?</v>
      </c>
      <c r="R79" s="16" t="s">
        <v>2425</v>
      </c>
      <c r="S79" s="51"/>
      <c r="T79" s="48" t="s">
        <v>2426</v>
      </c>
    </row>
    <row r="80" spans="1:20" ht="45.75">
      <c r="B80" s="114" t="str">
        <f>"VF8-"&amp;O80&amp;"-"&amp;P80</f>
        <v>VF8-Thongtinbosung-0023</v>
      </c>
      <c r="C80" s="114" t="str">
        <f>"["&amp;B80&amp;"] Verify Vivi: "&amp;Q82</f>
        <v>[VF8-Thongtinbosung-0023] Verify Vivi: Tính năng Chia sẻ dữ liệu cho phép thực hiện những hoạt động gì?</v>
      </c>
      <c r="D80" s="120" t="s">
        <v>49</v>
      </c>
      <c r="E80" s="110" t="str">
        <f>" Actions:
- Step 1: Wait 5s
- Step 2: Call Vivi '"&amp;Q80&amp;"'
- Step 3: Wait Vivi respond 'Ting '
- Step 4: Speak '"&amp;Q82&amp;"'
- Step 4: Listen Vivi respond
"</f>
        <v xml:space="preserve"> Actions:
- Step 1: Wait 5s
- Step 2: Call Vivi 'Hey VinFast'
- Step 3: Wait Vivi respond 'Ting '
- Step 4: Speak 'Tính năng Chia sẻ dữ liệu cho phép thực hiện những hoạt động gì?'
- Step 4: Listen Vivi respond
</v>
      </c>
      <c r="F80" s="110" t="str">
        <f>"
Expectations:
1. Vivi wake up
2. "&amp;Q82&amp;"
3. Vivi respond
"</f>
        <v xml:space="preserve">
Expectations:
1. Vivi wake up
2. Tính năng Chia sẻ dữ liệu cho phép thực hiện những hoạt động gì?
3. Vivi respond
</v>
      </c>
      <c r="G80" s="114" t="s">
        <v>8</v>
      </c>
      <c r="H80" s="87" t="s">
        <v>50</v>
      </c>
      <c r="I80" s="88" t="str">
        <f>"[EN]["&amp;LOWER(SUBSTITUTE(SUBSTITUTE(SUBSTITUTE(SUBSTITUTE(SUBSTITUTE(SUBSTITUTE(SUBSTITUTE(SUBSTITUTE(Q80, CHAR(34),""), "[", ""), "]", ""), ".", ""), ",", ""), "/", ""), "\", ""), "-", ""))&amp;"]"</f>
        <v>[EN][hey vinfast]</v>
      </c>
      <c r="J80" s="89"/>
      <c r="K80" s="88" t="s">
        <v>51</v>
      </c>
      <c r="L80" s="90" t="s">
        <v>52</v>
      </c>
      <c r="M80" s="33"/>
      <c r="N80" s="91"/>
      <c r="O80" s="110" t="s">
        <v>2400</v>
      </c>
      <c r="P80" s="119" t="str">
        <f>IF(COUNTA(P$13:$P79)&gt;999,COUNTA(P$13:$P79),IF(COUNTA(P$13:$P79)&gt;99,"0"&amp;COUNTA(P$13:$P79),IF(COUNTA(P$13:$P79)&gt;9,"00"&amp;COUNTA(P$13:$P79),"000"&amp;COUNTA(P$13:$P79))))</f>
        <v>0023</v>
      </c>
      <c r="Q80" s="92" t="s">
        <v>54</v>
      </c>
      <c r="R80" s="16"/>
      <c r="S80" s="52"/>
      <c r="T80" s="36"/>
    </row>
    <row r="81" spans="2:20" ht="45.75">
      <c r="B81" s="114"/>
      <c r="C81" s="114"/>
      <c r="D81" s="120"/>
      <c r="E81" s="111"/>
      <c r="F81" s="111"/>
      <c r="G81" s="114"/>
      <c r="H81" s="87" t="s">
        <v>55</v>
      </c>
      <c r="I81" s="88" t="str">
        <f>"[VN]["&amp;LOWER(SUBSTITUTE(SUBSTITUTE(SUBSTITUTE(SUBSTITUTE(SUBSTITUTE(SUBSTITUTE(SUBSTITUTE(SUBSTITUTE(Q81, CHAR(34),""), "[", ""), "]", ""), ".", ""), ",", ""), "/", ""), "\", ""), "-", ""))&amp;"]"</f>
        <v>[VN][tạm biệt]</v>
      </c>
      <c r="J81" s="89"/>
      <c r="K81" s="88" t="s">
        <v>56</v>
      </c>
      <c r="L81" s="90" t="s">
        <v>57</v>
      </c>
      <c r="M81" s="90"/>
      <c r="N81" s="91"/>
      <c r="O81" s="111"/>
      <c r="P81" s="119"/>
      <c r="Q81" s="92" t="s">
        <v>58</v>
      </c>
      <c r="R81" s="16"/>
      <c r="S81" s="52"/>
      <c r="T81" s="36"/>
    </row>
    <row r="82" spans="2:20" ht="62.25">
      <c r="B82" s="114"/>
      <c r="C82" s="114"/>
      <c r="D82" s="120"/>
      <c r="E82" s="112"/>
      <c r="F82" s="112"/>
      <c r="G82" s="114"/>
      <c r="H82" s="87" t="s">
        <v>59</v>
      </c>
      <c r="I82" s="88" t="str">
        <f>"[audio][C:\Tools\Vivi_TTS\8ME_OM\" &amp;S82 &amp; "]"</f>
        <v>[audio][C:\Tools\Vivi_TTS\8ME_OM\]</v>
      </c>
      <c r="J82" s="89" t="str">
        <f>"[New][EN][Exists][80]"&amp;"["&amp;LOWER(SUBSTITUTE(SUBSTITUTE(SUBSTITUTE(SUBSTITUTE(SUBSTITUTE(SUBSTITUTE(SUBSTITUTE(SUBSTITUTE(T82,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82" s="88" t="s">
        <v>60</v>
      </c>
      <c r="L82" s="90" t="s">
        <v>61</v>
      </c>
      <c r="M82" s="93" t="s">
        <v>62</v>
      </c>
      <c r="N82" s="91"/>
      <c r="O82" s="112"/>
      <c r="P82" s="119"/>
      <c r="Q82" s="92" t="str">
        <f>R82</f>
        <v>Tính năng Chia sẻ dữ liệu cho phép thực hiện những hoạt động gì?</v>
      </c>
      <c r="R82" s="16" t="s">
        <v>2427</v>
      </c>
      <c r="S82" s="51"/>
      <c r="T82" s="48" t="s">
        <v>2426</v>
      </c>
    </row>
    <row r="83" spans="2:20" ht="45.75">
      <c r="B83" s="114" t="str">
        <f>"VF8-"&amp;O83&amp;"-"&amp;P83</f>
        <v>VF8-Thongtinbosung-0024</v>
      </c>
      <c r="C83" s="114" t="str">
        <f>"["&amp;B83&amp;"] Verify Vivi: "&amp;Q85</f>
        <v>[VF8-Thongtinbosung-0024] Verify Vivi: Tính năng Chia sẻ dữ liệu vị trí được sử dụng cho những dịch vụ nào?</v>
      </c>
      <c r="D83" s="120" t="s">
        <v>49</v>
      </c>
      <c r="E83" s="110" t="str">
        <f>" Actions:
- Step 1: Wait 5s
- Step 2: Call Vivi '"&amp;Q83&amp;"'
- Step 3: Wait Vivi respond 'Ting '
- Step 4: Speak '"&amp;Q85&amp;"'
- Step 4: Listen Vivi respond
"</f>
        <v xml:space="preserve"> Actions:
- Step 1: Wait 5s
- Step 2: Call Vivi 'Hey VinFast'
- Step 3: Wait Vivi respond 'Ting '
- Step 4: Speak 'Tính năng Chia sẻ dữ liệu vị trí được sử dụng cho những dịch vụ nào?'
- Step 4: Listen Vivi respond
</v>
      </c>
      <c r="F83" s="110" t="str">
        <f>"
Expectations:
1. Vivi wake up
2. "&amp;Q85&amp;"
3. Vivi respond
"</f>
        <v xml:space="preserve">
Expectations:
1. Vivi wake up
2. Tính năng Chia sẻ dữ liệu vị trí được sử dụng cho những dịch vụ nào?
3. Vivi respond
</v>
      </c>
      <c r="G83" s="114" t="s">
        <v>8</v>
      </c>
      <c r="H83" s="87" t="s">
        <v>50</v>
      </c>
      <c r="I83" s="88" t="str">
        <f>"[EN]["&amp;LOWER(SUBSTITUTE(SUBSTITUTE(SUBSTITUTE(SUBSTITUTE(SUBSTITUTE(SUBSTITUTE(SUBSTITUTE(SUBSTITUTE(Q83, CHAR(34),""), "[", ""), "]", ""), ".", ""), ",", ""), "/", ""), "\", ""), "-", ""))&amp;"]"</f>
        <v>[EN][hey vinfast]</v>
      </c>
      <c r="J83" s="89"/>
      <c r="K83" s="88" t="s">
        <v>51</v>
      </c>
      <c r="L83" s="90" t="s">
        <v>52</v>
      </c>
      <c r="M83" s="33"/>
      <c r="N83" s="91"/>
      <c r="O83" s="110" t="s">
        <v>2400</v>
      </c>
      <c r="P83" s="119" t="str">
        <f>IF(COUNTA(P$13:$P82)&gt;999,COUNTA(P$13:$P82),IF(COUNTA(P$13:$P82)&gt;99,"0"&amp;COUNTA(P$13:$P82),IF(COUNTA(P$13:$P82)&gt;9,"00"&amp;COUNTA(P$13:$P82),"000"&amp;COUNTA(P$13:$P82))))</f>
        <v>0024</v>
      </c>
      <c r="Q83" s="92" t="s">
        <v>54</v>
      </c>
      <c r="R83" s="16"/>
      <c r="S83" s="52"/>
      <c r="T83" s="36"/>
    </row>
    <row r="84" spans="2:20" ht="45.75">
      <c r="B84" s="114"/>
      <c r="C84" s="114"/>
      <c r="D84" s="120"/>
      <c r="E84" s="111"/>
      <c r="F84" s="111"/>
      <c r="G84" s="114"/>
      <c r="H84" s="87" t="s">
        <v>55</v>
      </c>
      <c r="I84" s="88" t="str">
        <f>"[VN]["&amp;LOWER(SUBSTITUTE(SUBSTITUTE(SUBSTITUTE(SUBSTITUTE(SUBSTITUTE(SUBSTITUTE(SUBSTITUTE(SUBSTITUTE(Q84, CHAR(34),""), "[", ""), "]", ""), ".", ""), ",", ""), "/", ""), "\", ""), "-", ""))&amp;"]"</f>
        <v>[VN][tạm biệt]</v>
      </c>
      <c r="J84" s="89"/>
      <c r="K84" s="88" t="s">
        <v>56</v>
      </c>
      <c r="L84" s="90" t="s">
        <v>57</v>
      </c>
      <c r="M84" s="90"/>
      <c r="N84" s="91"/>
      <c r="O84" s="111"/>
      <c r="P84" s="119"/>
      <c r="Q84" s="92" t="s">
        <v>58</v>
      </c>
      <c r="R84" s="16"/>
      <c r="S84" s="52"/>
      <c r="T84" s="36"/>
    </row>
    <row r="85" spans="2:20" ht="62.25">
      <c r="B85" s="114"/>
      <c r="C85" s="114"/>
      <c r="D85" s="120"/>
      <c r="E85" s="112"/>
      <c r="F85" s="112"/>
      <c r="G85" s="114"/>
      <c r="H85" s="87" t="s">
        <v>59</v>
      </c>
      <c r="I85" s="88" t="str">
        <f>"[audio][C:\Tools\Vivi_TTS\8ME_OM\" &amp;S85 &amp; "]"</f>
        <v>[audio][C:\Tools\Vivi_TTS\8ME_OM\]</v>
      </c>
      <c r="J85" s="89" t="str">
        <f>"[New][EN][Exists][80]"&amp;"["&amp;LOWER(SUBSTITUTE(SUBSTITUTE(SUBSTITUTE(SUBSTITUTE(SUBSTITUTE(SUBSTITUTE(SUBSTITUTE(SUBSTITUTE(T85,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85" s="88" t="s">
        <v>60</v>
      </c>
      <c r="L85" s="90" t="s">
        <v>61</v>
      </c>
      <c r="M85" s="93" t="s">
        <v>62</v>
      </c>
      <c r="N85" s="91"/>
      <c r="O85" s="112"/>
      <c r="P85" s="119"/>
      <c r="Q85" s="92" t="str">
        <f>R85</f>
        <v>Tính năng Chia sẻ dữ liệu vị trí được sử dụng cho những dịch vụ nào?</v>
      </c>
      <c r="R85" s="16" t="s">
        <v>2428</v>
      </c>
      <c r="S85" s="51"/>
      <c r="T85" s="48" t="s">
        <v>2426</v>
      </c>
    </row>
    <row r="86" spans="2:20" ht="45.75">
      <c r="B86" s="114" t="str">
        <f>"VF8-"&amp;O86&amp;"-"&amp;P86</f>
        <v>VF8-Thongtinbosung-0025</v>
      </c>
      <c r="C86" s="114" t="str">
        <f>"["&amp;B86&amp;"] Verify Vivi: "&amp;Q88</f>
        <v>[VF8-Thongtinbosung-0025] Verify Vivi: Khi một ứng dụng hoặc chức năng yêu cầu sự đồng ý về quyền riêng tư, người dùng truy cập Cài đặt Quyền riêng tư bằng cách nào?</v>
      </c>
      <c r="D86" s="120" t="s">
        <v>49</v>
      </c>
      <c r="E86" s="110" t="str">
        <f>" Actions:
- Step 1: Wait 5s
- Step 2: Call Vivi '"&amp;Q86&amp;"'
- Step 3: Wait Vivi respond 'Ting '
- Step 4: Speak '"&amp;Q88&amp;"'
- Step 4: Listen Vivi respond
"</f>
        <v xml:space="preserve"> Actions:
- Step 1: Wait 5s
- Step 2: Call Vivi 'Hey VinFast'
- Step 3: Wait Vivi respond 'Ting '
- Step 4: Speak 'Khi một ứng dụng hoặc chức năng yêu cầu sự đồng ý về quyền riêng tư, người dùng truy cập Cài đặt Quyền riêng tư bằng cách nào?'
- Step 4: Listen Vivi respond
</v>
      </c>
      <c r="F86" s="110" t="str">
        <f>"
Expectations:
1. Vivi wake up
2. "&amp;Q88&amp;"
3. Vivi respond
"</f>
        <v xml:space="preserve">
Expectations:
1. Vivi wake up
2. Khi một ứng dụng hoặc chức năng yêu cầu sự đồng ý về quyền riêng tư, người dùng truy cập Cài đặt Quyền riêng tư bằng cách nào?
3. Vivi respond
</v>
      </c>
      <c r="G86" s="114" t="s">
        <v>8</v>
      </c>
      <c r="H86" s="87" t="s">
        <v>50</v>
      </c>
      <c r="I86" s="88" t="str">
        <f>"[EN]["&amp;LOWER(SUBSTITUTE(SUBSTITUTE(SUBSTITUTE(SUBSTITUTE(SUBSTITUTE(SUBSTITUTE(SUBSTITUTE(SUBSTITUTE(Q86, CHAR(34),""), "[", ""), "]", ""), ".", ""), ",", ""), "/", ""), "\", ""), "-", ""))&amp;"]"</f>
        <v>[EN][hey vinfast]</v>
      </c>
      <c r="J86" s="89"/>
      <c r="K86" s="88" t="s">
        <v>51</v>
      </c>
      <c r="L86" s="90" t="s">
        <v>52</v>
      </c>
      <c r="M86" s="33"/>
      <c r="N86" s="91"/>
      <c r="O86" s="110" t="s">
        <v>2400</v>
      </c>
      <c r="P86" s="119" t="str">
        <f>IF(COUNTA(P$13:$P85)&gt;999,COUNTA(P$13:$P85),IF(COUNTA(P$13:$P85)&gt;99,"0"&amp;COUNTA(P$13:$P85),IF(COUNTA(P$13:$P85)&gt;9,"00"&amp;COUNTA(P$13:$P85),"000"&amp;COUNTA(P$13:$P85))))</f>
        <v>0025</v>
      </c>
      <c r="Q86" s="92" t="s">
        <v>54</v>
      </c>
      <c r="R86" s="16"/>
      <c r="S86" s="52"/>
      <c r="T86" s="36"/>
    </row>
    <row r="87" spans="2:20" ht="45.75">
      <c r="B87" s="114"/>
      <c r="C87" s="114"/>
      <c r="D87" s="120"/>
      <c r="E87" s="111"/>
      <c r="F87" s="111"/>
      <c r="G87" s="114"/>
      <c r="H87" s="87" t="s">
        <v>55</v>
      </c>
      <c r="I87" s="88" t="str">
        <f>"[VN]["&amp;LOWER(SUBSTITUTE(SUBSTITUTE(SUBSTITUTE(SUBSTITUTE(SUBSTITUTE(SUBSTITUTE(SUBSTITUTE(SUBSTITUTE(Q87, CHAR(34),""), "[", ""), "]", ""), ".", ""), ",", ""), "/", ""), "\", ""), "-", ""))&amp;"]"</f>
        <v>[VN][tạm biệt]</v>
      </c>
      <c r="J87" s="89"/>
      <c r="K87" s="88" t="s">
        <v>56</v>
      </c>
      <c r="L87" s="90" t="s">
        <v>57</v>
      </c>
      <c r="M87" s="90"/>
      <c r="N87" s="91"/>
      <c r="O87" s="111"/>
      <c r="P87" s="119"/>
      <c r="Q87" s="92" t="s">
        <v>58</v>
      </c>
      <c r="R87" s="16"/>
      <c r="S87" s="52"/>
      <c r="T87" s="36"/>
    </row>
    <row r="88" spans="2:20" ht="76.5">
      <c r="B88" s="114"/>
      <c r="C88" s="114"/>
      <c r="D88" s="120"/>
      <c r="E88" s="112"/>
      <c r="F88" s="112"/>
      <c r="G88" s="114"/>
      <c r="H88" s="87" t="s">
        <v>59</v>
      </c>
      <c r="I88" s="88" t="str">
        <f>"[audio][C:\Tools\Vivi_TTS\8ME_OM\" &amp;S88 &amp; "]"</f>
        <v>[audio][C:\Tools\Vivi_TTS\8ME_OM\]</v>
      </c>
      <c r="J88" s="89" t="str">
        <f>"[New][EN][Exists][80]"&amp;"["&amp;LOWER(SUBSTITUTE(SUBSTITUTE(SUBSTITUTE(SUBSTITUTE(SUBSTITUTE(SUBSTITUTE(SUBSTITUTE(SUBSTITUTE(T88,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88" s="88" t="s">
        <v>60</v>
      </c>
      <c r="L88" s="90" t="s">
        <v>61</v>
      </c>
      <c r="M88" s="93" t="s">
        <v>62</v>
      </c>
      <c r="N88" s="91"/>
      <c r="O88" s="112"/>
      <c r="P88" s="119"/>
      <c r="Q88" s="92" t="str">
        <f>R88</f>
        <v>Khi một ứng dụng hoặc chức năng yêu cầu sự đồng ý về quyền riêng tư, người dùng truy cập Cài đặt Quyền riêng tư bằng cách nào?</v>
      </c>
      <c r="R88" s="16" t="s">
        <v>2429</v>
      </c>
      <c r="S88" s="51"/>
      <c r="T88" s="48" t="s">
        <v>2426</v>
      </c>
    </row>
    <row r="89" spans="2:20" ht="45.75">
      <c r="B89" s="114" t="str">
        <f>"VF8-"&amp;O89&amp;"-"&amp;P89</f>
        <v>VF8-Thongtinbosung-0026</v>
      </c>
      <c r="C89" s="114" t="str">
        <f>"["&amp;B89&amp;"] Verify Vivi: "&amp;Q91</f>
        <v>[VF8-Thongtinbosung-0026] Verify Vivi: Trong những trường hợp nào người dùng không thể truy cập hoặc tùy chỉnh Cài đặt Quyền riêng tư?</v>
      </c>
      <c r="D89" s="120" t="s">
        <v>49</v>
      </c>
      <c r="E89" s="110" t="str">
        <f>" Actions:
- Step 1: Wait 5s
- Step 2: Call Vivi '"&amp;Q89&amp;"'
- Step 3: Wait Vivi respond 'Ting '
- Step 4: Speak '"&amp;Q91&amp;"'
- Step 4: Listen Vivi respond
"</f>
        <v xml:space="preserve"> Actions:
- Step 1: Wait 5s
- Step 2: Call Vivi 'Hey VinFast'
- Step 3: Wait Vivi respond 'Ting '
- Step 4: Speak 'Trong những trường hợp nào người dùng không thể truy cập hoặc tùy chỉnh Cài đặt Quyền riêng tư?'
- Step 4: Listen Vivi respond
</v>
      </c>
      <c r="F89" s="110" t="str">
        <f>"
Expectations:
1. Vivi wake up
2. "&amp;Q91&amp;"
3. Vivi respond
"</f>
        <v xml:space="preserve">
Expectations:
1. Vivi wake up
2. Trong những trường hợp nào người dùng không thể truy cập hoặc tùy chỉnh Cài đặt Quyền riêng tư?
3. Vivi respond
</v>
      </c>
      <c r="G89" s="114" t="s">
        <v>8</v>
      </c>
      <c r="H89" s="87" t="s">
        <v>50</v>
      </c>
      <c r="I89" s="88" t="str">
        <f>"[EN]["&amp;LOWER(SUBSTITUTE(SUBSTITUTE(SUBSTITUTE(SUBSTITUTE(SUBSTITUTE(SUBSTITUTE(SUBSTITUTE(SUBSTITUTE(Q89, CHAR(34),""), "[", ""), "]", ""), ".", ""), ",", ""), "/", ""), "\", ""), "-", ""))&amp;"]"</f>
        <v>[EN][hey vinfast]</v>
      </c>
      <c r="J89" s="89"/>
      <c r="K89" s="88" t="s">
        <v>51</v>
      </c>
      <c r="L89" s="90" t="s">
        <v>52</v>
      </c>
      <c r="M89" s="33"/>
      <c r="N89" s="91"/>
      <c r="O89" s="110" t="s">
        <v>2400</v>
      </c>
      <c r="P89" s="119" t="str">
        <f>IF(COUNTA(P$13:$P88)&gt;999,COUNTA(P$13:$P88),IF(COUNTA(P$13:$P88)&gt;99,"0"&amp;COUNTA(P$13:$P88),IF(COUNTA(P$13:$P88)&gt;9,"00"&amp;COUNTA(P$13:$P88),"000"&amp;COUNTA(P$13:$P88))))</f>
        <v>0026</v>
      </c>
      <c r="Q89" s="92" t="s">
        <v>54</v>
      </c>
      <c r="R89" s="16"/>
      <c r="S89" s="52"/>
      <c r="T89" s="36"/>
    </row>
    <row r="90" spans="2:20" ht="45.75">
      <c r="B90" s="114"/>
      <c r="C90" s="114"/>
      <c r="D90" s="120"/>
      <c r="E90" s="111"/>
      <c r="F90" s="111"/>
      <c r="G90" s="114"/>
      <c r="H90" s="87" t="s">
        <v>55</v>
      </c>
      <c r="I90" s="88" t="str">
        <f>"[VN]["&amp;LOWER(SUBSTITUTE(SUBSTITUTE(SUBSTITUTE(SUBSTITUTE(SUBSTITUTE(SUBSTITUTE(SUBSTITUTE(SUBSTITUTE(Q90, CHAR(34),""), "[", ""), "]", ""), ".", ""), ",", ""), "/", ""), "\", ""), "-", ""))&amp;"]"</f>
        <v>[VN][tạm biệt]</v>
      </c>
      <c r="J90" s="89"/>
      <c r="K90" s="88" t="s">
        <v>56</v>
      </c>
      <c r="L90" s="90" t="s">
        <v>57</v>
      </c>
      <c r="M90" s="90"/>
      <c r="N90" s="91"/>
      <c r="O90" s="111"/>
      <c r="P90" s="119"/>
      <c r="Q90" s="92" t="s">
        <v>58</v>
      </c>
      <c r="R90" s="16"/>
      <c r="S90" s="52"/>
      <c r="T90" s="36"/>
    </row>
    <row r="91" spans="2:20" ht="62.25">
      <c r="B91" s="114"/>
      <c r="C91" s="114"/>
      <c r="D91" s="120"/>
      <c r="E91" s="112"/>
      <c r="F91" s="112"/>
      <c r="G91" s="114"/>
      <c r="H91" s="87" t="s">
        <v>59</v>
      </c>
      <c r="I91" s="88" t="str">
        <f>"[audio][C:\Tools\Vivi_TTS\8ME_OM\" &amp;S91 &amp; "]"</f>
        <v>[audio][C:\Tools\Vivi_TTS\8ME_OM\]</v>
      </c>
      <c r="J91" s="89" t="str">
        <f>"[New][EN][Exists][80]"&amp;"["&amp;LOWER(SUBSTITUTE(SUBSTITUTE(SUBSTITUTE(SUBSTITUTE(SUBSTITUTE(SUBSTITUTE(SUBSTITUTE(SUBSTITUTE(T91,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91" s="88" t="s">
        <v>60</v>
      </c>
      <c r="L91" s="90" t="s">
        <v>61</v>
      </c>
      <c r="M91" s="93" t="s">
        <v>62</v>
      </c>
      <c r="N91" s="91"/>
      <c r="O91" s="112"/>
      <c r="P91" s="119"/>
      <c r="Q91" s="92" t="str">
        <f>R91</f>
        <v>Trong những trường hợp nào người dùng không thể truy cập hoặc tùy chỉnh Cài đặt Quyền riêng tư?</v>
      </c>
      <c r="R91" s="16" t="s">
        <v>2430</v>
      </c>
      <c r="S91" s="51"/>
      <c r="T91" s="48" t="s">
        <v>2426</v>
      </c>
    </row>
    <row r="92" spans="2:20" ht="45.75">
      <c r="B92" s="114" t="str">
        <f>"VF8-"&amp;O92&amp;"-"&amp;P92</f>
        <v>VF8-Thongtinbosung-0027</v>
      </c>
      <c r="C92" s="114" t="str">
        <f>"["&amp;B92&amp;"] Verify Vivi: "&amp;Q94</f>
        <v>[VF8-Thongtinbosung-0027] Verify Vivi: Người dùng thực hiện các bước nào để bật hoặc tắt Chia sẻ dữ liệu?</v>
      </c>
      <c r="D92" s="120" t="s">
        <v>49</v>
      </c>
      <c r="E92" s="110" t="str">
        <f>" Actions:
- Step 1: Wait 5s
- Step 2: Call Vivi '"&amp;Q92&amp;"'
- Step 3: Wait Vivi respond 'Ting '
- Step 4: Speak '"&amp;Q94&amp;"'
- Step 4: Listen Vivi respond
"</f>
        <v xml:space="preserve"> Actions:
- Step 1: Wait 5s
- Step 2: Call Vivi 'Hey VinFast'
- Step 3: Wait Vivi respond 'Ting '
- Step 4: Speak 'Người dùng thực hiện các bước nào để bật hoặc tắt Chia sẻ dữ liệu?'
- Step 4: Listen Vivi respond
</v>
      </c>
      <c r="F92" s="110" t="str">
        <f>"
Expectations:
1. Vivi wake up
2. "&amp;Q94&amp;"
3. Vivi respond
"</f>
        <v xml:space="preserve">
Expectations:
1. Vivi wake up
2. Người dùng thực hiện các bước nào để bật hoặc tắt Chia sẻ dữ liệu?
3. Vivi respond
</v>
      </c>
      <c r="G92" s="114" t="s">
        <v>8</v>
      </c>
      <c r="H92" s="87" t="s">
        <v>50</v>
      </c>
      <c r="I92" s="88" t="str">
        <f>"[EN]["&amp;LOWER(SUBSTITUTE(SUBSTITUTE(SUBSTITUTE(SUBSTITUTE(SUBSTITUTE(SUBSTITUTE(SUBSTITUTE(SUBSTITUTE(Q92, CHAR(34),""), "[", ""), "]", ""), ".", ""), ",", ""), "/", ""), "\", ""), "-", ""))&amp;"]"</f>
        <v>[EN][hey vinfast]</v>
      </c>
      <c r="J92" s="89"/>
      <c r="K92" s="88" t="s">
        <v>51</v>
      </c>
      <c r="L92" s="90" t="s">
        <v>52</v>
      </c>
      <c r="M92" s="33"/>
      <c r="N92" s="91"/>
      <c r="O92" s="110" t="s">
        <v>2400</v>
      </c>
      <c r="P92" s="119" t="str">
        <f>IF(COUNTA(P$13:$P91)&gt;999,COUNTA(P$13:$P91),IF(COUNTA(P$13:$P91)&gt;99,"0"&amp;COUNTA(P$13:$P91),IF(COUNTA(P$13:$P91)&gt;9,"00"&amp;COUNTA(P$13:$P91),"000"&amp;COUNTA(P$13:$P91))))</f>
        <v>0027</v>
      </c>
      <c r="Q92" s="92" t="s">
        <v>54</v>
      </c>
      <c r="R92" s="16"/>
      <c r="S92" s="52"/>
      <c r="T92" s="36"/>
    </row>
    <row r="93" spans="2:20" ht="45.75">
      <c r="B93" s="114"/>
      <c r="C93" s="114"/>
      <c r="D93" s="120"/>
      <c r="E93" s="111"/>
      <c r="F93" s="111"/>
      <c r="G93" s="114"/>
      <c r="H93" s="87" t="s">
        <v>55</v>
      </c>
      <c r="I93" s="88" t="str">
        <f>"[VN]["&amp;LOWER(SUBSTITUTE(SUBSTITUTE(SUBSTITUTE(SUBSTITUTE(SUBSTITUTE(SUBSTITUTE(SUBSTITUTE(SUBSTITUTE(Q93, CHAR(34),""), "[", ""), "]", ""), ".", ""), ",", ""), "/", ""), "\", ""), "-", ""))&amp;"]"</f>
        <v>[VN][tạm biệt]</v>
      </c>
      <c r="J93" s="89"/>
      <c r="K93" s="88" t="s">
        <v>56</v>
      </c>
      <c r="L93" s="90" t="s">
        <v>57</v>
      </c>
      <c r="M93" s="90"/>
      <c r="N93" s="91"/>
      <c r="O93" s="111"/>
      <c r="P93" s="119"/>
      <c r="Q93" s="92" t="s">
        <v>58</v>
      </c>
      <c r="R93" s="16"/>
      <c r="S93" s="52"/>
      <c r="T93" s="36"/>
    </row>
    <row r="94" spans="2:20" ht="62.25">
      <c r="B94" s="114"/>
      <c r="C94" s="114"/>
      <c r="D94" s="120"/>
      <c r="E94" s="112"/>
      <c r="F94" s="112"/>
      <c r="G94" s="114"/>
      <c r="H94" s="87" t="s">
        <v>59</v>
      </c>
      <c r="I94" s="88" t="str">
        <f>"[audio][C:\Tools\Vivi_TTS\8ME_OM\" &amp;S94 &amp; "]"</f>
        <v>[audio][C:\Tools\Vivi_TTS\8ME_OM\]</v>
      </c>
      <c r="J94" s="89" t="str">
        <f>"[New][EN][Exists][80]"&amp;"["&amp;LOWER(SUBSTITUTE(SUBSTITUTE(SUBSTITUTE(SUBSTITUTE(SUBSTITUTE(SUBSTITUTE(SUBSTITUTE(SUBSTITUTE(T94,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94" s="88" t="s">
        <v>60</v>
      </c>
      <c r="L94" s="90" t="s">
        <v>61</v>
      </c>
      <c r="M94" s="93" t="s">
        <v>62</v>
      </c>
      <c r="N94" s="91"/>
      <c r="O94" s="112"/>
      <c r="P94" s="119"/>
      <c r="Q94" s="92" t="str">
        <f>R94</f>
        <v>Người dùng thực hiện các bước nào để bật hoặc tắt Chia sẻ dữ liệu?</v>
      </c>
      <c r="R94" s="16" t="s">
        <v>2431</v>
      </c>
      <c r="S94" s="51"/>
      <c r="T94" s="48" t="s">
        <v>2426</v>
      </c>
    </row>
    <row r="95" spans="2:20" ht="45.75">
      <c r="B95" s="114" t="str">
        <f>"VF8-"&amp;O95&amp;"-"&amp;P95</f>
        <v>VF8-Thongtinbosung-0028</v>
      </c>
      <c r="C95" s="114" t="str">
        <f>"["&amp;B95&amp;"] Verify Vivi: "&amp;Q97</f>
        <v>[VF8-Thongtinbosung-0028] Verify Vivi: Việc tắt Chia sẻ dữ liệu sẽ ảnh hưởng như thế nào đến eSIM, Wi-Fi và các dịch vụ kết nối của xe?</v>
      </c>
      <c r="D95" s="120" t="s">
        <v>49</v>
      </c>
      <c r="E95" s="110" t="str">
        <f>" Actions:
- Step 1: Wait 5s
- Step 2: Call Vivi '"&amp;Q95&amp;"'
- Step 3: Wait Vivi respond 'Ting '
- Step 4: Speak '"&amp;Q97&amp;"'
- Step 4: Listen Vivi respond
"</f>
        <v xml:space="preserve"> Actions:
- Step 1: Wait 5s
- Step 2: Call Vivi 'Hey VinFast'
- Step 3: Wait Vivi respond 'Ting '
- Step 4: Speak 'Việc tắt Chia sẻ dữ liệu sẽ ảnh hưởng như thế nào đến eSIM, Wi-Fi và các dịch vụ kết nối của xe?'
- Step 4: Listen Vivi respond
</v>
      </c>
      <c r="F95" s="110" t="str">
        <f>"
Expectations:
1. Vivi wake up
2. "&amp;Q97&amp;"
3. Vivi respond
"</f>
        <v xml:space="preserve">
Expectations:
1. Vivi wake up
2. Việc tắt Chia sẻ dữ liệu sẽ ảnh hưởng như thế nào đến eSIM, Wi-Fi và các dịch vụ kết nối của xe?
3. Vivi respond
</v>
      </c>
      <c r="G95" s="114" t="s">
        <v>8</v>
      </c>
      <c r="H95" s="87" t="s">
        <v>50</v>
      </c>
      <c r="I95" s="88" t="str">
        <f>"[EN]["&amp;LOWER(SUBSTITUTE(SUBSTITUTE(SUBSTITUTE(SUBSTITUTE(SUBSTITUTE(SUBSTITUTE(SUBSTITUTE(SUBSTITUTE(Q95, CHAR(34),""), "[", ""), "]", ""), ".", ""), ",", ""), "/", ""), "\", ""), "-", ""))&amp;"]"</f>
        <v>[EN][hey vinfast]</v>
      </c>
      <c r="J95" s="89"/>
      <c r="K95" s="88" t="s">
        <v>51</v>
      </c>
      <c r="L95" s="90" t="s">
        <v>52</v>
      </c>
      <c r="M95" s="33"/>
      <c r="N95" s="91"/>
      <c r="O95" s="110" t="s">
        <v>2400</v>
      </c>
      <c r="P95" s="119" t="str">
        <f>IF(COUNTA(P$13:$P94)&gt;999,COUNTA(P$13:$P94),IF(COUNTA(P$13:$P94)&gt;99,"0"&amp;COUNTA(P$13:$P94),IF(COUNTA(P$13:$P94)&gt;9,"00"&amp;COUNTA(P$13:$P94),"000"&amp;COUNTA(P$13:$P94))))</f>
        <v>0028</v>
      </c>
      <c r="Q95" s="92" t="s">
        <v>54</v>
      </c>
      <c r="R95" s="16"/>
      <c r="S95" s="52"/>
      <c r="T95" s="36"/>
    </row>
    <row r="96" spans="2:20" ht="45.75">
      <c r="B96" s="114"/>
      <c r="C96" s="114"/>
      <c r="D96" s="120"/>
      <c r="E96" s="111"/>
      <c r="F96" s="111"/>
      <c r="G96" s="114"/>
      <c r="H96" s="87" t="s">
        <v>55</v>
      </c>
      <c r="I96" s="88" t="str">
        <f>"[VN]["&amp;LOWER(SUBSTITUTE(SUBSTITUTE(SUBSTITUTE(SUBSTITUTE(SUBSTITUTE(SUBSTITUTE(SUBSTITUTE(SUBSTITUTE(Q96, CHAR(34),""), "[", ""), "]", ""), ".", ""), ",", ""), "/", ""), "\", ""), "-", ""))&amp;"]"</f>
        <v>[VN][tạm biệt]</v>
      </c>
      <c r="J96" s="89"/>
      <c r="K96" s="88" t="s">
        <v>56</v>
      </c>
      <c r="L96" s="90" t="s">
        <v>57</v>
      </c>
      <c r="M96" s="90"/>
      <c r="N96" s="91"/>
      <c r="O96" s="111"/>
      <c r="P96" s="119"/>
      <c r="Q96" s="92" t="s">
        <v>58</v>
      </c>
      <c r="R96" s="16"/>
      <c r="S96" s="52"/>
      <c r="T96" s="36"/>
    </row>
    <row r="97" spans="2:20" ht="62.25">
      <c r="B97" s="114"/>
      <c r="C97" s="114"/>
      <c r="D97" s="120"/>
      <c r="E97" s="112"/>
      <c r="F97" s="112"/>
      <c r="G97" s="114"/>
      <c r="H97" s="87" t="s">
        <v>59</v>
      </c>
      <c r="I97" s="88" t="str">
        <f>"[audio][C:\Tools\Vivi_TTS\8ME_OM\" &amp;S97 &amp; "]"</f>
        <v>[audio][C:\Tools\Vivi_TTS\8ME_OM\]</v>
      </c>
      <c r="J97" s="89" t="str">
        <f>"[New][EN][Exists][80]"&amp;"["&amp;LOWER(SUBSTITUTE(SUBSTITUTE(SUBSTITUTE(SUBSTITUTE(SUBSTITUTE(SUBSTITUTE(SUBSTITUTE(SUBSTITUTE(T97,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97" s="88" t="s">
        <v>60</v>
      </c>
      <c r="L97" s="90" t="s">
        <v>61</v>
      </c>
      <c r="M97" s="93" t="s">
        <v>62</v>
      </c>
      <c r="N97" s="91"/>
      <c r="O97" s="112"/>
      <c r="P97" s="119"/>
      <c r="Q97" s="92" t="str">
        <f>R97</f>
        <v>Việc tắt Chia sẻ dữ liệu sẽ ảnh hưởng như thế nào đến eSIM, Wi-Fi và các dịch vụ kết nối của xe?</v>
      </c>
      <c r="R97" s="16" t="s">
        <v>2432</v>
      </c>
      <c r="S97" s="51"/>
      <c r="T97" s="48" t="s">
        <v>2426</v>
      </c>
    </row>
    <row r="98" spans="2:20" ht="45.75">
      <c r="B98" s="114" t="str">
        <f>"VF8-"&amp;O98&amp;"-"&amp;P98</f>
        <v>VF8-Thongtinbosung-0029</v>
      </c>
      <c r="C98" s="114" t="str">
        <f>"["&amp;B98&amp;"] Verify Vivi: "&amp;Q100</f>
        <v>[VF8-Thongtinbosung-0029] Verify Vivi: Người dùng thực hiện các bước nào để bật hoặc tắt Chia sẻ dữ liệu vị trí?</v>
      </c>
      <c r="D98" s="120" t="s">
        <v>49</v>
      </c>
      <c r="E98" s="110" t="str">
        <f>" Actions:
- Step 1: Wait 5s
- Step 2: Call Vivi '"&amp;Q98&amp;"'
- Step 3: Wait Vivi respond 'Ting '
- Step 4: Speak '"&amp;Q100&amp;"'
- Step 4: Listen Vivi respond
"</f>
        <v xml:space="preserve"> Actions:
- Step 1: Wait 5s
- Step 2: Call Vivi 'Hey VinFast'
- Step 3: Wait Vivi respond 'Ting '
- Step 4: Speak 'Người dùng thực hiện các bước nào để bật hoặc tắt Chia sẻ dữ liệu vị trí?'
- Step 4: Listen Vivi respond
</v>
      </c>
      <c r="F98" s="110" t="str">
        <f>"
Expectations:
1. Vivi wake up
2. "&amp;Q100&amp;"
3. Vivi respond
"</f>
        <v xml:space="preserve">
Expectations:
1. Vivi wake up
2. Người dùng thực hiện các bước nào để bật hoặc tắt Chia sẻ dữ liệu vị trí?
3. Vivi respond
</v>
      </c>
      <c r="G98" s="114" t="s">
        <v>8</v>
      </c>
      <c r="H98" s="87" t="s">
        <v>50</v>
      </c>
      <c r="I98" s="88" t="str">
        <f>"[EN]["&amp;LOWER(SUBSTITUTE(SUBSTITUTE(SUBSTITUTE(SUBSTITUTE(SUBSTITUTE(SUBSTITUTE(SUBSTITUTE(SUBSTITUTE(Q98, CHAR(34),""), "[", ""), "]", ""), ".", ""), ",", ""), "/", ""), "\", ""), "-", ""))&amp;"]"</f>
        <v>[EN][hey vinfast]</v>
      </c>
      <c r="J98" s="89"/>
      <c r="K98" s="88" t="s">
        <v>51</v>
      </c>
      <c r="L98" s="90" t="s">
        <v>52</v>
      </c>
      <c r="M98" s="33"/>
      <c r="N98" s="91"/>
      <c r="O98" s="110" t="s">
        <v>2400</v>
      </c>
      <c r="P98" s="119" t="str">
        <f>IF(COUNTA(P$13:$P97)&gt;999,COUNTA(P$13:$P97),IF(COUNTA(P$13:$P97)&gt;99,"0"&amp;COUNTA(P$13:$P97),IF(COUNTA(P$13:$P97)&gt;9,"00"&amp;COUNTA(P$13:$P97),"000"&amp;COUNTA(P$13:$P97))))</f>
        <v>0029</v>
      </c>
      <c r="Q98" s="92" t="s">
        <v>54</v>
      </c>
      <c r="R98" s="16"/>
      <c r="S98" s="52"/>
      <c r="T98" s="36"/>
    </row>
    <row r="99" spans="2:20" ht="45.75">
      <c r="B99" s="114"/>
      <c r="C99" s="114"/>
      <c r="D99" s="120"/>
      <c r="E99" s="111"/>
      <c r="F99" s="111"/>
      <c r="G99" s="114"/>
      <c r="H99" s="87" t="s">
        <v>55</v>
      </c>
      <c r="I99" s="88" t="str">
        <f>"[VN]["&amp;LOWER(SUBSTITUTE(SUBSTITUTE(SUBSTITUTE(SUBSTITUTE(SUBSTITUTE(SUBSTITUTE(SUBSTITUTE(SUBSTITUTE(Q99, CHAR(34),""), "[", ""), "]", ""), ".", ""), ",", ""), "/", ""), "\", ""), "-", ""))&amp;"]"</f>
        <v>[VN][tạm biệt]</v>
      </c>
      <c r="J99" s="89"/>
      <c r="K99" s="88" t="s">
        <v>56</v>
      </c>
      <c r="L99" s="90" t="s">
        <v>57</v>
      </c>
      <c r="M99" s="90"/>
      <c r="N99" s="91"/>
      <c r="O99" s="111"/>
      <c r="P99" s="119"/>
      <c r="Q99" s="92" t="s">
        <v>58</v>
      </c>
      <c r="R99" s="16"/>
      <c r="S99" s="52"/>
      <c r="T99" s="36"/>
    </row>
    <row r="100" spans="2:20" ht="62.25">
      <c r="B100" s="114"/>
      <c r="C100" s="114"/>
      <c r="D100" s="120"/>
      <c r="E100" s="112"/>
      <c r="F100" s="112"/>
      <c r="G100" s="114"/>
      <c r="H100" s="87" t="s">
        <v>59</v>
      </c>
      <c r="I100" s="88" t="str">
        <f>"[audio][C:\Tools\Vivi_TTS\8ME_OM\" &amp;S100 &amp; "]"</f>
        <v>[audio][C:\Tools\Vivi_TTS\8ME_OM\]</v>
      </c>
      <c r="J100" s="89" t="str">
        <f>"[New][EN][Exists][80]"&amp;"["&amp;LOWER(SUBSTITUTE(SUBSTITUTE(SUBSTITUTE(SUBSTITUTE(SUBSTITUTE(SUBSTITUTE(SUBSTITUTE(SUBSTITUTE(T100,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100" s="88" t="s">
        <v>60</v>
      </c>
      <c r="L100" s="90" t="s">
        <v>61</v>
      </c>
      <c r="M100" s="93" t="s">
        <v>62</v>
      </c>
      <c r="N100" s="91"/>
      <c r="O100" s="112"/>
      <c r="P100" s="119"/>
      <c r="Q100" s="92" t="str">
        <f>R100</f>
        <v>Người dùng thực hiện các bước nào để bật hoặc tắt Chia sẻ dữ liệu vị trí?</v>
      </c>
      <c r="R100" s="16" t="s">
        <v>2433</v>
      </c>
      <c r="S100" s="51"/>
      <c r="T100" s="48" t="s">
        <v>2426</v>
      </c>
    </row>
    <row r="101" spans="2:20" ht="45.75">
      <c r="B101" s="114" t="str">
        <f>"VF8-"&amp;O101&amp;"-"&amp;P101</f>
        <v>VF8-Thongtinbosung-0030</v>
      </c>
      <c r="C101" s="114" t="str">
        <f>"["&amp;B101&amp;"] Verify Vivi: "&amp;Q103</f>
        <v>[VF8-Thongtinbosung-0030] Verify Vivi: Điều kiện nào phải được đáp ứng trước khi có thể bật Chia sẻ dữ liệu vị trí?</v>
      </c>
      <c r="D101" s="120" t="s">
        <v>49</v>
      </c>
      <c r="E101" s="110" t="str">
        <f>" Actions:
- Step 1: Wait 5s
- Step 2: Call Vivi '"&amp;Q101&amp;"'
- Step 3: Wait Vivi respond 'Ting '
- Step 4: Speak '"&amp;Q103&amp;"'
- Step 4: Listen Vivi respond
"</f>
        <v xml:space="preserve"> Actions:
- Step 1: Wait 5s
- Step 2: Call Vivi 'Hey VinFast'
- Step 3: Wait Vivi respond 'Ting '
- Step 4: Speak 'Điều kiện nào phải được đáp ứng trước khi có thể bật Chia sẻ dữ liệu vị trí?'
- Step 4: Listen Vivi respond
</v>
      </c>
      <c r="F101" s="110" t="str">
        <f>"
Expectations:
1. Vivi wake up
2. "&amp;Q103&amp;"
3. Vivi respond
"</f>
        <v xml:space="preserve">
Expectations:
1. Vivi wake up
2. Điều kiện nào phải được đáp ứng trước khi có thể bật Chia sẻ dữ liệu vị trí?
3. Vivi respond
</v>
      </c>
      <c r="G101" s="114" t="s">
        <v>8</v>
      </c>
      <c r="H101" s="87" t="s">
        <v>50</v>
      </c>
      <c r="I101" s="88" t="str">
        <f>"[EN]["&amp;LOWER(SUBSTITUTE(SUBSTITUTE(SUBSTITUTE(SUBSTITUTE(SUBSTITUTE(SUBSTITUTE(SUBSTITUTE(SUBSTITUTE(Q101, CHAR(34),""), "[", ""), "]", ""), ".", ""), ",", ""), "/", ""), "\", ""), "-", ""))&amp;"]"</f>
        <v>[EN][hey vinfast]</v>
      </c>
      <c r="J101" s="89"/>
      <c r="K101" s="88" t="s">
        <v>51</v>
      </c>
      <c r="L101" s="90" t="s">
        <v>52</v>
      </c>
      <c r="M101" s="33"/>
      <c r="N101" s="91"/>
      <c r="O101" s="110" t="s">
        <v>2400</v>
      </c>
      <c r="P101" s="119" t="str">
        <f>IF(COUNTA(P$13:$P100)&gt;999,COUNTA(P$13:$P100),IF(COUNTA(P$13:$P100)&gt;99,"0"&amp;COUNTA(P$13:$P100),IF(COUNTA(P$13:$P100)&gt;9,"00"&amp;COUNTA(P$13:$P100),"000"&amp;COUNTA(P$13:$P100))))</f>
        <v>0030</v>
      </c>
      <c r="Q101" s="92" t="s">
        <v>54</v>
      </c>
      <c r="R101" s="16"/>
      <c r="S101" s="52"/>
      <c r="T101" s="36"/>
    </row>
    <row r="102" spans="2:20" ht="45.75">
      <c r="B102" s="114"/>
      <c r="C102" s="114"/>
      <c r="D102" s="120"/>
      <c r="E102" s="111"/>
      <c r="F102" s="111"/>
      <c r="G102" s="114"/>
      <c r="H102" s="87" t="s">
        <v>55</v>
      </c>
      <c r="I102" s="88" t="str">
        <f>"[VN]["&amp;LOWER(SUBSTITUTE(SUBSTITUTE(SUBSTITUTE(SUBSTITUTE(SUBSTITUTE(SUBSTITUTE(SUBSTITUTE(SUBSTITUTE(Q102, CHAR(34),""), "[", ""), "]", ""), ".", ""), ",", ""), "/", ""), "\", ""), "-", ""))&amp;"]"</f>
        <v>[VN][tạm biệt]</v>
      </c>
      <c r="J102" s="89"/>
      <c r="K102" s="88" t="s">
        <v>56</v>
      </c>
      <c r="L102" s="90" t="s">
        <v>57</v>
      </c>
      <c r="M102" s="90"/>
      <c r="N102" s="91"/>
      <c r="O102" s="111"/>
      <c r="P102" s="119"/>
      <c r="Q102" s="92" t="s">
        <v>58</v>
      </c>
      <c r="R102" s="16"/>
      <c r="S102" s="52"/>
      <c r="T102" s="36"/>
    </row>
    <row r="103" spans="2:20" ht="62.25">
      <c r="B103" s="114"/>
      <c r="C103" s="114"/>
      <c r="D103" s="120"/>
      <c r="E103" s="112"/>
      <c r="F103" s="112"/>
      <c r="G103" s="114"/>
      <c r="H103" s="87" t="s">
        <v>59</v>
      </c>
      <c r="I103" s="88" t="str">
        <f>"[audio][C:\Tools\Vivi_TTS\8ME_OM\" &amp;S103 &amp; "]"</f>
        <v>[audio][C:\Tools\Vivi_TTS\8ME_OM\]</v>
      </c>
      <c r="J103" s="89" t="str">
        <f>"[New][EN][Exists][80]"&amp;"["&amp;LOWER(SUBSTITUTE(SUBSTITUTE(SUBSTITUTE(SUBSTITUTE(SUBSTITUTE(SUBSTITUTE(SUBSTITUTE(SUBSTITUTE(T103,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103" s="88" t="s">
        <v>60</v>
      </c>
      <c r="L103" s="90" t="s">
        <v>61</v>
      </c>
      <c r="M103" s="93" t="s">
        <v>62</v>
      </c>
      <c r="N103" s="91"/>
      <c r="O103" s="112"/>
      <c r="P103" s="119"/>
      <c r="Q103" s="92" t="str">
        <f>R103</f>
        <v>Điều kiện nào phải được đáp ứng trước khi có thể bật Chia sẻ dữ liệu vị trí?</v>
      </c>
      <c r="R103" s="16" t="s">
        <v>2434</v>
      </c>
      <c r="S103" s="51"/>
      <c r="T103" s="48" t="s">
        <v>2426</v>
      </c>
    </row>
    <row r="104" spans="2:20" ht="45.75">
      <c r="B104" s="114" t="str">
        <f>"VF8-"&amp;O104&amp;"-"&amp;P104</f>
        <v>VF8-Thongtinbosung-0031</v>
      </c>
      <c r="C104" s="114" t="str">
        <f>"["&amp;B104&amp;"] Verify Vivi: "&amp;Q106</f>
        <v>[VF8-Thongtinbosung-0031] Verify Vivi: Trong những trường hợp nào hộp thoại xác nhận sẽ được hiển thị khi thay đổi cài đặt quyền riêng tư?</v>
      </c>
      <c r="D104" s="120" t="s">
        <v>49</v>
      </c>
      <c r="E104" s="110" t="str">
        <f>" Actions:
- Step 1: Wait 5s
- Step 2: Call Vivi '"&amp;Q104&amp;"'
- Step 3: Wait Vivi respond 'Ting '
- Step 4: Speak '"&amp;Q106&amp;"'
- Step 4: Listen Vivi respond
"</f>
        <v xml:space="preserve"> Actions:
- Step 1: Wait 5s
- Step 2: Call Vivi 'Hey VinFast'
- Step 3: Wait Vivi respond 'Ting '
- Step 4: Speak 'Trong những trường hợp nào hộp thoại xác nhận sẽ được hiển thị khi thay đổi cài đặt quyền riêng tư?'
- Step 4: Listen Vivi respond
</v>
      </c>
      <c r="F104" s="110" t="str">
        <f>"
Expectations:
1. Vivi wake up
2. "&amp;Q106&amp;"
3. Vivi respond
"</f>
        <v xml:space="preserve">
Expectations:
1. Vivi wake up
2. Trong những trường hợp nào hộp thoại xác nhận sẽ được hiển thị khi thay đổi cài đặt quyền riêng tư?
3. Vivi respond
</v>
      </c>
      <c r="G104" s="114" t="s">
        <v>8</v>
      </c>
      <c r="H104" s="87" t="s">
        <v>50</v>
      </c>
      <c r="I104" s="88" t="str">
        <f>"[EN]["&amp;LOWER(SUBSTITUTE(SUBSTITUTE(SUBSTITUTE(SUBSTITUTE(SUBSTITUTE(SUBSTITUTE(SUBSTITUTE(SUBSTITUTE(Q104, CHAR(34),""), "[", ""), "]", ""), ".", ""), ",", ""), "/", ""), "\", ""), "-", ""))&amp;"]"</f>
        <v>[EN][hey vinfast]</v>
      </c>
      <c r="J104" s="89"/>
      <c r="K104" s="88" t="s">
        <v>51</v>
      </c>
      <c r="L104" s="90" t="s">
        <v>52</v>
      </c>
      <c r="M104" s="33"/>
      <c r="N104" s="91"/>
      <c r="O104" s="110" t="s">
        <v>2400</v>
      </c>
      <c r="P104" s="119" t="str">
        <f>IF(COUNTA(P$13:$P103)&gt;999,COUNTA(P$13:$P103),IF(COUNTA(P$13:$P103)&gt;99,"0"&amp;COUNTA(P$13:$P103),IF(COUNTA(P$13:$P103)&gt;9,"00"&amp;COUNTA(P$13:$P103),"000"&amp;COUNTA(P$13:$P103))))</f>
        <v>0031</v>
      </c>
      <c r="Q104" s="92" t="s">
        <v>54</v>
      </c>
      <c r="R104" s="16"/>
      <c r="S104" s="52"/>
      <c r="T104" s="36"/>
    </row>
    <row r="105" spans="2:20" ht="45.75">
      <c r="B105" s="114"/>
      <c r="C105" s="114"/>
      <c r="D105" s="120"/>
      <c r="E105" s="111"/>
      <c r="F105" s="111"/>
      <c r="G105" s="114"/>
      <c r="H105" s="87" t="s">
        <v>55</v>
      </c>
      <c r="I105" s="88" t="str">
        <f>"[VN]["&amp;LOWER(SUBSTITUTE(SUBSTITUTE(SUBSTITUTE(SUBSTITUTE(SUBSTITUTE(SUBSTITUTE(SUBSTITUTE(SUBSTITUTE(Q105, CHAR(34),""), "[", ""), "]", ""), ".", ""), ",", ""), "/", ""), "\", ""), "-", ""))&amp;"]"</f>
        <v>[VN][tạm biệt]</v>
      </c>
      <c r="J105" s="89"/>
      <c r="K105" s="88" t="s">
        <v>56</v>
      </c>
      <c r="L105" s="90" t="s">
        <v>57</v>
      </c>
      <c r="M105" s="90"/>
      <c r="N105" s="91"/>
      <c r="O105" s="111"/>
      <c r="P105" s="119"/>
      <c r="Q105" s="92" t="s">
        <v>58</v>
      </c>
      <c r="R105" s="16"/>
      <c r="S105" s="52"/>
      <c r="T105" s="36"/>
    </row>
    <row r="106" spans="2:20" ht="62.25">
      <c r="B106" s="114"/>
      <c r="C106" s="114"/>
      <c r="D106" s="120"/>
      <c r="E106" s="112"/>
      <c r="F106" s="112"/>
      <c r="G106" s="114"/>
      <c r="H106" s="87" t="s">
        <v>59</v>
      </c>
      <c r="I106" s="88" t="str">
        <f>"[audio][C:\Tools\Vivi_TTS\8ME_OM\" &amp;S106 &amp; "]"</f>
        <v>[audio][C:\Tools\Vivi_TTS\8ME_OM\]</v>
      </c>
      <c r="J106" s="89" t="str">
        <f>"[New][EN][Exists][80]"&amp;"["&amp;LOWER(SUBSTITUTE(SUBSTITUTE(SUBSTITUTE(SUBSTITUTE(SUBSTITUTE(SUBSTITUTE(SUBSTITUTE(SUBSTITUTE(T106, CHAR(34),""), ".", ""), ",", ""), "/", ""), "\", ""), "-", ""), "{", ""), "}", ""))&amp;"]"</f>
        <v>[New][EN][Exists][80][cài đặt quyền riêng tư
cài đặt quyền riêng tư cho phép bạn quản lý sự đồng ý đối với chia sẻ dữ liệu và chia sẻ dữ liệu vị trí tính năng này chỉ áp dụng cho các thị trường yêu cầu sự đồng ý về quyền riêng tư dữ liệu
chia sẻ dữ liệu
chia sẻ dữ liệu cho phép truyền và xử lý dữ liệu giữa xe vinfast và nhà cung cấp bên thứ ba để các dịch vụ kết nối có thể hoạt động đúng cách
chia sẻ dữ liệu vị trí
chia sẻ dữ liệu vị trí cho phép sử dụng dữ liệu vị trí bởi các dịch vụ yêu cầu dữ liệu này chẳng hạn như dẫn đường hoặc cứu hộ trên đường
để truy cập cài đặt quyền riêng tư
nếu một ứng dụng hoặc chức năng yêu cầu sự đồng ý chia sẻ dữ liệu hoặc chia sẻ dữ liệu vị trí một thông báo hoặc hộp thoại sẽ xuất hiện nhấn đi đến quyền riêng tư để mở cài đặt quyền riêng tư
 lưu ý
đối với hồ sơ chínhhồ sơ phụ cài đặt quyền riêng tư bị vô hiệu hóa
nếu hồ sơ hiện tại không được liên kết với tài khoản vinfast hồ sơ phải được liên kết trên giao diện cài đặt quyền riêng tư trước khi truy cập và tùy chỉnh cài đặt quyền riêng tư
để bậttắt chia sẻ dữ liệu
sử dụng nút chuyển đổi để bậttắt tính năng này
nhấn xác nhận
 lưu ý
esim và wifi bị vô hiệu hóa trừ khi chia sẻ dữ liệu được bật
wifi không khả dụng khi chia sẻ dữ liệu tắt
tất cả dịch vụ kết nối sẽ bị vô hiệu hóa nếu không bật chia sẻ dữ liệu chỉ các tính năng cơ bản của xe không yêu cầu truyền dữ liệu mới khả dụng
hộp thoại xác nhận sẽ hiển thị khi người dùng tắt chia sẻ dữ liệu
để bậttắt chia sẻ dữ liệu vị trí
bật chia sẻ dữ liệu
nhấn hộp kiểm để bậttắt tính năng này
nhấn xác nhận
 lưu ý
chỉ có thể bật chia sẻ dữ liệu vị trí khi chia sẻ dữ liệu được bật
hộp thoại xác nhận sẽ hiển thị khi người dùng tắt chia sẻ dữ liệu vị trí]</v>
      </c>
      <c r="K106" s="88" t="s">
        <v>60</v>
      </c>
      <c r="L106" s="90" t="s">
        <v>61</v>
      </c>
      <c r="M106" s="93" t="s">
        <v>62</v>
      </c>
      <c r="N106" s="91"/>
      <c r="O106" s="112"/>
      <c r="P106" s="119"/>
      <c r="Q106" s="92" t="str">
        <f>R106</f>
        <v>Trong những trường hợp nào hộp thoại xác nhận sẽ được hiển thị khi thay đổi cài đặt quyền riêng tư?</v>
      </c>
      <c r="R106" s="16" t="s">
        <v>2435</v>
      </c>
      <c r="S106" s="51"/>
      <c r="T106" s="48" t="s">
        <v>2426</v>
      </c>
    </row>
    <row r="107" spans="2:20" ht="45.75">
      <c r="B107" s="114" t="str">
        <f>"VF8-"&amp;O107&amp;"-"&amp;P107</f>
        <v>VF8-Thongtinbosung-0032</v>
      </c>
      <c r="C107" s="114" t="str">
        <f>"["&amp;B107&amp;"] Verify Vivi: "&amp;Q109</f>
        <v>[VF8-Thongtinbosung-0032] Verify Vivi: Xe hỗ trợ những loại vai trò hồ sơ nào và tổng số hồ sơ người dùng tối đa là bao nhiêu?</v>
      </c>
      <c r="D107" s="120" t="s">
        <v>49</v>
      </c>
      <c r="E107" s="110" t="str">
        <f>" Actions:
- Step 1: Wait 5s
- Step 2: Call Vivi '"&amp;Q107&amp;"'
- Step 3: Wait Vivi respond 'Ting '
- Step 4: Speak '"&amp;Q109&amp;"'
- Step 4: Listen Vivi respond
"</f>
        <v xml:space="preserve"> Actions:
- Step 1: Wait 5s
- Step 2: Call Vivi 'Hey VinFast'
- Step 3: Wait Vivi respond 'Ting '
- Step 4: Speak 'Xe hỗ trợ những loại vai trò hồ sơ nào và tổng số hồ sơ người dùng tối đa là bao nhiêu?'
- Step 4: Listen Vivi respond
</v>
      </c>
      <c r="F107" s="110" t="str">
        <f>"
Expectations:
1. Vivi wake up
2. "&amp;Q109&amp;"
3. Vivi respond
"</f>
        <v xml:space="preserve">
Expectations:
1. Vivi wake up
2. Xe hỗ trợ những loại vai trò hồ sơ nào và tổng số hồ sơ người dùng tối đa là bao nhiêu?
3. Vivi respond
</v>
      </c>
      <c r="G107" s="114" t="s">
        <v>8</v>
      </c>
      <c r="H107" s="87" t="s">
        <v>50</v>
      </c>
      <c r="I107" s="88" t="str">
        <f>"[EN]["&amp;LOWER(SUBSTITUTE(SUBSTITUTE(SUBSTITUTE(SUBSTITUTE(SUBSTITUTE(SUBSTITUTE(SUBSTITUTE(SUBSTITUTE(Q107, CHAR(34),""), "[", ""), "]", ""), ".", ""), ",", ""), "/", ""), "\", ""), "-", ""))&amp;"]"</f>
        <v>[EN][hey vinfast]</v>
      </c>
      <c r="J107" s="89"/>
      <c r="K107" s="88" t="s">
        <v>51</v>
      </c>
      <c r="L107" s="90" t="s">
        <v>52</v>
      </c>
      <c r="M107" s="33"/>
      <c r="N107" s="91"/>
      <c r="O107" s="110" t="s">
        <v>2400</v>
      </c>
      <c r="P107" s="119" t="str">
        <f>IF(COUNTA(P$13:$P106)&gt;999,COUNTA(P$13:$P106),IF(COUNTA(P$13:$P106)&gt;99,"0"&amp;COUNTA(P$13:$P106),IF(COUNTA(P$13:$P106)&gt;9,"00"&amp;COUNTA(P$13:$P106),"000"&amp;COUNTA(P$13:$P106))))</f>
        <v>0032</v>
      </c>
      <c r="Q107" s="92" t="s">
        <v>54</v>
      </c>
      <c r="R107" s="65" t="s">
        <v>141</v>
      </c>
      <c r="S107" s="52"/>
      <c r="T107" s="36"/>
    </row>
    <row r="108" spans="2:20" ht="45.75">
      <c r="B108" s="114"/>
      <c r="C108" s="114"/>
      <c r="D108" s="120"/>
      <c r="E108" s="111"/>
      <c r="F108" s="111"/>
      <c r="G108" s="114"/>
      <c r="H108" s="87" t="s">
        <v>55</v>
      </c>
      <c r="I108" s="88" t="str">
        <f>"[VN]["&amp;LOWER(SUBSTITUTE(SUBSTITUTE(SUBSTITUTE(SUBSTITUTE(SUBSTITUTE(SUBSTITUTE(SUBSTITUTE(SUBSTITUTE(Q108, CHAR(34),""), "[", ""), "]", ""), ".", ""), ",", ""), "/", ""), "\", ""), "-", ""))&amp;"]"</f>
        <v>[VN][tạm biệt]</v>
      </c>
      <c r="J108" s="89"/>
      <c r="K108" s="88" t="s">
        <v>56</v>
      </c>
      <c r="L108" s="90" t="s">
        <v>57</v>
      </c>
      <c r="M108" s="90"/>
      <c r="N108" s="91"/>
      <c r="O108" s="111"/>
      <c r="P108" s="119"/>
      <c r="Q108" s="92" t="s">
        <v>58</v>
      </c>
      <c r="R108" s="101" t="s">
        <v>141</v>
      </c>
      <c r="S108" s="52"/>
      <c r="T108" s="36"/>
    </row>
    <row r="109" spans="2:20" ht="62.25">
      <c r="B109" s="114"/>
      <c r="C109" s="114"/>
      <c r="D109" s="120"/>
      <c r="E109" s="112"/>
      <c r="F109" s="112"/>
      <c r="G109" s="114"/>
      <c r="H109" s="87" t="s">
        <v>59</v>
      </c>
      <c r="I109" s="88" t="str">
        <f>"[audio][C:\Tools\Vivi_TTS\8ME_OM\" &amp;S109 &amp; "]"</f>
        <v>[audio][C:\Tools\Vivi_TTS\8ME_OM\]</v>
      </c>
      <c r="J109" s="89" t="str">
        <f>"[New][EN][Exists][80]"&amp;"["&amp;LOWER(SUBSTITUTE(SUBSTITUTE(SUBSTITUTE(SUBSTITUTE(SUBSTITUTE(SUBSTITUTE(SUBSTITUTE(SUBSTITUTE(T109,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09" s="88" t="s">
        <v>60</v>
      </c>
      <c r="L109" s="90" t="s">
        <v>61</v>
      </c>
      <c r="M109" s="93" t="s">
        <v>62</v>
      </c>
      <c r="N109" s="91"/>
      <c r="O109" s="112"/>
      <c r="P109" s="119"/>
      <c r="Q109" s="92" t="str">
        <f>R109</f>
        <v>Xe hỗ trợ những loại vai trò hồ sơ nào và tổng số hồ sơ người dùng tối đa là bao nhiêu?</v>
      </c>
      <c r="R109" s="16" t="s">
        <v>2436</v>
      </c>
      <c r="S109" s="51"/>
      <c r="T109" s="48" t="s">
        <v>2437</v>
      </c>
    </row>
    <row r="110" spans="2:20" ht="45.75">
      <c r="B110" s="114" t="str">
        <f>"VF8-"&amp;O110&amp;"-"&amp;P110</f>
        <v>VF8-Thongtinbosung-0033</v>
      </c>
      <c r="C110" s="114" t="str">
        <f>"["&amp;B110&amp;"] Verify Vivi: "&amp;Q112</f>
        <v>[VF8-Thongtinbosung-0033] Verify Vivi: Hồ sơ Quản trị viên có những đặc điểm và quyền hạn gì?</v>
      </c>
      <c r="D110" s="120" t="s">
        <v>49</v>
      </c>
      <c r="E110" s="110" t="str">
        <f>" Actions:
- Step 1: Wait 5s
- Step 2: Call Vivi '"&amp;Q110&amp;"'
- Step 3: Wait Vivi respond 'Ting '
- Step 4: Speak '"&amp;Q112&amp;"'
- Step 4: Listen Vivi respond
"</f>
        <v xml:space="preserve"> Actions:
- Step 1: Wait 5s
- Step 2: Call Vivi 'Hey VinFast'
- Step 3: Wait Vivi respond 'Ting '
- Step 4: Speak 'Hồ sơ Quản trị viên có những đặc điểm và quyền hạn gì?'
- Step 4: Listen Vivi respond
</v>
      </c>
      <c r="F110" s="110" t="str">
        <f>"
Expectations:
1. Vivi wake up
2. "&amp;Q112&amp;"
3. Vivi respond
"</f>
        <v xml:space="preserve">
Expectations:
1. Vivi wake up
2. Hồ sơ Quản trị viên có những đặc điểm và quyền hạn gì?
3. Vivi respond
</v>
      </c>
      <c r="G110" s="114" t="s">
        <v>8</v>
      </c>
      <c r="H110" s="87" t="s">
        <v>50</v>
      </c>
      <c r="I110" s="88" t="str">
        <f>"[EN]["&amp;LOWER(SUBSTITUTE(SUBSTITUTE(SUBSTITUTE(SUBSTITUTE(SUBSTITUTE(SUBSTITUTE(SUBSTITUTE(SUBSTITUTE(Q110, CHAR(34),""), "[", ""), "]", ""), ".", ""), ",", ""), "/", ""), "\", ""), "-", ""))&amp;"]"</f>
        <v>[EN][hey vinfast]</v>
      </c>
      <c r="J110" s="89"/>
      <c r="K110" s="88" t="s">
        <v>51</v>
      </c>
      <c r="L110" s="90" t="s">
        <v>52</v>
      </c>
      <c r="M110" s="33"/>
      <c r="N110" s="91"/>
      <c r="O110" s="110" t="s">
        <v>2400</v>
      </c>
      <c r="P110" s="119" t="str">
        <f>IF(COUNTA(P$13:$P109)&gt;999,COUNTA(P$13:$P109),IF(COUNTA(P$13:$P109)&gt;99,"0"&amp;COUNTA(P$13:$P109),IF(COUNTA(P$13:$P109)&gt;9,"00"&amp;COUNTA(P$13:$P109),"000"&amp;COUNTA(P$13:$P109))))</f>
        <v>0033</v>
      </c>
      <c r="Q110" s="92" t="s">
        <v>54</v>
      </c>
      <c r="R110" s="48"/>
      <c r="S110" s="52"/>
      <c r="T110" s="36"/>
    </row>
    <row r="111" spans="2:20" ht="45.75">
      <c r="B111" s="114"/>
      <c r="C111" s="114"/>
      <c r="D111" s="120"/>
      <c r="E111" s="111"/>
      <c r="F111" s="111"/>
      <c r="G111" s="114"/>
      <c r="H111" s="87" t="s">
        <v>55</v>
      </c>
      <c r="I111" s="88" t="str">
        <f>"[VN]["&amp;LOWER(SUBSTITUTE(SUBSTITUTE(SUBSTITUTE(SUBSTITUTE(SUBSTITUTE(SUBSTITUTE(SUBSTITUTE(SUBSTITUTE(Q111, CHAR(34),""), "[", ""), "]", ""), ".", ""), ",", ""), "/", ""), "\", ""), "-", ""))&amp;"]"</f>
        <v>[VN][tạm biệt]</v>
      </c>
      <c r="J111" s="89"/>
      <c r="K111" s="88" t="s">
        <v>56</v>
      </c>
      <c r="L111" s="90" t="s">
        <v>57</v>
      </c>
      <c r="M111" s="90"/>
      <c r="N111" s="91"/>
      <c r="O111" s="111"/>
      <c r="P111" s="119"/>
      <c r="Q111" s="92" t="s">
        <v>58</v>
      </c>
      <c r="R111" s="48"/>
      <c r="S111" s="52"/>
      <c r="T111" s="36"/>
    </row>
    <row r="112" spans="2:20" ht="62.25">
      <c r="B112" s="114"/>
      <c r="C112" s="114"/>
      <c r="D112" s="120"/>
      <c r="E112" s="112"/>
      <c r="F112" s="112"/>
      <c r="G112" s="114"/>
      <c r="H112" s="87" t="s">
        <v>59</v>
      </c>
      <c r="I112" s="88" t="str">
        <f>"[audio][C:\Tools\Vivi_TTS\8ME_OM\" &amp;S112 &amp; "]"</f>
        <v>[audio][C:\Tools\Vivi_TTS\8ME_OM\]</v>
      </c>
      <c r="J112" s="89" t="str">
        <f>"[New][EN][Exists][80]"&amp;"["&amp;LOWER(SUBSTITUTE(SUBSTITUTE(SUBSTITUTE(SUBSTITUTE(SUBSTITUTE(SUBSTITUTE(SUBSTITUTE(SUBSTITUTE(T112,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12" s="88" t="s">
        <v>60</v>
      </c>
      <c r="L112" s="90" t="s">
        <v>61</v>
      </c>
      <c r="M112" s="93" t="s">
        <v>62</v>
      </c>
      <c r="N112" s="91"/>
      <c r="O112" s="112"/>
      <c r="P112" s="119"/>
      <c r="Q112" s="92" t="str">
        <f>R112</f>
        <v>Hồ sơ Quản trị viên có những đặc điểm và quyền hạn gì?</v>
      </c>
      <c r="R112" s="16" t="s">
        <v>2438</v>
      </c>
      <c r="S112" s="51"/>
      <c r="T112" s="48" t="s">
        <v>2437</v>
      </c>
    </row>
    <row r="113" spans="2:20" ht="45.75">
      <c r="B113" s="114" t="str">
        <f>"VF8-"&amp;O113&amp;"-"&amp;P113</f>
        <v>VF8-Thongtinbosung-0034</v>
      </c>
      <c r="C113" s="114" t="str">
        <f>"["&amp;B113&amp;"] Verify Vivi: "&amp;Q115</f>
        <v>[VF8-Thongtinbosung-0034] Verify Vivi: Hồ sơ Chính được liên kết với tài khoản nào và cần đáp ứng điều kiện gì trước khi sử dụng?</v>
      </c>
      <c r="D113" s="120" t="s">
        <v>49</v>
      </c>
      <c r="E113" s="110" t="str">
        <f>" Actions:
- Step 1: Wait 5s
- Step 2: Call Vivi '"&amp;Q113&amp;"'
- Step 3: Wait Vivi respond 'Ting '
- Step 4: Speak '"&amp;Q115&amp;"'
- Step 4: Listen Vivi respond
"</f>
        <v xml:space="preserve"> Actions:
- Step 1: Wait 5s
- Step 2: Call Vivi 'Hey VinFast'
- Step 3: Wait Vivi respond 'Ting '
- Step 4: Speak 'Hồ sơ Chính được liên kết với tài khoản nào và cần đáp ứng điều kiện gì trước khi sử dụng?'
- Step 4: Listen Vivi respond
</v>
      </c>
      <c r="F113" s="110" t="str">
        <f>"
Expectations:
1. Vivi wake up
2. "&amp;Q115&amp;"
3. Vivi respond
"</f>
        <v xml:space="preserve">
Expectations:
1. Vivi wake up
2. Hồ sơ Chính được liên kết với tài khoản nào và cần đáp ứng điều kiện gì trước khi sử dụng?
3. Vivi respond
</v>
      </c>
      <c r="G113" s="114" t="s">
        <v>8</v>
      </c>
      <c r="H113" s="87" t="s">
        <v>50</v>
      </c>
      <c r="I113" s="88" t="str">
        <f>"[EN]["&amp;LOWER(SUBSTITUTE(SUBSTITUTE(SUBSTITUTE(SUBSTITUTE(SUBSTITUTE(SUBSTITUTE(SUBSTITUTE(SUBSTITUTE(Q113, CHAR(34),""), "[", ""), "]", ""), ".", ""), ",", ""), "/", ""), "\", ""), "-", ""))&amp;"]"</f>
        <v>[EN][hey vinfast]</v>
      </c>
      <c r="J113" s="89"/>
      <c r="K113" s="88" t="s">
        <v>51</v>
      </c>
      <c r="L113" s="90" t="s">
        <v>52</v>
      </c>
      <c r="M113" s="33"/>
      <c r="N113" s="91"/>
      <c r="O113" s="110" t="s">
        <v>2400</v>
      </c>
      <c r="P113" s="119" t="str">
        <f>IF(COUNTA(P$13:$P112)&gt;999,COUNTA(P$13:$P112),IF(COUNTA(P$13:$P112)&gt;99,"0"&amp;COUNTA(P$13:$P112),IF(COUNTA(P$13:$P112)&gt;9,"00"&amp;COUNTA(P$13:$P112),"000"&amp;COUNTA(P$13:$P112))))</f>
        <v>0034</v>
      </c>
      <c r="Q113" s="92" t="s">
        <v>54</v>
      </c>
      <c r="R113" s="48"/>
      <c r="S113" s="52"/>
      <c r="T113" s="36"/>
    </row>
    <row r="114" spans="2:20" ht="45.75">
      <c r="B114" s="114"/>
      <c r="C114" s="114"/>
      <c r="D114" s="120"/>
      <c r="E114" s="111"/>
      <c r="F114" s="111"/>
      <c r="G114" s="114"/>
      <c r="H114" s="87" t="s">
        <v>55</v>
      </c>
      <c r="I114" s="88" t="str">
        <f>"[VN]["&amp;LOWER(SUBSTITUTE(SUBSTITUTE(SUBSTITUTE(SUBSTITUTE(SUBSTITUTE(SUBSTITUTE(SUBSTITUTE(SUBSTITUTE(Q114, CHAR(34),""), "[", ""), "]", ""), ".", ""), ",", ""), "/", ""), "\", ""), "-", ""))&amp;"]"</f>
        <v>[VN][tạm biệt]</v>
      </c>
      <c r="J114" s="89"/>
      <c r="K114" s="88" t="s">
        <v>56</v>
      </c>
      <c r="L114" s="90" t="s">
        <v>57</v>
      </c>
      <c r="M114" s="90"/>
      <c r="N114" s="91"/>
      <c r="O114" s="111"/>
      <c r="P114" s="119"/>
      <c r="Q114" s="92" t="s">
        <v>58</v>
      </c>
      <c r="R114" s="48"/>
      <c r="S114" s="52"/>
      <c r="T114" s="36"/>
    </row>
    <row r="115" spans="2:20" ht="62.25">
      <c r="B115" s="114"/>
      <c r="C115" s="114"/>
      <c r="D115" s="120"/>
      <c r="E115" s="112"/>
      <c r="F115" s="112"/>
      <c r="G115" s="114"/>
      <c r="H115" s="87" t="s">
        <v>59</v>
      </c>
      <c r="I115" s="88" t="str">
        <f>"[audio][C:\Tools\Vivi_TTS\8ME_OM\" &amp;S115 &amp; "]"</f>
        <v>[audio][C:\Tools\Vivi_TTS\8ME_OM\]</v>
      </c>
      <c r="J115" s="89" t="str">
        <f>"[New][EN][Exists][80]"&amp;"["&amp;LOWER(SUBSTITUTE(SUBSTITUTE(SUBSTITUTE(SUBSTITUTE(SUBSTITUTE(SUBSTITUTE(SUBSTITUTE(SUBSTITUTE(T115,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15" s="88" t="s">
        <v>60</v>
      </c>
      <c r="L115" s="90" t="s">
        <v>61</v>
      </c>
      <c r="M115" s="93" t="s">
        <v>62</v>
      </c>
      <c r="N115" s="91"/>
      <c r="O115" s="112"/>
      <c r="P115" s="119"/>
      <c r="Q115" s="92" t="str">
        <f>R115</f>
        <v>Hồ sơ Chính được liên kết với tài khoản nào và cần đáp ứng điều kiện gì trước khi sử dụng?</v>
      </c>
      <c r="R115" s="16" t="s">
        <v>2439</v>
      </c>
      <c r="S115" s="51"/>
      <c r="T115" s="48" t="s">
        <v>2437</v>
      </c>
    </row>
    <row r="116" spans="2:20" ht="45.75">
      <c r="B116" s="114" t="str">
        <f>"VF8-"&amp;O116&amp;"-"&amp;P116</f>
        <v>VF8-Thongtinbosung-0035</v>
      </c>
      <c r="C116" s="114" t="str">
        <f>"["&amp;B116&amp;"] Verify Vivi: "&amp;Q118</f>
        <v>[VF8-Thongtinbosung-0035] Verify Vivi: Hồ sơ Phụ được liên kết với tài khoản nào và cần đáp ứng những điều kiện gì để được sử dụng?</v>
      </c>
      <c r="D116" s="120" t="s">
        <v>49</v>
      </c>
      <c r="E116" s="110" t="str">
        <f>" Actions:
- Step 1: Wait 5s
- Step 2: Call Vivi '"&amp;Q116&amp;"'
- Step 3: Wait Vivi respond 'Ting '
- Step 4: Speak '"&amp;Q118&amp;"'
- Step 4: Listen Vivi respond
"</f>
        <v xml:space="preserve"> Actions:
- Step 1: Wait 5s
- Step 2: Call Vivi 'Hey VinFast'
- Step 3: Wait Vivi respond 'Ting '
- Step 4: Speak 'Hồ sơ Phụ được liên kết với tài khoản nào và cần đáp ứng những điều kiện gì để được sử dụng?'
- Step 4: Listen Vivi respond
</v>
      </c>
      <c r="F116" s="110" t="str">
        <f>"
Expectations:
1. Vivi wake up
2. "&amp;Q118&amp;"
3. Vivi respond
"</f>
        <v xml:space="preserve">
Expectations:
1. Vivi wake up
2. Hồ sơ Phụ được liên kết với tài khoản nào và cần đáp ứng những điều kiện gì để được sử dụng?
3. Vivi respond
</v>
      </c>
      <c r="G116" s="114" t="s">
        <v>8</v>
      </c>
      <c r="H116" s="87" t="s">
        <v>50</v>
      </c>
      <c r="I116" s="88" t="str">
        <f>"[EN]["&amp;LOWER(SUBSTITUTE(SUBSTITUTE(SUBSTITUTE(SUBSTITUTE(SUBSTITUTE(SUBSTITUTE(SUBSTITUTE(SUBSTITUTE(Q116, CHAR(34),""), "[", ""), "]", ""), ".", ""), ",", ""), "/", ""), "\", ""), "-", ""))&amp;"]"</f>
        <v>[EN][hey vinfast]</v>
      </c>
      <c r="J116" s="89"/>
      <c r="K116" s="88" t="s">
        <v>51</v>
      </c>
      <c r="L116" s="90" t="s">
        <v>52</v>
      </c>
      <c r="M116" s="33"/>
      <c r="N116" s="91"/>
      <c r="O116" s="110" t="s">
        <v>2400</v>
      </c>
      <c r="P116" s="119" t="str">
        <f>IF(COUNTA(P$13:$P115)&gt;999,COUNTA(P$13:$P115),IF(COUNTA(P$13:$P115)&gt;99,"0"&amp;COUNTA(P$13:$P115),IF(COUNTA(P$13:$P115)&gt;9,"00"&amp;COUNTA(P$13:$P115),"000"&amp;COUNTA(P$13:$P115))))</f>
        <v>0035</v>
      </c>
      <c r="Q116" s="92" t="s">
        <v>54</v>
      </c>
      <c r="R116" s="48"/>
      <c r="S116" s="52"/>
      <c r="T116" s="36"/>
    </row>
    <row r="117" spans="2:20" ht="45.75">
      <c r="B117" s="114"/>
      <c r="C117" s="114"/>
      <c r="D117" s="120"/>
      <c r="E117" s="111"/>
      <c r="F117" s="111"/>
      <c r="G117" s="114"/>
      <c r="H117" s="87" t="s">
        <v>55</v>
      </c>
      <c r="I117" s="88" t="str">
        <f>"[VN]["&amp;LOWER(SUBSTITUTE(SUBSTITUTE(SUBSTITUTE(SUBSTITUTE(SUBSTITUTE(SUBSTITUTE(SUBSTITUTE(SUBSTITUTE(Q117, CHAR(34),""), "[", ""), "]", ""), ".", ""), ",", ""), "/", ""), "\", ""), "-", ""))&amp;"]"</f>
        <v>[VN][tạm biệt]</v>
      </c>
      <c r="J117" s="89"/>
      <c r="K117" s="88" t="s">
        <v>56</v>
      </c>
      <c r="L117" s="90" t="s">
        <v>57</v>
      </c>
      <c r="M117" s="90"/>
      <c r="N117" s="91"/>
      <c r="O117" s="111"/>
      <c r="P117" s="119"/>
      <c r="Q117" s="92" t="s">
        <v>58</v>
      </c>
      <c r="R117" s="48"/>
      <c r="S117" s="52"/>
      <c r="T117" s="36"/>
    </row>
    <row r="118" spans="2:20" ht="62.25">
      <c r="B118" s="114"/>
      <c r="C118" s="114"/>
      <c r="D118" s="120"/>
      <c r="E118" s="112"/>
      <c r="F118" s="112"/>
      <c r="G118" s="114"/>
      <c r="H118" s="87" t="s">
        <v>59</v>
      </c>
      <c r="I118" s="88" t="str">
        <f>"[audio][C:\Tools\Vivi_TTS\8ME_OM\" &amp;S118 &amp; "]"</f>
        <v>[audio][C:\Tools\Vivi_TTS\8ME_OM\]</v>
      </c>
      <c r="J118" s="89" t="str">
        <f>"[New][EN][Exists][80]"&amp;"["&amp;LOWER(SUBSTITUTE(SUBSTITUTE(SUBSTITUTE(SUBSTITUTE(SUBSTITUTE(SUBSTITUTE(SUBSTITUTE(SUBSTITUTE(T118,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18" s="88" t="s">
        <v>60</v>
      </c>
      <c r="L118" s="90" t="s">
        <v>61</v>
      </c>
      <c r="M118" s="93" t="s">
        <v>62</v>
      </c>
      <c r="N118" s="91"/>
      <c r="O118" s="112"/>
      <c r="P118" s="119"/>
      <c r="Q118" s="92" t="str">
        <f>R118</f>
        <v>Hồ sơ Phụ được liên kết với tài khoản nào và cần đáp ứng những điều kiện gì để được sử dụng?</v>
      </c>
      <c r="R118" s="16" t="s">
        <v>2440</v>
      </c>
      <c r="S118" s="51"/>
      <c r="T118" s="48" t="s">
        <v>2437</v>
      </c>
    </row>
    <row r="119" spans="2:20" ht="45.75">
      <c r="B119" s="114" t="str">
        <f>"VF8-"&amp;O119&amp;"-"&amp;P119</f>
        <v>VF8-Thongtinbosung-0036</v>
      </c>
      <c r="C119" s="114" t="str">
        <f>"["&amp;B119&amp;"] Verify Vivi: "&amp;Q121</f>
        <v>[VF8-Thongtinbosung-0036] Verify Vivi: Hồ sơ Tùy chỉnh có những đặc điểm gì và những vai trò nào có thể tạo hồ sơ này?</v>
      </c>
      <c r="D119" s="120" t="s">
        <v>49</v>
      </c>
      <c r="E119" s="110" t="str">
        <f>" Actions:
- Step 1: Wait 5s
- Step 2: Call Vivi '"&amp;Q119&amp;"'
- Step 3: Wait Vivi respond 'Ting '
- Step 4: Speak '"&amp;Q121&amp;"'
- Step 4: Listen Vivi respond
"</f>
        <v xml:space="preserve"> Actions:
- Step 1: Wait 5s
- Step 2: Call Vivi 'Hey VinFast'
- Step 3: Wait Vivi respond 'Ting '
- Step 4: Speak 'Hồ sơ Tùy chỉnh có những đặc điểm gì và những vai trò nào có thể tạo hồ sơ này?'
- Step 4: Listen Vivi respond
</v>
      </c>
      <c r="F119" s="110" t="str">
        <f>"
Expectations:
1. Vivi wake up
2. "&amp;Q121&amp;"
3. Vivi respond
"</f>
        <v xml:space="preserve">
Expectations:
1. Vivi wake up
2. Hồ sơ Tùy chỉnh có những đặc điểm gì và những vai trò nào có thể tạo hồ sơ này?
3. Vivi respond
</v>
      </c>
      <c r="G119" s="114" t="s">
        <v>8</v>
      </c>
      <c r="H119" s="87" t="s">
        <v>50</v>
      </c>
      <c r="I119" s="88" t="str">
        <f>"[EN]["&amp;LOWER(SUBSTITUTE(SUBSTITUTE(SUBSTITUTE(SUBSTITUTE(SUBSTITUTE(SUBSTITUTE(SUBSTITUTE(SUBSTITUTE(Q119, CHAR(34),""), "[", ""), "]", ""), ".", ""), ",", ""), "/", ""), "\", ""), "-", ""))&amp;"]"</f>
        <v>[EN][hey vinfast]</v>
      </c>
      <c r="J119" s="89"/>
      <c r="K119" s="88" t="s">
        <v>51</v>
      </c>
      <c r="L119" s="90" t="s">
        <v>52</v>
      </c>
      <c r="M119" s="33"/>
      <c r="N119" s="91"/>
      <c r="O119" s="110" t="s">
        <v>2400</v>
      </c>
      <c r="P119" s="119" t="str">
        <f>IF(COUNTA(P$13:$P118)&gt;999,COUNTA(P$13:$P118),IF(COUNTA(P$13:$P118)&gt;99,"0"&amp;COUNTA(P$13:$P118),IF(COUNTA(P$13:$P118)&gt;9,"00"&amp;COUNTA(P$13:$P118),"000"&amp;COUNTA(P$13:$P118))))</f>
        <v>0036</v>
      </c>
      <c r="Q119" s="92" t="s">
        <v>54</v>
      </c>
      <c r="R119" s="48"/>
      <c r="S119" s="52"/>
      <c r="T119" s="36"/>
    </row>
    <row r="120" spans="2:20" ht="45.75">
      <c r="B120" s="114"/>
      <c r="C120" s="114"/>
      <c r="D120" s="120"/>
      <c r="E120" s="111"/>
      <c r="F120" s="111"/>
      <c r="G120" s="114"/>
      <c r="H120" s="87" t="s">
        <v>55</v>
      </c>
      <c r="I120" s="88" t="str">
        <f>"[VN]["&amp;LOWER(SUBSTITUTE(SUBSTITUTE(SUBSTITUTE(SUBSTITUTE(SUBSTITUTE(SUBSTITUTE(SUBSTITUTE(SUBSTITUTE(Q120, CHAR(34),""), "[", ""), "]", ""), ".", ""), ",", ""), "/", ""), "\", ""), "-", ""))&amp;"]"</f>
        <v>[VN][tạm biệt]</v>
      </c>
      <c r="J120" s="89"/>
      <c r="K120" s="88" t="s">
        <v>56</v>
      </c>
      <c r="L120" s="90" t="s">
        <v>57</v>
      </c>
      <c r="M120" s="90"/>
      <c r="N120" s="91"/>
      <c r="O120" s="111"/>
      <c r="P120" s="119"/>
      <c r="Q120" s="92" t="s">
        <v>58</v>
      </c>
      <c r="R120" s="48"/>
      <c r="S120" s="52"/>
      <c r="T120" s="36"/>
    </row>
    <row r="121" spans="2:20" ht="62.25">
      <c r="B121" s="114"/>
      <c r="C121" s="114"/>
      <c r="D121" s="120"/>
      <c r="E121" s="112"/>
      <c r="F121" s="112"/>
      <c r="G121" s="114"/>
      <c r="H121" s="87" t="s">
        <v>59</v>
      </c>
      <c r="I121" s="88" t="str">
        <f>"[audio][C:\Tools\Vivi_TTS\8ME_OM\" &amp;S121 &amp; "]"</f>
        <v>[audio][C:\Tools\Vivi_TTS\8ME_OM\]</v>
      </c>
      <c r="J121" s="89" t="str">
        <f>"[New][EN][Exists][80]"&amp;"["&amp;LOWER(SUBSTITUTE(SUBSTITUTE(SUBSTITUTE(SUBSTITUTE(SUBSTITUTE(SUBSTITUTE(SUBSTITUTE(SUBSTITUTE(T121,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21" s="88" t="s">
        <v>60</v>
      </c>
      <c r="L121" s="90" t="s">
        <v>61</v>
      </c>
      <c r="M121" s="93" t="s">
        <v>62</v>
      </c>
      <c r="N121" s="91"/>
      <c r="O121" s="112"/>
      <c r="P121" s="119"/>
      <c r="Q121" s="92" t="str">
        <f>R121</f>
        <v>Hồ sơ Tùy chỉnh có những đặc điểm gì và những vai trò nào có thể tạo hồ sơ này?</v>
      </c>
      <c r="R121" s="16" t="s">
        <v>2441</v>
      </c>
      <c r="S121" s="51"/>
      <c r="T121" s="48" t="s">
        <v>162</v>
      </c>
    </row>
    <row r="122" spans="2:20" ht="45.75">
      <c r="B122" s="114" t="str">
        <f>"VF8-"&amp;O122&amp;"-"&amp;P122</f>
        <v>VF8-Thongtinbosung-0037</v>
      </c>
      <c r="C122" s="114" t="str">
        <f>"["&amp;B122&amp;"] Verify Vivi: "&amp;Q124</f>
        <v>[VF8-Thongtinbosung-0037] Verify Vivi: Hồ sơ Khách được sử dụng trong trường hợp nào và có những hạn chế gì về dữ liệu?</v>
      </c>
      <c r="D122" s="120" t="s">
        <v>49</v>
      </c>
      <c r="E122" s="110" t="str">
        <f>" Actions:
- Step 1: Wait 5s
- Step 2: Call Vivi '"&amp;Q122&amp;"'
- Step 3: Wait Vivi respond 'Ting '
- Step 4: Speak '"&amp;Q124&amp;"'
- Step 4: Listen Vivi respond
"</f>
        <v xml:space="preserve"> Actions:
- Step 1: Wait 5s
- Step 2: Call Vivi 'Hey VinFast'
- Step 3: Wait Vivi respond 'Ting '
- Step 4: Speak 'Hồ sơ Khách được sử dụng trong trường hợp nào và có những hạn chế gì về dữ liệu?'
- Step 4: Listen Vivi respond
</v>
      </c>
      <c r="F122" s="110" t="str">
        <f>"
Expectations:
1. Vivi wake up
2. "&amp;Q124&amp;"
3. Vivi respond
"</f>
        <v xml:space="preserve">
Expectations:
1. Vivi wake up
2. Hồ sơ Khách được sử dụng trong trường hợp nào và có những hạn chế gì về dữ liệu?
3. Vivi respond
</v>
      </c>
      <c r="G122" s="114" t="s">
        <v>8</v>
      </c>
      <c r="H122" s="87" t="s">
        <v>50</v>
      </c>
      <c r="I122" s="88" t="str">
        <f>"[EN]["&amp;LOWER(SUBSTITUTE(SUBSTITUTE(SUBSTITUTE(SUBSTITUTE(SUBSTITUTE(SUBSTITUTE(SUBSTITUTE(SUBSTITUTE(Q122, CHAR(34),""), "[", ""), "]", ""), ".", ""), ",", ""), "/", ""), "\", ""), "-", ""))&amp;"]"</f>
        <v>[EN][hey vinfast]</v>
      </c>
      <c r="J122" s="89"/>
      <c r="K122" s="88" t="s">
        <v>51</v>
      </c>
      <c r="L122" s="90" t="s">
        <v>52</v>
      </c>
      <c r="M122" s="33"/>
      <c r="N122" s="91"/>
      <c r="O122" s="110" t="s">
        <v>2400</v>
      </c>
      <c r="P122" s="119" t="str">
        <f>IF(COUNTA(P$13:$P121)&gt;999,COUNTA(P$13:$P121),IF(COUNTA(P$13:$P121)&gt;99,"0"&amp;COUNTA(P$13:$P121),IF(COUNTA(P$13:$P121)&gt;9,"00"&amp;COUNTA(P$13:$P121),"000"&amp;COUNTA(P$13:$P121))))</f>
        <v>0037</v>
      </c>
      <c r="Q122" s="92" t="s">
        <v>54</v>
      </c>
      <c r="R122" s="48"/>
      <c r="S122" s="52"/>
      <c r="T122" s="36"/>
    </row>
    <row r="123" spans="2:20" ht="45.75">
      <c r="B123" s="114"/>
      <c r="C123" s="114"/>
      <c r="D123" s="120"/>
      <c r="E123" s="111"/>
      <c r="F123" s="111"/>
      <c r="G123" s="114"/>
      <c r="H123" s="87" t="s">
        <v>55</v>
      </c>
      <c r="I123" s="88" t="str">
        <f>"[VN]["&amp;LOWER(SUBSTITUTE(SUBSTITUTE(SUBSTITUTE(SUBSTITUTE(SUBSTITUTE(SUBSTITUTE(SUBSTITUTE(SUBSTITUTE(Q123, CHAR(34),""), "[", ""), "]", ""), ".", ""), ",", ""), "/", ""), "\", ""), "-", ""))&amp;"]"</f>
        <v>[VN][tạm biệt]</v>
      </c>
      <c r="J123" s="89"/>
      <c r="K123" s="88" t="s">
        <v>56</v>
      </c>
      <c r="L123" s="90" t="s">
        <v>57</v>
      </c>
      <c r="M123" s="90"/>
      <c r="N123" s="91"/>
      <c r="O123" s="111"/>
      <c r="P123" s="119"/>
      <c r="Q123" s="92" t="s">
        <v>58</v>
      </c>
      <c r="R123" s="48"/>
      <c r="S123" s="52"/>
      <c r="T123" s="36"/>
    </row>
    <row r="124" spans="2:20" ht="62.25">
      <c r="B124" s="114"/>
      <c r="C124" s="114"/>
      <c r="D124" s="120"/>
      <c r="E124" s="112"/>
      <c r="F124" s="112"/>
      <c r="G124" s="114"/>
      <c r="H124" s="87" t="s">
        <v>59</v>
      </c>
      <c r="I124" s="88" t="str">
        <f>"[audio][C:\Tools\Vivi_TTS\8ME_OM\" &amp;S124 &amp; "]"</f>
        <v>[audio][C:\Tools\Vivi_TTS\8ME_OM\]</v>
      </c>
      <c r="J124" s="89" t="str">
        <f>"[New][EN][Exists][80]"&amp;"["&amp;LOWER(SUBSTITUTE(SUBSTITUTE(SUBSTITUTE(SUBSTITUTE(SUBSTITUTE(SUBSTITUTE(SUBSTITUTE(SUBSTITUTE(T124,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24" s="88" t="s">
        <v>60</v>
      </c>
      <c r="L124" s="90" t="s">
        <v>61</v>
      </c>
      <c r="M124" s="93" t="s">
        <v>62</v>
      </c>
      <c r="N124" s="91"/>
      <c r="O124" s="112"/>
      <c r="P124" s="119"/>
      <c r="Q124" s="92" t="str">
        <f>R124</f>
        <v>Hồ sơ Khách được sử dụng trong trường hợp nào và có những hạn chế gì về dữ liệu?</v>
      </c>
      <c r="R124" s="16" t="s">
        <v>2442</v>
      </c>
      <c r="S124" s="51"/>
      <c r="T124" s="48" t="s">
        <v>2437</v>
      </c>
    </row>
    <row r="125" spans="2:20" ht="45.75">
      <c r="B125" s="114" t="str">
        <f>"VF8-"&amp;O125&amp;"-"&amp;P125</f>
        <v>VF8-Thongtinbosung-0038</v>
      </c>
      <c r="C125" s="114" t="str">
        <f>"["&amp;B125&amp;"] Verify Vivi: "&amp;Q127</f>
        <v>[VF8-Thongtinbosung-0038] Verify Vivi: Hồ sơ Người lạ có những đặc điểm và giới hạn sử dụng nào?</v>
      </c>
      <c r="D125" s="120" t="s">
        <v>49</v>
      </c>
      <c r="E125" s="110" t="str">
        <f>" Actions:
- Step 1: Wait 5s
- Step 2: Call Vivi '"&amp;Q125&amp;"'
- Step 3: Wait Vivi respond 'Ting '
- Step 4: Speak '"&amp;Q127&amp;"'
- Step 4: Listen Vivi respond
"</f>
        <v xml:space="preserve"> Actions:
- Step 1: Wait 5s
- Step 2: Call Vivi 'Hey VinFast'
- Step 3: Wait Vivi respond 'Ting '
- Step 4: Speak 'Hồ sơ Người lạ có những đặc điểm và giới hạn sử dụng nào?'
- Step 4: Listen Vivi respond
</v>
      </c>
      <c r="F125" s="110" t="str">
        <f>"
Expectations:
1. Vivi wake up
2. "&amp;Q127&amp;"
3. Vivi respond
"</f>
        <v xml:space="preserve">
Expectations:
1. Vivi wake up
2. Hồ sơ Người lạ có những đặc điểm và giới hạn sử dụng nào?
3. Vivi respond
</v>
      </c>
      <c r="G125" s="114" t="s">
        <v>8</v>
      </c>
      <c r="H125" s="87" t="s">
        <v>50</v>
      </c>
      <c r="I125" s="88" t="str">
        <f>"[EN]["&amp;LOWER(SUBSTITUTE(SUBSTITUTE(SUBSTITUTE(SUBSTITUTE(SUBSTITUTE(SUBSTITUTE(SUBSTITUTE(SUBSTITUTE(Q125, CHAR(34),""), "[", ""), "]", ""), ".", ""), ",", ""), "/", ""), "\", ""), "-", ""))&amp;"]"</f>
        <v>[EN][hey vinfast]</v>
      </c>
      <c r="J125" s="89"/>
      <c r="K125" s="88" t="s">
        <v>51</v>
      </c>
      <c r="L125" s="90" t="s">
        <v>52</v>
      </c>
      <c r="M125" s="33"/>
      <c r="N125" s="91"/>
      <c r="O125" s="110" t="s">
        <v>2400</v>
      </c>
      <c r="P125" s="119" t="str">
        <f>IF(COUNTA(P$13:$P124)&gt;999,COUNTA(P$13:$P124),IF(COUNTA(P$13:$P124)&gt;99,"0"&amp;COUNTA(P$13:$P124),IF(COUNTA(P$13:$P124)&gt;9,"00"&amp;COUNTA(P$13:$P124),"000"&amp;COUNTA(P$13:$P124))))</f>
        <v>0038</v>
      </c>
      <c r="Q125" s="92" t="s">
        <v>54</v>
      </c>
      <c r="R125" s="48"/>
      <c r="S125" s="52"/>
      <c r="T125" s="36"/>
    </row>
    <row r="126" spans="2:20" ht="45.75">
      <c r="B126" s="114"/>
      <c r="C126" s="114"/>
      <c r="D126" s="120"/>
      <c r="E126" s="111"/>
      <c r="F126" s="111"/>
      <c r="G126" s="114"/>
      <c r="H126" s="87" t="s">
        <v>55</v>
      </c>
      <c r="I126" s="88" t="str">
        <f>"[VN]["&amp;LOWER(SUBSTITUTE(SUBSTITUTE(SUBSTITUTE(SUBSTITUTE(SUBSTITUTE(SUBSTITUTE(SUBSTITUTE(SUBSTITUTE(Q126, CHAR(34),""), "[", ""), "]", ""), ".", ""), ",", ""), "/", ""), "\", ""), "-", ""))&amp;"]"</f>
        <v>[VN][tạm biệt]</v>
      </c>
      <c r="J126" s="89"/>
      <c r="K126" s="88" t="s">
        <v>56</v>
      </c>
      <c r="L126" s="90" t="s">
        <v>57</v>
      </c>
      <c r="M126" s="90"/>
      <c r="N126" s="91"/>
      <c r="O126" s="111"/>
      <c r="P126" s="119"/>
      <c r="Q126" s="92" t="s">
        <v>58</v>
      </c>
      <c r="R126" s="48"/>
      <c r="S126" s="52"/>
      <c r="T126" s="36"/>
    </row>
    <row r="127" spans="2:20" ht="62.25">
      <c r="B127" s="114"/>
      <c r="C127" s="114"/>
      <c r="D127" s="120"/>
      <c r="E127" s="112"/>
      <c r="F127" s="112"/>
      <c r="G127" s="114"/>
      <c r="H127" s="87" t="s">
        <v>59</v>
      </c>
      <c r="I127" s="88" t="str">
        <f>"[audio][C:\Tools\Vivi_TTS\8ME_OM\" &amp;S127 &amp; "]"</f>
        <v>[audio][C:\Tools\Vivi_TTS\8ME_OM\]</v>
      </c>
      <c r="J127" s="89" t="str">
        <f>"[New][EN][Exists][80]"&amp;"["&amp;LOWER(SUBSTITUTE(SUBSTITUTE(SUBSTITUTE(SUBSTITUTE(SUBSTITUTE(SUBSTITUTE(SUBSTITUTE(SUBSTITUTE(T127,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27" s="88" t="s">
        <v>60</v>
      </c>
      <c r="L127" s="90" t="s">
        <v>61</v>
      </c>
      <c r="M127" s="93" t="s">
        <v>62</v>
      </c>
      <c r="N127" s="91"/>
      <c r="O127" s="112"/>
      <c r="P127" s="119"/>
      <c r="Q127" s="92" t="str">
        <f>R127</f>
        <v>Hồ sơ Người lạ có những đặc điểm và giới hạn sử dụng nào?</v>
      </c>
      <c r="R127" s="16" t="s">
        <v>2443</v>
      </c>
      <c r="S127" s="51"/>
      <c r="T127" s="48" t="s">
        <v>2437</v>
      </c>
    </row>
    <row r="128" spans="2:20" ht="45.75">
      <c r="B128" s="114" t="str">
        <f>"VF8-"&amp;O128&amp;"-"&amp;P128</f>
        <v>VF8-Thongtinbosung-0039</v>
      </c>
      <c r="C128" s="114" t="str">
        <f>"["&amp;B128&amp;"] Verify Vivi: "&amp;Q130</f>
        <v>[VF8-Thongtinbosung-0039] Verify Vivi: Đối với các thị trường yêu cầu sự đồng ý về quyền riêng tư dữ liệu, người dùng cần thực hiện thao tác gì trước khi sử dụng các hồ sơ được liên kết với Tài khoản VinFast?</v>
      </c>
      <c r="D128" s="120" t="s">
        <v>49</v>
      </c>
      <c r="E128" s="110" t="str">
        <f>" Actions:
- Step 1: Wait 5s
- Step 2: Call Vivi '"&amp;Q128&amp;"'
- Step 3: Wait Vivi respond 'Ting '
- Step 4: Speak '"&amp;Q130&amp;"'
- Step 4: Listen Vivi respond
"</f>
        <v xml:space="preserve"> Actions:
- Step 1: Wait 5s
- Step 2: Call Vivi 'Hey VinFast'
- Step 3: Wait Vivi respond 'Ting '
- Step 4: Speak 'Đối với các thị trường yêu cầu sự đồng ý về quyền riêng tư dữ liệu, người dùng cần thực hiện thao tác gì trước khi sử dụng các hồ sơ được liên kết với Tài khoản VinFast?'
- Step 4: Listen Vivi respond
</v>
      </c>
      <c r="F128" s="110" t="str">
        <f>"
Expectations:
1. Vivi wake up
2. "&amp;Q130&amp;"
3. Vivi respond
"</f>
        <v xml:space="preserve">
Expectations:
1. Vivi wake up
2. Đối với các thị trường yêu cầu sự đồng ý về quyền riêng tư dữ liệu, người dùng cần thực hiện thao tác gì trước khi sử dụng các hồ sơ được liên kết với Tài khoản VinFast?
3. Vivi respond
</v>
      </c>
      <c r="G128" s="114" t="s">
        <v>8</v>
      </c>
      <c r="H128" s="87" t="s">
        <v>50</v>
      </c>
      <c r="I128" s="88" t="str">
        <f>"[EN]["&amp;LOWER(SUBSTITUTE(SUBSTITUTE(SUBSTITUTE(SUBSTITUTE(SUBSTITUTE(SUBSTITUTE(SUBSTITUTE(SUBSTITUTE(Q128, CHAR(34),""), "[", ""), "]", ""), ".", ""), ",", ""), "/", ""), "\", ""), "-", ""))&amp;"]"</f>
        <v>[EN][hey vinfast]</v>
      </c>
      <c r="J128" s="89"/>
      <c r="K128" s="88" t="s">
        <v>51</v>
      </c>
      <c r="L128" s="90" t="s">
        <v>52</v>
      </c>
      <c r="M128" s="33"/>
      <c r="N128" s="91"/>
      <c r="O128" s="110" t="s">
        <v>2400</v>
      </c>
      <c r="P128" s="119" t="str">
        <f>IF(COUNTA(P$13:$P127)&gt;999,COUNTA(P$13:$P127),IF(COUNTA(P$13:$P127)&gt;99,"0"&amp;COUNTA(P$13:$P127),IF(COUNTA(P$13:$P127)&gt;9,"00"&amp;COUNTA(P$13:$P127),"000"&amp;COUNTA(P$13:$P127))))</f>
        <v>0039</v>
      </c>
      <c r="Q128" s="92" t="s">
        <v>54</v>
      </c>
      <c r="R128" s="48"/>
      <c r="S128" s="52"/>
      <c r="T128" s="36"/>
    </row>
    <row r="129" spans="2:20" ht="45.75">
      <c r="B129" s="114"/>
      <c r="C129" s="114"/>
      <c r="D129" s="120"/>
      <c r="E129" s="111"/>
      <c r="F129" s="111"/>
      <c r="G129" s="114"/>
      <c r="H129" s="87" t="s">
        <v>55</v>
      </c>
      <c r="I129" s="88" t="str">
        <f>"[VN]["&amp;LOWER(SUBSTITUTE(SUBSTITUTE(SUBSTITUTE(SUBSTITUTE(SUBSTITUTE(SUBSTITUTE(SUBSTITUTE(SUBSTITUTE(Q129, CHAR(34),""), "[", ""), "]", ""), ".", ""), ",", ""), "/", ""), "\", ""), "-", ""))&amp;"]"</f>
        <v>[VN][tạm biệt]</v>
      </c>
      <c r="J129" s="89"/>
      <c r="K129" s="88" t="s">
        <v>56</v>
      </c>
      <c r="L129" s="90" t="s">
        <v>57</v>
      </c>
      <c r="M129" s="90"/>
      <c r="N129" s="91"/>
      <c r="O129" s="111"/>
      <c r="P129" s="119"/>
      <c r="Q129" s="92" t="s">
        <v>58</v>
      </c>
      <c r="R129" s="48"/>
      <c r="S129" s="52"/>
      <c r="T129" s="36"/>
    </row>
    <row r="130" spans="2:20" ht="91.5">
      <c r="B130" s="114"/>
      <c r="C130" s="114"/>
      <c r="D130" s="120"/>
      <c r="E130" s="112"/>
      <c r="F130" s="112"/>
      <c r="G130" s="114"/>
      <c r="H130" s="87" t="s">
        <v>59</v>
      </c>
      <c r="I130" s="88" t="str">
        <f>"[audio][C:\Tools\Vivi_TTS\8ME_OM\" &amp;S130 &amp; "]"</f>
        <v>[audio][C:\Tools\Vivi_TTS\8ME_OM\]</v>
      </c>
      <c r="J130" s="89" t="str">
        <f>"[New][EN][Exists][80]"&amp;"["&amp;LOWER(SUBSTITUTE(SUBSTITUTE(SUBSTITUTE(SUBSTITUTE(SUBSTITUTE(SUBSTITUTE(SUBSTITUTE(SUBSTITUTE(T130,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30" s="88" t="s">
        <v>60</v>
      </c>
      <c r="L130" s="90" t="s">
        <v>61</v>
      </c>
      <c r="M130" s="93" t="s">
        <v>62</v>
      </c>
      <c r="N130" s="91"/>
      <c r="O130" s="112"/>
      <c r="P130" s="119"/>
      <c r="Q130" s="92" t="str">
        <f>R130</f>
        <v>Đối với các thị trường yêu cầu sự đồng ý về quyền riêng tư dữ liệu, người dùng cần thực hiện thao tác gì trước khi sử dụng các hồ sơ được liên kết với Tài khoản VinFast?</v>
      </c>
      <c r="R130" s="16" t="s">
        <v>2444</v>
      </c>
      <c r="S130" s="51"/>
      <c r="T130" s="48" t="s">
        <v>162</v>
      </c>
    </row>
    <row r="131" spans="2:20" ht="45.75">
      <c r="B131" s="114" t="str">
        <f>"VF8-"&amp;O131&amp;"-"&amp;P131</f>
        <v>VF8-Thongtinbosung-0040</v>
      </c>
      <c r="C131" s="114" t="str">
        <f>"["&amp;B131&amp;"] Verify Vivi: "&amp;Q133</f>
        <v>[VF8-Thongtinbosung-0040] Verify Vivi: Xe hỗ trợ tối đa bao nhiêu hồ sơ cho từng loại vai trò (Hồ sơ Chính, Hồ sơ Phụ, Hồ sơ Tùy chỉnh, Hồ sơ Khách và Hồ sơ Người lạ)?</v>
      </c>
      <c r="D131" s="120" t="s">
        <v>49</v>
      </c>
      <c r="E131" s="110" t="str">
        <f>" Actions:
- Step 1: Wait 5s
- Step 2: Call Vivi '"&amp;Q131&amp;"'
- Step 3: Wait Vivi respond 'Ting '
- Step 4: Speak '"&amp;Q133&amp;"'
- Step 4: Listen Vivi respond
"</f>
        <v xml:space="preserve"> Actions:
- Step 1: Wait 5s
- Step 2: Call Vivi 'Hey VinFast'
- Step 3: Wait Vivi respond 'Ting '
- Step 4: Speak 'Xe hỗ trợ tối đa bao nhiêu hồ sơ cho từng loại vai trò (Hồ sơ Chính, Hồ sơ Phụ, Hồ sơ Tùy chỉnh, Hồ sơ Khách và Hồ sơ Người lạ)?'
- Step 4: Listen Vivi respond
</v>
      </c>
      <c r="F131" s="110" t="str">
        <f>"
Expectations:
1. Vivi wake up
2. "&amp;Q133&amp;"
3. Vivi respond
"</f>
        <v xml:space="preserve">
Expectations:
1. Vivi wake up
2. Xe hỗ trợ tối đa bao nhiêu hồ sơ cho từng loại vai trò (Hồ sơ Chính, Hồ sơ Phụ, Hồ sơ Tùy chỉnh, Hồ sơ Khách và Hồ sơ Người lạ)?
3. Vivi respond
</v>
      </c>
      <c r="G131" s="114" t="s">
        <v>8</v>
      </c>
      <c r="H131" s="87" t="s">
        <v>50</v>
      </c>
      <c r="I131" s="88" t="str">
        <f>"[EN]["&amp;LOWER(SUBSTITUTE(SUBSTITUTE(SUBSTITUTE(SUBSTITUTE(SUBSTITUTE(SUBSTITUTE(SUBSTITUTE(SUBSTITUTE(Q131, CHAR(34),""), "[", ""), "]", ""), ".", ""), ",", ""), "/", ""), "\", ""), "-", ""))&amp;"]"</f>
        <v>[EN][hey vinfast]</v>
      </c>
      <c r="J131" s="89"/>
      <c r="K131" s="88" t="s">
        <v>51</v>
      </c>
      <c r="L131" s="90" t="s">
        <v>52</v>
      </c>
      <c r="M131" s="33"/>
      <c r="N131" s="91"/>
      <c r="O131" s="110" t="s">
        <v>2400</v>
      </c>
      <c r="P131" s="119" t="str">
        <f>IF(COUNTA(P$13:$P130)&gt;999,COUNTA(P$13:$P130),IF(COUNTA(P$13:$P130)&gt;99,"0"&amp;COUNTA(P$13:$P130),IF(COUNTA(P$13:$P130)&gt;9,"00"&amp;COUNTA(P$13:$P130),"000"&amp;COUNTA(P$13:$P130))))</f>
        <v>0040</v>
      </c>
      <c r="Q131" s="92" t="s">
        <v>54</v>
      </c>
      <c r="R131" s="48"/>
      <c r="S131" s="52"/>
      <c r="T131" s="36"/>
    </row>
    <row r="132" spans="2:20" ht="45.75">
      <c r="B132" s="114"/>
      <c r="C132" s="114"/>
      <c r="D132" s="120"/>
      <c r="E132" s="111"/>
      <c r="F132" s="111"/>
      <c r="G132" s="114"/>
      <c r="H132" s="87" t="s">
        <v>55</v>
      </c>
      <c r="I132" s="88" t="str">
        <f>"[VN]["&amp;LOWER(SUBSTITUTE(SUBSTITUTE(SUBSTITUTE(SUBSTITUTE(SUBSTITUTE(SUBSTITUTE(SUBSTITUTE(SUBSTITUTE(Q132, CHAR(34),""), "[", ""), "]", ""), ".", ""), ",", ""), "/", ""), "\", ""), "-", ""))&amp;"]"</f>
        <v>[VN][tạm biệt]</v>
      </c>
      <c r="J132" s="89"/>
      <c r="K132" s="88" t="s">
        <v>56</v>
      </c>
      <c r="L132" s="90" t="s">
        <v>57</v>
      </c>
      <c r="M132" s="90"/>
      <c r="N132" s="91"/>
      <c r="O132" s="111"/>
      <c r="P132" s="119"/>
      <c r="Q132" s="92" t="s">
        <v>58</v>
      </c>
      <c r="R132" s="48"/>
      <c r="S132" s="52"/>
      <c r="T132" s="36"/>
    </row>
    <row r="133" spans="2:20" ht="76.5">
      <c r="B133" s="114"/>
      <c r="C133" s="114"/>
      <c r="D133" s="120"/>
      <c r="E133" s="112"/>
      <c r="F133" s="112"/>
      <c r="G133" s="114"/>
      <c r="H133" s="87" t="s">
        <v>59</v>
      </c>
      <c r="I133" s="88" t="str">
        <f>"[audio][C:\Tools\Vivi_TTS\8ME_OM\" &amp;S133 &amp; "]"</f>
        <v>[audio][C:\Tools\Vivi_TTS\8ME_OM\]</v>
      </c>
      <c r="J133" s="89" t="str">
        <f>"[New][EN][Exists][80]"&amp;"["&amp;LOWER(SUBSTITUTE(SUBSTITUTE(SUBSTITUTE(SUBSTITUTE(SUBSTITUTE(SUBSTITUTE(SUBSTITUTE(SUBSTITUTE(T133,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33" s="88" t="s">
        <v>60</v>
      </c>
      <c r="L133" s="90" t="s">
        <v>61</v>
      </c>
      <c r="M133" s="93" t="s">
        <v>62</v>
      </c>
      <c r="N133" s="91"/>
      <c r="O133" s="112"/>
      <c r="P133" s="119"/>
      <c r="Q133" s="92" t="str">
        <f>R133</f>
        <v>Xe hỗ trợ tối đa bao nhiêu hồ sơ cho từng loại vai trò (Hồ sơ Chính, Hồ sơ Phụ, Hồ sơ Tùy chỉnh, Hồ sơ Khách và Hồ sơ Người lạ)?</v>
      </c>
      <c r="R133" s="16" t="s">
        <v>2445</v>
      </c>
      <c r="S133" s="51"/>
      <c r="T133" s="48" t="s">
        <v>2437</v>
      </c>
    </row>
    <row r="134" spans="2:20" ht="45.75">
      <c r="B134" s="114" t="str">
        <f>"VF8-"&amp;O134&amp;"-"&amp;P134</f>
        <v>VF8-Thongtinbosung-0041</v>
      </c>
      <c r="C134" s="114" t="str">
        <f>"["&amp;B134&amp;"] Verify Vivi: "&amp;Q136</f>
        <v>[VF8-Thongtinbosung-0041] Verify Vivi: Mối quan hệ giữa Quản trị viên và Hồ sơ Chính được mô tả như thế nào trong tài liệu?</v>
      </c>
      <c r="D134" s="120" t="s">
        <v>49</v>
      </c>
      <c r="E134" s="110" t="str">
        <f>" Actions:
- Step 1: Wait 5s
- Step 2: Call Vivi '"&amp;Q134&amp;"'
- Step 3: Wait Vivi respond 'Ting '
- Step 4: Speak '"&amp;Q136&amp;"'
- Step 4: Listen Vivi respond
"</f>
        <v xml:space="preserve"> Actions:
- Step 1: Wait 5s
- Step 2: Call Vivi 'Hey VinFast'
- Step 3: Wait Vivi respond 'Ting '
- Step 4: Speak 'Mối quan hệ giữa Quản trị viên và Hồ sơ Chính được mô tả như thế nào trong tài liệu?'
- Step 4: Listen Vivi respond
</v>
      </c>
      <c r="F134" s="110" t="str">
        <f>"
Expectations:
1. Vivi wake up
2. "&amp;Q136&amp;"
3. Vivi respond
"</f>
        <v xml:space="preserve">
Expectations:
1. Vivi wake up
2. Mối quan hệ giữa Quản trị viên và Hồ sơ Chính được mô tả như thế nào trong tài liệu?
3. Vivi respond
</v>
      </c>
      <c r="G134" s="114" t="s">
        <v>8</v>
      </c>
      <c r="H134" s="87" t="s">
        <v>50</v>
      </c>
      <c r="I134" s="88" t="str">
        <f>"[EN]["&amp;LOWER(SUBSTITUTE(SUBSTITUTE(SUBSTITUTE(SUBSTITUTE(SUBSTITUTE(SUBSTITUTE(SUBSTITUTE(SUBSTITUTE(Q134, CHAR(34),""), "[", ""), "]", ""), ".", ""), ",", ""), "/", ""), "\", ""), "-", ""))&amp;"]"</f>
        <v>[EN][hey vinfast]</v>
      </c>
      <c r="J134" s="89"/>
      <c r="K134" s="88" t="s">
        <v>51</v>
      </c>
      <c r="L134" s="90" t="s">
        <v>52</v>
      </c>
      <c r="M134" s="33"/>
      <c r="N134" s="91"/>
      <c r="O134" s="110" t="s">
        <v>2400</v>
      </c>
      <c r="P134" s="119" t="str">
        <f>IF(COUNTA(P$13:$P133)&gt;999,COUNTA(P$13:$P133),IF(COUNTA(P$13:$P133)&gt;99,"0"&amp;COUNTA(P$13:$P133),IF(COUNTA(P$13:$P133)&gt;9,"00"&amp;COUNTA(P$13:$P133),"000"&amp;COUNTA(P$13:$P133))))</f>
        <v>0041</v>
      </c>
      <c r="Q134" s="92" t="s">
        <v>54</v>
      </c>
      <c r="R134" s="48"/>
      <c r="S134" s="52"/>
      <c r="T134" s="36"/>
    </row>
    <row r="135" spans="2:20" ht="45.75">
      <c r="B135" s="114"/>
      <c r="C135" s="114"/>
      <c r="D135" s="120"/>
      <c r="E135" s="111"/>
      <c r="F135" s="111"/>
      <c r="G135" s="114"/>
      <c r="H135" s="87" t="s">
        <v>55</v>
      </c>
      <c r="I135" s="88" t="str">
        <f>"[VN]["&amp;LOWER(SUBSTITUTE(SUBSTITUTE(SUBSTITUTE(SUBSTITUTE(SUBSTITUTE(SUBSTITUTE(SUBSTITUTE(SUBSTITUTE(Q135, CHAR(34),""), "[", ""), "]", ""), ".", ""), ",", ""), "/", ""), "\", ""), "-", ""))&amp;"]"</f>
        <v>[VN][tạm biệt]</v>
      </c>
      <c r="J135" s="89"/>
      <c r="K135" s="88" t="s">
        <v>56</v>
      </c>
      <c r="L135" s="90" t="s">
        <v>57</v>
      </c>
      <c r="M135" s="90"/>
      <c r="N135" s="91"/>
      <c r="O135" s="111"/>
      <c r="P135" s="119"/>
      <c r="Q135" s="92" t="s">
        <v>58</v>
      </c>
      <c r="R135" s="48"/>
      <c r="S135" s="52"/>
      <c r="T135" s="36"/>
    </row>
    <row r="136" spans="2:20" ht="62.25">
      <c r="B136" s="114"/>
      <c r="C136" s="114"/>
      <c r="D136" s="120"/>
      <c r="E136" s="112"/>
      <c r="F136" s="112"/>
      <c r="G136" s="114"/>
      <c r="H136" s="87" t="s">
        <v>59</v>
      </c>
      <c r="I136" s="88" t="str">
        <f>"[audio][C:\Tools\Vivi_TTS\8ME_OM\" &amp;S136 &amp; "]"</f>
        <v>[audio][C:\Tools\Vivi_TTS\8ME_OM\]</v>
      </c>
      <c r="J136" s="89" t="str">
        <f>"[New][EN][Exists][80]"&amp;"["&amp;LOWER(SUBSTITUTE(SUBSTITUTE(SUBSTITUTE(SUBSTITUTE(SUBSTITUTE(SUBSTITUTE(SUBSTITUTE(SUBSTITUTE(T136, CHAR(34),""), ".", ""), ",", ""), "/", ""), "\", ""), "-", ""), "{", ""), "}", ""))&amp;"]"</f>
        <v>[New][EN][Exists][80][định nghĩa vai trò
xe hỗ trợ nhiều vai trò hồ sơ khác nhau bao gồm hồ sơ chính hồ sơ phụ hồ sơ tùy chỉnh hồ sơ khách và hồ sơ người lạ tổng số hồ sơ người dùng được giới hạn ở 11 hồ sơ
quản trị viên
quản trị viên là hồ sơ mặc định từ nhà máy có tên là vinfast hồ sơ này không được kết nối với tài khoản đám mây
quản trị viên có toàn quyền tương tự hồ sơ chính quản trị viên sẽ được thay thế bằng hồ sơ chính sau này
hồ sơ chính
hồ sơ chính được liên kết với tài khoản chính vinfast
hồ sơ chính có toàn quyền sử dụng các chức năng của xe tài khoản phải được tạo trước trên đám mây vinfast
hồ sơ phụ
hồ sơ phụ được liên kết với tài khoản phụ vinfast
tài khoản phải được tạo trên đám mây vinfast và được người lái chính phê duyệt trước
hồ sơ tùy chỉnh
hồ sơ tùy chỉnh được tạo trên xe và không được liên kết với đám mây vinfast
hồ sơ tùy chỉnh có thể được tạo bởi người lái chính người lái phụ hồ sơ tùy chỉnh hoặc hồ sơ khách
hồ sơ khách
hồ sơ khách là hồ sơ mặc định của xe khi không có hồ sơ nào khác được khởi chạy
hồ sơ khách không có dữ liệu thống kê cá nhân hoặc dữ liệu công thái học
hồ sơ người lạ
hồ sơ người lạ có các chức năng rất hạn chế và được khóa bằng mã pin chế độ người lạ người dùng phải nhập đúng mã pin chế độ người lạ để thoát khỏi hồ sơ người lạ
 lưu ý
đối với các thị trường yêu cầu sự đồng ý về quyền riêng tư dữ liệu người dùng phải xác nhận liên kết với tài khoản vinfast trên màn hình thông tin giải trí trước
xe hỗ trợ 1 hồ sơ chính 1 hồ sơ phụ 7 hồ sơ tùy chỉnh 1 hồ sơ khách và 1 hồ sơ người lạ]</v>
      </c>
      <c r="K136" s="88" t="s">
        <v>60</v>
      </c>
      <c r="L136" s="90" t="s">
        <v>61</v>
      </c>
      <c r="M136" s="93" t="s">
        <v>62</v>
      </c>
      <c r="N136" s="91"/>
      <c r="O136" s="112"/>
      <c r="P136" s="119"/>
      <c r="Q136" s="92" t="str">
        <f>R136</f>
        <v>Mối quan hệ giữa Quản trị viên và Hồ sơ Chính được mô tả như thế nào trong tài liệu?</v>
      </c>
      <c r="R136" s="16" t="s">
        <v>2446</v>
      </c>
      <c r="S136" s="51"/>
      <c r="T136" s="48" t="s">
        <v>2437</v>
      </c>
    </row>
    <row r="137" spans="2:20" ht="45.75">
      <c r="B137" s="114" t="str">
        <f>"VF8-"&amp;O137&amp;"-"&amp;P137</f>
        <v>VF8-Thongtinbosung-0042</v>
      </c>
      <c r="C137" s="114" t="str">
        <f>"["&amp;B137&amp;"] Verify Vivi: "&amp;Q139</f>
        <v>[VF8-Thongtinbosung-0042] Verify Vivi: Tính năng Tạo hồ sơ được sử dụng với mục đích gì?</v>
      </c>
      <c r="D137" s="120" t="s">
        <v>49</v>
      </c>
      <c r="E137" s="110" t="str">
        <f>" Actions:
- Step 1: Wait 5s
- Step 2: Call Vivi '"&amp;Q137&amp;"'
- Step 3: Wait Vivi respond 'Ting '
- Step 4: Speak '"&amp;Q139&amp;"'
- Step 4: Listen Vivi respond
"</f>
        <v xml:space="preserve"> Actions:
- Step 1: Wait 5s
- Step 2: Call Vivi 'Hey VinFast'
- Step 3: Wait Vivi respond 'Ting '
- Step 4: Speak 'Tính năng Tạo hồ sơ được sử dụng với mục đích gì?'
- Step 4: Listen Vivi respond
</v>
      </c>
      <c r="F137" s="110" t="str">
        <f>"
Expectations:
1. Vivi wake up
2. "&amp;Q139&amp;"
3. Vivi respond
"</f>
        <v xml:space="preserve">
Expectations:
1. Vivi wake up
2. Tính năng Tạo hồ sơ được sử dụng với mục đích gì?
3. Vivi respond
</v>
      </c>
      <c r="G137" s="114" t="s">
        <v>8</v>
      </c>
      <c r="H137" s="87" t="s">
        <v>50</v>
      </c>
      <c r="I137" s="88" t="str">
        <f>"[EN]["&amp;LOWER(SUBSTITUTE(SUBSTITUTE(SUBSTITUTE(SUBSTITUTE(SUBSTITUTE(SUBSTITUTE(SUBSTITUTE(SUBSTITUTE(Q137, CHAR(34),""), "[", ""), "]", ""), ".", ""), ",", ""), "/", ""), "\", ""), "-", ""))&amp;"]"</f>
        <v>[EN][hey vinfast]</v>
      </c>
      <c r="J137" s="89"/>
      <c r="K137" s="88" t="s">
        <v>51</v>
      </c>
      <c r="L137" s="90" t="s">
        <v>52</v>
      </c>
      <c r="M137" s="33"/>
      <c r="N137" s="91"/>
      <c r="O137" s="110" t="s">
        <v>2400</v>
      </c>
      <c r="P137" s="119" t="str">
        <f>IF(COUNTA(P$13:$P136)&gt;999,COUNTA(P$13:$P136),IF(COUNTA(P$13:$P136)&gt;99,"0"&amp;COUNTA(P$13:$P136),IF(COUNTA(P$13:$P136)&gt;9,"00"&amp;COUNTA(P$13:$P136),"000"&amp;COUNTA(P$13:$P136))))</f>
        <v>0042</v>
      </c>
      <c r="Q137" s="92" t="s">
        <v>54</v>
      </c>
      <c r="R137" s="65" t="s">
        <v>141</v>
      </c>
      <c r="S137" s="52"/>
      <c r="T137" s="36"/>
    </row>
    <row r="138" spans="2:20" ht="45.75">
      <c r="B138" s="114"/>
      <c r="C138" s="114"/>
      <c r="D138" s="120"/>
      <c r="E138" s="111"/>
      <c r="F138" s="111"/>
      <c r="G138" s="114"/>
      <c r="H138" s="87" t="s">
        <v>55</v>
      </c>
      <c r="I138" s="88" t="str">
        <f>"[VN]["&amp;LOWER(SUBSTITUTE(SUBSTITUTE(SUBSTITUTE(SUBSTITUTE(SUBSTITUTE(SUBSTITUTE(SUBSTITUTE(SUBSTITUTE(Q138, CHAR(34),""), "[", ""), "]", ""), ".", ""), ",", ""), "/", ""), "\", ""), "-", ""))&amp;"]"</f>
        <v>[VN][tạm biệt]</v>
      </c>
      <c r="J138" s="89"/>
      <c r="K138" s="88" t="s">
        <v>56</v>
      </c>
      <c r="L138" s="90" t="s">
        <v>57</v>
      </c>
      <c r="M138" s="90"/>
      <c r="N138" s="91"/>
      <c r="O138" s="111"/>
      <c r="P138" s="119"/>
      <c r="Q138" s="92" t="s">
        <v>58</v>
      </c>
      <c r="R138" s="101" t="s">
        <v>141</v>
      </c>
      <c r="S138" s="52"/>
      <c r="T138" s="36"/>
    </row>
    <row r="139" spans="2:20" ht="62.25">
      <c r="B139" s="114"/>
      <c r="C139" s="114"/>
      <c r="D139" s="120"/>
      <c r="E139" s="112"/>
      <c r="F139" s="112"/>
      <c r="G139" s="114"/>
      <c r="H139" s="87" t="s">
        <v>59</v>
      </c>
      <c r="I139" s="88" t="str">
        <f>"[audio][C:\Tools\Vivi_TTS\8ME_OM\" &amp;S139 &amp; "]"</f>
        <v>[audio][C:\Tools\Vivi_TTS\8ME_OM\]</v>
      </c>
      <c r="J139" s="89" t="str">
        <f>"[New][EN][Exists][80]"&amp;"["&amp;LOWER(SUBSTITUTE(SUBSTITUTE(SUBSTITUTE(SUBSTITUTE(SUBSTITUTE(SUBSTITUTE(SUBSTITUTE(SUBSTITUTE(T139,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39" s="88" t="s">
        <v>60</v>
      </c>
      <c r="L139" s="90" t="s">
        <v>61</v>
      </c>
      <c r="M139" s="93" t="s">
        <v>62</v>
      </c>
      <c r="N139" s="91"/>
      <c r="O139" s="112"/>
      <c r="P139" s="119"/>
      <c r="Q139" s="92" t="str">
        <f>R139</f>
        <v>Tính năng Tạo hồ sơ được sử dụng với mục đích gì?</v>
      </c>
      <c r="R139" s="16" t="s">
        <v>2447</v>
      </c>
      <c r="S139" s="51"/>
      <c r="T139" s="48" t="s">
        <v>2448</v>
      </c>
    </row>
    <row r="140" spans="2:20" ht="45.75">
      <c r="B140" s="114" t="str">
        <f>"VF8-"&amp;O140&amp;"-"&amp;P140</f>
        <v>VF8-Thongtinbosung-0043</v>
      </c>
      <c r="C140" s="114" t="str">
        <f>"["&amp;B140&amp;"] Verify Vivi: "&amp;Q142</f>
        <v>[VF8-Thongtinbosung-0043] Verify Vivi: Khi nào người dùng có thể thiết lập Hồ sơ Chính lần đầu và quy trình bắt đầu như thế nào?</v>
      </c>
      <c r="D140" s="120" t="s">
        <v>49</v>
      </c>
      <c r="E140" s="110" t="str">
        <f>" Actions:
- Step 1: Wait 5s
- Step 2: Call Vivi '"&amp;Q140&amp;"'
- Step 3: Wait Vivi respond 'Ting '
- Step 4: Speak '"&amp;Q142&amp;"'
- Step 4: Listen Vivi respond
"</f>
        <v xml:space="preserve"> Actions:
- Step 1: Wait 5s
- Step 2: Call Vivi 'Hey VinFast'
- Step 3: Wait Vivi respond 'Ting '
- Step 4: Speak 'Khi nào người dùng có thể thiết lập Hồ sơ Chính lần đầu và quy trình bắt đầu như thế nào?'
- Step 4: Listen Vivi respond
</v>
      </c>
      <c r="F140" s="110" t="str">
        <f>"
Expectations:
1. Vivi wake up
2. "&amp;Q142&amp;"
3. Vivi respond
"</f>
        <v xml:space="preserve">
Expectations:
1. Vivi wake up
2. Khi nào người dùng có thể thiết lập Hồ sơ Chính lần đầu và quy trình bắt đầu như thế nào?
3. Vivi respond
</v>
      </c>
      <c r="G140" s="114" t="s">
        <v>8</v>
      </c>
      <c r="H140" s="87" t="s">
        <v>50</v>
      </c>
      <c r="I140" s="88" t="str">
        <f>"[EN]["&amp;LOWER(SUBSTITUTE(SUBSTITUTE(SUBSTITUTE(SUBSTITUTE(SUBSTITUTE(SUBSTITUTE(SUBSTITUTE(SUBSTITUTE(Q140, CHAR(34),""), "[", ""), "]", ""), ".", ""), ",", ""), "/", ""), "\", ""), "-", ""))&amp;"]"</f>
        <v>[EN][hey vinfast]</v>
      </c>
      <c r="J140" s="89"/>
      <c r="K140" s="88" t="s">
        <v>51</v>
      </c>
      <c r="L140" s="90" t="s">
        <v>52</v>
      </c>
      <c r="M140" s="33"/>
      <c r="N140" s="91"/>
      <c r="O140" s="110" t="s">
        <v>2400</v>
      </c>
      <c r="P140" s="119" t="str">
        <f>IF(COUNTA(P$13:$P139)&gt;999,COUNTA(P$13:$P139),IF(COUNTA(P$13:$P139)&gt;99,"0"&amp;COUNTA(P$13:$P139),IF(COUNTA(P$13:$P139)&gt;9,"00"&amp;COUNTA(P$13:$P139),"000"&amp;COUNTA(P$13:$P139))))</f>
        <v>0043</v>
      </c>
      <c r="Q140" s="92" t="s">
        <v>54</v>
      </c>
      <c r="R140" s="16"/>
      <c r="S140" s="52"/>
      <c r="T140" s="36"/>
    </row>
    <row r="141" spans="2:20" ht="45.75">
      <c r="B141" s="114"/>
      <c r="C141" s="114"/>
      <c r="D141" s="120"/>
      <c r="E141" s="111"/>
      <c r="F141" s="111"/>
      <c r="G141" s="114"/>
      <c r="H141" s="87" t="s">
        <v>55</v>
      </c>
      <c r="I141" s="88" t="str">
        <f>"[VN]["&amp;LOWER(SUBSTITUTE(SUBSTITUTE(SUBSTITUTE(SUBSTITUTE(SUBSTITUTE(SUBSTITUTE(SUBSTITUTE(SUBSTITUTE(Q141, CHAR(34),""), "[", ""), "]", ""), ".", ""), ",", ""), "/", ""), "\", ""), "-", ""))&amp;"]"</f>
        <v>[VN][tạm biệt]</v>
      </c>
      <c r="J141" s="89"/>
      <c r="K141" s="88" t="s">
        <v>56</v>
      </c>
      <c r="L141" s="90" t="s">
        <v>57</v>
      </c>
      <c r="M141" s="90"/>
      <c r="N141" s="91"/>
      <c r="O141" s="111"/>
      <c r="P141" s="119"/>
      <c r="Q141" s="92" t="s">
        <v>58</v>
      </c>
      <c r="R141" s="16"/>
      <c r="S141" s="52"/>
      <c r="T141" s="36"/>
    </row>
    <row r="142" spans="2:20" ht="62.25">
      <c r="B142" s="114"/>
      <c r="C142" s="114"/>
      <c r="D142" s="120"/>
      <c r="E142" s="112"/>
      <c r="F142" s="112"/>
      <c r="G142" s="114"/>
      <c r="H142" s="87" t="s">
        <v>59</v>
      </c>
      <c r="I142" s="88" t="str">
        <f>"[audio][C:\Tools\Vivi_TTS\8ME_OM\" &amp;S142 &amp; "]"</f>
        <v>[audio][C:\Tools\Vivi_TTS\8ME_OM\]</v>
      </c>
      <c r="J142" s="89" t="str">
        <f>"[New][EN][Exists][80]"&amp;"["&amp;LOWER(SUBSTITUTE(SUBSTITUTE(SUBSTITUTE(SUBSTITUTE(SUBSTITUTE(SUBSTITUTE(SUBSTITUTE(SUBSTITUTE(T142,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42" s="88" t="s">
        <v>60</v>
      </c>
      <c r="L142" s="90" t="s">
        <v>61</v>
      </c>
      <c r="M142" s="93" t="s">
        <v>62</v>
      </c>
      <c r="N142" s="91"/>
      <c r="O142" s="112"/>
      <c r="P142" s="119"/>
      <c r="Q142" s="92" t="str">
        <f>R142</f>
        <v>Khi nào người dùng có thể thiết lập Hồ sơ Chính lần đầu và quy trình bắt đầu như thế nào?</v>
      </c>
      <c r="R142" s="16" t="s">
        <v>2449</v>
      </c>
      <c r="S142" s="51"/>
      <c r="T142" s="48" t="s">
        <v>2448</v>
      </c>
    </row>
    <row r="143" spans="2:20" ht="45.75">
      <c r="B143" s="114" t="str">
        <f>"VF8-"&amp;O143&amp;"-"&amp;P143</f>
        <v>VF8-Thongtinbosung-0044</v>
      </c>
      <c r="C143" s="114" t="str">
        <f>"["&amp;B143&amp;"] Verify Vivi: "&amp;Q145</f>
        <v>[VF8-Thongtinbosung-0044] Verify Vivi: Các bước tạo Hồ sơ Chính mới được thực hiện theo trình tự nào?</v>
      </c>
      <c r="D143" s="120" t="s">
        <v>49</v>
      </c>
      <c r="E143" s="110" t="str">
        <f>" Actions:
- Step 1: Wait 5s
- Step 2: Call Vivi '"&amp;Q143&amp;"'
- Step 3: Wait Vivi respond 'Ting '
- Step 4: Speak '"&amp;Q145&amp;"'
- Step 4: Listen Vivi respond
"</f>
        <v xml:space="preserve"> Actions:
- Step 1: Wait 5s
- Step 2: Call Vivi 'Hey VinFast'
- Step 3: Wait Vivi respond 'Ting '
- Step 4: Speak 'Các bước tạo Hồ sơ Chính mới được thực hiện theo trình tự nào?'
- Step 4: Listen Vivi respond
</v>
      </c>
      <c r="F143" s="110" t="str">
        <f>"
Expectations:
1. Vivi wake up
2. "&amp;Q145&amp;"
3. Vivi respond
"</f>
        <v xml:space="preserve">
Expectations:
1. Vivi wake up
2. Các bước tạo Hồ sơ Chính mới được thực hiện theo trình tự nào?
3. Vivi respond
</v>
      </c>
      <c r="G143" s="114" t="s">
        <v>8</v>
      </c>
      <c r="H143" s="87" t="s">
        <v>50</v>
      </c>
      <c r="I143" s="88" t="str">
        <f>"[EN]["&amp;LOWER(SUBSTITUTE(SUBSTITUTE(SUBSTITUTE(SUBSTITUTE(SUBSTITUTE(SUBSTITUTE(SUBSTITUTE(SUBSTITUTE(Q143, CHAR(34),""), "[", ""), "]", ""), ".", ""), ",", ""), "/", ""), "\", ""), "-", ""))&amp;"]"</f>
        <v>[EN][hey vinfast]</v>
      </c>
      <c r="J143" s="89"/>
      <c r="K143" s="88" t="s">
        <v>51</v>
      </c>
      <c r="L143" s="90" t="s">
        <v>52</v>
      </c>
      <c r="M143" s="33"/>
      <c r="N143" s="91"/>
      <c r="O143" s="110" t="s">
        <v>2400</v>
      </c>
      <c r="P143" s="119" t="str">
        <f>IF(COUNTA(P$13:$P142)&gt;999,COUNTA(P$13:$P142),IF(COUNTA(P$13:$P142)&gt;99,"0"&amp;COUNTA(P$13:$P142),IF(COUNTA(P$13:$P142)&gt;9,"00"&amp;COUNTA(P$13:$P142),"000"&amp;COUNTA(P$13:$P142))))</f>
        <v>0044</v>
      </c>
      <c r="Q143" s="92" t="s">
        <v>54</v>
      </c>
      <c r="R143" s="16"/>
      <c r="S143" s="52"/>
      <c r="T143" s="36"/>
    </row>
    <row r="144" spans="2:20" ht="45.75">
      <c r="B144" s="114"/>
      <c r="C144" s="114"/>
      <c r="D144" s="120"/>
      <c r="E144" s="111"/>
      <c r="F144" s="111"/>
      <c r="G144" s="114"/>
      <c r="H144" s="87" t="s">
        <v>55</v>
      </c>
      <c r="I144" s="88" t="str">
        <f>"[VN]["&amp;LOWER(SUBSTITUTE(SUBSTITUTE(SUBSTITUTE(SUBSTITUTE(SUBSTITUTE(SUBSTITUTE(SUBSTITUTE(SUBSTITUTE(Q144, CHAR(34),""), "[", ""), "]", ""), ".", ""), ",", ""), "/", ""), "\", ""), "-", ""))&amp;"]"</f>
        <v>[VN][tạm biệt]</v>
      </c>
      <c r="J144" s="89"/>
      <c r="K144" s="88" t="s">
        <v>56</v>
      </c>
      <c r="L144" s="90" t="s">
        <v>57</v>
      </c>
      <c r="M144" s="90"/>
      <c r="N144" s="91"/>
      <c r="O144" s="111"/>
      <c r="P144" s="119"/>
      <c r="Q144" s="92" t="s">
        <v>58</v>
      </c>
      <c r="R144" s="16"/>
      <c r="S144" s="52"/>
      <c r="T144" s="36"/>
    </row>
    <row r="145" spans="2:20" ht="62.25">
      <c r="B145" s="114"/>
      <c r="C145" s="114"/>
      <c r="D145" s="120"/>
      <c r="E145" s="112"/>
      <c r="F145" s="112"/>
      <c r="G145" s="114"/>
      <c r="H145" s="87" t="s">
        <v>59</v>
      </c>
      <c r="I145" s="88" t="str">
        <f>"[audio][C:\Tools\Vivi_TTS\8ME_OM\" &amp;S145 &amp; "]"</f>
        <v>[audio][C:\Tools\Vivi_TTS\8ME_OM\]</v>
      </c>
      <c r="J145" s="89" t="str">
        <f>"[New][EN][Exists][80]"&amp;"["&amp;LOWER(SUBSTITUTE(SUBSTITUTE(SUBSTITUTE(SUBSTITUTE(SUBSTITUTE(SUBSTITUTE(SUBSTITUTE(SUBSTITUTE(T145,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45" s="88" t="s">
        <v>60</v>
      </c>
      <c r="L145" s="90" t="s">
        <v>61</v>
      </c>
      <c r="M145" s="93" t="s">
        <v>62</v>
      </c>
      <c r="N145" s="91"/>
      <c r="O145" s="112"/>
      <c r="P145" s="119"/>
      <c r="Q145" s="92" t="str">
        <f>R145</f>
        <v>Các bước tạo Hồ sơ Chính mới được thực hiện theo trình tự nào?</v>
      </c>
      <c r="R145" s="16" t="s">
        <v>2450</v>
      </c>
      <c r="S145" s="51"/>
      <c r="T145" s="48" t="s">
        <v>2448</v>
      </c>
    </row>
    <row r="146" spans="2:20" ht="45.75">
      <c r="B146" s="114" t="str">
        <f>"VF8-"&amp;O146&amp;"-"&amp;P146</f>
        <v>VF8-Thongtinbosung-0045</v>
      </c>
      <c r="C146" s="114" t="str">
        <f>"["&amp;B146&amp;"] Verify Vivi: "&amp;Q148</f>
        <v>[VF8-Thongtinbosung-0045] Verify Vivi: Trong quá trình thiết lập hồ sơ mới, người dùng có thể thực hiện thao tác gì để thoát về Màn hình Trang chủ?</v>
      </c>
      <c r="D146" s="120" t="s">
        <v>49</v>
      </c>
      <c r="E146" s="110" t="str">
        <f>" Actions:
- Step 1: Wait 5s
- Step 2: Call Vivi '"&amp;Q146&amp;"'
- Step 3: Wait Vivi respond 'Ting '
- Step 4: Speak '"&amp;Q148&amp;"'
- Step 4: Listen Vivi respond
"</f>
        <v xml:space="preserve"> Actions:
- Step 1: Wait 5s
- Step 2: Call Vivi 'Hey VinFast'
- Step 3: Wait Vivi respond 'Ting '
- Step 4: Speak 'Trong quá trình thiết lập hồ sơ mới, người dùng có thể thực hiện thao tác gì để thoát về Màn hình Trang chủ?'
- Step 4: Listen Vivi respond
</v>
      </c>
      <c r="F146" s="110" t="str">
        <f>"
Expectations:
1. Vivi wake up
2. "&amp;Q148&amp;"
3. Vivi respond
"</f>
        <v xml:space="preserve">
Expectations:
1. Vivi wake up
2. Trong quá trình thiết lập hồ sơ mới, người dùng có thể thực hiện thao tác gì để thoát về Màn hình Trang chủ?
3. Vivi respond
</v>
      </c>
      <c r="G146" s="114" t="s">
        <v>8</v>
      </c>
      <c r="H146" s="87" t="s">
        <v>50</v>
      </c>
      <c r="I146" s="88" t="str">
        <f>"[EN]["&amp;LOWER(SUBSTITUTE(SUBSTITUTE(SUBSTITUTE(SUBSTITUTE(SUBSTITUTE(SUBSTITUTE(SUBSTITUTE(SUBSTITUTE(Q146, CHAR(34),""), "[", ""), "]", ""), ".", ""), ",", ""), "/", ""), "\", ""), "-", ""))&amp;"]"</f>
        <v>[EN][hey vinfast]</v>
      </c>
      <c r="J146" s="89"/>
      <c r="K146" s="88" t="s">
        <v>51</v>
      </c>
      <c r="L146" s="90" t="s">
        <v>52</v>
      </c>
      <c r="M146" s="33"/>
      <c r="N146" s="91"/>
      <c r="O146" s="110" t="s">
        <v>2400</v>
      </c>
      <c r="P146" s="119" t="str">
        <f>IF(COUNTA(P$13:$P145)&gt;999,COUNTA(P$13:$P145),IF(COUNTA(P$13:$P145)&gt;99,"0"&amp;COUNTA(P$13:$P145),IF(COUNTA(P$13:$P145)&gt;9,"00"&amp;COUNTA(P$13:$P145),"000"&amp;COUNTA(P$13:$P145))))</f>
        <v>0045</v>
      </c>
      <c r="Q146" s="92" t="s">
        <v>54</v>
      </c>
      <c r="R146" s="16"/>
      <c r="S146" s="52"/>
      <c r="T146" s="36"/>
    </row>
    <row r="147" spans="2:20" ht="45.75">
      <c r="B147" s="114"/>
      <c r="C147" s="114"/>
      <c r="D147" s="120"/>
      <c r="E147" s="111"/>
      <c r="F147" s="111"/>
      <c r="G147" s="114"/>
      <c r="H147" s="87" t="s">
        <v>55</v>
      </c>
      <c r="I147" s="88" t="str">
        <f>"[VN]["&amp;LOWER(SUBSTITUTE(SUBSTITUTE(SUBSTITUTE(SUBSTITUTE(SUBSTITUTE(SUBSTITUTE(SUBSTITUTE(SUBSTITUTE(Q147, CHAR(34),""), "[", ""), "]", ""), ".", ""), ",", ""), "/", ""), "\", ""), "-", ""))&amp;"]"</f>
        <v>[VN][tạm biệt]</v>
      </c>
      <c r="J147" s="89"/>
      <c r="K147" s="88" t="s">
        <v>56</v>
      </c>
      <c r="L147" s="90" t="s">
        <v>57</v>
      </c>
      <c r="M147" s="90"/>
      <c r="N147" s="91"/>
      <c r="O147" s="111"/>
      <c r="P147" s="119"/>
      <c r="Q147" s="92" t="s">
        <v>58</v>
      </c>
      <c r="R147" s="16"/>
      <c r="S147" s="52"/>
      <c r="T147" s="36"/>
    </row>
    <row r="148" spans="2:20" ht="62.25">
      <c r="B148" s="114"/>
      <c r="C148" s="114"/>
      <c r="D148" s="120"/>
      <c r="E148" s="112"/>
      <c r="F148" s="112"/>
      <c r="G148" s="114"/>
      <c r="H148" s="87" t="s">
        <v>59</v>
      </c>
      <c r="I148" s="88" t="str">
        <f>"[audio][C:\Tools\Vivi_TTS\8ME_OM\" &amp;S148 &amp; "]"</f>
        <v>[audio][C:\Tools\Vivi_TTS\8ME_OM\]</v>
      </c>
      <c r="J148" s="89" t="str">
        <f>"[New][EN][Exists][80]"&amp;"["&amp;LOWER(SUBSTITUTE(SUBSTITUTE(SUBSTITUTE(SUBSTITUTE(SUBSTITUTE(SUBSTITUTE(SUBSTITUTE(SUBSTITUTE(T148,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48" s="88" t="s">
        <v>60</v>
      </c>
      <c r="L148" s="90" t="s">
        <v>61</v>
      </c>
      <c r="M148" s="93" t="s">
        <v>62</v>
      </c>
      <c r="N148" s="91"/>
      <c r="O148" s="112"/>
      <c r="P148" s="119"/>
      <c r="Q148" s="92" t="str">
        <f>R148</f>
        <v>Trong quá trình thiết lập hồ sơ mới, người dùng có thể thực hiện thao tác gì để thoát về Màn hình Trang chủ?</v>
      </c>
      <c r="R148" s="16" t="s">
        <v>2451</v>
      </c>
      <c r="S148" s="51"/>
      <c r="T148" s="48" t="s">
        <v>2448</v>
      </c>
    </row>
    <row r="149" spans="2:20" ht="45.75">
      <c r="B149" s="114" t="str">
        <f>"VF8-"&amp;O149&amp;"-"&amp;P149</f>
        <v>VF8-Thongtinbosung-0046</v>
      </c>
      <c r="C149" s="114" t="str">
        <f>"["&amp;B149&amp;"] Verify Vivi: "&amp;Q151</f>
        <v>[VF8-Thongtinbosung-0046] Verify Vivi: Người dùng có thể bắt đầu tạo Hồ sơ Phụ bằng những cách nào?</v>
      </c>
      <c r="D149" s="120" t="s">
        <v>49</v>
      </c>
      <c r="E149" s="110" t="str">
        <f>" Actions:
- Step 1: Wait 5s
- Step 2: Call Vivi '"&amp;Q149&amp;"'
- Step 3: Wait Vivi respond 'Ting '
- Step 4: Speak '"&amp;Q151&amp;"'
- Step 4: Listen Vivi respond
"</f>
        <v xml:space="preserve"> Actions:
- Step 1: Wait 5s
- Step 2: Call Vivi 'Hey VinFast'
- Step 3: Wait Vivi respond 'Ting '
- Step 4: Speak 'Người dùng có thể bắt đầu tạo Hồ sơ Phụ bằng những cách nào?'
- Step 4: Listen Vivi respond
</v>
      </c>
      <c r="F149" s="110" t="str">
        <f>"
Expectations:
1. Vivi wake up
2. "&amp;Q151&amp;"
3. Vivi respond
"</f>
        <v xml:space="preserve">
Expectations:
1. Vivi wake up
2. Người dùng có thể bắt đầu tạo Hồ sơ Phụ bằng những cách nào?
3. Vivi respond
</v>
      </c>
      <c r="G149" s="114" t="s">
        <v>8</v>
      </c>
      <c r="H149" s="87" t="s">
        <v>50</v>
      </c>
      <c r="I149" s="88" t="str">
        <f>"[EN]["&amp;LOWER(SUBSTITUTE(SUBSTITUTE(SUBSTITUTE(SUBSTITUTE(SUBSTITUTE(SUBSTITUTE(SUBSTITUTE(SUBSTITUTE(Q149, CHAR(34),""), "[", ""), "]", ""), ".", ""), ",", ""), "/", ""), "\", ""), "-", ""))&amp;"]"</f>
        <v>[EN][hey vinfast]</v>
      </c>
      <c r="J149" s="89"/>
      <c r="K149" s="88" t="s">
        <v>51</v>
      </c>
      <c r="L149" s="90" t="s">
        <v>52</v>
      </c>
      <c r="M149" s="33"/>
      <c r="N149" s="91"/>
      <c r="O149" s="110" t="s">
        <v>2400</v>
      </c>
      <c r="P149" s="119" t="str">
        <f>IF(COUNTA(P$13:$P148)&gt;999,COUNTA(P$13:$P148),IF(COUNTA(P$13:$P148)&gt;99,"0"&amp;COUNTA(P$13:$P148),IF(COUNTA(P$13:$P148)&gt;9,"00"&amp;COUNTA(P$13:$P148),"000"&amp;COUNTA(P$13:$P148))))</f>
        <v>0046</v>
      </c>
      <c r="Q149" s="92" t="s">
        <v>54</v>
      </c>
      <c r="R149" s="16"/>
      <c r="S149" s="52"/>
      <c r="T149" s="36"/>
    </row>
    <row r="150" spans="2:20" ht="45.75">
      <c r="B150" s="114"/>
      <c r="C150" s="114"/>
      <c r="D150" s="120"/>
      <c r="E150" s="111"/>
      <c r="F150" s="111"/>
      <c r="G150" s="114"/>
      <c r="H150" s="87" t="s">
        <v>55</v>
      </c>
      <c r="I150" s="88" t="str">
        <f>"[VN]["&amp;LOWER(SUBSTITUTE(SUBSTITUTE(SUBSTITUTE(SUBSTITUTE(SUBSTITUTE(SUBSTITUTE(SUBSTITUTE(SUBSTITUTE(Q150, CHAR(34),""), "[", ""), "]", ""), ".", ""), ",", ""), "/", ""), "\", ""), "-", ""))&amp;"]"</f>
        <v>[VN][tạm biệt]</v>
      </c>
      <c r="J150" s="89"/>
      <c r="K150" s="88" t="s">
        <v>56</v>
      </c>
      <c r="L150" s="90" t="s">
        <v>57</v>
      </c>
      <c r="M150" s="90"/>
      <c r="N150" s="91"/>
      <c r="O150" s="111"/>
      <c r="P150" s="119"/>
      <c r="Q150" s="92" t="s">
        <v>58</v>
      </c>
      <c r="R150" s="16"/>
      <c r="S150" s="52"/>
      <c r="T150" s="36"/>
    </row>
    <row r="151" spans="2:20" ht="62.25">
      <c r="B151" s="114"/>
      <c r="C151" s="114"/>
      <c r="D151" s="120"/>
      <c r="E151" s="112"/>
      <c r="F151" s="112"/>
      <c r="G151" s="114"/>
      <c r="H151" s="87" t="s">
        <v>59</v>
      </c>
      <c r="I151" s="88" t="str">
        <f>"[audio][C:\Tools\Vivi_TTS\8ME_OM\" &amp;S151 &amp; "]"</f>
        <v>[audio][C:\Tools\Vivi_TTS\8ME_OM\]</v>
      </c>
      <c r="J151" s="89" t="str">
        <f>"[New][EN][Exists][80]"&amp;"["&amp;LOWER(SUBSTITUTE(SUBSTITUTE(SUBSTITUTE(SUBSTITUTE(SUBSTITUTE(SUBSTITUTE(SUBSTITUTE(SUBSTITUTE(T151,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51" s="88" t="s">
        <v>60</v>
      </c>
      <c r="L151" s="90" t="s">
        <v>61</v>
      </c>
      <c r="M151" s="93" t="s">
        <v>62</v>
      </c>
      <c r="N151" s="91"/>
      <c r="O151" s="112"/>
      <c r="P151" s="119"/>
      <c r="Q151" s="92" t="str">
        <f>R151</f>
        <v>Người dùng có thể bắt đầu tạo Hồ sơ Phụ bằng những cách nào?</v>
      </c>
      <c r="R151" s="16" t="s">
        <v>2452</v>
      </c>
      <c r="S151" s="51"/>
      <c r="T151" s="48" t="s">
        <v>2448</v>
      </c>
    </row>
    <row r="152" spans="2:20" ht="45.75">
      <c r="B152" s="114" t="str">
        <f>"VF8-"&amp;O152&amp;"-"&amp;P152</f>
        <v>VF8-Thongtinbosung-0047</v>
      </c>
      <c r="C152" s="114" t="str">
        <f>"["&amp;B152&amp;"] Verify Vivi: "&amp;Q154</f>
        <v>[VF8-Thongtinbosung-0047] Verify Vivi: Các bước tạo Hồ sơ Phụ mới được thực hiện như thế nào?</v>
      </c>
      <c r="D152" s="120" t="s">
        <v>49</v>
      </c>
      <c r="E152" s="110" t="str">
        <f>" Actions:
- Step 1: Wait 5s
- Step 2: Call Vivi '"&amp;Q152&amp;"'
- Step 3: Wait Vivi respond 'Ting '
- Step 4: Speak '"&amp;Q154&amp;"'
- Step 4: Listen Vivi respond
"</f>
        <v xml:space="preserve"> Actions:
- Step 1: Wait 5s
- Step 2: Call Vivi 'Hey VinFast'
- Step 3: Wait Vivi respond 'Ting '
- Step 4: Speak 'Các bước tạo Hồ sơ Phụ mới được thực hiện như thế nào?'
- Step 4: Listen Vivi respond
</v>
      </c>
      <c r="F152" s="110" t="str">
        <f>"
Expectations:
1. Vivi wake up
2. "&amp;Q154&amp;"
3. Vivi respond
"</f>
        <v xml:space="preserve">
Expectations:
1. Vivi wake up
2. Các bước tạo Hồ sơ Phụ mới được thực hiện như thế nào?
3. Vivi respond
</v>
      </c>
      <c r="G152" s="114" t="s">
        <v>8</v>
      </c>
      <c r="H152" s="87" t="s">
        <v>50</v>
      </c>
      <c r="I152" s="88" t="str">
        <f>"[EN]["&amp;LOWER(SUBSTITUTE(SUBSTITUTE(SUBSTITUTE(SUBSTITUTE(SUBSTITUTE(SUBSTITUTE(SUBSTITUTE(SUBSTITUTE(Q152, CHAR(34),""), "[", ""), "]", ""), ".", ""), ",", ""), "/", ""), "\", ""), "-", ""))&amp;"]"</f>
        <v>[EN][hey vinfast]</v>
      </c>
      <c r="J152" s="89"/>
      <c r="K152" s="88" t="s">
        <v>51</v>
      </c>
      <c r="L152" s="90" t="s">
        <v>52</v>
      </c>
      <c r="M152" s="33"/>
      <c r="N152" s="91"/>
      <c r="O152" s="110" t="s">
        <v>2400</v>
      </c>
      <c r="P152" s="119" t="str">
        <f>IF(COUNTA(P$13:$P151)&gt;999,COUNTA(P$13:$P151),IF(COUNTA(P$13:$P151)&gt;99,"0"&amp;COUNTA(P$13:$P151),IF(COUNTA(P$13:$P151)&gt;9,"00"&amp;COUNTA(P$13:$P151),"000"&amp;COUNTA(P$13:$P151))))</f>
        <v>0047</v>
      </c>
      <c r="Q152" s="92" t="s">
        <v>54</v>
      </c>
      <c r="R152" s="16"/>
      <c r="S152" s="52"/>
      <c r="T152" s="36"/>
    </row>
    <row r="153" spans="2:20" ht="45.75">
      <c r="B153" s="114"/>
      <c r="C153" s="114"/>
      <c r="D153" s="120"/>
      <c r="E153" s="111"/>
      <c r="F153" s="111"/>
      <c r="G153" s="114"/>
      <c r="H153" s="87" t="s">
        <v>55</v>
      </c>
      <c r="I153" s="88" t="str">
        <f>"[VN]["&amp;LOWER(SUBSTITUTE(SUBSTITUTE(SUBSTITUTE(SUBSTITUTE(SUBSTITUTE(SUBSTITUTE(SUBSTITUTE(SUBSTITUTE(Q153, CHAR(34),""), "[", ""), "]", ""), ".", ""), ",", ""), "/", ""), "\", ""), "-", ""))&amp;"]"</f>
        <v>[VN][tạm biệt]</v>
      </c>
      <c r="J153" s="89"/>
      <c r="K153" s="88" t="s">
        <v>56</v>
      </c>
      <c r="L153" s="90" t="s">
        <v>57</v>
      </c>
      <c r="M153" s="90"/>
      <c r="N153" s="91"/>
      <c r="O153" s="111"/>
      <c r="P153" s="119"/>
      <c r="Q153" s="92" t="s">
        <v>58</v>
      </c>
      <c r="R153" s="16"/>
      <c r="S153" s="52"/>
      <c r="T153" s="36"/>
    </row>
    <row r="154" spans="2:20" ht="62.25">
      <c r="B154" s="114"/>
      <c r="C154" s="114"/>
      <c r="D154" s="120"/>
      <c r="E154" s="112"/>
      <c r="F154" s="112"/>
      <c r="G154" s="114"/>
      <c r="H154" s="87" t="s">
        <v>59</v>
      </c>
      <c r="I154" s="88" t="str">
        <f>"[audio][C:\Tools\Vivi_TTS\8ME_OM\" &amp;S154 &amp; "]"</f>
        <v>[audio][C:\Tools\Vivi_TTS\8ME_OM\]</v>
      </c>
      <c r="J154" s="89" t="str">
        <f>"[New][EN][Exists][80]"&amp;"["&amp;LOWER(SUBSTITUTE(SUBSTITUTE(SUBSTITUTE(SUBSTITUTE(SUBSTITUTE(SUBSTITUTE(SUBSTITUTE(SUBSTITUTE(T154,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54" s="88" t="s">
        <v>60</v>
      </c>
      <c r="L154" s="90" t="s">
        <v>61</v>
      </c>
      <c r="M154" s="93" t="s">
        <v>62</v>
      </c>
      <c r="N154" s="91"/>
      <c r="O154" s="112"/>
      <c r="P154" s="119"/>
      <c r="Q154" s="92" t="str">
        <f>R154</f>
        <v>Các bước tạo Hồ sơ Phụ mới được thực hiện như thế nào?</v>
      </c>
      <c r="R154" s="16" t="s">
        <v>2453</v>
      </c>
      <c r="S154" s="51"/>
      <c r="T154" s="48" t="s">
        <v>2448</v>
      </c>
    </row>
    <row r="155" spans="2:20" ht="45.75">
      <c r="B155" s="114" t="str">
        <f>"VF8-"&amp;O155&amp;"-"&amp;P155</f>
        <v>VF8-Thongtinbosung-0048</v>
      </c>
      <c r="C155" s="114" t="str">
        <f>"["&amp;B155&amp;"] Verify Vivi: "&amp;Q157</f>
        <v>[VF8-Thongtinbosung-0048] Verify Vivi: Người dùng có thể bắt đầu tạo Hồ sơ Tùy chỉnh bằng những cách nào?</v>
      </c>
      <c r="D155" s="120" t="s">
        <v>49</v>
      </c>
      <c r="E155" s="110" t="str">
        <f>" Actions:
- Step 1: Wait 5s
- Step 2: Call Vivi '"&amp;Q155&amp;"'
- Step 3: Wait Vivi respond 'Ting '
- Step 4: Speak '"&amp;Q157&amp;"'
- Step 4: Listen Vivi respond
"</f>
        <v xml:space="preserve"> Actions:
- Step 1: Wait 5s
- Step 2: Call Vivi 'Hey VinFast'
- Step 3: Wait Vivi respond 'Ting '
- Step 4: Speak 'Người dùng có thể bắt đầu tạo Hồ sơ Tùy chỉnh bằng những cách nào?'
- Step 4: Listen Vivi respond
</v>
      </c>
      <c r="F155" s="110" t="str">
        <f>"
Expectations:
1. Vivi wake up
2. "&amp;Q157&amp;"
3. Vivi respond
"</f>
        <v xml:space="preserve">
Expectations:
1. Vivi wake up
2. Người dùng có thể bắt đầu tạo Hồ sơ Tùy chỉnh bằng những cách nào?
3. Vivi respond
</v>
      </c>
      <c r="G155" s="114" t="s">
        <v>8</v>
      </c>
      <c r="H155" s="87" t="s">
        <v>50</v>
      </c>
      <c r="I155" s="88" t="str">
        <f>"[EN]["&amp;LOWER(SUBSTITUTE(SUBSTITUTE(SUBSTITUTE(SUBSTITUTE(SUBSTITUTE(SUBSTITUTE(SUBSTITUTE(SUBSTITUTE(Q155, CHAR(34),""), "[", ""), "]", ""), ".", ""), ",", ""), "/", ""), "\", ""), "-", ""))&amp;"]"</f>
        <v>[EN][hey vinfast]</v>
      </c>
      <c r="J155" s="89"/>
      <c r="K155" s="88" t="s">
        <v>51</v>
      </c>
      <c r="L155" s="90" t="s">
        <v>52</v>
      </c>
      <c r="M155" s="33"/>
      <c r="N155" s="91"/>
      <c r="O155" s="110" t="s">
        <v>2400</v>
      </c>
      <c r="P155" s="119" t="str">
        <f>IF(COUNTA(P$13:$P154)&gt;999,COUNTA(P$13:$P154),IF(COUNTA(P$13:$P154)&gt;99,"0"&amp;COUNTA(P$13:$P154),IF(COUNTA(P$13:$P154)&gt;9,"00"&amp;COUNTA(P$13:$P154),"000"&amp;COUNTA(P$13:$P154))))</f>
        <v>0048</v>
      </c>
      <c r="Q155" s="92" t="s">
        <v>54</v>
      </c>
      <c r="R155" s="16"/>
      <c r="S155" s="52"/>
      <c r="T155" s="36"/>
    </row>
    <row r="156" spans="2:20" ht="45.75">
      <c r="B156" s="114"/>
      <c r="C156" s="114"/>
      <c r="D156" s="120"/>
      <c r="E156" s="111"/>
      <c r="F156" s="111"/>
      <c r="G156" s="114"/>
      <c r="H156" s="87" t="s">
        <v>55</v>
      </c>
      <c r="I156" s="88" t="str">
        <f>"[VN]["&amp;LOWER(SUBSTITUTE(SUBSTITUTE(SUBSTITUTE(SUBSTITUTE(SUBSTITUTE(SUBSTITUTE(SUBSTITUTE(SUBSTITUTE(Q156, CHAR(34),""), "[", ""), "]", ""), ".", ""), ",", ""), "/", ""), "\", ""), "-", ""))&amp;"]"</f>
        <v>[VN][tạm biệt]</v>
      </c>
      <c r="J156" s="89"/>
      <c r="K156" s="88" t="s">
        <v>56</v>
      </c>
      <c r="L156" s="90" t="s">
        <v>57</v>
      </c>
      <c r="M156" s="90"/>
      <c r="N156" s="91"/>
      <c r="O156" s="111"/>
      <c r="P156" s="119"/>
      <c r="Q156" s="92" t="s">
        <v>58</v>
      </c>
      <c r="R156" s="16"/>
      <c r="S156" s="52"/>
      <c r="T156" s="36"/>
    </row>
    <row r="157" spans="2:20" ht="62.25">
      <c r="B157" s="114"/>
      <c r="C157" s="114"/>
      <c r="D157" s="120"/>
      <c r="E157" s="112"/>
      <c r="F157" s="112"/>
      <c r="G157" s="114"/>
      <c r="H157" s="87" t="s">
        <v>59</v>
      </c>
      <c r="I157" s="88" t="str">
        <f>"[audio][C:\Tools\Vivi_TTS\8ME_OM\" &amp;S157 &amp; "]"</f>
        <v>[audio][C:\Tools\Vivi_TTS\8ME_OM\]</v>
      </c>
      <c r="J157" s="89" t="str">
        <f>"[New][EN][Exists][80]"&amp;"["&amp;LOWER(SUBSTITUTE(SUBSTITUTE(SUBSTITUTE(SUBSTITUTE(SUBSTITUTE(SUBSTITUTE(SUBSTITUTE(SUBSTITUTE(T157, CHAR(34),""), ".", ""), ",", ""), "/", ""), "\", ""), "-", ""), "{", ""), "}", ""))&amp;"]"</f>
        <v>[New][EN][Exists][80][tổng quan về chìa khóa điều khiển từ xa
chìa khóa điều khiển từ xa
chìa khóa điều khiển từ xa được ghép cặp với xe và sử dụng tín hiệu sóng vô tuyến (rf) để thực hiện các chức năng sau của xe:
khóamở khóa từ xa
tìm xebáo động khẩn cấp
tự động hạlên cửa sổ chỉnh điện
mởđóng cửa hậu chỉnh điện
khởi động xe 
cảnh báo
khi rời khỏi xe người dùng nên mang theo chìa khóa điều khiển từ xa nếu chìa khóa điều khiển từ xa vẫn để lại trong xe và có trẻ em ở đó trẻ có thể khởi động xe hoặc điều khiển cửa sổ điều này có thể gây ra chấn thương nghiêm trọng hoặc thậm chí tử vong
 thận trọng
bảo vệ chìa khóa khỏi va đập nhiệt độ cao và hư hỏng do chất lỏng tránh để chìa khóa tiếp xúc với các loại dung môi sáp hoặc chất tẩy rửa có tính ăn mòn vì có thể làm hư hỏng chìa khóa
lưu ý
vui lòng đảm bảo xe đã được khóa thành công trước khi rời đi
nếu chìa khóa điều khiển từ xa không hoạt động nguyên nhân có thể do pin đã hết và cần phải thay pin
khi sử dụng chìa khóa điều khiển từ xa vui lòng không đứng quá xa xe nếu không xe sẽ không nhận được tín hiệu từ chìa khóa từ xa
ăngten chìa khóa điều khiển từ xa
chìa khóa điều khiển từ xa giao tiếp với xe thông qua một ăngten rf quá trình giao tiếp của chìa khóa điều khiển từ xa với xe có thể bị ảnh hưởng bởi các yếu tố sau:
pin của chìa khóa điều khiển từ xa bị hết
chìa khóa điều khiển từ xa nằm ngoài phạm vi hoạt động của ăngten xe
nhiễu sóng do tín hiệu từ các máy phát vô tuyến công suất lớn điện thoại di động hoặc các thiết bị điện tử khác
nhiễu sóng do các vật thể bằng kim loại ở gần
 cảnh báo
nếu người ngồi trên xe có máy trợ tim hoặc thiết bịdụng cụ y tế cấy ghép điện tử khác họ nên duy trì khoảng cách an toàn với các ăngten trên xe theo chỉ định của chuyên gia y tế việc này nhằm tránh bất kỳ hiện tượng nhiễu sóng nào có thể xảy ra giữa ăngten của xe và thiết bị cấy ghép y tế xem các vị trí ước tính của ăngten nhận tín hiệu chìa khóa điều khiển từ xa trên xe dưới đây
sử dụng chìa khóa cơ
chìa khóa cơ có thể được sử dụng để mở khóa cửa xe khi pin của chìa khóa điều khiển từ xa hoặc ắc quy 12v của xe bị hết điện
để tháo chìa khóa cơ:
nhấn và giữ lẫy mở chìa khóa cơ  trên chìa khóa điều khiển từ xa
kéo chìa khóa cơ  ra theo hướng mũi tên
 thận trọng
thân chìa khóa cơ tương đối nhỏ khi không sử dụng chìa khóa cơ vui lòng không tự ý tháo ra để tránh bị thất lạc
pin chìa khóa điều khiển từ xa
pin sẽ tiêu hao dần theo thời gian ngay cả khi không sử dụng chìa khóa các dấu hiệu sau đây có thể xuất hiện báo hiệu pin chìa khóa điều khiển từ xa đang yếu:
không có phản hồi nào từ chìa khóa điều khiển từ xa hoặc từ xe mặc dù chìa khóa điều khiển từ xa đang nằm trong phạm vi hoạt động của ăngten xe
một cảnh báo sẽ được hiển thị trên màn hình thông tin giải trí
để thay pin chìa khóa điều khiển từ xa:
tháo chìa khóa cơ
sử dụng một dụng cụ nhỏ có đầu phẳng để cạy nhẹ nắp đậy phía sau  của chìa khóa điều khiển từ xa
tháo nắp pin bên trong  bằng cách xoay ngược chiều kim đồng hồ rồi nhấc nắp lên
thay pin và đảm bảo pin mới được đặt đúng hướng (mã số pin: cr2032)
lắp lại nắp pin bên trong ấn xuống và xoay theo chiều kim đồng hồ để khóa lại
lắp lại nắp đậy phía sau của chìa khóa điều khiển từ xa đảm bảo nắp vào khớp và nghe tiếng tạch
cắm chìa khóa cơ trở lại vào khe chứa
cảnh báo
vui lòng để pin tránh xa tầm tay trẻ em pin được thay thế có kích thước rất nhỏ nếu vô tình nuốt phải có thể gây chấn thương nghiêm trọng hoặc thậm chí tử vong
thận trọng
khi thay pin không chạm vào bất kỳ mạch điện nào trên chìa khóa điều khiển từ xa tĩnh điện từ cơ thể bạn có thể làm hỏng chìa khóa điều khiển từ xa
các phương pháp tiêu hủy pin thải không đúng cách có thể gây hại cho môi trường và đe dọa sức khỏe con người
không đập nát cắt hoặc đốt pin không để pin tiếp xúc với môi trường có áp suất không khí cực thấp hoặc nhiệt độ cực cao
 lưu ý
nếu chìa khóa điều khiển từ xa bị hỏng hoặc không hoạt động bình thường ngay cả sau khi đã thay pin hãy liên hệ với trung tâm dịch vụ vinfast
thay thế chìa khóa điều khiển từ xa
trong trường hợp chìa khóa vô tình bị mất hoặc bị hỏng chìa khóa thay thế mới sẽ cần phải được ghép đôi với xe vui lòng liên hệ với trung tâm dịch vụ vinfast để được hỗ trợ]</v>
      </c>
      <c r="K157" s="88" t="s">
        <v>60</v>
      </c>
      <c r="L157" s="90" t="s">
        <v>61</v>
      </c>
      <c r="M157" s="93" t="s">
        <v>62</v>
      </c>
      <c r="N157" s="91"/>
      <c r="O157" s="112"/>
      <c r="P157" s="119"/>
      <c r="Q157" s="92" t="str">
        <f>R157</f>
        <v>Người dùng có thể bắt đầu tạo Hồ sơ Tùy chỉnh bằng những cách nào?</v>
      </c>
      <c r="R157" s="16" t="s">
        <v>2454</v>
      </c>
      <c r="S157" s="51"/>
      <c r="T157" s="48" t="s">
        <v>162</v>
      </c>
    </row>
    <row r="158" spans="2:20" ht="45.75">
      <c r="B158" s="114" t="str">
        <f>"VF8-"&amp;O158&amp;"-"&amp;P158</f>
        <v>VF8-Thongtinbosung-0049</v>
      </c>
      <c r="C158" s="114" t="str">
        <f>"["&amp;B158&amp;"] Verify Vivi: "&amp;Q160</f>
        <v>[VF8-Thongtinbosung-0049] Verify Vivi: Các bước tạo Hồ sơ Tùy chỉnh mới được thực hiện như thế nào?</v>
      </c>
      <c r="D158" s="120" t="s">
        <v>49</v>
      </c>
      <c r="E158" s="110" t="str">
        <f>" Actions:
- Step 1: Wait 5s
- Step 2: Call Vivi '"&amp;Q158&amp;"'
- Step 3: Wait Vivi respond 'Ting '
- Step 4: Speak '"&amp;Q160&amp;"'
- Step 4: Listen Vivi respond
"</f>
        <v xml:space="preserve"> Actions:
- Step 1: Wait 5s
- Step 2: Call Vivi 'Hey VinFast'
- Step 3: Wait Vivi respond 'Ting '
- Step 4: Speak 'Các bước tạo Hồ sơ Tùy chỉnh mới được thực hiện như thế nào?'
- Step 4: Listen Vivi respond
</v>
      </c>
      <c r="F158" s="110" t="str">
        <f>"
Expectations:
1. Vivi wake up
2. "&amp;Q160&amp;"
3. Vivi respond
"</f>
        <v xml:space="preserve">
Expectations:
1. Vivi wake up
2. Các bước tạo Hồ sơ Tùy chỉnh mới được thực hiện như thế nào?
3. Vivi respond
</v>
      </c>
      <c r="G158" s="114" t="s">
        <v>8</v>
      </c>
      <c r="H158" s="87" t="s">
        <v>50</v>
      </c>
      <c r="I158" s="88" t="str">
        <f>"[EN]["&amp;LOWER(SUBSTITUTE(SUBSTITUTE(SUBSTITUTE(SUBSTITUTE(SUBSTITUTE(SUBSTITUTE(SUBSTITUTE(SUBSTITUTE(Q158, CHAR(34),""), "[", ""), "]", ""), ".", ""), ",", ""), "/", ""), "\", ""), "-", ""))&amp;"]"</f>
        <v>[EN][hey vinfast]</v>
      </c>
      <c r="J158" s="89"/>
      <c r="K158" s="88" t="s">
        <v>51</v>
      </c>
      <c r="L158" s="90" t="s">
        <v>52</v>
      </c>
      <c r="M158" s="33"/>
      <c r="N158" s="91"/>
      <c r="O158" s="110" t="s">
        <v>2400</v>
      </c>
      <c r="P158" s="119" t="str">
        <f>IF(COUNTA(P$13:$P157)&gt;999,COUNTA(P$13:$P157),IF(COUNTA(P$13:$P157)&gt;99,"0"&amp;COUNTA(P$13:$P157),IF(COUNTA(P$13:$P157)&gt;9,"00"&amp;COUNTA(P$13:$P157),"000"&amp;COUNTA(P$13:$P157))))</f>
        <v>0049</v>
      </c>
      <c r="Q158" s="92" t="s">
        <v>54</v>
      </c>
      <c r="R158" s="16"/>
      <c r="S158" s="52"/>
      <c r="T158" s="36"/>
    </row>
    <row r="159" spans="2:20" ht="45.75">
      <c r="B159" s="114"/>
      <c r="C159" s="114"/>
      <c r="D159" s="120"/>
      <c r="E159" s="111"/>
      <c r="F159" s="111"/>
      <c r="G159" s="114"/>
      <c r="H159" s="87" t="s">
        <v>55</v>
      </c>
      <c r="I159" s="88" t="str">
        <f>"[VN]["&amp;LOWER(SUBSTITUTE(SUBSTITUTE(SUBSTITUTE(SUBSTITUTE(SUBSTITUTE(SUBSTITUTE(SUBSTITUTE(SUBSTITUTE(Q159, CHAR(34),""), "[", ""), "]", ""), ".", ""), ",", ""), "/", ""), "\", ""), "-", ""))&amp;"]"</f>
        <v>[VN][tạm biệt]</v>
      </c>
      <c r="J159" s="89"/>
      <c r="K159" s="88" t="s">
        <v>56</v>
      </c>
      <c r="L159" s="90" t="s">
        <v>57</v>
      </c>
      <c r="M159" s="90"/>
      <c r="N159" s="91"/>
      <c r="O159" s="111"/>
      <c r="P159" s="119"/>
      <c r="Q159" s="92" t="s">
        <v>58</v>
      </c>
      <c r="R159" s="16"/>
      <c r="S159" s="52"/>
      <c r="T159" s="36"/>
    </row>
    <row r="160" spans="2:20" ht="62.25">
      <c r="B160" s="114"/>
      <c r="C160" s="114"/>
      <c r="D160" s="120"/>
      <c r="E160" s="112"/>
      <c r="F160" s="112"/>
      <c r="G160" s="114"/>
      <c r="H160" s="87" t="s">
        <v>59</v>
      </c>
      <c r="I160" s="88" t="str">
        <f>"[audio][C:\Tools\Vivi_TTS\8ME_OM\" &amp;S160 &amp; "]"</f>
        <v>[audio][C:\Tools\Vivi_TTS\8ME_OM\]</v>
      </c>
      <c r="J160" s="89" t="str">
        <f>"[New][EN][Exists][80]"&amp;"["&amp;LOWER(SUBSTITUTE(SUBSTITUTE(SUBSTITUTE(SUBSTITUTE(SUBSTITUTE(SUBSTITUTE(SUBSTITUTE(SUBSTITUTE(T160,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60" s="88" t="s">
        <v>60</v>
      </c>
      <c r="L160" s="90" t="s">
        <v>61</v>
      </c>
      <c r="M160" s="93" t="s">
        <v>62</v>
      </c>
      <c r="N160" s="91"/>
      <c r="O160" s="112"/>
      <c r="P160" s="119"/>
      <c r="Q160" s="92" t="str">
        <f>R160</f>
        <v>Các bước tạo Hồ sơ Tùy chỉnh mới được thực hiện như thế nào?</v>
      </c>
      <c r="R160" s="16" t="s">
        <v>2455</v>
      </c>
      <c r="S160" s="51"/>
      <c r="T160" s="48" t="s">
        <v>2448</v>
      </c>
    </row>
    <row r="161" spans="2:20" ht="45.75">
      <c r="B161" s="114" t="str">
        <f>"VF8-"&amp;O161&amp;"-"&amp;P161</f>
        <v>VF8-Thongtinbosung-0050</v>
      </c>
      <c r="C161" s="114" t="str">
        <f>"["&amp;B161&amp;"] Verify Vivi: "&amp;Q163</f>
        <v>[VF8-Thongtinbosung-0050] Verify Vivi: Trong quy trình tạo Hồ sơ Chính và Hồ sơ Phụ, người dùng cần đồng ý với những nội dung nào trước khi xác minh Tài khoản VinFast?</v>
      </c>
      <c r="D161" s="120" t="s">
        <v>49</v>
      </c>
      <c r="E161" s="110" t="str">
        <f>" Actions:
- Step 1: Wait 5s
- Step 2: Call Vivi '"&amp;Q161&amp;"'
- Step 3: Wait Vivi respond 'Ting '
- Step 4: Speak '"&amp;Q163&amp;"'
- Step 4: Listen Vivi respond
"</f>
        <v xml:space="preserve"> Actions:
- Step 1: Wait 5s
- Step 2: Call Vivi 'Hey VinFast'
- Step 3: Wait Vivi respond 'Ting '
- Step 4: Speak 'Trong quy trình tạo Hồ sơ Chính và Hồ sơ Phụ, người dùng cần đồng ý với những nội dung nào trước khi xác minh Tài khoản VinFast?'
- Step 4: Listen Vivi respond
</v>
      </c>
      <c r="F161" s="110" t="str">
        <f>"
Expectations:
1. Vivi wake up
2. "&amp;Q163&amp;"
3. Vivi respond
"</f>
        <v xml:space="preserve">
Expectations:
1. Vivi wake up
2. Trong quy trình tạo Hồ sơ Chính và Hồ sơ Phụ, người dùng cần đồng ý với những nội dung nào trước khi xác minh Tài khoản VinFast?
3. Vivi respond
</v>
      </c>
      <c r="G161" s="114" t="s">
        <v>8</v>
      </c>
      <c r="H161" s="87" t="s">
        <v>50</v>
      </c>
      <c r="I161" s="88" t="str">
        <f>"[EN]["&amp;LOWER(SUBSTITUTE(SUBSTITUTE(SUBSTITUTE(SUBSTITUTE(SUBSTITUTE(SUBSTITUTE(SUBSTITUTE(SUBSTITUTE(Q161, CHAR(34),""), "[", ""), "]", ""), ".", ""), ",", ""), "/", ""), "\", ""), "-", ""))&amp;"]"</f>
        <v>[EN][hey vinfast]</v>
      </c>
      <c r="J161" s="89"/>
      <c r="K161" s="88" t="s">
        <v>51</v>
      </c>
      <c r="L161" s="90" t="s">
        <v>52</v>
      </c>
      <c r="M161" s="33"/>
      <c r="N161" s="91"/>
      <c r="O161" s="110" t="s">
        <v>2400</v>
      </c>
      <c r="P161" s="119" t="str">
        <f>IF(COUNTA(P$13:$P160)&gt;999,COUNTA(P$13:$P160),IF(COUNTA(P$13:$P160)&gt;99,"0"&amp;COUNTA(P$13:$P160),IF(COUNTA(P$13:$P160)&gt;9,"00"&amp;COUNTA(P$13:$P160),"000"&amp;COUNTA(P$13:$P160))))</f>
        <v>0050</v>
      </c>
      <c r="Q161" s="92" t="s">
        <v>54</v>
      </c>
      <c r="R161" s="16"/>
      <c r="S161" s="52"/>
      <c r="T161" s="36"/>
    </row>
    <row r="162" spans="2:20" ht="45.75">
      <c r="B162" s="114"/>
      <c r="C162" s="114"/>
      <c r="D162" s="120"/>
      <c r="E162" s="111"/>
      <c r="F162" s="111"/>
      <c r="G162" s="114"/>
      <c r="H162" s="87" t="s">
        <v>55</v>
      </c>
      <c r="I162" s="88" t="str">
        <f>"[VN]["&amp;LOWER(SUBSTITUTE(SUBSTITUTE(SUBSTITUTE(SUBSTITUTE(SUBSTITUTE(SUBSTITUTE(SUBSTITUTE(SUBSTITUTE(Q162, CHAR(34),""), "[", ""), "]", ""), ".", ""), ",", ""), "/", ""), "\", ""), "-", ""))&amp;"]"</f>
        <v>[VN][tạm biệt]</v>
      </c>
      <c r="J162" s="89"/>
      <c r="K162" s="88" t="s">
        <v>56</v>
      </c>
      <c r="L162" s="90" t="s">
        <v>57</v>
      </c>
      <c r="M162" s="90"/>
      <c r="N162" s="91"/>
      <c r="O162" s="111"/>
      <c r="P162" s="119"/>
      <c r="Q162" s="92" t="s">
        <v>58</v>
      </c>
      <c r="R162" s="16"/>
      <c r="S162" s="52"/>
      <c r="T162" s="36"/>
    </row>
    <row r="163" spans="2:20" ht="76.5">
      <c r="B163" s="114"/>
      <c r="C163" s="114"/>
      <c r="D163" s="120"/>
      <c r="E163" s="112"/>
      <c r="F163" s="112"/>
      <c r="G163" s="114"/>
      <c r="H163" s="87" t="s">
        <v>59</v>
      </c>
      <c r="I163" s="88" t="str">
        <f>"[audio][C:\Tools\Vivi_TTS\8ME_OM\" &amp;S163 &amp; "]"</f>
        <v>[audio][C:\Tools\Vivi_TTS\8ME_OM\]</v>
      </c>
      <c r="J163" s="89" t="str">
        <f>"[New][EN][Exists][80]"&amp;"["&amp;LOWER(SUBSTITUTE(SUBSTITUTE(SUBSTITUTE(SUBSTITUTE(SUBSTITUTE(SUBSTITUTE(SUBSTITUTE(SUBSTITUTE(T163,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63" s="88" t="s">
        <v>60</v>
      </c>
      <c r="L163" s="90" t="s">
        <v>61</v>
      </c>
      <c r="M163" s="93" t="s">
        <v>62</v>
      </c>
      <c r="N163" s="91"/>
      <c r="O163" s="112"/>
      <c r="P163" s="119"/>
      <c r="Q163" s="92" t="str">
        <f>R163</f>
        <v>Trong quy trình tạo Hồ sơ Chính và Hồ sơ Phụ, người dùng cần đồng ý với những nội dung nào trước khi xác minh Tài khoản VinFast?</v>
      </c>
      <c r="R163" s="16" t="s">
        <v>2456</v>
      </c>
      <c r="S163" s="51"/>
      <c r="T163" s="48" t="s">
        <v>2448</v>
      </c>
    </row>
    <row r="164" spans="2:20" ht="45.75">
      <c r="B164" s="114" t="str">
        <f>"VF8-"&amp;O164&amp;"-"&amp;P164</f>
        <v>VF8-Thongtinbosung-0051</v>
      </c>
      <c r="C164" s="114" t="str">
        <f>"["&amp;B164&amp;"] Verify Vivi: "&amp;Q166</f>
        <v>[VF8-Thongtinbosung-0051] Verify Vivi: Những bước nào được yêu cầu sau khi liên kết tài khoản hoặc lưu hồ sơ để hoàn tất quá trình tạo hồ sơ?</v>
      </c>
      <c r="D164" s="120" t="s">
        <v>49</v>
      </c>
      <c r="E164" s="110" t="str">
        <f>" Actions:
- Step 1: Wait 5s
- Step 2: Call Vivi '"&amp;Q164&amp;"'
- Step 3: Wait Vivi respond 'Ting '
- Step 4: Speak '"&amp;Q166&amp;"'
- Step 4: Listen Vivi respond
"</f>
        <v xml:space="preserve"> Actions:
- Step 1: Wait 5s
- Step 2: Call Vivi 'Hey VinFast'
- Step 3: Wait Vivi respond 'Ting '
- Step 4: Speak 'Những bước nào được yêu cầu sau khi liên kết tài khoản hoặc lưu hồ sơ để hoàn tất quá trình tạo hồ sơ?'
- Step 4: Listen Vivi respond
</v>
      </c>
      <c r="F164" s="110" t="str">
        <f>"
Expectations:
1. Vivi wake up
2. "&amp;Q166&amp;"
3. Vivi respond
"</f>
        <v xml:space="preserve">
Expectations:
1. Vivi wake up
2. Những bước nào được yêu cầu sau khi liên kết tài khoản hoặc lưu hồ sơ để hoàn tất quá trình tạo hồ sơ?
3. Vivi respond
</v>
      </c>
      <c r="G164" s="114" t="s">
        <v>8</v>
      </c>
      <c r="H164" s="87" t="s">
        <v>50</v>
      </c>
      <c r="I164" s="88" t="str">
        <f>"[EN]["&amp;LOWER(SUBSTITUTE(SUBSTITUTE(SUBSTITUTE(SUBSTITUTE(SUBSTITUTE(SUBSTITUTE(SUBSTITUTE(SUBSTITUTE(Q164, CHAR(34),""), "[", ""), "]", ""), ".", ""), ",", ""), "/", ""), "\", ""), "-", ""))&amp;"]"</f>
        <v>[EN][hey vinfast]</v>
      </c>
      <c r="J164" s="89"/>
      <c r="K164" s="88" t="s">
        <v>51</v>
      </c>
      <c r="L164" s="90" t="s">
        <v>52</v>
      </c>
      <c r="M164" s="33"/>
      <c r="N164" s="91"/>
      <c r="O164" s="110" t="s">
        <v>2400</v>
      </c>
      <c r="P164" s="119" t="str">
        <f>IF(COUNTA(P$13:$P163)&gt;999,COUNTA(P$13:$P163),IF(COUNTA(P$13:$P163)&gt;99,"0"&amp;COUNTA(P$13:$P163),IF(COUNTA(P$13:$P163)&gt;9,"00"&amp;COUNTA(P$13:$P163),"000"&amp;COUNTA(P$13:$P163))))</f>
        <v>0051</v>
      </c>
      <c r="Q164" s="92" t="s">
        <v>54</v>
      </c>
      <c r="R164" s="16"/>
      <c r="S164" s="52"/>
      <c r="T164" s="36"/>
    </row>
    <row r="165" spans="2:20" ht="45.75">
      <c r="B165" s="114"/>
      <c r="C165" s="114"/>
      <c r="D165" s="120"/>
      <c r="E165" s="111"/>
      <c r="F165" s="111"/>
      <c r="G165" s="114"/>
      <c r="H165" s="87" t="s">
        <v>55</v>
      </c>
      <c r="I165" s="88" t="str">
        <f>"[VN]["&amp;LOWER(SUBSTITUTE(SUBSTITUTE(SUBSTITUTE(SUBSTITUTE(SUBSTITUTE(SUBSTITUTE(SUBSTITUTE(SUBSTITUTE(Q165, CHAR(34),""), "[", ""), "]", ""), ".", ""), ",", ""), "/", ""), "\", ""), "-", ""))&amp;"]"</f>
        <v>[VN][tạm biệt]</v>
      </c>
      <c r="J165" s="89"/>
      <c r="K165" s="88" t="s">
        <v>56</v>
      </c>
      <c r="L165" s="90" t="s">
        <v>57</v>
      </c>
      <c r="M165" s="90"/>
      <c r="N165" s="91"/>
      <c r="O165" s="111"/>
      <c r="P165" s="119"/>
      <c r="Q165" s="92" t="s">
        <v>58</v>
      </c>
      <c r="R165" s="16"/>
      <c r="S165" s="52"/>
      <c r="T165" s="36"/>
    </row>
    <row r="166" spans="2:20" ht="62.25">
      <c r="B166" s="114"/>
      <c r="C166" s="114"/>
      <c r="D166" s="120"/>
      <c r="E166" s="112"/>
      <c r="F166" s="112"/>
      <c r="G166" s="114"/>
      <c r="H166" s="87" t="s">
        <v>59</v>
      </c>
      <c r="I166" s="88" t="str">
        <f>"[audio][C:\Tools\Vivi_TTS\8ME_OM\" &amp;S166 &amp; "]"</f>
        <v>[audio][C:\Tools\Vivi_TTS\8ME_OM\]</v>
      </c>
      <c r="J166" s="89" t="str">
        <f>"[New][EN][Exists][80]"&amp;"["&amp;LOWER(SUBSTITUTE(SUBSTITUTE(SUBSTITUTE(SUBSTITUTE(SUBSTITUTE(SUBSTITUTE(SUBSTITUTE(SUBSTITUTE(T166, CHAR(34),""), ".", ""), ",", ""), "/", ""), "\", ""), "-", ""), "{", ""), "}", ""))&amp;"]"</f>
        <v>[New][EN][Exists][80][tạo hồ sơ
sử dụng tính năng này bạn có thể tạo hồ sơ phù hợp với sở thích và tùy chọn của mình xe sẽ tự động khôi phục các cài đặt đã lưu khi hồ sơ phù hợp được chọn
để tạo hồ sơ chính mới:
người dùng có thể thiết lập hồ sơ chính trên màn hình chào mừng trong quá trình thiết lập lần đầu
chọn ngôn ngữ phù hợp và nhấn quản trị viên
đồng ý với điều khoản &amp; điều kiện dịch vụ kết nối và chính sách quyền riêng tư dịch vụ kết nối trước khi xác minh tài khoản vinfast
nhập email tài khoản chính vào trường văn bản
nhấn vào liên kết
thiết lập quyền riêng tư dữ liệu
làm theo hướng dẫn trên màn hình để thiết lập bảo mật
 lưu ý
trong quá trình thiết lập hồ sơ mới người dùng có thể nhấn nút trang chủ để thoát về màn hình trang chủ
để tạo hồ sơ phụ mới:
nhấn vào tên hồ sơ &gt; tạo mới
hoặc
nhấn tạo mới trong quản lý hồ sơ inline rectangle
nhấn hồ sơ phụ
đồng ý với điều khoản &amp; điều kiện dịch vụ kết nối và chính sách quyền riêng tư dịch vụ kết nối trước khi xác minh tài khoản vinfast
nhập email tài khoản phụ vào trường văn bản
nhấn vào liên kết
thiết lập quyền riêng tư dữ liệu
làm theo hướng dẫn trên màn hình để thiết lập bảo mật
để tạo hồ sơ tùy chỉnh mới:
nhấn vào tên hồ sơ &gt; tạo mới
hoặc
nhấn tạo mới trong quản lý hồ sơ inline rectangle
nhấn hồ sơ mới
nhập tên vào trường văn bản
nhấn vào lưu
làm theo hướng dẫn trên màn hình để thiết lập bảo mật]</v>
      </c>
      <c r="K166" s="88" t="s">
        <v>60</v>
      </c>
      <c r="L166" s="90" t="s">
        <v>61</v>
      </c>
      <c r="M166" s="93" t="s">
        <v>62</v>
      </c>
      <c r="N166" s="91"/>
      <c r="O166" s="112"/>
      <c r="P166" s="119"/>
      <c r="Q166" s="92" t="str">
        <f>R166</f>
        <v>Những bước nào được yêu cầu sau khi liên kết tài khoản hoặc lưu hồ sơ để hoàn tất quá trình tạo hồ sơ?</v>
      </c>
      <c r="R166" s="16" t="s">
        <v>2457</v>
      </c>
      <c r="S166" s="51"/>
      <c r="T166" s="48" t="s">
        <v>2448</v>
      </c>
    </row>
  </sheetData>
  <mergeCells count="430">
    <mergeCell ref="B4:B10"/>
    <mergeCell ref="H4:H8"/>
    <mergeCell ref="A14:A16"/>
    <mergeCell ref="B14:B16"/>
    <mergeCell ref="C14:C16"/>
    <mergeCell ref="D14:D16"/>
    <mergeCell ref="E14:E16"/>
    <mergeCell ref="F14:F16"/>
    <mergeCell ref="G14:G16"/>
    <mergeCell ref="O14:O16"/>
    <mergeCell ref="P14:P16"/>
    <mergeCell ref="A17:A19"/>
    <mergeCell ref="B17:B19"/>
    <mergeCell ref="C17:C19"/>
    <mergeCell ref="D17:D19"/>
    <mergeCell ref="E17:E19"/>
    <mergeCell ref="F17:F19"/>
    <mergeCell ref="G17:G19"/>
    <mergeCell ref="O17:O19"/>
    <mergeCell ref="P17:P19"/>
    <mergeCell ref="A20:A22"/>
    <mergeCell ref="B20:B22"/>
    <mergeCell ref="C20:C22"/>
    <mergeCell ref="D20:D22"/>
    <mergeCell ref="E20:E22"/>
    <mergeCell ref="F20:F22"/>
    <mergeCell ref="G20:G22"/>
    <mergeCell ref="O20:O22"/>
    <mergeCell ref="P20:P22"/>
    <mergeCell ref="G23:G25"/>
    <mergeCell ref="O23:O25"/>
    <mergeCell ref="P23:P25"/>
    <mergeCell ref="A26:A28"/>
    <mergeCell ref="B26:B28"/>
    <mergeCell ref="C26:C28"/>
    <mergeCell ref="D26:D28"/>
    <mergeCell ref="E26:E28"/>
    <mergeCell ref="F26:F28"/>
    <mergeCell ref="G26:G28"/>
    <mergeCell ref="A23:A25"/>
    <mergeCell ref="B23:B25"/>
    <mergeCell ref="C23:C25"/>
    <mergeCell ref="D23:D25"/>
    <mergeCell ref="E23:E25"/>
    <mergeCell ref="F23:F25"/>
    <mergeCell ref="O26:O28"/>
    <mergeCell ref="P26:P28"/>
    <mergeCell ref="A29:A31"/>
    <mergeCell ref="B29:B31"/>
    <mergeCell ref="C29:C31"/>
    <mergeCell ref="D29:D31"/>
    <mergeCell ref="E29:E31"/>
    <mergeCell ref="F29:F31"/>
    <mergeCell ref="G29:G31"/>
    <mergeCell ref="O29:O31"/>
    <mergeCell ref="P29:P31"/>
    <mergeCell ref="A32:A34"/>
    <mergeCell ref="B32:B34"/>
    <mergeCell ref="C32:C34"/>
    <mergeCell ref="D32:D34"/>
    <mergeCell ref="E32:E34"/>
    <mergeCell ref="F32:F34"/>
    <mergeCell ref="G32:G34"/>
    <mergeCell ref="O32:O34"/>
    <mergeCell ref="P32:P34"/>
    <mergeCell ref="G35:G37"/>
    <mergeCell ref="O35:O37"/>
    <mergeCell ref="P35:P37"/>
    <mergeCell ref="A38:A40"/>
    <mergeCell ref="B38:B40"/>
    <mergeCell ref="C38:C40"/>
    <mergeCell ref="D38:D40"/>
    <mergeCell ref="E38:E40"/>
    <mergeCell ref="F38:F40"/>
    <mergeCell ref="G38:G40"/>
    <mergeCell ref="A35:A37"/>
    <mergeCell ref="B35:B37"/>
    <mergeCell ref="C35:C37"/>
    <mergeCell ref="D35:D37"/>
    <mergeCell ref="E35:E37"/>
    <mergeCell ref="F35:F37"/>
    <mergeCell ref="O38:O40"/>
    <mergeCell ref="P38:P40"/>
    <mergeCell ref="A41:A43"/>
    <mergeCell ref="B41:B43"/>
    <mergeCell ref="C41:C43"/>
    <mergeCell ref="D41:D43"/>
    <mergeCell ref="E41:E43"/>
    <mergeCell ref="F41:F43"/>
    <mergeCell ref="G41:G43"/>
    <mergeCell ref="O41:O43"/>
    <mergeCell ref="P41:P43"/>
    <mergeCell ref="A44:A46"/>
    <mergeCell ref="B44:B46"/>
    <mergeCell ref="C44:C46"/>
    <mergeCell ref="D44:D46"/>
    <mergeCell ref="E44:E46"/>
    <mergeCell ref="F44:F46"/>
    <mergeCell ref="G44:G46"/>
    <mergeCell ref="O44:O46"/>
    <mergeCell ref="P44:P46"/>
    <mergeCell ref="G47:G49"/>
    <mergeCell ref="O47:O49"/>
    <mergeCell ref="P47:P49"/>
    <mergeCell ref="A50:A52"/>
    <mergeCell ref="B50:B52"/>
    <mergeCell ref="C50:C52"/>
    <mergeCell ref="D50:D52"/>
    <mergeCell ref="E50:E52"/>
    <mergeCell ref="F50:F52"/>
    <mergeCell ref="G50:G52"/>
    <mergeCell ref="A47:A49"/>
    <mergeCell ref="B47:B49"/>
    <mergeCell ref="C47:C49"/>
    <mergeCell ref="D47:D49"/>
    <mergeCell ref="E47:E49"/>
    <mergeCell ref="F47:F49"/>
    <mergeCell ref="O50:O52"/>
    <mergeCell ref="P50:P52"/>
    <mergeCell ref="A53:A55"/>
    <mergeCell ref="B53:B55"/>
    <mergeCell ref="C53:C55"/>
    <mergeCell ref="D53:D55"/>
    <mergeCell ref="E53:E55"/>
    <mergeCell ref="F53:F55"/>
    <mergeCell ref="G53:G55"/>
    <mergeCell ref="O53:O55"/>
    <mergeCell ref="P53:P55"/>
    <mergeCell ref="A56:A58"/>
    <mergeCell ref="B56:B58"/>
    <mergeCell ref="C56:C58"/>
    <mergeCell ref="D56:D58"/>
    <mergeCell ref="E56:E58"/>
    <mergeCell ref="F56:F58"/>
    <mergeCell ref="G56:G58"/>
    <mergeCell ref="O56:O58"/>
    <mergeCell ref="P56:P58"/>
    <mergeCell ref="P59:P61"/>
    <mergeCell ref="A62:A64"/>
    <mergeCell ref="B62:B64"/>
    <mergeCell ref="C62:C64"/>
    <mergeCell ref="D62:D64"/>
    <mergeCell ref="E62:E64"/>
    <mergeCell ref="F62:F64"/>
    <mergeCell ref="G62:G64"/>
    <mergeCell ref="A59:A61"/>
    <mergeCell ref="B59:B61"/>
    <mergeCell ref="C59:C61"/>
    <mergeCell ref="D59:D61"/>
    <mergeCell ref="E59:E61"/>
    <mergeCell ref="F59:F61"/>
    <mergeCell ref="O62:O64"/>
    <mergeCell ref="P62:P64"/>
    <mergeCell ref="A71:A73"/>
    <mergeCell ref="B71:B73"/>
    <mergeCell ref="C71:C73"/>
    <mergeCell ref="D71:D73"/>
    <mergeCell ref="E71:E73"/>
    <mergeCell ref="F71:F73"/>
    <mergeCell ref="G71:G73"/>
    <mergeCell ref="O71:O73"/>
    <mergeCell ref="G59:G61"/>
    <mergeCell ref="O59:O61"/>
    <mergeCell ref="P65:P67"/>
    <mergeCell ref="A68:A70"/>
    <mergeCell ref="B68:B70"/>
    <mergeCell ref="C68:C70"/>
    <mergeCell ref="D68:D70"/>
    <mergeCell ref="E68:E70"/>
    <mergeCell ref="F68:F70"/>
    <mergeCell ref="G68:G70"/>
    <mergeCell ref="O68:O70"/>
    <mergeCell ref="P68:P70"/>
    <mergeCell ref="A65:A67"/>
    <mergeCell ref="B65:B67"/>
    <mergeCell ref="C65:C67"/>
    <mergeCell ref="D65:D67"/>
    <mergeCell ref="E65:E67"/>
    <mergeCell ref="F65:F67"/>
    <mergeCell ref="G65:G67"/>
    <mergeCell ref="O65:O67"/>
    <mergeCell ref="P71:P73"/>
    <mergeCell ref="B74:B76"/>
    <mergeCell ref="C74:C76"/>
    <mergeCell ref="D74:D76"/>
    <mergeCell ref="E74:E76"/>
    <mergeCell ref="F74:F76"/>
    <mergeCell ref="G74:G76"/>
    <mergeCell ref="O74:O76"/>
    <mergeCell ref="P74:P76"/>
    <mergeCell ref="B77:B79"/>
    <mergeCell ref="C77:C79"/>
    <mergeCell ref="D77:D79"/>
    <mergeCell ref="E77:E79"/>
    <mergeCell ref="F77:F79"/>
    <mergeCell ref="G77:G79"/>
    <mergeCell ref="O77:O79"/>
    <mergeCell ref="P77:P79"/>
    <mergeCell ref="O80:O82"/>
    <mergeCell ref="P80:P82"/>
    <mergeCell ref="B83:B85"/>
    <mergeCell ref="C83:C85"/>
    <mergeCell ref="D83:D85"/>
    <mergeCell ref="E83:E85"/>
    <mergeCell ref="F83:F85"/>
    <mergeCell ref="G83:G85"/>
    <mergeCell ref="O83:O85"/>
    <mergeCell ref="P83:P85"/>
    <mergeCell ref="B80:B82"/>
    <mergeCell ref="C80:C82"/>
    <mergeCell ref="D80:D82"/>
    <mergeCell ref="E80:E82"/>
    <mergeCell ref="F80:F82"/>
    <mergeCell ref="G80:G82"/>
    <mergeCell ref="O86:O88"/>
    <mergeCell ref="P86:P88"/>
    <mergeCell ref="B89:B91"/>
    <mergeCell ref="C89:C91"/>
    <mergeCell ref="D89:D91"/>
    <mergeCell ref="E89:E91"/>
    <mergeCell ref="F89:F91"/>
    <mergeCell ref="G89:G91"/>
    <mergeCell ref="O89:O91"/>
    <mergeCell ref="P89:P91"/>
    <mergeCell ref="B86:B88"/>
    <mergeCell ref="C86:C88"/>
    <mergeCell ref="D86:D88"/>
    <mergeCell ref="E86:E88"/>
    <mergeCell ref="F86:F88"/>
    <mergeCell ref="G86:G88"/>
    <mergeCell ref="O92:O94"/>
    <mergeCell ref="P92:P94"/>
    <mergeCell ref="B95:B97"/>
    <mergeCell ref="C95:C97"/>
    <mergeCell ref="D95:D97"/>
    <mergeCell ref="E95:E97"/>
    <mergeCell ref="F95:F97"/>
    <mergeCell ref="G95:G97"/>
    <mergeCell ref="O95:O97"/>
    <mergeCell ref="P95:P97"/>
    <mergeCell ref="B92:B94"/>
    <mergeCell ref="C92:C94"/>
    <mergeCell ref="D92:D94"/>
    <mergeCell ref="E92:E94"/>
    <mergeCell ref="F92:F94"/>
    <mergeCell ref="G92:G94"/>
    <mergeCell ref="O98:O100"/>
    <mergeCell ref="P98:P100"/>
    <mergeCell ref="B101:B103"/>
    <mergeCell ref="C101:C103"/>
    <mergeCell ref="D101:D103"/>
    <mergeCell ref="E101:E103"/>
    <mergeCell ref="F101:F103"/>
    <mergeCell ref="G101:G103"/>
    <mergeCell ref="O101:O103"/>
    <mergeCell ref="P101:P103"/>
    <mergeCell ref="B98:B100"/>
    <mergeCell ref="C98:C100"/>
    <mergeCell ref="D98:D100"/>
    <mergeCell ref="E98:E100"/>
    <mergeCell ref="F98:F100"/>
    <mergeCell ref="G98:G100"/>
    <mergeCell ref="O104:O106"/>
    <mergeCell ref="P104:P106"/>
    <mergeCell ref="B107:B109"/>
    <mergeCell ref="C107:C109"/>
    <mergeCell ref="D107:D109"/>
    <mergeCell ref="E107:E109"/>
    <mergeCell ref="F107:F109"/>
    <mergeCell ref="G107:G109"/>
    <mergeCell ref="O107:O109"/>
    <mergeCell ref="P107:P109"/>
    <mergeCell ref="B104:B106"/>
    <mergeCell ref="C104:C106"/>
    <mergeCell ref="D104:D106"/>
    <mergeCell ref="E104:E106"/>
    <mergeCell ref="F104:F106"/>
    <mergeCell ref="G104:G106"/>
    <mergeCell ref="O110:O112"/>
    <mergeCell ref="P110:P112"/>
    <mergeCell ref="B113:B115"/>
    <mergeCell ref="C113:C115"/>
    <mergeCell ref="D113:D115"/>
    <mergeCell ref="E113:E115"/>
    <mergeCell ref="F113:F115"/>
    <mergeCell ref="G113:G115"/>
    <mergeCell ref="O113:O115"/>
    <mergeCell ref="P113:P115"/>
    <mergeCell ref="B110:B112"/>
    <mergeCell ref="C110:C112"/>
    <mergeCell ref="D110:D112"/>
    <mergeCell ref="E110:E112"/>
    <mergeCell ref="F110:F112"/>
    <mergeCell ref="G110:G112"/>
    <mergeCell ref="O116:O118"/>
    <mergeCell ref="P116:P118"/>
    <mergeCell ref="B119:B121"/>
    <mergeCell ref="C119:C121"/>
    <mergeCell ref="D119:D121"/>
    <mergeCell ref="E119:E121"/>
    <mergeCell ref="F119:F121"/>
    <mergeCell ref="G119:G121"/>
    <mergeCell ref="O119:O121"/>
    <mergeCell ref="P119:P121"/>
    <mergeCell ref="B116:B118"/>
    <mergeCell ref="C116:C118"/>
    <mergeCell ref="D116:D118"/>
    <mergeCell ref="E116:E118"/>
    <mergeCell ref="F116:F118"/>
    <mergeCell ref="G116:G118"/>
    <mergeCell ref="O122:O124"/>
    <mergeCell ref="P122:P124"/>
    <mergeCell ref="B125:B127"/>
    <mergeCell ref="C125:C127"/>
    <mergeCell ref="D125:D127"/>
    <mergeCell ref="E125:E127"/>
    <mergeCell ref="F125:F127"/>
    <mergeCell ref="G125:G127"/>
    <mergeCell ref="O125:O127"/>
    <mergeCell ref="P125:P127"/>
    <mergeCell ref="B122:B124"/>
    <mergeCell ref="C122:C124"/>
    <mergeCell ref="D122:D124"/>
    <mergeCell ref="E122:E124"/>
    <mergeCell ref="F122:F124"/>
    <mergeCell ref="G122:G124"/>
    <mergeCell ref="O128:O130"/>
    <mergeCell ref="P128:P130"/>
    <mergeCell ref="B131:B133"/>
    <mergeCell ref="C131:C133"/>
    <mergeCell ref="D131:D133"/>
    <mergeCell ref="E131:E133"/>
    <mergeCell ref="F131:F133"/>
    <mergeCell ref="G131:G133"/>
    <mergeCell ref="O131:O133"/>
    <mergeCell ref="P131:P133"/>
    <mergeCell ref="B128:B130"/>
    <mergeCell ref="C128:C130"/>
    <mergeCell ref="D128:D130"/>
    <mergeCell ref="E128:E130"/>
    <mergeCell ref="F128:F130"/>
    <mergeCell ref="G128:G130"/>
    <mergeCell ref="O134:O136"/>
    <mergeCell ref="P134:P136"/>
    <mergeCell ref="B137:B139"/>
    <mergeCell ref="C137:C139"/>
    <mergeCell ref="D137:D139"/>
    <mergeCell ref="E137:E139"/>
    <mergeCell ref="F137:F139"/>
    <mergeCell ref="G137:G139"/>
    <mergeCell ref="O137:O139"/>
    <mergeCell ref="P137:P139"/>
    <mergeCell ref="B134:B136"/>
    <mergeCell ref="C134:C136"/>
    <mergeCell ref="D134:D136"/>
    <mergeCell ref="E134:E136"/>
    <mergeCell ref="F134:F136"/>
    <mergeCell ref="G134:G136"/>
    <mergeCell ref="O140:O142"/>
    <mergeCell ref="P140:P142"/>
    <mergeCell ref="B143:B145"/>
    <mergeCell ref="C143:C145"/>
    <mergeCell ref="D143:D145"/>
    <mergeCell ref="E143:E145"/>
    <mergeCell ref="F143:F145"/>
    <mergeCell ref="G143:G145"/>
    <mergeCell ref="O143:O145"/>
    <mergeCell ref="P143:P145"/>
    <mergeCell ref="B140:B142"/>
    <mergeCell ref="C140:C142"/>
    <mergeCell ref="D140:D142"/>
    <mergeCell ref="E140:E142"/>
    <mergeCell ref="F140:F142"/>
    <mergeCell ref="G140:G142"/>
    <mergeCell ref="O146:O148"/>
    <mergeCell ref="P146:P148"/>
    <mergeCell ref="B149:B151"/>
    <mergeCell ref="C149:C151"/>
    <mergeCell ref="D149:D151"/>
    <mergeCell ref="E149:E151"/>
    <mergeCell ref="F149:F151"/>
    <mergeCell ref="G149:G151"/>
    <mergeCell ref="O149:O151"/>
    <mergeCell ref="P149:P151"/>
    <mergeCell ref="B146:B148"/>
    <mergeCell ref="C146:C148"/>
    <mergeCell ref="D146:D148"/>
    <mergeCell ref="E146:E148"/>
    <mergeCell ref="F146:F148"/>
    <mergeCell ref="G146:G148"/>
    <mergeCell ref="O152:O154"/>
    <mergeCell ref="P152:P154"/>
    <mergeCell ref="B155:B157"/>
    <mergeCell ref="C155:C157"/>
    <mergeCell ref="D155:D157"/>
    <mergeCell ref="E155:E157"/>
    <mergeCell ref="F155:F157"/>
    <mergeCell ref="G155:G157"/>
    <mergeCell ref="O155:O157"/>
    <mergeCell ref="P155:P157"/>
    <mergeCell ref="B152:B154"/>
    <mergeCell ref="C152:C154"/>
    <mergeCell ref="D152:D154"/>
    <mergeCell ref="E152:E154"/>
    <mergeCell ref="F152:F154"/>
    <mergeCell ref="G152:G154"/>
    <mergeCell ref="O164:O166"/>
    <mergeCell ref="P164:P166"/>
    <mergeCell ref="B164:B166"/>
    <mergeCell ref="C164:C166"/>
    <mergeCell ref="D164:D166"/>
    <mergeCell ref="E164:E166"/>
    <mergeCell ref="F164:F166"/>
    <mergeCell ref="G164:G166"/>
    <mergeCell ref="O158:O160"/>
    <mergeCell ref="P158:P160"/>
    <mergeCell ref="B161:B163"/>
    <mergeCell ref="C161:C163"/>
    <mergeCell ref="D161:D163"/>
    <mergeCell ref="E161:E163"/>
    <mergeCell ref="F161:F163"/>
    <mergeCell ref="G161:G163"/>
    <mergeCell ref="O161:O163"/>
    <mergeCell ref="P161:P163"/>
    <mergeCell ref="B158:B160"/>
    <mergeCell ref="C158:C160"/>
    <mergeCell ref="D158:D160"/>
    <mergeCell ref="E158:E160"/>
    <mergeCell ref="F158:F160"/>
    <mergeCell ref="G158:G160"/>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d264a1e-08fd-408d-bf45-81c5b4fe1ec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EF6B404F4CD894AB59E9485E90A94C9" ma:contentTypeVersion="14" ma:contentTypeDescription="Create a new document." ma:contentTypeScope="" ma:versionID="8453f898d63417ec1ec987751f42e49b">
  <xsd:schema xmlns:xsd="http://www.w3.org/2001/XMLSchema" xmlns:xs="http://www.w3.org/2001/XMLSchema" xmlns:p="http://schemas.microsoft.com/office/2006/metadata/properties" xmlns:ns2="ad264a1e-08fd-408d-bf45-81c5b4fe1ec1" xmlns:ns3="473fc93e-babb-4dbc-a814-5579cca8a8b3" targetNamespace="http://schemas.microsoft.com/office/2006/metadata/properties" ma:root="true" ma:fieldsID="30d7592e93925c0f08a057b2738878e9" ns2:_="" ns3:_="">
    <xsd:import namespace="ad264a1e-08fd-408d-bf45-81c5b4fe1ec1"/>
    <xsd:import namespace="473fc93e-babb-4dbc-a814-5579cca8a8b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264a1e-08fd-408d-bf45-81c5b4fe1e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73fc93e-babb-4dbc-a814-5579cca8a8b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9EFA44-5DDC-44C1-8652-1D340C2D7B68}"/>
</file>

<file path=customXml/itemProps2.xml><?xml version="1.0" encoding="utf-8"?>
<ds:datastoreItem xmlns:ds="http://schemas.openxmlformats.org/officeDocument/2006/customXml" ds:itemID="{B91FAD88-2DA4-4948-88EF-A2038F9BE2C8}"/>
</file>

<file path=customXml/itemProps3.xml><?xml version="1.0" encoding="utf-8"?>
<ds:datastoreItem xmlns:ds="http://schemas.openxmlformats.org/officeDocument/2006/customXml" ds:itemID="{B833A467-E970-4849-A3C2-1EC0F9BFB16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2026-07-23T08:22:07Z</dcterms:created>
  <dcterms:modified xsi:type="dcterms:W3CDTF">2026-07-24T10:37:44Z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0x0101008EF6B404F4CD894AB59E9485E90A94C9</vt:lpwstr>
  </property>
  <property fmtid="{D5CDD505-2E9C-101B-9397-08002B2CF9AE}" pid="3" name="MediaServiceImageTags">
    <vt:lpwstr/>
  </property>
</Properties>
</file>